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trol\Desktop\"/>
    </mc:Choice>
  </mc:AlternateContent>
  <xr:revisionPtr revIDLastSave="0" documentId="13_ncr:1_{64EBD020-F80F-4297-8648-0715F10FCFB8}" xr6:coauthVersionLast="43" xr6:coauthVersionMax="43" xr10:uidLastSave="{00000000-0000-0000-0000-000000000000}"/>
  <bookViews>
    <workbookView xWindow="-120" yWindow="-120" windowWidth="29040" windowHeight="15840" activeTab="1" xr2:uid="{116F8062-99D5-4F4B-BCF3-121097D817D8}"/>
  </bookViews>
  <sheets>
    <sheet name="01_Données" sheetId="1" r:id="rId1"/>
    <sheet name="02_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8" i="1" l="1"/>
  <c r="L18" i="1"/>
  <c r="M17" i="1"/>
  <c r="L17" i="1"/>
  <c r="M16" i="1"/>
  <c r="L16" i="1"/>
  <c r="L5803" i="1" l="1"/>
  <c r="L5804" i="1"/>
  <c r="L5805" i="1"/>
  <c r="L5806" i="1"/>
  <c r="L5807" i="1"/>
  <c r="M5803" i="1"/>
  <c r="M5804" i="1"/>
  <c r="M5805" i="1"/>
  <c r="M5806" i="1"/>
  <c r="M5807" i="1"/>
  <c r="N4759" i="1"/>
  <c r="O6" i="2" l="1"/>
  <c r="B8" i="2" l="1"/>
  <c r="J13" i="2" l="1"/>
  <c r="J11" i="2"/>
  <c r="J12" i="2"/>
  <c r="L5585" i="1"/>
  <c r="L5586" i="1"/>
  <c r="L5587" i="1"/>
  <c r="L5588" i="1"/>
  <c r="L5589" i="1"/>
  <c r="L5590" i="1"/>
  <c r="L5591" i="1"/>
  <c r="L5592" i="1"/>
  <c r="L5593" i="1"/>
  <c r="L5594" i="1"/>
  <c r="L5595" i="1"/>
  <c r="L5596" i="1"/>
  <c r="L5597" i="1"/>
  <c r="L5598" i="1"/>
  <c r="L5599" i="1"/>
  <c r="L5600" i="1"/>
  <c r="L5601" i="1"/>
  <c r="L5602" i="1"/>
  <c r="L5603" i="1"/>
  <c r="L5604" i="1"/>
  <c r="L5605" i="1"/>
  <c r="L5606" i="1"/>
  <c r="L5607" i="1"/>
  <c r="L5608" i="1"/>
  <c r="L5609" i="1"/>
  <c r="L5610" i="1"/>
  <c r="L5611" i="1"/>
  <c r="L5612" i="1"/>
  <c r="L5613" i="1"/>
  <c r="L5614" i="1"/>
  <c r="L5615" i="1"/>
  <c r="L5616" i="1"/>
  <c r="L5617" i="1"/>
  <c r="L5618" i="1"/>
  <c r="L5619" i="1"/>
  <c r="L5620" i="1"/>
  <c r="L5621" i="1"/>
  <c r="L5622" i="1"/>
  <c r="L5623" i="1"/>
  <c r="L5624" i="1"/>
  <c r="L5625" i="1"/>
  <c r="L5626" i="1"/>
  <c r="L5627" i="1"/>
  <c r="L5628" i="1"/>
  <c r="L5629" i="1"/>
  <c r="L5630" i="1"/>
  <c r="L5631" i="1"/>
  <c r="L5632" i="1"/>
  <c r="L5633" i="1"/>
  <c r="L5634" i="1"/>
  <c r="L5635" i="1"/>
  <c r="L5636" i="1"/>
  <c r="L5637" i="1"/>
  <c r="L5638" i="1"/>
  <c r="L5639" i="1"/>
  <c r="L5640" i="1"/>
  <c r="L5641" i="1"/>
  <c r="L5642" i="1"/>
  <c r="L5643" i="1"/>
  <c r="L5644" i="1"/>
  <c r="L5645" i="1"/>
  <c r="L5646" i="1"/>
  <c r="L5647" i="1"/>
  <c r="L5648" i="1"/>
  <c r="L5649" i="1"/>
  <c r="L5650" i="1"/>
  <c r="L5651" i="1"/>
  <c r="L5652" i="1"/>
  <c r="L5653" i="1"/>
  <c r="L5654" i="1"/>
  <c r="L5655" i="1"/>
  <c r="L5656" i="1"/>
  <c r="L5657" i="1"/>
  <c r="L5658" i="1"/>
  <c r="L5659" i="1"/>
  <c r="L5660" i="1"/>
  <c r="L5661" i="1"/>
  <c r="L5662" i="1"/>
  <c r="L5663" i="1"/>
  <c r="L5664" i="1"/>
  <c r="L5665" i="1"/>
  <c r="L5666" i="1"/>
  <c r="L5667" i="1"/>
  <c r="L5668" i="1"/>
  <c r="L5669" i="1"/>
  <c r="L5670" i="1"/>
  <c r="L5671" i="1"/>
  <c r="L5672" i="1"/>
  <c r="L5673" i="1"/>
  <c r="L5674" i="1"/>
  <c r="L5675" i="1"/>
  <c r="L5676" i="1"/>
  <c r="L5677" i="1"/>
  <c r="L5678" i="1"/>
  <c r="L5679" i="1"/>
  <c r="L5680" i="1"/>
  <c r="L5681" i="1"/>
  <c r="L5682" i="1"/>
  <c r="L5683" i="1"/>
  <c r="L5684" i="1"/>
  <c r="L5685" i="1"/>
  <c r="L5686" i="1"/>
  <c r="L5687" i="1"/>
  <c r="L5688" i="1"/>
  <c r="L5689" i="1"/>
  <c r="L5690" i="1"/>
  <c r="L5691" i="1"/>
  <c r="L5692" i="1"/>
  <c r="L5693" i="1"/>
  <c r="L5694" i="1"/>
  <c r="L5695" i="1"/>
  <c r="L5696" i="1"/>
  <c r="L5697" i="1"/>
  <c r="L5698" i="1"/>
  <c r="L5699" i="1"/>
  <c r="L5700" i="1"/>
  <c r="L5701" i="1"/>
  <c r="L5702" i="1"/>
  <c r="L5703" i="1"/>
  <c r="L5704" i="1"/>
  <c r="L5705" i="1"/>
  <c r="L5706" i="1"/>
  <c r="L5707" i="1"/>
  <c r="L5708" i="1"/>
  <c r="L5709" i="1"/>
  <c r="L5710" i="1"/>
  <c r="L5711" i="1"/>
  <c r="L5712" i="1"/>
  <c r="L5713" i="1"/>
  <c r="L5714" i="1"/>
  <c r="L5715" i="1"/>
  <c r="L5716" i="1"/>
  <c r="L5717" i="1"/>
  <c r="L5718" i="1"/>
  <c r="L5719" i="1"/>
  <c r="L5720" i="1"/>
  <c r="L5721" i="1"/>
  <c r="L5722" i="1"/>
  <c r="L5723" i="1"/>
  <c r="L5724" i="1"/>
  <c r="L5725" i="1"/>
  <c r="L5726" i="1"/>
  <c r="L5727" i="1"/>
  <c r="L5728" i="1"/>
  <c r="L5729" i="1"/>
  <c r="L5730" i="1"/>
  <c r="L5731" i="1"/>
  <c r="L5732" i="1"/>
  <c r="L5733" i="1"/>
  <c r="L5734" i="1"/>
  <c r="L5735" i="1"/>
  <c r="L5736" i="1"/>
  <c r="L5737" i="1"/>
  <c r="L5738" i="1"/>
  <c r="L5739" i="1"/>
  <c r="L5740" i="1"/>
  <c r="L5741" i="1"/>
  <c r="L5742" i="1"/>
  <c r="L5743" i="1"/>
  <c r="L5744" i="1"/>
  <c r="L5745" i="1"/>
  <c r="L5746" i="1"/>
  <c r="L5747" i="1"/>
  <c r="L5748" i="1"/>
  <c r="L5749" i="1"/>
  <c r="L5750" i="1"/>
  <c r="L5751" i="1"/>
  <c r="L5752" i="1"/>
  <c r="L5753" i="1"/>
  <c r="L5754" i="1"/>
  <c r="L5755" i="1"/>
  <c r="L5756" i="1"/>
  <c r="L5757" i="1"/>
  <c r="L5758" i="1"/>
  <c r="L5759" i="1"/>
  <c r="L5760" i="1"/>
  <c r="L5761" i="1"/>
  <c r="L5762" i="1"/>
  <c r="L5763" i="1"/>
  <c r="L5764" i="1"/>
  <c r="L5765" i="1"/>
  <c r="L5766" i="1"/>
  <c r="L5767" i="1"/>
  <c r="L5768" i="1"/>
  <c r="L5769" i="1"/>
  <c r="L5770" i="1"/>
  <c r="L5771" i="1"/>
  <c r="L5772" i="1"/>
  <c r="L5773" i="1"/>
  <c r="L5774" i="1"/>
  <c r="L5775" i="1"/>
  <c r="L5776" i="1"/>
  <c r="L5777" i="1"/>
  <c r="L5778" i="1"/>
  <c r="L5779" i="1"/>
  <c r="L5780" i="1"/>
  <c r="L5781" i="1"/>
  <c r="L5782" i="1"/>
  <c r="L5783" i="1"/>
  <c r="L5784" i="1"/>
  <c r="L5785" i="1"/>
  <c r="L5786" i="1"/>
  <c r="L5787" i="1"/>
  <c r="L5788" i="1"/>
  <c r="L5789" i="1"/>
  <c r="L5790" i="1"/>
  <c r="L5791" i="1"/>
  <c r="L5792" i="1"/>
  <c r="L5793" i="1"/>
  <c r="L5794" i="1"/>
  <c r="L5795" i="1"/>
  <c r="L5796" i="1"/>
  <c r="L5797" i="1"/>
  <c r="L5798" i="1"/>
  <c r="L5799" i="1"/>
  <c r="L5800" i="1"/>
  <c r="L5801" i="1"/>
  <c r="L5802" i="1"/>
  <c r="M5585" i="1"/>
  <c r="M5586" i="1"/>
  <c r="M5587" i="1"/>
  <c r="M5588" i="1"/>
  <c r="M5589" i="1"/>
  <c r="M5590" i="1"/>
  <c r="M5591" i="1"/>
  <c r="M5592" i="1"/>
  <c r="M5593" i="1"/>
  <c r="M5594" i="1"/>
  <c r="M5595" i="1"/>
  <c r="M5596" i="1"/>
  <c r="M5597" i="1"/>
  <c r="M5598" i="1"/>
  <c r="M5599" i="1"/>
  <c r="M5600" i="1"/>
  <c r="M5601" i="1"/>
  <c r="M5602" i="1"/>
  <c r="M5603" i="1"/>
  <c r="M5604" i="1"/>
  <c r="M5605" i="1"/>
  <c r="M5606" i="1"/>
  <c r="M5607" i="1"/>
  <c r="M5608" i="1"/>
  <c r="M5609" i="1"/>
  <c r="M5610" i="1"/>
  <c r="M5611" i="1"/>
  <c r="M5612" i="1"/>
  <c r="M5613" i="1"/>
  <c r="M5614" i="1"/>
  <c r="M5615" i="1"/>
  <c r="M5616" i="1"/>
  <c r="M5617" i="1"/>
  <c r="M5618" i="1"/>
  <c r="M5619" i="1"/>
  <c r="M5620" i="1"/>
  <c r="M5621" i="1"/>
  <c r="M5622" i="1"/>
  <c r="M5623" i="1"/>
  <c r="M5624" i="1"/>
  <c r="M5625" i="1"/>
  <c r="M5626" i="1"/>
  <c r="M5627" i="1"/>
  <c r="M5628" i="1"/>
  <c r="M5629" i="1"/>
  <c r="M5630" i="1"/>
  <c r="M5631" i="1"/>
  <c r="M5632" i="1"/>
  <c r="M5633" i="1"/>
  <c r="M5634" i="1"/>
  <c r="M5635" i="1"/>
  <c r="M5636" i="1"/>
  <c r="M5637" i="1"/>
  <c r="M5638" i="1"/>
  <c r="M5639" i="1"/>
  <c r="M5640" i="1"/>
  <c r="M5641" i="1"/>
  <c r="M5642" i="1"/>
  <c r="M5643" i="1"/>
  <c r="M5644" i="1"/>
  <c r="M5645" i="1"/>
  <c r="M5646" i="1"/>
  <c r="M5647" i="1"/>
  <c r="M5648" i="1"/>
  <c r="M5649" i="1"/>
  <c r="M5650" i="1"/>
  <c r="M5651" i="1"/>
  <c r="M5652" i="1"/>
  <c r="M5653" i="1"/>
  <c r="M5654" i="1"/>
  <c r="M5655" i="1"/>
  <c r="M5656" i="1"/>
  <c r="M5657" i="1"/>
  <c r="M5658" i="1"/>
  <c r="M5659" i="1"/>
  <c r="M5660" i="1"/>
  <c r="M5661" i="1"/>
  <c r="M5662" i="1"/>
  <c r="M5663" i="1"/>
  <c r="M5664" i="1"/>
  <c r="M5665" i="1"/>
  <c r="M5666" i="1"/>
  <c r="M5667" i="1"/>
  <c r="M5668" i="1"/>
  <c r="M5669" i="1"/>
  <c r="M5670" i="1"/>
  <c r="M5671" i="1"/>
  <c r="M5672" i="1"/>
  <c r="M5673" i="1"/>
  <c r="M5674" i="1"/>
  <c r="M5675" i="1"/>
  <c r="M5676" i="1"/>
  <c r="M5677" i="1"/>
  <c r="M5678" i="1"/>
  <c r="M5679" i="1"/>
  <c r="M5680" i="1"/>
  <c r="M5681" i="1"/>
  <c r="M5682" i="1"/>
  <c r="M5683" i="1"/>
  <c r="M5684" i="1"/>
  <c r="M5685" i="1"/>
  <c r="M5686" i="1"/>
  <c r="M5687" i="1"/>
  <c r="M5688" i="1"/>
  <c r="M5689" i="1"/>
  <c r="M5690" i="1"/>
  <c r="M5691" i="1"/>
  <c r="M5692" i="1"/>
  <c r="M5693" i="1"/>
  <c r="M5694" i="1"/>
  <c r="M5695" i="1"/>
  <c r="M5696" i="1"/>
  <c r="M5697" i="1"/>
  <c r="M5698" i="1"/>
  <c r="M5699" i="1"/>
  <c r="M5700" i="1"/>
  <c r="M5701" i="1"/>
  <c r="M5702" i="1"/>
  <c r="M5703" i="1"/>
  <c r="M5704" i="1"/>
  <c r="M5705" i="1"/>
  <c r="M5706" i="1"/>
  <c r="M5707" i="1"/>
  <c r="M5708" i="1"/>
  <c r="M5709" i="1"/>
  <c r="M5710" i="1"/>
  <c r="M5711" i="1"/>
  <c r="M5712" i="1"/>
  <c r="M5713" i="1"/>
  <c r="M5714" i="1"/>
  <c r="M5715" i="1"/>
  <c r="M5716" i="1"/>
  <c r="M5717" i="1"/>
  <c r="M5718" i="1"/>
  <c r="M5719" i="1"/>
  <c r="M5720" i="1"/>
  <c r="M5721" i="1"/>
  <c r="M5722" i="1"/>
  <c r="M5723" i="1"/>
  <c r="M5724" i="1"/>
  <c r="M5725" i="1"/>
  <c r="M5726" i="1"/>
  <c r="M5727" i="1"/>
  <c r="M5728" i="1"/>
  <c r="M5729" i="1"/>
  <c r="M5730" i="1"/>
  <c r="M5731" i="1"/>
  <c r="M5732" i="1"/>
  <c r="M5733" i="1"/>
  <c r="M5734" i="1"/>
  <c r="M5735" i="1"/>
  <c r="M5736" i="1"/>
  <c r="M5737" i="1"/>
  <c r="M5738" i="1"/>
  <c r="M5739" i="1"/>
  <c r="M5740" i="1"/>
  <c r="M5741" i="1"/>
  <c r="M5742" i="1"/>
  <c r="M5743" i="1"/>
  <c r="M5744" i="1"/>
  <c r="M5745" i="1"/>
  <c r="M5746" i="1"/>
  <c r="M5747" i="1"/>
  <c r="M5748" i="1"/>
  <c r="M5749" i="1"/>
  <c r="M5750" i="1"/>
  <c r="M5751" i="1"/>
  <c r="M5752" i="1"/>
  <c r="M5753" i="1"/>
  <c r="M5754" i="1"/>
  <c r="M5755" i="1"/>
  <c r="M5756" i="1"/>
  <c r="M5757" i="1"/>
  <c r="M5758" i="1"/>
  <c r="M5759" i="1"/>
  <c r="M5760" i="1"/>
  <c r="M5761" i="1"/>
  <c r="M5762" i="1"/>
  <c r="M5763" i="1"/>
  <c r="M5764" i="1"/>
  <c r="M5765" i="1"/>
  <c r="M5766" i="1"/>
  <c r="M5767" i="1"/>
  <c r="M5768" i="1"/>
  <c r="M5769" i="1"/>
  <c r="M5770" i="1"/>
  <c r="M5771" i="1"/>
  <c r="M5772" i="1"/>
  <c r="M5773" i="1"/>
  <c r="M5774" i="1"/>
  <c r="M5775" i="1"/>
  <c r="M5776" i="1"/>
  <c r="M5777" i="1"/>
  <c r="M5778" i="1"/>
  <c r="M5779" i="1"/>
  <c r="M5780" i="1"/>
  <c r="M5781" i="1"/>
  <c r="M5782" i="1"/>
  <c r="M5783" i="1"/>
  <c r="M5784" i="1"/>
  <c r="M5785" i="1"/>
  <c r="M5786" i="1"/>
  <c r="M5787" i="1"/>
  <c r="M5788" i="1"/>
  <c r="M5789" i="1"/>
  <c r="M5790" i="1"/>
  <c r="M5791" i="1"/>
  <c r="M5792" i="1"/>
  <c r="M5793" i="1"/>
  <c r="M5794" i="1"/>
  <c r="M5795" i="1"/>
  <c r="M5796" i="1"/>
  <c r="M5797" i="1"/>
  <c r="M5798" i="1"/>
  <c r="M5799" i="1"/>
  <c r="M5800" i="1"/>
  <c r="M5801" i="1"/>
  <c r="M5802" i="1"/>
  <c r="L4790" i="1" l="1"/>
  <c r="L4791" i="1"/>
  <c r="L4792" i="1"/>
  <c r="L4793" i="1"/>
  <c r="L4794" i="1"/>
  <c r="L4795" i="1"/>
  <c r="L4796" i="1"/>
  <c r="L4797" i="1"/>
  <c r="L4798" i="1"/>
  <c r="L4799" i="1"/>
  <c r="L4800" i="1"/>
  <c r="L4801" i="1"/>
  <c r="L4802" i="1"/>
  <c r="L4803" i="1"/>
  <c r="L4804" i="1"/>
  <c r="L4805" i="1"/>
  <c r="L4806" i="1"/>
  <c r="L4807" i="1"/>
  <c r="L4808" i="1"/>
  <c r="L4809" i="1"/>
  <c r="L4810" i="1"/>
  <c r="L4811" i="1"/>
  <c r="L4812" i="1"/>
  <c r="L4813" i="1"/>
  <c r="L4814" i="1"/>
  <c r="L4815" i="1"/>
  <c r="L4816" i="1"/>
  <c r="L4817" i="1"/>
  <c r="L4818" i="1"/>
  <c r="L4819" i="1"/>
  <c r="L4820" i="1"/>
  <c r="L4821" i="1"/>
  <c r="L4822" i="1"/>
  <c r="L4823" i="1"/>
  <c r="L4824" i="1"/>
  <c r="L4825" i="1"/>
  <c r="L4826" i="1"/>
  <c r="L4827" i="1"/>
  <c r="L4828" i="1"/>
  <c r="L4829" i="1"/>
  <c r="L4830" i="1"/>
  <c r="L4831" i="1"/>
  <c r="L4832" i="1"/>
  <c r="L4833" i="1"/>
  <c r="L4834" i="1"/>
  <c r="L4835" i="1"/>
  <c r="L4836" i="1"/>
  <c r="L4837" i="1"/>
  <c r="L4838" i="1"/>
  <c r="L4839" i="1"/>
  <c r="L4840" i="1"/>
  <c r="L4841" i="1"/>
  <c r="L4842" i="1"/>
  <c r="L4843" i="1"/>
  <c r="L4844" i="1"/>
  <c r="L4845" i="1"/>
  <c r="L4846" i="1"/>
  <c r="L4847" i="1"/>
  <c r="L4848" i="1"/>
  <c r="L4849" i="1"/>
  <c r="L4850" i="1"/>
  <c r="L4851" i="1"/>
  <c r="L4852" i="1"/>
  <c r="L4853" i="1"/>
  <c r="L4854" i="1"/>
  <c r="L4855" i="1"/>
  <c r="L4856" i="1"/>
  <c r="L4857" i="1"/>
  <c r="L4858" i="1"/>
  <c r="L4859" i="1"/>
  <c r="L4860" i="1"/>
  <c r="L4861" i="1"/>
  <c r="L4862" i="1"/>
  <c r="L4863" i="1"/>
  <c r="L4864" i="1"/>
  <c r="L4865" i="1"/>
  <c r="L4866" i="1"/>
  <c r="L4867" i="1"/>
  <c r="L4868" i="1"/>
  <c r="L4869" i="1"/>
  <c r="L4870" i="1"/>
  <c r="L4871" i="1"/>
  <c r="L4872" i="1"/>
  <c r="L4873" i="1"/>
  <c r="L4874" i="1"/>
  <c r="L4875" i="1"/>
  <c r="L4876" i="1"/>
  <c r="L4877" i="1"/>
  <c r="L4878" i="1"/>
  <c r="L4879" i="1"/>
  <c r="L4880" i="1"/>
  <c r="L4881" i="1"/>
  <c r="L4882" i="1"/>
  <c r="L4883" i="1"/>
  <c r="L4884" i="1"/>
  <c r="L4885" i="1"/>
  <c r="L4886" i="1"/>
  <c r="L4887" i="1"/>
  <c r="L4888" i="1"/>
  <c r="L4889" i="1"/>
  <c r="L4890" i="1"/>
  <c r="L4891" i="1"/>
  <c r="L4892" i="1"/>
  <c r="L4893" i="1"/>
  <c r="L4894" i="1"/>
  <c r="L4895" i="1"/>
  <c r="L4896" i="1"/>
  <c r="L4897" i="1"/>
  <c r="L4898" i="1"/>
  <c r="L4899" i="1"/>
  <c r="L4900" i="1"/>
  <c r="L4901" i="1"/>
  <c r="L4902" i="1"/>
  <c r="L4903" i="1"/>
  <c r="L4904" i="1"/>
  <c r="L4905" i="1"/>
  <c r="L4906" i="1"/>
  <c r="L4907" i="1"/>
  <c r="L4908" i="1"/>
  <c r="L4909" i="1"/>
  <c r="L4910" i="1"/>
  <c r="L4911" i="1"/>
  <c r="L4912" i="1"/>
  <c r="L4913" i="1"/>
  <c r="L4914" i="1"/>
  <c r="L4915" i="1"/>
  <c r="L4916" i="1"/>
  <c r="L4917" i="1"/>
  <c r="L4918" i="1"/>
  <c r="L4919" i="1"/>
  <c r="L4920" i="1"/>
  <c r="L4921" i="1"/>
  <c r="L4922" i="1"/>
  <c r="L4923" i="1"/>
  <c r="L4924" i="1"/>
  <c r="L4925" i="1"/>
  <c r="L4926" i="1"/>
  <c r="L4927" i="1"/>
  <c r="L4928" i="1"/>
  <c r="L4929" i="1"/>
  <c r="L4930" i="1"/>
  <c r="L4931" i="1"/>
  <c r="L4932" i="1"/>
  <c r="L4933" i="1"/>
  <c r="L4934" i="1"/>
  <c r="L4935" i="1"/>
  <c r="L4936" i="1"/>
  <c r="L4937" i="1"/>
  <c r="L4938" i="1"/>
  <c r="L4939" i="1"/>
  <c r="L4940" i="1"/>
  <c r="L4941" i="1"/>
  <c r="L4942" i="1"/>
  <c r="L4943" i="1"/>
  <c r="L4944" i="1"/>
  <c r="L4945" i="1"/>
  <c r="L4946" i="1"/>
  <c r="L4947" i="1"/>
  <c r="L4948" i="1"/>
  <c r="L4949" i="1"/>
  <c r="L4950" i="1"/>
  <c r="L4951" i="1"/>
  <c r="L4952" i="1"/>
  <c r="L4953" i="1"/>
  <c r="L4954" i="1"/>
  <c r="L4955" i="1"/>
  <c r="L4956" i="1"/>
  <c r="L4957" i="1"/>
  <c r="L4958" i="1"/>
  <c r="L4959" i="1"/>
  <c r="L4960" i="1"/>
  <c r="L4961" i="1"/>
  <c r="L4962" i="1"/>
  <c r="L4963" i="1"/>
  <c r="L4964" i="1"/>
  <c r="L4965" i="1"/>
  <c r="L4966" i="1"/>
  <c r="L4967" i="1"/>
  <c r="L4968" i="1"/>
  <c r="L4969" i="1"/>
  <c r="L4970" i="1"/>
  <c r="L4971" i="1"/>
  <c r="L4972" i="1"/>
  <c r="L4973" i="1"/>
  <c r="L4974" i="1"/>
  <c r="L4975" i="1"/>
  <c r="L4976" i="1"/>
  <c r="L4977" i="1"/>
  <c r="L4978" i="1"/>
  <c r="L4979" i="1"/>
  <c r="L4980" i="1"/>
  <c r="L4981" i="1"/>
  <c r="L4982" i="1"/>
  <c r="L4983" i="1"/>
  <c r="L4984" i="1"/>
  <c r="L4985" i="1"/>
  <c r="L4986" i="1"/>
  <c r="L4987" i="1"/>
  <c r="L4988" i="1"/>
  <c r="L4989" i="1"/>
  <c r="L4990" i="1"/>
  <c r="L4991" i="1"/>
  <c r="L4992" i="1"/>
  <c r="L4993" i="1"/>
  <c r="L4994" i="1"/>
  <c r="L4995" i="1"/>
  <c r="L4996" i="1"/>
  <c r="L4997" i="1"/>
  <c r="L4998" i="1"/>
  <c r="L4999" i="1"/>
  <c r="L5000" i="1"/>
  <c r="L5001" i="1"/>
  <c r="L5002" i="1"/>
  <c r="L5003" i="1"/>
  <c r="L5004" i="1"/>
  <c r="L5005" i="1"/>
  <c r="L5006" i="1"/>
  <c r="L5007" i="1"/>
  <c r="L5008" i="1"/>
  <c r="L5009" i="1"/>
  <c r="L5010" i="1"/>
  <c r="L5011" i="1"/>
  <c r="L5012" i="1"/>
  <c r="L5013" i="1"/>
  <c r="L5014" i="1"/>
  <c r="L5015" i="1"/>
  <c r="L5016" i="1"/>
  <c r="L5017" i="1"/>
  <c r="L5018" i="1"/>
  <c r="L5019" i="1"/>
  <c r="L5020" i="1"/>
  <c r="L5021" i="1"/>
  <c r="L5022" i="1"/>
  <c r="L5023" i="1"/>
  <c r="L5024" i="1"/>
  <c r="L5025" i="1"/>
  <c r="L5026" i="1"/>
  <c r="L5027" i="1"/>
  <c r="L5028" i="1"/>
  <c r="L5029" i="1"/>
  <c r="L5030" i="1"/>
  <c r="L5031" i="1"/>
  <c r="L5032" i="1"/>
  <c r="L5033" i="1"/>
  <c r="L5034" i="1"/>
  <c r="L5035" i="1"/>
  <c r="L5036" i="1"/>
  <c r="L5037" i="1"/>
  <c r="L5038" i="1"/>
  <c r="L5039" i="1"/>
  <c r="L5040" i="1"/>
  <c r="L5041" i="1"/>
  <c r="L5042" i="1"/>
  <c r="L5043" i="1"/>
  <c r="L5044" i="1"/>
  <c r="L5045" i="1"/>
  <c r="L5046" i="1"/>
  <c r="L5047" i="1"/>
  <c r="L5048" i="1"/>
  <c r="L5049" i="1"/>
  <c r="L5050" i="1"/>
  <c r="L5051" i="1"/>
  <c r="L5052" i="1"/>
  <c r="L5053" i="1"/>
  <c r="L5054" i="1"/>
  <c r="L5055" i="1"/>
  <c r="L5056" i="1"/>
  <c r="L5057" i="1"/>
  <c r="L5058" i="1"/>
  <c r="L5059" i="1"/>
  <c r="L5060" i="1"/>
  <c r="L5061" i="1"/>
  <c r="L5062" i="1"/>
  <c r="L5063" i="1"/>
  <c r="L5064" i="1"/>
  <c r="L5065" i="1"/>
  <c r="L5066" i="1"/>
  <c r="L5067" i="1"/>
  <c r="L5068" i="1"/>
  <c r="L5069" i="1"/>
  <c r="L5070" i="1"/>
  <c r="L5071" i="1"/>
  <c r="L5072" i="1"/>
  <c r="L5073" i="1"/>
  <c r="L5074" i="1"/>
  <c r="L5075" i="1"/>
  <c r="L5076" i="1"/>
  <c r="L5077" i="1"/>
  <c r="L5078" i="1"/>
  <c r="L5079" i="1"/>
  <c r="L5080" i="1"/>
  <c r="L5081" i="1"/>
  <c r="L5082" i="1"/>
  <c r="L5083" i="1"/>
  <c r="L5084" i="1"/>
  <c r="L5085" i="1"/>
  <c r="L5086" i="1"/>
  <c r="L5087" i="1"/>
  <c r="L5088" i="1"/>
  <c r="L5089" i="1"/>
  <c r="L5090" i="1"/>
  <c r="L5091" i="1"/>
  <c r="L5092" i="1"/>
  <c r="L5093" i="1"/>
  <c r="L5094" i="1"/>
  <c r="L5095" i="1"/>
  <c r="L5096" i="1"/>
  <c r="L5097" i="1"/>
  <c r="L5098" i="1"/>
  <c r="L5099" i="1"/>
  <c r="L5100" i="1"/>
  <c r="L5101" i="1"/>
  <c r="L5102" i="1"/>
  <c r="L5103" i="1"/>
  <c r="L5104" i="1"/>
  <c r="L5105" i="1"/>
  <c r="L5106" i="1"/>
  <c r="L5107" i="1"/>
  <c r="L5108" i="1"/>
  <c r="L5109" i="1"/>
  <c r="L5110" i="1"/>
  <c r="L5111" i="1"/>
  <c r="L5112" i="1"/>
  <c r="L5113" i="1"/>
  <c r="L5114" i="1"/>
  <c r="L5115" i="1"/>
  <c r="L5116" i="1"/>
  <c r="L5117" i="1"/>
  <c r="L5118" i="1"/>
  <c r="L5119" i="1"/>
  <c r="L5120" i="1"/>
  <c r="L5121" i="1"/>
  <c r="L5122" i="1"/>
  <c r="L5123" i="1"/>
  <c r="L5124" i="1"/>
  <c r="L5125" i="1"/>
  <c r="L5126" i="1"/>
  <c r="L5127" i="1"/>
  <c r="L5128" i="1"/>
  <c r="L5129" i="1"/>
  <c r="L5130" i="1"/>
  <c r="L5131" i="1"/>
  <c r="L5132" i="1"/>
  <c r="L5133" i="1"/>
  <c r="L5134" i="1"/>
  <c r="L5135" i="1"/>
  <c r="L5136" i="1"/>
  <c r="L5137" i="1"/>
  <c r="L5138" i="1"/>
  <c r="L5139" i="1"/>
  <c r="L5140" i="1"/>
  <c r="L5141" i="1"/>
  <c r="L5142" i="1"/>
  <c r="L5143" i="1"/>
  <c r="L5144" i="1"/>
  <c r="L5145" i="1"/>
  <c r="L5146" i="1"/>
  <c r="L5147" i="1"/>
  <c r="L5148" i="1"/>
  <c r="L5149" i="1"/>
  <c r="L5150" i="1"/>
  <c r="L5151" i="1"/>
  <c r="L5152" i="1"/>
  <c r="L5153" i="1"/>
  <c r="L5154" i="1"/>
  <c r="L5155" i="1"/>
  <c r="L5156" i="1"/>
  <c r="L5157" i="1"/>
  <c r="L5158" i="1"/>
  <c r="L5159" i="1"/>
  <c r="L5160" i="1"/>
  <c r="L5161" i="1"/>
  <c r="L5162" i="1"/>
  <c r="L5163" i="1"/>
  <c r="L5164" i="1"/>
  <c r="L5165" i="1"/>
  <c r="L5166" i="1"/>
  <c r="L5167" i="1"/>
  <c r="L5168" i="1"/>
  <c r="L5169" i="1"/>
  <c r="L5170" i="1"/>
  <c r="L5171" i="1"/>
  <c r="L5172" i="1"/>
  <c r="L5173" i="1"/>
  <c r="L5174" i="1"/>
  <c r="L5175" i="1"/>
  <c r="L5176" i="1"/>
  <c r="L5177" i="1"/>
  <c r="L5178" i="1"/>
  <c r="L5179" i="1"/>
  <c r="L5180" i="1"/>
  <c r="L5181" i="1"/>
  <c r="L5182" i="1"/>
  <c r="L5183" i="1"/>
  <c r="L5184" i="1"/>
  <c r="L5185" i="1"/>
  <c r="L5186" i="1"/>
  <c r="L5187" i="1"/>
  <c r="L5188" i="1"/>
  <c r="L5189" i="1"/>
  <c r="L5190" i="1"/>
  <c r="L5191" i="1"/>
  <c r="L5192" i="1"/>
  <c r="L5193" i="1"/>
  <c r="L5194" i="1"/>
  <c r="L5195" i="1"/>
  <c r="L5196" i="1"/>
  <c r="L5197" i="1"/>
  <c r="L5198" i="1"/>
  <c r="L5199" i="1"/>
  <c r="L5200" i="1"/>
  <c r="L5201" i="1"/>
  <c r="L5202" i="1"/>
  <c r="L5203" i="1"/>
  <c r="L5204" i="1"/>
  <c r="L5205" i="1"/>
  <c r="L5206" i="1"/>
  <c r="L5207" i="1"/>
  <c r="L5208" i="1"/>
  <c r="L5209" i="1"/>
  <c r="L5210" i="1"/>
  <c r="L5211" i="1"/>
  <c r="L5212" i="1"/>
  <c r="L5213" i="1"/>
  <c r="L5214" i="1"/>
  <c r="L5215" i="1"/>
  <c r="L5216" i="1"/>
  <c r="L5217" i="1"/>
  <c r="L5218" i="1"/>
  <c r="L5219" i="1"/>
  <c r="L5220" i="1"/>
  <c r="L5221" i="1"/>
  <c r="L5222" i="1"/>
  <c r="L5223" i="1"/>
  <c r="L5224" i="1"/>
  <c r="L5225" i="1"/>
  <c r="L5226" i="1"/>
  <c r="L5227" i="1"/>
  <c r="L5228" i="1"/>
  <c r="L5229" i="1"/>
  <c r="L5230" i="1"/>
  <c r="L5231" i="1"/>
  <c r="L5232" i="1"/>
  <c r="L5233" i="1"/>
  <c r="L5234" i="1"/>
  <c r="L5235" i="1"/>
  <c r="L5236" i="1"/>
  <c r="L5237" i="1"/>
  <c r="L5238" i="1"/>
  <c r="L5239" i="1"/>
  <c r="L5240" i="1"/>
  <c r="L5241" i="1"/>
  <c r="L5242" i="1"/>
  <c r="L5243" i="1"/>
  <c r="L5244" i="1"/>
  <c r="L5245" i="1"/>
  <c r="L5246" i="1"/>
  <c r="L5247" i="1"/>
  <c r="L5248" i="1"/>
  <c r="L5249" i="1"/>
  <c r="L5250" i="1"/>
  <c r="L5251" i="1"/>
  <c r="L5252" i="1"/>
  <c r="L5253" i="1"/>
  <c r="L5254" i="1"/>
  <c r="L5255" i="1"/>
  <c r="L5256" i="1"/>
  <c r="L5257" i="1"/>
  <c r="L5258" i="1"/>
  <c r="L5259" i="1"/>
  <c r="L5260" i="1"/>
  <c r="L5261" i="1"/>
  <c r="L5262" i="1"/>
  <c r="L5263" i="1"/>
  <c r="L5264" i="1"/>
  <c r="L5265" i="1"/>
  <c r="L5266" i="1"/>
  <c r="L5267" i="1"/>
  <c r="L5268" i="1"/>
  <c r="L5269" i="1"/>
  <c r="L5270" i="1"/>
  <c r="L5271" i="1"/>
  <c r="L5272" i="1"/>
  <c r="L5273" i="1"/>
  <c r="L5274" i="1"/>
  <c r="L5275" i="1"/>
  <c r="L5276" i="1"/>
  <c r="L5277" i="1"/>
  <c r="L5278" i="1"/>
  <c r="L5279" i="1"/>
  <c r="L5280" i="1"/>
  <c r="L5281" i="1"/>
  <c r="L5282" i="1"/>
  <c r="L5283" i="1"/>
  <c r="L5284" i="1"/>
  <c r="L5285" i="1"/>
  <c r="L5286" i="1"/>
  <c r="L5287" i="1"/>
  <c r="L5288" i="1"/>
  <c r="L5289" i="1"/>
  <c r="L5290" i="1"/>
  <c r="L5291" i="1"/>
  <c r="L5292" i="1"/>
  <c r="L5293" i="1"/>
  <c r="L5294" i="1"/>
  <c r="L5295" i="1"/>
  <c r="L5296" i="1"/>
  <c r="L5297" i="1"/>
  <c r="L5298" i="1"/>
  <c r="L5299" i="1"/>
  <c r="L5300" i="1"/>
  <c r="L5301" i="1"/>
  <c r="L5302" i="1"/>
  <c r="L5303" i="1"/>
  <c r="L5304" i="1"/>
  <c r="L5305" i="1"/>
  <c r="L5306" i="1"/>
  <c r="L5307" i="1"/>
  <c r="L5308" i="1"/>
  <c r="L5309" i="1"/>
  <c r="L5310" i="1"/>
  <c r="L5311" i="1"/>
  <c r="L5312" i="1"/>
  <c r="L5313" i="1"/>
  <c r="L5314" i="1"/>
  <c r="L5315" i="1"/>
  <c r="L5316" i="1"/>
  <c r="L5317" i="1"/>
  <c r="L5318" i="1"/>
  <c r="L5319" i="1"/>
  <c r="L5320" i="1"/>
  <c r="L5321" i="1"/>
  <c r="L5322" i="1"/>
  <c r="L5323" i="1"/>
  <c r="L5324" i="1"/>
  <c r="L5325" i="1"/>
  <c r="L5326" i="1"/>
  <c r="L5327" i="1"/>
  <c r="L5328" i="1"/>
  <c r="L5329" i="1"/>
  <c r="L5330" i="1"/>
  <c r="L5331" i="1"/>
  <c r="L5332" i="1"/>
  <c r="L5333" i="1"/>
  <c r="L5334" i="1"/>
  <c r="L5335" i="1"/>
  <c r="L5336" i="1"/>
  <c r="L5337" i="1"/>
  <c r="L5338" i="1"/>
  <c r="L5339" i="1"/>
  <c r="L5340" i="1"/>
  <c r="L5341" i="1"/>
  <c r="L5342" i="1"/>
  <c r="L5343" i="1"/>
  <c r="L5344" i="1"/>
  <c r="L5345" i="1"/>
  <c r="L5346" i="1"/>
  <c r="L5347" i="1"/>
  <c r="L5348" i="1"/>
  <c r="L5349" i="1"/>
  <c r="L5350" i="1"/>
  <c r="L5351" i="1"/>
  <c r="L5352" i="1"/>
  <c r="L5353" i="1"/>
  <c r="L5354" i="1"/>
  <c r="L5355" i="1"/>
  <c r="L5356" i="1"/>
  <c r="L5357" i="1"/>
  <c r="L5358" i="1"/>
  <c r="L5359" i="1"/>
  <c r="L5360" i="1"/>
  <c r="L5361" i="1"/>
  <c r="L5362" i="1"/>
  <c r="L5363" i="1"/>
  <c r="L5364" i="1"/>
  <c r="L5365" i="1"/>
  <c r="L5366" i="1"/>
  <c r="L5367" i="1"/>
  <c r="L5368" i="1"/>
  <c r="L5369" i="1"/>
  <c r="L5370" i="1"/>
  <c r="L5371" i="1"/>
  <c r="L5372" i="1"/>
  <c r="L5373" i="1"/>
  <c r="L5374" i="1"/>
  <c r="L5375" i="1"/>
  <c r="L5376" i="1"/>
  <c r="L5377" i="1"/>
  <c r="L5378" i="1"/>
  <c r="L5379" i="1"/>
  <c r="L5380" i="1"/>
  <c r="L5381" i="1"/>
  <c r="L5382" i="1"/>
  <c r="L5383" i="1"/>
  <c r="L5384" i="1"/>
  <c r="L5385" i="1"/>
  <c r="L5386" i="1"/>
  <c r="L5387" i="1"/>
  <c r="L5388" i="1"/>
  <c r="L5389" i="1"/>
  <c r="L5390" i="1"/>
  <c r="L5391" i="1"/>
  <c r="L5392" i="1"/>
  <c r="L5393" i="1"/>
  <c r="L5394" i="1"/>
  <c r="L5395" i="1"/>
  <c r="L5396" i="1"/>
  <c r="L5397" i="1"/>
  <c r="L5398" i="1"/>
  <c r="L5399" i="1"/>
  <c r="L5400" i="1"/>
  <c r="L5401" i="1"/>
  <c r="L5402" i="1"/>
  <c r="L5403" i="1"/>
  <c r="L5404" i="1"/>
  <c r="L5405" i="1"/>
  <c r="L5406" i="1"/>
  <c r="L5407" i="1"/>
  <c r="L5408" i="1"/>
  <c r="L5409" i="1"/>
  <c r="L5410" i="1"/>
  <c r="L5411" i="1"/>
  <c r="L5412" i="1"/>
  <c r="L5413" i="1"/>
  <c r="L5414" i="1"/>
  <c r="L5415" i="1"/>
  <c r="L5416" i="1"/>
  <c r="L5417" i="1"/>
  <c r="L5418" i="1"/>
  <c r="L5419" i="1"/>
  <c r="L5420" i="1"/>
  <c r="L5421" i="1"/>
  <c r="L5422" i="1"/>
  <c r="L5423" i="1"/>
  <c r="L5424" i="1"/>
  <c r="L5425" i="1"/>
  <c r="L5426" i="1"/>
  <c r="L5427" i="1"/>
  <c r="L5428" i="1"/>
  <c r="L5429" i="1"/>
  <c r="L5430" i="1"/>
  <c r="L5431" i="1"/>
  <c r="L5432" i="1"/>
  <c r="L5433" i="1"/>
  <c r="L5434" i="1"/>
  <c r="L5435" i="1"/>
  <c r="L5436" i="1"/>
  <c r="L5437" i="1"/>
  <c r="L5438" i="1"/>
  <c r="L5439" i="1"/>
  <c r="L5440" i="1"/>
  <c r="L5441" i="1"/>
  <c r="L5442" i="1"/>
  <c r="L5443" i="1"/>
  <c r="L5444" i="1"/>
  <c r="L5445" i="1"/>
  <c r="L5446" i="1"/>
  <c r="L5447" i="1"/>
  <c r="L5448" i="1"/>
  <c r="L5449" i="1"/>
  <c r="L5450" i="1"/>
  <c r="L5451" i="1"/>
  <c r="L5452" i="1"/>
  <c r="L5453" i="1"/>
  <c r="L5454" i="1"/>
  <c r="L5455" i="1"/>
  <c r="L5456" i="1"/>
  <c r="L5457" i="1"/>
  <c r="L5458" i="1"/>
  <c r="L5459" i="1"/>
  <c r="L5460" i="1"/>
  <c r="L5461" i="1"/>
  <c r="L5462" i="1"/>
  <c r="L5463" i="1"/>
  <c r="L5464" i="1"/>
  <c r="L5465" i="1"/>
  <c r="L5466" i="1"/>
  <c r="L5467" i="1"/>
  <c r="L5468" i="1"/>
  <c r="L5469" i="1"/>
  <c r="L5470" i="1"/>
  <c r="L5471" i="1"/>
  <c r="L5472" i="1"/>
  <c r="L5473" i="1"/>
  <c r="L5474" i="1"/>
  <c r="L5475" i="1"/>
  <c r="L5476" i="1"/>
  <c r="L5477" i="1"/>
  <c r="L5478" i="1"/>
  <c r="L5479" i="1"/>
  <c r="L5480" i="1"/>
  <c r="L5481" i="1"/>
  <c r="L5482" i="1"/>
  <c r="L5483" i="1"/>
  <c r="L5484" i="1"/>
  <c r="L5485" i="1"/>
  <c r="L5486" i="1"/>
  <c r="L5487" i="1"/>
  <c r="L5488" i="1"/>
  <c r="L5489" i="1"/>
  <c r="L5490" i="1"/>
  <c r="L5491" i="1"/>
  <c r="L5492" i="1"/>
  <c r="L5493" i="1"/>
  <c r="L5494" i="1"/>
  <c r="L5495" i="1"/>
  <c r="L5496" i="1"/>
  <c r="L5497" i="1"/>
  <c r="L5498" i="1"/>
  <c r="L5499" i="1"/>
  <c r="L5500" i="1"/>
  <c r="L5501" i="1"/>
  <c r="L5502" i="1"/>
  <c r="L5503" i="1"/>
  <c r="L5504" i="1"/>
  <c r="L5505" i="1"/>
  <c r="L5506" i="1"/>
  <c r="L5507" i="1"/>
  <c r="L5508" i="1"/>
  <c r="L5509" i="1"/>
  <c r="L5510" i="1"/>
  <c r="L5511" i="1"/>
  <c r="L5512" i="1"/>
  <c r="L5513" i="1"/>
  <c r="L5514" i="1"/>
  <c r="L5515" i="1"/>
  <c r="L5516" i="1"/>
  <c r="L5517" i="1"/>
  <c r="L5518" i="1"/>
  <c r="L5519" i="1"/>
  <c r="L5520" i="1"/>
  <c r="L5521" i="1"/>
  <c r="L5522" i="1"/>
  <c r="L5523" i="1"/>
  <c r="L5524" i="1"/>
  <c r="L5525" i="1"/>
  <c r="L5526" i="1"/>
  <c r="L5527" i="1"/>
  <c r="L5528" i="1"/>
  <c r="L5529" i="1"/>
  <c r="L5530" i="1"/>
  <c r="L5531" i="1"/>
  <c r="L5532" i="1"/>
  <c r="L5533" i="1"/>
  <c r="L5534" i="1"/>
  <c r="L5535" i="1"/>
  <c r="L5536" i="1"/>
  <c r="L5537" i="1"/>
  <c r="L5538" i="1"/>
  <c r="L5539" i="1"/>
  <c r="L5540" i="1"/>
  <c r="L5541" i="1"/>
  <c r="L5542" i="1"/>
  <c r="L5543" i="1"/>
  <c r="L5544" i="1"/>
  <c r="L5545" i="1"/>
  <c r="L5546" i="1"/>
  <c r="L5547" i="1"/>
  <c r="L5548" i="1"/>
  <c r="L5549" i="1"/>
  <c r="L5550" i="1"/>
  <c r="L5551" i="1"/>
  <c r="L5552" i="1"/>
  <c r="L5553" i="1"/>
  <c r="L5554" i="1"/>
  <c r="L5555" i="1"/>
  <c r="L5556" i="1"/>
  <c r="L5557" i="1"/>
  <c r="L5558" i="1"/>
  <c r="L5559" i="1"/>
  <c r="L5560" i="1"/>
  <c r="L5561" i="1"/>
  <c r="L5562" i="1"/>
  <c r="L5563" i="1"/>
  <c r="L5564" i="1"/>
  <c r="L5565" i="1"/>
  <c r="L5566" i="1"/>
  <c r="L5567" i="1"/>
  <c r="L5568" i="1"/>
  <c r="L5569" i="1"/>
  <c r="L5570" i="1"/>
  <c r="L5571" i="1"/>
  <c r="L5572" i="1"/>
  <c r="L5573" i="1"/>
  <c r="L5574" i="1"/>
  <c r="L5575" i="1"/>
  <c r="L5576" i="1"/>
  <c r="L5577" i="1"/>
  <c r="L5578" i="1"/>
  <c r="L5579" i="1"/>
  <c r="L5580" i="1"/>
  <c r="L5581" i="1"/>
  <c r="L5582" i="1"/>
  <c r="L5583" i="1"/>
  <c r="L5584" i="1"/>
  <c r="M4790" i="1"/>
  <c r="M4791" i="1"/>
  <c r="M4792" i="1"/>
  <c r="M4793" i="1"/>
  <c r="M4794" i="1"/>
  <c r="M4795" i="1"/>
  <c r="M4796" i="1"/>
  <c r="M4797" i="1"/>
  <c r="M4798" i="1"/>
  <c r="M4799" i="1"/>
  <c r="M4800" i="1"/>
  <c r="M4801" i="1"/>
  <c r="M4802" i="1"/>
  <c r="M4803" i="1"/>
  <c r="M4804" i="1"/>
  <c r="M4805" i="1"/>
  <c r="M4806" i="1"/>
  <c r="M4807" i="1"/>
  <c r="M4808" i="1"/>
  <c r="M4809" i="1"/>
  <c r="M4810" i="1"/>
  <c r="M4811" i="1"/>
  <c r="M4812" i="1"/>
  <c r="M4813" i="1"/>
  <c r="M4814" i="1"/>
  <c r="M4815" i="1"/>
  <c r="M4816" i="1"/>
  <c r="M4817" i="1"/>
  <c r="M4818" i="1"/>
  <c r="M4819" i="1"/>
  <c r="M4820" i="1"/>
  <c r="M4821" i="1"/>
  <c r="M4822" i="1"/>
  <c r="M4823" i="1"/>
  <c r="M4824" i="1"/>
  <c r="M4825" i="1"/>
  <c r="M4826" i="1"/>
  <c r="M4827" i="1"/>
  <c r="M4828" i="1"/>
  <c r="M4829" i="1"/>
  <c r="M4830" i="1"/>
  <c r="M4831" i="1"/>
  <c r="M4832" i="1"/>
  <c r="M4833" i="1"/>
  <c r="M4834" i="1"/>
  <c r="M4835" i="1"/>
  <c r="M4836" i="1"/>
  <c r="M4837" i="1"/>
  <c r="M4838" i="1"/>
  <c r="M4839" i="1"/>
  <c r="M4840" i="1"/>
  <c r="M4841" i="1"/>
  <c r="M4842" i="1"/>
  <c r="M4843" i="1"/>
  <c r="M4844" i="1"/>
  <c r="M4845" i="1"/>
  <c r="M4846" i="1"/>
  <c r="M4847" i="1"/>
  <c r="M4848" i="1"/>
  <c r="M4849" i="1"/>
  <c r="M4850" i="1"/>
  <c r="M4851" i="1"/>
  <c r="M4852" i="1"/>
  <c r="M4853" i="1"/>
  <c r="M4854" i="1"/>
  <c r="M4855" i="1"/>
  <c r="M4856" i="1"/>
  <c r="M4857" i="1"/>
  <c r="M4858" i="1"/>
  <c r="M4859" i="1"/>
  <c r="M4860" i="1"/>
  <c r="M4861" i="1"/>
  <c r="M4862" i="1"/>
  <c r="M4863" i="1"/>
  <c r="M4864" i="1"/>
  <c r="M4865" i="1"/>
  <c r="M4866" i="1"/>
  <c r="M4867" i="1"/>
  <c r="M4868" i="1"/>
  <c r="M4869" i="1"/>
  <c r="M4870" i="1"/>
  <c r="M4871" i="1"/>
  <c r="M4872" i="1"/>
  <c r="M4873" i="1"/>
  <c r="M4874" i="1"/>
  <c r="M4875" i="1"/>
  <c r="M4876" i="1"/>
  <c r="M4877" i="1"/>
  <c r="M4878" i="1"/>
  <c r="M4879" i="1"/>
  <c r="M4880" i="1"/>
  <c r="M4881" i="1"/>
  <c r="M4882" i="1"/>
  <c r="M4883" i="1"/>
  <c r="M4884" i="1"/>
  <c r="M4885" i="1"/>
  <c r="M4886" i="1"/>
  <c r="M4887" i="1"/>
  <c r="M4888" i="1"/>
  <c r="M4889" i="1"/>
  <c r="M4890" i="1"/>
  <c r="M4891" i="1"/>
  <c r="M4892" i="1"/>
  <c r="M4893" i="1"/>
  <c r="M4894" i="1"/>
  <c r="M4895" i="1"/>
  <c r="M4896" i="1"/>
  <c r="M4897" i="1"/>
  <c r="M4898" i="1"/>
  <c r="M4899" i="1"/>
  <c r="M4900" i="1"/>
  <c r="M4901" i="1"/>
  <c r="M4902" i="1"/>
  <c r="M4903" i="1"/>
  <c r="M4904" i="1"/>
  <c r="M4905" i="1"/>
  <c r="M4906" i="1"/>
  <c r="M4907" i="1"/>
  <c r="M4908" i="1"/>
  <c r="M4909" i="1"/>
  <c r="M4910" i="1"/>
  <c r="M4911" i="1"/>
  <c r="M4912" i="1"/>
  <c r="M4913" i="1"/>
  <c r="M4914" i="1"/>
  <c r="M4915" i="1"/>
  <c r="M4916" i="1"/>
  <c r="M4917" i="1"/>
  <c r="M4918" i="1"/>
  <c r="M4919" i="1"/>
  <c r="M4920" i="1"/>
  <c r="M4921" i="1"/>
  <c r="M4922" i="1"/>
  <c r="M4923" i="1"/>
  <c r="M4924" i="1"/>
  <c r="M4925" i="1"/>
  <c r="M4926" i="1"/>
  <c r="M4927" i="1"/>
  <c r="M4928" i="1"/>
  <c r="M4929" i="1"/>
  <c r="M4930" i="1"/>
  <c r="M4931" i="1"/>
  <c r="M4932" i="1"/>
  <c r="M4933" i="1"/>
  <c r="M4934" i="1"/>
  <c r="M4935" i="1"/>
  <c r="M4936" i="1"/>
  <c r="M4937" i="1"/>
  <c r="M4938" i="1"/>
  <c r="M4939" i="1"/>
  <c r="M4940" i="1"/>
  <c r="M4941" i="1"/>
  <c r="M4942" i="1"/>
  <c r="M4943" i="1"/>
  <c r="M4944" i="1"/>
  <c r="M4945" i="1"/>
  <c r="M4946" i="1"/>
  <c r="M4947" i="1"/>
  <c r="M4948" i="1"/>
  <c r="M4949" i="1"/>
  <c r="M4950" i="1"/>
  <c r="M4951" i="1"/>
  <c r="M4952" i="1"/>
  <c r="M4953" i="1"/>
  <c r="M4954" i="1"/>
  <c r="M4955" i="1"/>
  <c r="M4956" i="1"/>
  <c r="M4957" i="1"/>
  <c r="M4958" i="1"/>
  <c r="M4959" i="1"/>
  <c r="M4960" i="1"/>
  <c r="M4961" i="1"/>
  <c r="M4962" i="1"/>
  <c r="M4963" i="1"/>
  <c r="M4964" i="1"/>
  <c r="M4965" i="1"/>
  <c r="M4966" i="1"/>
  <c r="M4967" i="1"/>
  <c r="M4968" i="1"/>
  <c r="M4969" i="1"/>
  <c r="M4970" i="1"/>
  <c r="M4971" i="1"/>
  <c r="M4972" i="1"/>
  <c r="M4973" i="1"/>
  <c r="M4974" i="1"/>
  <c r="M4975" i="1"/>
  <c r="M4976" i="1"/>
  <c r="M4977" i="1"/>
  <c r="M4978" i="1"/>
  <c r="M4979" i="1"/>
  <c r="M4980" i="1"/>
  <c r="M4981" i="1"/>
  <c r="M4982" i="1"/>
  <c r="M4983" i="1"/>
  <c r="M4984" i="1"/>
  <c r="M4985" i="1"/>
  <c r="M4986" i="1"/>
  <c r="M4987" i="1"/>
  <c r="M4988" i="1"/>
  <c r="M4989" i="1"/>
  <c r="M4990" i="1"/>
  <c r="M4991" i="1"/>
  <c r="M4992" i="1"/>
  <c r="M4993" i="1"/>
  <c r="M4994" i="1"/>
  <c r="M4995" i="1"/>
  <c r="M4996" i="1"/>
  <c r="M4997" i="1"/>
  <c r="M4998" i="1"/>
  <c r="M4999" i="1"/>
  <c r="M5000" i="1"/>
  <c r="M5001" i="1"/>
  <c r="M5002" i="1"/>
  <c r="M5003" i="1"/>
  <c r="M5004" i="1"/>
  <c r="M5005" i="1"/>
  <c r="M5006" i="1"/>
  <c r="M5007" i="1"/>
  <c r="M5008" i="1"/>
  <c r="M5009" i="1"/>
  <c r="M5010" i="1"/>
  <c r="M5011" i="1"/>
  <c r="M5012" i="1"/>
  <c r="M5013" i="1"/>
  <c r="M5014" i="1"/>
  <c r="M5015" i="1"/>
  <c r="M5016" i="1"/>
  <c r="M5017" i="1"/>
  <c r="M5018" i="1"/>
  <c r="M5019" i="1"/>
  <c r="M5020" i="1"/>
  <c r="M5021" i="1"/>
  <c r="M5022" i="1"/>
  <c r="M5023" i="1"/>
  <c r="M5024" i="1"/>
  <c r="M5025" i="1"/>
  <c r="M5026" i="1"/>
  <c r="M5027" i="1"/>
  <c r="M5028" i="1"/>
  <c r="M5029" i="1"/>
  <c r="M5030" i="1"/>
  <c r="M5031" i="1"/>
  <c r="M5032" i="1"/>
  <c r="M5033" i="1"/>
  <c r="M5034" i="1"/>
  <c r="M5035" i="1"/>
  <c r="M5036" i="1"/>
  <c r="M5037" i="1"/>
  <c r="M5038" i="1"/>
  <c r="M5039" i="1"/>
  <c r="M5040" i="1"/>
  <c r="M5041" i="1"/>
  <c r="M5042" i="1"/>
  <c r="M5043" i="1"/>
  <c r="M5044" i="1"/>
  <c r="M5045" i="1"/>
  <c r="M5046" i="1"/>
  <c r="M5047" i="1"/>
  <c r="M5048" i="1"/>
  <c r="M5049" i="1"/>
  <c r="M5050" i="1"/>
  <c r="M5051" i="1"/>
  <c r="M5052" i="1"/>
  <c r="M5053" i="1"/>
  <c r="M5054" i="1"/>
  <c r="M5055" i="1"/>
  <c r="M5056" i="1"/>
  <c r="M5057" i="1"/>
  <c r="M5058" i="1"/>
  <c r="M5059" i="1"/>
  <c r="M5060" i="1"/>
  <c r="M5061" i="1"/>
  <c r="M5062" i="1"/>
  <c r="M5063" i="1"/>
  <c r="M5064" i="1"/>
  <c r="M5065" i="1"/>
  <c r="M5066" i="1"/>
  <c r="M5067" i="1"/>
  <c r="M5068" i="1"/>
  <c r="M5069" i="1"/>
  <c r="M5070" i="1"/>
  <c r="M5071" i="1"/>
  <c r="M5072" i="1"/>
  <c r="M5073" i="1"/>
  <c r="M5074" i="1"/>
  <c r="M5075" i="1"/>
  <c r="M5076" i="1"/>
  <c r="M5077" i="1"/>
  <c r="M5078" i="1"/>
  <c r="M5079" i="1"/>
  <c r="M5080" i="1"/>
  <c r="M5081" i="1"/>
  <c r="M5082" i="1"/>
  <c r="M5083" i="1"/>
  <c r="M5084" i="1"/>
  <c r="M5085" i="1"/>
  <c r="M5086" i="1"/>
  <c r="M5087" i="1"/>
  <c r="M5088" i="1"/>
  <c r="M5089" i="1"/>
  <c r="M5090" i="1"/>
  <c r="M5091" i="1"/>
  <c r="M5092" i="1"/>
  <c r="M5093" i="1"/>
  <c r="M5094" i="1"/>
  <c r="M5095" i="1"/>
  <c r="M5096" i="1"/>
  <c r="M5097" i="1"/>
  <c r="M5098" i="1"/>
  <c r="M5099" i="1"/>
  <c r="M5100" i="1"/>
  <c r="M5101" i="1"/>
  <c r="M5102" i="1"/>
  <c r="M5103" i="1"/>
  <c r="M5104" i="1"/>
  <c r="M5105" i="1"/>
  <c r="M5106" i="1"/>
  <c r="M5107" i="1"/>
  <c r="M5108" i="1"/>
  <c r="M5109" i="1"/>
  <c r="M5110" i="1"/>
  <c r="M5111" i="1"/>
  <c r="M5112" i="1"/>
  <c r="M5113" i="1"/>
  <c r="M5114" i="1"/>
  <c r="M5115" i="1"/>
  <c r="M5116" i="1"/>
  <c r="M5117" i="1"/>
  <c r="M5118" i="1"/>
  <c r="M5119" i="1"/>
  <c r="M5120" i="1"/>
  <c r="M5121" i="1"/>
  <c r="M5122" i="1"/>
  <c r="M5123" i="1"/>
  <c r="M5124" i="1"/>
  <c r="M5125" i="1"/>
  <c r="M5126" i="1"/>
  <c r="M5127" i="1"/>
  <c r="M5128" i="1"/>
  <c r="M5129" i="1"/>
  <c r="M5130" i="1"/>
  <c r="M5131" i="1"/>
  <c r="M5132" i="1"/>
  <c r="M5133" i="1"/>
  <c r="M5134" i="1"/>
  <c r="M5135" i="1"/>
  <c r="M5136" i="1"/>
  <c r="M5137" i="1"/>
  <c r="M5138" i="1"/>
  <c r="M5139" i="1"/>
  <c r="M5140" i="1"/>
  <c r="M5141" i="1"/>
  <c r="M5142" i="1"/>
  <c r="M5143" i="1"/>
  <c r="M5144" i="1"/>
  <c r="M5145" i="1"/>
  <c r="M5146" i="1"/>
  <c r="M5147" i="1"/>
  <c r="M5148" i="1"/>
  <c r="M5149" i="1"/>
  <c r="M5150" i="1"/>
  <c r="M5151" i="1"/>
  <c r="M5152" i="1"/>
  <c r="M5153" i="1"/>
  <c r="M5154" i="1"/>
  <c r="M5155" i="1"/>
  <c r="M5156" i="1"/>
  <c r="M5157" i="1"/>
  <c r="M5158" i="1"/>
  <c r="M5159" i="1"/>
  <c r="M5160" i="1"/>
  <c r="M5161" i="1"/>
  <c r="M5162" i="1"/>
  <c r="M5163" i="1"/>
  <c r="M5164" i="1"/>
  <c r="M5165" i="1"/>
  <c r="M5166" i="1"/>
  <c r="M5167" i="1"/>
  <c r="M5168" i="1"/>
  <c r="M5169" i="1"/>
  <c r="M5170" i="1"/>
  <c r="M5171" i="1"/>
  <c r="M5172" i="1"/>
  <c r="M5173" i="1"/>
  <c r="M5174" i="1"/>
  <c r="M5175" i="1"/>
  <c r="M5176" i="1"/>
  <c r="M5177" i="1"/>
  <c r="M5178" i="1"/>
  <c r="M5179" i="1"/>
  <c r="M5180" i="1"/>
  <c r="M5181" i="1"/>
  <c r="M5182" i="1"/>
  <c r="M5183" i="1"/>
  <c r="M5184" i="1"/>
  <c r="M5185" i="1"/>
  <c r="M5186" i="1"/>
  <c r="M5187" i="1"/>
  <c r="M5188" i="1"/>
  <c r="M5189" i="1"/>
  <c r="M5190" i="1"/>
  <c r="M5191" i="1"/>
  <c r="M5192" i="1"/>
  <c r="M5193" i="1"/>
  <c r="M5194" i="1"/>
  <c r="M5195" i="1"/>
  <c r="M5196" i="1"/>
  <c r="M5197" i="1"/>
  <c r="M5198" i="1"/>
  <c r="M5199" i="1"/>
  <c r="M5200" i="1"/>
  <c r="M5201" i="1"/>
  <c r="M5202" i="1"/>
  <c r="M5203" i="1"/>
  <c r="M5204" i="1"/>
  <c r="M5205" i="1"/>
  <c r="M5206" i="1"/>
  <c r="M5207" i="1"/>
  <c r="M5208" i="1"/>
  <c r="M5209" i="1"/>
  <c r="M5210" i="1"/>
  <c r="M5211" i="1"/>
  <c r="M5212" i="1"/>
  <c r="M5213" i="1"/>
  <c r="M5214" i="1"/>
  <c r="M5215" i="1"/>
  <c r="M5216" i="1"/>
  <c r="M5217" i="1"/>
  <c r="M5218" i="1"/>
  <c r="M5219" i="1"/>
  <c r="M5220" i="1"/>
  <c r="M5221" i="1"/>
  <c r="M5222" i="1"/>
  <c r="M5223" i="1"/>
  <c r="M5224" i="1"/>
  <c r="M5225" i="1"/>
  <c r="M5226" i="1"/>
  <c r="M5227" i="1"/>
  <c r="M5228" i="1"/>
  <c r="M5229" i="1"/>
  <c r="M5230" i="1"/>
  <c r="M5231" i="1"/>
  <c r="M5232" i="1"/>
  <c r="M5233" i="1"/>
  <c r="M5234" i="1"/>
  <c r="M5235" i="1"/>
  <c r="M5236" i="1"/>
  <c r="M5237" i="1"/>
  <c r="M5238" i="1"/>
  <c r="M5239" i="1"/>
  <c r="M5240" i="1"/>
  <c r="M5241" i="1"/>
  <c r="M5242" i="1"/>
  <c r="M5243" i="1"/>
  <c r="M5244" i="1"/>
  <c r="M5245" i="1"/>
  <c r="M5246" i="1"/>
  <c r="M5247" i="1"/>
  <c r="M5248" i="1"/>
  <c r="M5249" i="1"/>
  <c r="M5250" i="1"/>
  <c r="M5251" i="1"/>
  <c r="M5252" i="1"/>
  <c r="M5253" i="1"/>
  <c r="M5254" i="1"/>
  <c r="M5255" i="1"/>
  <c r="M5256" i="1"/>
  <c r="M5257" i="1"/>
  <c r="M5258" i="1"/>
  <c r="M5259" i="1"/>
  <c r="M5260" i="1"/>
  <c r="M5261" i="1"/>
  <c r="M5262" i="1"/>
  <c r="M5263" i="1"/>
  <c r="M5264" i="1"/>
  <c r="M5265" i="1"/>
  <c r="M5266" i="1"/>
  <c r="M5267" i="1"/>
  <c r="M5268" i="1"/>
  <c r="M5269" i="1"/>
  <c r="M5270" i="1"/>
  <c r="M5271" i="1"/>
  <c r="M5272" i="1"/>
  <c r="M5273" i="1"/>
  <c r="M5274" i="1"/>
  <c r="M5275" i="1"/>
  <c r="M5276" i="1"/>
  <c r="M5277" i="1"/>
  <c r="M5278" i="1"/>
  <c r="M5279" i="1"/>
  <c r="M5280" i="1"/>
  <c r="M5281" i="1"/>
  <c r="M5282" i="1"/>
  <c r="M5283" i="1"/>
  <c r="M5284" i="1"/>
  <c r="M5285" i="1"/>
  <c r="M5286" i="1"/>
  <c r="M5287" i="1"/>
  <c r="M5288" i="1"/>
  <c r="M5289" i="1"/>
  <c r="M5290" i="1"/>
  <c r="M5291" i="1"/>
  <c r="M5292" i="1"/>
  <c r="M5293" i="1"/>
  <c r="M5294" i="1"/>
  <c r="M5295" i="1"/>
  <c r="M5296" i="1"/>
  <c r="M5297" i="1"/>
  <c r="M5298" i="1"/>
  <c r="M5299" i="1"/>
  <c r="M5300" i="1"/>
  <c r="M5301" i="1"/>
  <c r="M5302" i="1"/>
  <c r="M5303" i="1"/>
  <c r="M5304" i="1"/>
  <c r="M5305" i="1"/>
  <c r="M5306" i="1"/>
  <c r="M5307" i="1"/>
  <c r="M5308" i="1"/>
  <c r="M5309" i="1"/>
  <c r="M5310" i="1"/>
  <c r="M5311" i="1"/>
  <c r="M5312" i="1"/>
  <c r="M5313" i="1"/>
  <c r="M5314" i="1"/>
  <c r="M5315" i="1"/>
  <c r="M5316" i="1"/>
  <c r="M5317" i="1"/>
  <c r="M5318" i="1"/>
  <c r="M5319" i="1"/>
  <c r="M5320" i="1"/>
  <c r="M5321" i="1"/>
  <c r="M5322" i="1"/>
  <c r="M5323" i="1"/>
  <c r="M5324" i="1"/>
  <c r="M5325" i="1"/>
  <c r="M5326" i="1"/>
  <c r="M5327" i="1"/>
  <c r="M5328" i="1"/>
  <c r="M5329" i="1"/>
  <c r="M5330" i="1"/>
  <c r="M5331" i="1"/>
  <c r="M5332" i="1"/>
  <c r="M5333" i="1"/>
  <c r="M5334" i="1"/>
  <c r="M5335" i="1"/>
  <c r="M5336" i="1"/>
  <c r="M5337" i="1"/>
  <c r="M5338" i="1"/>
  <c r="M5339" i="1"/>
  <c r="M5340" i="1"/>
  <c r="M5341" i="1"/>
  <c r="M5342" i="1"/>
  <c r="M5343" i="1"/>
  <c r="M5344" i="1"/>
  <c r="M5345" i="1"/>
  <c r="M5346" i="1"/>
  <c r="M5347" i="1"/>
  <c r="M5348" i="1"/>
  <c r="M5349" i="1"/>
  <c r="M5350" i="1"/>
  <c r="M5351" i="1"/>
  <c r="M5352" i="1"/>
  <c r="M5353" i="1"/>
  <c r="M5354" i="1"/>
  <c r="M5355" i="1"/>
  <c r="M5356" i="1"/>
  <c r="M5357" i="1"/>
  <c r="M5358" i="1"/>
  <c r="M5359" i="1"/>
  <c r="M5360" i="1"/>
  <c r="M5361" i="1"/>
  <c r="M5362" i="1"/>
  <c r="M5363" i="1"/>
  <c r="M5364" i="1"/>
  <c r="M5365" i="1"/>
  <c r="M5366" i="1"/>
  <c r="M5367" i="1"/>
  <c r="M5368" i="1"/>
  <c r="M5369" i="1"/>
  <c r="M5370" i="1"/>
  <c r="M5371" i="1"/>
  <c r="M5372" i="1"/>
  <c r="M5373" i="1"/>
  <c r="M5374" i="1"/>
  <c r="M5375" i="1"/>
  <c r="M5376" i="1"/>
  <c r="M5377" i="1"/>
  <c r="M5378" i="1"/>
  <c r="M5379" i="1"/>
  <c r="M5380" i="1"/>
  <c r="M5381" i="1"/>
  <c r="M5382" i="1"/>
  <c r="M5383" i="1"/>
  <c r="M5384" i="1"/>
  <c r="M5385" i="1"/>
  <c r="M5386" i="1"/>
  <c r="M5387" i="1"/>
  <c r="M5388" i="1"/>
  <c r="M5389" i="1"/>
  <c r="M5390" i="1"/>
  <c r="M5391" i="1"/>
  <c r="M5392" i="1"/>
  <c r="M5393" i="1"/>
  <c r="M5394" i="1"/>
  <c r="M5395" i="1"/>
  <c r="M5396" i="1"/>
  <c r="M5397" i="1"/>
  <c r="M5398" i="1"/>
  <c r="M5399" i="1"/>
  <c r="M5400" i="1"/>
  <c r="M5401" i="1"/>
  <c r="M5402" i="1"/>
  <c r="M5403" i="1"/>
  <c r="M5404" i="1"/>
  <c r="M5405" i="1"/>
  <c r="M5406" i="1"/>
  <c r="M5407" i="1"/>
  <c r="M5408" i="1"/>
  <c r="M5409" i="1"/>
  <c r="M5410" i="1"/>
  <c r="M5411" i="1"/>
  <c r="M5412" i="1"/>
  <c r="M5413" i="1"/>
  <c r="M5414" i="1"/>
  <c r="M5415" i="1"/>
  <c r="M5416" i="1"/>
  <c r="M5417" i="1"/>
  <c r="M5418" i="1"/>
  <c r="M5419" i="1"/>
  <c r="M5420" i="1"/>
  <c r="M5421" i="1"/>
  <c r="M5422" i="1"/>
  <c r="M5423" i="1"/>
  <c r="M5424" i="1"/>
  <c r="M5425" i="1"/>
  <c r="M5426" i="1"/>
  <c r="M5427" i="1"/>
  <c r="M5428" i="1"/>
  <c r="M5429" i="1"/>
  <c r="M5430" i="1"/>
  <c r="M5431" i="1"/>
  <c r="M5432" i="1"/>
  <c r="M5433" i="1"/>
  <c r="M5434" i="1"/>
  <c r="M5435" i="1"/>
  <c r="M5436" i="1"/>
  <c r="M5437" i="1"/>
  <c r="M5438" i="1"/>
  <c r="M5439" i="1"/>
  <c r="M5440" i="1"/>
  <c r="M5441" i="1"/>
  <c r="M5442" i="1"/>
  <c r="M5443" i="1"/>
  <c r="M5444" i="1"/>
  <c r="M5445" i="1"/>
  <c r="M5446" i="1"/>
  <c r="M5447" i="1"/>
  <c r="M5448" i="1"/>
  <c r="M5449" i="1"/>
  <c r="M5450" i="1"/>
  <c r="M5451" i="1"/>
  <c r="M5452" i="1"/>
  <c r="M5453" i="1"/>
  <c r="M5454" i="1"/>
  <c r="M5455" i="1"/>
  <c r="M5456" i="1"/>
  <c r="M5457" i="1"/>
  <c r="M5458" i="1"/>
  <c r="M5459" i="1"/>
  <c r="M5460" i="1"/>
  <c r="M5461" i="1"/>
  <c r="M5462" i="1"/>
  <c r="M5463" i="1"/>
  <c r="M5464" i="1"/>
  <c r="M5465" i="1"/>
  <c r="M5466" i="1"/>
  <c r="M5467" i="1"/>
  <c r="M5468" i="1"/>
  <c r="M5469" i="1"/>
  <c r="M5470" i="1"/>
  <c r="M5471" i="1"/>
  <c r="M5472" i="1"/>
  <c r="M5473" i="1"/>
  <c r="M5474" i="1"/>
  <c r="M5475" i="1"/>
  <c r="M5476" i="1"/>
  <c r="M5477" i="1"/>
  <c r="M5478" i="1"/>
  <c r="M5479" i="1"/>
  <c r="M5480" i="1"/>
  <c r="M5481" i="1"/>
  <c r="M5482" i="1"/>
  <c r="M5483" i="1"/>
  <c r="M5484" i="1"/>
  <c r="M5485" i="1"/>
  <c r="M5486" i="1"/>
  <c r="M5487" i="1"/>
  <c r="M5488" i="1"/>
  <c r="M5489" i="1"/>
  <c r="M5490" i="1"/>
  <c r="M5491" i="1"/>
  <c r="M5492" i="1"/>
  <c r="M5493" i="1"/>
  <c r="M5494" i="1"/>
  <c r="M5495" i="1"/>
  <c r="M5496" i="1"/>
  <c r="M5497" i="1"/>
  <c r="M5498" i="1"/>
  <c r="M5499" i="1"/>
  <c r="M5500" i="1"/>
  <c r="M5501" i="1"/>
  <c r="M5502" i="1"/>
  <c r="M5503" i="1"/>
  <c r="M5504" i="1"/>
  <c r="M5505" i="1"/>
  <c r="M5506" i="1"/>
  <c r="M5507" i="1"/>
  <c r="M5508" i="1"/>
  <c r="M5509" i="1"/>
  <c r="M5510" i="1"/>
  <c r="M5511" i="1"/>
  <c r="M5512" i="1"/>
  <c r="M5513" i="1"/>
  <c r="M5514" i="1"/>
  <c r="M5515" i="1"/>
  <c r="M5516" i="1"/>
  <c r="M5517" i="1"/>
  <c r="M5518" i="1"/>
  <c r="M5519" i="1"/>
  <c r="M5520" i="1"/>
  <c r="M5521" i="1"/>
  <c r="M5522" i="1"/>
  <c r="M5523" i="1"/>
  <c r="M5524" i="1"/>
  <c r="M5525" i="1"/>
  <c r="M5526" i="1"/>
  <c r="M5527" i="1"/>
  <c r="M5528" i="1"/>
  <c r="M5529" i="1"/>
  <c r="M5530" i="1"/>
  <c r="M5531" i="1"/>
  <c r="M5532" i="1"/>
  <c r="M5533" i="1"/>
  <c r="M5534" i="1"/>
  <c r="M5535" i="1"/>
  <c r="M5536" i="1"/>
  <c r="M5537" i="1"/>
  <c r="M5538" i="1"/>
  <c r="M5539" i="1"/>
  <c r="M5540" i="1"/>
  <c r="M5541" i="1"/>
  <c r="M5542" i="1"/>
  <c r="M5543" i="1"/>
  <c r="M5544" i="1"/>
  <c r="M5545" i="1"/>
  <c r="M5546" i="1"/>
  <c r="M5547" i="1"/>
  <c r="M5548" i="1"/>
  <c r="M5549" i="1"/>
  <c r="M5550" i="1"/>
  <c r="M5551" i="1"/>
  <c r="M5552" i="1"/>
  <c r="M5553" i="1"/>
  <c r="M5554" i="1"/>
  <c r="M5555" i="1"/>
  <c r="M5556" i="1"/>
  <c r="M5557" i="1"/>
  <c r="M5558" i="1"/>
  <c r="M5559" i="1"/>
  <c r="M5560" i="1"/>
  <c r="M5561" i="1"/>
  <c r="M5562" i="1"/>
  <c r="M5563" i="1"/>
  <c r="M5564" i="1"/>
  <c r="M5565" i="1"/>
  <c r="M5566" i="1"/>
  <c r="M5567" i="1"/>
  <c r="M5568" i="1"/>
  <c r="M5569" i="1"/>
  <c r="M5570" i="1"/>
  <c r="M5571" i="1"/>
  <c r="M5572" i="1"/>
  <c r="M5573" i="1"/>
  <c r="M5574" i="1"/>
  <c r="M5575" i="1"/>
  <c r="M5576" i="1"/>
  <c r="M5577" i="1"/>
  <c r="M5578" i="1"/>
  <c r="M5579" i="1"/>
  <c r="M5580" i="1"/>
  <c r="M5581" i="1"/>
  <c r="M5582" i="1"/>
  <c r="M5583" i="1"/>
  <c r="M5584" i="1"/>
  <c r="M2" i="1" l="1"/>
  <c r="L4785" i="1"/>
  <c r="L4786" i="1"/>
  <c r="L4787" i="1"/>
  <c r="L4788" i="1"/>
  <c r="L4789" i="1"/>
  <c r="M4785" i="1"/>
  <c r="M4786" i="1"/>
  <c r="M4787" i="1"/>
  <c r="M4788" i="1"/>
  <c r="M4789" i="1"/>
  <c r="N2" i="1" l="1"/>
  <c r="L4780" i="1"/>
  <c r="L4781" i="1"/>
  <c r="L4782" i="1"/>
  <c r="L4783" i="1"/>
  <c r="L4784" i="1"/>
  <c r="M4780" i="1"/>
  <c r="M4781" i="1"/>
  <c r="M4782" i="1"/>
  <c r="M4783" i="1"/>
  <c r="M4784" i="1"/>
  <c r="L4775" i="1"/>
  <c r="L4776" i="1"/>
  <c r="L4777" i="1"/>
  <c r="L4778" i="1"/>
  <c r="L4779" i="1"/>
  <c r="M4775" i="1"/>
  <c r="M4776" i="1"/>
  <c r="M4777" i="1"/>
  <c r="M4778" i="1"/>
  <c r="M4779" i="1"/>
  <c r="L4770" i="1" l="1"/>
  <c r="L4771" i="1"/>
  <c r="L4772" i="1"/>
  <c r="L4773" i="1"/>
  <c r="L4774" i="1"/>
  <c r="M4770" i="1"/>
  <c r="M4771" i="1"/>
  <c r="M4772" i="1"/>
  <c r="M4773" i="1"/>
  <c r="M4774" i="1"/>
  <c r="J1760" i="2" l="1"/>
  <c r="J685" i="2"/>
  <c r="J2014" i="2"/>
  <c r="J1925" i="2"/>
  <c r="J1952" i="2"/>
  <c r="J1324" i="2"/>
  <c r="J1765" i="2"/>
  <c r="J1988" i="2"/>
  <c r="J1892" i="2"/>
  <c r="J1828" i="2"/>
  <c r="J1732" i="2"/>
  <c r="J1620" i="2"/>
  <c r="J1541" i="2"/>
  <c r="J1123" i="2"/>
  <c r="J651" i="2"/>
  <c r="J362" i="2"/>
  <c r="J203" i="2"/>
  <c r="J1936" i="2"/>
  <c r="J1840" i="2"/>
  <c r="J1776" i="2"/>
  <c r="J1680" i="2"/>
  <c r="J1214" i="2"/>
  <c r="J868" i="2"/>
  <c r="J504" i="2"/>
  <c r="J168" i="2"/>
  <c r="J1797" i="2"/>
  <c r="J879" i="2"/>
  <c r="J1939" i="2"/>
  <c r="J1811" i="2"/>
  <c r="J1683" i="2"/>
  <c r="J1150" i="2"/>
  <c r="J660" i="2"/>
  <c r="J1962" i="2"/>
  <c r="J1706" i="2"/>
  <c r="J778" i="2"/>
  <c r="J1971" i="2"/>
  <c r="J1843" i="2"/>
  <c r="J1715" i="2"/>
  <c r="J1427" i="2"/>
  <c r="J831" i="2"/>
  <c r="J1930" i="2"/>
  <c r="J1802" i="2"/>
  <c r="J1674" i="2"/>
  <c r="J418" i="2"/>
  <c r="J2035" i="2"/>
  <c r="J2013" i="2"/>
  <c r="J1993" i="2"/>
  <c r="J1961" i="2"/>
  <c r="J1929" i="2"/>
  <c r="J1897" i="2"/>
  <c r="J1865" i="2"/>
  <c r="J1833" i="2"/>
  <c r="J1801" i="2"/>
  <c r="J1769" i="2"/>
  <c r="J1737" i="2"/>
  <c r="J1705" i="2"/>
  <c r="J1673" i="2"/>
  <c r="J1632" i="2"/>
  <c r="J1569" i="2"/>
  <c r="J1448" i="2"/>
  <c r="J1315" i="2"/>
  <c r="J1148" i="2"/>
  <c r="J1022" i="2"/>
  <c r="J925" i="2"/>
  <c r="J703" i="2"/>
  <c r="J506" i="2"/>
  <c r="J390" i="2"/>
  <c r="J265" i="2"/>
  <c r="J101" i="2"/>
  <c r="J2006" i="2"/>
  <c r="J1973" i="2"/>
  <c r="J1941" i="2"/>
  <c r="J1909" i="2"/>
  <c r="J1877" i="2"/>
  <c r="J1845" i="2"/>
  <c r="J1813" i="2"/>
  <c r="J1781" i="2"/>
  <c r="J1749" i="2"/>
  <c r="J1717" i="2"/>
  <c r="J1685" i="2"/>
  <c r="J1657" i="2"/>
  <c r="J1560" i="2"/>
  <c r="J1260" i="2"/>
  <c r="J1113" i="2"/>
  <c r="J917" i="2"/>
  <c r="J794" i="2"/>
  <c r="J575" i="2"/>
  <c r="J381" i="2"/>
  <c r="J225" i="2"/>
  <c r="J2032" i="2"/>
  <c r="J2011" i="2"/>
  <c r="J1977" i="2"/>
  <c r="J1945" i="2"/>
  <c r="J1913" i="2"/>
  <c r="J1881" i="2"/>
  <c r="J1849" i="2"/>
  <c r="J1817" i="2"/>
  <c r="J1785" i="2"/>
  <c r="J1753" i="2"/>
  <c r="J1721" i="2"/>
  <c r="J1689" i="2"/>
  <c r="J1603" i="2"/>
  <c r="J1429" i="2"/>
  <c r="J1305" i="2"/>
  <c r="J1086" i="2"/>
  <c r="J938" i="2"/>
  <c r="J788" i="2"/>
  <c r="J666" i="2"/>
  <c r="J472" i="2"/>
  <c r="J325" i="2"/>
  <c r="J223" i="2"/>
  <c r="J1585" i="2"/>
  <c r="J1457" i="2"/>
  <c r="J1340" i="2"/>
  <c r="J1212" i="2"/>
  <c r="J1084" i="2"/>
  <c r="J974" i="2"/>
  <c r="J877" i="2"/>
  <c r="J749" i="2"/>
  <c r="J639" i="2"/>
  <c r="J513" i="2"/>
  <c r="J351" i="2"/>
  <c r="J233" i="2"/>
  <c r="J111" i="2"/>
  <c r="J2034" i="2"/>
  <c r="J2002" i="2"/>
  <c r="J1986" i="2"/>
  <c r="J1970" i="2"/>
  <c r="J1954" i="2"/>
  <c r="J1938" i="2"/>
  <c r="J1922" i="2"/>
  <c r="J1906" i="2"/>
  <c r="J1890" i="2"/>
  <c r="J1874" i="2"/>
  <c r="J1858" i="2"/>
  <c r="J1842" i="2"/>
  <c r="J1826" i="2"/>
  <c r="J1810" i="2"/>
  <c r="J1794" i="2"/>
  <c r="J1778" i="2"/>
  <c r="J1762" i="2"/>
  <c r="J1746" i="2"/>
  <c r="J1730" i="2"/>
  <c r="J1714" i="2"/>
  <c r="J1698" i="2"/>
  <c r="J1682" i="2"/>
  <c r="J1669" i="2"/>
  <c r="J1636" i="2"/>
  <c r="J1573" i="2"/>
  <c r="J1509" i="2"/>
  <c r="J1445" i="2"/>
  <c r="J1374" i="2"/>
  <c r="J1310" i="2"/>
  <c r="J1246" i="2"/>
  <c r="J1182" i="2"/>
  <c r="J1118" i="2"/>
  <c r="J1054" i="2"/>
  <c r="J990" i="2"/>
  <c r="J933" i="2"/>
  <c r="J884" i="2"/>
  <c r="J820" i="2"/>
  <c r="J756" i="2"/>
  <c r="J692" i="2"/>
  <c r="J619" i="2"/>
  <c r="J555" i="2"/>
  <c r="J485" i="2"/>
  <c r="J441" i="2"/>
  <c r="J367" i="2"/>
  <c r="J313" i="2"/>
  <c r="J241" i="2"/>
  <c r="J145" i="2"/>
  <c r="J90" i="2"/>
  <c r="J2044" i="2"/>
  <c r="J2033" i="2"/>
  <c r="J2023" i="2"/>
  <c r="J2012" i="2"/>
  <c r="J2001" i="2"/>
  <c r="J1985" i="2"/>
  <c r="J1969" i="2"/>
  <c r="J1953" i="2"/>
  <c r="J1937" i="2"/>
  <c r="J1921" i="2"/>
  <c r="J1905" i="2"/>
  <c r="J1889" i="2"/>
  <c r="J1873" i="2"/>
  <c r="J1857" i="2"/>
  <c r="J1841" i="2"/>
  <c r="J1825" i="2"/>
  <c r="J1809" i="2"/>
  <c r="J1793" i="2"/>
  <c r="J1777" i="2"/>
  <c r="J1761" i="2"/>
  <c r="J1745" i="2"/>
  <c r="J1729" i="2"/>
  <c r="J1713" i="2"/>
  <c r="J1697" i="2"/>
  <c r="J1681" i="2"/>
  <c r="J1666" i="2"/>
  <c r="J1635" i="2"/>
  <c r="J1608" i="2"/>
  <c r="J1544" i="2"/>
  <c r="J1480" i="2"/>
  <c r="J1411" i="2"/>
  <c r="J1353" i="2"/>
  <c r="J1289" i="2"/>
  <c r="J1225" i="2"/>
  <c r="J1161" i="2"/>
  <c r="J1097" i="2"/>
  <c r="J1025" i="2"/>
  <c r="J961" i="2"/>
  <c r="J919" i="2"/>
  <c r="J863" i="2"/>
  <c r="J799" i="2"/>
  <c r="J735" i="2"/>
  <c r="J671" i="2"/>
  <c r="J607" i="2"/>
  <c r="J543" i="2"/>
  <c r="J474" i="2"/>
  <c r="J420" i="2"/>
  <c r="J365" i="2"/>
  <c r="J281" i="2"/>
  <c r="J217" i="2"/>
  <c r="J170" i="2"/>
  <c r="J106" i="2"/>
  <c r="J1665" i="2"/>
  <c r="J1649" i="2"/>
  <c r="J1633" i="2"/>
  <c r="J1617" i="2"/>
  <c r="J1604" i="2"/>
  <c r="J1588" i="2"/>
  <c r="J1572" i="2"/>
  <c r="J1556" i="2"/>
  <c r="J1540" i="2"/>
  <c r="J1524" i="2"/>
  <c r="J1508" i="2"/>
  <c r="J1492" i="2"/>
  <c r="J1476" i="2"/>
  <c r="J1460" i="2"/>
  <c r="J1444" i="2"/>
  <c r="J1428" i="2"/>
  <c r="J1412" i="2"/>
  <c r="J1396" i="2"/>
  <c r="J1381" i="2"/>
  <c r="J1365" i="2"/>
  <c r="J1349" i="2"/>
  <c r="J1333" i="2"/>
  <c r="J1317" i="2"/>
  <c r="J1301" i="2"/>
  <c r="J1285" i="2"/>
  <c r="J1269" i="2"/>
  <c r="J1253" i="2"/>
  <c r="J1237" i="2"/>
  <c r="J1221" i="2"/>
  <c r="J1205" i="2"/>
  <c r="J1189" i="2"/>
  <c r="J1173" i="2"/>
  <c r="J1157" i="2"/>
  <c r="J1141" i="2"/>
  <c r="J1125" i="2"/>
  <c r="J1109" i="2"/>
  <c r="J1093" i="2"/>
  <c r="J1077" i="2"/>
  <c r="J1060" i="2"/>
  <c r="J1044" i="2"/>
  <c r="J1028" i="2"/>
  <c r="J1012" i="2"/>
  <c r="J996" i="2"/>
  <c r="J980" i="2"/>
  <c r="J964" i="2"/>
  <c r="J944" i="2"/>
  <c r="J912" i="2"/>
  <c r="J891" i="2"/>
  <c r="J875" i="2"/>
  <c r="J859" i="2"/>
  <c r="J843" i="2"/>
  <c r="J827" i="2"/>
  <c r="J811" i="2"/>
  <c r="J795" i="2"/>
  <c r="J779" i="2"/>
  <c r="J763" i="2"/>
  <c r="J747" i="2"/>
  <c r="J731" i="2"/>
  <c r="J715" i="2"/>
  <c r="J699" i="2"/>
  <c r="J683" i="2"/>
  <c r="J667" i="2"/>
  <c r="J654" i="2"/>
  <c r="J638" i="2"/>
  <c r="J622" i="2"/>
  <c r="J606" i="2"/>
  <c r="J590" i="2"/>
  <c r="J574" i="2"/>
  <c r="J558" i="2"/>
  <c r="J542" i="2"/>
  <c r="J526" i="2"/>
  <c r="J509" i="2"/>
  <c r="J491" i="2"/>
  <c r="J473" i="2"/>
  <c r="J453" i="2"/>
  <c r="J437" i="2"/>
  <c r="J421" i="2"/>
  <c r="J404" i="2"/>
  <c r="J388" i="2"/>
  <c r="J372" i="2"/>
  <c r="J356" i="2"/>
  <c r="J340" i="2"/>
  <c r="J324" i="2"/>
  <c r="J311" i="2"/>
  <c r="J295" i="2"/>
  <c r="J280" i="2"/>
  <c r="J264" i="2"/>
  <c r="J248" i="2"/>
  <c r="J232" i="2"/>
  <c r="J216" i="2"/>
  <c r="J198" i="2"/>
  <c r="J184" i="2"/>
  <c r="J162" i="2"/>
  <c r="J144" i="2"/>
  <c r="J129" i="2"/>
  <c r="J113" i="2"/>
  <c r="J97" i="2"/>
  <c r="J81" i="2"/>
  <c r="J1587" i="2"/>
  <c r="J1571" i="2"/>
  <c r="J1555" i="2"/>
  <c r="J1539" i="2"/>
  <c r="J1523" i="2"/>
  <c r="J1507" i="2"/>
  <c r="J1491" i="2"/>
  <c r="J1475" i="2"/>
  <c r="J1459" i="2"/>
  <c r="J1442" i="2"/>
  <c r="J1426" i="2"/>
  <c r="J1410" i="2"/>
  <c r="J1394" i="2"/>
  <c r="J1378" i="2"/>
  <c r="J1362" i="2"/>
  <c r="J1346" i="2"/>
  <c r="J1330" i="2"/>
  <c r="J1314" i="2"/>
  <c r="J1298" i="2"/>
  <c r="J1282" i="2"/>
  <c r="J1266" i="2"/>
  <c r="J1250" i="2"/>
  <c r="J1234" i="2"/>
  <c r="J1218" i="2"/>
  <c r="J1202" i="2"/>
  <c r="J1186" i="2"/>
  <c r="J1170" i="2"/>
  <c r="J1154" i="2"/>
  <c r="J1138" i="2"/>
  <c r="J1122" i="2"/>
  <c r="J1106" i="2"/>
  <c r="J1090" i="2"/>
  <c r="J1074" i="2"/>
  <c r="J1061" i="2"/>
  <c r="J1045" i="2"/>
  <c r="J1029" i="2"/>
  <c r="J1013" i="2"/>
  <c r="J997" i="2"/>
  <c r="J981" i="2"/>
  <c r="J965" i="2"/>
  <c r="J940" i="2"/>
  <c r="J908" i="2"/>
  <c r="J894" i="2"/>
  <c r="J878" i="2"/>
  <c r="J862" i="2"/>
  <c r="J846" i="2"/>
  <c r="J830" i="2"/>
  <c r="J814" i="2"/>
  <c r="J798" i="2"/>
  <c r="J782" i="2"/>
  <c r="J766" i="2"/>
  <c r="J750" i="2"/>
  <c r="J734" i="2"/>
  <c r="J718" i="2"/>
  <c r="J702" i="2"/>
  <c r="J686" i="2"/>
  <c r="J670" i="2"/>
  <c r="J653" i="2"/>
  <c r="J637" i="2"/>
  <c r="J621" i="2"/>
  <c r="J605" i="2"/>
  <c r="J589" i="2"/>
  <c r="J573" i="2"/>
  <c r="J557" i="2"/>
  <c r="J541" i="2"/>
  <c r="J525" i="2"/>
  <c r="J507" i="2"/>
  <c r="J489" i="2"/>
  <c r="J471" i="2"/>
  <c r="J454" i="2"/>
  <c r="J438" i="2"/>
  <c r="J422" i="2"/>
  <c r="J403" i="2"/>
  <c r="J387" i="2"/>
  <c r="J371" i="2"/>
  <c r="J355" i="2"/>
  <c r="J339" i="2"/>
  <c r="J319" i="2"/>
  <c r="J303" i="2"/>
  <c r="J286" i="2"/>
  <c r="J270" i="2"/>
  <c r="J254" i="2"/>
  <c r="J238" i="2"/>
  <c r="J222" i="2"/>
  <c r="J205" i="2"/>
  <c r="J188" i="2"/>
  <c r="J176" i="2"/>
  <c r="J160" i="2"/>
  <c r="J142" i="2"/>
  <c r="J126" i="2"/>
  <c r="J110" i="2"/>
  <c r="J94" i="2"/>
  <c r="J78" i="2"/>
  <c r="J1650" i="2"/>
  <c r="J1634" i="2"/>
  <c r="J1618" i="2"/>
  <c r="J1600" i="2"/>
  <c r="J1584" i="2"/>
  <c r="J1568" i="2"/>
  <c r="J1552" i="2"/>
  <c r="J1536" i="2"/>
  <c r="J1520" i="2"/>
  <c r="J1504" i="2"/>
  <c r="J1488" i="2"/>
  <c r="J1472" i="2"/>
  <c r="J1456" i="2"/>
  <c r="J1439" i="2"/>
  <c r="J1423" i="2"/>
  <c r="J1407" i="2"/>
  <c r="J1387" i="2"/>
  <c r="J1371" i="2"/>
  <c r="J1355" i="2"/>
  <c r="J1339" i="2"/>
  <c r="J1323" i="2"/>
  <c r="J1307" i="2"/>
  <c r="J1291" i="2"/>
  <c r="J1275" i="2"/>
  <c r="J1259" i="2"/>
  <c r="J1243" i="2"/>
  <c r="J1227" i="2"/>
  <c r="J1211" i="2"/>
  <c r="J1195" i="2"/>
  <c r="J1179" i="2"/>
  <c r="J1163" i="2"/>
  <c r="J1147" i="2"/>
  <c r="J1131" i="2"/>
  <c r="J1115" i="2"/>
  <c r="J1099" i="2"/>
  <c r="J1083" i="2"/>
  <c r="J1067" i="2"/>
  <c r="J1051" i="2"/>
  <c r="J1035" i="2"/>
  <c r="J1019" i="2"/>
  <c r="J1003" i="2"/>
  <c r="J987" i="2"/>
  <c r="J971" i="2"/>
  <c r="J955" i="2"/>
  <c r="J945" i="2"/>
  <c r="J934" i="2"/>
  <c r="J923" i="2"/>
  <c r="J913" i="2"/>
  <c r="J901" i="2"/>
  <c r="J885" i="2"/>
  <c r="J869" i="2"/>
  <c r="J853" i="2"/>
  <c r="J837" i="2"/>
  <c r="J821" i="2"/>
  <c r="J805" i="2"/>
  <c r="J789" i="2"/>
  <c r="J773" i="2"/>
  <c r="J757" i="2"/>
  <c r="J741" i="2"/>
  <c r="J725" i="2"/>
  <c r="J709" i="2"/>
  <c r="J693" i="2"/>
  <c r="J677" i="2"/>
  <c r="J659" i="2"/>
  <c r="J643" i="2"/>
  <c r="J627" i="2"/>
  <c r="J611" i="2"/>
  <c r="J595" i="2"/>
  <c r="J579" i="2"/>
  <c r="J563" i="2"/>
  <c r="J547" i="2"/>
  <c r="J531" i="2"/>
  <c r="J518" i="2"/>
  <c r="J501" i="2"/>
  <c r="J488" i="2"/>
  <c r="J479" i="2"/>
  <c r="J458" i="2"/>
  <c r="J442" i="2"/>
  <c r="J426" i="2"/>
  <c r="J407" i="2"/>
  <c r="J391" i="2"/>
  <c r="J375" i="2"/>
  <c r="J359" i="2"/>
  <c r="J343" i="2"/>
  <c r="J329" i="2"/>
  <c r="J316" i="2"/>
  <c r="J305" i="2"/>
  <c r="J291" i="2"/>
  <c r="J275" i="2"/>
  <c r="J259" i="2"/>
  <c r="J243" i="2"/>
  <c r="J227" i="2"/>
  <c r="J210" i="2"/>
  <c r="J193" i="2"/>
  <c r="J175" i="2"/>
  <c r="J163" i="2"/>
  <c r="J155" i="2"/>
  <c r="J135" i="2"/>
  <c r="J119" i="2"/>
  <c r="J103" i="2"/>
  <c r="J87" i="2"/>
  <c r="J71" i="2"/>
  <c r="J1920" i="2"/>
  <c r="J559" i="2"/>
  <c r="J587" i="2"/>
  <c r="J2026" i="2"/>
  <c r="J1997" i="2"/>
  <c r="J1981" i="2"/>
  <c r="J1965" i="2"/>
  <c r="J1949" i="2"/>
  <c r="J1933" i="2"/>
  <c r="J1917" i="2"/>
  <c r="J1901" i="2"/>
  <c r="J1885" i="2"/>
  <c r="J1869" i="2"/>
  <c r="J1853" i="2"/>
  <c r="J1837" i="2"/>
  <c r="J1821" i="2"/>
  <c r="J1805" i="2"/>
  <c r="J1789" i="2"/>
  <c r="J1773" i="2"/>
  <c r="J1757" i="2"/>
  <c r="J1741" i="2"/>
  <c r="J1725" i="2"/>
  <c r="J1709" i="2"/>
  <c r="J1693" i="2"/>
  <c r="J1677" i="2"/>
  <c r="J1655" i="2"/>
  <c r="J1623" i="2"/>
  <c r="J1546" i="2"/>
  <c r="J1482" i="2"/>
  <c r="J1435" i="2"/>
  <c r="J1356" i="2"/>
  <c r="J1292" i="2"/>
  <c r="J1228" i="2"/>
  <c r="J1164" i="2"/>
  <c r="J1100" i="2"/>
  <c r="J1027" i="2"/>
  <c r="J963" i="2"/>
  <c r="J922" i="2"/>
  <c r="J874" i="2"/>
  <c r="J810" i="2"/>
  <c r="J746" i="2"/>
  <c r="J682" i="2"/>
  <c r="J610" i="2"/>
  <c r="J546" i="2"/>
  <c r="J476" i="2"/>
  <c r="J431" i="2"/>
  <c r="J358" i="2"/>
  <c r="J304" i="2"/>
  <c r="J231" i="2"/>
  <c r="J136" i="2"/>
  <c r="J72" i="2"/>
  <c r="J2041" i="2"/>
  <c r="J2031" i="2"/>
  <c r="J2020" i="2"/>
  <c r="J2009" i="2"/>
  <c r="J1999" i="2"/>
  <c r="J1983" i="2"/>
  <c r="J1967" i="2"/>
  <c r="J1951" i="2"/>
  <c r="J1935" i="2"/>
  <c r="J1919" i="2"/>
  <c r="J1903" i="2"/>
  <c r="J1887" i="2"/>
  <c r="J1871" i="2"/>
  <c r="J1855" i="2"/>
  <c r="J1839" i="2"/>
  <c r="J1823" i="2"/>
  <c r="J1807" i="2"/>
  <c r="J1791" i="2"/>
  <c r="J1775" i="2"/>
  <c r="J1759" i="2"/>
  <c r="J1743" i="2"/>
  <c r="J1727" i="2"/>
  <c r="J1711" i="2"/>
  <c r="J1695" i="2"/>
  <c r="J1679" i="2"/>
  <c r="J1658" i="2"/>
  <c r="J1626" i="2"/>
  <c r="J1589" i="2"/>
  <c r="J1525" i="2"/>
  <c r="J1461" i="2"/>
  <c r="J1390" i="2"/>
  <c r="J1326" i="2"/>
  <c r="J1262" i="2"/>
  <c r="J1198" i="2"/>
  <c r="J1134" i="2"/>
  <c r="J1070" i="2"/>
  <c r="J1006" i="2"/>
  <c r="J951" i="2"/>
  <c r="J909" i="2"/>
  <c r="J845" i="2"/>
  <c r="J781" i="2"/>
  <c r="J717" i="2"/>
  <c r="J644" i="2"/>
  <c r="J580" i="2"/>
  <c r="J517" i="2"/>
  <c r="J466" i="2"/>
  <c r="J410" i="2"/>
  <c r="J346" i="2"/>
  <c r="J271" i="2"/>
  <c r="J206" i="2"/>
  <c r="J152" i="2"/>
  <c r="J88" i="2"/>
  <c r="J1663" i="2"/>
  <c r="J1647" i="2"/>
  <c r="J1631" i="2"/>
  <c r="J1615" i="2"/>
  <c r="J1599" i="2"/>
  <c r="J1583" i="2"/>
  <c r="J1567" i="2"/>
  <c r="J1551" i="2"/>
  <c r="J1535" i="2"/>
  <c r="J1519" i="2"/>
  <c r="J1503" i="2"/>
  <c r="J1487" i="2"/>
  <c r="J1471" i="2"/>
  <c r="J1455" i="2"/>
  <c r="J1438" i="2"/>
  <c r="J1422" i="2"/>
  <c r="J1406" i="2"/>
  <c r="J1391" i="2"/>
  <c r="J1375" i="2"/>
  <c r="J1359" i="2"/>
  <c r="J1343" i="2"/>
  <c r="J1327" i="2"/>
  <c r="J1311" i="2"/>
  <c r="J1295" i="2"/>
  <c r="J1279" i="2"/>
  <c r="J1263" i="2"/>
  <c r="J1247" i="2"/>
  <c r="J1231" i="2"/>
  <c r="J1215" i="2"/>
  <c r="J1199" i="2"/>
  <c r="J1183" i="2"/>
  <c r="J1167" i="2"/>
  <c r="J1151" i="2"/>
  <c r="J1135" i="2"/>
  <c r="J1119" i="2"/>
  <c r="J1103" i="2"/>
  <c r="J1087" i="2"/>
  <c r="J1071" i="2"/>
  <c r="J1055" i="2"/>
  <c r="J1039" i="2"/>
  <c r="J1023" i="2"/>
  <c r="J1007" i="2"/>
  <c r="J991" i="2"/>
  <c r="J975" i="2"/>
  <c r="J959" i="2"/>
  <c r="J936" i="2"/>
  <c r="J905" i="2"/>
  <c r="J889" i="2"/>
  <c r="J873" i="2"/>
  <c r="J857" i="2"/>
  <c r="J841" i="2"/>
  <c r="J825" i="2"/>
  <c r="J809" i="2"/>
  <c r="J793" i="2"/>
  <c r="J777" i="2"/>
  <c r="J761" i="2"/>
  <c r="J745" i="2"/>
  <c r="J729" i="2"/>
  <c r="J713" i="2"/>
  <c r="J697" i="2"/>
  <c r="J681" i="2"/>
  <c r="J665" i="2"/>
  <c r="J649" i="2"/>
  <c r="J633" i="2"/>
  <c r="J617" i="2"/>
  <c r="J601" i="2"/>
  <c r="J585" i="2"/>
  <c r="J569" i="2"/>
  <c r="J553" i="2"/>
  <c r="J537" i="2"/>
  <c r="J523" i="2"/>
  <c r="J505" i="2"/>
  <c r="J487" i="2"/>
  <c r="J464" i="2"/>
  <c r="J448" i="2"/>
  <c r="J432" i="2"/>
  <c r="J416" i="2"/>
  <c r="J400" i="2"/>
  <c r="J384" i="2"/>
  <c r="J368" i="2"/>
  <c r="J352" i="2"/>
  <c r="J336" i="2"/>
  <c r="J322" i="2"/>
  <c r="J307" i="2"/>
  <c r="J290" i="2"/>
  <c r="J274" i="2"/>
  <c r="J258" i="2"/>
  <c r="J242" i="2"/>
  <c r="J226" i="2"/>
  <c r="J207" i="2"/>
  <c r="J195" i="2"/>
  <c r="J181" i="2"/>
  <c r="J158" i="2"/>
  <c r="J139" i="2"/>
  <c r="J123" i="2"/>
  <c r="J107" i="2"/>
  <c r="J91" i="2"/>
  <c r="J75" i="2"/>
  <c r="J1598" i="2"/>
  <c r="J1582" i="2"/>
  <c r="J1566" i="2"/>
  <c r="J1550" i="2"/>
  <c r="J1534" i="2"/>
  <c r="J1518" i="2"/>
  <c r="J1502" i="2"/>
  <c r="J1486" i="2"/>
  <c r="J1470" i="2"/>
  <c r="J1454" i="2"/>
  <c r="J1440" i="2"/>
  <c r="J1424" i="2"/>
  <c r="J1408" i="2"/>
  <c r="J1392" i="2"/>
  <c r="J1376" i="2"/>
  <c r="J1360" i="2"/>
  <c r="J1344" i="2"/>
  <c r="J1328" i="2"/>
  <c r="J1312" i="2"/>
  <c r="J1296" i="2"/>
  <c r="J1280" i="2"/>
  <c r="J1264" i="2"/>
  <c r="J1248" i="2"/>
  <c r="J1232" i="2"/>
  <c r="J1216" i="2"/>
  <c r="J1200" i="2"/>
  <c r="J1184" i="2"/>
  <c r="J1168" i="2"/>
  <c r="J1152" i="2"/>
  <c r="J1136" i="2"/>
  <c r="J1120" i="2"/>
  <c r="J1104" i="2"/>
  <c r="J1088" i="2"/>
  <c r="J1072" i="2"/>
  <c r="J1056" i="2"/>
  <c r="J1040" i="2"/>
  <c r="J1024" i="2"/>
  <c r="J1008" i="2"/>
  <c r="J992" i="2"/>
  <c r="J976" i="2"/>
  <c r="J960" i="2"/>
  <c r="J932" i="2"/>
  <c r="J904" i="2"/>
  <c r="J888" i="2"/>
  <c r="J872" i="2"/>
  <c r="J856" i="2"/>
  <c r="J840" i="2"/>
  <c r="J824" i="2"/>
  <c r="J808" i="2"/>
  <c r="J792" i="2"/>
  <c r="J776" i="2"/>
  <c r="J760" i="2"/>
  <c r="J744" i="2"/>
  <c r="J728" i="2"/>
  <c r="J712" i="2"/>
  <c r="J696" i="2"/>
  <c r="J680" i="2"/>
  <c r="J664" i="2"/>
  <c r="J648" i="2"/>
  <c r="J632" i="2"/>
  <c r="J616" i="2"/>
  <c r="J600" i="2"/>
  <c r="J584" i="2"/>
  <c r="J568" i="2"/>
  <c r="J552" i="2"/>
  <c r="J536" i="2"/>
  <c r="J521" i="2"/>
  <c r="J503" i="2"/>
  <c r="J480" i="2"/>
  <c r="J467" i="2"/>
  <c r="J451" i="2"/>
  <c r="J435" i="2"/>
  <c r="J419" i="2"/>
  <c r="J401" i="2"/>
  <c r="J385" i="2"/>
  <c r="J369" i="2"/>
  <c r="J353" i="2"/>
  <c r="J337" i="2"/>
  <c r="J315" i="2"/>
  <c r="J299" i="2"/>
  <c r="J284" i="2"/>
  <c r="J268" i="2"/>
  <c r="J252" i="2"/>
  <c r="J236" i="2"/>
  <c r="J220" i="2"/>
  <c r="J202" i="2"/>
  <c r="J185" i="2"/>
  <c r="J173" i="2"/>
  <c r="J151" i="2"/>
  <c r="J140" i="2"/>
  <c r="J124" i="2"/>
  <c r="J108" i="2"/>
  <c r="J92" i="2"/>
  <c r="J76" i="2"/>
  <c r="J1661" i="2"/>
  <c r="J1645" i="2"/>
  <c r="J1629" i="2"/>
  <c r="J1613" i="2"/>
  <c r="J1597" i="2"/>
  <c r="J1581" i="2"/>
  <c r="J1565" i="2"/>
  <c r="J1549" i="2"/>
  <c r="J1533" i="2"/>
  <c r="J1517" i="2"/>
  <c r="J1501" i="2"/>
  <c r="J1485" i="2"/>
  <c r="J1469" i="2"/>
  <c r="J1453" i="2"/>
  <c r="J1433" i="2"/>
  <c r="J1417" i="2"/>
  <c r="J1401" i="2"/>
  <c r="J1382" i="2"/>
  <c r="J1366" i="2"/>
  <c r="J1350" i="2"/>
  <c r="J1334" i="2"/>
  <c r="J1318" i="2"/>
  <c r="J1302" i="2"/>
  <c r="J1286" i="2"/>
  <c r="J1270" i="2"/>
  <c r="J1254" i="2"/>
  <c r="J1238" i="2"/>
  <c r="J1222" i="2"/>
  <c r="J1206" i="2"/>
  <c r="J1190" i="2"/>
  <c r="J1174" i="2"/>
  <c r="J1158" i="2"/>
  <c r="J1142" i="2"/>
  <c r="J1126" i="2"/>
  <c r="J1110" i="2"/>
  <c r="J1094" i="2"/>
  <c r="J1078" i="2"/>
  <c r="J1065" i="2"/>
  <c r="J1049" i="2"/>
  <c r="J1033" i="2"/>
  <c r="J1017" i="2"/>
  <c r="J1001" i="2"/>
  <c r="J985" i="2"/>
  <c r="J969" i="2"/>
  <c r="J953" i="2"/>
  <c r="J942" i="2"/>
  <c r="J931" i="2"/>
  <c r="J921" i="2"/>
  <c r="J910" i="2"/>
  <c r="J898" i="2"/>
  <c r="J882" i="2"/>
  <c r="J866" i="2"/>
  <c r="J850" i="2"/>
  <c r="J834" i="2"/>
  <c r="J818" i="2"/>
  <c r="J802" i="2"/>
  <c r="J786" i="2"/>
  <c r="J770" i="2"/>
  <c r="J754" i="2"/>
  <c r="J738" i="2"/>
  <c r="J722" i="2"/>
  <c r="J706" i="2"/>
  <c r="J690" i="2"/>
  <c r="J674" i="2"/>
  <c r="J652" i="2"/>
  <c r="J636" i="2"/>
  <c r="J620" i="2"/>
  <c r="J604" i="2"/>
  <c r="J588" i="2"/>
  <c r="J572" i="2"/>
  <c r="J556" i="2"/>
  <c r="J540" i="2"/>
  <c r="J524" i="2"/>
  <c r="J516" i="2"/>
  <c r="J497" i="2"/>
  <c r="J486" i="2"/>
  <c r="J469" i="2"/>
  <c r="J455" i="2"/>
  <c r="J439" i="2"/>
  <c r="J423" i="2"/>
  <c r="J405" i="2"/>
  <c r="J389" i="2"/>
  <c r="J373" i="2"/>
  <c r="J357" i="2"/>
  <c r="J341" i="2"/>
  <c r="J327" i="2"/>
  <c r="J314" i="2"/>
  <c r="J298" i="2"/>
  <c r="J285" i="2"/>
  <c r="J269" i="2"/>
  <c r="J253" i="2"/>
  <c r="J237" i="2"/>
  <c r="J221" i="2"/>
  <c r="J208" i="2"/>
  <c r="J190" i="2"/>
  <c r="J172" i="2"/>
  <c r="J161" i="2"/>
  <c r="J153" i="2"/>
  <c r="J130" i="2"/>
  <c r="J114" i="2"/>
  <c r="J98" i="2"/>
  <c r="J82" i="2"/>
  <c r="J1662" i="2"/>
  <c r="J1696" i="2"/>
  <c r="J733" i="2"/>
  <c r="J1893" i="2"/>
  <c r="J215" i="2"/>
  <c r="J2008" i="2"/>
  <c r="J1924" i="2"/>
  <c r="J1796" i="2"/>
  <c r="J1667" i="2"/>
  <c r="J1294" i="2"/>
  <c r="J797" i="2"/>
  <c r="J1968" i="2"/>
  <c r="J1872" i="2"/>
  <c r="J1744" i="2"/>
  <c r="J1514" i="2"/>
  <c r="J669" i="2"/>
  <c r="J2027" i="2"/>
  <c r="J1972" i="2"/>
  <c r="J1940" i="2"/>
  <c r="J1908" i="2"/>
  <c r="J1876" i="2"/>
  <c r="J1812" i="2"/>
  <c r="J1780" i="2"/>
  <c r="J1748" i="2"/>
  <c r="J1716" i="2"/>
  <c r="J1684" i="2"/>
  <c r="J1578" i="2"/>
  <c r="J1405" i="2"/>
  <c r="J1278" i="2"/>
  <c r="J1059" i="2"/>
  <c r="J906" i="2"/>
  <c r="J740" i="2"/>
  <c r="J642" i="2"/>
  <c r="J452" i="2"/>
  <c r="J306" i="2"/>
  <c r="J192" i="2"/>
  <c r="J1619" i="2"/>
  <c r="J1530" i="2"/>
  <c r="J1437" i="2"/>
  <c r="J1321" i="2"/>
  <c r="J1193" i="2"/>
  <c r="J1066" i="2"/>
  <c r="J935" i="2"/>
  <c r="J858" i="2"/>
  <c r="J730" i="2"/>
  <c r="J603" i="2"/>
  <c r="J495" i="2"/>
  <c r="J333" i="2"/>
  <c r="J212" i="2"/>
  <c r="J74" i="2"/>
  <c r="J1907" i="2"/>
  <c r="J1477" i="2"/>
  <c r="J180" i="2"/>
  <c r="J1994" i="2"/>
  <c r="J1866" i="2"/>
  <c r="J1738" i="2"/>
  <c r="J1450" i="2"/>
  <c r="J958" i="2"/>
  <c r="J470" i="2"/>
  <c r="J1888" i="2"/>
  <c r="J1369" i="2"/>
  <c r="J397" i="2"/>
  <c r="J2030" i="2"/>
  <c r="J1898" i="2"/>
  <c r="J1770" i="2"/>
  <c r="J1652" i="2"/>
  <c r="J1129" i="2"/>
  <c r="J539" i="2"/>
  <c r="J2046" i="2"/>
  <c r="J1875" i="2"/>
  <c r="J1747" i="2"/>
  <c r="J1203" i="2"/>
  <c r="J104" i="2"/>
  <c r="J2045" i="2"/>
  <c r="J2024" i="2"/>
  <c r="J2003" i="2"/>
  <c r="J1975" i="2"/>
  <c r="J1943" i="2"/>
  <c r="J1911" i="2"/>
  <c r="J1879" i="2"/>
  <c r="J1847" i="2"/>
  <c r="J1815" i="2"/>
  <c r="J1783" i="2"/>
  <c r="J1751" i="2"/>
  <c r="J1719" i="2"/>
  <c r="J1687" i="2"/>
  <c r="J1651" i="2"/>
  <c r="J1607" i="2"/>
  <c r="J1521" i="2"/>
  <c r="J1388" i="2"/>
  <c r="J1241" i="2"/>
  <c r="J1075" i="2"/>
  <c r="J977" i="2"/>
  <c r="J751" i="2"/>
  <c r="J578" i="2"/>
  <c r="J436" i="2"/>
  <c r="J342" i="2"/>
  <c r="J177" i="2"/>
  <c r="J2038" i="2"/>
  <c r="J1987" i="2"/>
  <c r="J1955" i="2"/>
  <c r="J1923" i="2"/>
  <c r="J1891" i="2"/>
  <c r="J1859" i="2"/>
  <c r="J1827" i="2"/>
  <c r="J1795" i="2"/>
  <c r="J1763" i="2"/>
  <c r="J1731" i="2"/>
  <c r="J1699" i="2"/>
  <c r="J1671" i="2"/>
  <c r="J1630" i="2"/>
  <c r="J1466" i="2"/>
  <c r="J1187" i="2"/>
  <c r="J995" i="2"/>
  <c r="J842" i="2"/>
  <c r="J623" i="2"/>
  <c r="J481" i="2"/>
  <c r="J287" i="2"/>
  <c r="J120" i="2"/>
  <c r="J2043" i="2"/>
  <c r="J2021" i="2"/>
  <c r="J1991" i="2"/>
  <c r="J1959" i="2"/>
  <c r="J1927" i="2"/>
  <c r="J1895" i="2"/>
  <c r="J1863" i="2"/>
  <c r="J1831" i="2"/>
  <c r="J1799" i="2"/>
  <c r="J1767" i="2"/>
  <c r="J1735" i="2"/>
  <c r="J1703" i="2"/>
  <c r="J1637" i="2"/>
  <c r="J1557" i="2"/>
  <c r="J1379" i="2"/>
  <c r="J1257" i="2"/>
  <c r="J1038" i="2"/>
  <c r="J861" i="2"/>
  <c r="J714" i="2"/>
  <c r="J594" i="2"/>
  <c r="J399" i="2"/>
  <c r="J279" i="2"/>
  <c r="J138" i="2"/>
  <c r="J1610" i="2"/>
  <c r="J1512" i="2"/>
  <c r="J1395" i="2"/>
  <c r="J1267" i="2"/>
  <c r="J1139" i="2"/>
  <c r="J1011" i="2"/>
  <c r="J914" i="2"/>
  <c r="J804" i="2"/>
  <c r="J676" i="2"/>
  <c r="J548" i="2"/>
  <c r="J425" i="2"/>
  <c r="J297" i="2"/>
  <c r="J165" i="2"/>
  <c r="J2050" i="2"/>
  <c r="J2018" i="2"/>
  <c r="J1995" i="2"/>
  <c r="J1979" i="2"/>
  <c r="J1963" i="2"/>
  <c r="J1947" i="2"/>
  <c r="J1931" i="2"/>
  <c r="J1915" i="2"/>
  <c r="J1899" i="2"/>
  <c r="J1883" i="2"/>
  <c r="J1867" i="2"/>
  <c r="J1851" i="2"/>
  <c r="J1835" i="2"/>
  <c r="J1819" i="2"/>
  <c r="J1803" i="2"/>
  <c r="J1787" i="2"/>
  <c r="J1771" i="2"/>
  <c r="J1755" i="2"/>
  <c r="J1739" i="2"/>
  <c r="J1723" i="2"/>
  <c r="J1707" i="2"/>
  <c r="J1691" i="2"/>
  <c r="J1675" i="2"/>
  <c r="J1646" i="2"/>
  <c r="J1614" i="2"/>
  <c r="J1537" i="2"/>
  <c r="J1473" i="2"/>
  <c r="J1413" i="2"/>
  <c r="J1347" i="2"/>
  <c r="J1283" i="2"/>
  <c r="J1219" i="2"/>
  <c r="J1155" i="2"/>
  <c r="J1091" i="2"/>
  <c r="J1018" i="2"/>
  <c r="J954" i="2"/>
  <c r="J911" i="2"/>
  <c r="J847" i="2"/>
  <c r="J783" i="2"/>
  <c r="J719" i="2"/>
  <c r="J655" i="2"/>
  <c r="J591" i="2"/>
  <c r="J527" i="2"/>
  <c r="J468" i="2"/>
  <c r="J413" i="2"/>
  <c r="J349" i="2"/>
  <c r="J273" i="2"/>
  <c r="J209" i="2"/>
  <c r="J127" i="2"/>
  <c r="J2049" i="2"/>
  <c r="J2039" i="2"/>
  <c r="J2028" i="2"/>
  <c r="J2017" i="2"/>
  <c r="J2007" i="2"/>
  <c r="J1996" i="2"/>
  <c r="J1980" i="2"/>
  <c r="J1964" i="2"/>
  <c r="J1948" i="2"/>
  <c r="J1932" i="2"/>
  <c r="J1916" i="2"/>
  <c r="J1900" i="2"/>
  <c r="J1884" i="2"/>
  <c r="J1868" i="2"/>
  <c r="J1852" i="2"/>
  <c r="J1836" i="2"/>
  <c r="J1820" i="2"/>
  <c r="J1804" i="2"/>
  <c r="J1788" i="2"/>
  <c r="J1772" i="2"/>
  <c r="J1756" i="2"/>
  <c r="J1740" i="2"/>
  <c r="J1724" i="2"/>
  <c r="J1708" i="2"/>
  <c r="J1692" i="2"/>
  <c r="J1676" i="2"/>
  <c r="J1653" i="2"/>
  <c r="J1621" i="2"/>
  <c r="J1562" i="2"/>
  <c r="J1498" i="2"/>
  <c r="J1443" i="2"/>
  <c r="J1372" i="2"/>
  <c r="J1308" i="2"/>
  <c r="J1244" i="2"/>
  <c r="J1180" i="2"/>
  <c r="J1116" i="2"/>
  <c r="J1043" i="2"/>
  <c r="J979" i="2"/>
  <c r="J941" i="2"/>
  <c r="J900" i="2"/>
  <c r="J836" i="2"/>
  <c r="J772" i="2"/>
  <c r="J708" i="2"/>
  <c r="J635" i="2"/>
  <c r="J571" i="2"/>
  <c r="J508" i="2"/>
  <c r="J457" i="2"/>
  <c r="J383" i="2"/>
  <c r="J328" i="2"/>
  <c r="J249" i="2"/>
  <c r="J194" i="2"/>
  <c r="J143" i="2"/>
  <c r="J79" i="2"/>
  <c r="J1660" i="2"/>
  <c r="J1644" i="2"/>
  <c r="J1628" i="2"/>
  <c r="J1611" i="2"/>
  <c r="J1595" i="2"/>
  <c r="J1579" i="2"/>
  <c r="J1563" i="2"/>
  <c r="J1547" i="2"/>
  <c r="J1531" i="2"/>
  <c r="J1515" i="2"/>
  <c r="J1499" i="2"/>
  <c r="J1483" i="2"/>
  <c r="J1467" i="2"/>
  <c r="J1451" i="2"/>
  <c r="J1436" i="2"/>
  <c r="J1420" i="2"/>
  <c r="J1404" i="2"/>
  <c r="J1386" i="2"/>
  <c r="J1370" i="2"/>
  <c r="J1354" i="2"/>
  <c r="J1338" i="2"/>
  <c r="J1322" i="2"/>
  <c r="J1306" i="2"/>
  <c r="J1290" i="2"/>
  <c r="J1274" i="2"/>
  <c r="J1258" i="2"/>
  <c r="J1242" i="2"/>
  <c r="J1226" i="2"/>
  <c r="J1210" i="2"/>
  <c r="J1194" i="2"/>
  <c r="J1178" i="2"/>
  <c r="J1162" i="2"/>
  <c r="J1146" i="2"/>
  <c r="J1130" i="2"/>
  <c r="J1114" i="2"/>
  <c r="J1098" i="2"/>
  <c r="J1082" i="2"/>
  <c r="J1069" i="2"/>
  <c r="J1053" i="2"/>
  <c r="J1037" i="2"/>
  <c r="J1021" i="2"/>
  <c r="J1005" i="2"/>
  <c r="J989" i="2"/>
  <c r="J973" i="2"/>
  <c r="J957" i="2"/>
  <c r="J928" i="2"/>
  <c r="J902" i="2"/>
  <c r="J886" i="2"/>
  <c r="J870" i="2"/>
  <c r="J854" i="2"/>
  <c r="J838" i="2"/>
  <c r="J822" i="2"/>
  <c r="J806" i="2"/>
  <c r="J790" i="2"/>
  <c r="J774" i="2"/>
  <c r="J758" i="2"/>
  <c r="J742" i="2"/>
  <c r="J726" i="2"/>
  <c r="J710" i="2"/>
  <c r="J694" i="2"/>
  <c r="J678" i="2"/>
  <c r="J661" i="2"/>
  <c r="J645" i="2"/>
  <c r="J629" i="2"/>
  <c r="J613" i="2"/>
  <c r="J597" i="2"/>
  <c r="J581" i="2"/>
  <c r="J565" i="2"/>
  <c r="J549" i="2"/>
  <c r="J533" i="2"/>
  <c r="J519" i="2"/>
  <c r="J496" i="2"/>
  <c r="J483" i="2"/>
  <c r="J462" i="2"/>
  <c r="J446" i="2"/>
  <c r="J430" i="2"/>
  <c r="J411" i="2"/>
  <c r="J395" i="2"/>
  <c r="J379" i="2"/>
  <c r="J363" i="2"/>
  <c r="J347" i="2"/>
  <c r="J331" i="2"/>
  <c r="J320" i="2"/>
  <c r="J302" i="2"/>
  <c r="J288" i="2"/>
  <c r="J272" i="2"/>
  <c r="J256" i="2"/>
  <c r="J240" i="2"/>
  <c r="J224" i="2"/>
  <c r="J204" i="2"/>
  <c r="J189" i="2"/>
  <c r="J174" i="2"/>
  <c r="J154" i="2"/>
  <c r="J134" i="2"/>
  <c r="J118" i="2"/>
  <c r="J102" i="2"/>
  <c r="J86" i="2"/>
  <c r="J1596" i="2"/>
  <c r="J1580" i="2"/>
  <c r="J1564" i="2"/>
  <c r="J1548" i="2"/>
  <c r="J1532" i="2"/>
  <c r="J1516" i="2"/>
  <c r="J1500" i="2"/>
  <c r="J1484" i="2"/>
  <c r="J1468" i="2"/>
  <c r="J1452" i="2"/>
  <c r="J1434" i="2"/>
  <c r="J1418" i="2"/>
  <c r="J1402" i="2"/>
  <c r="J1389" i="2"/>
  <c r="J1373" i="2"/>
  <c r="J1357" i="2"/>
  <c r="J1341" i="2"/>
  <c r="J1325" i="2"/>
  <c r="J1309" i="2"/>
  <c r="J1293" i="2"/>
  <c r="J1277" i="2"/>
  <c r="J1261" i="2"/>
  <c r="J1245" i="2"/>
  <c r="J1229" i="2"/>
  <c r="J1213" i="2"/>
  <c r="J1197" i="2"/>
  <c r="J1181" i="2"/>
  <c r="J1165" i="2"/>
  <c r="J1149" i="2"/>
  <c r="J1133" i="2"/>
  <c r="J1117" i="2"/>
  <c r="J1101" i="2"/>
  <c r="J1085" i="2"/>
  <c r="J1068" i="2"/>
  <c r="J1052" i="2"/>
  <c r="J1036" i="2"/>
  <c r="J1020" i="2"/>
  <c r="J1004" i="2"/>
  <c r="J988" i="2"/>
  <c r="J972" i="2"/>
  <c r="J956" i="2"/>
  <c r="J924" i="2"/>
  <c r="J899" i="2"/>
  <c r="J883" i="2"/>
  <c r="J867" i="2"/>
  <c r="J851" i="2"/>
  <c r="J835" i="2"/>
  <c r="J819" i="2"/>
  <c r="J803" i="2"/>
  <c r="J787" i="2"/>
  <c r="J771" i="2"/>
  <c r="J755" i="2"/>
  <c r="J739" i="2"/>
  <c r="J723" i="2"/>
  <c r="J707" i="2"/>
  <c r="J691" i="2"/>
  <c r="J675" i="2"/>
  <c r="J662" i="2"/>
  <c r="J646" i="2"/>
  <c r="J630" i="2"/>
  <c r="J614" i="2"/>
  <c r="J598" i="2"/>
  <c r="J582" i="2"/>
  <c r="J566" i="2"/>
  <c r="J550" i="2"/>
  <c r="J534" i="2"/>
  <c r="J512" i="2"/>
  <c r="J499" i="2"/>
  <c r="J478" i="2"/>
  <c r="J461" i="2"/>
  <c r="J445" i="2"/>
  <c r="J429" i="2"/>
  <c r="J412" i="2"/>
  <c r="J396" i="2"/>
  <c r="J380" i="2"/>
  <c r="J364" i="2"/>
  <c r="J348" i="2"/>
  <c r="J332" i="2"/>
  <c r="J310" i="2"/>
  <c r="J294" i="2"/>
  <c r="J278" i="2"/>
  <c r="J262" i="2"/>
  <c r="J246" i="2"/>
  <c r="J230" i="2"/>
  <c r="J214" i="2"/>
  <c r="J200" i="2"/>
  <c r="J182" i="2"/>
  <c r="J167" i="2"/>
  <c r="J149" i="2"/>
  <c r="J137" i="2"/>
  <c r="J121" i="2"/>
  <c r="J105" i="2"/>
  <c r="J89" i="2"/>
  <c r="J73" i="2"/>
  <c r="J1659" i="2"/>
  <c r="J1643" i="2"/>
  <c r="J1627" i="2"/>
  <c r="J1609" i="2"/>
  <c r="J1593" i="2"/>
  <c r="J1577" i="2"/>
  <c r="J1561" i="2"/>
  <c r="J1545" i="2"/>
  <c r="J1529" i="2"/>
  <c r="J1513" i="2"/>
  <c r="J1497" i="2"/>
  <c r="J1481" i="2"/>
  <c r="J1465" i="2"/>
  <c r="J1449" i="2"/>
  <c r="J1431" i="2"/>
  <c r="J1415" i="2"/>
  <c r="J1399" i="2"/>
  <c r="J1380" i="2"/>
  <c r="J1364" i="2"/>
  <c r="J1348" i="2"/>
  <c r="J1332" i="2"/>
  <c r="J1316" i="2"/>
  <c r="J1300" i="2"/>
  <c r="J1284" i="2"/>
  <c r="J1268" i="2"/>
  <c r="J1252" i="2"/>
  <c r="J1236" i="2"/>
  <c r="J1220" i="2"/>
  <c r="J1204" i="2"/>
  <c r="J1188" i="2"/>
  <c r="J1172" i="2"/>
  <c r="J1156" i="2"/>
  <c r="J1140" i="2"/>
  <c r="J1124" i="2"/>
  <c r="J1108" i="2"/>
  <c r="J1092" i="2"/>
  <c r="J1076" i="2"/>
  <c r="J1062" i="2"/>
  <c r="J1046" i="2"/>
  <c r="J1030" i="2"/>
  <c r="J1014" i="2"/>
  <c r="J998" i="2"/>
  <c r="J982" i="2"/>
  <c r="J966" i="2"/>
  <c r="J950" i="2"/>
  <c r="J939" i="2"/>
  <c r="J929" i="2"/>
  <c r="J918" i="2"/>
  <c r="J907" i="2"/>
  <c r="J892" i="2"/>
  <c r="J876" i="2"/>
  <c r="J860" i="2"/>
  <c r="J844" i="2"/>
  <c r="J828" i="2"/>
  <c r="J812" i="2"/>
  <c r="J796" i="2"/>
  <c r="J780" i="2"/>
  <c r="J764" i="2"/>
  <c r="J748" i="2"/>
  <c r="J732" i="2"/>
  <c r="J716" i="2"/>
  <c r="J700" i="2"/>
  <c r="J684" i="2"/>
  <c r="J668" i="2"/>
  <c r="J650" i="2"/>
  <c r="J634" i="2"/>
  <c r="J618" i="2"/>
  <c r="J602" i="2"/>
  <c r="J586" i="2"/>
  <c r="J570" i="2"/>
  <c r="J554" i="2"/>
  <c r="J538" i="2"/>
  <c r="J522" i="2"/>
  <c r="J514" i="2"/>
  <c r="J492" i="2"/>
  <c r="J484" i="2"/>
  <c r="J465" i="2"/>
  <c r="J449" i="2"/>
  <c r="J433" i="2"/>
  <c r="J417" i="2"/>
  <c r="J402" i="2"/>
  <c r="J386" i="2"/>
  <c r="J370" i="2"/>
  <c r="J354" i="2"/>
  <c r="J338" i="2"/>
  <c r="J323" i="2"/>
  <c r="J312" i="2"/>
  <c r="J296" i="2"/>
  <c r="J283" i="2"/>
  <c r="J267" i="2"/>
  <c r="J251" i="2"/>
  <c r="J235" i="2"/>
  <c r="J219" i="2"/>
  <c r="J199" i="2"/>
  <c r="J187" i="2"/>
  <c r="J169" i="2"/>
  <c r="J159" i="2"/>
  <c r="J150" i="2"/>
  <c r="J128" i="2"/>
  <c r="J112" i="2"/>
  <c r="J96" i="2"/>
  <c r="J80" i="2"/>
  <c r="J1792" i="2"/>
  <c r="J1057" i="2"/>
  <c r="J1576" i="2"/>
  <c r="J1824" i="2"/>
  <c r="J1397" i="2"/>
  <c r="J2029" i="2"/>
  <c r="J1956" i="2"/>
  <c r="J1860" i="2"/>
  <c r="J1764" i="2"/>
  <c r="J1700" i="2"/>
  <c r="J1419" i="2"/>
  <c r="J1002" i="2"/>
  <c r="J463" i="2"/>
  <c r="J2000" i="2"/>
  <c r="J1904" i="2"/>
  <c r="J1808" i="2"/>
  <c r="J1712" i="2"/>
  <c r="J1639" i="2"/>
  <c r="J1041" i="2"/>
  <c r="J335" i="2"/>
  <c r="J2048" i="2"/>
  <c r="J2005" i="2"/>
  <c r="J1844" i="2"/>
  <c r="J1834" i="2"/>
  <c r="J1276" i="2"/>
  <c r="J1957" i="2"/>
  <c r="J1829" i="2"/>
  <c r="J1701" i="2"/>
  <c r="J1251" i="2"/>
  <c r="J852" i="2"/>
  <c r="J156" i="2"/>
  <c r="J1779" i="2"/>
  <c r="J1177" i="2"/>
  <c r="J1989" i="2"/>
  <c r="J1861" i="2"/>
  <c r="J1733" i="2"/>
  <c r="J1612" i="2"/>
  <c r="J927" i="2"/>
  <c r="J1984" i="2"/>
  <c r="J1856" i="2"/>
  <c r="J1728" i="2"/>
  <c r="J612" i="2"/>
  <c r="J2040" i="2"/>
  <c r="J2019" i="2"/>
  <c r="J1998" i="2"/>
  <c r="J1966" i="2"/>
  <c r="J1934" i="2"/>
  <c r="J1902" i="2"/>
  <c r="J1870" i="2"/>
  <c r="J1838" i="2"/>
  <c r="J1806" i="2"/>
  <c r="J1774" i="2"/>
  <c r="J1742" i="2"/>
  <c r="J1710" i="2"/>
  <c r="J1678" i="2"/>
  <c r="J1642" i="2"/>
  <c r="J1594" i="2"/>
  <c r="J1496" i="2"/>
  <c r="J1342" i="2"/>
  <c r="J1196" i="2"/>
  <c r="J1050" i="2"/>
  <c r="J949" i="2"/>
  <c r="J724" i="2"/>
  <c r="J532" i="2"/>
  <c r="J415" i="2"/>
  <c r="J289" i="2"/>
  <c r="J122" i="2"/>
  <c r="J2022" i="2"/>
  <c r="J1978" i="2"/>
  <c r="J1946" i="2"/>
  <c r="J1914" i="2"/>
  <c r="J1882" i="2"/>
  <c r="J1850" i="2"/>
  <c r="J1818" i="2"/>
  <c r="J1786" i="2"/>
  <c r="J1754" i="2"/>
  <c r="J1722" i="2"/>
  <c r="J1690" i="2"/>
  <c r="J1664" i="2"/>
  <c r="J1605" i="2"/>
  <c r="J1385" i="2"/>
  <c r="J1166" i="2"/>
  <c r="J946" i="2"/>
  <c r="J815" i="2"/>
  <c r="J596" i="2"/>
  <c r="J434" i="2"/>
  <c r="J257" i="2"/>
  <c r="J95" i="2"/>
  <c r="J2037" i="2"/>
  <c r="J2016" i="2"/>
  <c r="J1982" i="2"/>
  <c r="J1950" i="2"/>
  <c r="J1918" i="2"/>
  <c r="J1886" i="2"/>
  <c r="J1854" i="2"/>
  <c r="J1822" i="2"/>
  <c r="J1790" i="2"/>
  <c r="J1758" i="2"/>
  <c r="J1726" i="2"/>
  <c r="J1694" i="2"/>
  <c r="J1625" i="2"/>
  <c r="J1505" i="2"/>
  <c r="J1331" i="2"/>
  <c r="J1132" i="2"/>
  <c r="J986" i="2"/>
  <c r="J813" i="2"/>
  <c r="J687" i="2"/>
  <c r="J498" i="2"/>
  <c r="J378" i="2"/>
  <c r="J247" i="2"/>
  <c r="J85" i="2"/>
  <c r="J1601" i="2"/>
  <c r="J1493" i="2"/>
  <c r="J1358" i="2"/>
  <c r="J1230" i="2"/>
  <c r="J1102" i="2"/>
  <c r="J993" i="2"/>
  <c r="J895" i="2"/>
  <c r="J767" i="2"/>
  <c r="J658" i="2"/>
  <c r="J530" i="2"/>
  <c r="J406" i="2"/>
  <c r="J255" i="2"/>
  <c r="J147" i="2"/>
  <c r="J2042" i="2"/>
  <c r="J2010" i="2"/>
  <c r="J1992" i="2"/>
  <c r="J1976" i="2"/>
  <c r="J1960" i="2"/>
  <c r="J1944" i="2"/>
  <c r="J1928" i="2"/>
  <c r="J1912" i="2"/>
  <c r="J1896" i="2"/>
  <c r="J1880" i="2"/>
  <c r="J1864" i="2"/>
  <c r="J1848" i="2"/>
  <c r="J1832" i="2"/>
  <c r="J1816" i="2"/>
  <c r="J1800" i="2"/>
  <c r="J1784" i="2"/>
  <c r="J1768" i="2"/>
  <c r="J1752" i="2"/>
  <c r="J1736" i="2"/>
  <c r="J1720" i="2"/>
  <c r="J1704" i="2"/>
  <c r="J1688" i="2"/>
  <c r="J1672" i="2"/>
  <c r="J1641" i="2"/>
  <c r="J1592" i="2"/>
  <c r="J1528" i="2"/>
  <c r="J1464" i="2"/>
  <c r="J1403" i="2"/>
  <c r="J1337" i="2"/>
  <c r="J1273" i="2"/>
  <c r="J1209" i="2"/>
  <c r="J1145" i="2"/>
  <c r="J1081" i="2"/>
  <c r="J1009" i="2"/>
  <c r="J943" i="2"/>
  <c r="J893" i="2"/>
  <c r="J829" i="2"/>
  <c r="J765" i="2"/>
  <c r="J701" i="2"/>
  <c r="J628" i="2"/>
  <c r="J564" i="2"/>
  <c r="J502" i="2"/>
  <c r="J450" i="2"/>
  <c r="J394" i="2"/>
  <c r="J330" i="2"/>
  <c r="J263" i="2"/>
  <c r="J197" i="2"/>
  <c r="J117" i="2"/>
  <c r="J2047" i="2"/>
  <c r="J2036" i="2"/>
  <c r="J2025" i="2"/>
  <c r="J2015" i="2"/>
  <c r="J2004" i="2"/>
  <c r="J1990" i="2"/>
  <c r="J1974" i="2"/>
  <c r="J1958" i="2"/>
  <c r="J1942" i="2"/>
  <c r="J1926" i="2"/>
  <c r="J1910" i="2"/>
  <c r="J1894" i="2"/>
  <c r="J1878" i="2"/>
  <c r="J1862" i="2"/>
  <c r="J1846" i="2"/>
  <c r="J1830" i="2"/>
  <c r="J1814" i="2"/>
  <c r="J1798" i="2"/>
  <c r="J1782" i="2"/>
  <c r="J1766" i="2"/>
  <c r="J1750" i="2"/>
  <c r="J1734" i="2"/>
  <c r="J1718" i="2"/>
  <c r="J1702" i="2"/>
  <c r="J1686" i="2"/>
  <c r="J1668" i="2"/>
  <c r="J1648" i="2"/>
  <c r="J1616" i="2"/>
  <c r="J1553" i="2"/>
  <c r="J1489" i="2"/>
  <c r="J1421" i="2"/>
  <c r="J1363" i="2"/>
  <c r="J1299" i="2"/>
  <c r="J1235" i="2"/>
  <c r="J1171" i="2"/>
  <c r="J1107" i="2"/>
  <c r="J1034" i="2"/>
  <c r="J970" i="2"/>
  <c r="J930" i="2"/>
  <c r="J890" i="2"/>
  <c r="J826" i="2"/>
  <c r="J762" i="2"/>
  <c r="J698" i="2"/>
  <c r="J626" i="2"/>
  <c r="J562" i="2"/>
  <c r="J500" i="2"/>
  <c r="J447" i="2"/>
  <c r="J374" i="2"/>
  <c r="J301" i="2"/>
  <c r="J239" i="2"/>
  <c r="J183" i="2"/>
  <c r="J133" i="2"/>
  <c r="J1670" i="2"/>
  <c r="J1654" i="2"/>
  <c r="J1638" i="2"/>
  <c r="J1622" i="2"/>
  <c r="J1606" i="2"/>
  <c r="J1590" i="2"/>
  <c r="J1574" i="2"/>
  <c r="J1558" i="2"/>
  <c r="J1542" i="2"/>
  <c r="J1526" i="2"/>
  <c r="J1510" i="2"/>
  <c r="J1494" i="2"/>
  <c r="J1478" i="2"/>
  <c r="J1462" i="2"/>
  <c r="J1446" i="2"/>
  <c r="J1430" i="2"/>
  <c r="J1414" i="2"/>
  <c r="J1398" i="2"/>
  <c r="J1384" i="2"/>
  <c r="J1368" i="2"/>
  <c r="J1352" i="2"/>
  <c r="J1336" i="2"/>
  <c r="J1320" i="2"/>
  <c r="J1304" i="2"/>
  <c r="J1288" i="2"/>
  <c r="J1272" i="2"/>
  <c r="J1256" i="2"/>
  <c r="J1240" i="2"/>
  <c r="J1224" i="2"/>
  <c r="J1208" i="2"/>
  <c r="J1192" i="2"/>
  <c r="J1176" i="2"/>
  <c r="J1160" i="2"/>
  <c r="J1144" i="2"/>
  <c r="J1128" i="2"/>
  <c r="J1112" i="2"/>
  <c r="J1096" i="2"/>
  <c r="J1080" i="2"/>
  <c r="J1064" i="2"/>
  <c r="J1048" i="2"/>
  <c r="J1032" i="2"/>
  <c r="J1016" i="2"/>
  <c r="J1000" i="2"/>
  <c r="J984" i="2"/>
  <c r="J968" i="2"/>
  <c r="J952" i="2"/>
  <c r="J920" i="2"/>
  <c r="J896" i="2"/>
  <c r="J880" i="2"/>
  <c r="J864" i="2"/>
  <c r="J848" i="2"/>
  <c r="J832" i="2"/>
  <c r="J816" i="2"/>
  <c r="J800" i="2"/>
  <c r="J784" i="2"/>
  <c r="J768" i="2"/>
  <c r="J752" i="2"/>
  <c r="J736" i="2"/>
  <c r="J720" i="2"/>
  <c r="J704" i="2"/>
  <c r="J688" i="2"/>
  <c r="J672" i="2"/>
  <c r="J656" i="2"/>
  <c r="J640" i="2"/>
  <c r="J624" i="2"/>
  <c r="J608" i="2"/>
  <c r="J592" i="2"/>
  <c r="J576" i="2"/>
  <c r="J560" i="2"/>
  <c r="J544" i="2"/>
  <c r="J528" i="2"/>
  <c r="J515" i="2"/>
  <c r="J494" i="2"/>
  <c r="J477" i="2"/>
  <c r="J459" i="2"/>
  <c r="J443" i="2"/>
  <c r="J427" i="2"/>
  <c r="J409" i="2"/>
  <c r="J393" i="2"/>
  <c r="J377" i="2"/>
  <c r="J361" i="2"/>
  <c r="J345" i="2"/>
  <c r="J326" i="2"/>
  <c r="J317" i="2"/>
  <c r="J300" i="2"/>
  <c r="J282" i="2"/>
  <c r="J266" i="2"/>
  <c r="J250" i="2"/>
  <c r="J234" i="2"/>
  <c r="J218" i="2"/>
  <c r="J201" i="2"/>
  <c r="J186" i="2"/>
  <c r="J171" i="2"/>
  <c r="J148" i="2"/>
  <c r="J132" i="2"/>
  <c r="J116" i="2"/>
  <c r="J100" i="2"/>
  <c r="J84" i="2"/>
  <c r="J1591" i="2"/>
  <c r="J1575" i="2"/>
  <c r="J1559" i="2"/>
  <c r="J1543" i="2"/>
  <c r="J1527" i="2"/>
  <c r="J1511" i="2"/>
  <c r="J1495" i="2"/>
  <c r="J1479" i="2"/>
  <c r="J1463" i="2"/>
  <c r="J1447" i="2"/>
  <c r="J1432" i="2"/>
  <c r="J1416" i="2"/>
  <c r="J1400" i="2"/>
  <c r="J1383" i="2"/>
  <c r="J1367" i="2"/>
  <c r="J1351" i="2"/>
  <c r="J1335" i="2"/>
  <c r="J1319" i="2"/>
  <c r="J1303" i="2"/>
  <c r="J1287" i="2"/>
  <c r="J1271" i="2"/>
  <c r="J1255" i="2"/>
  <c r="J1239" i="2"/>
  <c r="J1223" i="2"/>
  <c r="J1207" i="2"/>
  <c r="J1191" i="2"/>
  <c r="J1175" i="2"/>
  <c r="J1159" i="2"/>
  <c r="J1143" i="2"/>
  <c r="J1127" i="2"/>
  <c r="J1111" i="2"/>
  <c r="J1095" i="2"/>
  <c r="J1079" i="2"/>
  <c r="J1063" i="2"/>
  <c r="J1047" i="2"/>
  <c r="J1031" i="2"/>
  <c r="J1015" i="2"/>
  <c r="J999" i="2"/>
  <c r="J983" i="2"/>
  <c r="J967" i="2"/>
  <c r="J948" i="2"/>
  <c r="J916" i="2"/>
  <c r="J897" i="2"/>
  <c r="J881" i="2"/>
  <c r="J865" i="2"/>
  <c r="J849" i="2"/>
  <c r="J833" i="2"/>
  <c r="J817" i="2"/>
  <c r="J801" i="2"/>
  <c r="J785" i="2"/>
  <c r="J769" i="2"/>
  <c r="J753" i="2"/>
  <c r="J737" i="2"/>
  <c r="J721" i="2"/>
  <c r="J705" i="2"/>
  <c r="J689" i="2"/>
  <c r="J673" i="2"/>
  <c r="J657" i="2"/>
  <c r="J641" i="2"/>
  <c r="J625" i="2"/>
  <c r="J609" i="2"/>
  <c r="J593" i="2"/>
  <c r="J577" i="2"/>
  <c r="J561" i="2"/>
  <c r="J545" i="2"/>
  <c r="J529" i="2"/>
  <c r="J510" i="2"/>
  <c r="J493" i="2"/>
  <c r="J475" i="2"/>
  <c r="J456" i="2"/>
  <c r="J440" i="2"/>
  <c r="J424" i="2"/>
  <c r="J408" i="2"/>
  <c r="J392" i="2"/>
  <c r="J376" i="2"/>
  <c r="J360" i="2"/>
  <c r="J344" i="2"/>
  <c r="J321" i="2"/>
  <c r="J308" i="2"/>
  <c r="J292" i="2"/>
  <c r="J276" i="2"/>
  <c r="J260" i="2"/>
  <c r="J244" i="2"/>
  <c r="J228" i="2"/>
  <c r="J211" i="2"/>
  <c r="J191" i="2"/>
  <c r="J179" i="2"/>
  <c r="J164" i="2"/>
  <c r="J146" i="2"/>
  <c r="J131" i="2"/>
  <c r="J115" i="2"/>
  <c r="J99" i="2"/>
  <c r="J83" i="2"/>
  <c r="J1656" i="2"/>
  <c r="J1640" i="2"/>
  <c r="J1624" i="2"/>
  <c r="J1602" i="2"/>
  <c r="J1586" i="2"/>
  <c r="J1570" i="2"/>
  <c r="J1554" i="2"/>
  <c r="J1538" i="2"/>
  <c r="J1522" i="2"/>
  <c r="J1506" i="2"/>
  <c r="J1490" i="2"/>
  <c r="J1474" i="2"/>
  <c r="J1458" i="2"/>
  <c r="J1441" i="2"/>
  <c r="J1425" i="2"/>
  <c r="J1409" i="2"/>
  <c r="J1393" i="2"/>
  <c r="J1377" i="2"/>
  <c r="J1361" i="2"/>
  <c r="J1345" i="2"/>
  <c r="J1329" i="2"/>
  <c r="J1313" i="2"/>
  <c r="J1297" i="2"/>
  <c r="J1281" i="2"/>
  <c r="J1265" i="2"/>
  <c r="J1249" i="2"/>
  <c r="J1233" i="2"/>
  <c r="J1217" i="2"/>
  <c r="J1201" i="2"/>
  <c r="J1185" i="2"/>
  <c r="J1169" i="2"/>
  <c r="J1153" i="2"/>
  <c r="J1137" i="2"/>
  <c r="J1121" i="2"/>
  <c r="J1105" i="2"/>
  <c r="J1089" i="2"/>
  <c r="J1073" i="2"/>
  <c r="J1058" i="2"/>
  <c r="J1042" i="2"/>
  <c r="J1026" i="2"/>
  <c r="J1010" i="2"/>
  <c r="J994" i="2"/>
  <c r="J978" i="2"/>
  <c r="J962" i="2"/>
  <c r="J947" i="2"/>
  <c r="J937" i="2"/>
  <c r="J926" i="2"/>
  <c r="J915" i="2"/>
  <c r="J903" i="2"/>
  <c r="J887" i="2"/>
  <c r="J871" i="2"/>
  <c r="J855" i="2"/>
  <c r="J839" i="2"/>
  <c r="J823" i="2"/>
  <c r="J807" i="2"/>
  <c r="J791" i="2"/>
  <c r="J775" i="2"/>
  <c r="J759" i="2"/>
  <c r="J743" i="2"/>
  <c r="J727" i="2"/>
  <c r="J711" i="2"/>
  <c r="J695" i="2"/>
  <c r="J679" i="2"/>
  <c r="J663" i="2"/>
  <c r="J647" i="2"/>
  <c r="J631" i="2"/>
  <c r="J615" i="2"/>
  <c r="J599" i="2"/>
  <c r="J583" i="2"/>
  <c r="J567" i="2"/>
  <c r="J551" i="2"/>
  <c r="J535" i="2"/>
  <c r="J520" i="2"/>
  <c r="J511" i="2"/>
  <c r="J490" i="2"/>
  <c r="J482" i="2"/>
  <c r="J460" i="2"/>
  <c r="J444" i="2"/>
  <c r="J428" i="2"/>
  <c r="J414" i="2"/>
  <c r="J398" i="2"/>
  <c r="J382" i="2"/>
  <c r="J366" i="2"/>
  <c r="J350" i="2"/>
  <c r="J334" i="2"/>
  <c r="J318" i="2"/>
  <c r="J309" i="2"/>
  <c r="J293" i="2"/>
  <c r="J277" i="2"/>
  <c r="J261" i="2"/>
  <c r="J245" i="2"/>
  <c r="J229" i="2"/>
  <c r="J213" i="2"/>
  <c r="J196" i="2"/>
  <c r="J178" i="2"/>
  <c r="J166" i="2"/>
  <c r="J157" i="2"/>
  <c r="J141" i="2"/>
  <c r="J125" i="2"/>
  <c r="J109" i="2"/>
  <c r="J93" i="2"/>
  <c r="J77" i="2"/>
  <c r="L4765" i="1"/>
  <c r="L4766" i="1"/>
  <c r="L4767" i="1"/>
  <c r="L4768" i="1"/>
  <c r="L4769" i="1"/>
  <c r="M4765" i="1"/>
  <c r="M4766" i="1"/>
  <c r="M4767" i="1"/>
  <c r="M4768" i="1"/>
  <c r="M4769" i="1"/>
  <c r="L4760" i="1" l="1"/>
  <c r="L4761" i="1"/>
  <c r="L4762" i="1"/>
  <c r="L4763" i="1"/>
  <c r="L4764" i="1"/>
  <c r="M4760" i="1"/>
  <c r="M4761" i="1"/>
  <c r="M4762" i="1"/>
  <c r="M4763" i="1"/>
  <c r="M4764" i="1"/>
  <c r="N255" i="1" l="1"/>
  <c r="N256" i="1"/>
  <c r="N5808" i="1"/>
  <c r="N5812" i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M256" i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N283" i="1" s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N297" i="1" s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N339" i="1" s="1"/>
  <c r="M340" i="1"/>
  <c r="N340" i="1" s="1"/>
  <c r="M341" i="1"/>
  <c r="N341" i="1" s="1"/>
  <c r="M342" i="1"/>
  <c r="N342" i="1" s="1"/>
  <c r="M343" i="1"/>
  <c r="N343" i="1" s="1"/>
  <c r="M344" i="1"/>
  <c r="N344" i="1" s="1"/>
  <c r="M345" i="1"/>
  <c r="N345" i="1" s="1"/>
  <c r="M346" i="1"/>
  <c r="N346" i="1" s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N353" i="1" s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N360" i="1" s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M367" i="1"/>
  <c r="N367" i="1" s="1"/>
  <c r="M368" i="1"/>
  <c r="N368" i="1" s="1"/>
  <c r="M369" i="1"/>
  <c r="N369" i="1" s="1"/>
  <c r="M370" i="1"/>
  <c r="N370" i="1" s="1"/>
  <c r="M371" i="1"/>
  <c r="N371" i="1" s="1"/>
  <c r="M372" i="1"/>
  <c r="N372" i="1" s="1"/>
  <c r="M373" i="1"/>
  <c r="N373" i="1" s="1"/>
  <c r="M374" i="1"/>
  <c r="N374" i="1" s="1"/>
  <c r="M375" i="1"/>
  <c r="N375" i="1" s="1"/>
  <c r="M376" i="1"/>
  <c r="N376" i="1" s="1"/>
  <c r="M377" i="1"/>
  <c r="N377" i="1" s="1"/>
  <c r="M378" i="1"/>
  <c r="N378" i="1" s="1"/>
  <c r="M379" i="1"/>
  <c r="N379" i="1" s="1"/>
  <c r="M380" i="1"/>
  <c r="N380" i="1" s="1"/>
  <c r="M381" i="1"/>
  <c r="N381" i="1" s="1"/>
  <c r="M382" i="1"/>
  <c r="N382" i="1" s="1"/>
  <c r="M383" i="1"/>
  <c r="N383" i="1" s="1"/>
  <c r="M384" i="1"/>
  <c r="N384" i="1" s="1"/>
  <c r="M385" i="1"/>
  <c r="N385" i="1" s="1"/>
  <c r="M386" i="1"/>
  <c r="N386" i="1" s="1"/>
  <c r="M387" i="1"/>
  <c r="N387" i="1" s="1"/>
  <c r="M388" i="1"/>
  <c r="N388" i="1" s="1"/>
  <c r="M389" i="1"/>
  <c r="N389" i="1" s="1"/>
  <c r="M390" i="1"/>
  <c r="N390" i="1" s="1"/>
  <c r="M391" i="1"/>
  <c r="N391" i="1" s="1"/>
  <c r="M392" i="1"/>
  <c r="N392" i="1" s="1"/>
  <c r="M393" i="1"/>
  <c r="N393" i="1" s="1"/>
  <c r="M394" i="1"/>
  <c r="N394" i="1" s="1"/>
  <c r="M395" i="1"/>
  <c r="N395" i="1" s="1"/>
  <c r="M396" i="1"/>
  <c r="N396" i="1" s="1"/>
  <c r="M397" i="1"/>
  <c r="N397" i="1" s="1"/>
  <c r="M398" i="1"/>
  <c r="N398" i="1" s="1"/>
  <c r="M399" i="1"/>
  <c r="N399" i="1" s="1"/>
  <c r="M400" i="1"/>
  <c r="N400" i="1" s="1"/>
  <c r="M401" i="1"/>
  <c r="N401" i="1" s="1"/>
  <c r="M402" i="1"/>
  <c r="N402" i="1" s="1"/>
  <c r="M403" i="1"/>
  <c r="N403" i="1" s="1"/>
  <c r="M404" i="1"/>
  <c r="N404" i="1" s="1"/>
  <c r="M405" i="1"/>
  <c r="N405" i="1" s="1"/>
  <c r="M406" i="1"/>
  <c r="N406" i="1" s="1"/>
  <c r="M407" i="1"/>
  <c r="N407" i="1" s="1"/>
  <c r="M408" i="1"/>
  <c r="N408" i="1" s="1"/>
  <c r="M409" i="1"/>
  <c r="N409" i="1" s="1"/>
  <c r="M410" i="1"/>
  <c r="N410" i="1" s="1"/>
  <c r="M411" i="1"/>
  <c r="N411" i="1" s="1"/>
  <c r="M412" i="1"/>
  <c r="N412" i="1" s="1"/>
  <c r="M413" i="1"/>
  <c r="N413" i="1" s="1"/>
  <c r="M414" i="1"/>
  <c r="N414" i="1" s="1"/>
  <c r="M415" i="1"/>
  <c r="N415" i="1" s="1"/>
  <c r="M416" i="1"/>
  <c r="N416" i="1" s="1"/>
  <c r="M417" i="1"/>
  <c r="N417" i="1" s="1"/>
  <c r="M418" i="1"/>
  <c r="N418" i="1" s="1"/>
  <c r="M419" i="1"/>
  <c r="N419" i="1" s="1"/>
  <c r="M420" i="1"/>
  <c r="N420" i="1" s="1"/>
  <c r="M421" i="1"/>
  <c r="N421" i="1" s="1"/>
  <c r="M422" i="1"/>
  <c r="N422" i="1" s="1"/>
  <c r="M423" i="1"/>
  <c r="N423" i="1" s="1"/>
  <c r="M424" i="1"/>
  <c r="N424" i="1" s="1"/>
  <c r="M425" i="1"/>
  <c r="N425" i="1" s="1"/>
  <c r="M426" i="1"/>
  <c r="N426" i="1" s="1"/>
  <c r="M427" i="1"/>
  <c r="N427" i="1" s="1"/>
  <c r="M428" i="1"/>
  <c r="N428" i="1" s="1"/>
  <c r="M429" i="1"/>
  <c r="N429" i="1" s="1"/>
  <c r="M430" i="1"/>
  <c r="N430" i="1" s="1"/>
  <c r="M431" i="1"/>
  <c r="N431" i="1" s="1"/>
  <c r="M432" i="1"/>
  <c r="N432" i="1" s="1"/>
  <c r="M433" i="1"/>
  <c r="N433" i="1" s="1"/>
  <c r="M434" i="1"/>
  <c r="N434" i="1" s="1"/>
  <c r="M435" i="1"/>
  <c r="N435" i="1" s="1"/>
  <c r="M436" i="1"/>
  <c r="N436" i="1" s="1"/>
  <c r="M437" i="1"/>
  <c r="N437" i="1" s="1"/>
  <c r="M438" i="1"/>
  <c r="N438" i="1" s="1"/>
  <c r="M439" i="1"/>
  <c r="N439" i="1" s="1"/>
  <c r="M440" i="1"/>
  <c r="N440" i="1" s="1"/>
  <c r="M441" i="1"/>
  <c r="N441" i="1" s="1"/>
  <c r="M442" i="1"/>
  <c r="N442" i="1" s="1"/>
  <c r="M443" i="1"/>
  <c r="N443" i="1" s="1"/>
  <c r="M444" i="1"/>
  <c r="N444" i="1" s="1"/>
  <c r="M445" i="1"/>
  <c r="N445" i="1" s="1"/>
  <c r="M446" i="1"/>
  <c r="N446" i="1" s="1"/>
  <c r="M447" i="1"/>
  <c r="N447" i="1" s="1"/>
  <c r="M448" i="1"/>
  <c r="N448" i="1" s="1"/>
  <c r="M449" i="1"/>
  <c r="N449" i="1" s="1"/>
  <c r="M450" i="1"/>
  <c r="N450" i="1" s="1"/>
  <c r="M451" i="1"/>
  <c r="N451" i="1" s="1"/>
  <c r="M452" i="1"/>
  <c r="N452" i="1" s="1"/>
  <c r="M453" i="1"/>
  <c r="N453" i="1" s="1"/>
  <c r="M454" i="1"/>
  <c r="N454" i="1" s="1"/>
  <c r="M455" i="1"/>
  <c r="N455" i="1" s="1"/>
  <c r="M456" i="1"/>
  <c r="N456" i="1" s="1"/>
  <c r="M457" i="1"/>
  <c r="N457" i="1" s="1"/>
  <c r="M458" i="1"/>
  <c r="N458" i="1" s="1"/>
  <c r="M459" i="1"/>
  <c r="N459" i="1" s="1"/>
  <c r="M460" i="1"/>
  <c r="N460" i="1" s="1"/>
  <c r="M461" i="1"/>
  <c r="N461" i="1" s="1"/>
  <c r="M462" i="1"/>
  <c r="N462" i="1" s="1"/>
  <c r="M463" i="1"/>
  <c r="N463" i="1" s="1"/>
  <c r="M464" i="1"/>
  <c r="N464" i="1" s="1"/>
  <c r="M465" i="1"/>
  <c r="N465" i="1" s="1"/>
  <c r="M466" i="1"/>
  <c r="N466" i="1" s="1"/>
  <c r="M467" i="1"/>
  <c r="N467" i="1" s="1"/>
  <c r="M468" i="1"/>
  <c r="N468" i="1" s="1"/>
  <c r="M469" i="1"/>
  <c r="N469" i="1" s="1"/>
  <c r="M470" i="1"/>
  <c r="N470" i="1" s="1"/>
  <c r="M471" i="1"/>
  <c r="N471" i="1" s="1"/>
  <c r="M472" i="1"/>
  <c r="N472" i="1" s="1"/>
  <c r="M473" i="1"/>
  <c r="N473" i="1" s="1"/>
  <c r="M474" i="1"/>
  <c r="N474" i="1" s="1"/>
  <c r="M475" i="1"/>
  <c r="N475" i="1" s="1"/>
  <c r="M476" i="1"/>
  <c r="N476" i="1" s="1"/>
  <c r="M477" i="1"/>
  <c r="N477" i="1" s="1"/>
  <c r="M478" i="1"/>
  <c r="N478" i="1" s="1"/>
  <c r="M479" i="1"/>
  <c r="N479" i="1" s="1"/>
  <c r="M480" i="1"/>
  <c r="N480" i="1" s="1"/>
  <c r="M481" i="1"/>
  <c r="N481" i="1" s="1"/>
  <c r="M482" i="1"/>
  <c r="N482" i="1" s="1"/>
  <c r="M483" i="1"/>
  <c r="N483" i="1" s="1"/>
  <c r="M484" i="1"/>
  <c r="N484" i="1" s="1"/>
  <c r="M485" i="1"/>
  <c r="N485" i="1" s="1"/>
  <c r="M486" i="1"/>
  <c r="N486" i="1" s="1"/>
  <c r="M487" i="1"/>
  <c r="N487" i="1" s="1"/>
  <c r="M488" i="1"/>
  <c r="N488" i="1" s="1"/>
  <c r="M489" i="1"/>
  <c r="N489" i="1" s="1"/>
  <c r="M490" i="1"/>
  <c r="N490" i="1" s="1"/>
  <c r="M491" i="1"/>
  <c r="N491" i="1" s="1"/>
  <c r="M492" i="1"/>
  <c r="N492" i="1" s="1"/>
  <c r="M493" i="1"/>
  <c r="N493" i="1" s="1"/>
  <c r="M494" i="1"/>
  <c r="N494" i="1" s="1"/>
  <c r="M495" i="1"/>
  <c r="N495" i="1" s="1"/>
  <c r="M496" i="1"/>
  <c r="N496" i="1" s="1"/>
  <c r="M497" i="1"/>
  <c r="N497" i="1" s="1"/>
  <c r="M498" i="1"/>
  <c r="N498" i="1" s="1"/>
  <c r="M499" i="1"/>
  <c r="N499" i="1" s="1"/>
  <c r="M500" i="1"/>
  <c r="N500" i="1" s="1"/>
  <c r="M501" i="1"/>
  <c r="N501" i="1" s="1"/>
  <c r="M502" i="1"/>
  <c r="N502" i="1" s="1"/>
  <c r="M503" i="1"/>
  <c r="N503" i="1" s="1"/>
  <c r="M504" i="1"/>
  <c r="N504" i="1" s="1"/>
  <c r="M505" i="1"/>
  <c r="N505" i="1" s="1"/>
  <c r="M506" i="1"/>
  <c r="N506" i="1" s="1"/>
  <c r="M507" i="1"/>
  <c r="N507" i="1" s="1"/>
  <c r="M508" i="1"/>
  <c r="N508" i="1" s="1"/>
  <c r="M509" i="1"/>
  <c r="N509" i="1" s="1"/>
  <c r="M510" i="1"/>
  <c r="N510" i="1" s="1"/>
  <c r="M511" i="1"/>
  <c r="N511" i="1" s="1"/>
  <c r="M512" i="1"/>
  <c r="N512" i="1" s="1"/>
  <c r="M513" i="1"/>
  <c r="N513" i="1" s="1"/>
  <c r="M514" i="1"/>
  <c r="N514" i="1" s="1"/>
  <c r="M515" i="1"/>
  <c r="N515" i="1" s="1"/>
  <c r="M516" i="1"/>
  <c r="N516" i="1" s="1"/>
  <c r="M517" i="1"/>
  <c r="N517" i="1" s="1"/>
  <c r="M518" i="1"/>
  <c r="N518" i="1" s="1"/>
  <c r="M519" i="1"/>
  <c r="N519" i="1" s="1"/>
  <c r="M520" i="1"/>
  <c r="N520" i="1" s="1"/>
  <c r="M521" i="1"/>
  <c r="N521" i="1" s="1"/>
  <c r="M522" i="1"/>
  <c r="N522" i="1" s="1"/>
  <c r="M523" i="1"/>
  <c r="N523" i="1" s="1"/>
  <c r="M524" i="1"/>
  <c r="N524" i="1" s="1"/>
  <c r="M525" i="1"/>
  <c r="N525" i="1" s="1"/>
  <c r="M526" i="1"/>
  <c r="N526" i="1" s="1"/>
  <c r="M527" i="1"/>
  <c r="N527" i="1" s="1"/>
  <c r="M528" i="1"/>
  <c r="N528" i="1" s="1"/>
  <c r="M529" i="1"/>
  <c r="N529" i="1" s="1"/>
  <c r="M530" i="1"/>
  <c r="N530" i="1" s="1"/>
  <c r="M531" i="1"/>
  <c r="N531" i="1" s="1"/>
  <c r="M532" i="1"/>
  <c r="N532" i="1" s="1"/>
  <c r="M533" i="1"/>
  <c r="N533" i="1" s="1"/>
  <c r="M534" i="1"/>
  <c r="N534" i="1" s="1"/>
  <c r="M535" i="1"/>
  <c r="N535" i="1" s="1"/>
  <c r="M536" i="1"/>
  <c r="N536" i="1" s="1"/>
  <c r="M537" i="1"/>
  <c r="N537" i="1" s="1"/>
  <c r="M538" i="1"/>
  <c r="N538" i="1" s="1"/>
  <c r="M539" i="1"/>
  <c r="N539" i="1" s="1"/>
  <c r="M540" i="1"/>
  <c r="N540" i="1" s="1"/>
  <c r="M541" i="1"/>
  <c r="N541" i="1" s="1"/>
  <c r="M542" i="1"/>
  <c r="N542" i="1" s="1"/>
  <c r="M543" i="1"/>
  <c r="N543" i="1" s="1"/>
  <c r="M544" i="1"/>
  <c r="N544" i="1" s="1"/>
  <c r="M545" i="1"/>
  <c r="N545" i="1" s="1"/>
  <c r="M546" i="1"/>
  <c r="N546" i="1" s="1"/>
  <c r="M547" i="1"/>
  <c r="N547" i="1" s="1"/>
  <c r="M548" i="1"/>
  <c r="N548" i="1" s="1"/>
  <c r="M549" i="1"/>
  <c r="N549" i="1" s="1"/>
  <c r="M550" i="1"/>
  <c r="N550" i="1" s="1"/>
  <c r="M551" i="1"/>
  <c r="N551" i="1" s="1"/>
  <c r="M552" i="1"/>
  <c r="N552" i="1" s="1"/>
  <c r="M553" i="1"/>
  <c r="N553" i="1" s="1"/>
  <c r="M554" i="1"/>
  <c r="N554" i="1" s="1"/>
  <c r="M555" i="1"/>
  <c r="N555" i="1" s="1"/>
  <c r="M556" i="1"/>
  <c r="N556" i="1" s="1"/>
  <c r="M557" i="1"/>
  <c r="N557" i="1" s="1"/>
  <c r="M558" i="1"/>
  <c r="N558" i="1" s="1"/>
  <c r="M559" i="1"/>
  <c r="N559" i="1" s="1"/>
  <c r="M560" i="1"/>
  <c r="N560" i="1" s="1"/>
  <c r="M561" i="1"/>
  <c r="N561" i="1" s="1"/>
  <c r="M562" i="1"/>
  <c r="N562" i="1" s="1"/>
  <c r="M563" i="1"/>
  <c r="N563" i="1" s="1"/>
  <c r="M564" i="1"/>
  <c r="N564" i="1" s="1"/>
  <c r="M565" i="1"/>
  <c r="N565" i="1" s="1"/>
  <c r="M566" i="1"/>
  <c r="N566" i="1" s="1"/>
  <c r="M567" i="1"/>
  <c r="N567" i="1" s="1"/>
  <c r="M568" i="1"/>
  <c r="N568" i="1" s="1"/>
  <c r="M569" i="1"/>
  <c r="N569" i="1" s="1"/>
  <c r="M570" i="1"/>
  <c r="N570" i="1" s="1"/>
  <c r="M571" i="1"/>
  <c r="N571" i="1" s="1"/>
  <c r="M572" i="1"/>
  <c r="N572" i="1" s="1"/>
  <c r="M573" i="1"/>
  <c r="N573" i="1" s="1"/>
  <c r="M574" i="1"/>
  <c r="N574" i="1" s="1"/>
  <c r="M575" i="1"/>
  <c r="N575" i="1" s="1"/>
  <c r="M576" i="1"/>
  <c r="N576" i="1" s="1"/>
  <c r="M577" i="1"/>
  <c r="N577" i="1" s="1"/>
  <c r="M578" i="1"/>
  <c r="N578" i="1" s="1"/>
  <c r="M579" i="1"/>
  <c r="N579" i="1" s="1"/>
  <c r="M580" i="1"/>
  <c r="N580" i="1" s="1"/>
  <c r="M581" i="1"/>
  <c r="N581" i="1" s="1"/>
  <c r="M582" i="1"/>
  <c r="N582" i="1" s="1"/>
  <c r="M583" i="1"/>
  <c r="N583" i="1" s="1"/>
  <c r="M584" i="1"/>
  <c r="N584" i="1" s="1"/>
  <c r="M585" i="1"/>
  <c r="N585" i="1" s="1"/>
  <c r="M586" i="1"/>
  <c r="N586" i="1" s="1"/>
  <c r="M587" i="1"/>
  <c r="N587" i="1" s="1"/>
  <c r="M588" i="1"/>
  <c r="N588" i="1" s="1"/>
  <c r="M589" i="1"/>
  <c r="N589" i="1" s="1"/>
  <c r="M590" i="1"/>
  <c r="N590" i="1" s="1"/>
  <c r="M591" i="1"/>
  <c r="N591" i="1" s="1"/>
  <c r="M592" i="1"/>
  <c r="N592" i="1" s="1"/>
  <c r="M593" i="1"/>
  <c r="N593" i="1" s="1"/>
  <c r="M594" i="1"/>
  <c r="N594" i="1" s="1"/>
  <c r="M595" i="1"/>
  <c r="N595" i="1" s="1"/>
  <c r="M596" i="1"/>
  <c r="N596" i="1" s="1"/>
  <c r="M597" i="1"/>
  <c r="N597" i="1" s="1"/>
  <c r="M598" i="1"/>
  <c r="N598" i="1" s="1"/>
  <c r="M599" i="1"/>
  <c r="N599" i="1" s="1"/>
  <c r="M600" i="1"/>
  <c r="N600" i="1" s="1"/>
  <c r="M601" i="1"/>
  <c r="N601" i="1" s="1"/>
  <c r="M602" i="1"/>
  <c r="N602" i="1" s="1"/>
  <c r="M603" i="1"/>
  <c r="N603" i="1" s="1"/>
  <c r="M604" i="1"/>
  <c r="N604" i="1" s="1"/>
  <c r="M605" i="1"/>
  <c r="N605" i="1" s="1"/>
  <c r="M606" i="1"/>
  <c r="N606" i="1" s="1"/>
  <c r="M607" i="1"/>
  <c r="N607" i="1" s="1"/>
  <c r="M608" i="1"/>
  <c r="N608" i="1" s="1"/>
  <c r="M609" i="1"/>
  <c r="N609" i="1" s="1"/>
  <c r="M610" i="1"/>
  <c r="N610" i="1" s="1"/>
  <c r="M611" i="1"/>
  <c r="N611" i="1" s="1"/>
  <c r="M612" i="1"/>
  <c r="N612" i="1" s="1"/>
  <c r="M613" i="1"/>
  <c r="N613" i="1" s="1"/>
  <c r="M614" i="1"/>
  <c r="N614" i="1" s="1"/>
  <c r="M615" i="1"/>
  <c r="N615" i="1" s="1"/>
  <c r="M616" i="1"/>
  <c r="N616" i="1" s="1"/>
  <c r="M617" i="1"/>
  <c r="N617" i="1" s="1"/>
  <c r="M618" i="1"/>
  <c r="N618" i="1" s="1"/>
  <c r="M619" i="1"/>
  <c r="N619" i="1" s="1"/>
  <c r="M620" i="1"/>
  <c r="N620" i="1" s="1"/>
  <c r="M621" i="1"/>
  <c r="N621" i="1" s="1"/>
  <c r="M622" i="1"/>
  <c r="N622" i="1" s="1"/>
  <c r="M623" i="1"/>
  <c r="N623" i="1" s="1"/>
  <c r="M624" i="1"/>
  <c r="N624" i="1" s="1"/>
  <c r="M625" i="1"/>
  <c r="N625" i="1" s="1"/>
  <c r="M626" i="1"/>
  <c r="N626" i="1" s="1"/>
  <c r="M627" i="1"/>
  <c r="N627" i="1" s="1"/>
  <c r="M628" i="1"/>
  <c r="N628" i="1" s="1"/>
  <c r="M629" i="1"/>
  <c r="N629" i="1" s="1"/>
  <c r="M630" i="1"/>
  <c r="N630" i="1" s="1"/>
  <c r="M631" i="1"/>
  <c r="N631" i="1" s="1"/>
  <c r="M632" i="1"/>
  <c r="N632" i="1" s="1"/>
  <c r="M633" i="1"/>
  <c r="N633" i="1" s="1"/>
  <c r="M634" i="1"/>
  <c r="N634" i="1" s="1"/>
  <c r="M635" i="1"/>
  <c r="N635" i="1" s="1"/>
  <c r="M636" i="1"/>
  <c r="N636" i="1" s="1"/>
  <c r="M637" i="1"/>
  <c r="N637" i="1" s="1"/>
  <c r="M638" i="1"/>
  <c r="N638" i="1" s="1"/>
  <c r="M639" i="1"/>
  <c r="N639" i="1" s="1"/>
  <c r="M640" i="1"/>
  <c r="N640" i="1" s="1"/>
  <c r="M641" i="1"/>
  <c r="N641" i="1" s="1"/>
  <c r="M642" i="1"/>
  <c r="N642" i="1" s="1"/>
  <c r="M643" i="1"/>
  <c r="N643" i="1" s="1"/>
  <c r="M644" i="1"/>
  <c r="N644" i="1" s="1"/>
  <c r="M645" i="1"/>
  <c r="N645" i="1" s="1"/>
  <c r="M646" i="1"/>
  <c r="N646" i="1" s="1"/>
  <c r="M647" i="1"/>
  <c r="N647" i="1" s="1"/>
  <c r="M648" i="1"/>
  <c r="N648" i="1" s="1"/>
  <c r="M649" i="1"/>
  <c r="N649" i="1" s="1"/>
  <c r="M650" i="1"/>
  <c r="N650" i="1" s="1"/>
  <c r="M651" i="1"/>
  <c r="N651" i="1" s="1"/>
  <c r="M652" i="1"/>
  <c r="N652" i="1" s="1"/>
  <c r="M653" i="1"/>
  <c r="N653" i="1" s="1"/>
  <c r="M654" i="1"/>
  <c r="N654" i="1" s="1"/>
  <c r="M655" i="1"/>
  <c r="N655" i="1" s="1"/>
  <c r="M656" i="1"/>
  <c r="N656" i="1" s="1"/>
  <c r="M657" i="1"/>
  <c r="N657" i="1" s="1"/>
  <c r="M658" i="1"/>
  <c r="N658" i="1" s="1"/>
  <c r="M659" i="1"/>
  <c r="N659" i="1" s="1"/>
  <c r="M660" i="1"/>
  <c r="N660" i="1" s="1"/>
  <c r="M661" i="1"/>
  <c r="N661" i="1" s="1"/>
  <c r="M662" i="1"/>
  <c r="N662" i="1" s="1"/>
  <c r="M663" i="1"/>
  <c r="N663" i="1" s="1"/>
  <c r="M664" i="1"/>
  <c r="N664" i="1" s="1"/>
  <c r="M665" i="1"/>
  <c r="N665" i="1" s="1"/>
  <c r="M666" i="1"/>
  <c r="N666" i="1" s="1"/>
  <c r="M667" i="1"/>
  <c r="N667" i="1" s="1"/>
  <c r="M668" i="1"/>
  <c r="N668" i="1" s="1"/>
  <c r="M669" i="1"/>
  <c r="N669" i="1" s="1"/>
  <c r="M670" i="1"/>
  <c r="N670" i="1" s="1"/>
  <c r="M671" i="1"/>
  <c r="N671" i="1" s="1"/>
  <c r="M672" i="1"/>
  <c r="N672" i="1" s="1"/>
  <c r="M673" i="1"/>
  <c r="N673" i="1" s="1"/>
  <c r="M674" i="1"/>
  <c r="N674" i="1" s="1"/>
  <c r="M675" i="1"/>
  <c r="N675" i="1" s="1"/>
  <c r="M676" i="1"/>
  <c r="N676" i="1" s="1"/>
  <c r="M677" i="1"/>
  <c r="N677" i="1" s="1"/>
  <c r="M678" i="1"/>
  <c r="N678" i="1" s="1"/>
  <c r="M679" i="1"/>
  <c r="N679" i="1" s="1"/>
  <c r="M680" i="1"/>
  <c r="N680" i="1" s="1"/>
  <c r="M681" i="1"/>
  <c r="N681" i="1" s="1"/>
  <c r="M682" i="1"/>
  <c r="N682" i="1" s="1"/>
  <c r="M683" i="1"/>
  <c r="N683" i="1" s="1"/>
  <c r="M684" i="1"/>
  <c r="N684" i="1" s="1"/>
  <c r="M685" i="1"/>
  <c r="N685" i="1" s="1"/>
  <c r="M686" i="1"/>
  <c r="N686" i="1" s="1"/>
  <c r="M687" i="1"/>
  <c r="N687" i="1" s="1"/>
  <c r="M688" i="1"/>
  <c r="N688" i="1" s="1"/>
  <c r="M689" i="1"/>
  <c r="N689" i="1" s="1"/>
  <c r="M690" i="1"/>
  <c r="N690" i="1" s="1"/>
  <c r="M691" i="1"/>
  <c r="N691" i="1" s="1"/>
  <c r="M692" i="1"/>
  <c r="N692" i="1" s="1"/>
  <c r="M693" i="1"/>
  <c r="N693" i="1" s="1"/>
  <c r="M694" i="1"/>
  <c r="N694" i="1" s="1"/>
  <c r="M695" i="1"/>
  <c r="N695" i="1" s="1"/>
  <c r="M696" i="1"/>
  <c r="N696" i="1" s="1"/>
  <c r="M697" i="1"/>
  <c r="N697" i="1" s="1"/>
  <c r="M698" i="1"/>
  <c r="N698" i="1" s="1"/>
  <c r="M699" i="1"/>
  <c r="N699" i="1" s="1"/>
  <c r="M700" i="1"/>
  <c r="N700" i="1" s="1"/>
  <c r="M701" i="1"/>
  <c r="N701" i="1" s="1"/>
  <c r="M702" i="1"/>
  <c r="N702" i="1" s="1"/>
  <c r="M703" i="1"/>
  <c r="N703" i="1" s="1"/>
  <c r="M704" i="1"/>
  <c r="N704" i="1" s="1"/>
  <c r="M705" i="1"/>
  <c r="N705" i="1" s="1"/>
  <c r="M706" i="1"/>
  <c r="N706" i="1" s="1"/>
  <c r="M707" i="1"/>
  <c r="N707" i="1" s="1"/>
  <c r="M708" i="1"/>
  <c r="N708" i="1" s="1"/>
  <c r="M709" i="1"/>
  <c r="N709" i="1" s="1"/>
  <c r="M710" i="1"/>
  <c r="N710" i="1" s="1"/>
  <c r="M711" i="1"/>
  <c r="N711" i="1" s="1"/>
  <c r="M712" i="1"/>
  <c r="N712" i="1" s="1"/>
  <c r="M713" i="1"/>
  <c r="N713" i="1" s="1"/>
  <c r="M714" i="1"/>
  <c r="N714" i="1" s="1"/>
  <c r="M715" i="1"/>
  <c r="N715" i="1" s="1"/>
  <c r="M716" i="1"/>
  <c r="N716" i="1" s="1"/>
  <c r="M717" i="1"/>
  <c r="N717" i="1" s="1"/>
  <c r="M718" i="1"/>
  <c r="N718" i="1" s="1"/>
  <c r="M719" i="1"/>
  <c r="N719" i="1" s="1"/>
  <c r="M720" i="1"/>
  <c r="N720" i="1" s="1"/>
  <c r="M721" i="1"/>
  <c r="N721" i="1" s="1"/>
  <c r="M722" i="1"/>
  <c r="N722" i="1" s="1"/>
  <c r="M723" i="1"/>
  <c r="N723" i="1" s="1"/>
  <c r="M724" i="1"/>
  <c r="N724" i="1" s="1"/>
  <c r="M725" i="1"/>
  <c r="N725" i="1" s="1"/>
  <c r="M726" i="1"/>
  <c r="N726" i="1" s="1"/>
  <c r="M727" i="1"/>
  <c r="N727" i="1" s="1"/>
  <c r="M728" i="1"/>
  <c r="N728" i="1" s="1"/>
  <c r="M729" i="1"/>
  <c r="N729" i="1" s="1"/>
  <c r="M730" i="1"/>
  <c r="N730" i="1" s="1"/>
  <c r="M731" i="1"/>
  <c r="N731" i="1" s="1"/>
  <c r="M732" i="1"/>
  <c r="N732" i="1" s="1"/>
  <c r="M733" i="1"/>
  <c r="N733" i="1" s="1"/>
  <c r="M734" i="1"/>
  <c r="N734" i="1" s="1"/>
  <c r="M735" i="1"/>
  <c r="N735" i="1" s="1"/>
  <c r="M736" i="1"/>
  <c r="N736" i="1" s="1"/>
  <c r="M737" i="1"/>
  <c r="N737" i="1" s="1"/>
  <c r="M738" i="1"/>
  <c r="N738" i="1" s="1"/>
  <c r="M739" i="1"/>
  <c r="N739" i="1" s="1"/>
  <c r="M740" i="1"/>
  <c r="N740" i="1" s="1"/>
  <c r="M741" i="1"/>
  <c r="N741" i="1" s="1"/>
  <c r="M742" i="1"/>
  <c r="N742" i="1" s="1"/>
  <c r="M743" i="1"/>
  <c r="N743" i="1" s="1"/>
  <c r="M744" i="1"/>
  <c r="N744" i="1" s="1"/>
  <c r="M745" i="1"/>
  <c r="N745" i="1" s="1"/>
  <c r="M746" i="1"/>
  <c r="N746" i="1" s="1"/>
  <c r="M747" i="1"/>
  <c r="N747" i="1" s="1"/>
  <c r="M748" i="1"/>
  <c r="N748" i="1" s="1"/>
  <c r="M749" i="1"/>
  <c r="N749" i="1" s="1"/>
  <c r="M750" i="1"/>
  <c r="N750" i="1" s="1"/>
  <c r="M751" i="1"/>
  <c r="N751" i="1" s="1"/>
  <c r="M752" i="1"/>
  <c r="N752" i="1" s="1"/>
  <c r="M753" i="1"/>
  <c r="N753" i="1" s="1"/>
  <c r="M754" i="1"/>
  <c r="N754" i="1" s="1"/>
  <c r="M755" i="1"/>
  <c r="N755" i="1" s="1"/>
  <c r="M756" i="1"/>
  <c r="N756" i="1" s="1"/>
  <c r="M757" i="1"/>
  <c r="N757" i="1" s="1"/>
  <c r="M758" i="1"/>
  <c r="N758" i="1" s="1"/>
  <c r="M759" i="1"/>
  <c r="N759" i="1" s="1"/>
  <c r="M760" i="1"/>
  <c r="N760" i="1" s="1"/>
  <c r="M761" i="1"/>
  <c r="N761" i="1" s="1"/>
  <c r="M762" i="1"/>
  <c r="N762" i="1" s="1"/>
  <c r="M763" i="1"/>
  <c r="N763" i="1" s="1"/>
  <c r="M764" i="1"/>
  <c r="N764" i="1" s="1"/>
  <c r="M765" i="1"/>
  <c r="N765" i="1" s="1"/>
  <c r="M766" i="1"/>
  <c r="N766" i="1" s="1"/>
  <c r="M767" i="1"/>
  <c r="N767" i="1" s="1"/>
  <c r="M768" i="1"/>
  <c r="N768" i="1" s="1"/>
  <c r="M769" i="1"/>
  <c r="N769" i="1" s="1"/>
  <c r="M770" i="1"/>
  <c r="N770" i="1" s="1"/>
  <c r="M771" i="1"/>
  <c r="N771" i="1" s="1"/>
  <c r="M772" i="1"/>
  <c r="N772" i="1" s="1"/>
  <c r="M773" i="1"/>
  <c r="N773" i="1" s="1"/>
  <c r="M774" i="1"/>
  <c r="N774" i="1" s="1"/>
  <c r="M775" i="1"/>
  <c r="N775" i="1" s="1"/>
  <c r="M776" i="1"/>
  <c r="N776" i="1" s="1"/>
  <c r="M777" i="1"/>
  <c r="N777" i="1" s="1"/>
  <c r="M778" i="1"/>
  <c r="N778" i="1" s="1"/>
  <c r="M779" i="1"/>
  <c r="N779" i="1" s="1"/>
  <c r="M780" i="1"/>
  <c r="N780" i="1" s="1"/>
  <c r="M781" i="1"/>
  <c r="N781" i="1" s="1"/>
  <c r="M782" i="1"/>
  <c r="N782" i="1" s="1"/>
  <c r="M783" i="1"/>
  <c r="N783" i="1" s="1"/>
  <c r="M784" i="1"/>
  <c r="N784" i="1" s="1"/>
  <c r="M785" i="1"/>
  <c r="N785" i="1" s="1"/>
  <c r="M786" i="1"/>
  <c r="N786" i="1" s="1"/>
  <c r="M787" i="1"/>
  <c r="N787" i="1" s="1"/>
  <c r="M788" i="1"/>
  <c r="N788" i="1" s="1"/>
  <c r="M789" i="1"/>
  <c r="N789" i="1" s="1"/>
  <c r="M790" i="1"/>
  <c r="N790" i="1" s="1"/>
  <c r="M791" i="1"/>
  <c r="N791" i="1" s="1"/>
  <c r="M792" i="1"/>
  <c r="N792" i="1" s="1"/>
  <c r="M793" i="1"/>
  <c r="N793" i="1" s="1"/>
  <c r="M794" i="1"/>
  <c r="N794" i="1" s="1"/>
  <c r="M795" i="1"/>
  <c r="N795" i="1" s="1"/>
  <c r="M796" i="1"/>
  <c r="N796" i="1" s="1"/>
  <c r="M797" i="1"/>
  <c r="N797" i="1" s="1"/>
  <c r="M798" i="1"/>
  <c r="N798" i="1" s="1"/>
  <c r="M799" i="1"/>
  <c r="N799" i="1" s="1"/>
  <c r="M800" i="1"/>
  <c r="N800" i="1" s="1"/>
  <c r="M801" i="1"/>
  <c r="N801" i="1" s="1"/>
  <c r="M802" i="1"/>
  <c r="N802" i="1" s="1"/>
  <c r="M803" i="1"/>
  <c r="N803" i="1" s="1"/>
  <c r="M804" i="1"/>
  <c r="N804" i="1" s="1"/>
  <c r="M805" i="1"/>
  <c r="N805" i="1" s="1"/>
  <c r="M806" i="1"/>
  <c r="N806" i="1" s="1"/>
  <c r="M807" i="1"/>
  <c r="N807" i="1" s="1"/>
  <c r="M808" i="1"/>
  <c r="N808" i="1" s="1"/>
  <c r="M809" i="1"/>
  <c r="N809" i="1" s="1"/>
  <c r="M810" i="1"/>
  <c r="N810" i="1" s="1"/>
  <c r="M811" i="1"/>
  <c r="N811" i="1" s="1"/>
  <c r="M812" i="1"/>
  <c r="N812" i="1" s="1"/>
  <c r="M813" i="1"/>
  <c r="N813" i="1" s="1"/>
  <c r="M814" i="1"/>
  <c r="N814" i="1" s="1"/>
  <c r="M815" i="1"/>
  <c r="N815" i="1" s="1"/>
  <c r="M816" i="1"/>
  <c r="N816" i="1" s="1"/>
  <c r="M817" i="1"/>
  <c r="N817" i="1" s="1"/>
  <c r="M818" i="1"/>
  <c r="N818" i="1" s="1"/>
  <c r="M819" i="1"/>
  <c r="N819" i="1" s="1"/>
  <c r="M820" i="1"/>
  <c r="N820" i="1" s="1"/>
  <c r="M821" i="1"/>
  <c r="N821" i="1" s="1"/>
  <c r="M822" i="1"/>
  <c r="N822" i="1" s="1"/>
  <c r="M823" i="1"/>
  <c r="N823" i="1" s="1"/>
  <c r="M824" i="1"/>
  <c r="N824" i="1" s="1"/>
  <c r="M825" i="1"/>
  <c r="N825" i="1" s="1"/>
  <c r="M826" i="1"/>
  <c r="N826" i="1" s="1"/>
  <c r="M827" i="1"/>
  <c r="N827" i="1" s="1"/>
  <c r="M828" i="1"/>
  <c r="N828" i="1" s="1"/>
  <c r="M829" i="1"/>
  <c r="N829" i="1" s="1"/>
  <c r="M830" i="1"/>
  <c r="N830" i="1" s="1"/>
  <c r="M831" i="1"/>
  <c r="N831" i="1" s="1"/>
  <c r="M832" i="1"/>
  <c r="N832" i="1" s="1"/>
  <c r="M833" i="1"/>
  <c r="N833" i="1" s="1"/>
  <c r="M834" i="1"/>
  <c r="N834" i="1" s="1"/>
  <c r="M835" i="1"/>
  <c r="N835" i="1" s="1"/>
  <c r="M836" i="1"/>
  <c r="N836" i="1" s="1"/>
  <c r="M837" i="1"/>
  <c r="N837" i="1" s="1"/>
  <c r="M838" i="1"/>
  <c r="N838" i="1" s="1"/>
  <c r="M839" i="1"/>
  <c r="N839" i="1" s="1"/>
  <c r="M840" i="1"/>
  <c r="N840" i="1" s="1"/>
  <c r="M841" i="1"/>
  <c r="N841" i="1" s="1"/>
  <c r="M842" i="1"/>
  <c r="N842" i="1" s="1"/>
  <c r="M843" i="1"/>
  <c r="N843" i="1" s="1"/>
  <c r="M844" i="1"/>
  <c r="N844" i="1" s="1"/>
  <c r="M845" i="1"/>
  <c r="N845" i="1" s="1"/>
  <c r="M846" i="1"/>
  <c r="N846" i="1" s="1"/>
  <c r="M847" i="1"/>
  <c r="N847" i="1" s="1"/>
  <c r="M848" i="1"/>
  <c r="N848" i="1" s="1"/>
  <c r="M849" i="1"/>
  <c r="N849" i="1" s="1"/>
  <c r="M850" i="1"/>
  <c r="N850" i="1" s="1"/>
  <c r="M851" i="1"/>
  <c r="N851" i="1" s="1"/>
  <c r="M852" i="1"/>
  <c r="N852" i="1" s="1"/>
  <c r="M853" i="1"/>
  <c r="N853" i="1" s="1"/>
  <c r="M854" i="1"/>
  <c r="N854" i="1" s="1"/>
  <c r="M855" i="1"/>
  <c r="N855" i="1" s="1"/>
  <c r="M856" i="1"/>
  <c r="N856" i="1" s="1"/>
  <c r="M857" i="1"/>
  <c r="N857" i="1" s="1"/>
  <c r="M858" i="1"/>
  <c r="N858" i="1" s="1"/>
  <c r="M859" i="1"/>
  <c r="N859" i="1" s="1"/>
  <c r="M860" i="1"/>
  <c r="N860" i="1" s="1"/>
  <c r="M861" i="1"/>
  <c r="N861" i="1" s="1"/>
  <c r="M862" i="1"/>
  <c r="N862" i="1" s="1"/>
  <c r="M863" i="1"/>
  <c r="N863" i="1" s="1"/>
  <c r="M864" i="1"/>
  <c r="N864" i="1" s="1"/>
  <c r="M865" i="1"/>
  <c r="N865" i="1" s="1"/>
  <c r="M866" i="1"/>
  <c r="N866" i="1" s="1"/>
  <c r="M867" i="1"/>
  <c r="N867" i="1" s="1"/>
  <c r="M868" i="1"/>
  <c r="N868" i="1" s="1"/>
  <c r="M869" i="1"/>
  <c r="N869" i="1" s="1"/>
  <c r="M870" i="1"/>
  <c r="N870" i="1" s="1"/>
  <c r="M871" i="1"/>
  <c r="N871" i="1" s="1"/>
  <c r="M872" i="1"/>
  <c r="N872" i="1" s="1"/>
  <c r="M873" i="1"/>
  <c r="N873" i="1" s="1"/>
  <c r="M874" i="1"/>
  <c r="N874" i="1" s="1"/>
  <c r="M875" i="1"/>
  <c r="N875" i="1" s="1"/>
  <c r="M876" i="1"/>
  <c r="N876" i="1" s="1"/>
  <c r="M877" i="1"/>
  <c r="N877" i="1" s="1"/>
  <c r="M878" i="1"/>
  <c r="N878" i="1" s="1"/>
  <c r="M879" i="1"/>
  <c r="N879" i="1" s="1"/>
  <c r="M880" i="1"/>
  <c r="N880" i="1" s="1"/>
  <c r="M881" i="1"/>
  <c r="N881" i="1" s="1"/>
  <c r="M882" i="1"/>
  <c r="N882" i="1" s="1"/>
  <c r="M883" i="1"/>
  <c r="N883" i="1" s="1"/>
  <c r="M884" i="1"/>
  <c r="N884" i="1" s="1"/>
  <c r="M885" i="1"/>
  <c r="N885" i="1" s="1"/>
  <c r="M886" i="1"/>
  <c r="N886" i="1" s="1"/>
  <c r="M887" i="1"/>
  <c r="N887" i="1" s="1"/>
  <c r="M888" i="1"/>
  <c r="N888" i="1" s="1"/>
  <c r="M889" i="1"/>
  <c r="N889" i="1" s="1"/>
  <c r="M890" i="1"/>
  <c r="N890" i="1" s="1"/>
  <c r="M891" i="1"/>
  <c r="N891" i="1" s="1"/>
  <c r="M892" i="1"/>
  <c r="N892" i="1" s="1"/>
  <c r="M893" i="1"/>
  <c r="N893" i="1" s="1"/>
  <c r="M894" i="1"/>
  <c r="N894" i="1" s="1"/>
  <c r="M895" i="1"/>
  <c r="N895" i="1" s="1"/>
  <c r="M896" i="1"/>
  <c r="N896" i="1" s="1"/>
  <c r="M897" i="1"/>
  <c r="N897" i="1" s="1"/>
  <c r="M898" i="1"/>
  <c r="N898" i="1" s="1"/>
  <c r="M899" i="1"/>
  <c r="N899" i="1" s="1"/>
  <c r="M900" i="1"/>
  <c r="N900" i="1" s="1"/>
  <c r="M901" i="1"/>
  <c r="N901" i="1" s="1"/>
  <c r="M902" i="1"/>
  <c r="N902" i="1" s="1"/>
  <c r="M903" i="1"/>
  <c r="N903" i="1" s="1"/>
  <c r="M904" i="1"/>
  <c r="N904" i="1" s="1"/>
  <c r="M905" i="1"/>
  <c r="N905" i="1" s="1"/>
  <c r="M906" i="1"/>
  <c r="N906" i="1" s="1"/>
  <c r="M907" i="1"/>
  <c r="N907" i="1" s="1"/>
  <c r="M908" i="1"/>
  <c r="N908" i="1" s="1"/>
  <c r="M909" i="1"/>
  <c r="N909" i="1" s="1"/>
  <c r="M910" i="1"/>
  <c r="N910" i="1" s="1"/>
  <c r="M911" i="1"/>
  <c r="N911" i="1" s="1"/>
  <c r="M912" i="1"/>
  <c r="N912" i="1" s="1"/>
  <c r="M913" i="1"/>
  <c r="N913" i="1" s="1"/>
  <c r="M914" i="1"/>
  <c r="N914" i="1" s="1"/>
  <c r="M915" i="1"/>
  <c r="N915" i="1" s="1"/>
  <c r="M916" i="1"/>
  <c r="N916" i="1" s="1"/>
  <c r="M917" i="1"/>
  <c r="N917" i="1" s="1"/>
  <c r="M918" i="1"/>
  <c r="N918" i="1" s="1"/>
  <c r="M919" i="1"/>
  <c r="N919" i="1" s="1"/>
  <c r="M920" i="1"/>
  <c r="N920" i="1" s="1"/>
  <c r="M921" i="1"/>
  <c r="N921" i="1" s="1"/>
  <c r="M922" i="1"/>
  <c r="N922" i="1" s="1"/>
  <c r="M923" i="1"/>
  <c r="N923" i="1" s="1"/>
  <c r="M924" i="1"/>
  <c r="N924" i="1" s="1"/>
  <c r="M925" i="1"/>
  <c r="N925" i="1" s="1"/>
  <c r="M926" i="1"/>
  <c r="N926" i="1" s="1"/>
  <c r="M927" i="1"/>
  <c r="N927" i="1" s="1"/>
  <c r="M928" i="1"/>
  <c r="N928" i="1" s="1"/>
  <c r="M929" i="1"/>
  <c r="N929" i="1" s="1"/>
  <c r="M930" i="1"/>
  <c r="N930" i="1" s="1"/>
  <c r="M931" i="1"/>
  <c r="N931" i="1" s="1"/>
  <c r="M932" i="1"/>
  <c r="N932" i="1" s="1"/>
  <c r="M933" i="1"/>
  <c r="N933" i="1" s="1"/>
  <c r="M934" i="1"/>
  <c r="N934" i="1" s="1"/>
  <c r="M935" i="1"/>
  <c r="N935" i="1" s="1"/>
  <c r="M936" i="1"/>
  <c r="N936" i="1" s="1"/>
  <c r="M937" i="1"/>
  <c r="N937" i="1" s="1"/>
  <c r="M938" i="1"/>
  <c r="N938" i="1" s="1"/>
  <c r="M939" i="1"/>
  <c r="N939" i="1" s="1"/>
  <c r="M940" i="1"/>
  <c r="N940" i="1" s="1"/>
  <c r="M941" i="1"/>
  <c r="N941" i="1" s="1"/>
  <c r="M942" i="1"/>
  <c r="N942" i="1" s="1"/>
  <c r="M943" i="1"/>
  <c r="N943" i="1" s="1"/>
  <c r="M944" i="1"/>
  <c r="N944" i="1" s="1"/>
  <c r="M945" i="1"/>
  <c r="N945" i="1" s="1"/>
  <c r="M946" i="1"/>
  <c r="N946" i="1" s="1"/>
  <c r="M947" i="1"/>
  <c r="N947" i="1" s="1"/>
  <c r="M948" i="1"/>
  <c r="N948" i="1" s="1"/>
  <c r="M949" i="1"/>
  <c r="N949" i="1" s="1"/>
  <c r="M950" i="1"/>
  <c r="N950" i="1" s="1"/>
  <c r="M951" i="1"/>
  <c r="N951" i="1" s="1"/>
  <c r="M952" i="1"/>
  <c r="N952" i="1" s="1"/>
  <c r="M953" i="1"/>
  <c r="N953" i="1" s="1"/>
  <c r="M954" i="1"/>
  <c r="N954" i="1" s="1"/>
  <c r="M955" i="1"/>
  <c r="N955" i="1" s="1"/>
  <c r="M956" i="1"/>
  <c r="N956" i="1" s="1"/>
  <c r="M957" i="1"/>
  <c r="N957" i="1" s="1"/>
  <c r="M958" i="1"/>
  <c r="N958" i="1" s="1"/>
  <c r="M959" i="1"/>
  <c r="N959" i="1" s="1"/>
  <c r="M960" i="1"/>
  <c r="N960" i="1" s="1"/>
  <c r="M961" i="1"/>
  <c r="N961" i="1" s="1"/>
  <c r="M962" i="1"/>
  <c r="N962" i="1" s="1"/>
  <c r="M963" i="1"/>
  <c r="N963" i="1" s="1"/>
  <c r="M964" i="1"/>
  <c r="N964" i="1" s="1"/>
  <c r="M965" i="1"/>
  <c r="N965" i="1" s="1"/>
  <c r="M966" i="1"/>
  <c r="N966" i="1" s="1"/>
  <c r="M967" i="1"/>
  <c r="N967" i="1" s="1"/>
  <c r="M968" i="1"/>
  <c r="N968" i="1" s="1"/>
  <c r="M969" i="1"/>
  <c r="N969" i="1" s="1"/>
  <c r="M970" i="1"/>
  <c r="N970" i="1" s="1"/>
  <c r="M971" i="1"/>
  <c r="N971" i="1" s="1"/>
  <c r="M972" i="1"/>
  <c r="N972" i="1" s="1"/>
  <c r="M973" i="1"/>
  <c r="N973" i="1" s="1"/>
  <c r="M974" i="1"/>
  <c r="N974" i="1" s="1"/>
  <c r="M975" i="1"/>
  <c r="N975" i="1" s="1"/>
  <c r="M976" i="1"/>
  <c r="N976" i="1" s="1"/>
  <c r="M977" i="1"/>
  <c r="N977" i="1" s="1"/>
  <c r="M978" i="1"/>
  <c r="N978" i="1" s="1"/>
  <c r="M979" i="1"/>
  <c r="N979" i="1" s="1"/>
  <c r="M980" i="1"/>
  <c r="N980" i="1" s="1"/>
  <c r="M981" i="1"/>
  <c r="N981" i="1" s="1"/>
  <c r="M982" i="1"/>
  <c r="N982" i="1" s="1"/>
  <c r="M983" i="1"/>
  <c r="N983" i="1" s="1"/>
  <c r="M984" i="1"/>
  <c r="N984" i="1" s="1"/>
  <c r="M985" i="1"/>
  <c r="N985" i="1" s="1"/>
  <c r="M986" i="1"/>
  <c r="N986" i="1" s="1"/>
  <c r="M987" i="1"/>
  <c r="N987" i="1" s="1"/>
  <c r="M988" i="1"/>
  <c r="N988" i="1" s="1"/>
  <c r="M989" i="1"/>
  <c r="N989" i="1" s="1"/>
  <c r="M990" i="1"/>
  <c r="N990" i="1" s="1"/>
  <c r="M991" i="1"/>
  <c r="N991" i="1" s="1"/>
  <c r="M992" i="1"/>
  <c r="N992" i="1" s="1"/>
  <c r="M993" i="1"/>
  <c r="N993" i="1" s="1"/>
  <c r="M994" i="1"/>
  <c r="N994" i="1" s="1"/>
  <c r="M995" i="1"/>
  <c r="N995" i="1" s="1"/>
  <c r="M996" i="1"/>
  <c r="N996" i="1" s="1"/>
  <c r="M997" i="1"/>
  <c r="N997" i="1" s="1"/>
  <c r="M998" i="1"/>
  <c r="N998" i="1" s="1"/>
  <c r="M999" i="1"/>
  <c r="N999" i="1" s="1"/>
  <c r="M1000" i="1"/>
  <c r="N1000" i="1" s="1"/>
  <c r="M1001" i="1"/>
  <c r="N1001" i="1" s="1"/>
  <c r="M1002" i="1"/>
  <c r="N1002" i="1" s="1"/>
  <c r="M1003" i="1"/>
  <c r="N1003" i="1" s="1"/>
  <c r="M1004" i="1"/>
  <c r="N1004" i="1" s="1"/>
  <c r="M1005" i="1"/>
  <c r="N1005" i="1" s="1"/>
  <c r="M1006" i="1"/>
  <c r="N1006" i="1" s="1"/>
  <c r="M1007" i="1"/>
  <c r="N1007" i="1" s="1"/>
  <c r="M1008" i="1"/>
  <c r="N1008" i="1" s="1"/>
  <c r="M1009" i="1"/>
  <c r="N1009" i="1" s="1"/>
  <c r="M1010" i="1"/>
  <c r="N1010" i="1" s="1"/>
  <c r="M1011" i="1"/>
  <c r="N1011" i="1" s="1"/>
  <c r="M1012" i="1"/>
  <c r="N1012" i="1" s="1"/>
  <c r="M1013" i="1"/>
  <c r="N1013" i="1" s="1"/>
  <c r="M1014" i="1"/>
  <c r="N1014" i="1" s="1"/>
  <c r="M1015" i="1"/>
  <c r="N1015" i="1" s="1"/>
  <c r="M1016" i="1"/>
  <c r="N1016" i="1" s="1"/>
  <c r="M1017" i="1"/>
  <c r="N1017" i="1" s="1"/>
  <c r="M1018" i="1"/>
  <c r="N1018" i="1" s="1"/>
  <c r="M1019" i="1"/>
  <c r="N1019" i="1" s="1"/>
  <c r="M1020" i="1"/>
  <c r="N1020" i="1" s="1"/>
  <c r="M1021" i="1"/>
  <c r="N1021" i="1" s="1"/>
  <c r="M1022" i="1"/>
  <c r="N1022" i="1" s="1"/>
  <c r="M1023" i="1"/>
  <c r="N1023" i="1" s="1"/>
  <c r="M1024" i="1"/>
  <c r="N1024" i="1" s="1"/>
  <c r="M1025" i="1"/>
  <c r="N1025" i="1" s="1"/>
  <c r="M1026" i="1"/>
  <c r="N1026" i="1" s="1"/>
  <c r="M1027" i="1"/>
  <c r="N1027" i="1" s="1"/>
  <c r="M1028" i="1"/>
  <c r="N1028" i="1" s="1"/>
  <c r="M1029" i="1"/>
  <c r="N1029" i="1" s="1"/>
  <c r="M1030" i="1"/>
  <c r="N1030" i="1" s="1"/>
  <c r="M1031" i="1"/>
  <c r="N1031" i="1" s="1"/>
  <c r="M1032" i="1"/>
  <c r="N1032" i="1" s="1"/>
  <c r="M1033" i="1"/>
  <c r="N1033" i="1" s="1"/>
  <c r="M1034" i="1"/>
  <c r="N1034" i="1" s="1"/>
  <c r="M1035" i="1"/>
  <c r="N1035" i="1" s="1"/>
  <c r="M1036" i="1"/>
  <c r="N1036" i="1" s="1"/>
  <c r="M1037" i="1"/>
  <c r="N1037" i="1" s="1"/>
  <c r="M1038" i="1"/>
  <c r="N1038" i="1" s="1"/>
  <c r="M1039" i="1"/>
  <c r="N1039" i="1" s="1"/>
  <c r="M1040" i="1"/>
  <c r="N1040" i="1" s="1"/>
  <c r="M1041" i="1"/>
  <c r="N1041" i="1" s="1"/>
  <c r="M1042" i="1"/>
  <c r="N1042" i="1" s="1"/>
  <c r="M1043" i="1"/>
  <c r="N1043" i="1" s="1"/>
  <c r="M1044" i="1"/>
  <c r="N1044" i="1" s="1"/>
  <c r="M1045" i="1"/>
  <c r="N1045" i="1" s="1"/>
  <c r="M1046" i="1"/>
  <c r="N1046" i="1" s="1"/>
  <c r="M1047" i="1"/>
  <c r="N1047" i="1" s="1"/>
  <c r="M1048" i="1"/>
  <c r="N1048" i="1" s="1"/>
  <c r="M1049" i="1"/>
  <c r="N1049" i="1" s="1"/>
  <c r="M1050" i="1"/>
  <c r="N1050" i="1" s="1"/>
  <c r="M1051" i="1"/>
  <c r="N1051" i="1" s="1"/>
  <c r="M1052" i="1"/>
  <c r="N1052" i="1" s="1"/>
  <c r="M1053" i="1"/>
  <c r="N1053" i="1" s="1"/>
  <c r="M1054" i="1"/>
  <c r="N1054" i="1" s="1"/>
  <c r="M1055" i="1"/>
  <c r="N1055" i="1" s="1"/>
  <c r="M1056" i="1"/>
  <c r="N1056" i="1" s="1"/>
  <c r="M1057" i="1"/>
  <c r="N1057" i="1" s="1"/>
  <c r="M1058" i="1"/>
  <c r="N1058" i="1" s="1"/>
  <c r="M1059" i="1"/>
  <c r="N1059" i="1" s="1"/>
  <c r="M1060" i="1"/>
  <c r="N1060" i="1" s="1"/>
  <c r="M1061" i="1"/>
  <c r="N1061" i="1" s="1"/>
  <c r="M1062" i="1"/>
  <c r="N1062" i="1" s="1"/>
  <c r="M1063" i="1"/>
  <c r="N1063" i="1" s="1"/>
  <c r="M1064" i="1"/>
  <c r="N1064" i="1" s="1"/>
  <c r="M1065" i="1"/>
  <c r="N1065" i="1" s="1"/>
  <c r="M1066" i="1"/>
  <c r="N1066" i="1" s="1"/>
  <c r="M1067" i="1"/>
  <c r="N1067" i="1" s="1"/>
  <c r="M1068" i="1"/>
  <c r="N1068" i="1" s="1"/>
  <c r="M1069" i="1"/>
  <c r="N1069" i="1" s="1"/>
  <c r="M1070" i="1"/>
  <c r="N1070" i="1" s="1"/>
  <c r="M1071" i="1"/>
  <c r="N1071" i="1" s="1"/>
  <c r="M1072" i="1"/>
  <c r="N1072" i="1" s="1"/>
  <c r="M1073" i="1"/>
  <c r="N1073" i="1" s="1"/>
  <c r="M1074" i="1"/>
  <c r="N1074" i="1" s="1"/>
  <c r="M1075" i="1"/>
  <c r="N1075" i="1" s="1"/>
  <c r="M1076" i="1"/>
  <c r="N1076" i="1" s="1"/>
  <c r="M1077" i="1"/>
  <c r="N1077" i="1" s="1"/>
  <c r="M1078" i="1"/>
  <c r="N1078" i="1" s="1"/>
  <c r="M1079" i="1"/>
  <c r="N1079" i="1" s="1"/>
  <c r="M1080" i="1"/>
  <c r="N1080" i="1" s="1"/>
  <c r="M1081" i="1"/>
  <c r="N1081" i="1" s="1"/>
  <c r="M1082" i="1"/>
  <c r="N1082" i="1" s="1"/>
  <c r="M1083" i="1"/>
  <c r="N1083" i="1" s="1"/>
  <c r="M1084" i="1"/>
  <c r="N1084" i="1" s="1"/>
  <c r="M1085" i="1"/>
  <c r="N1085" i="1" s="1"/>
  <c r="M1086" i="1"/>
  <c r="N1086" i="1" s="1"/>
  <c r="M1087" i="1"/>
  <c r="N1087" i="1" s="1"/>
  <c r="M1088" i="1"/>
  <c r="N1088" i="1" s="1"/>
  <c r="M1089" i="1"/>
  <c r="N1089" i="1" s="1"/>
  <c r="M1090" i="1"/>
  <c r="N1090" i="1" s="1"/>
  <c r="M1091" i="1"/>
  <c r="N1091" i="1" s="1"/>
  <c r="M1092" i="1"/>
  <c r="N1092" i="1" s="1"/>
  <c r="M1093" i="1"/>
  <c r="N1093" i="1" s="1"/>
  <c r="M1094" i="1"/>
  <c r="N1094" i="1" s="1"/>
  <c r="M1095" i="1"/>
  <c r="N1095" i="1" s="1"/>
  <c r="M1096" i="1"/>
  <c r="N1096" i="1" s="1"/>
  <c r="M1097" i="1"/>
  <c r="N1097" i="1" s="1"/>
  <c r="M1098" i="1"/>
  <c r="N1098" i="1" s="1"/>
  <c r="M1099" i="1"/>
  <c r="N1099" i="1" s="1"/>
  <c r="M1100" i="1"/>
  <c r="N1100" i="1" s="1"/>
  <c r="M1101" i="1"/>
  <c r="N1101" i="1" s="1"/>
  <c r="M1102" i="1"/>
  <c r="N1102" i="1" s="1"/>
  <c r="M1103" i="1"/>
  <c r="N1103" i="1" s="1"/>
  <c r="M1104" i="1"/>
  <c r="N1104" i="1" s="1"/>
  <c r="M1105" i="1"/>
  <c r="N1105" i="1" s="1"/>
  <c r="M1106" i="1"/>
  <c r="N1106" i="1" s="1"/>
  <c r="M1107" i="1"/>
  <c r="N1107" i="1" s="1"/>
  <c r="M1108" i="1"/>
  <c r="N1108" i="1" s="1"/>
  <c r="M1109" i="1"/>
  <c r="N1109" i="1" s="1"/>
  <c r="M1110" i="1"/>
  <c r="N1110" i="1" s="1"/>
  <c r="M1111" i="1"/>
  <c r="N1111" i="1" s="1"/>
  <c r="M1112" i="1"/>
  <c r="N1112" i="1" s="1"/>
  <c r="M1113" i="1"/>
  <c r="N1113" i="1" s="1"/>
  <c r="M1114" i="1"/>
  <c r="N1114" i="1" s="1"/>
  <c r="M1115" i="1"/>
  <c r="N1115" i="1" s="1"/>
  <c r="M1116" i="1"/>
  <c r="N1116" i="1" s="1"/>
  <c r="M1117" i="1"/>
  <c r="N1117" i="1" s="1"/>
  <c r="M1118" i="1"/>
  <c r="N1118" i="1" s="1"/>
  <c r="M1119" i="1"/>
  <c r="N1119" i="1" s="1"/>
  <c r="M1120" i="1"/>
  <c r="N1120" i="1" s="1"/>
  <c r="M1121" i="1"/>
  <c r="N1121" i="1" s="1"/>
  <c r="M1122" i="1"/>
  <c r="N1122" i="1" s="1"/>
  <c r="M1123" i="1"/>
  <c r="N1123" i="1" s="1"/>
  <c r="M1124" i="1"/>
  <c r="N1124" i="1" s="1"/>
  <c r="M1125" i="1"/>
  <c r="N1125" i="1" s="1"/>
  <c r="M1126" i="1"/>
  <c r="N1126" i="1" s="1"/>
  <c r="M1127" i="1"/>
  <c r="N1127" i="1" s="1"/>
  <c r="M1128" i="1"/>
  <c r="N1128" i="1" s="1"/>
  <c r="M1129" i="1"/>
  <c r="N1129" i="1" s="1"/>
  <c r="M1130" i="1"/>
  <c r="N1130" i="1" s="1"/>
  <c r="M1131" i="1"/>
  <c r="N1131" i="1" s="1"/>
  <c r="M1132" i="1"/>
  <c r="N1132" i="1" s="1"/>
  <c r="M1133" i="1"/>
  <c r="N1133" i="1" s="1"/>
  <c r="M1134" i="1"/>
  <c r="N1134" i="1" s="1"/>
  <c r="M1135" i="1"/>
  <c r="N1135" i="1" s="1"/>
  <c r="M1136" i="1"/>
  <c r="N1136" i="1" s="1"/>
  <c r="M1137" i="1"/>
  <c r="N1137" i="1" s="1"/>
  <c r="M1138" i="1"/>
  <c r="N1138" i="1" s="1"/>
  <c r="M1139" i="1"/>
  <c r="N1139" i="1" s="1"/>
  <c r="M1140" i="1"/>
  <c r="N1140" i="1" s="1"/>
  <c r="M1141" i="1"/>
  <c r="N1141" i="1" s="1"/>
  <c r="M1142" i="1"/>
  <c r="N1142" i="1" s="1"/>
  <c r="M1143" i="1"/>
  <c r="N1143" i="1" s="1"/>
  <c r="M1144" i="1"/>
  <c r="N1144" i="1" s="1"/>
  <c r="M1145" i="1"/>
  <c r="N1145" i="1" s="1"/>
  <c r="M1146" i="1"/>
  <c r="N1146" i="1" s="1"/>
  <c r="M1147" i="1"/>
  <c r="N1147" i="1" s="1"/>
  <c r="M1148" i="1"/>
  <c r="N1148" i="1" s="1"/>
  <c r="M1149" i="1"/>
  <c r="N1149" i="1" s="1"/>
  <c r="M1150" i="1"/>
  <c r="N1150" i="1" s="1"/>
  <c r="M1151" i="1"/>
  <c r="N1151" i="1" s="1"/>
  <c r="M1152" i="1"/>
  <c r="N1152" i="1" s="1"/>
  <c r="M1153" i="1"/>
  <c r="N1153" i="1" s="1"/>
  <c r="M1154" i="1"/>
  <c r="N1154" i="1" s="1"/>
  <c r="M1155" i="1"/>
  <c r="N1155" i="1" s="1"/>
  <c r="M1156" i="1"/>
  <c r="N1156" i="1" s="1"/>
  <c r="M1157" i="1"/>
  <c r="N1157" i="1" s="1"/>
  <c r="M1158" i="1"/>
  <c r="N1158" i="1" s="1"/>
  <c r="M1159" i="1"/>
  <c r="N1159" i="1" s="1"/>
  <c r="M1160" i="1"/>
  <c r="N1160" i="1" s="1"/>
  <c r="M1161" i="1"/>
  <c r="N1161" i="1" s="1"/>
  <c r="M1162" i="1"/>
  <c r="N1162" i="1" s="1"/>
  <c r="M1163" i="1"/>
  <c r="N1163" i="1" s="1"/>
  <c r="M1164" i="1"/>
  <c r="N1164" i="1" s="1"/>
  <c r="M1165" i="1"/>
  <c r="N1165" i="1" s="1"/>
  <c r="M1166" i="1"/>
  <c r="N1166" i="1" s="1"/>
  <c r="M1167" i="1"/>
  <c r="N1167" i="1" s="1"/>
  <c r="M1168" i="1"/>
  <c r="N1168" i="1" s="1"/>
  <c r="M1169" i="1"/>
  <c r="N1169" i="1" s="1"/>
  <c r="M1170" i="1"/>
  <c r="N1170" i="1" s="1"/>
  <c r="M1171" i="1"/>
  <c r="N1171" i="1" s="1"/>
  <c r="M1172" i="1"/>
  <c r="N1172" i="1" s="1"/>
  <c r="M1173" i="1"/>
  <c r="N1173" i="1" s="1"/>
  <c r="M1174" i="1"/>
  <c r="N1174" i="1" s="1"/>
  <c r="M1175" i="1"/>
  <c r="N1175" i="1" s="1"/>
  <c r="M1176" i="1"/>
  <c r="N1176" i="1" s="1"/>
  <c r="M1177" i="1"/>
  <c r="N1177" i="1" s="1"/>
  <c r="M1178" i="1"/>
  <c r="N1178" i="1" s="1"/>
  <c r="M1179" i="1"/>
  <c r="N1179" i="1" s="1"/>
  <c r="M1180" i="1"/>
  <c r="N1180" i="1" s="1"/>
  <c r="M1181" i="1"/>
  <c r="N1181" i="1" s="1"/>
  <c r="M1182" i="1"/>
  <c r="N1182" i="1" s="1"/>
  <c r="M1183" i="1"/>
  <c r="N1183" i="1" s="1"/>
  <c r="M1184" i="1"/>
  <c r="N1184" i="1" s="1"/>
  <c r="M1185" i="1"/>
  <c r="N1185" i="1" s="1"/>
  <c r="M1186" i="1"/>
  <c r="N1186" i="1" s="1"/>
  <c r="M1187" i="1"/>
  <c r="N1187" i="1" s="1"/>
  <c r="M1188" i="1"/>
  <c r="N1188" i="1" s="1"/>
  <c r="M1189" i="1"/>
  <c r="N1189" i="1" s="1"/>
  <c r="M1190" i="1"/>
  <c r="N1190" i="1" s="1"/>
  <c r="M1191" i="1"/>
  <c r="N1191" i="1" s="1"/>
  <c r="M1192" i="1"/>
  <c r="N1192" i="1" s="1"/>
  <c r="M1193" i="1"/>
  <c r="N1193" i="1" s="1"/>
  <c r="M1194" i="1"/>
  <c r="N1194" i="1" s="1"/>
  <c r="M1195" i="1"/>
  <c r="N1195" i="1" s="1"/>
  <c r="M1196" i="1"/>
  <c r="N1196" i="1" s="1"/>
  <c r="M1197" i="1"/>
  <c r="N1197" i="1" s="1"/>
  <c r="M1198" i="1"/>
  <c r="N1198" i="1" s="1"/>
  <c r="M1199" i="1"/>
  <c r="N1199" i="1" s="1"/>
  <c r="M1200" i="1"/>
  <c r="N1200" i="1" s="1"/>
  <c r="M1201" i="1"/>
  <c r="N1201" i="1" s="1"/>
  <c r="M1202" i="1"/>
  <c r="N1202" i="1" s="1"/>
  <c r="M1203" i="1"/>
  <c r="N1203" i="1" s="1"/>
  <c r="M1204" i="1"/>
  <c r="N1204" i="1" s="1"/>
  <c r="M1205" i="1"/>
  <c r="N1205" i="1" s="1"/>
  <c r="M1206" i="1"/>
  <c r="N1206" i="1" s="1"/>
  <c r="M1207" i="1"/>
  <c r="N1207" i="1" s="1"/>
  <c r="M1208" i="1"/>
  <c r="N1208" i="1" s="1"/>
  <c r="M1209" i="1"/>
  <c r="N1209" i="1" s="1"/>
  <c r="M1210" i="1"/>
  <c r="N1210" i="1" s="1"/>
  <c r="M1211" i="1"/>
  <c r="N1211" i="1" s="1"/>
  <c r="M1212" i="1"/>
  <c r="N1212" i="1" s="1"/>
  <c r="M1213" i="1"/>
  <c r="N1213" i="1" s="1"/>
  <c r="M1214" i="1"/>
  <c r="N1214" i="1" s="1"/>
  <c r="M1215" i="1"/>
  <c r="N1215" i="1" s="1"/>
  <c r="M1216" i="1"/>
  <c r="N1216" i="1" s="1"/>
  <c r="M1217" i="1"/>
  <c r="N1217" i="1" s="1"/>
  <c r="M1218" i="1"/>
  <c r="N1218" i="1" s="1"/>
  <c r="M1219" i="1"/>
  <c r="N1219" i="1" s="1"/>
  <c r="M1220" i="1"/>
  <c r="N1220" i="1" s="1"/>
  <c r="M1221" i="1"/>
  <c r="N1221" i="1" s="1"/>
  <c r="M1222" i="1"/>
  <c r="N1222" i="1" s="1"/>
  <c r="M1223" i="1"/>
  <c r="N1223" i="1" s="1"/>
  <c r="M1224" i="1"/>
  <c r="N1224" i="1" s="1"/>
  <c r="M1225" i="1"/>
  <c r="N1225" i="1" s="1"/>
  <c r="M1226" i="1"/>
  <c r="N1226" i="1" s="1"/>
  <c r="M1227" i="1"/>
  <c r="N1227" i="1" s="1"/>
  <c r="M1228" i="1"/>
  <c r="N1228" i="1" s="1"/>
  <c r="M1229" i="1"/>
  <c r="N1229" i="1" s="1"/>
  <c r="M1230" i="1"/>
  <c r="N1230" i="1" s="1"/>
  <c r="M1231" i="1"/>
  <c r="N1231" i="1" s="1"/>
  <c r="M1232" i="1"/>
  <c r="N1232" i="1" s="1"/>
  <c r="M1233" i="1"/>
  <c r="N1233" i="1" s="1"/>
  <c r="M1234" i="1"/>
  <c r="N1234" i="1" s="1"/>
  <c r="M1235" i="1"/>
  <c r="N1235" i="1" s="1"/>
  <c r="M1236" i="1"/>
  <c r="N1236" i="1" s="1"/>
  <c r="M1237" i="1"/>
  <c r="N1237" i="1" s="1"/>
  <c r="M1238" i="1"/>
  <c r="N1238" i="1" s="1"/>
  <c r="M1239" i="1"/>
  <c r="N1239" i="1" s="1"/>
  <c r="M1240" i="1"/>
  <c r="N1240" i="1" s="1"/>
  <c r="M1241" i="1"/>
  <c r="N1241" i="1" s="1"/>
  <c r="M1242" i="1"/>
  <c r="N1242" i="1" s="1"/>
  <c r="M1243" i="1"/>
  <c r="N1243" i="1" s="1"/>
  <c r="M1244" i="1"/>
  <c r="N1244" i="1" s="1"/>
  <c r="M1245" i="1"/>
  <c r="N1245" i="1" s="1"/>
  <c r="M1246" i="1"/>
  <c r="N1246" i="1" s="1"/>
  <c r="M1247" i="1"/>
  <c r="N1247" i="1" s="1"/>
  <c r="M1248" i="1"/>
  <c r="N1248" i="1" s="1"/>
  <c r="M1249" i="1"/>
  <c r="N1249" i="1" s="1"/>
  <c r="M1250" i="1"/>
  <c r="N1250" i="1" s="1"/>
  <c r="M1251" i="1"/>
  <c r="N1251" i="1" s="1"/>
  <c r="M1252" i="1"/>
  <c r="N1252" i="1" s="1"/>
  <c r="M1253" i="1"/>
  <c r="N1253" i="1" s="1"/>
  <c r="M1254" i="1"/>
  <c r="N1254" i="1" s="1"/>
  <c r="M1255" i="1"/>
  <c r="N1255" i="1" s="1"/>
  <c r="M1256" i="1"/>
  <c r="N1256" i="1" s="1"/>
  <c r="M1257" i="1"/>
  <c r="N1257" i="1" s="1"/>
  <c r="M1258" i="1"/>
  <c r="N1258" i="1" s="1"/>
  <c r="M1259" i="1"/>
  <c r="N1259" i="1" s="1"/>
  <c r="M1260" i="1"/>
  <c r="N1260" i="1" s="1"/>
  <c r="M1261" i="1"/>
  <c r="N1261" i="1" s="1"/>
  <c r="M1262" i="1"/>
  <c r="N1262" i="1" s="1"/>
  <c r="M1263" i="1"/>
  <c r="N1263" i="1" s="1"/>
  <c r="M1264" i="1"/>
  <c r="N1264" i="1" s="1"/>
  <c r="M1265" i="1"/>
  <c r="N1265" i="1" s="1"/>
  <c r="M1266" i="1"/>
  <c r="N1266" i="1" s="1"/>
  <c r="M1267" i="1"/>
  <c r="N1267" i="1" s="1"/>
  <c r="M1268" i="1"/>
  <c r="N1268" i="1" s="1"/>
  <c r="M1269" i="1"/>
  <c r="N1269" i="1" s="1"/>
  <c r="M1270" i="1"/>
  <c r="N1270" i="1" s="1"/>
  <c r="M1271" i="1"/>
  <c r="N1271" i="1" s="1"/>
  <c r="M1272" i="1"/>
  <c r="N1272" i="1" s="1"/>
  <c r="M1273" i="1"/>
  <c r="N1273" i="1" s="1"/>
  <c r="M1274" i="1"/>
  <c r="N1274" i="1" s="1"/>
  <c r="M1275" i="1"/>
  <c r="N1275" i="1" s="1"/>
  <c r="M1276" i="1"/>
  <c r="N1276" i="1" s="1"/>
  <c r="M1277" i="1"/>
  <c r="N1277" i="1" s="1"/>
  <c r="M1278" i="1"/>
  <c r="N1278" i="1" s="1"/>
  <c r="M1279" i="1"/>
  <c r="N1279" i="1" s="1"/>
  <c r="M1280" i="1"/>
  <c r="N1280" i="1" s="1"/>
  <c r="M1281" i="1"/>
  <c r="N1281" i="1" s="1"/>
  <c r="M1282" i="1"/>
  <c r="N1282" i="1" s="1"/>
  <c r="M1283" i="1"/>
  <c r="N1283" i="1" s="1"/>
  <c r="M1284" i="1"/>
  <c r="N1284" i="1" s="1"/>
  <c r="M1285" i="1"/>
  <c r="N1285" i="1" s="1"/>
  <c r="M1286" i="1"/>
  <c r="N1286" i="1" s="1"/>
  <c r="M1287" i="1"/>
  <c r="N1287" i="1" s="1"/>
  <c r="M1288" i="1"/>
  <c r="N1288" i="1" s="1"/>
  <c r="M1289" i="1"/>
  <c r="N1289" i="1" s="1"/>
  <c r="M1290" i="1"/>
  <c r="N1290" i="1" s="1"/>
  <c r="M1291" i="1"/>
  <c r="N1291" i="1" s="1"/>
  <c r="M1292" i="1"/>
  <c r="N1292" i="1" s="1"/>
  <c r="M1293" i="1"/>
  <c r="N1293" i="1" s="1"/>
  <c r="M1294" i="1"/>
  <c r="N1294" i="1" s="1"/>
  <c r="M1295" i="1"/>
  <c r="N1295" i="1" s="1"/>
  <c r="M1296" i="1"/>
  <c r="N1296" i="1" s="1"/>
  <c r="M1297" i="1"/>
  <c r="N1297" i="1" s="1"/>
  <c r="M1298" i="1"/>
  <c r="N1298" i="1" s="1"/>
  <c r="M1299" i="1"/>
  <c r="N1299" i="1" s="1"/>
  <c r="M1300" i="1"/>
  <c r="N1300" i="1" s="1"/>
  <c r="M1301" i="1"/>
  <c r="N1301" i="1" s="1"/>
  <c r="M1302" i="1"/>
  <c r="N1302" i="1" s="1"/>
  <c r="M1303" i="1"/>
  <c r="N1303" i="1" s="1"/>
  <c r="M1304" i="1"/>
  <c r="N1304" i="1" s="1"/>
  <c r="M1305" i="1"/>
  <c r="N1305" i="1" s="1"/>
  <c r="M1306" i="1"/>
  <c r="N1306" i="1" s="1"/>
  <c r="M1307" i="1"/>
  <c r="N1307" i="1" s="1"/>
  <c r="M1308" i="1"/>
  <c r="N1308" i="1" s="1"/>
  <c r="M1309" i="1"/>
  <c r="N1309" i="1" s="1"/>
  <c r="M1310" i="1"/>
  <c r="N1310" i="1" s="1"/>
  <c r="M1311" i="1"/>
  <c r="N1311" i="1" s="1"/>
  <c r="M1312" i="1"/>
  <c r="N1312" i="1" s="1"/>
  <c r="M1313" i="1"/>
  <c r="N1313" i="1" s="1"/>
  <c r="M1314" i="1"/>
  <c r="N1314" i="1" s="1"/>
  <c r="M1315" i="1"/>
  <c r="N1315" i="1" s="1"/>
  <c r="M1316" i="1"/>
  <c r="N1316" i="1" s="1"/>
  <c r="M1317" i="1"/>
  <c r="N1317" i="1" s="1"/>
  <c r="M1318" i="1"/>
  <c r="N1318" i="1" s="1"/>
  <c r="M1319" i="1"/>
  <c r="N1319" i="1" s="1"/>
  <c r="M1320" i="1"/>
  <c r="N1320" i="1" s="1"/>
  <c r="M1321" i="1"/>
  <c r="N1321" i="1" s="1"/>
  <c r="M1322" i="1"/>
  <c r="N1322" i="1" s="1"/>
  <c r="M1323" i="1"/>
  <c r="N1323" i="1" s="1"/>
  <c r="M1324" i="1"/>
  <c r="N1324" i="1" s="1"/>
  <c r="M1325" i="1"/>
  <c r="N1325" i="1" s="1"/>
  <c r="M1326" i="1"/>
  <c r="N1326" i="1" s="1"/>
  <c r="M1327" i="1"/>
  <c r="N1327" i="1" s="1"/>
  <c r="M1328" i="1"/>
  <c r="N1328" i="1" s="1"/>
  <c r="M1329" i="1"/>
  <c r="N1329" i="1" s="1"/>
  <c r="M1330" i="1"/>
  <c r="N1330" i="1" s="1"/>
  <c r="M1331" i="1"/>
  <c r="N1331" i="1" s="1"/>
  <c r="M1332" i="1"/>
  <c r="N1332" i="1" s="1"/>
  <c r="M1333" i="1"/>
  <c r="N1333" i="1" s="1"/>
  <c r="M1334" i="1"/>
  <c r="N1334" i="1" s="1"/>
  <c r="M1335" i="1"/>
  <c r="N1335" i="1" s="1"/>
  <c r="M1336" i="1"/>
  <c r="N1336" i="1" s="1"/>
  <c r="M1337" i="1"/>
  <c r="N1337" i="1" s="1"/>
  <c r="M1338" i="1"/>
  <c r="N1338" i="1" s="1"/>
  <c r="M1339" i="1"/>
  <c r="N1339" i="1" s="1"/>
  <c r="M1340" i="1"/>
  <c r="N1340" i="1" s="1"/>
  <c r="M1341" i="1"/>
  <c r="N1341" i="1" s="1"/>
  <c r="M1342" i="1"/>
  <c r="N1342" i="1" s="1"/>
  <c r="M1343" i="1"/>
  <c r="N1343" i="1" s="1"/>
  <c r="M1344" i="1"/>
  <c r="N1344" i="1" s="1"/>
  <c r="M1345" i="1"/>
  <c r="N1345" i="1" s="1"/>
  <c r="M1346" i="1"/>
  <c r="N1346" i="1" s="1"/>
  <c r="M1347" i="1"/>
  <c r="N1347" i="1" s="1"/>
  <c r="M1348" i="1"/>
  <c r="N1348" i="1" s="1"/>
  <c r="M1349" i="1"/>
  <c r="N1349" i="1" s="1"/>
  <c r="M1350" i="1"/>
  <c r="N1350" i="1" s="1"/>
  <c r="M1351" i="1"/>
  <c r="N1351" i="1" s="1"/>
  <c r="M1352" i="1"/>
  <c r="N1352" i="1" s="1"/>
  <c r="M1353" i="1"/>
  <c r="N1353" i="1" s="1"/>
  <c r="M1354" i="1"/>
  <c r="N1354" i="1" s="1"/>
  <c r="M1355" i="1"/>
  <c r="N1355" i="1" s="1"/>
  <c r="M1356" i="1"/>
  <c r="N1356" i="1" s="1"/>
  <c r="M1357" i="1"/>
  <c r="N1357" i="1" s="1"/>
  <c r="M1358" i="1"/>
  <c r="N1358" i="1" s="1"/>
  <c r="M1359" i="1"/>
  <c r="N1359" i="1" s="1"/>
  <c r="M1360" i="1"/>
  <c r="N1360" i="1" s="1"/>
  <c r="M1361" i="1"/>
  <c r="N1361" i="1" s="1"/>
  <c r="M1362" i="1"/>
  <c r="N1362" i="1" s="1"/>
  <c r="M1363" i="1"/>
  <c r="N1363" i="1" s="1"/>
  <c r="M1364" i="1"/>
  <c r="N1364" i="1" s="1"/>
  <c r="M1365" i="1"/>
  <c r="N1365" i="1" s="1"/>
  <c r="M1366" i="1"/>
  <c r="N1366" i="1" s="1"/>
  <c r="M1367" i="1"/>
  <c r="N1367" i="1" s="1"/>
  <c r="M1368" i="1"/>
  <c r="N1368" i="1" s="1"/>
  <c r="M1369" i="1"/>
  <c r="N1369" i="1" s="1"/>
  <c r="M1370" i="1"/>
  <c r="N1370" i="1" s="1"/>
  <c r="M1371" i="1"/>
  <c r="N1371" i="1" s="1"/>
  <c r="M1372" i="1"/>
  <c r="N1372" i="1" s="1"/>
  <c r="M1373" i="1"/>
  <c r="N1373" i="1" s="1"/>
  <c r="M1374" i="1"/>
  <c r="N1374" i="1" s="1"/>
  <c r="M1375" i="1"/>
  <c r="N1375" i="1" s="1"/>
  <c r="M1376" i="1"/>
  <c r="N1376" i="1" s="1"/>
  <c r="M1377" i="1"/>
  <c r="N1377" i="1" s="1"/>
  <c r="M1378" i="1"/>
  <c r="N1378" i="1" s="1"/>
  <c r="M1379" i="1"/>
  <c r="N1379" i="1" s="1"/>
  <c r="M1380" i="1"/>
  <c r="N1380" i="1" s="1"/>
  <c r="M1381" i="1"/>
  <c r="N1381" i="1" s="1"/>
  <c r="M1382" i="1"/>
  <c r="N1382" i="1" s="1"/>
  <c r="M1383" i="1"/>
  <c r="N1383" i="1" s="1"/>
  <c r="M1384" i="1"/>
  <c r="N1384" i="1" s="1"/>
  <c r="M1385" i="1"/>
  <c r="N1385" i="1" s="1"/>
  <c r="M1386" i="1"/>
  <c r="N1386" i="1" s="1"/>
  <c r="M1387" i="1"/>
  <c r="N1387" i="1" s="1"/>
  <c r="M1388" i="1"/>
  <c r="N1388" i="1" s="1"/>
  <c r="M1389" i="1"/>
  <c r="N1389" i="1" s="1"/>
  <c r="M1390" i="1"/>
  <c r="N1390" i="1" s="1"/>
  <c r="M1391" i="1"/>
  <c r="N1391" i="1" s="1"/>
  <c r="M1392" i="1"/>
  <c r="N1392" i="1" s="1"/>
  <c r="M1393" i="1"/>
  <c r="N1393" i="1" s="1"/>
  <c r="M1394" i="1"/>
  <c r="N1394" i="1" s="1"/>
  <c r="M1395" i="1"/>
  <c r="N1395" i="1" s="1"/>
  <c r="M1396" i="1"/>
  <c r="N1396" i="1" s="1"/>
  <c r="M1397" i="1"/>
  <c r="N1397" i="1" s="1"/>
  <c r="M1398" i="1"/>
  <c r="N1398" i="1" s="1"/>
  <c r="M1399" i="1"/>
  <c r="N1399" i="1" s="1"/>
  <c r="M1400" i="1"/>
  <c r="N1400" i="1" s="1"/>
  <c r="M1401" i="1"/>
  <c r="N1401" i="1" s="1"/>
  <c r="M1402" i="1"/>
  <c r="N1402" i="1" s="1"/>
  <c r="M1403" i="1"/>
  <c r="N1403" i="1" s="1"/>
  <c r="M1404" i="1"/>
  <c r="N1404" i="1" s="1"/>
  <c r="M1405" i="1"/>
  <c r="N1405" i="1" s="1"/>
  <c r="M1406" i="1"/>
  <c r="N1406" i="1" s="1"/>
  <c r="M1407" i="1"/>
  <c r="N1407" i="1" s="1"/>
  <c r="M1408" i="1"/>
  <c r="N1408" i="1" s="1"/>
  <c r="M1409" i="1"/>
  <c r="N1409" i="1" s="1"/>
  <c r="M1410" i="1"/>
  <c r="N1410" i="1" s="1"/>
  <c r="M1411" i="1"/>
  <c r="N1411" i="1" s="1"/>
  <c r="M1412" i="1"/>
  <c r="N1412" i="1" s="1"/>
  <c r="M1413" i="1"/>
  <c r="N1413" i="1" s="1"/>
  <c r="M1414" i="1"/>
  <c r="N1414" i="1" s="1"/>
  <c r="M1415" i="1"/>
  <c r="N1415" i="1" s="1"/>
  <c r="M1416" i="1"/>
  <c r="N1416" i="1" s="1"/>
  <c r="M1417" i="1"/>
  <c r="N1417" i="1" s="1"/>
  <c r="M1418" i="1"/>
  <c r="N1418" i="1" s="1"/>
  <c r="M1419" i="1"/>
  <c r="N1419" i="1" s="1"/>
  <c r="M1420" i="1"/>
  <c r="N1420" i="1" s="1"/>
  <c r="M1421" i="1"/>
  <c r="N1421" i="1" s="1"/>
  <c r="M1422" i="1"/>
  <c r="N1422" i="1" s="1"/>
  <c r="M1423" i="1"/>
  <c r="N1423" i="1" s="1"/>
  <c r="M1424" i="1"/>
  <c r="N1424" i="1" s="1"/>
  <c r="M1425" i="1"/>
  <c r="N1425" i="1" s="1"/>
  <c r="M1426" i="1"/>
  <c r="N1426" i="1" s="1"/>
  <c r="M1427" i="1"/>
  <c r="N1427" i="1" s="1"/>
  <c r="M1428" i="1"/>
  <c r="N1428" i="1" s="1"/>
  <c r="M1429" i="1"/>
  <c r="N1429" i="1" s="1"/>
  <c r="M1430" i="1"/>
  <c r="N1430" i="1" s="1"/>
  <c r="M1431" i="1"/>
  <c r="N1431" i="1" s="1"/>
  <c r="M1432" i="1"/>
  <c r="N1432" i="1" s="1"/>
  <c r="M1433" i="1"/>
  <c r="N1433" i="1" s="1"/>
  <c r="M1434" i="1"/>
  <c r="N1434" i="1" s="1"/>
  <c r="M1435" i="1"/>
  <c r="N1435" i="1" s="1"/>
  <c r="M1436" i="1"/>
  <c r="N1436" i="1" s="1"/>
  <c r="M1437" i="1"/>
  <c r="N1437" i="1" s="1"/>
  <c r="M1438" i="1"/>
  <c r="N1438" i="1" s="1"/>
  <c r="M1439" i="1"/>
  <c r="N1439" i="1" s="1"/>
  <c r="M1440" i="1"/>
  <c r="N1440" i="1" s="1"/>
  <c r="M1441" i="1"/>
  <c r="N1441" i="1" s="1"/>
  <c r="M1442" i="1"/>
  <c r="N1442" i="1" s="1"/>
  <c r="M1443" i="1"/>
  <c r="N1443" i="1" s="1"/>
  <c r="M1444" i="1"/>
  <c r="N1444" i="1" s="1"/>
  <c r="M1445" i="1"/>
  <c r="N1445" i="1" s="1"/>
  <c r="M1446" i="1"/>
  <c r="N1446" i="1" s="1"/>
  <c r="M1447" i="1"/>
  <c r="N1447" i="1" s="1"/>
  <c r="M1448" i="1"/>
  <c r="N1448" i="1" s="1"/>
  <c r="M1449" i="1"/>
  <c r="N1449" i="1" s="1"/>
  <c r="M1450" i="1"/>
  <c r="N1450" i="1" s="1"/>
  <c r="M1451" i="1"/>
  <c r="N1451" i="1" s="1"/>
  <c r="M1452" i="1"/>
  <c r="N1452" i="1" s="1"/>
  <c r="M1453" i="1"/>
  <c r="N1453" i="1" s="1"/>
  <c r="M1454" i="1"/>
  <c r="N1454" i="1" s="1"/>
  <c r="M1455" i="1"/>
  <c r="N1455" i="1" s="1"/>
  <c r="M1456" i="1"/>
  <c r="N1456" i="1" s="1"/>
  <c r="M1457" i="1"/>
  <c r="N1457" i="1" s="1"/>
  <c r="M1458" i="1"/>
  <c r="N1458" i="1" s="1"/>
  <c r="M1459" i="1"/>
  <c r="N1459" i="1" s="1"/>
  <c r="M1460" i="1"/>
  <c r="N1460" i="1" s="1"/>
  <c r="M1461" i="1"/>
  <c r="N1461" i="1" s="1"/>
  <c r="M1462" i="1"/>
  <c r="N1462" i="1" s="1"/>
  <c r="M1463" i="1"/>
  <c r="N1463" i="1" s="1"/>
  <c r="M1464" i="1"/>
  <c r="N1464" i="1" s="1"/>
  <c r="M1465" i="1"/>
  <c r="N1465" i="1" s="1"/>
  <c r="M1466" i="1"/>
  <c r="N1466" i="1" s="1"/>
  <c r="M1467" i="1"/>
  <c r="N1467" i="1" s="1"/>
  <c r="M1468" i="1"/>
  <c r="N1468" i="1" s="1"/>
  <c r="M1469" i="1"/>
  <c r="N1469" i="1" s="1"/>
  <c r="M1470" i="1"/>
  <c r="N1470" i="1" s="1"/>
  <c r="M1471" i="1"/>
  <c r="N1471" i="1" s="1"/>
  <c r="M1472" i="1"/>
  <c r="N1472" i="1" s="1"/>
  <c r="M1473" i="1"/>
  <c r="N1473" i="1" s="1"/>
  <c r="M1474" i="1"/>
  <c r="N1474" i="1" s="1"/>
  <c r="M1475" i="1"/>
  <c r="N1475" i="1" s="1"/>
  <c r="M1476" i="1"/>
  <c r="N1476" i="1" s="1"/>
  <c r="M1477" i="1"/>
  <c r="N1477" i="1" s="1"/>
  <c r="M1478" i="1"/>
  <c r="N1478" i="1" s="1"/>
  <c r="M1479" i="1"/>
  <c r="N1479" i="1" s="1"/>
  <c r="M1480" i="1"/>
  <c r="N1480" i="1" s="1"/>
  <c r="M1481" i="1"/>
  <c r="N1481" i="1" s="1"/>
  <c r="M1482" i="1"/>
  <c r="N1482" i="1" s="1"/>
  <c r="M1483" i="1"/>
  <c r="N1483" i="1" s="1"/>
  <c r="M1484" i="1"/>
  <c r="N1484" i="1" s="1"/>
  <c r="M1485" i="1"/>
  <c r="N1485" i="1" s="1"/>
  <c r="M1486" i="1"/>
  <c r="N1486" i="1" s="1"/>
  <c r="M1487" i="1"/>
  <c r="N1487" i="1" s="1"/>
  <c r="M1488" i="1"/>
  <c r="N1488" i="1" s="1"/>
  <c r="M1489" i="1"/>
  <c r="N1489" i="1" s="1"/>
  <c r="M1490" i="1"/>
  <c r="N1490" i="1" s="1"/>
  <c r="M1491" i="1"/>
  <c r="N1491" i="1" s="1"/>
  <c r="M1492" i="1"/>
  <c r="N1492" i="1" s="1"/>
  <c r="M1493" i="1"/>
  <c r="N1493" i="1" s="1"/>
  <c r="M1494" i="1"/>
  <c r="N1494" i="1" s="1"/>
  <c r="M1495" i="1"/>
  <c r="N1495" i="1" s="1"/>
  <c r="M1496" i="1"/>
  <c r="N1496" i="1" s="1"/>
  <c r="M1497" i="1"/>
  <c r="N1497" i="1" s="1"/>
  <c r="M1498" i="1"/>
  <c r="N1498" i="1" s="1"/>
  <c r="M1499" i="1"/>
  <c r="N1499" i="1" s="1"/>
  <c r="M1500" i="1"/>
  <c r="N1500" i="1" s="1"/>
  <c r="M1501" i="1"/>
  <c r="N1501" i="1" s="1"/>
  <c r="M1502" i="1"/>
  <c r="N1502" i="1" s="1"/>
  <c r="M1503" i="1"/>
  <c r="N1503" i="1" s="1"/>
  <c r="M1504" i="1"/>
  <c r="N1504" i="1" s="1"/>
  <c r="M1505" i="1"/>
  <c r="N1505" i="1" s="1"/>
  <c r="M1506" i="1"/>
  <c r="N1506" i="1" s="1"/>
  <c r="M1507" i="1"/>
  <c r="N1507" i="1" s="1"/>
  <c r="M1508" i="1"/>
  <c r="N1508" i="1" s="1"/>
  <c r="M1509" i="1"/>
  <c r="N1509" i="1" s="1"/>
  <c r="M1510" i="1"/>
  <c r="N1510" i="1" s="1"/>
  <c r="M1511" i="1"/>
  <c r="N1511" i="1" s="1"/>
  <c r="M1512" i="1"/>
  <c r="N1512" i="1" s="1"/>
  <c r="M1513" i="1"/>
  <c r="N1513" i="1" s="1"/>
  <c r="M1514" i="1"/>
  <c r="N1514" i="1" s="1"/>
  <c r="M1515" i="1"/>
  <c r="N1515" i="1" s="1"/>
  <c r="M1516" i="1"/>
  <c r="N1516" i="1" s="1"/>
  <c r="M1517" i="1"/>
  <c r="N1517" i="1" s="1"/>
  <c r="M1518" i="1"/>
  <c r="N1518" i="1" s="1"/>
  <c r="M1519" i="1"/>
  <c r="N1519" i="1" s="1"/>
  <c r="M1520" i="1"/>
  <c r="N1520" i="1" s="1"/>
  <c r="M1521" i="1"/>
  <c r="N1521" i="1" s="1"/>
  <c r="M1522" i="1"/>
  <c r="N1522" i="1" s="1"/>
  <c r="M1523" i="1"/>
  <c r="N1523" i="1" s="1"/>
  <c r="M1524" i="1"/>
  <c r="N1524" i="1" s="1"/>
  <c r="M1525" i="1"/>
  <c r="N1525" i="1" s="1"/>
  <c r="M1526" i="1"/>
  <c r="N1526" i="1" s="1"/>
  <c r="M1527" i="1"/>
  <c r="N1527" i="1" s="1"/>
  <c r="M1528" i="1"/>
  <c r="N1528" i="1" s="1"/>
  <c r="M1529" i="1"/>
  <c r="N1529" i="1" s="1"/>
  <c r="M1530" i="1"/>
  <c r="N1530" i="1" s="1"/>
  <c r="M1531" i="1"/>
  <c r="N1531" i="1" s="1"/>
  <c r="M1532" i="1"/>
  <c r="N1532" i="1" s="1"/>
  <c r="M1533" i="1"/>
  <c r="N1533" i="1" s="1"/>
  <c r="M1534" i="1"/>
  <c r="N1534" i="1" s="1"/>
  <c r="M1535" i="1"/>
  <c r="N1535" i="1" s="1"/>
  <c r="M1536" i="1"/>
  <c r="N1536" i="1" s="1"/>
  <c r="M1537" i="1"/>
  <c r="N1537" i="1" s="1"/>
  <c r="M1538" i="1"/>
  <c r="N1538" i="1" s="1"/>
  <c r="M1539" i="1"/>
  <c r="N1539" i="1" s="1"/>
  <c r="M1540" i="1"/>
  <c r="N1540" i="1" s="1"/>
  <c r="M1541" i="1"/>
  <c r="N1541" i="1" s="1"/>
  <c r="M1542" i="1"/>
  <c r="N1542" i="1" s="1"/>
  <c r="M1543" i="1"/>
  <c r="N1543" i="1" s="1"/>
  <c r="M1544" i="1"/>
  <c r="N1544" i="1" s="1"/>
  <c r="M1545" i="1"/>
  <c r="N1545" i="1" s="1"/>
  <c r="M1546" i="1"/>
  <c r="N1546" i="1" s="1"/>
  <c r="M1547" i="1"/>
  <c r="N1547" i="1" s="1"/>
  <c r="M1548" i="1"/>
  <c r="N1548" i="1" s="1"/>
  <c r="M1549" i="1"/>
  <c r="N1549" i="1" s="1"/>
  <c r="M1550" i="1"/>
  <c r="N1550" i="1" s="1"/>
  <c r="M1551" i="1"/>
  <c r="N1551" i="1" s="1"/>
  <c r="M1552" i="1"/>
  <c r="N1552" i="1" s="1"/>
  <c r="M1553" i="1"/>
  <c r="N1553" i="1" s="1"/>
  <c r="M1554" i="1"/>
  <c r="N1554" i="1" s="1"/>
  <c r="M1555" i="1"/>
  <c r="N1555" i="1" s="1"/>
  <c r="M1556" i="1"/>
  <c r="N1556" i="1" s="1"/>
  <c r="M1557" i="1"/>
  <c r="N1557" i="1" s="1"/>
  <c r="M1558" i="1"/>
  <c r="N1558" i="1" s="1"/>
  <c r="M1559" i="1"/>
  <c r="N1559" i="1" s="1"/>
  <c r="M1560" i="1"/>
  <c r="N1560" i="1" s="1"/>
  <c r="M1561" i="1"/>
  <c r="N1561" i="1" s="1"/>
  <c r="M1562" i="1"/>
  <c r="N1562" i="1" s="1"/>
  <c r="M1563" i="1"/>
  <c r="N1563" i="1" s="1"/>
  <c r="M1564" i="1"/>
  <c r="N1564" i="1" s="1"/>
  <c r="M1565" i="1"/>
  <c r="N1565" i="1" s="1"/>
  <c r="M1566" i="1"/>
  <c r="N1566" i="1" s="1"/>
  <c r="M1567" i="1"/>
  <c r="N1567" i="1" s="1"/>
  <c r="M1568" i="1"/>
  <c r="N1568" i="1" s="1"/>
  <c r="M1569" i="1"/>
  <c r="N1569" i="1" s="1"/>
  <c r="M1570" i="1"/>
  <c r="N1570" i="1" s="1"/>
  <c r="M1571" i="1"/>
  <c r="N1571" i="1" s="1"/>
  <c r="M1572" i="1"/>
  <c r="N1572" i="1" s="1"/>
  <c r="M1573" i="1"/>
  <c r="N1573" i="1" s="1"/>
  <c r="M1574" i="1"/>
  <c r="N1574" i="1" s="1"/>
  <c r="M1575" i="1"/>
  <c r="N1575" i="1" s="1"/>
  <c r="M1576" i="1"/>
  <c r="N1576" i="1" s="1"/>
  <c r="M1577" i="1"/>
  <c r="N1577" i="1" s="1"/>
  <c r="M1578" i="1"/>
  <c r="N1578" i="1" s="1"/>
  <c r="M1579" i="1"/>
  <c r="N1579" i="1" s="1"/>
  <c r="M1580" i="1"/>
  <c r="N1580" i="1" s="1"/>
  <c r="M1581" i="1"/>
  <c r="N1581" i="1" s="1"/>
  <c r="M1582" i="1"/>
  <c r="N1582" i="1" s="1"/>
  <c r="M1583" i="1"/>
  <c r="N1583" i="1" s="1"/>
  <c r="M1584" i="1"/>
  <c r="N1584" i="1" s="1"/>
  <c r="M1585" i="1"/>
  <c r="N1585" i="1" s="1"/>
  <c r="M1586" i="1"/>
  <c r="N1586" i="1" s="1"/>
  <c r="M1587" i="1"/>
  <c r="N1587" i="1" s="1"/>
  <c r="M1588" i="1"/>
  <c r="N1588" i="1" s="1"/>
  <c r="M1589" i="1"/>
  <c r="N1589" i="1" s="1"/>
  <c r="M1590" i="1"/>
  <c r="N1590" i="1" s="1"/>
  <c r="M1591" i="1"/>
  <c r="N1591" i="1" s="1"/>
  <c r="M1592" i="1"/>
  <c r="N1592" i="1" s="1"/>
  <c r="M1593" i="1"/>
  <c r="N1593" i="1" s="1"/>
  <c r="M1594" i="1"/>
  <c r="N1594" i="1" s="1"/>
  <c r="M1595" i="1"/>
  <c r="N1595" i="1" s="1"/>
  <c r="M1596" i="1"/>
  <c r="N1596" i="1" s="1"/>
  <c r="M1597" i="1"/>
  <c r="N1597" i="1" s="1"/>
  <c r="M1598" i="1"/>
  <c r="N1598" i="1" s="1"/>
  <c r="M1599" i="1"/>
  <c r="N1599" i="1" s="1"/>
  <c r="M1600" i="1"/>
  <c r="N1600" i="1" s="1"/>
  <c r="M1601" i="1"/>
  <c r="N1601" i="1" s="1"/>
  <c r="M1602" i="1"/>
  <c r="N1602" i="1" s="1"/>
  <c r="M1603" i="1"/>
  <c r="N1603" i="1" s="1"/>
  <c r="M1604" i="1"/>
  <c r="N1604" i="1" s="1"/>
  <c r="M1605" i="1"/>
  <c r="N1605" i="1" s="1"/>
  <c r="M1606" i="1"/>
  <c r="N1606" i="1" s="1"/>
  <c r="M1607" i="1"/>
  <c r="N1607" i="1" s="1"/>
  <c r="M1608" i="1"/>
  <c r="N1608" i="1" s="1"/>
  <c r="M1609" i="1"/>
  <c r="N1609" i="1" s="1"/>
  <c r="M1610" i="1"/>
  <c r="N1610" i="1" s="1"/>
  <c r="M1611" i="1"/>
  <c r="N1611" i="1" s="1"/>
  <c r="M1612" i="1"/>
  <c r="N1612" i="1" s="1"/>
  <c r="M1613" i="1"/>
  <c r="N1613" i="1" s="1"/>
  <c r="M1614" i="1"/>
  <c r="N1614" i="1" s="1"/>
  <c r="M1615" i="1"/>
  <c r="N1615" i="1" s="1"/>
  <c r="M1616" i="1"/>
  <c r="N1616" i="1" s="1"/>
  <c r="M1617" i="1"/>
  <c r="N1617" i="1" s="1"/>
  <c r="M1618" i="1"/>
  <c r="N1618" i="1" s="1"/>
  <c r="M1619" i="1"/>
  <c r="N1619" i="1" s="1"/>
  <c r="M1620" i="1"/>
  <c r="N1620" i="1" s="1"/>
  <c r="M1621" i="1"/>
  <c r="N1621" i="1" s="1"/>
  <c r="M1622" i="1"/>
  <c r="N1622" i="1" s="1"/>
  <c r="M1623" i="1"/>
  <c r="N1623" i="1" s="1"/>
  <c r="M1624" i="1"/>
  <c r="N1624" i="1" s="1"/>
  <c r="M1625" i="1"/>
  <c r="N1625" i="1" s="1"/>
  <c r="M1626" i="1"/>
  <c r="N1626" i="1" s="1"/>
  <c r="M1627" i="1"/>
  <c r="N1627" i="1" s="1"/>
  <c r="M1628" i="1"/>
  <c r="N1628" i="1" s="1"/>
  <c r="M1629" i="1"/>
  <c r="N1629" i="1" s="1"/>
  <c r="M1630" i="1"/>
  <c r="N1630" i="1" s="1"/>
  <c r="M1631" i="1"/>
  <c r="N1631" i="1" s="1"/>
  <c r="M1632" i="1"/>
  <c r="N1632" i="1" s="1"/>
  <c r="M1633" i="1"/>
  <c r="N1633" i="1" s="1"/>
  <c r="M1634" i="1"/>
  <c r="N1634" i="1" s="1"/>
  <c r="M1635" i="1"/>
  <c r="N1635" i="1" s="1"/>
  <c r="M1636" i="1"/>
  <c r="N1636" i="1" s="1"/>
  <c r="M1637" i="1"/>
  <c r="N1637" i="1" s="1"/>
  <c r="M1638" i="1"/>
  <c r="N1638" i="1" s="1"/>
  <c r="M1639" i="1"/>
  <c r="N1639" i="1" s="1"/>
  <c r="M1640" i="1"/>
  <c r="N1640" i="1" s="1"/>
  <c r="M1641" i="1"/>
  <c r="N1641" i="1" s="1"/>
  <c r="M1642" i="1"/>
  <c r="N1642" i="1" s="1"/>
  <c r="M1643" i="1"/>
  <c r="N1643" i="1" s="1"/>
  <c r="M1644" i="1"/>
  <c r="N1644" i="1" s="1"/>
  <c r="M1645" i="1"/>
  <c r="N1645" i="1" s="1"/>
  <c r="M1646" i="1"/>
  <c r="N1646" i="1" s="1"/>
  <c r="M1647" i="1"/>
  <c r="N1647" i="1" s="1"/>
  <c r="M1648" i="1"/>
  <c r="N1648" i="1" s="1"/>
  <c r="M1649" i="1"/>
  <c r="N1649" i="1" s="1"/>
  <c r="M1650" i="1"/>
  <c r="N1650" i="1" s="1"/>
  <c r="M1651" i="1"/>
  <c r="N1651" i="1" s="1"/>
  <c r="M1652" i="1"/>
  <c r="N1652" i="1" s="1"/>
  <c r="M1653" i="1"/>
  <c r="N1653" i="1" s="1"/>
  <c r="M1654" i="1"/>
  <c r="N1654" i="1" s="1"/>
  <c r="M1655" i="1"/>
  <c r="N1655" i="1" s="1"/>
  <c r="M1656" i="1"/>
  <c r="N1656" i="1" s="1"/>
  <c r="M1657" i="1"/>
  <c r="N1657" i="1" s="1"/>
  <c r="M1658" i="1"/>
  <c r="N1658" i="1" s="1"/>
  <c r="M1659" i="1"/>
  <c r="N1659" i="1" s="1"/>
  <c r="M1660" i="1"/>
  <c r="N1660" i="1" s="1"/>
  <c r="M1661" i="1"/>
  <c r="N1661" i="1" s="1"/>
  <c r="M1662" i="1"/>
  <c r="N1662" i="1" s="1"/>
  <c r="M1663" i="1"/>
  <c r="N1663" i="1" s="1"/>
  <c r="M1664" i="1"/>
  <c r="N1664" i="1" s="1"/>
  <c r="M1665" i="1"/>
  <c r="N1665" i="1" s="1"/>
  <c r="M1666" i="1"/>
  <c r="N1666" i="1" s="1"/>
  <c r="M1667" i="1"/>
  <c r="N1667" i="1" s="1"/>
  <c r="M1668" i="1"/>
  <c r="N1668" i="1" s="1"/>
  <c r="M1669" i="1"/>
  <c r="N1669" i="1" s="1"/>
  <c r="M1670" i="1"/>
  <c r="N1670" i="1" s="1"/>
  <c r="M1671" i="1"/>
  <c r="N1671" i="1" s="1"/>
  <c r="M1672" i="1"/>
  <c r="N1672" i="1" s="1"/>
  <c r="M1673" i="1"/>
  <c r="N1673" i="1" s="1"/>
  <c r="M1674" i="1"/>
  <c r="N1674" i="1" s="1"/>
  <c r="M1675" i="1"/>
  <c r="N1675" i="1" s="1"/>
  <c r="M1676" i="1"/>
  <c r="N1676" i="1" s="1"/>
  <c r="M1677" i="1"/>
  <c r="N1677" i="1" s="1"/>
  <c r="M1678" i="1"/>
  <c r="N1678" i="1" s="1"/>
  <c r="M1679" i="1"/>
  <c r="N1679" i="1" s="1"/>
  <c r="M1680" i="1"/>
  <c r="N1680" i="1" s="1"/>
  <c r="M1681" i="1"/>
  <c r="N1681" i="1" s="1"/>
  <c r="M1682" i="1"/>
  <c r="N1682" i="1" s="1"/>
  <c r="M1683" i="1"/>
  <c r="N1683" i="1" s="1"/>
  <c r="M1684" i="1"/>
  <c r="N1684" i="1" s="1"/>
  <c r="M1685" i="1"/>
  <c r="N1685" i="1" s="1"/>
  <c r="M1686" i="1"/>
  <c r="N1686" i="1" s="1"/>
  <c r="M1687" i="1"/>
  <c r="N1687" i="1" s="1"/>
  <c r="M1688" i="1"/>
  <c r="N1688" i="1" s="1"/>
  <c r="M1689" i="1"/>
  <c r="N1689" i="1" s="1"/>
  <c r="M1690" i="1"/>
  <c r="N1690" i="1" s="1"/>
  <c r="M1691" i="1"/>
  <c r="N1691" i="1" s="1"/>
  <c r="M1692" i="1"/>
  <c r="N1692" i="1" s="1"/>
  <c r="M1693" i="1"/>
  <c r="N1693" i="1" s="1"/>
  <c r="M1694" i="1"/>
  <c r="N1694" i="1" s="1"/>
  <c r="M1695" i="1"/>
  <c r="N1695" i="1" s="1"/>
  <c r="M1696" i="1"/>
  <c r="N1696" i="1" s="1"/>
  <c r="M1697" i="1"/>
  <c r="N1697" i="1" s="1"/>
  <c r="M1698" i="1"/>
  <c r="N1698" i="1" s="1"/>
  <c r="M1699" i="1"/>
  <c r="N1699" i="1" s="1"/>
  <c r="M1700" i="1"/>
  <c r="N1700" i="1" s="1"/>
  <c r="M1701" i="1"/>
  <c r="N1701" i="1" s="1"/>
  <c r="M1702" i="1"/>
  <c r="N1702" i="1" s="1"/>
  <c r="M1703" i="1"/>
  <c r="N1703" i="1" s="1"/>
  <c r="M1704" i="1"/>
  <c r="N1704" i="1" s="1"/>
  <c r="M1705" i="1"/>
  <c r="N1705" i="1" s="1"/>
  <c r="M1706" i="1"/>
  <c r="N1706" i="1" s="1"/>
  <c r="M1707" i="1"/>
  <c r="N1707" i="1" s="1"/>
  <c r="M1708" i="1"/>
  <c r="N1708" i="1" s="1"/>
  <c r="M1709" i="1"/>
  <c r="N1709" i="1" s="1"/>
  <c r="M1710" i="1"/>
  <c r="N1710" i="1" s="1"/>
  <c r="M1711" i="1"/>
  <c r="N1711" i="1" s="1"/>
  <c r="M1712" i="1"/>
  <c r="N1712" i="1" s="1"/>
  <c r="M1713" i="1"/>
  <c r="N1713" i="1" s="1"/>
  <c r="M1714" i="1"/>
  <c r="N1714" i="1" s="1"/>
  <c r="M1715" i="1"/>
  <c r="N1715" i="1" s="1"/>
  <c r="M1716" i="1"/>
  <c r="N1716" i="1" s="1"/>
  <c r="M1717" i="1"/>
  <c r="N1717" i="1" s="1"/>
  <c r="M1718" i="1"/>
  <c r="N1718" i="1" s="1"/>
  <c r="M1719" i="1"/>
  <c r="N1719" i="1" s="1"/>
  <c r="M1720" i="1"/>
  <c r="N1720" i="1" s="1"/>
  <c r="M1721" i="1"/>
  <c r="N1721" i="1" s="1"/>
  <c r="M1722" i="1"/>
  <c r="N1722" i="1" s="1"/>
  <c r="M1723" i="1"/>
  <c r="N1723" i="1" s="1"/>
  <c r="M1724" i="1"/>
  <c r="N1724" i="1" s="1"/>
  <c r="M1725" i="1"/>
  <c r="N1725" i="1" s="1"/>
  <c r="M1726" i="1"/>
  <c r="N1726" i="1" s="1"/>
  <c r="M1727" i="1"/>
  <c r="N1727" i="1" s="1"/>
  <c r="M1728" i="1"/>
  <c r="N1728" i="1" s="1"/>
  <c r="M1729" i="1"/>
  <c r="N1729" i="1" s="1"/>
  <c r="M1730" i="1"/>
  <c r="N1730" i="1" s="1"/>
  <c r="M1731" i="1"/>
  <c r="N1731" i="1" s="1"/>
  <c r="M1732" i="1"/>
  <c r="N1732" i="1" s="1"/>
  <c r="M1733" i="1"/>
  <c r="N1733" i="1" s="1"/>
  <c r="M1734" i="1"/>
  <c r="N1734" i="1" s="1"/>
  <c r="M1735" i="1"/>
  <c r="N1735" i="1" s="1"/>
  <c r="M1736" i="1"/>
  <c r="N1736" i="1" s="1"/>
  <c r="M1737" i="1"/>
  <c r="N1737" i="1" s="1"/>
  <c r="M1738" i="1"/>
  <c r="N1738" i="1" s="1"/>
  <c r="M1739" i="1"/>
  <c r="N1739" i="1" s="1"/>
  <c r="M1740" i="1"/>
  <c r="N1740" i="1" s="1"/>
  <c r="M1741" i="1"/>
  <c r="N1741" i="1" s="1"/>
  <c r="M1742" i="1"/>
  <c r="N1742" i="1" s="1"/>
  <c r="M1743" i="1"/>
  <c r="N1743" i="1" s="1"/>
  <c r="M1744" i="1"/>
  <c r="N1744" i="1" s="1"/>
  <c r="M1745" i="1"/>
  <c r="N1745" i="1" s="1"/>
  <c r="M1746" i="1"/>
  <c r="N1746" i="1" s="1"/>
  <c r="M1747" i="1"/>
  <c r="N1747" i="1" s="1"/>
  <c r="M1748" i="1"/>
  <c r="N1748" i="1" s="1"/>
  <c r="M1749" i="1"/>
  <c r="N1749" i="1" s="1"/>
  <c r="M1750" i="1"/>
  <c r="N1750" i="1" s="1"/>
  <c r="M1751" i="1"/>
  <c r="N1751" i="1" s="1"/>
  <c r="M1752" i="1"/>
  <c r="N1752" i="1" s="1"/>
  <c r="M1753" i="1"/>
  <c r="N1753" i="1" s="1"/>
  <c r="M1754" i="1"/>
  <c r="N1754" i="1" s="1"/>
  <c r="M1755" i="1"/>
  <c r="N1755" i="1" s="1"/>
  <c r="M1756" i="1"/>
  <c r="N1756" i="1" s="1"/>
  <c r="M1757" i="1"/>
  <c r="N1757" i="1" s="1"/>
  <c r="M1758" i="1"/>
  <c r="N1758" i="1" s="1"/>
  <c r="M1759" i="1"/>
  <c r="N1759" i="1" s="1"/>
  <c r="M1760" i="1"/>
  <c r="N1760" i="1" s="1"/>
  <c r="M1761" i="1"/>
  <c r="N1761" i="1" s="1"/>
  <c r="M1762" i="1"/>
  <c r="N1762" i="1" s="1"/>
  <c r="M1763" i="1"/>
  <c r="N1763" i="1" s="1"/>
  <c r="M1764" i="1"/>
  <c r="N1764" i="1" s="1"/>
  <c r="M1765" i="1"/>
  <c r="N1765" i="1" s="1"/>
  <c r="M1766" i="1"/>
  <c r="N1766" i="1" s="1"/>
  <c r="M1767" i="1"/>
  <c r="N1767" i="1" s="1"/>
  <c r="M1768" i="1"/>
  <c r="N1768" i="1" s="1"/>
  <c r="M1769" i="1"/>
  <c r="N1769" i="1" s="1"/>
  <c r="M1770" i="1"/>
  <c r="N1770" i="1" s="1"/>
  <c r="M1771" i="1"/>
  <c r="N1771" i="1" s="1"/>
  <c r="M1772" i="1"/>
  <c r="N1772" i="1" s="1"/>
  <c r="M1773" i="1"/>
  <c r="N1773" i="1" s="1"/>
  <c r="M1774" i="1"/>
  <c r="N1774" i="1" s="1"/>
  <c r="M1775" i="1"/>
  <c r="N1775" i="1" s="1"/>
  <c r="M1776" i="1"/>
  <c r="N1776" i="1" s="1"/>
  <c r="M1777" i="1"/>
  <c r="N1777" i="1" s="1"/>
  <c r="M1778" i="1"/>
  <c r="N1778" i="1" s="1"/>
  <c r="M1779" i="1"/>
  <c r="N1779" i="1" s="1"/>
  <c r="M1780" i="1"/>
  <c r="N1780" i="1" s="1"/>
  <c r="M1781" i="1"/>
  <c r="N1781" i="1" s="1"/>
  <c r="M1782" i="1"/>
  <c r="N1782" i="1" s="1"/>
  <c r="M1783" i="1"/>
  <c r="N1783" i="1" s="1"/>
  <c r="M1784" i="1"/>
  <c r="N1784" i="1" s="1"/>
  <c r="M1785" i="1"/>
  <c r="N1785" i="1" s="1"/>
  <c r="M1786" i="1"/>
  <c r="N1786" i="1" s="1"/>
  <c r="M1787" i="1"/>
  <c r="N1787" i="1" s="1"/>
  <c r="M1788" i="1"/>
  <c r="N1788" i="1" s="1"/>
  <c r="M1789" i="1"/>
  <c r="N1789" i="1" s="1"/>
  <c r="M1790" i="1"/>
  <c r="N1790" i="1" s="1"/>
  <c r="M1791" i="1"/>
  <c r="N1791" i="1" s="1"/>
  <c r="M1792" i="1"/>
  <c r="N1792" i="1" s="1"/>
  <c r="M1793" i="1"/>
  <c r="N1793" i="1" s="1"/>
  <c r="M1794" i="1"/>
  <c r="N1794" i="1" s="1"/>
  <c r="M1795" i="1"/>
  <c r="N1795" i="1" s="1"/>
  <c r="M1796" i="1"/>
  <c r="N1796" i="1" s="1"/>
  <c r="M1797" i="1"/>
  <c r="N1797" i="1" s="1"/>
  <c r="M1798" i="1"/>
  <c r="N1798" i="1" s="1"/>
  <c r="M1799" i="1"/>
  <c r="N1799" i="1" s="1"/>
  <c r="M1800" i="1"/>
  <c r="N1800" i="1" s="1"/>
  <c r="M1801" i="1"/>
  <c r="N1801" i="1" s="1"/>
  <c r="M1802" i="1"/>
  <c r="N1802" i="1" s="1"/>
  <c r="M1803" i="1"/>
  <c r="N1803" i="1" s="1"/>
  <c r="M1804" i="1"/>
  <c r="N1804" i="1" s="1"/>
  <c r="M1805" i="1"/>
  <c r="N1805" i="1" s="1"/>
  <c r="M1806" i="1"/>
  <c r="N1806" i="1" s="1"/>
  <c r="M1807" i="1"/>
  <c r="N1807" i="1" s="1"/>
  <c r="M1808" i="1"/>
  <c r="N1808" i="1" s="1"/>
  <c r="M1809" i="1"/>
  <c r="N1809" i="1" s="1"/>
  <c r="M1810" i="1"/>
  <c r="N1810" i="1" s="1"/>
  <c r="M1811" i="1"/>
  <c r="N1811" i="1" s="1"/>
  <c r="M1812" i="1"/>
  <c r="N1812" i="1" s="1"/>
  <c r="M1813" i="1"/>
  <c r="N1813" i="1" s="1"/>
  <c r="M1814" i="1"/>
  <c r="N1814" i="1" s="1"/>
  <c r="M1815" i="1"/>
  <c r="N1815" i="1" s="1"/>
  <c r="M1816" i="1"/>
  <c r="N1816" i="1" s="1"/>
  <c r="M1817" i="1"/>
  <c r="N1817" i="1" s="1"/>
  <c r="M1818" i="1"/>
  <c r="N1818" i="1" s="1"/>
  <c r="M1819" i="1"/>
  <c r="N1819" i="1" s="1"/>
  <c r="M1820" i="1"/>
  <c r="N1820" i="1" s="1"/>
  <c r="M1821" i="1"/>
  <c r="N1821" i="1" s="1"/>
  <c r="M1822" i="1"/>
  <c r="N1822" i="1" s="1"/>
  <c r="M1823" i="1"/>
  <c r="N1823" i="1" s="1"/>
  <c r="M1824" i="1"/>
  <c r="N1824" i="1" s="1"/>
  <c r="M1825" i="1"/>
  <c r="N1825" i="1" s="1"/>
  <c r="M1826" i="1"/>
  <c r="N1826" i="1" s="1"/>
  <c r="M1827" i="1"/>
  <c r="N1827" i="1" s="1"/>
  <c r="M1828" i="1"/>
  <c r="N1828" i="1" s="1"/>
  <c r="M1829" i="1"/>
  <c r="N1829" i="1" s="1"/>
  <c r="M1830" i="1"/>
  <c r="N1830" i="1" s="1"/>
  <c r="M1831" i="1"/>
  <c r="N1831" i="1" s="1"/>
  <c r="M1832" i="1"/>
  <c r="N1832" i="1" s="1"/>
  <c r="M1833" i="1"/>
  <c r="N1833" i="1" s="1"/>
  <c r="M1834" i="1"/>
  <c r="N1834" i="1" s="1"/>
  <c r="M1835" i="1"/>
  <c r="N1835" i="1" s="1"/>
  <c r="M1836" i="1"/>
  <c r="N1836" i="1" s="1"/>
  <c r="M1837" i="1"/>
  <c r="N1837" i="1" s="1"/>
  <c r="M1838" i="1"/>
  <c r="N1838" i="1" s="1"/>
  <c r="M1839" i="1"/>
  <c r="N1839" i="1" s="1"/>
  <c r="M1840" i="1"/>
  <c r="N1840" i="1" s="1"/>
  <c r="M1841" i="1"/>
  <c r="N1841" i="1" s="1"/>
  <c r="M1842" i="1"/>
  <c r="N1842" i="1" s="1"/>
  <c r="M1843" i="1"/>
  <c r="N1843" i="1" s="1"/>
  <c r="M1844" i="1"/>
  <c r="N1844" i="1" s="1"/>
  <c r="M1845" i="1"/>
  <c r="N1845" i="1" s="1"/>
  <c r="M1846" i="1"/>
  <c r="N1846" i="1" s="1"/>
  <c r="M1847" i="1"/>
  <c r="N1847" i="1" s="1"/>
  <c r="M1848" i="1"/>
  <c r="N1848" i="1" s="1"/>
  <c r="M1849" i="1"/>
  <c r="N1849" i="1" s="1"/>
  <c r="M1850" i="1"/>
  <c r="N1850" i="1" s="1"/>
  <c r="M1851" i="1"/>
  <c r="N1851" i="1" s="1"/>
  <c r="M1852" i="1"/>
  <c r="N1852" i="1" s="1"/>
  <c r="M1853" i="1"/>
  <c r="N1853" i="1" s="1"/>
  <c r="M1854" i="1"/>
  <c r="N1854" i="1" s="1"/>
  <c r="M1855" i="1"/>
  <c r="N1855" i="1" s="1"/>
  <c r="M1856" i="1"/>
  <c r="N1856" i="1" s="1"/>
  <c r="M1857" i="1"/>
  <c r="N1857" i="1" s="1"/>
  <c r="M1858" i="1"/>
  <c r="N1858" i="1" s="1"/>
  <c r="M1859" i="1"/>
  <c r="N1859" i="1" s="1"/>
  <c r="M1860" i="1"/>
  <c r="N1860" i="1" s="1"/>
  <c r="M1861" i="1"/>
  <c r="N1861" i="1" s="1"/>
  <c r="M1862" i="1"/>
  <c r="N1862" i="1" s="1"/>
  <c r="M1863" i="1"/>
  <c r="N1863" i="1" s="1"/>
  <c r="M1864" i="1"/>
  <c r="N1864" i="1" s="1"/>
  <c r="M1865" i="1"/>
  <c r="N1865" i="1" s="1"/>
  <c r="M1866" i="1"/>
  <c r="N1866" i="1" s="1"/>
  <c r="M1867" i="1"/>
  <c r="N1867" i="1" s="1"/>
  <c r="M1868" i="1"/>
  <c r="N1868" i="1" s="1"/>
  <c r="M1869" i="1"/>
  <c r="N1869" i="1" s="1"/>
  <c r="M1870" i="1"/>
  <c r="N1870" i="1" s="1"/>
  <c r="M1871" i="1"/>
  <c r="N1871" i="1" s="1"/>
  <c r="M1872" i="1"/>
  <c r="N1872" i="1" s="1"/>
  <c r="M1873" i="1"/>
  <c r="N1873" i="1" s="1"/>
  <c r="M1874" i="1"/>
  <c r="N1874" i="1" s="1"/>
  <c r="M1875" i="1"/>
  <c r="N1875" i="1" s="1"/>
  <c r="M1876" i="1"/>
  <c r="N1876" i="1" s="1"/>
  <c r="M1877" i="1"/>
  <c r="N1877" i="1" s="1"/>
  <c r="M1878" i="1"/>
  <c r="N1878" i="1" s="1"/>
  <c r="M1879" i="1"/>
  <c r="N1879" i="1" s="1"/>
  <c r="M1880" i="1"/>
  <c r="N1880" i="1" s="1"/>
  <c r="M1881" i="1"/>
  <c r="N1881" i="1" s="1"/>
  <c r="M1882" i="1"/>
  <c r="N1882" i="1" s="1"/>
  <c r="M1883" i="1"/>
  <c r="N1883" i="1" s="1"/>
  <c r="M1884" i="1"/>
  <c r="N1884" i="1" s="1"/>
  <c r="M1885" i="1"/>
  <c r="N1885" i="1" s="1"/>
  <c r="M1886" i="1"/>
  <c r="N1886" i="1" s="1"/>
  <c r="M1887" i="1"/>
  <c r="N1887" i="1" s="1"/>
  <c r="M1888" i="1"/>
  <c r="N1888" i="1" s="1"/>
  <c r="M1889" i="1"/>
  <c r="N1889" i="1" s="1"/>
  <c r="M1890" i="1"/>
  <c r="N1890" i="1" s="1"/>
  <c r="M1891" i="1"/>
  <c r="N1891" i="1" s="1"/>
  <c r="M1892" i="1"/>
  <c r="N1892" i="1" s="1"/>
  <c r="M1893" i="1"/>
  <c r="N1893" i="1" s="1"/>
  <c r="M1894" i="1"/>
  <c r="N1894" i="1" s="1"/>
  <c r="M1895" i="1"/>
  <c r="N1895" i="1" s="1"/>
  <c r="M1896" i="1"/>
  <c r="N1896" i="1" s="1"/>
  <c r="M1897" i="1"/>
  <c r="N1897" i="1" s="1"/>
  <c r="M1898" i="1"/>
  <c r="N1898" i="1" s="1"/>
  <c r="M1899" i="1"/>
  <c r="N1899" i="1" s="1"/>
  <c r="M1900" i="1"/>
  <c r="N1900" i="1" s="1"/>
  <c r="M1901" i="1"/>
  <c r="N1901" i="1" s="1"/>
  <c r="M1902" i="1"/>
  <c r="N1902" i="1" s="1"/>
  <c r="M1903" i="1"/>
  <c r="N1903" i="1" s="1"/>
  <c r="M1904" i="1"/>
  <c r="N1904" i="1" s="1"/>
  <c r="M1905" i="1"/>
  <c r="N1905" i="1" s="1"/>
  <c r="M1906" i="1"/>
  <c r="N1906" i="1" s="1"/>
  <c r="M1907" i="1"/>
  <c r="N1907" i="1" s="1"/>
  <c r="M1908" i="1"/>
  <c r="N1908" i="1" s="1"/>
  <c r="M1909" i="1"/>
  <c r="N1909" i="1" s="1"/>
  <c r="M1910" i="1"/>
  <c r="N1910" i="1" s="1"/>
  <c r="M1911" i="1"/>
  <c r="N1911" i="1" s="1"/>
  <c r="M1912" i="1"/>
  <c r="N1912" i="1" s="1"/>
  <c r="M1913" i="1"/>
  <c r="N1913" i="1" s="1"/>
  <c r="M1914" i="1"/>
  <c r="N1914" i="1" s="1"/>
  <c r="M1915" i="1"/>
  <c r="N1915" i="1" s="1"/>
  <c r="M1916" i="1"/>
  <c r="N1916" i="1" s="1"/>
  <c r="M1917" i="1"/>
  <c r="N1917" i="1" s="1"/>
  <c r="M1918" i="1"/>
  <c r="N1918" i="1" s="1"/>
  <c r="M1919" i="1"/>
  <c r="N1919" i="1" s="1"/>
  <c r="M1920" i="1"/>
  <c r="N1920" i="1" s="1"/>
  <c r="M1921" i="1"/>
  <c r="N1921" i="1" s="1"/>
  <c r="M1922" i="1"/>
  <c r="N1922" i="1" s="1"/>
  <c r="M1923" i="1"/>
  <c r="N1923" i="1" s="1"/>
  <c r="M1924" i="1"/>
  <c r="N1924" i="1" s="1"/>
  <c r="M1925" i="1"/>
  <c r="N1925" i="1" s="1"/>
  <c r="M1926" i="1"/>
  <c r="N1926" i="1" s="1"/>
  <c r="M1927" i="1"/>
  <c r="N1927" i="1" s="1"/>
  <c r="M1928" i="1"/>
  <c r="N1928" i="1" s="1"/>
  <c r="M1929" i="1"/>
  <c r="N1929" i="1" s="1"/>
  <c r="M1930" i="1"/>
  <c r="N1930" i="1" s="1"/>
  <c r="M1931" i="1"/>
  <c r="N1931" i="1" s="1"/>
  <c r="M1932" i="1"/>
  <c r="N1932" i="1" s="1"/>
  <c r="M1933" i="1"/>
  <c r="N1933" i="1" s="1"/>
  <c r="M1934" i="1"/>
  <c r="N1934" i="1" s="1"/>
  <c r="M1935" i="1"/>
  <c r="N1935" i="1" s="1"/>
  <c r="M1936" i="1"/>
  <c r="N1936" i="1" s="1"/>
  <c r="M1937" i="1"/>
  <c r="N1937" i="1" s="1"/>
  <c r="M1938" i="1"/>
  <c r="N1938" i="1" s="1"/>
  <c r="M1939" i="1"/>
  <c r="N1939" i="1" s="1"/>
  <c r="M1940" i="1"/>
  <c r="N1940" i="1" s="1"/>
  <c r="M1941" i="1"/>
  <c r="N1941" i="1" s="1"/>
  <c r="M1942" i="1"/>
  <c r="N1942" i="1" s="1"/>
  <c r="M1943" i="1"/>
  <c r="N1943" i="1" s="1"/>
  <c r="M1944" i="1"/>
  <c r="N1944" i="1" s="1"/>
  <c r="M1945" i="1"/>
  <c r="N1945" i="1" s="1"/>
  <c r="M1946" i="1"/>
  <c r="N1946" i="1" s="1"/>
  <c r="M1947" i="1"/>
  <c r="N1947" i="1" s="1"/>
  <c r="M1948" i="1"/>
  <c r="N1948" i="1" s="1"/>
  <c r="M1949" i="1"/>
  <c r="N1949" i="1" s="1"/>
  <c r="M1950" i="1"/>
  <c r="N1950" i="1" s="1"/>
  <c r="M1951" i="1"/>
  <c r="N1951" i="1" s="1"/>
  <c r="M1952" i="1"/>
  <c r="N1952" i="1" s="1"/>
  <c r="M1953" i="1"/>
  <c r="N1953" i="1" s="1"/>
  <c r="M1954" i="1"/>
  <c r="N1954" i="1" s="1"/>
  <c r="M1955" i="1"/>
  <c r="N1955" i="1" s="1"/>
  <c r="M1956" i="1"/>
  <c r="N1956" i="1" s="1"/>
  <c r="M1957" i="1"/>
  <c r="N1957" i="1" s="1"/>
  <c r="M1958" i="1"/>
  <c r="N1958" i="1" s="1"/>
  <c r="M1959" i="1"/>
  <c r="N1959" i="1" s="1"/>
  <c r="M1960" i="1"/>
  <c r="N1960" i="1" s="1"/>
  <c r="M1961" i="1"/>
  <c r="N1961" i="1" s="1"/>
  <c r="M1962" i="1"/>
  <c r="N1962" i="1" s="1"/>
  <c r="M1963" i="1"/>
  <c r="N1963" i="1" s="1"/>
  <c r="M1964" i="1"/>
  <c r="N1964" i="1" s="1"/>
  <c r="M1965" i="1"/>
  <c r="N1965" i="1" s="1"/>
  <c r="M1966" i="1"/>
  <c r="N1966" i="1" s="1"/>
  <c r="M1967" i="1"/>
  <c r="N1967" i="1" s="1"/>
  <c r="M1968" i="1"/>
  <c r="N1968" i="1" s="1"/>
  <c r="M1969" i="1"/>
  <c r="N1969" i="1" s="1"/>
  <c r="M1970" i="1"/>
  <c r="N1970" i="1" s="1"/>
  <c r="M1971" i="1"/>
  <c r="N1971" i="1" s="1"/>
  <c r="M1972" i="1"/>
  <c r="N1972" i="1" s="1"/>
  <c r="M1973" i="1"/>
  <c r="N1973" i="1" s="1"/>
  <c r="M1974" i="1"/>
  <c r="N1974" i="1" s="1"/>
  <c r="M1975" i="1"/>
  <c r="N1975" i="1" s="1"/>
  <c r="M1976" i="1"/>
  <c r="N1976" i="1" s="1"/>
  <c r="M1977" i="1"/>
  <c r="N1977" i="1" s="1"/>
  <c r="M1978" i="1"/>
  <c r="N1978" i="1" s="1"/>
  <c r="M1979" i="1"/>
  <c r="N1979" i="1" s="1"/>
  <c r="M1980" i="1"/>
  <c r="N1980" i="1" s="1"/>
  <c r="M1981" i="1"/>
  <c r="N1981" i="1" s="1"/>
  <c r="M1982" i="1"/>
  <c r="N1982" i="1" s="1"/>
  <c r="M1983" i="1"/>
  <c r="N1983" i="1" s="1"/>
  <c r="M1984" i="1"/>
  <c r="N1984" i="1" s="1"/>
  <c r="M1985" i="1"/>
  <c r="N1985" i="1" s="1"/>
  <c r="M1986" i="1"/>
  <c r="N1986" i="1" s="1"/>
  <c r="M1987" i="1"/>
  <c r="N1987" i="1" s="1"/>
  <c r="M1988" i="1"/>
  <c r="N1988" i="1" s="1"/>
  <c r="M1989" i="1"/>
  <c r="N1989" i="1" s="1"/>
  <c r="M1990" i="1"/>
  <c r="N1990" i="1" s="1"/>
  <c r="M1991" i="1"/>
  <c r="N1991" i="1" s="1"/>
  <c r="M1992" i="1"/>
  <c r="N1992" i="1" s="1"/>
  <c r="M1993" i="1"/>
  <c r="N1993" i="1" s="1"/>
  <c r="M1994" i="1"/>
  <c r="N1994" i="1" s="1"/>
  <c r="M1995" i="1"/>
  <c r="N1995" i="1" s="1"/>
  <c r="M1996" i="1"/>
  <c r="N1996" i="1" s="1"/>
  <c r="M1997" i="1"/>
  <c r="N1997" i="1" s="1"/>
  <c r="M1998" i="1"/>
  <c r="N1998" i="1" s="1"/>
  <c r="M1999" i="1"/>
  <c r="N1999" i="1" s="1"/>
  <c r="M2000" i="1"/>
  <c r="N2000" i="1" s="1"/>
  <c r="M2001" i="1"/>
  <c r="N2001" i="1" s="1"/>
  <c r="M2002" i="1"/>
  <c r="N2002" i="1" s="1"/>
  <c r="M2003" i="1"/>
  <c r="N2003" i="1" s="1"/>
  <c r="M2004" i="1"/>
  <c r="N2004" i="1" s="1"/>
  <c r="M2005" i="1"/>
  <c r="N2005" i="1" s="1"/>
  <c r="M2006" i="1"/>
  <c r="N2006" i="1" s="1"/>
  <c r="M2007" i="1"/>
  <c r="N2007" i="1" s="1"/>
  <c r="M2008" i="1"/>
  <c r="N2008" i="1" s="1"/>
  <c r="M2009" i="1"/>
  <c r="N2009" i="1" s="1"/>
  <c r="M2010" i="1"/>
  <c r="N2010" i="1" s="1"/>
  <c r="M2011" i="1"/>
  <c r="N2011" i="1" s="1"/>
  <c r="M2012" i="1"/>
  <c r="N2012" i="1" s="1"/>
  <c r="M2013" i="1"/>
  <c r="N2013" i="1" s="1"/>
  <c r="M2014" i="1"/>
  <c r="N2014" i="1" s="1"/>
  <c r="M2015" i="1"/>
  <c r="N2015" i="1" s="1"/>
  <c r="M2016" i="1"/>
  <c r="N2016" i="1" s="1"/>
  <c r="M2017" i="1"/>
  <c r="N2017" i="1" s="1"/>
  <c r="M2018" i="1"/>
  <c r="N2018" i="1" s="1"/>
  <c r="M2019" i="1"/>
  <c r="N2019" i="1" s="1"/>
  <c r="M2020" i="1"/>
  <c r="N2020" i="1" s="1"/>
  <c r="M2021" i="1"/>
  <c r="N2021" i="1" s="1"/>
  <c r="M2022" i="1"/>
  <c r="N2022" i="1" s="1"/>
  <c r="M2023" i="1"/>
  <c r="N2023" i="1" s="1"/>
  <c r="M2024" i="1"/>
  <c r="N2024" i="1" s="1"/>
  <c r="M2025" i="1"/>
  <c r="N2025" i="1" s="1"/>
  <c r="M2026" i="1"/>
  <c r="N2026" i="1" s="1"/>
  <c r="M2027" i="1"/>
  <c r="N2027" i="1" s="1"/>
  <c r="M2028" i="1"/>
  <c r="N2028" i="1" s="1"/>
  <c r="M2029" i="1"/>
  <c r="N2029" i="1" s="1"/>
  <c r="M2030" i="1"/>
  <c r="N2030" i="1" s="1"/>
  <c r="M2031" i="1"/>
  <c r="N2031" i="1" s="1"/>
  <c r="M2032" i="1"/>
  <c r="N2032" i="1" s="1"/>
  <c r="M2033" i="1"/>
  <c r="N2033" i="1" s="1"/>
  <c r="M2034" i="1"/>
  <c r="N2034" i="1" s="1"/>
  <c r="M2035" i="1"/>
  <c r="N2035" i="1" s="1"/>
  <c r="M2036" i="1"/>
  <c r="N2036" i="1" s="1"/>
  <c r="M2037" i="1"/>
  <c r="N2037" i="1" s="1"/>
  <c r="M2038" i="1"/>
  <c r="N2038" i="1" s="1"/>
  <c r="M2039" i="1"/>
  <c r="N2039" i="1" s="1"/>
  <c r="M2040" i="1"/>
  <c r="N2040" i="1" s="1"/>
  <c r="M2041" i="1"/>
  <c r="N2041" i="1" s="1"/>
  <c r="M2042" i="1"/>
  <c r="N2042" i="1" s="1"/>
  <c r="M2043" i="1"/>
  <c r="N2043" i="1" s="1"/>
  <c r="M2044" i="1"/>
  <c r="N2044" i="1" s="1"/>
  <c r="M2045" i="1"/>
  <c r="N2045" i="1" s="1"/>
  <c r="M2046" i="1"/>
  <c r="N2046" i="1" s="1"/>
  <c r="M2047" i="1"/>
  <c r="N2047" i="1" s="1"/>
  <c r="M2048" i="1"/>
  <c r="N2048" i="1" s="1"/>
  <c r="M2049" i="1"/>
  <c r="N2049" i="1" s="1"/>
  <c r="M2050" i="1"/>
  <c r="N2050" i="1" s="1"/>
  <c r="M2051" i="1"/>
  <c r="N2051" i="1" s="1"/>
  <c r="M2052" i="1"/>
  <c r="N2052" i="1" s="1"/>
  <c r="M2053" i="1"/>
  <c r="N2053" i="1" s="1"/>
  <c r="M2054" i="1"/>
  <c r="N2054" i="1" s="1"/>
  <c r="M2055" i="1"/>
  <c r="N2055" i="1" s="1"/>
  <c r="M2056" i="1"/>
  <c r="N2056" i="1" s="1"/>
  <c r="M2057" i="1"/>
  <c r="N2057" i="1" s="1"/>
  <c r="M2058" i="1"/>
  <c r="N2058" i="1" s="1"/>
  <c r="M2059" i="1"/>
  <c r="N2059" i="1" s="1"/>
  <c r="M2060" i="1"/>
  <c r="N2060" i="1" s="1"/>
  <c r="M2061" i="1"/>
  <c r="N2061" i="1" s="1"/>
  <c r="M2062" i="1"/>
  <c r="N2062" i="1" s="1"/>
  <c r="M2063" i="1"/>
  <c r="N2063" i="1" s="1"/>
  <c r="M2064" i="1"/>
  <c r="N2064" i="1" s="1"/>
  <c r="M2065" i="1"/>
  <c r="N2065" i="1" s="1"/>
  <c r="M2066" i="1"/>
  <c r="N2066" i="1" s="1"/>
  <c r="M2067" i="1"/>
  <c r="N2067" i="1" s="1"/>
  <c r="M2068" i="1"/>
  <c r="N2068" i="1" s="1"/>
  <c r="M2069" i="1"/>
  <c r="N2069" i="1" s="1"/>
  <c r="M2070" i="1"/>
  <c r="N2070" i="1" s="1"/>
  <c r="M2071" i="1"/>
  <c r="N2071" i="1" s="1"/>
  <c r="M2072" i="1"/>
  <c r="N2072" i="1" s="1"/>
  <c r="M2073" i="1"/>
  <c r="N2073" i="1" s="1"/>
  <c r="M2074" i="1"/>
  <c r="N2074" i="1" s="1"/>
  <c r="M2075" i="1"/>
  <c r="N2075" i="1" s="1"/>
  <c r="M2076" i="1"/>
  <c r="N2076" i="1" s="1"/>
  <c r="M2077" i="1"/>
  <c r="N2077" i="1" s="1"/>
  <c r="M2078" i="1"/>
  <c r="N2078" i="1" s="1"/>
  <c r="M2079" i="1"/>
  <c r="N2079" i="1" s="1"/>
  <c r="M2080" i="1"/>
  <c r="N2080" i="1" s="1"/>
  <c r="M2081" i="1"/>
  <c r="N2081" i="1" s="1"/>
  <c r="M2082" i="1"/>
  <c r="N2082" i="1" s="1"/>
  <c r="M2083" i="1"/>
  <c r="N2083" i="1" s="1"/>
  <c r="M2084" i="1"/>
  <c r="N2084" i="1" s="1"/>
  <c r="M2085" i="1"/>
  <c r="N2085" i="1" s="1"/>
  <c r="M2086" i="1"/>
  <c r="N2086" i="1" s="1"/>
  <c r="M2087" i="1"/>
  <c r="N2087" i="1" s="1"/>
  <c r="M2088" i="1"/>
  <c r="N2088" i="1" s="1"/>
  <c r="M2089" i="1"/>
  <c r="N2089" i="1" s="1"/>
  <c r="M2090" i="1"/>
  <c r="N2090" i="1" s="1"/>
  <c r="M2091" i="1"/>
  <c r="N2091" i="1" s="1"/>
  <c r="M2092" i="1"/>
  <c r="N2092" i="1" s="1"/>
  <c r="M2093" i="1"/>
  <c r="N2093" i="1" s="1"/>
  <c r="M2094" i="1"/>
  <c r="N2094" i="1" s="1"/>
  <c r="M2095" i="1"/>
  <c r="N2095" i="1" s="1"/>
  <c r="M2096" i="1"/>
  <c r="N2096" i="1" s="1"/>
  <c r="M2097" i="1"/>
  <c r="N2097" i="1" s="1"/>
  <c r="M2098" i="1"/>
  <c r="N2098" i="1" s="1"/>
  <c r="M2099" i="1"/>
  <c r="N2099" i="1" s="1"/>
  <c r="M2100" i="1"/>
  <c r="N2100" i="1" s="1"/>
  <c r="M2101" i="1"/>
  <c r="N2101" i="1" s="1"/>
  <c r="M2102" i="1"/>
  <c r="N2102" i="1" s="1"/>
  <c r="M2103" i="1"/>
  <c r="N2103" i="1" s="1"/>
  <c r="M2104" i="1"/>
  <c r="N2104" i="1" s="1"/>
  <c r="M2105" i="1"/>
  <c r="N2105" i="1" s="1"/>
  <c r="M2106" i="1"/>
  <c r="N2106" i="1" s="1"/>
  <c r="M2107" i="1"/>
  <c r="N2107" i="1" s="1"/>
  <c r="M2108" i="1"/>
  <c r="N2108" i="1" s="1"/>
  <c r="M2109" i="1"/>
  <c r="N2109" i="1" s="1"/>
  <c r="M2110" i="1"/>
  <c r="N2110" i="1" s="1"/>
  <c r="M2111" i="1"/>
  <c r="N2111" i="1" s="1"/>
  <c r="M2112" i="1"/>
  <c r="N2112" i="1" s="1"/>
  <c r="M2113" i="1"/>
  <c r="N2113" i="1" s="1"/>
  <c r="M2114" i="1"/>
  <c r="N2114" i="1" s="1"/>
  <c r="M2115" i="1"/>
  <c r="N2115" i="1" s="1"/>
  <c r="M2116" i="1"/>
  <c r="N2116" i="1" s="1"/>
  <c r="M2117" i="1"/>
  <c r="N2117" i="1" s="1"/>
  <c r="M2118" i="1"/>
  <c r="N2118" i="1" s="1"/>
  <c r="M2119" i="1"/>
  <c r="N2119" i="1" s="1"/>
  <c r="M2120" i="1"/>
  <c r="N2120" i="1" s="1"/>
  <c r="M2121" i="1"/>
  <c r="N2121" i="1" s="1"/>
  <c r="M2122" i="1"/>
  <c r="N2122" i="1" s="1"/>
  <c r="M2123" i="1"/>
  <c r="N2123" i="1" s="1"/>
  <c r="M2124" i="1"/>
  <c r="N2124" i="1" s="1"/>
  <c r="M2125" i="1"/>
  <c r="N2125" i="1" s="1"/>
  <c r="M2126" i="1"/>
  <c r="N2126" i="1" s="1"/>
  <c r="M2127" i="1"/>
  <c r="N2127" i="1" s="1"/>
  <c r="M2128" i="1"/>
  <c r="N2128" i="1" s="1"/>
  <c r="M2129" i="1"/>
  <c r="N2129" i="1" s="1"/>
  <c r="M2130" i="1"/>
  <c r="N2130" i="1" s="1"/>
  <c r="M2131" i="1"/>
  <c r="N2131" i="1" s="1"/>
  <c r="M2132" i="1"/>
  <c r="N2132" i="1" s="1"/>
  <c r="M2133" i="1"/>
  <c r="N2133" i="1" s="1"/>
  <c r="M2134" i="1"/>
  <c r="N2134" i="1" s="1"/>
  <c r="M2135" i="1"/>
  <c r="N2135" i="1" s="1"/>
  <c r="M2136" i="1"/>
  <c r="N2136" i="1" s="1"/>
  <c r="M2137" i="1"/>
  <c r="N2137" i="1" s="1"/>
  <c r="M2138" i="1"/>
  <c r="N2138" i="1" s="1"/>
  <c r="M2139" i="1"/>
  <c r="N2139" i="1" s="1"/>
  <c r="M2140" i="1"/>
  <c r="N2140" i="1" s="1"/>
  <c r="M2141" i="1"/>
  <c r="N2141" i="1" s="1"/>
  <c r="M2142" i="1"/>
  <c r="N2142" i="1" s="1"/>
  <c r="M2143" i="1"/>
  <c r="N2143" i="1" s="1"/>
  <c r="M2144" i="1"/>
  <c r="N2144" i="1" s="1"/>
  <c r="M2145" i="1"/>
  <c r="N2145" i="1" s="1"/>
  <c r="M2146" i="1"/>
  <c r="N2146" i="1" s="1"/>
  <c r="M2147" i="1"/>
  <c r="N2147" i="1" s="1"/>
  <c r="M2148" i="1"/>
  <c r="N2148" i="1" s="1"/>
  <c r="M2149" i="1"/>
  <c r="N2149" i="1" s="1"/>
  <c r="M2150" i="1"/>
  <c r="N2150" i="1" s="1"/>
  <c r="M2151" i="1"/>
  <c r="N2151" i="1" s="1"/>
  <c r="M2152" i="1"/>
  <c r="N2152" i="1" s="1"/>
  <c r="M2153" i="1"/>
  <c r="N2153" i="1" s="1"/>
  <c r="M2154" i="1"/>
  <c r="N2154" i="1" s="1"/>
  <c r="M2155" i="1"/>
  <c r="N2155" i="1" s="1"/>
  <c r="M2156" i="1"/>
  <c r="N2156" i="1" s="1"/>
  <c r="M2157" i="1"/>
  <c r="N2157" i="1" s="1"/>
  <c r="M2158" i="1"/>
  <c r="N2158" i="1" s="1"/>
  <c r="M2159" i="1"/>
  <c r="N2159" i="1" s="1"/>
  <c r="M2160" i="1"/>
  <c r="N2160" i="1" s="1"/>
  <c r="M2161" i="1"/>
  <c r="N2161" i="1" s="1"/>
  <c r="M2162" i="1"/>
  <c r="N2162" i="1" s="1"/>
  <c r="M2163" i="1"/>
  <c r="N2163" i="1" s="1"/>
  <c r="M2164" i="1"/>
  <c r="N2164" i="1" s="1"/>
  <c r="M2165" i="1"/>
  <c r="N2165" i="1" s="1"/>
  <c r="M2166" i="1"/>
  <c r="N2166" i="1" s="1"/>
  <c r="M2167" i="1"/>
  <c r="N2167" i="1" s="1"/>
  <c r="M2168" i="1"/>
  <c r="N2168" i="1" s="1"/>
  <c r="M2169" i="1"/>
  <c r="N2169" i="1" s="1"/>
  <c r="M2170" i="1"/>
  <c r="N2170" i="1" s="1"/>
  <c r="M2171" i="1"/>
  <c r="N2171" i="1" s="1"/>
  <c r="M2172" i="1"/>
  <c r="N2172" i="1" s="1"/>
  <c r="M2173" i="1"/>
  <c r="N2173" i="1" s="1"/>
  <c r="M2174" i="1"/>
  <c r="N2174" i="1" s="1"/>
  <c r="M2175" i="1"/>
  <c r="N2175" i="1" s="1"/>
  <c r="M2176" i="1"/>
  <c r="N2176" i="1" s="1"/>
  <c r="M2177" i="1"/>
  <c r="N2177" i="1" s="1"/>
  <c r="M2178" i="1"/>
  <c r="N2178" i="1" s="1"/>
  <c r="M2179" i="1"/>
  <c r="N2179" i="1" s="1"/>
  <c r="M2180" i="1"/>
  <c r="N2180" i="1" s="1"/>
  <c r="M2181" i="1"/>
  <c r="N2181" i="1" s="1"/>
  <c r="M2182" i="1"/>
  <c r="N2182" i="1" s="1"/>
  <c r="M2183" i="1"/>
  <c r="N2183" i="1" s="1"/>
  <c r="M2184" i="1"/>
  <c r="N2184" i="1" s="1"/>
  <c r="M2185" i="1"/>
  <c r="N2185" i="1" s="1"/>
  <c r="M2186" i="1"/>
  <c r="N2186" i="1" s="1"/>
  <c r="M2187" i="1"/>
  <c r="N2187" i="1" s="1"/>
  <c r="M2188" i="1"/>
  <c r="N2188" i="1" s="1"/>
  <c r="M2189" i="1"/>
  <c r="N2189" i="1" s="1"/>
  <c r="M2190" i="1"/>
  <c r="N2190" i="1" s="1"/>
  <c r="M2191" i="1"/>
  <c r="N2191" i="1" s="1"/>
  <c r="M2192" i="1"/>
  <c r="N2192" i="1" s="1"/>
  <c r="M2193" i="1"/>
  <c r="N2193" i="1" s="1"/>
  <c r="M2194" i="1"/>
  <c r="N2194" i="1" s="1"/>
  <c r="M2195" i="1"/>
  <c r="N2195" i="1" s="1"/>
  <c r="M2196" i="1"/>
  <c r="N2196" i="1" s="1"/>
  <c r="M2197" i="1"/>
  <c r="N2197" i="1" s="1"/>
  <c r="M2198" i="1"/>
  <c r="N2198" i="1" s="1"/>
  <c r="M2199" i="1"/>
  <c r="N2199" i="1" s="1"/>
  <c r="M2200" i="1"/>
  <c r="N2200" i="1" s="1"/>
  <c r="M2201" i="1"/>
  <c r="N2201" i="1" s="1"/>
  <c r="M2202" i="1"/>
  <c r="N2202" i="1" s="1"/>
  <c r="M2203" i="1"/>
  <c r="N2203" i="1" s="1"/>
  <c r="M2204" i="1"/>
  <c r="N2204" i="1" s="1"/>
  <c r="M2205" i="1"/>
  <c r="N2205" i="1" s="1"/>
  <c r="M2206" i="1"/>
  <c r="N2206" i="1" s="1"/>
  <c r="M2207" i="1"/>
  <c r="N2207" i="1" s="1"/>
  <c r="M2208" i="1"/>
  <c r="N2208" i="1" s="1"/>
  <c r="M2209" i="1"/>
  <c r="N2209" i="1" s="1"/>
  <c r="M2210" i="1"/>
  <c r="N2210" i="1" s="1"/>
  <c r="M2211" i="1"/>
  <c r="N2211" i="1" s="1"/>
  <c r="M2212" i="1"/>
  <c r="N2212" i="1" s="1"/>
  <c r="M2213" i="1"/>
  <c r="N2213" i="1" s="1"/>
  <c r="M2214" i="1"/>
  <c r="N2214" i="1" s="1"/>
  <c r="M2215" i="1"/>
  <c r="N2215" i="1" s="1"/>
  <c r="M2216" i="1"/>
  <c r="N2216" i="1" s="1"/>
  <c r="M2217" i="1"/>
  <c r="N2217" i="1" s="1"/>
  <c r="M2218" i="1"/>
  <c r="N2218" i="1" s="1"/>
  <c r="M2219" i="1"/>
  <c r="N2219" i="1" s="1"/>
  <c r="M2220" i="1"/>
  <c r="N2220" i="1" s="1"/>
  <c r="M2221" i="1"/>
  <c r="N2221" i="1" s="1"/>
  <c r="M2222" i="1"/>
  <c r="N2222" i="1" s="1"/>
  <c r="M2223" i="1"/>
  <c r="N2223" i="1" s="1"/>
  <c r="M2224" i="1"/>
  <c r="N2224" i="1" s="1"/>
  <c r="M2225" i="1"/>
  <c r="N2225" i="1" s="1"/>
  <c r="M2226" i="1"/>
  <c r="N2226" i="1" s="1"/>
  <c r="M2227" i="1"/>
  <c r="N2227" i="1" s="1"/>
  <c r="M2228" i="1"/>
  <c r="N2228" i="1" s="1"/>
  <c r="M2229" i="1"/>
  <c r="N2229" i="1" s="1"/>
  <c r="M2230" i="1"/>
  <c r="N2230" i="1" s="1"/>
  <c r="M2231" i="1"/>
  <c r="N2231" i="1" s="1"/>
  <c r="M2232" i="1"/>
  <c r="N2232" i="1" s="1"/>
  <c r="M2233" i="1"/>
  <c r="N2233" i="1" s="1"/>
  <c r="M2234" i="1"/>
  <c r="N2234" i="1" s="1"/>
  <c r="M2235" i="1"/>
  <c r="N2235" i="1" s="1"/>
  <c r="M2236" i="1"/>
  <c r="N2236" i="1" s="1"/>
  <c r="M2237" i="1"/>
  <c r="N2237" i="1" s="1"/>
  <c r="M2238" i="1"/>
  <c r="N2238" i="1" s="1"/>
  <c r="M2239" i="1"/>
  <c r="N2239" i="1" s="1"/>
  <c r="M2240" i="1"/>
  <c r="N2240" i="1" s="1"/>
  <c r="M2241" i="1"/>
  <c r="N2241" i="1" s="1"/>
  <c r="M2242" i="1"/>
  <c r="N2242" i="1" s="1"/>
  <c r="M2243" i="1"/>
  <c r="N2243" i="1" s="1"/>
  <c r="M2244" i="1"/>
  <c r="N2244" i="1" s="1"/>
  <c r="M2245" i="1"/>
  <c r="N2245" i="1" s="1"/>
  <c r="M2246" i="1"/>
  <c r="N2246" i="1" s="1"/>
  <c r="M2247" i="1"/>
  <c r="N2247" i="1" s="1"/>
  <c r="M2248" i="1"/>
  <c r="N2248" i="1" s="1"/>
  <c r="M2249" i="1"/>
  <c r="N2249" i="1" s="1"/>
  <c r="M2250" i="1"/>
  <c r="N2250" i="1" s="1"/>
  <c r="M2251" i="1"/>
  <c r="N2251" i="1" s="1"/>
  <c r="M2252" i="1"/>
  <c r="N2252" i="1" s="1"/>
  <c r="M2253" i="1"/>
  <c r="N2253" i="1" s="1"/>
  <c r="M2254" i="1"/>
  <c r="N2254" i="1" s="1"/>
  <c r="M2255" i="1"/>
  <c r="N2255" i="1" s="1"/>
  <c r="M2256" i="1"/>
  <c r="N2256" i="1" s="1"/>
  <c r="M2257" i="1"/>
  <c r="N2257" i="1" s="1"/>
  <c r="M2258" i="1"/>
  <c r="N2258" i="1" s="1"/>
  <c r="M2259" i="1"/>
  <c r="N2259" i="1" s="1"/>
  <c r="M2260" i="1"/>
  <c r="N2260" i="1" s="1"/>
  <c r="M2261" i="1"/>
  <c r="N2261" i="1" s="1"/>
  <c r="M2262" i="1"/>
  <c r="N2262" i="1" s="1"/>
  <c r="M2263" i="1"/>
  <c r="N2263" i="1" s="1"/>
  <c r="M2264" i="1"/>
  <c r="N2264" i="1" s="1"/>
  <c r="M2265" i="1"/>
  <c r="N2265" i="1" s="1"/>
  <c r="M2266" i="1"/>
  <c r="N2266" i="1" s="1"/>
  <c r="M2267" i="1"/>
  <c r="N2267" i="1" s="1"/>
  <c r="M2268" i="1"/>
  <c r="N2268" i="1" s="1"/>
  <c r="M2269" i="1"/>
  <c r="N2269" i="1" s="1"/>
  <c r="M2270" i="1"/>
  <c r="N2270" i="1" s="1"/>
  <c r="M2271" i="1"/>
  <c r="N2271" i="1" s="1"/>
  <c r="M2272" i="1"/>
  <c r="N2272" i="1" s="1"/>
  <c r="M2273" i="1"/>
  <c r="N2273" i="1" s="1"/>
  <c r="M2274" i="1"/>
  <c r="N2274" i="1" s="1"/>
  <c r="M2275" i="1"/>
  <c r="N2275" i="1" s="1"/>
  <c r="M2276" i="1"/>
  <c r="N2276" i="1" s="1"/>
  <c r="M2277" i="1"/>
  <c r="N2277" i="1" s="1"/>
  <c r="M2278" i="1"/>
  <c r="N2278" i="1" s="1"/>
  <c r="M2279" i="1"/>
  <c r="N2279" i="1" s="1"/>
  <c r="M2280" i="1"/>
  <c r="N2280" i="1" s="1"/>
  <c r="M2281" i="1"/>
  <c r="N2281" i="1" s="1"/>
  <c r="M2282" i="1"/>
  <c r="N2282" i="1" s="1"/>
  <c r="M2283" i="1"/>
  <c r="N2283" i="1" s="1"/>
  <c r="M2284" i="1"/>
  <c r="N2284" i="1" s="1"/>
  <c r="M2285" i="1"/>
  <c r="N2285" i="1" s="1"/>
  <c r="M2286" i="1"/>
  <c r="N2286" i="1" s="1"/>
  <c r="M2287" i="1"/>
  <c r="N2287" i="1" s="1"/>
  <c r="M2288" i="1"/>
  <c r="N2288" i="1" s="1"/>
  <c r="M2289" i="1"/>
  <c r="N2289" i="1" s="1"/>
  <c r="M2290" i="1"/>
  <c r="N2290" i="1" s="1"/>
  <c r="M2291" i="1"/>
  <c r="N2291" i="1" s="1"/>
  <c r="M2292" i="1"/>
  <c r="N2292" i="1" s="1"/>
  <c r="M2293" i="1"/>
  <c r="N2293" i="1" s="1"/>
  <c r="M2294" i="1"/>
  <c r="N2294" i="1" s="1"/>
  <c r="M2295" i="1"/>
  <c r="N2295" i="1" s="1"/>
  <c r="M2296" i="1"/>
  <c r="N2296" i="1" s="1"/>
  <c r="M2297" i="1"/>
  <c r="N2297" i="1" s="1"/>
  <c r="M2298" i="1"/>
  <c r="N2298" i="1" s="1"/>
  <c r="M2299" i="1"/>
  <c r="N2299" i="1" s="1"/>
  <c r="M2300" i="1"/>
  <c r="N2300" i="1" s="1"/>
  <c r="M2301" i="1"/>
  <c r="N2301" i="1" s="1"/>
  <c r="M2302" i="1"/>
  <c r="N2302" i="1" s="1"/>
  <c r="M2303" i="1"/>
  <c r="N2303" i="1" s="1"/>
  <c r="M2304" i="1"/>
  <c r="N2304" i="1" s="1"/>
  <c r="M2305" i="1"/>
  <c r="N2305" i="1" s="1"/>
  <c r="M2306" i="1"/>
  <c r="N2306" i="1" s="1"/>
  <c r="M2307" i="1"/>
  <c r="N2307" i="1" s="1"/>
  <c r="M2308" i="1"/>
  <c r="N2308" i="1" s="1"/>
  <c r="M2309" i="1"/>
  <c r="N2309" i="1" s="1"/>
  <c r="M2310" i="1"/>
  <c r="N2310" i="1" s="1"/>
  <c r="M2311" i="1"/>
  <c r="N2311" i="1" s="1"/>
  <c r="M2312" i="1"/>
  <c r="N2312" i="1" s="1"/>
  <c r="M2313" i="1"/>
  <c r="N2313" i="1" s="1"/>
  <c r="M2314" i="1"/>
  <c r="N2314" i="1" s="1"/>
  <c r="M2315" i="1"/>
  <c r="N2315" i="1" s="1"/>
  <c r="M2316" i="1"/>
  <c r="N2316" i="1" s="1"/>
  <c r="M2317" i="1"/>
  <c r="N2317" i="1" s="1"/>
  <c r="M2318" i="1"/>
  <c r="N2318" i="1" s="1"/>
  <c r="M2319" i="1"/>
  <c r="N2319" i="1" s="1"/>
  <c r="M2320" i="1"/>
  <c r="N2320" i="1" s="1"/>
  <c r="M2321" i="1"/>
  <c r="N2321" i="1" s="1"/>
  <c r="M2322" i="1"/>
  <c r="N2322" i="1" s="1"/>
  <c r="M2323" i="1"/>
  <c r="N2323" i="1" s="1"/>
  <c r="M2324" i="1"/>
  <c r="N2324" i="1" s="1"/>
  <c r="M2325" i="1"/>
  <c r="N2325" i="1" s="1"/>
  <c r="M2326" i="1"/>
  <c r="N2326" i="1" s="1"/>
  <c r="M2327" i="1"/>
  <c r="N2327" i="1" s="1"/>
  <c r="M2328" i="1"/>
  <c r="N2328" i="1" s="1"/>
  <c r="M2329" i="1"/>
  <c r="N2329" i="1" s="1"/>
  <c r="M2330" i="1"/>
  <c r="N2330" i="1" s="1"/>
  <c r="M2331" i="1"/>
  <c r="N2331" i="1" s="1"/>
  <c r="M2332" i="1"/>
  <c r="N2332" i="1" s="1"/>
  <c r="M2333" i="1"/>
  <c r="N2333" i="1" s="1"/>
  <c r="M2334" i="1"/>
  <c r="N2334" i="1" s="1"/>
  <c r="M2335" i="1"/>
  <c r="N2335" i="1" s="1"/>
  <c r="M2336" i="1"/>
  <c r="N2336" i="1" s="1"/>
  <c r="M2337" i="1"/>
  <c r="N2337" i="1" s="1"/>
  <c r="M2338" i="1"/>
  <c r="N2338" i="1" s="1"/>
  <c r="M2339" i="1"/>
  <c r="N2339" i="1" s="1"/>
  <c r="M2340" i="1"/>
  <c r="N2340" i="1" s="1"/>
  <c r="M2341" i="1"/>
  <c r="N2341" i="1" s="1"/>
  <c r="M2342" i="1"/>
  <c r="N2342" i="1" s="1"/>
  <c r="M2343" i="1"/>
  <c r="N2343" i="1" s="1"/>
  <c r="M2344" i="1"/>
  <c r="N2344" i="1" s="1"/>
  <c r="M2345" i="1"/>
  <c r="N2345" i="1" s="1"/>
  <c r="M2346" i="1"/>
  <c r="N2346" i="1" s="1"/>
  <c r="M2347" i="1"/>
  <c r="N2347" i="1" s="1"/>
  <c r="M2348" i="1"/>
  <c r="N2348" i="1" s="1"/>
  <c r="M2349" i="1"/>
  <c r="N2349" i="1" s="1"/>
  <c r="M2350" i="1"/>
  <c r="N2350" i="1" s="1"/>
  <c r="M2351" i="1"/>
  <c r="N2351" i="1" s="1"/>
  <c r="M2352" i="1"/>
  <c r="N2352" i="1" s="1"/>
  <c r="M2353" i="1"/>
  <c r="N2353" i="1" s="1"/>
  <c r="M2354" i="1"/>
  <c r="N2354" i="1" s="1"/>
  <c r="M2355" i="1"/>
  <c r="N2355" i="1" s="1"/>
  <c r="M2356" i="1"/>
  <c r="N2356" i="1" s="1"/>
  <c r="M2357" i="1"/>
  <c r="N2357" i="1" s="1"/>
  <c r="M2358" i="1"/>
  <c r="N2358" i="1" s="1"/>
  <c r="M2359" i="1"/>
  <c r="N2359" i="1" s="1"/>
  <c r="M2360" i="1"/>
  <c r="N2360" i="1" s="1"/>
  <c r="M2361" i="1"/>
  <c r="N2361" i="1" s="1"/>
  <c r="M2362" i="1"/>
  <c r="N2362" i="1" s="1"/>
  <c r="M2363" i="1"/>
  <c r="N2363" i="1" s="1"/>
  <c r="M2364" i="1"/>
  <c r="N2364" i="1" s="1"/>
  <c r="M2365" i="1"/>
  <c r="N2365" i="1" s="1"/>
  <c r="M2366" i="1"/>
  <c r="N2366" i="1" s="1"/>
  <c r="M2367" i="1"/>
  <c r="N2367" i="1" s="1"/>
  <c r="M2368" i="1"/>
  <c r="N2368" i="1" s="1"/>
  <c r="M2369" i="1"/>
  <c r="N2369" i="1" s="1"/>
  <c r="M2370" i="1"/>
  <c r="N2370" i="1" s="1"/>
  <c r="M2371" i="1"/>
  <c r="N2371" i="1" s="1"/>
  <c r="M2372" i="1"/>
  <c r="N2372" i="1" s="1"/>
  <c r="M2373" i="1"/>
  <c r="N2373" i="1" s="1"/>
  <c r="M2374" i="1"/>
  <c r="N2374" i="1" s="1"/>
  <c r="M2375" i="1"/>
  <c r="N2375" i="1" s="1"/>
  <c r="M2376" i="1"/>
  <c r="N2376" i="1" s="1"/>
  <c r="M2377" i="1"/>
  <c r="N2377" i="1" s="1"/>
  <c r="M2378" i="1"/>
  <c r="N2378" i="1" s="1"/>
  <c r="M2379" i="1"/>
  <c r="N2379" i="1" s="1"/>
  <c r="M2380" i="1"/>
  <c r="N2380" i="1" s="1"/>
  <c r="M2381" i="1"/>
  <c r="N2381" i="1" s="1"/>
  <c r="M2382" i="1"/>
  <c r="N2382" i="1" s="1"/>
  <c r="M2383" i="1"/>
  <c r="N2383" i="1" s="1"/>
  <c r="M2384" i="1"/>
  <c r="N2384" i="1" s="1"/>
  <c r="M2385" i="1"/>
  <c r="N2385" i="1" s="1"/>
  <c r="M2386" i="1"/>
  <c r="N2386" i="1" s="1"/>
  <c r="M2387" i="1"/>
  <c r="N2387" i="1" s="1"/>
  <c r="M2388" i="1"/>
  <c r="N2388" i="1" s="1"/>
  <c r="M2389" i="1"/>
  <c r="N2389" i="1" s="1"/>
  <c r="M2390" i="1"/>
  <c r="N2390" i="1" s="1"/>
  <c r="M2391" i="1"/>
  <c r="N2391" i="1" s="1"/>
  <c r="M2392" i="1"/>
  <c r="N2392" i="1" s="1"/>
  <c r="M2393" i="1"/>
  <c r="N2393" i="1" s="1"/>
  <c r="M2394" i="1"/>
  <c r="N2394" i="1" s="1"/>
  <c r="M2395" i="1"/>
  <c r="N2395" i="1" s="1"/>
  <c r="M2396" i="1"/>
  <c r="N2396" i="1" s="1"/>
  <c r="M2397" i="1"/>
  <c r="N2397" i="1" s="1"/>
  <c r="M2398" i="1"/>
  <c r="N2398" i="1" s="1"/>
  <c r="M2399" i="1"/>
  <c r="N2399" i="1" s="1"/>
  <c r="M2400" i="1"/>
  <c r="N2400" i="1" s="1"/>
  <c r="M2401" i="1"/>
  <c r="N2401" i="1" s="1"/>
  <c r="M2402" i="1"/>
  <c r="N2402" i="1" s="1"/>
  <c r="M2403" i="1"/>
  <c r="N2403" i="1" s="1"/>
  <c r="M2404" i="1"/>
  <c r="N2404" i="1" s="1"/>
  <c r="M2405" i="1"/>
  <c r="N2405" i="1" s="1"/>
  <c r="M2406" i="1"/>
  <c r="N2406" i="1" s="1"/>
  <c r="M2407" i="1"/>
  <c r="N2407" i="1" s="1"/>
  <c r="M2408" i="1"/>
  <c r="N2408" i="1" s="1"/>
  <c r="M2409" i="1"/>
  <c r="N2409" i="1" s="1"/>
  <c r="M2410" i="1"/>
  <c r="N2410" i="1" s="1"/>
  <c r="M2411" i="1"/>
  <c r="N2411" i="1" s="1"/>
  <c r="M2412" i="1"/>
  <c r="N2412" i="1" s="1"/>
  <c r="M2413" i="1"/>
  <c r="N2413" i="1" s="1"/>
  <c r="M2414" i="1"/>
  <c r="N2414" i="1" s="1"/>
  <c r="M2415" i="1"/>
  <c r="N2415" i="1" s="1"/>
  <c r="M2416" i="1"/>
  <c r="N2416" i="1" s="1"/>
  <c r="M2417" i="1"/>
  <c r="N2417" i="1" s="1"/>
  <c r="M2418" i="1"/>
  <c r="N2418" i="1" s="1"/>
  <c r="M2419" i="1"/>
  <c r="N2419" i="1" s="1"/>
  <c r="M2420" i="1"/>
  <c r="N2420" i="1" s="1"/>
  <c r="M2421" i="1"/>
  <c r="N2421" i="1" s="1"/>
  <c r="M2422" i="1"/>
  <c r="N2422" i="1" s="1"/>
  <c r="M2423" i="1"/>
  <c r="N2423" i="1" s="1"/>
  <c r="M2424" i="1"/>
  <c r="N2424" i="1" s="1"/>
  <c r="M2425" i="1"/>
  <c r="N2425" i="1" s="1"/>
  <c r="M2426" i="1"/>
  <c r="N2426" i="1" s="1"/>
  <c r="M2427" i="1"/>
  <c r="N2427" i="1" s="1"/>
  <c r="M2428" i="1"/>
  <c r="N2428" i="1" s="1"/>
  <c r="M2429" i="1"/>
  <c r="N2429" i="1" s="1"/>
  <c r="M2430" i="1"/>
  <c r="N2430" i="1" s="1"/>
  <c r="M2431" i="1"/>
  <c r="N2431" i="1" s="1"/>
  <c r="M2432" i="1"/>
  <c r="N2432" i="1" s="1"/>
  <c r="M2433" i="1"/>
  <c r="N2433" i="1" s="1"/>
  <c r="M2434" i="1"/>
  <c r="N2434" i="1" s="1"/>
  <c r="M2435" i="1"/>
  <c r="N2435" i="1" s="1"/>
  <c r="M2436" i="1"/>
  <c r="N2436" i="1" s="1"/>
  <c r="M2437" i="1"/>
  <c r="N2437" i="1" s="1"/>
  <c r="M2438" i="1"/>
  <c r="N2438" i="1" s="1"/>
  <c r="M2439" i="1"/>
  <c r="N2439" i="1" s="1"/>
  <c r="M2440" i="1"/>
  <c r="N2440" i="1" s="1"/>
  <c r="M2441" i="1"/>
  <c r="N2441" i="1" s="1"/>
  <c r="M2442" i="1"/>
  <c r="N2442" i="1" s="1"/>
  <c r="M2443" i="1"/>
  <c r="N2443" i="1" s="1"/>
  <c r="M2444" i="1"/>
  <c r="N2444" i="1" s="1"/>
  <c r="M2445" i="1"/>
  <c r="N2445" i="1" s="1"/>
  <c r="M2446" i="1"/>
  <c r="N2446" i="1" s="1"/>
  <c r="M2447" i="1"/>
  <c r="N2447" i="1" s="1"/>
  <c r="M2448" i="1"/>
  <c r="N2448" i="1" s="1"/>
  <c r="M2449" i="1"/>
  <c r="N2449" i="1" s="1"/>
  <c r="M2450" i="1"/>
  <c r="N2450" i="1" s="1"/>
  <c r="M2451" i="1"/>
  <c r="N2451" i="1" s="1"/>
  <c r="M2452" i="1"/>
  <c r="N2452" i="1" s="1"/>
  <c r="M2453" i="1"/>
  <c r="N2453" i="1" s="1"/>
  <c r="M2454" i="1"/>
  <c r="N2454" i="1" s="1"/>
  <c r="M2455" i="1"/>
  <c r="N2455" i="1" s="1"/>
  <c r="M2456" i="1"/>
  <c r="N2456" i="1" s="1"/>
  <c r="M2457" i="1"/>
  <c r="N2457" i="1" s="1"/>
  <c r="M2458" i="1"/>
  <c r="N2458" i="1" s="1"/>
  <c r="M2459" i="1"/>
  <c r="N2459" i="1" s="1"/>
  <c r="M2460" i="1"/>
  <c r="N2460" i="1" s="1"/>
  <c r="M2461" i="1"/>
  <c r="N2461" i="1" s="1"/>
  <c r="M2462" i="1"/>
  <c r="N2462" i="1" s="1"/>
  <c r="M2463" i="1"/>
  <c r="N2463" i="1" s="1"/>
  <c r="M2464" i="1"/>
  <c r="N2464" i="1" s="1"/>
  <c r="M2465" i="1"/>
  <c r="N2465" i="1" s="1"/>
  <c r="M2466" i="1"/>
  <c r="N2466" i="1" s="1"/>
  <c r="M2467" i="1"/>
  <c r="N2467" i="1" s="1"/>
  <c r="M2468" i="1"/>
  <c r="N2468" i="1" s="1"/>
  <c r="M2469" i="1"/>
  <c r="N2469" i="1" s="1"/>
  <c r="M2470" i="1"/>
  <c r="N2470" i="1" s="1"/>
  <c r="M2471" i="1"/>
  <c r="N2471" i="1" s="1"/>
  <c r="M2472" i="1"/>
  <c r="N2472" i="1" s="1"/>
  <c r="M2473" i="1"/>
  <c r="N2473" i="1" s="1"/>
  <c r="M2474" i="1"/>
  <c r="N2474" i="1" s="1"/>
  <c r="M2475" i="1"/>
  <c r="N2475" i="1" s="1"/>
  <c r="M2476" i="1"/>
  <c r="N2476" i="1" s="1"/>
  <c r="M2477" i="1"/>
  <c r="N2477" i="1" s="1"/>
  <c r="M2478" i="1"/>
  <c r="N2478" i="1" s="1"/>
  <c r="M2479" i="1"/>
  <c r="N2479" i="1" s="1"/>
  <c r="M2480" i="1"/>
  <c r="N2480" i="1" s="1"/>
  <c r="M2481" i="1"/>
  <c r="N2481" i="1" s="1"/>
  <c r="M2482" i="1"/>
  <c r="N2482" i="1" s="1"/>
  <c r="M2483" i="1"/>
  <c r="N2483" i="1" s="1"/>
  <c r="M2484" i="1"/>
  <c r="N2484" i="1" s="1"/>
  <c r="M2485" i="1"/>
  <c r="N2485" i="1" s="1"/>
  <c r="M2486" i="1"/>
  <c r="N2486" i="1" s="1"/>
  <c r="M2487" i="1"/>
  <c r="N2487" i="1" s="1"/>
  <c r="M2488" i="1"/>
  <c r="N2488" i="1" s="1"/>
  <c r="M2489" i="1"/>
  <c r="N2489" i="1" s="1"/>
  <c r="M2490" i="1"/>
  <c r="N2490" i="1" s="1"/>
  <c r="M2491" i="1"/>
  <c r="N2491" i="1" s="1"/>
  <c r="M2492" i="1"/>
  <c r="N2492" i="1" s="1"/>
  <c r="M2493" i="1"/>
  <c r="N2493" i="1" s="1"/>
  <c r="M2494" i="1"/>
  <c r="N2494" i="1" s="1"/>
  <c r="M2495" i="1"/>
  <c r="N2495" i="1" s="1"/>
  <c r="M2496" i="1"/>
  <c r="N2496" i="1" s="1"/>
  <c r="M2497" i="1"/>
  <c r="N2497" i="1" s="1"/>
  <c r="M2498" i="1"/>
  <c r="N2498" i="1" s="1"/>
  <c r="M2499" i="1"/>
  <c r="N2499" i="1" s="1"/>
  <c r="M2500" i="1"/>
  <c r="N2500" i="1" s="1"/>
  <c r="M2501" i="1"/>
  <c r="N2501" i="1" s="1"/>
  <c r="M2502" i="1"/>
  <c r="N2502" i="1" s="1"/>
  <c r="M2503" i="1"/>
  <c r="N2503" i="1" s="1"/>
  <c r="M2504" i="1"/>
  <c r="N2504" i="1" s="1"/>
  <c r="M2505" i="1"/>
  <c r="N2505" i="1" s="1"/>
  <c r="M2506" i="1"/>
  <c r="N2506" i="1" s="1"/>
  <c r="M2507" i="1"/>
  <c r="N2507" i="1" s="1"/>
  <c r="M2508" i="1"/>
  <c r="N2508" i="1" s="1"/>
  <c r="M2509" i="1"/>
  <c r="N2509" i="1" s="1"/>
  <c r="M2510" i="1"/>
  <c r="N2510" i="1" s="1"/>
  <c r="M2511" i="1"/>
  <c r="N2511" i="1" s="1"/>
  <c r="M2512" i="1"/>
  <c r="N2512" i="1" s="1"/>
  <c r="M2513" i="1"/>
  <c r="N2513" i="1" s="1"/>
  <c r="M2514" i="1"/>
  <c r="N2514" i="1" s="1"/>
  <c r="M2515" i="1"/>
  <c r="N2515" i="1" s="1"/>
  <c r="M2516" i="1"/>
  <c r="N2516" i="1" s="1"/>
  <c r="M2517" i="1"/>
  <c r="N2517" i="1" s="1"/>
  <c r="M2518" i="1"/>
  <c r="N2518" i="1" s="1"/>
  <c r="M2519" i="1"/>
  <c r="N2519" i="1" s="1"/>
  <c r="M2520" i="1"/>
  <c r="N2520" i="1" s="1"/>
  <c r="M2521" i="1"/>
  <c r="N2521" i="1" s="1"/>
  <c r="M2522" i="1"/>
  <c r="N2522" i="1" s="1"/>
  <c r="M2523" i="1"/>
  <c r="N2523" i="1" s="1"/>
  <c r="M2524" i="1"/>
  <c r="N2524" i="1" s="1"/>
  <c r="M2525" i="1"/>
  <c r="N2525" i="1" s="1"/>
  <c r="M2526" i="1"/>
  <c r="N2526" i="1" s="1"/>
  <c r="M2527" i="1"/>
  <c r="N2527" i="1" s="1"/>
  <c r="M2528" i="1"/>
  <c r="N2528" i="1" s="1"/>
  <c r="M2529" i="1"/>
  <c r="N2529" i="1" s="1"/>
  <c r="M2530" i="1"/>
  <c r="N2530" i="1" s="1"/>
  <c r="M2531" i="1"/>
  <c r="N2531" i="1" s="1"/>
  <c r="M2532" i="1"/>
  <c r="N2532" i="1" s="1"/>
  <c r="M2533" i="1"/>
  <c r="N2533" i="1" s="1"/>
  <c r="M2534" i="1"/>
  <c r="N2534" i="1" s="1"/>
  <c r="M2535" i="1"/>
  <c r="N2535" i="1" s="1"/>
  <c r="M2536" i="1"/>
  <c r="N2536" i="1" s="1"/>
  <c r="M2537" i="1"/>
  <c r="N2537" i="1" s="1"/>
  <c r="M2538" i="1"/>
  <c r="N2538" i="1" s="1"/>
  <c r="M2539" i="1"/>
  <c r="N2539" i="1" s="1"/>
  <c r="M2540" i="1"/>
  <c r="N2540" i="1" s="1"/>
  <c r="M2541" i="1"/>
  <c r="N2541" i="1" s="1"/>
  <c r="M2542" i="1"/>
  <c r="N2542" i="1" s="1"/>
  <c r="M2543" i="1"/>
  <c r="N2543" i="1" s="1"/>
  <c r="M2544" i="1"/>
  <c r="N2544" i="1" s="1"/>
  <c r="M2545" i="1"/>
  <c r="N2545" i="1" s="1"/>
  <c r="M2546" i="1"/>
  <c r="N2546" i="1" s="1"/>
  <c r="M2547" i="1"/>
  <c r="N2547" i="1" s="1"/>
  <c r="M2548" i="1"/>
  <c r="N2548" i="1" s="1"/>
  <c r="M2549" i="1"/>
  <c r="N2549" i="1" s="1"/>
  <c r="M2550" i="1"/>
  <c r="N2550" i="1" s="1"/>
  <c r="M2551" i="1"/>
  <c r="N2551" i="1" s="1"/>
  <c r="M2552" i="1"/>
  <c r="N2552" i="1" s="1"/>
  <c r="M2553" i="1"/>
  <c r="N2553" i="1" s="1"/>
  <c r="M2554" i="1"/>
  <c r="N2554" i="1" s="1"/>
  <c r="M2555" i="1"/>
  <c r="N2555" i="1" s="1"/>
  <c r="M2556" i="1"/>
  <c r="N2556" i="1" s="1"/>
  <c r="M2557" i="1"/>
  <c r="N2557" i="1" s="1"/>
  <c r="M2558" i="1"/>
  <c r="N2558" i="1" s="1"/>
  <c r="M2559" i="1"/>
  <c r="N2559" i="1" s="1"/>
  <c r="M2560" i="1"/>
  <c r="N2560" i="1" s="1"/>
  <c r="M2561" i="1"/>
  <c r="N2561" i="1" s="1"/>
  <c r="M2562" i="1"/>
  <c r="N2562" i="1" s="1"/>
  <c r="M2563" i="1"/>
  <c r="N2563" i="1" s="1"/>
  <c r="M2564" i="1"/>
  <c r="N2564" i="1" s="1"/>
  <c r="M2565" i="1"/>
  <c r="N2565" i="1" s="1"/>
  <c r="M2566" i="1"/>
  <c r="N2566" i="1" s="1"/>
  <c r="M2567" i="1"/>
  <c r="N2567" i="1" s="1"/>
  <c r="M2568" i="1"/>
  <c r="N2568" i="1" s="1"/>
  <c r="M2569" i="1"/>
  <c r="N2569" i="1" s="1"/>
  <c r="M2570" i="1"/>
  <c r="N2570" i="1" s="1"/>
  <c r="M2571" i="1"/>
  <c r="N2571" i="1" s="1"/>
  <c r="M2572" i="1"/>
  <c r="N2572" i="1" s="1"/>
  <c r="M2573" i="1"/>
  <c r="N2573" i="1" s="1"/>
  <c r="M2574" i="1"/>
  <c r="N2574" i="1" s="1"/>
  <c r="M2575" i="1"/>
  <c r="N2575" i="1" s="1"/>
  <c r="M2576" i="1"/>
  <c r="N2576" i="1" s="1"/>
  <c r="M2577" i="1"/>
  <c r="N2577" i="1" s="1"/>
  <c r="M2578" i="1"/>
  <c r="N2578" i="1" s="1"/>
  <c r="M2579" i="1"/>
  <c r="N2579" i="1" s="1"/>
  <c r="M2580" i="1"/>
  <c r="N2580" i="1" s="1"/>
  <c r="M2581" i="1"/>
  <c r="N2581" i="1" s="1"/>
  <c r="M2582" i="1"/>
  <c r="N2582" i="1" s="1"/>
  <c r="M2583" i="1"/>
  <c r="N2583" i="1" s="1"/>
  <c r="M2584" i="1"/>
  <c r="N2584" i="1" s="1"/>
  <c r="M2585" i="1"/>
  <c r="N2585" i="1" s="1"/>
  <c r="M2586" i="1"/>
  <c r="N2586" i="1" s="1"/>
  <c r="M2587" i="1"/>
  <c r="N2587" i="1" s="1"/>
  <c r="M2588" i="1"/>
  <c r="N2588" i="1" s="1"/>
  <c r="M2589" i="1"/>
  <c r="N2589" i="1" s="1"/>
  <c r="M2590" i="1"/>
  <c r="N2590" i="1" s="1"/>
  <c r="M2591" i="1"/>
  <c r="N2591" i="1" s="1"/>
  <c r="M2592" i="1"/>
  <c r="N2592" i="1" s="1"/>
  <c r="M2593" i="1"/>
  <c r="N2593" i="1" s="1"/>
  <c r="M2594" i="1"/>
  <c r="N2594" i="1" s="1"/>
  <c r="M2595" i="1"/>
  <c r="N2595" i="1" s="1"/>
  <c r="M2596" i="1"/>
  <c r="N2596" i="1" s="1"/>
  <c r="M2597" i="1"/>
  <c r="N2597" i="1" s="1"/>
  <c r="M2598" i="1"/>
  <c r="N2598" i="1" s="1"/>
  <c r="M2599" i="1"/>
  <c r="N2599" i="1" s="1"/>
  <c r="M2600" i="1"/>
  <c r="N2600" i="1" s="1"/>
  <c r="M2601" i="1"/>
  <c r="N2601" i="1" s="1"/>
  <c r="M2602" i="1"/>
  <c r="N2602" i="1" s="1"/>
  <c r="M2603" i="1"/>
  <c r="N2603" i="1" s="1"/>
  <c r="M2604" i="1"/>
  <c r="N2604" i="1" s="1"/>
  <c r="M2605" i="1"/>
  <c r="N2605" i="1" s="1"/>
  <c r="M2606" i="1"/>
  <c r="N2606" i="1" s="1"/>
  <c r="M2607" i="1"/>
  <c r="N2607" i="1" s="1"/>
  <c r="M2608" i="1"/>
  <c r="N2608" i="1" s="1"/>
  <c r="M2609" i="1"/>
  <c r="N2609" i="1" s="1"/>
  <c r="M2610" i="1"/>
  <c r="N2610" i="1" s="1"/>
  <c r="M2611" i="1"/>
  <c r="N2611" i="1" s="1"/>
  <c r="M2612" i="1"/>
  <c r="N2612" i="1" s="1"/>
  <c r="M2613" i="1"/>
  <c r="N2613" i="1" s="1"/>
  <c r="M2614" i="1"/>
  <c r="N2614" i="1" s="1"/>
  <c r="M2615" i="1"/>
  <c r="N2615" i="1" s="1"/>
  <c r="M2616" i="1"/>
  <c r="N2616" i="1" s="1"/>
  <c r="M2617" i="1"/>
  <c r="N2617" i="1" s="1"/>
  <c r="M2618" i="1"/>
  <c r="N2618" i="1" s="1"/>
  <c r="M2619" i="1"/>
  <c r="N2619" i="1" s="1"/>
  <c r="M2620" i="1"/>
  <c r="N2620" i="1" s="1"/>
  <c r="M2621" i="1"/>
  <c r="N2621" i="1" s="1"/>
  <c r="M2622" i="1"/>
  <c r="N2622" i="1" s="1"/>
  <c r="M2623" i="1"/>
  <c r="N2623" i="1" s="1"/>
  <c r="M2624" i="1"/>
  <c r="N2624" i="1" s="1"/>
  <c r="M2625" i="1"/>
  <c r="N2625" i="1" s="1"/>
  <c r="M2626" i="1"/>
  <c r="N2626" i="1" s="1"/>
  <c r="M2627" i="1"/>
  <c r="N2627" i="1" s="1"/>
  <c r="M2628" i="1"/>
  <c r="N2628" i="1" s="1"/>
  <c r="M2629" i="1"/>
  <c r="N2629" i="1" s="1"/>
  <c r="M2630" i="1"/>
  <c r="N2630" i="1" s="1"/>
  <c r="M2631" i="1"/>
  <c r="N2631" i="1" s="1"/>
  <c r="M2632" i="1"/>
  <c r="N2632" i="1" s="1"/>
  <c r="M2633" i="1"/>
  <c r="N2633" i="1" s="1"/>
  <c r="M2634" i="1"/>
  <c r="N2634" i="1" s="1"/>
  <c r="M2635" i="1"/>
  <c r="N2635" i="1" s="1"/>
  <c r="M2636" i="1"/>
  <c r="N2636" i="1" s="1"/>
  <c r="M2637" i="1"/>
  <c r="N2637" i="1" s="1"/>
  <c r="M2638" i="1"/>
  <c r="N2638" i="1" s="1"/>
  <c r="M2639" i="1"/>
  <c r="N2639" i="1" s="1"/>
  <c r="M2640" i="1"/>
  <c r="N2640" i="1" s="1"/>
  <c r="M2641" i="1"/>
  <c r="N2641" i="1" s="1"/>
  <c r="M2642" i="1"/>
  <c r="N2642" i="1" s="1"/>
  <c r="M2643" i="1"/>
  <c r="N2643" i="1" s="1"/>
  <c r="M2644" i="1"/>
  <c r="N2644" i="1" s="1"/>
  <c r="M2645" i="1"/>
  <c r="N2645" i="1" s="1"/>
  <c r="M2646" i="1"/>
  <c r="N2646" i="1" s="1"/>
  <c r="M2647" i="1"/>
  <c r="N2647" i="1" s="1"/>
  <c r="M2648" i="1"/>
  <c r="N2648" i="1" s="1"/>
  <c r="M2649" i="1"/>
  <c r="N2649" i="1" s="1"/>
  <c r="M2650" i="1"/>
  <c r="N2650" i="1" s="1"/>
  <c r="M2651" i="1"/>
  <c r="N2651" i="1" s="1"/>
  <c r="M2652" i="1"/>
  <c r="N2652" i="1" s="1"/>
  <c r="M2653" i="1"/>
  <c r="N2653" i="1" s="1"/>
  <c r="M2654" i="1"/>
  <c r="N2654" i="1" s="1"/>
  <c r="M2655" i="1"/>
  <c r="N2655" i="1" s="1"/>
  <c r="M2656" i="1"/>
  <c r="N2656" i="1" s="1"/>
  <c r="M2657" i="1"/>
  <c r="N2657" i="1" s="1"/>
  <c r="M2658" i="1"/>
  <c r="N2658" i="1" s="1"/>
  <c r="M2659" i="1"/>
  <c r="N2659" i="1" s="1"/>
  <c r="M2660" i="1"/>
  <c r="N2660" i="1" s="1"/>
  <c r="M2661" i="1"/>
  <c r="N2661" i="1" s="1"/>
  <c r="M2662" i="1"/>
  <c r="N2662" i="1" s="1"/>
  <c r="M2663" i="1"/>
  <c r="N2663" i="1" s="1"/>
  <c r="M2664" i="1"/>
  <c r="N2664" i="1" s="1"/>
  <c r="M2665" i="1"/>
  <c r="N2665" i="1" s="1"/>
  <c r="M2666" i="1"/>
  <c r="N2666" i="1" s="1"/>
  <c r="M2667" i="1"/>
  <c r="N2667" i="1" s="1"/>
  <c r="M2668" i="1"/>
  <c r="N2668" i="1" s="1"/>
  <c r="M2669" i="1"/>
  <c r="N2669" i="1" s="1"/>
  <c r="M2670" i="1"/>
  <c r="N2670" i="1" s="1"/>
  <c r="M2671" i="1"/>
  <c r="N2671" i="1" s="1"/>
  <c r="M2672" i="1"/>
  <c r="N2672" i="1" s="1"/>
  <c r="M2673" i="1"/>
  <c r="N2673" i="1" s="1"/>
  <c r="M2674" i="1"/>
  <c r="N2674" i="1" s="1"/>
  <c r="M2675" i="1"/>
  <c r="N2675" i="1" s="1"/>
  <c r="M2676" i="1"/>
  <c r="N2676" i="1" s="1"/>
  <c r="M2677" i="1"/>
  <c r="N2677" i="1" s="1"/>
  <c r="M2678" i="1"/>
  <c r="N2678" i="1" s="1"/>
  <c r="M2679" i="1"/>
  <c r="N2679" i="1" s="1"/>
  <c r="M2680" i="1"/>
  <c r="N2680" i="1" s="1"/>
  <c r="M2681" i="1"/>
  <c r="N2681" i="1" s="1"/>
  <c r="M2682" i="1"/>
  <c r="N2682" i="1" s="1"/>
  <c r="M2683" i="1"/>
  <c r="N2683" i="1" s="1"/>
  <c r="M2684" i="1"/>
  <c r="N2684" i="1" s="1"/>
  <c r="M2685" i="1"/>
  <c r="N2685" i="1" s="1"/>
  <c r="M2686" i="1"/>
  <c r="N2686" i="1" s="1"/>
  <c r="M2687" i="1"/>
  <c r="N2687" i="1" s="1"/>
  <c r="M2688" i="1"/>
  <c r="N2688" i="1" s="1"/>
  <c r="M2689" i="1"/>
  <c r="N2689" i="1" s="1"/>
  <c r="M2690" i="1"/>
  <c r="N2690" i="1" s="1"/>
  <c r="M2691" i="1"/>
  <c r="N2691" i="1" s="1"/>
  <c r="M2692" i="1"/>
  <c r="N2692" i="1" s="1"/>
  <c r="M2693" i="1"/>
  <c r="N2693" i="1" s="1"/>
  <c r="M2694" i="1"/>
  <c r="N2694" i="1" s="1"/>
  <c r="M2695" i="1"/>
  <c r="N2695" i="1" s="1"/>
  <c r="M2696" i="1"/>
  <c r="N2696" i="1" s="1"/>
  <c r="M2697" i="1"/>
  <c r="N2697" i="1" s="1"/>
  <c r="M2698" i="1"/>
  <c r="N2698" i="1" s="1"/>
  <c r="M2699" i="1"/>
  <c r="N2699" i="1" s="1"/>
  <c r="M2700" i="1"/>
  <c r="N2700" i="1" s="1"/>
  <c r="M2701" i="1"/>
  <c r="N2701" i="1" s="1"/>
  <c r="M2702" i="1"/>
  <c r="N2702" i="1" s="1"/>
  <c r="M2703" i="1"/>
  <c r="N2703" i="1" s="1"/>
  <c r="M2704" i="1"/>
  <c r="N2704" i="1" s="1"/>
  <c r="M2705" i="1"/>
  <c r="N2705" i="1" s="1"/>
  <c r="M2706" i="1"/>
  <c r="N2706" i="1" s="1"/>
  <c r="M2707" i="1"/>
  <c r="N2707" i="1" s="1"/>
  <c r="M2708" i="1"/>
  <c r="N2708" i="1" s="1"/>
  <c r="M2709" i="1"/>
  <c r="N2709" i="1" s="1"/>
  <c r="M2710" i="1"/>
  <c r="N2710" i="1" s="1"/>
  <c r="M2711" i="1"/>
  <c r="N2711" i="1" s="1"/>
  <c r="M2712" i="1"/>
  <c r="N2712" i="1" s="1"/>
  <c r="M2713" i="1"/>
  <c r="N2713" i="1" s="1"/>
  <c r="M2714" i="1"/>
  <c r="N2714" i="1" s="1"/>
  <c r="M2715" i="1"/>
  <c r="N2715" i="1" s="1"/>
  <c r="M2716" i="1"/>
  <c r="N2716" i="1" s="1"/>
  <c r="M2717" i="1"/>
  <c r="N2717" i="1" s="1"/>
  <c r="M2718" i="1"/>
  <c r="N2718" i="1" s="1"/>
  <c r="M2719" i="1"/>
  <c r="N2719" i="1" s="1"/>
  <c r="M2720" i="1"/>
  <c r="N2720" i="1" s="1"/>
  <c r="M2721" i="1"/>
  <c r="N2721" i="1" s="1"/>
  <c r="M2722" i="1"/>
  <c r="N2722" i="1" s="1"/>
  <c r="M2723" i="1"/>
  <c r="N2723" i="1" s="1"/>
  <c r="M2724" i="1"/>
  <c r="N2724" i="1" s="1"/>
  <c r="M2725" i="1"/>
  <c r="N2725" i="1" s="1"/>
  <c r="M2726" i="1"/>
  <c r="N2726" i="1" s="1"/>
  <c r="M2727" i="1"/>
  <c r="N2727" i="1" s="1"/>
  <c r="M2728" i="1"/>
  <c r="N2728" i="1" s="1"/>
  <c r="M2729" i="1"/>
  <c r="N2729" i="1" s="1"/>
  <c r="M2730" i="1"/>
  <c r="N2730" i="1" s="1"/>
  <c r="M2731" i="1"/>
  <c r="N2731" i="1" s="1"/>
  <c r="M2732" i="1"/>
  <c r="N2732" i="1" s="1"/>
  <c r="M2733" i="1"/>
  <c r="N2733" i="1" s="1"/>
  <c r="M2734" i="1"/>
  <c r="N2734" i="1" s="1"/>
  <c r="M2735" i="1"/>
  <c r="N2735" i="1" s="1"/>
  <c r="M2736" i="1"/>
  <c r="N2736" i="1" s="1"/>
  <c r="M2737" i="1"/>
  <c r="N2737" i="1" s="1"/>
  <c r="M2738" i="1"/>
  <c r="N2738" i="1" s="1"/>
  <c r="M2739" i="1"/>
  <c r="N2739" i="1" s="1"/>
  <c r="M2740" i="1"/>
  <c r="N2740" i="1" s="1"/>
  <c r="M2741" i="1"/>
  <c r="N2741" i="1" s="1"/>
  <c r="M2742" i="1"/>
  <c r="N2742" i="1" s="1"/>
  <c r="M2743" i="1"/>
  <c r="N2743" i="1" s="1"/>
  <c r="M2744" i="1"/>
  <c r="N2744" i="1" s="1"/>
  <c r="M2745" i="1"/>
  <c r="N2745" i="1" s="1"/>
  <c r="M2746" i="1"/>
  <c r="N2746" i="1" s="1"/>
  <c r="M2747" i="1"/>
  <c r="N2747" i="1" s="1"/>
  <c r="M2748" i="1"/>
  <c r="N2748" i="1" s="1"/>
  <c r="M2749" i="1"/>
  <c r="N2749" i="1" s="1"/>
  <c r="M2750" i="1"/>
  <c r="N2750" i="1" s="1"/>
  <c r="M2751" i="1"/>
  <c r="N2751" i="1" s="1"/>
  <c r="M2752" i="1"/>
  <c r="N2752" i="1" s="1"/>
  <c r="M2753" i="1"/>
  <c r="N2753" i="1" s="1"/>
  <c r="M2754" i="1"/>
  <c r="N2754" i="1" s="1"/>
  <c r="M2755" i="1"/>
  <c r="N2755" i="1" s="1"/>
  <c r="M2756" i="1"/>
  <c r="N2756" i="1" s="1"/>
  <c r="M2757" i="1"/>
  <c r="N2757" i="1" s="1"/>
  <c r="M2758" i="1"/>
  <c r="N2758" i="1" s="1"/>
  <c r="M2759" i="1"/>
  <c r="N2759" i="1" s="1"/>
  <c r="M2760" i="1"/>
  <c r="N2760" i="1" s="1"/>
  <c r="M2761" i="1"/>
  <c r="N2761" i="1" s="1"/>
  <c r="M2762" i="1"/>
  <c r="N2762" i="1" s="1"/>
  <c r="M2763" i="1"/>
  <c r="N2763" i="1" s="1"/>
  <c r="M2764" i="1"/>
  <c r="N2764" i="1" s="1"/>
  <c r="M2765" i="1"/>
  <c r="N2765" i="1" s="1"/>
  <c r="M2766" i="1"/>
  <c r="N2766" i="1" s="1"/>
  <c r="M2767" i="1"/>
  <c r="N2767" i="1" s="1"/>
  <c r="M2768" i="1"/>
  <c r="N2768" i="1" s="1"/>
  <c r="M2769" i="1"/>
  <c r="N2769" i="1" s="1"/>
  <c r="M2770" i="1"/>
  <c r="N2770" i="1" s="1"/>
  <c r="M2771" i="1"/>
  <c r="N2771" i="1" s="1"/>
  <c r="M2772" i="1"/>
  <c r="N2772" i="1" s="1"/>
  <c r="M2773" i="1"/>
  <c r="N2773" i="1" s="1"/>
  <c r="M2774" i="1"/>
  <c r="N2774" i="1" s="1"/>
  <c r="M2775" i="1"/>
  <c r="N2775" i="1" s="1"/>
  <c r="M2776" i="1"/>
  <c r="N2776" i="1" s="1"/>
  <c r="M2777" i="1"/>
  <c r="N2777" i="1" s="1"/>
  <c r="M2778" i="1"/>
  <c r="N2778" i="1" s="1"/>
  <c r="M2779" i="1"/>
  <c r="N2779" i="1" s="1"/>
  <c r="M2780" i="1"/>
  <c r="N2780" i="1" s="1"/>
  <c r="M2781" i="1"/>
  <c r="N2781" i="1" s="1"/>
  <c r="M2782" i="1"/>
  <c r="N2782" i="1" s="1"/>
  <c r="M2783" i="1"/>
  <c r="N2783" i="1" s="1"/>
  <c r="M2784" i="1"/>
  <c r="N2784" i="1" s="1"/>
  <c r="M2785" i="1"/>
  <c r="N2785" i="1" s="1"/>
  <c r="M2786" i="1"/>
  <c r="N2786" i="1" s="1"/>
  <c r="M2787" i="1"/>
  <c r="N2787" i="1" s="1"/>
  <c r="M2788" i="1"/>
  <c r="N2788" i="1" s="1"/>
  <c r="M2789" i="1"/>
  <c r="N2789" i="1" s="1"/>
  <c r="M2790" i="1"/>
  <c r="N2790" i="1" s="1"/>
  <c r="M2791" i="1"/>
  <c r="N2791" i="1" s="1"/>
  <c r="M2792" i="1"/>
  <c r="N2792" i="1" s="1"/>
  <c r="M2793" i="1"/>
  <c r="N2793" i="1" s="1"/>
  <c r="M2794" i="1"/>
  <c r="N2794" i="1" s="1"/>
  <c r="M2795" i="1"/>
  <c r="N2795" i="1" s="1"/>
  <c r="M2796" i="1"/>
  <c r="N2796" i="1" s="1"/>
  <c r="M2797" i="1"/>
  <c r="N2797" i="1" s="1"/>
  <c r="M2798" i="1"/>
  <c r="N2798" i="1" s="1"/>
  <c r="M2799" i="1"/>
  <c r="N2799" i="1" s="1"/>
  <c r="M2800" i="1"/>
  <c r="N2800" i="1" s="1"/>
  <c r="M2801" i="1"/>
  <c r="N2801" i="1" s="1"/>
  <c r="M2802" i="1"/>
  <c r="N2802" i="1" s="1"/>
  <c r="M2803" i="1"/>
  <c r="N2803" i="1" s="1"/>
  <c r="M2804" i="1"/>
  <c r="N2804" i="1" s="1"/>
  <c r="M2805" i="1"/>
  <c r="N2805" i="1" s="1"/>
  <c r="M2806" i="1"/>
  <c r="N2806" i="1" s="1"/>
  <c r="M2807" i="1"/>
  <c r="N2807" i="1" s="1"/>
  <c r="M2808" i="1"/>
  <c r="N2808" i="1" s="1"/>
  <c r="M2809" i="1"/>
  <c r="N2809" i="1" s="1"/>
  <c r="M2810" i="1"/>
  <c r="N2810" i="1" s="1"/>
  <c r="M2811" i="1"/>
  <c r="N2811" i="1" s="1"/>
  <c r="M2812" i="1"/>
  <c r="N2812" i="1" s="1"/>
  <c r="M2813" i="1"/>
  <c r="N2813" i="1" s="1"/>
  <c r="M2814" i="1"/>
  <c r="N2814" i="1" s="1"/>
  <c r="M2815" i="1"/>
  <c r="N2815" i="1" s="1"/>
  <c r="M2816" i="1"/>
  <c r="N2816" i="1" s="1"/>
  <c r="M2817" i="1"/>
  <c r="N2817" i="1" s="1"/>
  <c r="M2818" i="1"/>
  <c r="N2818" i="1" s="1"/>
  <c r="M2819" i="1"/>
  <c r="N2819" i="1" s="1"/>
  <c r="M2820" i="1"/>
  <c r="N2820" i="1" s="1"/>
  <c r="M2821" i="1"/>
  <c r="N2821" i="1" s="1"/>
  <c r="M2822" i="1"/>
  <c r="N2822" i="1" s="1"/>
  <c r="M2823" i="1"/>
  <c r="N2823" i="1" s="1"/>
  <c r="M2824" i="1"/>
  <c r="N2824" i="1" s="1"/>
  <c r="M2825" i="1"/>
  <c r="N2825" i="1" s="1"/>
  <c r="M2826" i="1"/>
  <c r="N2826" i="1" s="1"/>
  <c r="M2827" i="1"/>
  <c r="N2827" i="1" s="1"/>
  <c r="M2828" i="1"/>
  <c r="N2828" i="1" s="1"/>
  <c r="M2829" i="1"/>
  <c r="N2829" i="1" s="1"/>
  <c r="M2830" i="1"/>
  <c r="N2830" i="1" s="1"/>
  <c r="M2831" i="1"/>
  <c r="N2831" i="1" s="1"/>
  <c r="M2832" i="1"/>
  <c r="N2832" i="1" s="1"/>
  <c r="M2833" i="1"/>
  <c r="N2833" i="1" s="1"/>
  <c r="M2834" i="1"/>
  <c r="N2834" i="1" s="1"/>
  <c r="M2835" i="1"/>
  <c r="N2835" i="1" s="1"/>
  <c r="M2836" i="1"/>
  <c r="N2836" i="1" s="1"/>
  <c r="M2837" i="1"/>
  <c r="N2837" i="1" s="1"/>
  <c r="M2838" i="1"/>
  <c r="N2838" i="1" s="1"/>
  <c r="M2839" i="1"/>
  <c r="N2839" i="1" s="1"/>
  <c r="M2840" i="1"/>
  <c r="N2840" i="1" s="1"/>
  <c r="M2841" i="1"/>
  <c r="N2841" i="1" s="1"/>
  <c r="M2842" i="1"/>
  <c r="N2842" i="1" s="1"/>
  <c r="M2843" i="1"/>
  <c r="N2843" i="1" s="1"/>
  <c r="M2844" i="1"/>
  <c r="N2844" i="1" s="1"/>
  <c r="M2845" i="1"/>
  <c r="N2845" i="1" s="1"/>
  <c r="M2846" i="1"/>
  <c r="N2846" i="1" s="1"/>
  <c r="M2847" i="1"/>
  <c r="N2847" i="1" s="1"/>
  <c r="M2848" i="1"/>
  <c r="N2848" i="1" s="1"/>
  <c r="M2849" i="1"/>
  <c r="N2849" i="1" s="1"/>
  <c r="M2850" i="1"/>
  <c r="N2850" i="1" s="1"/>
  <c r="M2851" i="1"/>
  <c r="N2851" i="1" s="1"/>
  <c r="M2852" i="1"/>
  <c r="N2852" i="1" s="1"/>
  <c r="M2853" i="1"/>
  <c r="N2853" i="1" s="1"/>
  <c r="M2854" i="1"/>
  <c r="N2854" i="1" s="1"/>
  <c r="M2855" i="1"/>
  <c r="N2855" i="1" s="1"/>
  <c r="M2856" i="1"/>
  <c r="N2856" i="1" s="1"/>
  <c r="M2857" i="1"/>
  <c r="N2857" i="1" s="1"/>
  <c r="M2858" i="1"/>
  <c r="N2858" i="1" s="1"/>
  <c r="M2859" i="1"/>
  <c r="N2859" i="1" s="1"/>
  <c r="M2860" i="1"/>
  <c r="N2860" i="1" s="1"/>
  <c r="M2861" i="1"/>
  <c r="N2861" i="1" s="1"/>
  <c r="M2862" i="1"/>
  <c r="N2862" i="1" s="1"/>
  <c r="M2863" i="1"/>
  <c r="N2863" i="1" s="1"/>
  <c r="M2864" i="1"/>
  <c r="N2864" i="1" s="1"/>
  <c r="M2865" i="1"/>
  <c r="N2865" i="1" s="1"/>
  <c r="M2866" i="1"/>
  <c r="N2866" i="1" s="1"/>
  <c r="M2867" i="1"/>
  <c r="N2867" i="1" s="1"/>
  <c r="M2868" i="1"/>
  <c r="N2868" i="1" s="1"/>
  <c r="M2869" i="1"/>
  <c r="N2869" i="1" s="1"/>
  <c r="M2870" i="1"/>
  <c r="N2870" i="1" s="1"/>
  <c r="M2871" i="1"/>
  <c r="N2871" i="1" s="1"/>
  <c r="M2872" i="1"/>
  <c r="N2872" i="1" s="1"/>
  <c r="M2873" i="1"/>
  <c r="N2873" i="1" s="1"/>
  <c r="M2874" i="1"/>
  <c r="N2874" i="1" s="1"/>
  <c r="M2875" i="1"/>
  <c r="N2875" i="1" s="1"/>
  <c r="M2876" i="1"/>
  <c r="N2876" i="1" s="1"/>
  <c r="M2877" i="1"/>
  <c r="N2877" i="1" s="1"/>
  <c r="M2878" i="1"/>
  <c r="N2878" i="1" s="1"/>
  <c r="M2879" i="1"/>
  <c r="N2879" i="1" s="1"/>
  <c r="M2880" i="1"/>
  <c r="N2880" i="1" s="1"/>
  <c r="M2881" i="1"/>
  <c r="N2881" i="1" s="1"/>
  <c r="M2882" i="1"/>
  <c r="N2882" i="1" s="1"/>
  <c r="M2883" i="1"/>
  <c r="N2883" i="1" s="1"/>
  <c r="M2884" i="1"/>
  <c r="N2884" i="1" s="1"/>
  <c r="M2885" i="1"/>
  <c r="N2885" i="1" s="1"/>
  <c r="M2886" i="1"/>
  <c r="N2886" i="1" s="1"/>
  <c r="M2887" i="1"/>
  <c r="N2887" i="1" s="1"/>
  <c r="M2888" i="1"/>
  <c r="N2888" i="1" s="1"/>
  <c r="M2889" i="1"/>
  <c r="N2889" i="1" s="1"/>
  <c r="M2890" i="1"/>
  <c r="N2890" i="1" s="1"/>
  <c r="M2891" i="1"/>
  <c r="N2891" i="1" s="1"/>
  <c r="M2892" i="1"/>
  <c r="N2892" i="1" s="1"/>
  <c r="M2893" i="1"/>
  <c r="N2893" i="1" s="1"/>
  <c r="M2894" i="1"/>
  <c r="N2894" i="1" s="1"/>
  <c r="M2895" i="1"/>
  <c r="N2895" i="1" s="1"/>
  <c r="M2896" i="1"/>
  <c r="N2896" i="1" s="1"/>
  <c r="M2897" i="1"/>
  <c r="N2897" i="1" s="1"/>
  <c r="M2898" i="1"/>
  <c r="N2898" i="1" s="1"/>
  <c r="M2899" i="1"/>
  <c r="N2899" i="1" s="1"/>
  <c r="M2900" i="1"/>
  <c r="N2900" i="1" s="1"/>
  <c r="M2901" i="1"/>
  <c r="N2901" i="1" s="1"/>
  <c r="M2902" i="1"/>
  <c r="N2902" i="1" s="1"/>
  <c r="M2903" i="1"/>
  <c r="N2903" i="1" s="1"/>
  <c r="M2904" i="1"/>
  <c r="N2904" i="1" s="1"/>
  <c r="M2905" i="1"/>
  <c r="N2905" i="1" s="1"/>
  <c r="M2906" i="1"/>
  <c r="N2906" i="1" s="1"/>
  <c r="M2907" i="1"/>
  <c r="N2907" i="1" s="1"/>
  <c r="M2908" i="1"/>
  <c r="N2908" i="1" s="1"/>
  <c r="M2909" i="1"/>
  <c r="N2909" i="1" s="1"/>
  <c r="M2910" i="1"/>
  <c r="N2910" i="1" s="1"/>
  <c r="M2911" i="1"/>
  <c r="N2911" i="1" s="1"/>
  <c r="M2912" i="1"/>
  <c r="N2912" i="1" s="1"/>
  <c r="M2913" i="1"/>
  <c r="N2913" i="1" s="1"/>
  <c r="M2914" i="1"/>
  <c r="N2914" i="1" s="1"/>
  <c r="M2915" i="1"/>
  <c r="N2915" i="1" s="1"/>
  <c r="M2916" i="1"/>
  <c r="N2916" i="1" s="1"/>
  <c r="M2917" i="1"/>
  <c r="N2917" i="1" s="1"/>
  <c r="M2918" i="1"/>
  <c r="N2918" i="1" s="1"/>
  <c r="M2919" i="1"/>
  <c r="N2919" i="1" s="1"/>
  <c r="M2920" i="1"/>
  <c r="N2920" i="1" s="1"/>
  <c r="M2921" i="1"/>
  <c r="N2921" i="1" s="1"/>
  <c r="M2922" i="1"/>
  <c r="N2922" i="1" s="1"/>
  <c r="M2923" i="1"/>
  <c r="N2923" i="1" s="1"/>
  <c r="M2924" i="1"/>
  <c r="N2924" i="1" s="1"/>
  <c r="M2925" i="1"/>
  <c r="N2925" i="1" s="1"/>
  <c r="M2926" i="1"/>
  <c r="N2926" i="1" s="1"/>
  <c r="M2927" i="1"/>
  <c r="N2927" i="1" s="1"/>
  <c r="M2928" i="1"/>
  <c r="N2928" i="1" s="1"/>
  <c r="M2929" i="1"/>
  <c r="N2929" i="1" s="1"/>
  <c r="M2930" i="1"/>
  <c r="N2930" i="1" s="1"/>
  <c r="M2931" i="1"/>
  <c r="N2931" i="1" s="1"/>
  <c r="M2932" i="1"/>
  <c r="N2932" i="1" s="1"/>
  <c r="M2933" i="1"/>
  <c r="N2933" i="1" s="1"/>
  <c r="M2934" i="1"/>
  <c r="N2934" i="1" s="1"/>
  <c r="M2935" i="1"/>
  <c r="N2935" i="1" s="1"/>
  <c r="M2936" i="1"/>
  <c r="N2936" i="1" s="1"/>
  <c r="M2937" i="1"/>
  <c r="N2937" i="1" s="1"/>
  <c r="M2938" i="1"/>
  <c r="N2938" i="1" s="1"/>
  <c r="M2939" i="1"/>
  <c r="N2939" i="1" s="1"/>
  <c r="M2940" i="1"/>
  <c r="N2940" i="1" s="1"/>
  <c r="M2941" i="1"/>
  <c r="N2941" i="1" s="1"/>
  <c r="M2942" i="1"/>
  <c r="N2942" i="1" s="1"/>
  <c r="M2943" i="1"/>
  <c r="N2943" i="1" s="1"/>
  <c r="M2944" i="1"/>
  <c r="N2944" i="1" s="1"/>
  <c r="M2945" i="1"/>
  <c r="N2945" i="1" s="1"/>
  <c r="M2946" i="1"/>
  <c r="N2946" i="1" s="1"/>
  <c r="M2947" i="1"/>
  <c r="N2947" i="1" s="1"/>
  <c r="M2948" i="1"/>
  <c r="N2948" i="1" s="1"/>
  <c r="M2949" i="1"/>
  <c r="N2949" i="1" s="1"/>
  <c r="M2950" i="1"/>
  <c r="N2950" i="1" s="1"/>
  <c r="M2951" i="1"/>
  <c r="N2951" i="1" s="1"/>
  <c r="M2952" i="1"/>
  <c r="N2952" i="1" s="1"/>
  <c r="M2953" i="1"/>
  <c r="N2953" i="1" s="1"/>
  <c r="M2954" i="1"/>
  <c r="N2954" i="1" s="1"/>
  <c r="M2955" i="1"/>
  <c r="N2955" i="1" s="1"/>
  <c r="M2956" i="1"/>
  <c r="N2956" i="1" s="1"/>
  <c r="M2957" i="1"/>
  <c r="N2957" i="1" s="1"/>
  <c r="M2958" i="1"/>
  <c r="N2958" i="1" s="1"/>
  <c r="M2959" i="1"/>
  <c r="N2959" i="1" s="1"/>
  <c r="M2960" i="1"/>
  <c r="N2960" i="1" s="1"/>
  <c r="M2961" i="1"/>
  <c r="N2961" i="1" s="1"/>
  <c r="M2962" i="1"/>
  <c r="N2962" i="1" s="1"/>
  <c r="M2963" i="1"/>
  <c r="N2963" i="1" s="1"/>
  <c r="M2964" i="1"/>
  <c r="N2964" i="1" s="1"/>
  <c r="M2965" i="1"/>
  <c r="N2965" i="1" s="1"/>
  <c r="M2966" i="1"/>
  <c r="N2966" i="1" s="1"/>
  <c r="M2967" i="1"/>
  <c r="N2967" i="1" s="1"/>
  <c r="M2968" i="1"/>
  <c r="N2968" i="1" s="1"/>
  <c r="M2969" i="1"/>
  <c r="N2969" i="1" s="1"/>
  <c r="M2970" i="1"/>
  <c r="N2970" i="1" s="1"/>
  <c r="M2971" i="1"/>
  <c r="N2971" i="1" s="1"/>
  <c r="M2972" i="1"/>
  <c r="N2972" i="1" s="1"/>
  <c r="M2973" i="1"/>
  <c r="N2973" i="1" s="1"/>
  <c r="M2974" i="1"/>
  <c r="N2974" i="1" s="1"/>
  <c r="M2975" i="1"/>
  <c r="N2975" i="1" s="1"/>
  <c r="M2976" i="1"/>
  <c r="N2976" i="1" s="1"/>
  <c r="M2977" i="1"/>
  <c r="N2977" i="1" s="1"/>
  <c r="M2978" i="1"/>
  <c r="N2978" i="1" s="1"/>
  <c r="M2979" i="1"/>
  <c r="N2979" i="1" s="1"/>
  <c r="M2980" i="1"/>
  <c r="N2980" i="1" s="1"/>
  <c r="M2981" i="1"/>
  <c r="N2981" i="1" s="1"/>
  <c r="M2982" i="1"/>
  <c r="N2982" i="1" s="1"/>
  <c r="M2983" i="1"/>
  <c r="N2983" i="1" s="1"/>
  <c r="M2984" i="1"/>
  <c r="N2984" i="1" s="1"/>
  <c r="M2985" i="1"/>
  <c r="N2985" i="1" s="1"/>
  <c r="M2986" i="1"/>
  <c r="N2986" i="1" s="1"/>
  <c r="M2987" i="1"/>
  <c r="N2987" i="1" s="1"/>
  <c r="M2988" i="1"/>
  <c r="N2988" i="1" s="1"/>
  <c r="M2989" i="1"/>
  <c r="N2989" i="1" s="1"/>
  <c r="M2990" i="1"/>
  <c r="N2990" i="1" s="1"/>
  <c r="M2991" i="1"/>
  <c r="N2991" i="1" s="1"/>
  <c r="M2992" i="1"/>
  <c r="N2992" i="1" s="1"/>
  <c r="M2993" i="1"/>
  <c r="N2993" i="1" s="1"/>
  <c r="M2994" i="1"/>
  <c r="N2994" i="1" s="1"/>
  <c r="M2995" i="1"/>
  <c r="N2995" i="1" s="1"/>
  <c r="M2996" i="1"/>
  <c r="N2996" i="1" s="1"/>
  <c r="M2997" i="1"/>
  <c r="N2997" i="1" s="1"/>
  <c r="M2998" i="1"/>
  <c r="N2998" i="1" s="1"/>
  <c r="M2999" i="1"/>
  <c r="N2999" i="1" s="1"/>
  <c r="M3000" i="1"/>
  <c r="N3000" i="1" s="1"/>
  <c r="M3001" i="1"/>
  <c r="N3001" i="1" s="1"/>
  <c r="M3002" i="1"/>
  <c r="N3002" i="1" s="1"/>
  <c r="M3003" i="1"/>
  <c r="N3003" i="1" s="1"/>
  <c r="M3004" i="1"/>
  <c r="N3004" i="1" s="1"/>
  <c r="M3005" i="1"/>
  <c r="N3005" i="1" s="1"/>
  <c r="M3006" i="1"/>
  <c r="N3006" i="1" s="1"/>
  <c r="M3007" i="1"/>
  <c r="N3007" i="1" s="1"/>
  <c r="M3008" i="1"/>
  <c r="N3008" i="1" s="1"/>
  <c r="M3009" i="1"/>
  <c r="N3009" i="1" s="1"/>
  <c r="M3010" i="1"/>
  <c r="N3010" i="1" s="1"/>
  <c r="M3011" i="1"/>
  <c r="N3011" i="1" s="1"/>
  <c r="M3012" i="1"/>
  <c r="N3012" i="1" s="1"/>
  <c r="M3013" i="1"/>
  <c r="N3013" i="1" s="1"/>
  <c r="M3014" i="1"/>
  <c r="N3014" i="1" s="1"/>
  <c r="M3015" i="1"/>
  <c r="N3015" i="1" s="1"/>
  <c r="M3016" i="1"/>
  <c r="N3016" i="1" s="1"/>
  <c r="M3017" i="1"/>
  <c r="N3017" i="1" s="1"/>
  <c r="M3018" i="1"/>
  <c r="N3018" i="1" s="1"/>
  <c r="M3019" i="1"/>
  <c r="N3019" i="1" s="1"/>
  <c r="M3020" i="1"/>
  <c r="N3020" i="1" s="1"/>
  <c r="M3021" i="1"/>
  <c r="N3021" i="1" s="1"/>
  <c r="M3022" i="1"/>
  <c r="N3022" i="1" s="1"/>
  <c r="M3023" i="1"/>
  <c r="N3023" i="1" s="1"/>
  <c r="M3024" i="1"/>
  <c r="N3024" i="1" s="1"/>
  <c r="M3025" i="1"/>
  <c r="N3025" i="1" s="1"/>
  <c r="M3026" i="1"/>
  <c r="N3026" i="1" s="1"/>
  <c r="M3027" i="1"/>
  <c r="N3027" i="1" s="1"/>
  <c r="M3028" i="1"/>
  <c r="N3028" i="1" s="1"/>
  <c r="M3029" i="1"/>
  <c r="N3029" i="1" s="1"/>
  <c r="M3030" i="1"/>
  <c r="N3030" i="1" s="1"/>
  <c r="M3031" i="1"/>
  <c r="N3031" i="1" s="1"/>
  <c r="M3032" i="1"/>
  <c r="N3032" i="1" s="1"/>
  <c r="M3033" i="1"/>
  <c r="N3033" i="1" s="1"/>
  <c r="M3034" i="1"/>
  <c r="N3034" i="1" s="1"/>
  <c r="M3035" i="1"/>
  <c r="N3035" i="1" s="1"/>
  <c r="M3036" i="1"/>
  <c r="N3036" i="1" s="1"/>
  <c r="M3037" i="1"/>
  <c r="N3037" i="1" s="1"/>
  <c r="M3038" i="1"/>
  <c r="N3038" i="1" s="1"/>
  <c r="M3039" i="1"/>
  <c r="N3039" i="1" s="1"/>
  <c r="M3040" i="1"/>
  <c r="N3040" i="1" s="1"/>
  <c r="M3041" i="1"/>
  <c r="N3041" i="1" s="1"/>
  <c r="M3042" i="1"/>
  <c r="N3042" i="1" s="1"/>
  <c r="M3043" i="1"/>
  <c r="N3043" i="1" s="1"/>
  <c r="M3044" i="1"/>
  <c r="N3044" i="1" s="1"/>
  <c r="M3045" i="1"/>
  <c r="N3045" i="1" s="1"/>
  <c r="M3046" i="1"/>
  <c r="N3046" i="1" s="1"/>
  <c r="M3047" i="1"/>
  <c r="N3047" i="1" s="1"/>
  <c r="M3048" i="1"/>
  <c r="N3048" i="1" s="1"/>
  <c r="M3049" i="1"/>
  <c r="N3049" i="1" s="1"/>
  <c r="M3050" i="1"/>
  <c r="N3050" i="1" s="1"/>
  <c r="M3051" i="1"/>
  <c r="N3051" i="1" s="1"/>
  <c r="M3052" i="1"/>
  <c r="N3052" i="1" s="1"/>
  <c r="M3053" i="1"/>
  <c r="N3053" i="1" s="1"/>
  <c r="M3054" i="1"/>
  <c r="N3054" i="1" s="1"/>
  <c r="M3055" i="1"/>
  <c r="N3055" i="1" s="1"/>
  <c r="M3056" i="1"/>
  <c r="N3056" i="1" s="1"/>
  <c r="M3057" i="1"/>
  <c r="N3057" i="1" s="1"/>
  <c r="M3058" i="1"/>
  <c r="N3058" i="1" s="1"/>
  <c r="M3059" i="1"/>
  <c r="N3059" i="1" s="1"/>
  <c r="M3060" i="1"/>
  <c r="N3060" i="1" s="1"/>
  <c r="M3061" i="1"/>
  <c r="N3061" i="1" s="1"/>
  <c r="M3062" i="1"/>
  <c r="N3062" i="1" s="1"/>
  <c r="M3063" i="1"/>
  <c r="N3063" i="1" s="1"/>
  <c r="M3064" i="1"/>
  <c r="N3064" i="1" s="1"/>
  <c r="M3065" i="1"/>
  <c r="N3065" i="1" s="1"/>
  <c r="M3066" i="1"/>
  <c r="N3066" i="1" s="1"/>
  <c r="M3067" i="1"/>
  <c r="N3067" i="1" s="1"/>
  <c r="M3068" i="1"/>
  <c r="N3068" i="1" s="1"/>
  <c r="M3069" i="1"/>
  <c r="N3069" i="1" s="1"/>
  <c r="M3070" i="1"/>
  <c r="N3070" i="1" s="1"/>
  <c r="M3071" i="1"/>
  <c r="N3071" i="1" s="1"/>
  <c r="M3072" i="1"/>
  <c r="N3072" i="1" s="1"/>
  <c r="M3073" i="1"/>
  <c r="N3073" i="1" s="1"/>
  <c r="M3074" i="1"/>
  <c r="N3074" i="1" s="1"/>
  <c r="M3075" i="1"/>
  <c r="N3075" i="1" s="1"/>
  <c r="M3076" i="1"/>
  <c r="N3076" i="1" s="1"/>
  <c r="M3077" i="1"/>
  <c r="N3077" i="1" s="1"/>
  <c r="M3078" i="1"/>
  <c r="N3078" i="1" s="1"/>
  <c r="M3079" i="1"/>
  <c r="N3079" i="1" s="1"/>
  <c r="M3080" i="1"/>
  <c r="N3080" i="1" s="1"/>
  <c r="M3081" i="1"/>
  <c r="N3081" i="1" s="1"/>
  <c r="M3082" i="1"/>
  <c r="N3082" i="1" s="1"/>
  <c r="M3083" i="1"/>
  <c r="N3083" i="1" s="1"/>
  <c r="M3084" i="1"/>
  <c r="N3084" i="1" s="1"/>
  <c r="M3085" i="1"/>
  <c r="N3085" i="1" s="1"/>
  <c r="M3086" i="1"/>
  <c r="N3086" i="1" s="1"/>
  <c r="M3087" i="1"/>
  <c r="N3087" i="1" s="1"/>
  <c r="M3088" i="1"/>
  <c r="N3088" i="1" s="1"/>
  <c r="M3089" i="1"/>
  <c r="N3089" i="1" s="1"/>
  <c r="M3090" i="1"/>
  <c r="N3090" i="1" s="1"/>
  <c r="M3091" i="1"/>
  <c r="N3091" i="1" s="1"/>
  <c r="M3092" i="1"/>
  <c r="N3092" i="1" s="1"/>
  <c r="M3093" i="1"/>
  <c r="N3093" i="1" s="1"/>
  <c r="M3094" i="1"/>
  <c r="N3094" i="1" s="1"/>
  <c r="M3095" i="1"/>
  <c r="N3095" i="1" s="1"/>
  <c r="M3096" i="1"/>
  <c r="N3096" i="1" s="1"/>
  <c r="M3097" i="1"/>
  <c r="N3097" i="1" s="1"/>
  <c r="M3098" i="1"/>
  <c r="N3098" i="1" s="1"/>
  <c r="M3099" i="1"/>
  <c r="N3099" i="1" s="1"/>
  <c r="M3100" i="1"/>
  <c r="N3100" i="1" s="1"/>
  <c r="M3101" i="1"/>
  <c r="N3101" i="1" s="1"/>
  <c r="M3102" i="1"/>
  <c r="N3102" i="1" s="1"/>
  <c r="M3103" i="1"/>
  <c r="N3103" i="1" s="1"/>
  <c r="M3104" i="1"/>
  <c r="N3104" i="1" s="1"/>
  <c r="M3105" i="1"/>
  <c r="N3105" i="1" s="1"/>
  <c r="M3106" i="1"/>
  <c r="N3106" i="1" s="1"/>
  <c r="M3107" i="1"/>
  <c r="N3107" i="1" s="1"/>
  <c r="M3108" i="1"/>
  <c r="N3108" i="1" s="1"/>
  <c r="M3109" i="1"/>
  <c r="N3109" i="1" s="1"/>
  <c r="M3110" i="1"/>
  <c r="N3110" i="1" s="1"/>
  <c r="M3111" i="1"/>
  <c r="N3111" i="1" s="1"/>
  <c r="M3112" i="1"/>
  <c r="N3112" i="1" s="1"/>
  <c r="M3113" i="1"/>
  <c r="N3113" i="1" s="1"/>
  <c r="M3114" i="1"/>
  <c r="N3114" i="1" s="1"/>
  <c r="M3115" i="1"/>
  <c r="N3115" i="1" s="1"/>
  <c r="M3116" i="1"/>
  <c r="N3116" i="1" s="1"/>
  <c r="M3117" i="1"/>
  <c r="N3117" i="1" s="1"/>
  <c r="M3118" i="1"/>
  <c r="N3118" i="1" s="1"/>
  <c r="M3119" i="1"/>
  <c r="N3119" i="1" s="1"/>
  <c r="M3120" i="1"/>
  <c r="N3120" i="1" s="1"/>
  <c r="M3121" i="1"/>
  <c r="N3121" i="1" s="1"/>
  <c r="M3122" i="1"/>
  <c r="N3122" i="1" s="1"/>
  <c r="M3123" i="1"/>
  <c r="N3123" i="1" s="1"/>
  <c r="M3124" i="1"/>
  <c r="N3124" i="1" s="1"/>
  <c r="M3125" i="1"/>
  <c r="N3125" i="1" s="1"/>
  <c r="M3126" i="1"/>
  <c r="N3126" i="1" s="1"/>
  <c r="M3127" i="1"/>
  <c r="N3127" i="1" s="1"/>
  <c r="M3128" i="1"/>
  <c r="N3128" i="1" s="1"/>
  <c r="M3129" i="1"/>
  <c r="N3129" i="1" s="1"/>
  <c r="M3130" i="1"/>
  <c r="N3130" i="1" s="1"/>
  <c r="M3131" i="1"/>
  <c r="N3131" i="1" s="1"/>
  <c r="M3132" i="1"/>
  <c r="N3132" i="1" s="1"/>
  <c r="M3133" i="1"/>
  <c r="N3133" i="1" s="1"/>
  <c r="M3134" i="1"/>
  <c r="N3134" i="1" s="1"/>
  <c r="M3135" i="1"/>
  <c r="N3135" i="1" s="1"/>
  <c r="M3136" i="1"/>
  <c r="N3136" i="1" s="1"/>
  <c r="M3137" i="1"/>
  <c r="N3137" i="1" s="1"/>
  <c r="M3138" i="1"/>
  <c r="N3138" i="1" s="1"/>
  <c r="M3139" i="1"/>
  <c r="N3139" i="1" s="1"/>
  <c r="M3140" i="1"/>
  <c r="N3140" i="1" s="1"/>
  <c r="M3141" i="1"/>
  <c r="N3141" i="1" s="1"/>
  <c r="M3142" i="1"/>
  <c r="N3142" i="1" s="1"/>
  <c r="M3143" i="1"/>
  <c r="N3143" i="1" s="1"/>
  <c r="M3144" i="1"/>
  <c r="N3144" i="1" s="1"/>
  <c r="M3145" i="1"/>
  <c r="N3145" i="1" s="1"/>
  <c r="M3146" i="1"/>
  <c r="N3146" i="1" s="1"/>
  <c r="M3147" i="1"/>
  <c r="N3147" i="1" s="1"/>
  <c r="M3148" i="1"/>
  <c r="N3148" i="1" s="1"/>
  <c r="M3149" i="1"/>
  <c r="N3149" i="1" s="1"/>
  <c r="M3150" i="1"/>
  <c r="N3150" i="1" s="1"/>
  <c r="M3151" i="1"/>
  <c r="N3151" i="1" s="1"/>
  <c r="M3152" i="1"/>
  <c r="N3152" i="1" s="1"/>
  <c r="M3153" i="1"/>
  <c r="N3153" i="1" s="1"/>
  <c r="M3154" i="1"/>
  <c r="N3154" i="1" s="1"/>
  <c r="M3155" i="1"/>
  <c r="N3155" i="1" s="1"/>
  <c r="M3156" i="1"/>
  <c r="N3156" i="1" s="1"/>
  <c r="M3157" i="1"/>
  <c r="N3157" i="1" s="1"/>
  <c r="M3158" i="1"/>
  <c r="N3158" i="1" s="1"/>
  <c r="M3159" i="1"/>
  <c r="N3159" i="1" s="1"/>
  <c r="M3160" i="1"/>
  <c r="N3160" i="1" s="1"/>
  <c r="M3161" i="1"/>
  <c r="N3161" i="1" s="1"/>
  <c r="M3162" i="1"/>
  <c r="N3162" i="1" s="1"/>
  <c r="M3163" i="1"/>
  <c r="N3163" i="1" s="1"/>
  <c r="M3164" i="1"/>
  <c r="N3164" i="1" s="1"/>
  <c r="M3165" i="1"/>
  <c r="N3165" i="1" s="1"/>
  <c r="M3166" i="1"/>
  <c r="N3166" i="1" s="1"/>
  <c r="M3167" i="1"/>
  <c r="N3167" i="1" s="1"/>
  <c r="M3168" i="1"/>
  <c r="N3168" i="1" s="1"/>
  <c r="M3169" i="1"/>
  <c r="N3169" i="1" s="1"/>
  <c r="M3170" i="1"/>
  <c r="N3170" i="1" s="1"/>
  <c r="M3171" i="1"/>
  <c r="N3171" i="1" s="1"/>
  <c r="M3172" i="1"/>
  <c r="N3172" i="1" s="1"/>
  <c r="M3173" i="1"/>
  <c r="N3173" i="1" s="1"/>
  <c r="M3174" i="1"/>
  <c r="N3174" i="1" s="1"/>
  <c r="M3175" i="1"/>
  <c r="N3175" i="1" s="1"/>
  <c r="M3176" i="1"/>
  <c r="N3176" i="1" s="1"/>
  <c r="M3177" i="1"/>
  <c r="N3177" i="1" s="1"/>
  <c r="M3178" i="1"/>
  <c r="N3178" i="1" s="1"/>
  <c r="M3179" i="1"/>
  <c r="N3179" i="1" s="1"/>
  <c r="M3180" i="1"/>
  <c r="N3180" i="1" s="1"/>
  <c r="M3181" i="1"/>
  <c r="N3181" i="1" s="1"/>
  <c r="M3182" i="1"/>
  <c r="N3182" i="1" s="1"/>
  <c r="M3183" i="1"/>
  <c r="N3183" i="1" s="1"/>
  <c r="M3184" i="1"/>
  <c r="N3184" i="1" s="1"/>
  <c r="M3185" i="1"/>
  <c r="N3185" i="1" s="1"/>
  <c r="M3186" i="1"/>
  <c r="N3186" i="1" s="1"/>
  <c r="M3187" i="1"/>
  <c r="N3187" i="1" s="1"/>
  <c r="M3188" i="1"/>
  <c r="N3188" i="1" s="1"/>
  <c r="M3189" i="1"/>
  <c r="N3189" i="1" s="1"/>
  <c r="M3190" i="1"/>
  <c r="N3190" i="1" s="1"/>
  <c r="M3191" i="1"/>
  <c r="N3191" i="1" s="1"/>
  <c r="M3192" i="1"/>
  <c r="N3192" i="1" s="1"/>
  <c r="M3193" i="1"/>
  <c r="N3193" i="1" s="1"/>
  <c r="M3194" i="1"/>
  <c r="N3194" i="1" s="1"/>
  <c r="M3195" i="1"/>
  <c r="N3195" i="1" s="1"/>
  <c r="M3196" i="1"/>
  <c r="N3196" i="1" s="1"/>
  <c r="M3197" i="1"/>
  <c r="N3197" i="1" s="1"/>
  <c r="M3198" i="1"/>
  <c r="N3198" i="1" s="1"/>
  <c r="M3199" i="1"/>
  <c r="N3199" i="1" s="1"/>
  <c r="M3200" i="1"/>
  <c r="N3200" i="1" s="1"/>
  <c r="M3201" i="1"/>
  <c r="N3201" i="1" s="1"/>
  <c r="M3202" i="1"/>
  <c r="N3202" i="1" s="1"/>
  <c r="M3203" i="1"/>
  <c r="N3203" i="1" s="1"/>
  <c r="M3204" i="1"/>
  <c r="N3204" i="1" s="1"/>
  <c r="M3205" i="1"/>
  <c r="N3205" i="1" s="1"/>
  <c r="M3206" i="1"/>
  <c r="N3206" i="1" s="1"/>
  <c r="M3207" i="1"/>
  <c r="N3207" i="1" s="1"/>
  <c r="M3208" i="1"/>
  <c r="N3208" i="1" s="1"/>
  <c r="M3209" i="1"/>
  <c r="N3209" i="1" s="1"/>
  <c r="M3210" i="1"/>
  <c r="N3210" i="1" s="1"/>
  <c r="M3211" i="1"/>
  <c r="N3211" i="1" s="1"/>
  <c r="M3212" i="1"/>
  <c r="N3212" i="1" s="1"/>
  <c r="M3213" i="1"/>
  <c r="N3213" i="1" s="1"/>
  <c r="M3214" i="1"/>
  <c r="N3214" i="1" s="1"/>
  <c r="M3215" i="1"/>
  <c r="N3215" i="1" s="1"/>
  <c r="M3216" i="1"/>
  <c r="N3216" i="1" s="1"/>
  <c r="M3217" i="1"/>
  <c r="N3217" i="1" s="1"/>
  <c r="M3218" i="1"/>
  <c r="N3218" i="1" s="1"/>
  <c r="M3219" i="1"/>
  <c r="N3219" i="1" s="1"/>
  <c r="M3220" i="1"/>
  <c r="N3220" i="1" s="1"/>
  <c r="M3221" i="1"/>
  <c r="N3221" i="1" s="1"/>
  <c r="M3222" i="1"/>
  <c r="N3222" i="1" s="1"/>
  <c r="M3223" i="1"/>
  <c r="N3223" i="1" s="1"/>
  <c r="M3224" i="1"/>
  <c r="N3224" i="1" s="1"/>
  <c r="M3225" i="1"/>
  <c r="N3225" i="1" s="1"/>
  <c r="M3226" i="1"/>
  <c r="N3226" i="1" s="1"/>
  <c r="M3227" i="1"/>
  <c r="N3227" i="1" s="1"/>
  <c r="M3228" i="1"/>
  <c r="N3228" i="1" s="1"/>
  <c r="M3229" i="1"/>
  <c r="N3229" i="1" s="1"/>
  <c r="M3230" i="1"/>
  <c r="N3230" i="1" s="1"/>
  <c r="M3231" i="1"/>
  <c r="N3231" i="1" s="1"/>
  <c r="M3232" i="1"/>
  <c r="N3232" i="1" s="1"/>
  <c r="M3233" i="1"/>
  <c r="N3233" i="1" s="1"/>
  <c r="M3234" i="1"/>
  <c r="N3234" i="1" s="1"/>
  <c r="M3235" i="1"/>
  <c r="N3235" i="1" s="1"/>
  <c r="M3236" i="1"/>
  <c r="N3236" i="1" s="1"/>
  <c r="M3237" i="1"/>
  <c r="N3237" i="1" s="1"/>
  <c r="M3238" i="1"/>
  <c r="N3238" i="1" s="1"/>
  <c r="M3239" i="1"/>
  <c r="N3239" i="1" s="1"/>
  <c r="M3240" i="1"/>
  <c r="N3240" i="1" s="1"/>
  <c r="M3241" i="1"/>
  <c r="N3241" i="1" s="1"/>
  <c r="M3242" i="1"/>
  <c r="N3242" i="1" s="1"/>
  <c r="M3243" i="1"/>
  <c r="N3243" i="1" s="1"/>
  <c r="M3244" i="1"/>
  <c r="N3244" i="1" s="1"/>
  <c r="M3245" i="1"/>
  <c r="N3245" i="1" s="1"/>
  <c r="M3246" i="1"/>
  <c r="N3246" i="1" s="1"/>
  <c r="M3247" i="1"/>
  <c r="N3247" i="1" s="1"/>
  <c r="M3248" i="1"/>
  <c r="N3248" i="1" s="1"/>
  <c r="M3249" i="1"/>
  <c r="N3249" i="1" s="1"/>
  <c r="M3250" i="1"/>
  <c r="N3250" i="1" s="1"/>
  <c r="M3251" i="1"/>
  <c r="N3251" i="1" s="1"/>
  <c r="M3252" i="1"/>
  <c r="N3252" i="1" s="1"/>
  <c r="M3253" i="1"/>
  <c r="N3253" i="1" s="1"/>
  <c r="M3254" i="1"/>
  <c r="N3254" i="1" s="1"/>
  <c r="M3255" i="1"/>
  <c r="N3255" i="1" s="1"/>
  <c r="M3256" i="1"/>
  <c r="N3256" i="1" s="1"/>
  <c r="M3257" i="1"/>
  <c r="N3257" i="1" s="1"/>
  <c r="M3258" i="1"/>
  <c r="N3258" i="1" s="1"/>
  <c r="M3259" i="1"/>
  <c r="N3259" i="1" s="1"/>
  <c r="M3260" i="1"/>
  <c r="N3260" i="1" s="1"/>
  <c r="M3261" i="1"/>
  <c r="N3261" i="1" s="1"/>
  <c r="M3262" i="1"/>
  <c r="N3262" i="1" s="1"/>
  <c r="M3263" i="1"/>
  <c r="N3263" i="1" s="1"/>
  <c r="M3264" i="1"/>
  <c r="N3264" i="1" s="1"/>
  <c r="M3265" i="1"/>
  <c r="N3265" i="1" s="1"/>
  <c r="M3266" i="1"/>
  <c r="N3266" i="1" s="1"/>
  <c r="M3267" i="1"/>
  <c r="N3267" i="1" s="1"/>
  <c r="M3268" i="1"/>
  <c r="N3268" i="1" s="1"/>
  <c r="M3269" i="1"/>
  <c r="N3269" i="1" s="1"/>
  <c r="M3270" i="1"/>
  <c r="N3270" i="1" s="1"/>
  <c r="M3271" i="1"/>
  <c r="N3271" i="1" s="1"/>
  <c r="M3272" i="1"/>
  <c r="N3272" i="1" s="1"/>
  <c r="M3273" i="1"/>
  <c r="N3273" i="1" s="1"/>
  <c r="M3274" i="1"/>
  <c r="N3274" i="1" s="1"/>
  <c r="M3275" i="1"/>
  <c r="N3275" i="1" s="1"/>
  <c r="M3276" i="1"/>
  <c r="N3276" i="1" s="1"/>
  <c r="M3277" i="1"/>
  <c r="N3277" i="1" s="1"/>
  <c r="M3278" i="1"/>
  <c r="N3278" i="1" s="1"/>
  <c r="M3279" i="1"/>
  <c r="N3279" i="1" s="1"/>
  <c r="M3280" i="1"/>
  <c r="N3280" i="1" s="1"/>
  <c r="M3281" i="1"/>
  <c r="N3281" i="1" s="1"/>
  <c r="M3282" i="1"/>
  <c r="N3282" i="1" s="1"/>
  <c r="M3283" i="1"/>
  <c r="N3283" i="1" s="1"/>
  <c r="M3284" i="1"/>
  <c r="N3284" i="1" s="1"/>
  <c r="M3285" i="1"/>
  <c r="N3285" i="1" s="1"/>
  <c r="M3286" i="1"/>
  <c r="N3286" i="1" s="1"/>
  <c r="M3287" i="1"/>
  <c r="N3287" i="1" s="1"/>
  <c r="M3288" i="1"/>
  <c r="N3288" i="1" s="1"/>
  <c r="M3289" i="1"/>
  <c r="N3289" i="1" s="1"/>
  <c r="M3290" i="1"/>
  <c r="N3290" i="1" s="1"/>
  <c r="M3291" i="1"/>
  <c r="N3291" i="1" s="1"/>
  <c r="M3292" i="1"/>
  <c r="N3292" i="1" s="1"/>
  <c r="M3293" i="1"/>
  <c r="N3293" i="1" s="1"/>
  <c r="M3294" i="1"/>
  <c r="N3294" i="1" s="1"/>
  <c r="M3295" i="1"/>
  <c r="N3295" i="1" s="1"/>
  <c r="M3296" i="1"/>
  <c r="N3296" i="1" s="1"/>
  <c r="M3297" i="1"/>
  <c r="N3297" i="1" s="1"/>
  <c r="M3298" i="1"/>
  <c r="N3298" i="1" s="1"/>
  <c r="M3299" i="1"/>
  <c r="N3299" i="1" s="1"/>
  <c r="M3300" i="1"/>
  <c r="N3300" i="1" s="1"/>
  <c r="M3301" i="1"/>
  <c r="N3301" i="1" s="1"/>
  <c r="M3302" i="1"/>
  <c r="N3302" i="1" s="1"/>
  <c r="M3303" i="1"/>
  <c r="N3303" i="1" s="1"/>
  <c r="M3304" i="1"/>
  <c r="N3304" i="1" s="1"/>
  <c r="M3305" i="1"/>
  <c r="N3305" i="1" s="1"/>
  <c r="M3306" i="1"/>
  <c r="N3306" i="1" s="1"/>
  <c r="M3307" i="1"/>
  <c r="N3307" i="1" s="1"/>
  <c r="M3308" i="1"/>
  <c r="N3308" i="1" s="1"/>
  <c r="M3309" i="1"/>
  <c r="N3309" i="1" s="1"/>
  <c r="M3310" i="1"/>
  <c r="N3310" i="1" s="1"/>
  <c r="M3311" i="1"/>
  <c r="N3311" i="1" s="1"/>
  <c r="M3312" i="1"/>
  <c r="N3312" i="1" s="1"/>
  <c r="M3313" i="1"/>
  <c r="N3313" i="1" s="1"/>
  <c r="M3314" i="1"/>
  <c r="N3314" i="1" s="1"/>
  <c r="M3315" i="1"/>
  <c r="N3315" i="1" s="1"/>
  <c r="M3316" i="1"/>
  <c r="N3316" i="1" s="1"/>
  <c r="M3317" i="1"/>
  <c r="N3317" i="1" s="1"/>
  <c r="M3318" i="1"/>
  <c r="N3318" i="1" s="1"/>
  <c r="M3319" i="1"/>
  <c r="N3319" i="1" s="1"/>
  <c r="M3320" i="1"/>
  <c r="N3320" i="1" s="1"/>
  <c r="M3321" i="1"/>
  <c r="N3321" i="1" s="1"/>
  <c r="M3322" i="1"/>
  <c r="N3322" i="1" s="1"/>
  <c r="M3323" i="1"/>
  <c r="N3323" i="1" s="1"/>
  <c r="M3324" i="1"/>
  <c r="N3324" i="1" s="1"/>
  <c r="M3325" i="1"/>
  <c r="N3325" i="1" s="1"/>
  <c r="M3326" i="1"/>
  <c r="N3326" i="1" s="1"/>
  <c r="M3327" i="1"/>
  <c r="N3327" i="1" s="1"/>
  <c r="M3328" i="1"/>
  <c r="N3328" i="1" s="1"/>
  <c r="M3329" i="1"/>
  <c r="N3329" i="1" s="1"/>
  <c r="M3330" i="1"/>
  <c r="N3330" i="1" s="1"/>
  <c r="M3331" i="1"/>
  <c r="N3331" i="1" s="1"/>
  <c r="M3332" i="1"/>
  <c r="N3332" i="1" s="1"/>
  <c r="M3333" i="1"/>
  <c r="N3333" i="1" s="1"/>
  <c r="M3334" i="1"/>
  <c r="N3334" i="1" s="1"/>
  <c r="M3335" i="1"/>
  <c r="N3335" i="1" s="1"/>
  <c r="M3336" i="1"/>
  <c r="N3336" i="1" s="1"/>
  <c r="M3337" i="1"/>
  <c r="N3337" i="1" s="1"/>
  <c r="M3338" i="1"/>
  <c r="N3338" i="1" s="1"/>
  <c r="M3339" i="1"/>
  <c r="N3339" i="1" s="1"/>
  <c r="M3340" i="1"/>
  <c r="N3340" i="1" s="1"/>
  <c r="M3341" i="1"/>
  <c r="N3341" i="1" s="1"/>
  <c r="M3342" i="1"/>
  <c r="N3342" i="1" s="1"/>
  <c r="M3343" i="1"/>
  <c r="N3343" i="1" s="1"/>
  <c r="M3344" i="1"/>
  <c r="N3344" i="1" s="1"/>
  <c r="M3345" i="1"/>
  <c r="N3345" i="1" s="1"/>
  <c r="M3346" i="1"/>
  <c r="N3346" i="1" s="1"/>
  <c r="M3347" i="1"/>
  <c r="N3347" i="1" s="1"/>
  <c r="M3348" i="1"/>
  <c r="N3348" i="1" s="1"/>
  <c r="M3349" i="1"/>
  <c r="N3349" i="1" s="1"/>
  <c r="M3350" i="1"/>
  <c r="N3350" i="1" s="1"/>
  <c r="M3351" i="1"/>
  <c r="N3351" i="1" s="1"/>
  <c r="M3352" i="1"/>
  <c r="N3352" i="1" s="1"/>
  <c r="M3353" i="1"/>
  <c r="N3353" i="1" s="1"/>
  <c r="M3354" i="1"/>
  <c r="N3354" i="1" s="1"/>
  <c r="M3355" i="1"/>
  <c r="N3355" i="1" s="1"/>
  <c r="M3356" i="1"/>
  <c r="N3356" i="1" s="1"/>
  <c r="M3357" i="1"/>
  <c r="N3357" i="1" s="1"/>
  <c r="M3358" i="1"/>
  <c r="N3358" i="1" s="1"/>
  <c r="M3359" i="1"/>
  <c r="N3359" i="1" s="1"/>
  <c r="M3360" i="1"/>
  <c r="N3360" i="1" s="1"/>
  <c r="M3361" i="1"/>
  <c r="N3361" i="1" s="1"/>
  <c r="M3362" i="1"/>
  <c r="N3362" i="1" s="1"/>
  <c r="M3363" i="1"/>
  <c r="N3363" i="1" s="1"/>
  <c r="M3364" i="1"/>
  <c r="N3364" i="1" s="1"/>
  <c r="M3365" i="1"/>
  <c r="N3365" i="1" s="1"/>
  <c r="M3366" i="1"/>
  <c r="N3366" i="1" s="1"/>
  <c r="M3367" i="1"/>
  <c r="N3367" i="1" s="1"/>
  <c r="M3368" i="1"/>
  <c r="N3368" i="1" s="1"/>
  <c r="M3369" i="1"/>
  <c r="N3369" i="1" s="1"/>
  <c r="M3370" i="1"/>
  <c r="N3370" i="1" s="1"/>
  <c r="M3371" i="1"/>
  <c r="N3371" i="1" s="1"/>
  <c r="M3372" i="1"/>
  <c r="N3372" i="1" s="1"/>
  <c r="M3373" i="1"/>
  <c r="N3373" i="1" s="1"/>
  <c r="M3374" i="1"/>
  <c r="N3374" i="1" s="1"/>
  <c r="M3375" i="1"/>
  <c r="N3375" i="1" s="1"/>
  <c r="M3376" i="1"/>
  <c r="N3376" i="1" s="1"/>
  <c r="M3377" i="1"/>
  <c r="N3377" i="1" s="1"/>
  <c r="M3378" i="1"/>
  <c r="N3378" i="1" s="1"/>
  <c r="M3379" i="1"/>
  <c r="N3379" i="1" s="1"/>
  <c r="M3380" i="1"/>
  <c r="N3380" i="1" s="1"/>
  <c r="M3381" i="1"/>
  <c r="N3381" i="1" s="1"/>
  <c r="M3382" i="1"/>
  <c r="N3382" i="1" s="1"/>
  <c r="M3383" i="1"/>
  <c r="N3383" i="1" s="1"/>
  <c r="M3384" i="1"/>
  <c r="N3384" i="1" s="1"/>
  <c r="M3385" i="1"/>
  <c r="N3385" i="1" s="1"/>
  <c r="M3386" i="1"/>
  <c r="N3386" i="1" s="1"/>
  <c r="M3387" i="1"/>
  <c r="N3387" i="1" s="1"/>
  <c r="M3388" i="1"/>
  <c r="N3388" i="1" s="1"/>
  <c r="M3389" i="1"/>
  <c r="N3389" i="1" s="1"/>
  <c r="M3390" i="1"/>
  <c r="N3390" i="1" s="1"/>
  <c r="M3391" i="1"/>
  <c r="N3391" i="1" s="1"/>
  <c r="M3392" i="1"/>
  <c r="N3392" i="1" s="1"/>
  <c r="M3393" i="1"/>
  <c r="N3393" i="1" s="1"/>
  <c r="M3394" i="1"/>
  <c r="N3394" i="1" s="1"/>
  <c r="M3395" i="1"/>
  <c r="N3395" i="1" s="1"/>
  <c r="M3396" i="1"/>
  <c r="N3396" i="1" s="1"/>
  <c r="M3397" i="1"/>
  <c r="N3397" i="1" s="1"/>
  <c r="M3398" i="1"/>
  <c r="N3398" i="1" s="1"/>
  <c r="M3399" i="1"/>
  <c r="N3399" i="1" s="1"/>
  <c r="M3400" i="1"/>
  <c r="N3400" i="1" s="1"/>
  <c r="M3401" i="1"/>
  <c r="N3401" i="1" s="1"/>
  <c r="M3402" i="1"/>
  <c r="N3402" i="1" s="1"/>
  <c r="M3403" i="1"/>
  <c r="N3403" i="1" s="1"/>
  <c r="M3404" i="1"/>
  <c r="N3404" i="1" s="1"/>
  <c r="M3405" i="1"/>
  <c r="N3405" i="1" s="1"/>
  <c r="M3406" i="1"/>
  <c r="N3406" i="1" s="1"/>
  <c r="M3407" i="1"/>
  <c r="N3407" i="1" s="1"/>
  <c r="M3408" i="1"/>
  <c r="N3408" i="1" s="1"/>
  <c r="M3409" i="1"/>
  <c r="N3409" i="1" s="1"/>
  <c r="M3410" i="1"/>
  <c r="N3410" i="1" s="1"/>
  <c r="M3411" i="1"/>
  <c r="N3411" i="1" s="1"/>
  <c r="M3412" i="1"/>
  <c r="N3412" i="1" s="1"/>
  <c r="M3413" i="1"/>
  <c r="N3413" i="1" s="1"/>
  <c r="M3414" i="1"/>
  <c r="N3414" i="1" s="1"/>
  <c r="M3415" i="1"/>
  <c r="N3415" i="1" s="1"/>
  <c r="M3416" i="1"/>
  <c r="N3416" i="1" s="1"/>
  <c r="M3417" i="1"/>
  <c r="N3417" i="1" s="1"/>
  <c r="M3418" i="1"/>
  <c r="N3418" i="1" s="1"/>
  <c r="M3419" i="1"/>
  <c r="N3419" i="1" s="1"/>
  <c r="M3420" i="1"/>
  <c r="N3420" i="1" s="1"/>
  <c r="M3421" i="1"/>
  <c r="N3421" i="1" s="1"/>
  <c r="M3422" i="1"/>
  <c r="N3422" i="1" s="1"/>
  <c r="M3423" i="1"/>
  <c r="N3423" i="1" s="1"/>
  <c r="M3424" i="1"/>
  <c r="N3424" i="1" s="1"/>
  <c r="M3425" i="1"/>
  <c r="N3425" i="1" s="1"/>
  <c r="M3426" i="1"/>
  <c r="N3426" i="1" s="1"/>
  <c r="M3427" i="1"/>
  <c r="N3427" i="1" s="1"/>
  <c r="M3428" i="1"/>
  <c r="N3428" i="1" s="1"/>
  <c r="M3429" i="1"/>
  <c r="N3429" i="1" s="1"/>
  <c r="M3430" i="1"/>
  <c r="N3430" i="1" s="1"/>
  <c r="M3431" i="1"/>
  <c r="N3431" i="1" s="1"/>
  <c r="M3432" i="1"/>
  <c r="N3432" i="1" s="1"/>
  <c r="M3433" i="1"/>
  <c r="N3433" i="1" s="1"/>
  <c r="M3434" i="1"/>
  <c r="N3434" i="1" s="1"/>
  <c r="M3435" i="1"/>
  <c r="N3435" i="1" s="1"/>
  <c r="M3436" i="1"/>
  <c r="N3436" i="1" s="1"/>
  <c r="M3437" i="1"/>
  <c r="N3437" i="1" s="1"/>
  <c r="M3438" i="1"/>
  <c r="N3438" i="1" s="1"/>
  <c r="M3439" i="1"/>
  <c r="N3439" i="1" s="1"/>
  <c r="M3440" i="1"/>
  <c r="N3440" i="1" s="1"/>
  <c r="M3441" i="1"/>
  <c r="N3441" i="1" s="1"/>
  <c r="M3442" i="1"/>
  <c r="N3442" i="1" s="1"/>
  <c r="M3443" i="1"/>
  <c r="N3443" i="1" s="1"/>
  <c r="M3444" i="1"/>
  <c r="N3444" i="1" s="1"/>
  <c r="M3445" i="1"/>
  <c r="N3445" i="1" s="1"/>
  <c r="M3446" i="1"/>
  <c r="N3446" i="1" s="1"/>
  <c r="M3447" i="1"/>
  <c r="N3447" i="1" s="1"/>
  <c r="M3448" i="1"/>
  <c r="N3448" i="1" s="1"/>
  <c r="M3449" i="1"/>
  <c r="N3449" i="1" s="1"/>
  <c r="M3450" i="1"/>
  <c r="N3450" i="1" s="1"/>
  <c r="M3451" i="1"/>
  <c r="N3451" i="1" s="1"/>
  <c r="M3452" i="1"/>
  <c r="N3452" i="1" s="1"/>
  <c r="M3453" i="1"/>
  <c r="N3453" i="1" s="1"/>
  <c r="M3454" i="1"/>
  <c r="N3454" i="1" s="1"/>
  <c r="M3455" i="1"/>
  <c r="N3455" i="1" s="1"/>
  <c r="M3456" i="1"/>
  <c r="N3456" i="1" s="1"/>
  <c r="M3457" i="1"/>
  <c r="N3457" i="1" s="1"/>
  <c r="M3458" i="1"/>
  <c r="N3458" i="1" s="1"/>
  <c r="M3459" i="1"/>
  <c r="N3459" i="1" s="1"/>
  <c r="M3460" i="1"/>
  <c r="N3460" i="1" s="1"/>
  <c r="M3461" i="1"/>
  <c r="N3461" i="1" s="1"/>
  <c r="M3462" i="1"/>
  <c r="N3462" i="1" s="1"/>
  <c r="M3463" i="1"/>
  <c r="N3463" i="1" s="1"/>
  <c r="M3464" i="1"/>
  <c r="N3464" i="1" s="1"/>
  <c r="M3465" i="1"/>
  <c r="N3465" i="1" s="1"/>
  <c r="M3466" i="1"/>
  <c r="N3466" i="1" s="1"/>
  <c r="M3467" i="1"/>
  <c r="N3467" i="1" s="1"/>
  <c r="M3468" i="1"/>
  <c r="N3468" i="1" s="1"/>
  <c r="M3469" i="1"/>
  <c r="N3469" i="1" s="1"/>
  <c r="M3470" i="1"/>
  <c r="N3470" i="1" s="1"/>
  <c r="M3471" i="1"/>
  <c r="N3471" i="1" s="1"/>
  <c r="M3472" i="1"/>
  <c r="N3472" i="1" s="1"/>
  <c r="M3473" i="1"/>
  <c r="N3473" i="1" s="1"/>
  <c r="M3474" i="1"/>
  <c r="N3474" i="1" s="1"/>
  <c r="M3475" i="1"/>
  <c r="N3475" i="1" s="1"/>
  <c r="M3476" i="1"/>
  <c r="N3476" i="1" s="1"/>
  <c r="M3477" i="1"/>
  <c r="N3477" i="1" s="1"/>
  <c r="M3478" i="1"/>
  <c r="N3478" i="1" s="1"/>
  <c r="M3479" i="1"/>
  <c r="N3479" i="1" s="1"/>
  <c r="M3480" i="1"/>
  <c r="N3480" i="1" s="1"/>
  <c r="M3481" i="1"/>
  <c r="N3481" i="1" s="1"/>
  <c r="M3482" i="1"/>
  <c r="N3482" i="1" s="1"/>
  <c r="M3483" i="1"/>
  <c r="N3483" i="1" s="1"/>
  <c r="M3484" i="1"/>
  <c r="N3484" i="1" s="1"/>
  <c r="M3485" i="1"/>
  <c r="N3485" i="1" s="1"/>
  <c r="M3486" i="1"/>
  <c r="N3486" i="1" s="1"/>
  <c r="M3487" i="1"/>
  <c r="N3487" i="1" s="1"/>
  <c r="M3488" i="1"/>
  <c r="N3488" i="1" s="1"/>
  <c r="M3489" i="1"/>
  <c r="N3489" i="1" s="1"/>
  <c r="M3490" i="1"/>
  <c r="N3490" i="1" s="1"/>
  <c r="M3491" i="1"/>
  <c r="N3491" i="1" s="1"/>
  <c r="M3492" i="1"/>
  <c r="N3492" i="1" s="1"/>
  <c r="M3493" i="1"/>
  <c r="N3493" i="1" s="1"/>
  <c r="M3494" i="1"/>
  <c r="N3494" i="1" s="1"/>
  <c r="M3495" i="1"/>
  <c r="N3495" i="1" s="1"/>
  <c r="M3496" i="1"/>
  <c r="N3496" i="1" s="1"/>
  <c r="M3497" i="1"/>
  <c r="N3497" i="1" s="1"/>
  <c r="M3498" i="1"/>
  <c r="N3498" i="1" s="1"/>
  <c r="M3499" i="1"/>
  <c r="N3499" i="1" s="1"/>
  <c r="M3500" i="1"/>
  <c r="N3500" i="1" s="1"/>
  <c r="M3501" i="1"/>
  <c r="N3501" i="1" s="1"/>
  <c r="M3502" i="1"/>
  <c r="N3502" i="1" s="1"/>
  <c r="M3503" i="1"/>
  <c r="N3503" i="1" s="1"/>
  <c r="M3504" i="1"/>
  <c r="N3504" i="1" s="1"/>
  <c r="M3505" i="1"/>
  <c r="N3505" i="1" s="1"/>
  <c r="M3506" i="1"/>
  <c r="N3506" i="1" s="1"/>
  <c r="M3507" i="1"/>
  <c r="N3507" i="1" s="1"/>
  <c r="M3508" i="1"/>
  <c r="N3508" i="1" s="1"/>
  <c r="M3509" i="1"/>
  <c r="N3509" i="1" s="1"/>
  <c r="M3510" i="1"/>
  <c r="N3510" i="1" s="1"/>
  <c r="M3511" i="1"/>
  <c r="N3511" i="1" s="1"/>
  <c r="M3512" i="1"/>
  <c r="N3512" i="1" s="1"/>
  <c r="M3513" i="1"/>
  <c r="N3513" i="1" s="1"/>
  <c r="M3514" i="1"/>
  <c r="N3514" i="1" s="1"/>
  <c r="M3515" i="1"/>
  <c r="N3515" i="1" s="1"/>
  <c r="M3516" i="1"/>
  <c r="N3516" i="1" s="1"/>
  <c r="M3517" i="1"/>
  <c r="N3517" i="1" s="1"/>
  <c r="M3518" i="1"/>
  <c r="N3518" i="1" s="1"/>
  <c r="M3519" i="1"/>
  <c r="N3519" i="1" s="1"/>
  <c r="M3520" i="1"/>
  <c r="N3520" i="1" s="1"/>
  <c r="M3521" i="1"/>
  <c r="N3521" i="1" s="1"/>
  <c r="M3522" i="1"/>
  <c r="N3522" i="1" s="1"/>
  <c r="M3523" i="1"/>
  <c r="N3523" i="1" s="1"/>
  <c r="M3524" i="1"/>
  <c r="N3524" i="1" s="1"/>
  <c r="M3525" i="1"/>
  <c r="N3525" i="1" s="1"/>
  <c r="M3526" i="1"/>
  <c r="N3526" i="1" s="1"/>
  <c r="M3527" i="1"/>
  <c r="N3527" i="1" s="1"/>
  <c r="M3528" i="1"/>
  <c r="N3528" i="1" s="1"/>
  <c r="M3529" i="1"/>
  <c r="N3529" i="1" s="1"/>
  <c r="M3530" i="1"/>
  <c r="N3530" i="1" s="1"/>
  <c r="M3531" i="1"/>
  <c r="N3531" i="1" s="1"/>
  <c r="M3532" i="1"/>
  <c r="N3532" i="1" s="1"/>
  <c r="M3533" i="1"/>
  <c r="N3533" i="1" s="1"/>
  <c r="M3534" i="1"/>
  <c r="N3534" i="1" s="1"/>
  <c r="M3535" i="1"/>
  <c r="N3535" i="1" s="1"/>
  <c r="M3536" i="1"/>
  <c r="N3536" i="1" s="1"/>
  <c r="M3537" i="1"/>
  <c r="N3537" i="1" s="1"/>
  <c r="M3538" i="1"/>
  <c r="N3538" i="1" s="1"/>
  <c r="M3539" i="1"/>
  <c r="N3539" i="1" s="1"/>
  <c r="M3540" i="1"/>
  <c r="N3540" i="1" s="1"/>
  <c r="M3541" i="1"/>
  <c r="N3541" i="1" s="1"/>
  <c r="M3542" i="1"/>
  <c r="N3542" i="1" s="1"/>
  <c r="M3543" i="1"/>
  <c r="N3543" i="1" s="1"/>
  <c r="M3544" i="1"/>
  <c r="N3544" i="1" s="1"/>
  <c r="M3545" i="1"/>
  <c r="N3545" i="1" s="1"/>
  <c r="M3546" i="1"/>
  <c r="N3546" i="1" s="1"/>
  <c r="M3547" i="1"/>
  <c r="N3547" i="1" s="1"/>
  <c r="M3548" i="1"/>
  <c r="N3548" i="1" s="1"/>
  <c r="M3549" i="1"/>
  <c r="N3549" i="1" s="1"/>
  <c r="M3550" i="1"/>
  <c r="N3550" i="1" s="1"/>
  <c r="M3551" i="1"/>
  <c r="N3551" i="1" s="1"/>
  <c r="M3552" i="1"/>
  <c r="N3552" i="1" s="1"/>
  <c r="M3553" i="1"/>
  <c r="N3553" i="1" s="1"/>
  <c r="M3554" i="1"/>
  <c r="N3554" i="1" s="1"/>
  <c r="M3555" i="1"/>
  <c r="N3555" i="1" s="1"/>
  <c r="M3556" i="1"/>
  <c r="N3556" i="1" s="1"/>
  <c r="M3557" i="1"/>
  <c r="N3557" i="1" s="1"/>
  <c r="M3558" i="1"/>
  <c r="N3558" i="1" s="1"/>
  <c r="M3559" i="1"/>
  <c r="N3559" i="1" s="1"/>
  <c r="M3560" i="1"/>
  <c r="N3560" i="1" s="1"/>
  <c r="M3561" i="1"/>
  <c r="N3561" i="1" s="1"/>
  <c r="M3562" i="1"/>
  <c r="N3562" i="1" s="1"/>
  <c r="M3563" i="1"/>
  <c r="N3563" i="1" s="1"/>
  <c r="M3564" i="1"/>
  <c r="N3564" i="1" s="1"/>
  <c r="M3565" i="1"/>
  <c r="N3565" i="1" s="1"/>
  <c r="M3566" i="1"/>
  <c r="N3566" i="1" s="1"/>
  <c r="M3567" i="1"/>
  <c r="N3567" i="1" s="1"/>
  <c r="M3568" i="1"/>
  <c r="N3568" i="1" s="1"/>
  <c r="M3569" i="1"/>
  <c r="N3569" i="1" s="1"/>
  <c r="M3570" i="1"/>
  <c r="N3570" i="1" s="1"/>
  <c r="M3571" i="1"/>
  <c r="N3571" i="1" s="1"/>
  <c r="M3572" i="1"/>
  <c r="N3572" i="1" s="1"/>
  <c r="M3573" i="1"/>
  <c r="N3573" i="1" s="1"/>
  <c r="M3574" i="1"/>
  <c r="N3574" i="1" s="1"/>
  <c r="M3575" i="1"/>
  <c r="N3575" i="1" s="1"/>
  <c r="M3576" i="1"/>
  <c r="N3576" i="1" s="1"/>
  <c r="M3577" i="1"/>
  <c r="N3577" i="1" s="1"/>
  <c r="M3578" i="1"/>
  <c r="N3578" i="1" s="1"/>
  <c r="M3579" i="1"/>
  <c r="N3579" i="1" s="1"/>
  <c r="M3580" i="1"/>
  <c r="N3580" i="1" s="1"/>
  <c r="M3581" i="1"/>
  <c r="N3581" i="1" s="1"/>
  <c r="M3582" i="1"/>
  <c r="N3582" i="1" s="1"/>
  <c r="M3583" i="1"/>
  <c r="N3583" i="1" s="1"/>
  <c r="M3584" i="1"/>
  <c r="N3584" i="1" s="1"/>
  <c r="M3585" i="1"/>
  <c r="N3585" i="1" s="1"/>
  <c r="M3586" i="1"/>
  <c r="N3586" i="1" s="1"/>
  <c r="M3587" i="1"/>
  <c r="N3587" i="1" s="1"/>
  <c r="M3588" i="1"/>
  <c r="N3588" i="1" s="1"/>
  <c r="M3589" i="1"/>
  <c r="N3589" i="1" s="1"/>
  <c r="M3590" i="1"/>
  <c r="N3590" i="1" s="1"/>
  <c r="M3591" i="1"/>
  <c r="N3591" i="1" s="1"/>
  <c r="M3592" i="1"/>
  <c r="N3592" i="1" s="1"/>
  <c r="M3593" i="1"/>
  <c r="N3593" i="1" s="1"/>
  <c r="M3594" i="1"/>
  <c r="N3594" i="1" s="1"/>
  <c r="M3595" i="1"/>
  <c r="N3595" i="1" s="1"/>
  <c r="M3596" i="1"/>
  <c r="N3596" i="1" s="1"/>
  <c r="M3597" i="1"/>
  <c r="N3597" i="1" s="1"/>
  <c r="M3598" i="1"/>
  <c r="N3598" i="1" s="1"/>
  <c r="M3599" i="1"/>
  <c r="N3599" i="1" s="1"/>
  <c r="M3600" i="1"/>
  <c r="N3600" i="1" s="1"/>
  <c r="M3601" i="1"/>
  <c r="N3601" i="1" s="1"/>
  <c r="M3602" i="1"/>
  <c r="N3602" i="1" s="1"/>
  <c r="M3603" i="1"/>
  <c r="N3603" i="1" s="1"/>
  <c r="M3604" i="1"/>
  <c r="N3604" i="1" s="1"/>
  <c r="M3605" i="1"/>
  <c r="N3605" i="1" s="1"/>
  <c r="M3606" i="1"/>
  <c r="N3606" i="1" s="1"/>
  <c r="M3607" i="1"/>
  <c r="N3607" i="1" s="1"/>
  <c r="M3608" i="1"/>
  <c r="N3608" i="1" s="1"/>
  <c r="M3609" i="1"/>
  <c r="N3609" i="1" s="1"/>
  <c r="M3610" i="1"/>
  <c r="N3610" i="1" s="1"/>
  <c r="M3611" i="1"/>
  <c r="N3611" i="1" s="1"/>
  <c r="M3612" i="1"/>
  <c r="N3612" i="1" s="1"/>
  <c r="M3613" i="1"/>
  <c r="N3613" i="1" s="1"/>
  <c r="M3614" i="1"/>
  <c r="N3614" i="1" s="1"/>
  <c r="M3615" i="1"/>
  <c r="N3615" i="1" s="1"/>
  <c r="M3616" i="1"/>
  <c r="N3616" i="1" s="1"/>
  <c r="M3617" i="1"/>
  <c r="N3617" i="1" s="1"/>
  <c r="M3618" i="1"/>
  <c r="N3618" i="1" s="1"/>
  <c r="M3619" i="1"/>
  <c r="N3619" i="1" s="1"/>
  <c r="M3620" i="1"/>
  <c r="N3620" i="1" s="1"/>
  <c r="M3621" i="1"/>
  <c r="N3621" i="1" s="1"/>
  <c r="M3622" i="1"/>
  <c r="N3622" i="1" s="1"/>
  <c r="M3623" i="1"/>
  <c r="N3623" i="1" s="1"/>
  <c r="M3624" i="1"/>
  <c r="N3624" i="1" s="1"/>
  <c r="M3625" i="1"/>
  <c r="N3625" i="1" s="1"/>
  <c r="M3626" i="1"/>
  <c r="N3626" i="1" s="1"/>
  <c r="M3627" i="1"/>
  <c r="N3627" i="1" s="1"/>
  <c r="M3628" i="1"/>
  <c r="N3628" i="1" s="1"/>
  <c r="M3629" i="1"/>
  <c r="N3629" i="1" s="1"/>
  <c r="M3630" i="1"/>
  <c r="N3630" i="1" s="1"/>
  <c r="M3631" i="1"/>
  <c r="N3631" i="1" s="1"/>
  <c r="M3632" i="1"/>
  <c r="N3632" i="1" s="1"/>
  <c r="M3633" i="1"/>
  <c r="N3633" i="1" s="1"/>
  <c r="M3634" i="1"/>
  <c r="N3634" i="1" s="1"/>
  <c r="M3635" i="1"/>
  <c r="N3635" i="1" s="1"/>
  <c r="M3636" i="1"/>
  <c r="N3636" i="1" s="1"/>
  <c r="M3637" i="1"/>
  <c r="N3637" i="1" s="1"/>
  <c r="M3638" i="1"/>
  <c r="N3638" i="1" s="1"/>
  <c r="M3639" i="1"/>
  <c r="N3639" i="1" s="1"/>
  <c r="M3640" i="1"/>
  <c r="N3640" i="1" s="1"/>
  <c r="M3641" i="1"/>
  <c r="N3641" i="1" s="1"/>
  <c r="M3642" i="1"/>
  <c r="N3642" i="1" s="1"/>
  <c r="M3643" i="1"/>
  <c r="N3643" i="1" s="1"/>
  <c r="M3644" i="1"/>
  <c r="N3644" i="1" s="1"/>
  <c r="M3645" i="1"/>
  <c r="N3645" i="1" s="1"/>
  <c r="M3646" i="1"/>
  <c r="N3646" i="1" s="1"/>
  <c r="M3647" i="1"/>
  <c r="N3647" i="1" s="1"/>
  <c r="M3648" i="1"/>
  <c r="N3648" i="1" s="1"/>
  <c r="M3649" i="1"/>
  <c r="N3649" i="1" s="1"/>
  <c r="M3650" i="1"/>
  <c r="N3650" i="1" s="1"/>
  <c r="M3651" i="1"/>
  <c r="N3651" i="1" s="1"/>
  <c r="M3652" i="1"/>
  <c r="N3652" i="1" s="1"/>
  <c r="M3653" i="1"/>
  <c r="N3653" i="1" s="1"/>
  <c r="M3654" i="1"/>
  <c r="N3654" i="1" s="1"/>
  <c r="M3655" i="1"/>
  <c r="N3655" i="1" s="1"/>
  <c r="M3656" i="1"/>
  <c r="N3656" i="1" s="1"/>
  <c r="M3657" i="1"/>
  <c r="N3657" i="1" s="1"/>
  <c r="M3658" i="1"/>
  <c r="N3658" i="1" s="1"/>
  <c r="M3659" i="1"/>
  <c r="N3659" i="1" s="1"/>
  <c r="M3660" i="1"/>
  <c r="N3660" i="1" s="1"/>
  <c r="M3661" i="1"/>
  <c r="N3661" i="1" s="1"/>
  <c r="M3662" i="1"/>
  <c r="N3662" i="1" s="1"/>
  <c r="M3663" i="1"/>
  <c r="N3663" i="1" s="1"/>
  <c r="M3664" i="1"/>
  <c r="N3664" i="1" s="1"/>
  <c r="M3665" i="1"/>
  <c r="N3665" i="1" s="1"/>
  <c r="M3666" i="1"/>
  <c r="N3666" i="1" s="1"/>
  <c r="M3667" i="1"/>
  <c r="N3667" i="1" s="1"/>
  <c r="M3668" i="1"/>
  <c r="N3668" i="1" s="1"/>
  <c r="M3669" i="1"/>
  <c r="N3669" i="1" s="1"/>
  <c r="M3670" i="1"/>
  <c r="N3670" i="1" s="1"/>
  <c r="M3671" i="1"/>
  <c r="N3671" i="1" s="1"/>
  <c r="M3672" i="1"/>
  <c r="N3672" i="1" s="1"/>
  <c r="M3673" i="1"/>
  <c r="N3673" i="1" s="1"/>
  <c r="M3674" i="1"/>
  <c r="N3674" i="1" s="1"/>
  <c r="M3675" i="1"/>
  <c r="N3675" i="1" s="1"/>
  <c r="M3676" i="1"/>
  <c r="N3676" i="1" s="1"/>
  <c r="M3677" i="1"/>
  <c r="N3677" i="1" s="1"/>
  <c r="M3678" i="1"/>
  <c r="N3678" i="1" s="1"/>
  <c r="M3679" i="1"/>
  <c r="N3679" i="1" s="1"/>
  <c r="M3680" i="1"/>
  <c r="N3680" i="1" s="1"/>
  <c r="M3681" i="1"/>
  <c r="N3681" i="1" s="1"/>
  <c r="M3682" i="1"/>
  <c r="N3682" i="1" s="1"/>
  <c r="M3683" i="1"/>
  <c r="N3683" i="1" s="1"/>
  <c r="M3684" i="1"/>
  <c r="N3684" i="1" s="1"/>
  <c r="M3685" i="1"/>
  <c r="N3685" i="1" s="1"/>
  <c r="M3686" i="1"/>
  <c r="N3686" i="1" s="1"/>
  <c r="M3687" i="1"/>
  <c r="N3687" i="1" s="1"/>
  <c r="M3688" i="1"/>
  <c r="N3688" i="1" s="1"/>
  <c r="M3689" i="1"/>
  <c r="N3689" i="1" s="1"/>
  <c r="M3690" i="1"/>
  <c r="N3690" i="1" s="1"/>
  <c r="M3691" i="1"/>
  <c r="N3691" i="1" s="1"/>
  <c r="M3692" i="1"/>
  <c r="N3692" i="1" s="1"/>
  <c r="M3693" i="1"/>
  <c r="N3693" i="1" s="1"/>
  <c r="M3694" i="1"/>
  <c r="N3694" i="1" s="1"/>
  <c r="M3695" i="1"/>
  <c r="N3695" i="1" s="1"/>
  <c r="M3696" i="1"/>
  <c r="N3696" i="1" s="1"/>
  <c r="M3697" i="1"/>
  <c r="N3697" i="1" s="1"/>
  <c r="M3698" i="1"/>
  <c r="N3698" i="1" s="1"/>
  <c r="M3699" i="1"/>
  <c r="N3699" i="1" s="1"/>
  <c r="M3700" i="1"/>
  <c r="N3700" i="1" s="1"/>
  <c r="M3701" i="1"/>
  <c r="N3701" i="1" s="1"/>
  <c r="M3702" i="1"/>
  <c r="N3702" i="1" s="1"/>
  <c r="M3703" i="1"/>
  <c r="N3703" i="1" s="1"/>
  <c r="M3704" i="1"/>
  <c r="N3704" i="1" s="1"/>
  <c r="M3705" i="1"/>
  <c r="N3705" i="1" s="1"/>
  <c r="M3706" i="1"/>
  <c r="N3706" i="1" s="1"/>
  <c r="M3707" i="1"/>
  <c r="N3707" i="1" s="1"/>
  <c r="M3708" i="1"/>
  <c r="N3708" i="1" s="1"/>
  <c r="M3709" i="1"/>
  <c r="N3709" i="1" s="1"/>
  <c r="M3710" i="1"/>
  <c r="N3710" i="1" s="1"/>
  <c r="M3711" i="1"/>
  <c r="N3711" i="1" s="1"/>
  <c r="M3712" i="1"/>
  <c r="N3712" i="1" s="1"/>
  <c r="M3713" i="1"/>
  <c r="N3713" i="1" s="1"/>
  <c r="M3714" i="1"/>
  <c r="N3714" i="1" s="1"/>
  <c r="M3715" i="1"/>
  <c r="N3715" i="1" s="1"/>
  <c r="M3716" i="1"/>
  <c r="N3716" i="1" s="1"/>
  <c r="M3717" i="1"/>
  <c r="N3717" i="1" s="1"/>
  <c r="M3718" i="1"/>
  <c r="N3718" i="1" s="1"/>
  <c r="M3719" i="1"/>
  <c r="N3719" i="1" s="1"/>
  <c r="M3720" i="1"/>
  <c r="N3720" i="1" s="1"/>
  <c r="M3721" i="1"/>
  <c r="N3721" i="1" s="1"/>
  <c r="M3722" i="1"/>
  <c r="N3722" i="1" s="1"/>
  <c r="M3723" i="1"/>
  <c r="N3723" i="1" s="1"/>
  <c r="M3724" i="1"/>
  <c r="N3724" i="1" s="1"/>
  <c r="M3725" i="1"/>
  <c r="N3725" i="1" s="1"/>
  <c r="M3726" i="1"/>
  <c r="N3726" i="1" s="1"/>
  <c r="M3727" i="1"/>
  <c r="N3727" i="1" s="1"/>
  <c r="M3728" i="1"/>
  <c r="N3728" i="1" s="1"/>
  <c r="M3729" i="1"/>
  <c r="N3729" i="1" s="1"/>
  <c r="M3730" i="1"/>
  <c r="N3730" i="1" s="1"/>
  <c r="M3731" i="1"/>
  <c r="N3731" i="1" s="1"/>
  <c r="M3732" i="1"/>
  <c r="N3732" i="1" s="1"/>
  <c r="M3733" i="1"/>
  <c r="N3733" i="1" s="1"/>
  <c r="M3734" i="1"/>
  <c r="N3734" i="1" s="1"/>
  <c r="M3735" i="1"/>
  <c r="N3735" i="1" s="1"/>
  <c r="M3736" i="1"/>
  <c r="N3736" i="1" s="1"/>
  <c r="M3737" i="1"/>
  <c r="N3737" i="1" s="1"/>
  <c r="M3738" i="1"/>
  <c r="N3738" i="1" s="1"/>
  <c r="M3739" i="1"/>
  <c r="N3739" i="1" s="1"/>
  <c r="M3740" i="1"/>
  <c r="N3740" i="1" s="1"/>
  <c r="M3741" i="1"/>
  <c r="N3741" i="1" s="1"/>
  <c r="M3742" i="1"/>
  <c r="N3742" i="1" s="1"/>
  <c r="M3743" i="1"/>
  <c r="N3743" i="1" s="1"/>
  <c r="M3744" i="1"/>
  <c r="N3744" i="1" s="1"/>
  <c r="M3745" i="1"/>
  <c r="N3745" i="1" s="1"/>
  <c r="M3746" i="1"/>
  <c r="N3746" i="1" s="1"/>
  <c r="M3747" i="1"/>
  <c r="N3747" i="1" s="1"/>
  <c r="M3748" i="1"/>
  <c r="N3748" i="1" s="1"/>
  <c r="M3749" i="1"/>
  <c r="N3749" i="1" s="1"/>
  <c r="M3750" i="1"/>
  <c r="N3750" i="1" s="1"/>
  <c r="M3751" i="1"/>
  <c r="N3751" i="1" s="1"/>
  <c r="M3752" i="1"/>
  <c r="N3752" i="1" s="1"/>
  <c r="M3753" i="1"/>
  <c r="N3753" i="1" s="1"/>
  <c r="M3754" i="1"/>
  <c r="N3754" i="1" s="1"/>
  <c r="M3755" i="1"/>
  <c r="N3755" i="1" s="1"/>
  <c r="M3756" i="1"/>
  <c r="N3756" i="1" s="1"/>
  <c r="M3757" i="1"/>
  <c r="N3757" i="1" s="1"/>
  <c r="M3758" i="1"/>
  <c r="N3758" i="1" s="1"/>
  <c r="M3759" i="1"/>
  <c r="N3759" i="1" s="1"/>
  <c r="M3760" i="1"/>
  <c r="N3760" i="1" s="1"/>
  <c r="M3761" i="1"/>
  <c r="N3761" i="1" s="1"/>
  <c r="M3762" i="1"/>
  <c r="N3762" i="1" s="1"/>
  <c r="M3763" i="1"/>
  <c r="N3763" i="1" s="1"/>
  <c r="M3764" i="1"/>
  <c r="N3764" i="1" s="1"/>
  <c r="M3765" i="1"/>
  <c r="N3765" i="1" s="1"/>
  <c r="M3766" i="1"/>
  <c r="N3766" i="1" s="1"/>
  <c r="M3767" i="1"/>
  <c r="N3767" i="1" s="1"/>
  <c r="M3768" i="1"/>
  <c r="N3768" i="1" s="1"/>
  <c r="M3769" i="1"/>
  <c r="N3769" i="1" s="1"/>
  <c r="M3770" i="1"/>
  <c r="N3770" i="1" s="1"/>
  <c r="M3771" i="1"/>
  <c r="N3771" i="1" s="1"/>
  <c r="M3772" i="1"/>
  <c r="N3772" i="1" s="1"/>
  <c r="M3773" i="1"/>
  <c r="N3773" i="1" s="1"/>
  <c r="M3774" i="1"/>
  <c r="N3774" i="1" s="1"/>
  <c r="M3775" i="1"/>
  <c r="N3775" i="1" s="1"/>
  <c r="M3776" i="1"/>
  <c r="N3776" i="1" s="1"/>
  <c r="M3777" i="1"/>
  <c r="N3777" i="1" s="1"/>
  <c r="M3778" i="1"/>
  <c r="N3778" i="1" s="1"/>
  <c r="M3779" i="1"/>
  <c r="N3779" i="1" s="1"/>
  <c r="M3780" i="1"/>
  <c r="N3780" i="1" s="1"/>
  <c r="M3781" i="1"/>
  <c r="N3781" i="1" s="1"/>
  <c r="M3782" i="1"/>
  <c r="N3782" i="1" s="1"/>
  <c r="M3783" i="1"/>
  <c r="N3783" i="1" s="1"/>
  <c r="M3784" i="1"/>
  <c r="N3784" i="1" s="1"/>
  <c r="M3785" i="1"/>
  <c r="N3785" i="1" s="1"/>
  <c r="M3786" i="1"/>
  <c r="N3786" i="1" s="1"/>
  <c r="M3787" i="1"/>
  <c r="N3787" i="1" s="1"/>
  <c r="M3788" i="1"/>
  <c r="N3788" i="1" s="1"/>
  <c r="M3789" i="1"/>
  <c r="N3789" i="1" s="1"/>
  <c r="M3790" i="1"/>
  <c r="N3790" i="1" s="1"/>
  <c r="M3791" i="1"/>
  <c r="N3791" i="1" s="1"/>
  <c r="M3792" i="1"/>
  <c r="N3792" i="1" s="1"/>
  <c r="M3793" i="1"/>
  <c r="N3793" i="1" s="1"/>
  <c r="M3794" i="1"/>
  <c r="N3794" i="1" s="1"/>
  <c r="M3795" i="1"/>
  <c r="N3795" i="1" s="1"/>
  <c r="M3796" i="1"/>
  <c r="N3796" i="1" s="1"/>
  <c r="M3797" i="1"/>
  <c r="N3797" i="1" s="1"/>
  <c r="M3798" i="1"/>
  <c r="N3798" i="1" s="1"/>
  <c r="M3799" i="1"/>
  <c r="N3799" i="1" s="1"/>
  <c r="M3800" i="1"/>
  <c r="N3800" i="1" s="1"/>
  <c r="M3801" i="1"/>
  <c r="N3801" i="1" s="1"/>
  <c r="M3802" i="1"/>
  <c r="N3802" i="1" s="1"/>
  <c r="M3803" i="1"/>
  <c r="N3803" i="1" s="1"/>
  <c r="M3804" i="1"/>
  <c r="N3804" i="1" s="1"/>
  <c r="M3805" i="1"/>
  <c r="N3805" i="1" s="1"/>
  <c r="M3806" i="1"/>
  <c r="N3806" i="1" s="1"/>
  <c r="M3807" i="1"/>
  <c r="N3807" i="1" s="1"/>
  <c r="M3808" i="1"/>
  <c r="N3808" i="1" s="1"/>
  <c r="M3809" i="1"/>
  <c r="N3809" i="1" s="1"/>
  <c r="M3810" i="1"/>
  <c r="N3810" i="1" s="1"/>
  <c r="M3811" i="1"/>
  <c r="N3811" i="1" s="1"/>
  <c r="M3812" i="1"/>
  <c r="N3812" i="1" s="1"/>
  <c r="M3813" i="1"/>
  <c r="N3813" i="1" s="1"/>
  <c r="M3814" i="1"/>
  <c r="N3814" i="1" s="1"/>
  <c r="M3815" i="1"/>
  <c r="N3815" i="1" s="1"/>
  <c r="M3816" i="1"/>
  <c r="N3816" i="1" s="1"/>
  <c r="M3817" i="1"/>
  <c r="N3817" i="1" s="1"/>
  <c r="M3818" i="1"/>
  <c r="N3818" i="1" s="1"/>
  <c r="M3819" i="1"/>
  <c r="N3819" i="1" s="1"/>
  <c r="M3820" i="1"/>
  <c r="N3820" i="1" s="1"/>
  <c r="M3821" i="1"/>
  <c r="N3821" i="1" s="1"/>
  <c r="M3822" i="1"/>
  <c r="N3822" i="1" s="1"/>
  <c r="M3823" i="1"/>
  <c r="N3823" i="1" s="1"/>
  <c r="M3824" i="1"/>
  <c r="N3824" i="1" s="1"/>
  <c r="M3825" i="1"/>
  <c r="N3825" i="1" s="1"/>
  <c r="M3826" i="1"/>
  <c r="N3826" i="1" s="1"/>
  <c r="M3827" i="1"/>
  <c r="N3827" i="1" s="1"/>
  <c r="M3828" i="1"/>
  <c r="N3828" i="1" s="1"/>
  <c r="M3829" i="1"/>
  <c r="N3829" i="1" s="1"/>
  <c r="M3830" i="1"/>
  <c r="N3830" i="1" s="1"/>
  <c r="M3831" i="1"/>
  <c r="N3831" i="1" s="1"/>
  <c r="M3832" i="1"/>
  <c r="N3832" i="1" s="1"/>
  <c r="M3833" i="1"/>
  <c r="N3833" i="1" s="1"/>
  <c r="M3834" i="1"/>
  <c r="N3834" i="1" s="1"/>
  <c r="M3835" i="1"/>
  <c r="N3835" i="1" s="1"/>
  <c r="M3836" i="1"/>
  <c r="N3836" i="1" s="1"/>
  <c r="M3837" i="1"/>
  <c r="N3837" i="1" s="1"/>
  <c r="M3838" i="1"/>
  <c r="N3838" i="1" s="1"/>
  <c r="M3839" i="1"/>
  <c r="N3839" i="1" s="1"/>
  <c r="M3840" i="1"/>
  <c r="N3840" i="1" s="1"/>
  <c r="M3841" i="1"/>
  <c r="N3841" i="1" s="1"/>
  <c r="M3842" i="1"/>
  <c r="N3842" i="1" s="1"/>
  <c r="M3843" i="1"/>
  <c r="N3843" i="1" s="1"/>
  <c r="M3844" i="1"/>
  <c r="N3844" i="1" s="1"/>
  <c r="M3845" i="1"/>
  <c r="N3845" i="1" s="1"/>
  <c r="M3846" i="1"/>
  <c r="N3846" i="1" s="1"/>
  <c r="M3847" i="1"/>
  <c r="N3847" i="1" s="1"/>
  <c r="M3848" i="1"/>
  <c r="N3848" i="1" s="1"/>
  <c r="M3849" i="1"/>
  <c r="N3849" i="1" s="1"/>
  <c r="M3850" i="1"/>
  <c r="N3850" i="1" s="1"/>
  <c r="M3851" i="1"/>
  <c r="N3851" i="1" s="1"/>
  <c r="M3852" i="1"/>
  <c r="N3852" i="1" s="1"/>
  <c r="M3853" i="1"/>
  <c r="N3853" i="1" s="1"/>
  <c r="M3854" i="1"/>
  <c r="N3854" i="1" s="1"/>
  <c r="M3855" i="1"/>
  <c r="N3855" i="1" s="1"/>
  <c r="M3856" i="1"/>
  <c r="N3856" i="1" s="1"/>
  <c r="M3857" i="1"/>
  <c r="N3857" i="1" s="1"/>
  <c r="M3858" i="1"/>
  <c r="N3858" i="1" s="1"/>
  <c r="M3859" i="1"/>
  <c r="N3859" i="1" s="1"/>
  <c r="M3860" i="1"/>
  <c r="N3860" i="1" s="1"/>
  <c r="M3861" i="1"/>
  <c r="N3861" i="1" s="1"/>
  <c r="M3862" i="1"/>
  <c r="N3862" i="1" s="1"/>
  <c r="M3863" i="1"/>
  <c r="N3863" i="1" s="1"/>
  <c r="M3864" i="1"/>
  <c r="N3864" i="1" s="1"/>
  <c r="M3865" i="1"/>
  <c r="N3865" i="1" s="1"/>
  <c r="M3866" i="1"/>
  <c r="N3866" i="1" s="1"/>
  <c r="M3867" i="1"/>
  <c r="N3867" i="1" s="1"/>
  <c r="M3868" i="1"/>
  <c r="N3868" i="1" s="1"/>
  <c r="M3869" i="1"/>
  <c r="N3869" i="1" s="1"/>
  <c r="M3870" i="1"/>
  <c r="N3870" i="1" s="1"/>
  <c r="M3871" i="1"/>
  <c r="N3871" i="1" s="1"/>
  <c r="M3872" i="1"/>
  <c r="N3872" i="1" s="1"/>
  <c r="M3873" i="1"/>
  <c r="N3873" i="1" s="1"/>
  <c r="M3874" i="1"/>
  <c r="N3874" i="1" s="1"/>
  <c r="M3875" i="1"/>
  <c r="N3875" i="1" s="1"/>
  <c r="M3876" i="1"/>
  <c r="N3876" i="1" s="1"/>
  <c r="M3877" i="1"/>
  <c r="N3877" i="1" s="1"/>
  <c r="M3878" i="1"/>
  <c r="N3878" i="1" s="1"/>
  <c r="M3879" i="1"/>
  <c r="N3879" i="1" s="1"/>
  <c r="M3880" i="1"/>
  <c r="N3880" i="1" s="1"/>
  <c r="M3881" i="1"/>
  <c r="N3881" i="1" s="1"/>
  <c r="M3882" i="1"/>
  <c r="N3882" i="1" s="1"/>
  <c r="M3883" i="1"/>
  <c r="N3883" i="1" s="1"/>
  <c r="M3884" i="1"/>
  <c r="N3884" i="1" s="1"/>
  <c r="M3885" i="1"/>
  <c r="N3885" i="1" s="1"/>
  <c r="M3886" i="1"/>
  <c r="N3886" i="1" s="1"/>
  <c r="M3887" i="1"/>
  <c r="N3887" i="1" s="1"/>
  <c r="M3888" i="1"/>
  <c r="N3888" i="1" s="1"/>
  <c r="M3889" i="1"/>
  <c r="N3889" i="1" s="1"/>
  <c r="M3890" i="1"/>
  <c r="N3890" i="1" s="1"/>
  <c r="M3891" i="1"/>
  <c r="N3891" i="1" s="1"/>
  <c r="M3892" i="1"/>
  <c r="N3892" i="1" s="1"/>
  <c r="M3893" i="1"/>
  <c r="N3893" i="1" s="1"/>
  <c r="M3894" i="1"/>
  <c r="N3894" i="1" s="1"/>
  <c r="M3895" i="1"/>
  <c r="N3895" i="1" s="1"/>
  <c r="M3896" i="1"/>
  <c r="N3896" i="1" s="1"/>
  <c r="M3897" i="1"/>
  <c r="N3897" i="1" s="1"/>
  <c r="M3898" i="1"/>
  <c r="N3898" i="1" s="1"/>
  <c r="M3899" i="1"/>
  <c r="N3899" i="1" s="1"/>
  <c r="M3900" i="1"/>
  <c r="N3900" i="1" s="1"/>
  <c r="M3901" i="1"/>
  <c r="N3901" i="1" s="1"/>
  <c r="M3902" i="1"/>
  <c r="N3902" i="1" s="1"/>
  <c r="M3903" i="1"/>
  <c r="N3903" i="1" s="1"/>
  <c r="M3904" i="1"/>
  <c r="N3904" i="1" s="1"/>
  <c r="M3905" i="1"/>
  <c r="N3905" i="1" s="1"/>
  <c r="M3906" i="1"/>
  <c r="N3906" i="1" s="1"/>
  <c r="M3907" i="1"/>
  <c r="N3907" i="1" s="1"/>
  <c r="M3908" i="1"/>
  <c r="N3908" i="1" s="1"/>
  <c r="M3909" i="1"/>
  <c r="N3909" i="1" s="1"/>
  <c r="M3910" i="1"/>
  <c r="N3910" i="1" s="1"/>
  <c r="M3911" i="1"/>
  <c r="N3911" i="1" s="1"/>
  <c r="M3912" i="1"/>
  <c r="N3912" i="1" s="1"/>
  <c r="M3913" i="1"/>
  <c r="N3913" i="1" s="1"/>
  <c r="M3914" i="1"/>
  <c r="N3914" i="1" s="1"/>
  <c r="M3915" i="1"/>
  <c r="N3915" i="1" s="1"/>
  <c r="M3916" i="1"/>
  <c r="N3916" i="1" s="1"/>
  <c r="M3917" i="1"/>
  <c r="N3917" i="1" s="1"/>
  <c r="M3918" i="1"/>
  <c r="N3918" i="1" s="1"/>
  <c r="M3919" i="1"/>
  <c r="N3919" i="1" s="1"/>
  <c r="M3920" i="1"/>
  <c r="N3920" i="1" s="1"/>
  <c r="M3921" i="1"/>
  <c r="N3921" i="1" s="1"/>
  <c r="M3922" i="1"/>
  <c r="N3922" i="1" s="1"/>
  <c r="M3923" i="1"/>
  <c r="N3923" i="1" s="1"/>
  <c r="M3924" i="1"/>
  <c r="N3924" i="1" s="1"/>
  <c r="M3925" i="1"/>
  <c r="N3925" i="1" s="1"/>
  <c r="M3926" i="1"/>
  <c r="N3926" i="1" s="1"/>
  <c r="M3927" i="1"/>
  <c r="N3927" i="1" s="1"/>
  <c r="M3928" i="1"/>
  <c r="N3928" i="1" s="1"/>
  <c r="M3929" i="1"/>
  <c r="N3929" i="1" s="1"/>
  <c r="M3930" i="1"/>
  <c r="N3930" i="1" s="1"/>
  <c r="M3931" i="1"/>
  <c r="N3931" i="1" s="1"/>
  <c r="M3932" i="1"/>
  <c r="N3932" i="1" s="1"/>
  <c r="M3933" i="1"/>
  <c r="N3933" i="1" s="1"/>
  <c r="M3934" i="1"/>
  <c r="N3934" i="1" s="1"/>
  <c r="M3935" i="1"/>
  <c r="N3935" i="1" s="1"/>
  <c r="M3936" i="1"/>
  <c r="N3936" i="1" s="1"/>
  <c r="M3937" i="1"/>
  <c r="N3937" i="1" s="1"/>
  <c r="M3938" i="1"/>
  <c r="N3938" i="1" s="1"/>
  <c r="M3939" i="1"/>
  <c r="N3939" i="1" s="1"/>
  <c r="M3940" i="1"/>
  <c r="N3940" i="1" s="1"/>
  <c r="M3941" i="1"/>
  <c r="N3941" i="1" s="1"/>
  <c r="M3942" i="1"/>
  <c r="N3942" i="1" s="1"/>
  <c r="M3943" i="1"/>
  <c r="N3943" i="1" s="1"/>
  <c r="M3944" i="1"/>
  <c r="N3944" i="1" s="1"/>
  <c r="M3945" i="1"/>
  <c r="N3945" i="1" s="1"/>
  <c r="M3946" i="1"/>
  <c r="N3946" i="1" s="1"/>
  <c r="M3947" i="1"/>
  <c r="N3947" i="1" s="1"/>
  <c r="M3948" i="1"/>
  <c r="N3948" i="1" s="1"/>
  <c r="M3949" i="1"/>
  <c r="N3949" i="1" s="1"/>
  <c r="M3950" i="1"/>
  <c r="N3950" i="1" s="1"/>
  <c r="M3951" i="1"/>
  <c r="N3951" i="1" s="1"/>
  <c r="M3952" i="1"/>
  <c r="N3952" i="1" s="1"/>
  <c r="M3953" i="1"/>
  <c r="N3953" i="1" s="1"/>
  <c r="M3954" i="1"/>
  <c r="N3954" i="1" s="1"/>
  <c r="M3955" i="1"/>
  <c r="N3955" i="1" s="1"/>
  <c r="M3956" i="1"/>
  <c r="N3956" i="1" s="1"/>
  <c r="M3957" i="1"/>
  <c r="N3957" i="1" s="1"/>
  <c r="M3958" i="1"/>
  <c r="N3958" i="1" s="1"/>
  <c r="M3959" i="1"/>
  <c r="N3959" i="1" s="1"/>
  <c r="M3960" i="1"/>
  <c r="N3960" i="1" s="1"/>
  <c r="M3961" i="1"/>
  <c r="N3961" i="1" s="1"/>
  <c r="M3962" i="1"/>
  <c r="N3962" i="1" s="1"/>
  <c r="M3963" i="1"/>
  <c r="N3963" i="1" s="1"/>
  <c r="M3964" i="1"/>
  <c r="N3964" i="1" s="1"/>
  <c r="M3965" i="1"/>
  <c r="N3965" i="1" s="1"/>
  <c r="M3966" i="1"/>
  <c r="N3966" i="1" s="1"/>
  <c r="M3967" i="1"/>
  <c r="N3967" i="1" s="1"/>
  <c r="M3968" i="1"/>
  <c r="N3968" i="1" s="1"/>
  <c r="M3969" i="1"/>
  <c r="N3969" i="1" s="1"/>
  <c r="M3970" i="1"/>
  <c r="N3970" i="1" s="1"/>
  <c r="M3971" i="1"/>
  <c r="N3971" i="1" s="1"/>
  <c r="M3972" i="1"/>
  <c r="N3972" i="1" s="1"/>
  <c r="M3973" i="1"/>
  <c r="N3973" i="1" s="1"/>
  <c r="M3974" i="1"/>
  <c r="N3974" i="1" s="1"/>
  <c r="M3975" i="1"/>
  <c r="N3975" i="1" s="1"/>
  <c r="M3976" i="1"/>
  <c r="N3976" i="1" s="1"/>
  <c r="M3977" i="1"/>
  <c r="N3977" i="1" s="1"/>
  <c r="M3978" i="1"/>
  <c r="N3978" i="1" s="1"/>
  <c r="M3979" i="1"/>
  <c r="N3979" i="1" s="1"/>
  <c r="M3980" i="1"/>
  <c r="N3980" i="1" s="1"/>
  <c r="M3981" i="1"/>
  <c r="N3981" i="1" s="1"/>
  <c r="M3982" i="1"/>
  <c r="N3982" i="1" s="1"/>
  <c r="M3983" i="1"/>
  <c r="N3983" i="1" s="1"/>
  <c r="M3984" i="1"/>
  <c r="N3984" i="1" s="1"/>
  <c r="M3985" i="1"/>
  <c r="N3985" i="1" s="1"/>
  <c r="M3986" i="1"/>
  <c r="N3986" i="1" s="1"/>
  <c r="M3987" i="1"/>
  <c r="N3987" i="1" s="1"/>
  <c r="M3988" i="1"/>
  <c r="N3988" i="1" s="1"/>
  <c r="M3989" i="1"/>
  <c r="N3989" i="1" s="1"/>
  <c r="M3990" i="1"/>
  <c r="N3990" i="1" s="1"/>
  <c r="M3991" i="1"/>
  <c r="N3991" i="1" s="1"/>
  <c r="M3992" i="1"/>
  <c r="N3992" i="1" s="1"/>
  <c r="M3993" i="1"/>
  <c r="N3993" i="1" s="1"/>
  <c r="M3994" i="1"/>
  <c r="N3994" i="1" s="1"/>
  <c r="M3995" i="1"/>
  <c r="N3995" i="1" s="1"/>
  <c r="M3996" i="1"/>
  <c r="N3996" i="1" s="1"/>
  <c r="M3997" i="1"/>
  <c r="N3997" i="1" s="1"/>
  <c r="M3998" i="1"/>
  <c r="N3998" i="1" s="1"/>
  <c r="M3999" i="1"/>
  <c r="N3999" i="1" s="1"/>
  <c r="M4000" i="1"/>
  <c r="N4000" i="1" s="1"/>
  <c r="M4001" i="1"/>
  <c r="N4001" i="1" s="1"/>
  <c r="M4002" i="1"/>
  <c r="N4002" i="1" s="1"/>
  <c r="M4003" i="1"/>
  <c r="N4003" i="1" s="1"/>
  <c r="M4004" i="1"/>
  <c r="N4004" i="1" s="1"/>
  <c r="M4005" i="1"/>
  <c r="N4005" i="1" s="1"/>
  <c r="M4006" i="1"/>
  <c r="N4006" i="1" s="1"/>
  <c r="M4007" i="1"/>
  <c r="N4007" i="1" s="1"/>
  <c r="M4008" i="1"/>
  <c r="N4008" i="1" s="1"/>
  <c r="M4009" i="1"/>
  <c r="N4009" i="1" s="1"/>
  <c r="M4010" i="1"/>
  <c r="N4010" i="1" s="1"/>
  <c r="M4011" i="1"/>
  <c r="N4011" i="1" s="1"/>
  <c r="M4012" i="1"/>
  <c r="N4012" i="1" s="1"/>
  <c r="M4013" i="1"/>
  <c r="N4013" i="1" s="1"/>
  <c r="M4014" i="1"/>
  <c r="N4014" i="1" s="1"/>
  <c r="M4015" i="1"/>
  <c r="N4015" i="1" s="1"/>
  <c r="M4016" i="1"/>
  <c r="N4016" i="1" s="1"/>
  <c r="M4017" i="1"/>
  <c r="N4017" i="1" s="1"/>
  <c r="M4018" i="1"/>
  <c r="N4018" i="1" s="1"/>
  <c r="M4019" i="1"/>
  <c r="N4019" i="1" s="1"/>
  <c r="M4020" i="1"/>
  <c r="N4020" i="1" s="1"/>
  <c r="M4021" i="1"/>
  <c r="N4021" i="1" s="1"/>
  <c r="M4022" i="1"/>
  <c r="N4022" i="1" s="1"/>
  <c r="M4023" i="1"/>
  <c r="N4023" i="1" s="1"/>
  <c r="M4024" i="1"/>
  <c r="N4024" i="1" s="1"/>
  <c r="M4025" i="1"/>
  <c r="N4025" i="1" s="1"/>
  <c r="M4026" i="1"/>
  <c r="N4026" i="1" s="1"/>
  <c r="M4027" i="1"/>
  <c r="N4027" i="1" s="1"/>
  <c r="M4028" i="1"/>
  <c r="N4028" i="1" s="1"/>
  <c r="M4029" i="1"/>
  <c r="N4029" i="1" s="1"/>
  <c r="M4030" i="1"/>
  <c r="N4030" i="1" s="1"/>
  <c r="M4031" i="1"/>
  <c r="N4031" i="1" s="1"/>
  <c r="M4032" i="1"/>
  <c r="N4032" i="1" s="1"/>
  <c r="M4033" i="1"/>
  <c r="N4033" i="1" s="1"/>
  <c r="M4034" i="1"/>
  <c r="N4034" i="1" s="1"/>
  <c r="M4035" i="1"/>
  <c r="N4035" i="1" s="1"/>
  <c r="M4036" i="1"/>
  <c r="N4036" i="1" s="1"/>
  <c r="M4037" i="1"/>
  <c r="N4037" i="1" s="1"/>
  <c r="M4038" i="1"/>
  <c r="N4038" i="1" s="1"/>
  <c r="M4039" i="1"/>
  <c r="N4039" i="1" s="1"/>
  <c r="M4040" i="1"/>
  <c r="N4040" i="1" s="1"/>
  <c r="M4041" i="1"/>
  <c r="N4041" i="1" s="1"/>
  <c r="M4042" i="1"/>
  <c r="N4042" i="1" s="1"/>
  <c r="M4043" i="1"/>
  <c r="N4043" i="1" s="1"/>
  <c r="M4044" i="1"/>
  <c r="N4044" i="1" s="1"/>
  <c r="M4045" i="1"/>
  <c r="N4045" i="1" s="1"/>
  <c r="M4046" i="1"/>
  <c r="N4046" i="1" s="1"/>
  <c r="M4047" i="1"/>
  <c r="N4047" i="1" s="1"/>
  <c r="M4048" i="1"/>
  <c r="N4048" i="1" s="1"/>
  <c r="M4049" i="1"/>
  <c r="N4049" i="1" s="1"/>
  <c r="M4050" i="1"/>
  <c r="N4050" i="1" s="1"/>
  <c r="M4051" i="1"/>
  <c r="N4051" i="1" s="1"/>
  <c r="M4052" i="1"/>
  <c r="N4052" i="1" s="1"/>
  <c r="M4053" i="1"/>
  <c r="N4053" i="1" s="1"/>
  <c r="M4054" i="1"/>
  <c r="N4054" i="1" s="1"/>
  <c r="M4055" i="1"/>
  <c r="N4055" i="1" s="1"/>
  <c r="M4056" i="1"/>
  <c r="N4056" i="1" s="1"/>
  <c r="M4057" i="1"/>
  <c r="N4057" i="1" s="1"/>
  <c r="M4058" i="1"/>
  <c r="N4058" i="1" s="1"/>
  <c r="M4059" i="1"/>
  <c r="N4059" i="1" s="1"/>
  <c r="M4060" i="1"/>
  <c r="N4060" i="1" s="1"/>
  <c r="M4061" i="1"/>
  <c r="N4061" i="1" s="1"/>
  <c r="M4062" i="1"/>
  <c r="N4062" i="1" s="1"/>
  <c r="M4063" i="1"/>
  <c r="N4063" i="1" s="1"/>
  <c r="M4064" i="1"/>
  <c r="N4064" i="1" s="1"/>
  <c r="M4065" i="1"/>
  <c r="N4065" i="1" s="1"/>
  <c r="M4066" i="1"/>
  <c r="N4066" i="1" s="1"/>
  <c r="M4067" i="1"/>
  <c r="N4067" i="1" s="1"/>
  <c r="M4068" i="1"/>
  <c r="N4068" i="1" s="1"/>
  <c r="M4069" i="1"/>
  <c r="N4069" i="1" s="1"/>
  <c r="M4070" i="1"/>
  <c r="N4070" i="1" s="1"/>
  <c r="M4071" i="1"/>
  <c r="N4071" i="1" s="1"/>
  <c r="M4072" i="1"/>
  <c r="N4072" i="1" s="1"/>
  <c r="M4073" i="1"/>
  <c r="N4073" i="1" s="1"/>
  <c r="M4074" i="1"/>
  <c r="N4074" i="1" s="1"/>
  <c r="M4075" i="1"/>
  <c r="N4075" i="1" s="1"/>
  <c r="M4076" i="1"/>
  <c r="N4076" i="1" s="1"/>
  <c r="M4077" i="1"/>
  <c r="N4077" i="1" s="1"/>
  <c r="M4078" i="1"/>
  <c r="N4078" i="1" s="1"/>
  <c r="M4079" i="1"/>
  <c r="N4079" i="1" s="1"/>
  <c r="M4080" i="1"/>
  <c r="N4080" i="1" s="1"/>
  <c r="M4081" i="1"/>
  <c r="N4081" i="1" s="1"/>
  <c r="M4082" i="1"/>
  <c r="N4082" i="1" s="1"/>
  <c r="M4083" i="1"/>
  <c r="N4083" i="1" s="1"/>
  <c r="M4084" i="1"/>
  <c r="N4084" i="1" s="1"/>
  <c r="M4085" i="1"/>
  <c r="N4085" i="1" s="1"/>
  <c r="M4086" i="1"/>
  <c r="N4086" i="1" s="1"/>
  <c r="M4087" i="1"/>
  <c r="N4087" i="1" s="1"/>
  <c r="M4088" i="1"/>
  <c r="N4088" i="1" s="1"/>
  <c r="M4089" i="1"/>
  <c r="N4089" i="1" s="1"/>
  <c r="M4090" i="1"/>
  <c r="N4090" i="1" s="1"/>
  <c r="M4091" i="1"/>
  <c r="N4091" i="1" s="1"/>
  <c r="M4092" i="1"/>
  <c r="N4092" i="1" s="1"/>
  <c r="M4093" i="1"/>
  <c r="N4093" i="1" s="1"/>
  <c r="M4094" i="1"/>
  <c r="N4094" i="1" s="1"/>
  <c r="M4095" i="1"/>
  <c r="N4095" i="1" s="1"/>
  <c r="M4096" i="1"/>
  <c r="N4096" i="1" s="1"/>
  <c r="M4097" i="1"/>
  <c r="N4097" i="1" s="1"/>
  <c r="M4098" i="1"/>
  <c r="N4098" i="1" s="1"/>
  <c r="M4099" i="1"/>
  <c r="N4099" i="1" s="1"/>
  <c r="M4100" i="1"/>
  <c r="N4100" i="1" s="1"/>
  <c r="M4101" i="1"/>
  <c r="N4101" i="1" s="1"/>
  <c r="M4102" i="1"/>
  <c r="N4102" i="1" s="1"/>
  <c r="M4103" i="1"/>
  <c r="N4103" i="1" s="1"/>
  <c r="M4104" i="1"/>
  <c r="N4104" i="1" s="1"/>
  <c r="M4105" i="1"/>
  <c r="N4105" i="1" s="1"/>
  <c r="M4106" i="1"/>
  <c r="N4106" i="1" s="1"/>
  <c r="M4107" i="1"/>
  <c r="N4107" i="1" s="1"/>
  <c r="M4108" i="1"/>
  <c r="N4108" i="1" s="1"/>
  <c r="M4109" i="1"/>
  <c r="N4109" i="1" s="1"/>
  <c r="M4110" i="1"/>
  <c r="N4110" i="1" s="1"/>
  <c r="M4111" i="1"/>
  <c r="N4111" i="1" s="1"/>
  <c r="M4112" i="1"/>
  <c r="N4112" i="1" s="1"/>
  <c r="M4113" i="1"/>
  <c r="N4113" i="1" s="1"/>
  <c r="M4114" i="1"/>
  <c r="N4114" i="1" s="1"/>
  <c r="M4115" i="1"/>
  <c r="N4115" i="1" s="1"/>
  <c r="M4116" i="1"/>
  <c r="N4116" i="1" s="1"/>
  <c r="M4117" i="1"/>
  <c r="N4117" i="1" s="1"/>
  <c r="M4118" i="1"/>
  <c r="N4118" i="1" s="1"/>
  <c r="M4119" i="1"/>
  <c r="N4119" i="1" s="1"/>
  <c r="M4120" i="1"/>
  <c r="N4120" i="1" s="1"/>
  <c r="M4121" i="1"/>
  <c r="N4121" i="1" s="1"/>
  <c r="M4122" i="1"/>
  <c r="N4122" i="1" s="1"/>
  <c r="M4123" i="1"/>
  <c r="N4123" i="1" s="1"/>
  <c r="M4124" i="1"/>
  <c r="N4124" i="1" s="1"/>
  <c r="M4125" i="1"/>
  <c r="N4125" i="1" s="1"/>
  <c r="M4126" i="1"/>
  <c r="N4126" i="1" s="1"/>
  <c r="M4127" i="1"/>
  <c r="N4127" i="1" s="1"/>
  <c r="M4128" i="1"/>
  <c r="N4128" i="1" s="1"/>
  <c r="M4129" i="1"/>
  <c r="N4129" i="1" s="1"/>
  <c r="M4130" i="1"/>
  <c r="N4130" i="1" s="1"/>
  <c r="M4131" i="1"/>
  <c r="N4131" i="1" s="1"/>
  <c r="M4132" i="1"/>
  <c r="N4132" i="1" s="1"/>
  <c r="M4133" i="1"/>
  <c r="N4133" i="1" s="1"/>
  <c r="M4134" i="1"/>
  <c r="N4134" i="1" s="1"/>
  <c r="M4135" i="1"/>
  <c r="N4135" i="1" s="1"/>
  <c r="M4136" i="1"/>
  <c r="N4136" i="1" s="1"/>
  <c r="M4137" i="1"/>
  <c r="N4137" i="1" s="1"/>
  <c r="M4138" i="1"/>
  <c r="N4138" i="1" s="1"/>
  <c r="M4139" i="1"/>
  <c r="N4139" i="1" s="1"/>
  <c r="M4140" i="1"/>
  <c r="N4140" i="1" s="1"/>
  <c r="M4141" i="1"/>
  <c r="N4141" i="1" s="1"/>
  <c r="M4142" i="1"/>
  <c r="N4142" i="1" s="1"/>
  <c r="M4143" i="1"/>
  <c r="N4143" i="1" s="1"/>
  <c r="M4144" i="1"/>
  <c r="N4144" i="1" s="1"/>
  <c r="M4145" i="1"/>
  <c r="N4145" i="1" s="1"/>
  <c r="M4146" i="1"/>
  <c r="N4146" i="1" s="1"/>
  <c r="M4147" i="1"/>
  <c r="N4147" i="1" s="1"/>
  <c r="M4148" i="1"/>
  <c r="N4148" i="1" s="1"/>
  <c r="M4149" i="1"/>
  <c r="N4149" i="1" s="1"/>
  <c r="M4150" i="1"/>
  <c r="N4150" i="1" s="1"/>
  <c r="M4151" i="1"/>
  <c r="N4151" i="1" s="1"/>
  <c r="M4152" i="1"/>
  <c r="N4152" i="1" s="1"/>
  <c r="M4153" i="1"/>
  <c r="N4153" i="1" s="1"/>
  <c r="M4154" i="1"/>
  <c r="N4154" i="1" s="1"/>
  <c r="M4155" i="1"/>
  <c r="N4155" i="1" s="1"/>
  <c r="M4156" i="1"/>
  <c r="N4156" i="1" s="1"/>
  <c r="M4157" i="1"/>
  <c r="N4157" i="1" s="1"/>
  <c r="M4158" i="1"/>
  <c r="N4158" i="1" s="1"/>
  <c r="M4159" i="1"/>
  <c r="N4159" i="1" s="1"/>
  <c r="M4160" i="1"/>
  <c r="N4160" i="1" s="1"/>
  <c r="M4161" i="1"/>
  <c r="N4161" i="1" s="1"/>
  <c r="M4162" i="1"/>
  <c r="N4162" i="1" s="1"/>
  <c r="M4163" i="1"/>
  <c r="N4163" i="1" s="1"/>
  <c r="M4164" i="1"/>
  <c r="N4164" i="1" s="1"/>
  <c r="M4165" i="1"/>
  <c r="N4165" i="1" s="1"/>
  <c r="M4166" i="1"/>
  <c r="N4166" i="1" s="1"/>
  <c r="M4167" i="1"/>
  <c r="N4167" i="1" s="1"/>
  <c r="M4168" i="1"/>
  <c r="N4168" i="1" s="1"/>
  <c r="M4169" i="1"/>
  <c r="N4169" i="1" s="1"/>
  <c r="M4170" i="1"/>
  <c r="N4170" i="1" s="1"/>
  <c r="M4171" i="1"/>
  <c r="N4171" i="1" s="1"/>
  <c r="M4172" i="1"/>
  <c r="N4172" i="1" s="1"/>
  <c r="M4173" i="1"/>
  <c r="N4173" i="1" s="1"/>
  <c r="M4174" i="1"/>
  <c r="N4174" i="1" s="1"/>
  <c r="M4175" i="1"/>
  <c r="N4175" i="1" s="1"/>
  <c r="M4176" i="1"/>
  <c r="N4176" i="1" s="1"/>
  <c r="M4177" i="1"/>
  <c r="N4177" i="1" s="1"/>
  <c r="M4178" i="1"/>
  <c r="N4178" i="1" s="1"/>
  <c r="M4179" i="1"/>
  <c r="N4179" i="1" s="1"/>
  <c r="M4180" i="1"/>
  <c r="N4180" i="1" s="1"/>
  <c r="M4181" i="1"/>
  <c r="N4181" i="1" s="1"/>
  <c r="M4182" i="1"/>
  <c r="N4182" i="1" s="1"/>
  <c r="M4183" i="1"/>
  <c r="N4183" i="1" s="1"/>
  <c r="M4184" i="1"/>
  <c r="N4184" i="1" s="1"/>
  <c r="M4185" i="1"/>
  <c r="N4185" i="1" s="1"/>
  <c r="M4186" i="1"/>
  <c r="N4186" i="1" s="1"/>
  <c r="M4187" i="1"/>
  <c r="N4187" i="1" s="1"/>
  <c r="M4188" i="1"/>
  <c r="N4188" i="1" s="1"/>
  <c r="M4189" i="1"/>
  <c r="N4189" i="1" s="1"/>
  <c r="M4190" i="1"/>
  <c r="N4190" i="1" s="1"/>
  <c r="M4191" i="1"/>
  <c r="N4191" i="1" s="1"/>
  <c r="M4192" i="1"/>
  <c r="N4192" i="1" s="1"/>
  <c r="M4193" i="1"/>
  <c r="N4193" i="1" s="1"/>
  <c r="M4194" i="1"/>
  <c r="N4194" i="1" s="1"/>
  <c r="M4195" i="1"/>
  <c r="N4195" i="1" s="1"/>
  <c r="M4196" i="1"/>
  <c r="N4196" i="1" s="1"/>
  <c r="M4197" i="1"/>
  <c r="N4197" i="1" s="1"/>
  <c r="M4198" i="1"/>
  <c r="N4198" i="1" s="1"/>
  <c r="M4199" i="1"/>
  <c r="N4199" i="1" s="1"/>
  <c r="M4200" i="1"/>
  <c r="N4200" i="1" s="1"/>
  <c r="M4201" i="1"/>
  <c r="N4201" i="1" s="1"/>
  <c r="M4202" i="1"/>
  <c r="N4202" i="1" s="1"/>
  <c r="M4203" i="1"/>
  <c r="N4203" i="1" s="1"/>
  <c r="M4204" i="1"/>
  <c r="N4204" i="1" s="1"/>
  <c r="M4205" i="1"/>
  <c r="N4205" i="1" s="1"/>
  <c r="M4206" i="1"/>
  <c r="N4206" i="1" s="1"/>
  <c r="M4207" i="1"/>
  <c r="N4207" i="1" s="1"/>
  <c r="M4208" i="1"/>
  <c r="N4208" i="1" s="1"/>
  <c r="M4209" i="1"/>
  <c r="N4209" i="1" s="1"/>
  <c r="M4210" i="1"/>
  <c r="N4210" i="1" s="1"/>
  <c r="M4211" i="1"/>
  <c r="N4211" i="1" s="1"/>
  <c r="M4212" i="1"/>
  <c r="N4212" i="1" s="1"/>
  <c r="M4213" i="1"/>
  <c r="N4213" i="1" s="1"/>
  <c r="M4214" i="1"/>
  <c r="N4214" i="1" s="1"/>
  <c r="M4215" i="1"/>
  <c r="N4215" i="1" s="1"/>
  <c r="M4216" i="1"/>
  <c r="N4216" i="1" s="1"/>
  <c r="M4217" i="1"/>
  <c r="N4217" i="1" s="1"/>
  <c r="M4218" i="1"/>
  <c r="N4218" i="1" s="1"/>
  <c r="M4219" i="1"/>
  <c r="N4219" i="1" s="1"/>
  <c r="M4220" i="1"/>
  <c r="N4220" i="1" s="1"/>
  <c r="M4221" i="1"/>
  <c r="N4221" i="1" s="1"/>
  <c r="M4222" i="1"/>
  <c r="N4222" i="1" s="1"/>
  <c r="M4223" i="1"/>
  <c r="N4223" i="1" s="1"/>
  <c r="M4224" i="1"/>
  <c r="N4224" i="1" s="1"/>
  <c r="M4225" i="1"/>
  <c r="N4225" i="1" s="1"/>
  <c r="M4226" i="1"/>
  <c r="N4226" i="1" s="1"/>
  <c r="M4227" i="1"/>
  <c r="N4227" i="1" s="1"/>
  <c r="M4228" i="1"/>
  <c r="N4228" i="1" s="1"/>
  <c r="M4229" i="1"/>
  <c r="N4229" i="1" s="1"/>
  <c r="M4230" i="1"/>
  <c r="N4230" i="1" s="1"/>
  <c r="M4231" i="1"/>
  <c r="N4231" i="1" s="1"/>
  <c r="M4232" i="1"/>
  <c r="N4232" i="1" s="1"/>
  <c r="M4233" i="1"/>
  <c r="N4233" i="1" s="1"/>
  <c r="M4234" i="1"/>
  <c r="N4234" i="1" s="1"/>
  <c r="M4235" i="1"/>
  <c r="N4235" i="1" s="1"/>
  <c r="M4236" i="1"/>
  <c r="N4236" i="1" s="1"/>
  <c r="M4237" i="1"/>
  <c r="N4237" i="1" s="1"/>
  <c r="M4238" i="1"/>
  <c r="N4238" i="1" s="1"/>
  <c r="M4239" i="1"/>
  <c r="N4239" i="1" s="1"/>
  <c r="M4240" i="1"/>
  <c r="N4240" i="1" s="1"/>
  <c r="M4241" i="1"/>
  <c r="N4241" i="1" s="1"/>
  <c r="M4242" i="1"/>
  <c r="N4242" i="1" s="1"/>
  <c r="M4243" i="1"/>
  <c r="N4243" i="1" s="1"/>
  <c r="M4244" i="1"/>
  <c r="N4244" i="1" s="1"/>
  <c r="M4245" i="1"/>
  <c r="N4245" i="1" s="1"/>
  <c r="M4246" i="1"/>
  <c r="N4246" i="1" s="1"/>
  <c r="M4247" i="1"/>
  <c r="N4247" i="1" s="1"/>
  <c r="M4248" i="1"/>
  <c r="N4248" i="1" s="1"/>
  <c r="M4249" i="1"/>
  <c r="N4249" i="1" s="1"/>
  <c r="M4250" i="1"/>
  <c r="N4250" i="1" s="1"/>
  <c r="M4251" i="1"/>
  <c r="N4251" i="1" s="1"/>
  <c r="M4252" i="1"/>
  <c r="N4252" i="1" s="1"/>
  <c r="M4253" i="1"/>
  <c r="N4253" i="1" s="1"/>
  <c r="M4254" i="1"/>
  <c r="N4254" i="1" s="1"/>
  <c r="M4255" i="1"/>
  <c r="N4255" i="1" s="1"/>
  <c r="M4256" i="1"/>
  <c r="N4256" i="1" s="1"/>
  <c r="M4257" i="1"/>
  <c r="N4257" i="1" s="1"/>
  <c r="M4258" i="1"/>
  <c r="N4258" i="1" s="1"/>
  <c r="M4259" i="1"/>
  <c r="N4259" i="1" s="1"/>
  <c r="M4260" i="1"/>
  <c r="N4260" i="1" s="1"/>
  <c r="M4261" i="1"/>
  <c r="N4261" i="1" s="1"/>
  <c r="M4262" i="1"/>
  <c r="N4262" i="1" s="1"/>
  <c r="M4263" i="1"/>
  <c r="N4263" i="1" s="1"/>
  <c r="M4264" i="1"/>
  <c r="N4264" i="1" s="1"/>
  <c r="M4265" i="1"/>
  <c r="N4265" i="1" s="1"/>
  <c r="M4266" i="1"/>
  <c r="N4266" i="1" s="1"/>
  <c r="M4267" i="1"/>
  <c r="N4267" i="1" s="1"/>
  <c r="M4268" i="1"/>
  <c r="N4268" i="1" s="1"/>
  <c r="M4269" i="1"/>
  <c r="N4269" i="1" s="1"/>
  <c r="M4270" i="1"/>
  <c r="N4270" i="1" s="1"/>
  <c r="M4271" i="1"/>
  <c r="N4271" i="1" s="1"/>
  <c r="M4272" i="1"/>
  <c r="N4272" i="1" s="1"/>
  <c r="M4273" i="1"/>
  <c r="N4273" i="1" s="1"/>
  <c r="M4274" i="1"/>
  <c r="N4274" i="1" s="1"/>
  <c r="M4275" i="1"/>
  <c r="N4275" i="1" s="1"/>
  <c r="M4276" i="1"/>
  <c r="N4276" i="1" s="1"/>
  <c r="M4277" i="1"/>
  <c r="N4277" i="1" s="1"/>
  <c r="M4278" i="1"/>
  <c r="N4278" i="1" s="1"/>
  <c r="M4279" i="1"/>
  <c r="N4279" i="1" s="1"/>
  <c r="M4280" i="1"/>
  <c r="N4280" i="1" s="1"/>
  <c r="M4281" i="1"/>
  <c r="N4281" i="1" s="1"/>
  <c r="M4282" i="1"/>
  <c r="N4282" i="1" s="1"/>
  <c r="M4283" i="1"/>
  <c r="N4283" i="1" s="1"/>
  <c r="M4284" i="1"/>
  <c r="N4284" i="1" s="1"/>
  <c r="M4285" i="1"/>
  <c r="N4285" i="1" s="1"/>
  <c r="M4286" i="1"/>
  <c r="N4286" i="1" s="1"/>
  <c r="M4287" i="1"/>
  <c r="N4287" i="1" s="1"/>
  <c r="M4288" i="1"/>
  <c r="N4288" i="1" s="1"/>
  <c r="M4289" i="1"/>
  <c r="N4289" i="1" s="1"/>
  <c r="M4290" i="1"/>
  <c r="N4290" i="1" s="1"/>
  <c r="M4291" i="1"/>
  <c r="N4291" i="1" s="1"/>
  <c r="M4292" i="1"/>
  <c r="N4292" i="1" s="1"/>
  <c r="M4293" i="1"/>
  <c r="N4293" i="1" s="1"/>
  <c r="M4294" i="1"/>
  <c r="N4294" i="1" s="1"/>
  <c r="M4295" i="1"/>
  <c r="N4295" i="1" s="1"/>
  <c r="M4296" i="1"/>
  <c r="N4296" i="1" s="1"/>
  <c r="M4297" i="1"/>
  <c r="N4297" i="1" s="1"/>
  <c r="M4298" i="1"/>
  <c r="N4298" i="1" s="1"/>
  <c r="M4299" i="1"/>
  <c r="N4299" i="1" s="1"/>
  <c r="M4300" i="1"/>
  <c r="N4300" i="1" s="1"/>
  <c r="M4301" i="1"/>
  <c r="N4301" i="1" s="1"/>
  <c r="M4302" i="1"/>
  <c r="N4302" i="1" s="1"/>
  <c r="M4303" i="1"/>
  <c r="N4303" i="1" s="1"/>
  <c r="M4304" i="1"/>
  <c r="N4304" i="1" s="1"/>
  <c r="M4305" i="1"/>
  <c r="N4305" i="1" s="1"/>
  <c r="M4306" i="1"/>
  <c r="N4306" i="1" s="1"/>
  <c r="M4307" i="1"/>
  <c r="N4307" i="1" s="1"/>
  <c r="M4308" i="1"/>
  <c r="N4308" i="1" s="1"/>
  <c r="M4309" i="1"/>
  <c r="N4309" i="1" s="1"/>
  <c r="M4310" i="1"/>
  <c r="N4310" i="1" s="1"/>
  <c r="M4311" i="1"/>
  <c r="N4311" i="1" s="1"/>
  <c r="M4312" i="1"/>
  <c r="N4312" i="1" s="1"/>
  <c r="M4313" i="1"/>
  <c r="N4313" i="1" s="1"/>
  <c r="M4314" i="1"/>
  <c r="N4314" i="1" s="1"/>
  <c r="M4315" i="1"/>
  <c r="N4315" i="1" s="1"/>
  <c r="M4316" i="1"/>
  <c r="N4316" i="1" s="1"/>
  <c r="M4317" i="1"/>
  <c r="N4317" i="1" s="1"/>
  <c r="M4318" i="1"/>
  <c r="N4318" i="1" s="1"/>
  <c r="M4319" i="1"/>
  <c r="N4319" i="1" s="1"/>
  <c r="M4320" i="1"/>
  <c r="N4320" i="1" s="1"/>
  <c r="M4321" i="1"/>
  <c r="N4321" i="1" s="1"/>
  <c r="M4322" i="1"/>
  <c r="N4322" i="1" s="1"/>
  <c r="M4323" i="1"/>
  <c r="N4323" i="1" s="1"/>
  <c r="M4324" i="1"/>
  <c r="N4324" i="1" s="1"/>
  <c r="M4325" i="1"/>
  <c r="N4325" i="1" s="1"/>
  <c r="M4326" i="1"/>
  <c r="N4326" i="1" s="1"/>
  <c r="M4327" i="1"/>
  <c r="N4327" i="1" s="1"/>
  <c r="M4328" i="1"/>
  <c r="N4328" i="1" s="1"/>
  <c r="M4329" i="1"/>
  <c r="N4329" i="1" s="1"/>
  <c r="M4330" i="1"/>
  <c r="N4330" i="1" s="1"/>
  <c r="M4331" i="1"/>
  <c r="N4331" i="1" s="1"/>
  <c r="M4332" i="1"/>
  <c r="N4332" i="1" s="1"/>
  <c r="M4333" i="1"/>
  <c r="N4333" i="1" s="1"/>
  <c r="M4334" i="1"/>
  <c r="N4334" i="1" s="1"/>
  <c r="M4335" i="1"/>
  <c r="N4335" i="1" s="1"/>
  <c r="M4336" i="1"/>
  <c r="N4336" i="1" s="1"/>
  <c r="M4337" i="1"/>
  <c r="N4337" i="1" s="1"/>
  <c r="M4338" i="1"/>
  <c r="N4338" i="1" s="1"/>
  <c r="M4339" i="1"/>
  <c r="N4339" i="1" s="1"/>
  <c r="M4340" i="1"/>
  <c r="N4340" i="1" s="1"/>
  <c r="M4341" i="1"/>
  <c r="N4341" i="1" s="1"/>
  <c r="M4342" i="1"/>
  <c r="N4342" i="1" s="1"/>
  <c r="M4343" i="1"/>
  <c r="N4343" i="1" s="1"/>
  <c r="M4344" i="1"/>
  <c r="N4344" i="1" s="1"/>
  <c r="M4345" i="1"/>
  <c r="N4345" i="1" s="1"/>
  <c r="M4346" i="1"/>
  <c r="N4346" i="1" s="1"/>
  <c r="M4347" i="1"/>
  <c r="N4347" i="1" s="1"/>
  <c r="M4348" i="1"/>
  <c r="N4348" i="1" s="1"/>
  <c r="M4349" i="1"/>
  <c r="N4349" i="1" s="1"/>
  <c r="M4350" i="1"/>
  <c r="N4350" i="1" s="1"/>
  <c r="M4351" i="1"/>
  <c r="N4351" i="1" s="1"/>
  <c r="M4352" i="1"/>
  <c r="N4352" i="1" s="1"/>
  <c r="M4353" i="1"/>
  <c r="N4353" i="1" s="1"/>
  <c r="M4354" i="1"/>
  <c r="N4354" i="1" s="1"/>
  <c r="M4355" i="1"/>
  <c r="N4355" i="1" s="1"/>
  <c r="M4356" i="1"/>
  <c r="N4356" i="1" s="1"/>
  <c r="M4357" i="1"/>
  <c r="N4357" i="1" s="1"/>
  <c r="M4358" i="1"/>
  <c r="N4358" i="1" s="1"/>
  <c r="M4359" i="1"/>
  <c r="N4359" i="1" s="1"/>
  <c r="M4360" i="1"/>
  <c r="N4360" i="1" s="1"/>
  <c r="M4361" i="1"/>
  <c r="N4361" i="1" s="1"/>
  <c r="M4362" i="1"/>
  <c r="N4362" i="1" s="1"/>
  <c r="M4363" i="1"/>
  <c r="N4363" i="1" s="1"/>
  <c r="M4364" i="1"/>
  <c r="N4364" i="1" s="1"/>
  <c r="M4365" i="1"/>
  <c r="N4365" i="1" s="1"/>
  <c r="M4366" i="1"/>
  <c r="N4366" i="1" s="1"/>
  <c r="M4367" i="1"/>
  <c r="N4367" i="1" s="1"/>
  <c r="M4368" i="1"/>
  <c r="N4368" i="1" s="1"/>
  <c r="M4369" i="1"/>
  <c r="N4369" i="1" s="1"/>
  <c r="M4370" i="1"/>
  <c r="N4370" i="1" s="1"/>
  <c r="M4371" i="1"/>
  <c r="N4371" i="1" s="1"/>
  <c r="M4372" i="1"/>
  <c r="N4372" i="1" s="1"/>
  <c r="M4373" i="1"/>
  <c r="N4373" i="1" s="1"/>
  <c r="M4374" i="1"/>
  <c r="N4374" i="1" s="1"/>
  <c r="M4375" i="1"/>
  <c r="N4375" i="1" s="1"/>
  <c r="M4376" i="1"/>
  <c r="N4376" i="1" s="1"/>
  <c r="M4377" i="1"/>
  <c r="N4377" i="1" s="1"/>
  <c r="M4378" i="1"/>
  <c r="N4378" i="1" s="1"/>
  <c r="M4379" i="1"/>
  <c r="N4379" i="1" s="1"/>
  <c r="M4380" i="1"/>
  <c r="N4380" i="1" s="1"/>
  <c r="M4381" i="1"/>
  <c r="N4381" i="1" s="1"/>
  <c r="M4382" i="1"/>
  <c r="N4382" i="1" s="1"/>
  <c r="M4383" i="1"/>
  <c r="N4383" i="1" s="1"/>
  <c r="M4384" i="1"/>
  <c r="N4384" i="1" s="1"/>
  <c r="M4385" i="1"/>
  <c r="N4385" i="1" s="1"/>
  <c r="M4386" i="1"/>
  <c r="N4386" i="1" s="1"/>
  <c r="M4387" i="1"/>
  <c r="N4387" i="1" s="1"/>
  <c r="M4388" i="1"/>
  <c r="N4388" i="1" s="1"/>
  <c r="M4389" i="1"/>
  <c r="N4389" i="1" s="1"/>
  <c r="M4390" i="1"/>
  <c r="N4390" i="1" s="1"/>
  <c r="M4391" i="1"/>
  <c r="N4391" i="1" s="1"/>
  <c r="M4392" i="1"/>
  <c r="N4392" i="1" s="1"/>
  <c r="M4393" i="1"/>
  <c r="N4393" i="1" s="1"/>
  <c r="M4394" i="1"/>
  <c r="N4394" i="1" s="1"/>
  <c r="M4395" i="1"/>
  <c r="N4395" i="1" s="1"/>
  <c r="M4396" i="1"/>
  <c r="N4396" i="1" s="1"/>
  <c r="M4397" i="1"/>
  <c r="N4397" i="1" s="1"/>
  <c r="M4398" i="1"/>
  <c r="N4398" i="1" s="1"/>
  <c r="M4399" i="1"/>
  <c r="N4399" i="1" s="1"/>
  <c r="M4400" i="1"/>
  <c r="N4400" i="1" s="1"/>
  <c r="M4401" i="1"/>
  <c r="N4401" i="1" s="1"/>
  <c r="M4402" i="1"/>
  <c r="N4402" i="1" s="1"/>
  <c r="M4403" i="1"/>
  <c r="N4403" i="1" s="1"/>
  <c r="M4404" i="1"/>
  <c r="N4404" i="1" s="1"/>
  <c r="M4405" i="1"/>
  <c r="N4405" i="1" s="1"/>
  <c r="M4406" i="1"/>
  <c r="N4406" i="1" s="1"/>
  <c r="M4407" i="1"/>
  <c r="N4407" i="1" s="1"/>
  <c r="M4408" i="1"/>
  <c r="N4408" i="1" s="1"/>
  <c r="M4409" i="1"/>
  <c r="N4409" i="1" s="1"/>
  <c r="M4410" i="1"/>
  <c r="N4410" i="1" s="1"/>
  <c r="M4411" i="1"/>
  <c r="N4411" i="1" s="1"/>
  <c r="M4412" i="1"/>
  <c r="N4412" i="1" s="1"/>
  <c r="M4413" i="1"/>
  <c r="N4413" i="1" s="1"/>
  <c r="M4414" i="1"/>
  <c r="N4414" i="1" s="1"/>
  <c r="M4415" i="1"/>
  <c r="N4415" i="1" s="1"/>
  <c r="M4416" i="1"/>
  <c r="N4416" i="1" s="1"/>
  <c r="M4417" i="1"/>
  <c r="N4417" i="1" s="1"/>
  <c r="M4418" i="1"/>
  <c r="N4418" i="1" s="1"/>
  <c r="M4419" i="1"/>
  <c r="N4419" i="1" s="1"/>
  <c r="M4420" i="1"/>
  <c r="N4420" i="1" s="1"/>
  <c r="M4421" i="1"/>
  <c r="N4421" i="1" s="1"/>
  <c r="M4422" i="1"/>
  <c r="N4422" i="1" s="1"/>
  <c r="M4423" i="1"/>
  <c r="N4423" i="1" s="1"/>
  <c r="M4424" i="1"/>
  <c r="N4424" i="1" s="1"/>
  <c r="M4425" i="1"/>
  <c r="N4425" i="1" s="1"/>
  <c r="M4426" i="1"/>
  <c r="N4426" i="1" s="1"/>
  <c r="M4427" i="1"/>
  <c r="N4427" i="1" s="1"/>
  <c r="M4428" i="1"/>
  <c r="N4428" i="1" s="1"/>
  <c r="M4429" i="1"/>
  <c r="N4429" i="1" s="1"/>
  <c r="M4430" i="1"/>
  <c r="N4430" i="1" s="1"/>
  <c r="M4431" i="1"/>
  <c r="N4431" i="1" s="1"/>
  <c r="M4432" i="1"/>
  <c r="N4432" i="1" s="1"/>
  <c r="M4433" i="1"/>
  <c r="N4433" i="1" s="1"/>
  <c r="M4434" i="1"/>
  <c r="N4434" i="1" s="1"/>
  <c r="M4435" i="1"/>
  <c r="N4435" i="1" s="1"/>
  <c r="M4436" i="1"/>
  <c r="N4436" i="1" s="1"/>
  <c r="M4437" i="1"/>
  <c r="N4437" i="1" s="1"/>
  <c r="M4438" i="1"/>
  <c r="N4438" i="1" s="1"/>
  <c r="M4439" i="1"/>
  <c r="N4439" i="1" s="1"/>
  <c r="M4440" i="1"/>
  <c r="N4440" i="1" s="1"/>
  <c r="M4441" i="1"/>
  <c r="N4441" i="1" s="1"/>
  <c r="M4442" i="1"/>
  <c r="N4442" i="1" s="1"/>
  <c r="M4443" i="1"/>
  <c r="N4443" i="1" s="1"/>
  <c r="M4444" i="1"/>
  <c r="N4444" i="1" s="1"/>
  <c r="M4445" i="1"/>
  <c r="N4445" i="1" s="1"/>
  <c r="M4446" i="1"/>
  <c r="N4446" i="1" s="1"/>
  <c r="M4447" i="1"/>
  <c r="N4447" i="1" s="1"/>
  <c r="M4448" i="1"/>
  <c r="N4448" i="1" s="1"/>
  <c r="M4449" i="1"/>
  <c r="N4449" i="1" s="1"/>
  <c r="M4450" i="1"/>
  <c r="N4450" i="1" s="1"/>
  <c r="M4451" i="1"/>
  <c r="N4451" i="1" s="1"/>
  <c r="M4452" i="1"/>
  <c r="N4452" i="1" s="1"/>
  <c r="M4453" i="1"/>
  <c r="N4453" i="1" s="1"/>
  <c r="M4454" i="1"/>
  <c r="N4454" i="1" s="1"/>
  <c r="M4455" i="1"/>
  <c r="N4455" i="1" s="1"/>
  <c r="M4456" i="1"/>
  <c r="N4456" i="1" s="1"/>
  <c r="M4457" i="1"/>
  <c r="N4457" i="1" s="1"/>
  <c r="M4458" i="1"/>
  <c r="N4458" i="1" s="1"/>
  <c r="M4459" i="1"/>
  <c r="N4459" i="1" s="1"/>
  <c r="M4460" i="1"/>
  <c r="N4460" i="1" s="1"/>
  <c r="M4461" i="1"/>
  <c r="N4461" i="1" s="1"/>
  <c r="M4462" i="1"/>
  <c r="N4462" i="1" s="1"/>
  <c r="M4463" i="1"/>
  <c r="N4463" i="1" s="1"/>
  <c r="M4464" i="1"/>
  <c r="N4464" i="1" s="1"/>
  <c r="M4465" i="1"/>
  <c r="N4465" i="1" s="1"/>
  <c r="M4466" i="1"/>
  <c r="N4466" i="1" s="1"/>
  <c r="M4467" i="1"/>
  <c r="N4467" i="1" s="1"/>
  <c r="M4468" i="1"/>
  <c r="N4468" i="1" s="1"/>
  <c r="M4469" i="1"/>
  <c r="N4469" i="1" s="1"/>
  <c r="M4470" i="1"/>
  <c r="N4470" i="1" s="1"/>
  <c r="M4471" i="1"/>
  <c r="N4471" i="1" s="1"/>
  <c r="M4472" i="1"/>
  <c r="N4472" i="1" s="1"/>
  <c r="M4473" i="1"/>
  <c r="N4473" i="1" s="1"/>
  <c r="M4474" i="1"/>
  <c r="N4474" i="1" s="1"/>
  <c r="M4475" i="1"/>
  <c r="N4475" i="1" s="1"/>
  <c r="M4476" i="1"/>
  <c r="N4476" i="1" s="1"/>
  <c r="M4477" i="1"/>
  <c r="N4477" i="1" s="1"/>
  <c r="M4478" i="1"/>
  <c r="N4478" i="1" s="1"/>
  <c r="M4479" i="1"/>
  <c r="N4479" i="1" s="1"/>
  <c r="M4480" i="1"/>
  <c r="N4480" i="1" s="1"/>
  <c r="M4481" i="1"/>
  <c r="N4481" i="1" s="1"/>
  <c r="M4482" i="1"/>
  <c r="N4482" i="1" s="1"/>
  <c r="M4483" i="1"/>
  <c r="N4483" i="1" s="1"/>
  <c r="M4484" i="1"/>
  <c r="N4484" i="1" s="1"/>
  <c r="M4485" i="1"/>
  <c r="N4485" i="1" s="1"/>
  <c r="M4486" i="1"/>
  <c r="N4486" i="1" s="1"/>
  <c r="M4487" i="1"/>
  <c r="N4487" i="1" s="1"/>
  <c r="M4488" i="1"/>
  <c r="N4488" i="1" s="1"/>
  <c r="M4489" i="1"/>
  <c r="N4489" i="1" s="1"/>
  <c r="M4490" i="1"/>
  <c r="N4490" i="1" s="1"/>
  <c r="M4491" i="1"/>
  <c r="N4491" i="1" s="1"/>
  <c r="M4492" i="1"/>
  <c r="N4492" i="1" s="1"/>
  <c r="M4493" i="1"/>
  <c r="N4493" i="1" s="1"/>
  <c r="M4494" i="1"/>
  <c r="N4494" i="1" s="1"/>
  <c r="M4495" i="1"/>
  <c r="N4495" i="1" s="1"/>
  <c r="M4496" i="1"/>
  <c r="N4496" i="1" s="1"/>
  <c r="M4497" i="1"/>
  <c r="N4497" i="1" s="1"/>
  <c r="M4498" i="1"/>
  <c r="N4498" i="1" s="1"/>
  <c r="M4499" i="1"/>
  <c r="N4499" i="1" s="1"/>
  <c r="M4500" i="1"/>
  <c r="N4500" i="1" s="1"/>
  <c r="M4501" i="1"/>
  <c r="N4501" i="1" s="1"/>
  <c r="M4502" i="1"/>
  <c r="N4502" i="1" s="1"/>
  <c r="M4503" i="1"/>
  <c r="N4503" i="1" s="1"/>
  <c r="M4504" i="1"/>
  <c r="N4504" i="1" s="1"/>
  <c r="M4505" i="1"/>
  <c r="N4505" i="1" s="1"/>
  <c r="M4506" i="1"/>
  <c r="N4506" i="1" s="1"/>
  <c r="M4507" i="1"/>
  <c r="N4507" i="1" s="1"/>
  <c r="M4508" i="1"/>
  <c r="N4508" i="1" s="1"/>
  <c r="M4509" i="1"/>
  <c r="N4509" i="1" s="1"/>
  <c r="M4510" i="1"/>
  <c r="N4510" i="1" s="1"/>
  <c r="M4511" i="1"/>
  <c r="N4511" i="1" s="1"/>
  <c r="M4512" i="1"/>
  <c r="N4512" i="1" s="1"/>
  <c r="M4513" i="1"/>
  <c r="N4513" i="1" s="1"/>
  <c r="M4514" i="1"/>
  <c r="N4514" i="1" s="1"/>
  <c r="M4515" i="1"/>
  <c r="N4515" i="1" s="1"/>
  <c r="M4516" i="1"/>
  <c r="N4516" i="1" s="1"/>
  <c r="M4517" i="1"/>
  <c r="N4517" i="1" s="1"/>
  <c r="M4518" i="1"/>
  <c r="N4518" i="1" s="1"/>
  <c r="M4519" i="1"/>
  <c r="N4519" i="1" s="1"/>
  <c r="M4520" i="1"/>
  <c r="N4520" i="1" s="1"/>
  <c r="M4521" i="1"/>
  <c r="N4521" i="1" s="1"/>
  <c r="M4522" i="1"/>
  <c r="N4522" i="1" s="1"/>
  <c r="M4523" i="1"/>
  <c r="N4523" i="1" s="1"/>
  <c r="M4524" i="1"/>
  <c r="N4524" i="1" s="1"/>
  <c r="M4525" i="1"/>
  <c r="N4525" i="1" s="1"/>
  <c r="M4526" i="1"/>
  <c r="N4526" i="1" s="1"/>
  <c r="M4527" i="1"/>
  <c r="N4527" i="1" s="1"/>
  <c r="M4528" i="1"/>
  <c r="N4528" i="1" s="1"/>
  <c r="M4529" i="1"/>
  <c r="N4529" i="1" s="1"/>
  <c r="M4530" i="1"/>
  <c r="N4530" i="1" s="1"/>
  <c r="M4531" i="1"/>
  <c r="N4531" i="1" s="1"/>
  <c r="M4532" i="1"/>
  <c r="N4532" i="1" s="1"/>
  <c r="M4533" i="1"/>
  <c r="N4533" i="1" s="1"/>
  <c r="M4534" i="1"/>
  <c r="N4534" i="1" s="1"/>
  <c r="M4535" i="1"/>
  <c r="N4535" i="1" s="1"/>
  <c r="M4536" i="1"/>
  <c r="N4536" i="1" s="1"/>
  <c r="M4537" i="1"/>
  <c r="N4537" i="1" s="1"/>
  <c r="M4538" i="1"/>
  <c r="N4538" i="1" s="1"/>
  <c r="M4539" i="1"/>
  <c r="N4539" i="1" s="1"/>
  <c r="M4540" i="1"/>
  <c r="N4540" i="1" s="1"/>
  <c r="M4541" i="1"/>
  <c r="N4541" i="1" s="1"/>
  <c r="M4542" i="1"/>
  <c r="N4542" i="1" s="1"/>
  <c r="M4543" i="1"/>
  <c r="N4543" i="1" s="1"/>
  <c r="M4544" i="1"/>
  <c r="N4544" i="1" s="1"/>
  <c r="M4545" i="1"/>
  <c r="N4545" i="1" s="1"/>
  <c r="M4546" i="1"/>
  <c r="N4546" i="1" s="1"/>
  <c r="M4547" i="1"/>
  <c r="N4547" i="1" s="1"/>
  <c r="M4548" i="1"/>
  <c r="N4548" i="1" s="1"/>
  <c r="M4549" i="1"/>
  <c r="N4549" i="1" s="1"/>
  <c r="M4550" i="1"/>
  <c r="N4550" i="1" s="1"/>
  <c r="M4551" i="1"/>
  <c r="N4551" i="1" s="1"/>
  <c r="M4552" i="1"/>
  <c r="N4552" i="1" s="1"/>
  <c r="M4553" i="1"/>
  <c r="N4553" i="1" s="1"/>
  <c r="M4554" i="1"/>
  <c r="N4554" i="1" s="1"/>
  <c r="M4555" i="1"/>
  <c r="N4555" i="1" s="1"/>
  <c r="M4556" i="1"/>
  <c r="N4556" i="1" s="1"/>
  <c r="M4557" i="1"/>
  <c r="N4557" i="1" s="1"/>
  <c r="M4558" i="1"/>
  <c r="N4558" i="1" s="1"/>
  <c r="M4559" i="1"/>
  <c r="N4559" i="1" s="1"/>
  <c r="M4560" i="1"/>
  <c r="N4560" i="1" s="1"/>
  <c r="M4561" i="1"/>
  <c r="N4561" i="1" s="1"/>
  <c r="M4562" i="1"/>
  <c r="N4562" i="1" s="1"/>
  <c r="M4563" i="1"/>
  <c r="N4563" i="1" s="1"/>
  <c r="M4564" i="1"/>
  <c r="N4564" i="1" s="1"/>
  <c r="M4565" i="1"/>
  <c r="N4565" i="1" s="1"/>
  <c r="M4566" i="1"/>
  <c r="N4566" i="1" s="1"/>
  <c r="M4567" i="1"/>
  <c r="N4567" i="1" s="1"/>
  <c r="M4568" i="1"/>
  <c r="N4568" i="1" s="1"/>
  <c r="M4569" i="1"/>
  <c r="N4569" i="1" s="1"/>
  <c r="M4570" i="1"/>
  <c r="N4570" i="1" s="1"/>
  <c r="M4571" i="1"/>
  <c r="N4571" i="1" s="1"/>
  <c r="M4572" i="1"/>
  <c r="N4572" i="1" s="1"/>
  <c r="M4573" i="1"/>
  <c r="N4573" i="1" s="1"/>
  <c r="M4574" i="1"/>
  <c r="N4574" i="1" s="1"/>
  <c r="M4575" i="1"/>
  <c r="N4575" i="1" s="1"/>
  <c r="M4576" i="1"/>
  <c r="N4576" i="1" s="1"/>
  <c r="M4577" i="1"/>
  <c r="N4577" i="1" s="1"/>
  <c r="M4578" i="1"/>
  <c r="N4578" i="1" s="1"/>
  <c r="M4579" i="1"/>
  <c r="N4579" i="1" s="1"/>
  <c r="M4580" i="1"/>
  <c r="N4580" i="1" s="1"/>
  <c r="M4581" i="1"/>
  <c r="N4581" i="1" s="1"/>
  <c r="M4582" i="1"/>
  <c r="N4582" i="1" s="1"/>
  <c r="M4583" i="1"/>
  <c r="N4583" i="1" s="1"/>
  <c r="M4584" i="1"/>
  <c r="N4584" i="1" s="1"/>
  <c r="M4585" i="1"/>
  <c r="N4585" i="1" s="1"/>
  <c r="M4586" i="1"/>
  <c r="N4586" i="1" s="1"/>
  <c r="M4587" i="1"/>
  <c r="N4587" i="1" s="1"/>
  <c r="M4588" i="1"/>
  <c r="N4588" i="1" s="1"/>
  <c r="M4589" i="1"/>
  <c r="N4589" i="1" s="1"/>
  <c r="M4590" i="1"/>
  <c r="N4590" i="1" s="1"/>
  <c r="M4591" i="1"/>
  <c r="N4591" i="1" s="1"/>
  <c r="M4592" i="1"/>
  <c r="N4592" i="1" s="1"/>
  <c r="M4593" i="1"/>
  <c r="N4593" i="1" s="1"/>
  <c r="M4594" i="1"/>
  <c r="N4594" i="1" s="1"/>
  <c r="M4595" i="1"/>
  <c r="N4595" i="1" s="1"/>
  <c r="M4596" i="1"/>
  <c r="N4596" i="1" s="1"/>
  <c r="M4597" i="1"/>
  <c r="N4597" i="1" s="1"/>
  <c r="M4598" i="1"/>
  <c r="N4598" i="1" s="1"/>
  <c r="M4599" i="1"/>
  <c r="N4599" i="1" s="1"/>
  <c r="M4600" i="1"/>
  <c r="N4600" i="1" s="1"/>
  <c r="M4601" i="1"/>
  <c r="N4601" i="1" s="1"/>
  <c r="M4602" i="1"/>
  <c r="N4602" i="1" s="1"/>
  <c r="M4603" i="1"/>
  <c r="N4603" i="1" s="1"/>
  <c r="M4604" i="1"/>
  <c r="N4604" i="1" s="1"/>
  <c r="M4605" i="1"/>
  <c r="N4605" i="1" s="1"/>
  <c r="M4606" i="1"/>
  <c r="N4606" i="1" s="1"/>
  <c r="M4607" i="1"/>
  <c r="N4607" i="1" s="1"/>
  <c r="M4608" i="1"/>
  <c r="N4608" i="1" s="1"/>
  <c r="M4609" i="1"/>
  <c r="N4609" i="1" s="1"/>
  <c r="M4610" i="1"/>
  <c r="N4610" i="1" s="1"/>
  <c r="M4611" i="1"/>
  <c r="N4611" i="1" s="1"/>
  <c r="M4612" i="1"/>
  <c r="N4612" i="1" s="1"/>
  <c r="M4613" i="1"/>
  <c r="N4613" i="1" s="1"/>
  <c r="M4614" i="1"/>
  <c r="N4614" i="1" s="1"/>
  <c r="M4615" i="1"/>
  <c r="N4615" i="1" s="1"/>
  <c r="M4616" i="1"/>
  <c r="N4616" i="1" s="1"/>
  <c r="M4617" i="1"/>
  <c r="N4617" i="1" s="1"/>
  <c r="M4618" i="1"/>
  <c r="N4618" i="1" s="1"/>
  <c r="M4619" i="1"/>
  <c r="N4619" i="1" s="1"/>
  <c r="M4620" i="1"/>
  <c r="N4620" i="1" s="1"/>
  <c r="M4621" i="1"/>
  <c r="N4621" i="1" s="1"/>
  <c r="M4622" i="1"/>
  <c r="N4622" i="1" s="1"/>
  <c r="M4623" i="1"/>
  <c r="N4623" i="1" s="1"/>
  <c r="M4624" i="1"/>
  <c r="N4624" i="1" s="1"/>
  <c r="M4625" i="1"/>
  <c r="N4625" i="1" s="1"/>
  <c r="M4626" i="1"/>
  <c r="N4626" i="1" s="1"/>
  <c r="M4627" i="1"/>
  <c r="N4627" i="1" s="1"/>
  <c r="M4628" i="1"/>
  <c r="N4628" i="1" s="1"/>
  <c r="M4629" i="1"/>
  <c r="N4629" i="1" s="1"/>
  <c r="M4630" i="1"/>
  <c r="N4630" i="1" s="1"/>
  <c r="M4631" i="1"/>
  <c r="N4631" i="1" s="1"/>
  <c r="M4632" i="1"/>
  <c r="N4632" i="1" s="1"/>
  <c r="M4633" i="1"/>
  <c r="N4633" i="1" s="1"/>
  <c r="M4634" i="1"/>
  <c r="N4634" i="1" s="1"/>
  <c r="M4635" i="1"/>
  <c r="N4635" i="1" s="1"/>
  <c r="M4636" i="1"/>
  <c r="N4636" i="1" s="1"/>
  <c r="M4637" i="1"/>
  <c r="N4637" i="1" s="1"/>
  <c r="M4638" i="1"/>
  <c r="N4638" i="1" s="1"/>
  <c r="M4639" i="1"/>
  <c r="N4639" i="1" s="1"/>
  <c r="M4640" i="1"/>
  <c r="N4640" i="1" s="1"/>
  <c r="M4641" i="1"/>
  <c r="N4641" i="1" s="1"/>
  <c r="M4642" i="1"/>
  <c r="N4642" i="1" s="1"/>
  <c r="M4643" i="1"/>
  <c r="N4643" i="1" s="1"/>
  <c r="M4644" i="1"/>
  <c r="N4644" i="1" s="1"/>
  <c r="M4645" i="1"/>
  <c r="N4645" i="1" s="1"/>
  <c r="M4646" i="1"/>
  <c r="N4646" i="1" s="1"/>
  <c r="M4647" i="1"/>
  <c r="N4647" i="1" s="1"/>
  <c r="M4648" i="1"/>
  <c r="N4648" i="1" s="1"/>
  <c r="M4649" i="1"/>
  <c r="N4649" i="1" s="1"/>
  <c r="M4650" i="1"/>
  <c r="N4650" i="1" s="1"/>
  <c r="M4651" i="1"/>
  <c r="N4651" i="1" s="1"/>
  <c r="M4652" i="1"/>
  <c r="N4652" i="1" s="1"/>
  <c r="M4653" i="1"/>
  <c r="N4653" i="1" s="1"/>
  <c r="M4654" i="1"/>
  <c r="N4654" i="1" s="1"/>
  <c r="M4655" i="1"/>
  <c r="N4655" i="1" s="1"/>
  <c r="M4656" i="1"/>
  <c r="N4656" i="1" s="1"/>
  <c r="M4657" i="1"/>
  <c r="N4657" i="1" s="1"/>
  <c r="M4658" i="1"/>
  <c r="N4658" i="1" s="1"/>
  <c r="M4659" i="1"/>
  <c r="N4659" i="1" s="1"/>
  <c r="M4660" i="1"/>
  <c r="N4660" i="1" s="1"/>
  <c r="M4661" i="1"/>
  <c r="N4661" i="1" s="1"/>
  <c r="M4662" i="1"/>
  <c r="N4662" i="1" s="1"/>
  <c r="M4663" i="1"/>
  <c r="N4663" i="1" s="1"/>
  <c r="M4664" i="1"/>
  <c r="N4664" i="1" s="1"/>
  <c r="M4665" i="1"/>
  <c r="N4665" i="1" s="1"/>
  <c r="M4666" i="1"/>
  <c r="N4666" i="1" s="1"/>
  <c r="M4667" i="1"/>
  <c r="N4667" i="1" s="1"/>
  <c r="M4668" i="1"/>
  <c r="N4668" i="1" s="1"/>
  <c r="M4669" i="1"/>
  <c r="N4669" i="1" s="1"/>
  <c r="M4670" i="1"/>
  <c r="N4670" i="1" s="1"/>
  <c r="M4671" i="1"/>
  <c r="N4671" i="1" s="1"/>
  <c r="M4672" i="1"/>
  <c r="N4672" i="1" s="1"/>
  <c r="M4673" i="1"/>
  <c r="N4673" i="1" s="1"/>
  <c r="M4674" i="1"/>
  <c r="N4674" i="1" s="1"/>
  <c r="M4675" i="1"/>
  <c r="N4675" i="1" s="1"/>
  <c r="M4676" i="1"/>
  <c r="N4676" i="1" s="1"/>
  <c r="M4677" i="1"/>
  <c r="N4677" i="1" s="1"/>
  <c r="M4678" i="1"/>
  <c r="N4678" i="1" s="1"/>
  <c r="M4679" i="1"/>
  <c r="N4679" i="1" s="1"/>
  <c r="M4680" i="1"/>
  <c r="N4680" i="1" s="1"/>
  <c r="M4681" i="1"/>
  <c r="N4681" i="1" s="1"/>
  <c r="M4682" i="1"/>
  <c r="N4682" i="1" s="1"/>
  <c r="M4683" i="1"/>
  <c r="N4683" i="1" s="1"/>
  <c r="M4684" i="1"/>
  <c r="N4684" i="1" s="1"/>
  <c r="M4685" i="1"/>
  <c r="N4685" i="1" s="1"/>
  <c r="M4686" i="1"/>
  <c r="N4686" i="1" s="1"/>
  <c r="M4687" i="1"/>
  <c r="N4687" i="1" s="1"/>
  <c r="M4688" i="1"/>
  <c r="N4688" i="1" s="1"/>
  <c r="M4689" i="1"/>
  <c r="N4689" i="1" s="1"/>
  <c r="M4690" i="1"/>
  <c r="N4690" i="1" s="1"/>
  <c r="M4691" i="1"/>
  <c r="N4691" i="1" s="1"/>
  <c r="M4692" i="1"/>
  <c r="N4692" i="1" s="1"/>
  <c r="M4693" i="1"/>
  <c r="N4693" i="1" s="1"/>
  <c r="M4694" i="1"/>
  <c r="N4694" i="1" s="1"/>
  <c r="M4695" i="1"/>
  <c r="N4695" i="1" s="1"/>
  <c r="M4696" i="1"/>
  <c r="N4696" i="1" s="1"/>
  <c r="M4697" i="1"/>
  <c r="N4697" i="1" s="1"/>
  <c r="M4698" i="1"/>
  <c r="N4698" i="1" s="1"/>
  <c r="M4699" i="1"/>
  <c r="N4699" i="1" s="1"/>
  <c r="M4700" i="1"/>
  <c r="N4700" i="1" s="1"/>
  <c r="M4701" i="1"/>
  <c r="N4701" i="1" s="1"/>
  <c r="M4702" i="1"/>
  <c r="N4702" i="1" s="1"/>
  <c r="M4703" i="1"/>
  <c r="N4703" i="1" s="1"/>
  <c r="M4704" i="1"/>
  <c r="N4704" i="1" s="1"/>
  <c r="M4705" i="1"/>
  <c r="N4705" i="1" s="1"/>
  <c r="M4706" i="1"/>
  <c r="N4706" i="1" s="1"/>
  <c r="M4707" i="1"/>
  <c r="N4707" i="1" s="1"/>
  <c r="M4708" i="1"/>
  <c r="N4708" i="1" s="1"/>
  <c r="M4709" i="1"/>
  <c r="N4709" i="1" s="1"/>
  <c r="M4710" i="1"/>
  <c r="N4710" i="1" s="1"/>
  <c r="M4711" i="1"/>
  <c r="N4711" i="1" s="1"/>
  <c r="M4712" i="1"/>
  <c r="N4712" i="1" s="1"/>
  <c r="M4713" i="1"/>
  <c r="N4713" i="1" s="1"/>
  <c r="M4714" i="1"/>
  <c r="N4714" i="1" s="1"/>
  <c r="M4715" i="1"/>
  <c r="N4715" i="1" s="1"/>
  <c r="M4716" i="1"/>
  <c r="N4716" i="1" s="1"/>
  <c r="M4717" i="1"/>
  <c r="N4717" i="1" s="1"/>
  <c r="M4718" i="1"/>
  <c r="N4718" i="1" s="1"/>
  <c r="M4719" i="1"/>
  <c r="N4719" i="1" s="1"/>
  <c r="M4720" i="1"/>
  <c r="N4720" i="1" s="1"/>
  <c r="M4721" i="1"/>
  <c r="N4721" i="1" s="1"/>
  <c r="M4722" i="1"/>
  <c r="N4722" i="1" s="1"/>
  <c r="M4723" i="1"/>
  <c r="N4723" i="1" s="1"/>
  <c r="M4724" i="1"/>
  <c r="N4724" i="1" s="1"/>
  <c r="M4725" i="1"/>
  <c r="N4725" i="1" s="1"/>
  <c r="M4726" i="1"/>
  <c r="N4726" i="1" s="1"/>
  <c r="M4727" i="1"/>
  <c r="N4727" i="1" s="1"/>
  <c r="M4728" i="1"/>
  <c r="N4728" i="1" s="1"/>
  <c r="M4729" i="1"/>
  <c r="N4729" i="1" s="1"/>
  <c r="M4730" i="1"/>
  <c r="N4730" i="1" s="1"/>
  <c r="M4731" i="1"/>
  <c r="N4731" i="1" s="1"/>
  <c r="M4732" i="1"/>
  <c r="N4732" i="1" s="1"/>
  <c r="M4733" i="1"/>
  <c r="N4733" i="1" s="1"/>
  <c r="M4734" i="1"/>
  <c r="N4734" i="1" s="1"/>
  <c r="M4735" i="1"/>
  <c r="N4735" i="1" s="1"/>
  <c r="M4736" i="1"/>
  <c r="N4736" i="1" s="1"/>
  <c r="M4737" i="1"/>
  <c r="N4737" i="1" s="1"/>
  <c r="M4738" i="1"/>
  <c r="N4738" i="1" s="1"/>
  <c r="M4739" i="1"/>
  <c r="N4739" i="1" s="1"/>
  <c r="M4740" i="1"/>
  <c r="N4740" i="1" s="1"/>
  <c r="M4741" i="1"/>
  <c r="N4741" i="1" s="1"/>
  <c r="M4742" i="1"/>
  <c r="N4742" i="1" s="1"/>
  <c r="M4743" i="1"/>
  <c r="N4743" i="1" s="1"/>
  <c r="M4744" i="1"/>
  <c r="N4744" i="1" s="1"/>
  <c r="M4745" i="1"/>
  <c r="N4745" i="1" s="1"/>
  <c r="M4746" i="1"/>
  <c r="N4746" i="1" s="1"/>
  <c r="M4747" i="1"/>
  <c r="N4747" i="1" s="1"/>
  <c r="M4748" i="1"/>
  <c r="N4748" i="1" s="1"/>
  <c r="M4749" i="1"/>
  <c r="N4749" i="1" s="1"/>
  <c r="M4750" i="1"/>
  <c r="N4750" i="1" s="1"/>
  <c r="M4751" i="1"/>
  <c r="N4751" i="1" s="1"/>
  <c r="M4752" i="1"/>
  <c r="N4752" i="1" s="1"/>
  <c r="M4753" i="1"/>
  <c r="N4753" i="1" s="1"/>
  <c r="M4754" i="1"/>
  <c r="N4754" i="1" s="1"/>
  <c r="M4755" i="1"/>
  <c r="N4755" i="1" s="1"/>
  <c r="M4756" i="1"/>
  <c r="N4756" i="1" s="1"/>
  <c r="M4757" i="1"/>
  <c r="N4757" i="1" s="1"/>
  <c r="M4758" i="1"/>
  <c r="N4758" i="1" s="1"/>
  <c r="M4759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8" i="1"/>
  <c r="N128" i="1" s="1"/>
  <c r="M129" i="1"/>
  <c r="N129" i="1" s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L2" i="1"/>
  <c r="N14" i="1" l="1"/>
  <c r="N11" i="1"/>
  <c r="N18" i="1"/>
  <c r="N17" i="1"/>
  <c r="N16" i="1"/>
  <c r="N4" i="1"/>
  <c r="N9" i="1"/>
  <c r="N10" i="1"/>
  <c r="N3" i="1"/>
  <c r="O2" i="1"/>
  <c r="N5811" i="1"/>
  <c r="N5809" i="1"/>
  <c r="N5810" i="1"/>
  <c r="N13" i="1"/>
  <c r="N12" i="1"/>
  <c r="N15" i="1"/>
  <c r="N8" i="1"/>
  <c r="N6" i="1"/>
  <c r="N5" i="1"/>
  <c r="N7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1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4748" i="1"/>
  <c r="L4749" i="1"/>
  <c r="L4750" i="1"/>
  <c r="L4751" i="1"/>
  <c r="L4752" i="1"/>
  <c r="L4753" i="1"/>
  <c r="L4754" i="1"/>
  <c r="L4755" i="1"/>
  <c r="L4756" i="1"/>
  <c r="L4757" i="1"/>
  <c r="L4758" i="1"/>
  <c r="L4759" i="1"/>
  <c r="P16" i="1" l="1"/>
  <c r="Q16" i="1" s="1"/>
  <c r="P18" i="1"/>
  <c r="Q18" i="1" s="1"/>
  <c r="P17" i="1"/>
  <c r="Q17" i="1" s="1"/>
  <c r="A25" i="2"/>
  <c r="A29" i="2"/>
  <c r="A33" i="2"/>
  <c r="A37" i="2"/>
  <c r="A41" i="2"/>
  <c r="A45" i="2"/>
  <c r="A19" i="2"/>
  <c r="A23" i="2"/>
  <c r="A26" i="2"/>
  <c r="A30" i="2"/>
  <c r="A34" i="2"/>
  <c r="A38" i="2"/>
  <c r="A42" i="2"/>
  <c r="A16" i="2"/>
  <c r="A20" i="2"/>
  <c r="A24" i="2"/>
  <c r="A28" i="2"/>
  <c r="A32" i="2"/>
  <c r="A36" i="2"/>
  <c r="A40" i="2"/>
  <c r="A44" i="2"/>
  <c r="A18" i="2"/>
  <c r="A22" i="2"/>
  <c r="A31" i="2"/>
  <c r="A39" i="2"/>
  <c r="A27" i="2"/>
  <c r="A43" i="2"/>
  <c r="A17" i="2"/>
  <c r="A21" i="2"/>
  <c r="A35" i="2"/>
  <c r="A15" i="2"/>
  <c r="A14" i="2"/>
  <c r="A11" i="2"/>
  <c r="A12" i="2"/>
  <c r="O12" i="2" s="1"/>
  <c r="A13" i="2"/>
  <c r="A47" i="2"/>
  <c r="A48" i="2"/>
  <c r="A52" i="2"/>
  <c r="A56" i="2"/>
  <c r="A60" i="2"/>
  <c r="A64" i="2"/>
  <c r="A68" i="2"/>
  <c r="A72" i="2"/>
  <c r="A53" i="2"/>
  <c r="A57" i="2"/>
  <c r="A61" i="2"/>
  <c r="A65" i="2"/>
  <c r="A69" i="2"/>
  <c r="A73" i="2"/>
  <c r="A46" i="2"/>
  <c r="A49" i="2"/>
  <c r="A51" i="2"/>
  <c r="A55" i="2"/>
  <c r="A59" i="2"/>
  <c r="A63" i="2"/>
  <c r="A67" i="2"/>
  <c r="A71" i="2"/>
  <c r="A75" i="2"/>
  <c r="A79" i="2"/>
  <c r="A83" i="2"/>
  <c r="A87" i="2"/>
  <c r="A91" i="2"/>
  <c r="A58" i="2"/>
  <c r="A74" i="2"/>
  <c r="A77" i="2"/>
  <c r="A80" i="2"/>
  <c r="A90" i="2"/>
  <c r="A93" i="2"/>
  <c r="A96" i="2"/>
  <c r="A100" i="2"/>
  <c r="A104" i="2"/>
  <c r="A62" i="2"/>
  <c r="A76" i="2"/>
  <c r="A86" i="2"/>
  <c r="A89" i="2"/>
  <c r="A92" i="2"/>
  <c r="A97" i="2"/>
  <c r="A101" i="2"/>
  <c r="A105" i="2"/>
  <c r="A109" i="2"/>
  <c r="A113" i="2"/>
  <c r="A117" i="2"/>
  <c r="A54" i="2"/>
  <c r="A70" i="2"/>
  <c r="A78" i="2"/>
  <c r="A81" i="2"/>
  <c r="A84" i="2"/>
  <c r="A94" i="2"/>
  <c r="A95" i="2"/>
  <c r="A99" i="2"/>
  <c r="A103" i="2"/>
  <c r="A107" i="2"/>
  <c r="A111" i="2"/>
  <c r="A115" i="2"/>
  <c r="A119" i="2"/>
  <c r="A123" i="2"/>
  <c r="A127" i="2"/>
  <c r="A131" i="2"/>
  <c r="A135" i="2"/>
  <c r="A139" i="2"/>
  <c r="A66" i="2"/>
  <c r="A88" i="2"/>
  <c r="A102" i="2"/>
  <c r="A110" i="2"/>
  <c r="A122" i="2"/>
  <c r="A125" i="2"/>
  <c r="A128" i="2"/>
  <c r="A138" i="2"/>
  <c r="A141" i="2"/>
  <c r="A145" i="2"/>
  <c r="A149" i="2"/>
  <c r="A153" i="2"/>
  <c r="A157" i="2"/>
  <c r="A161" i="2"/>
  <c r="A106" i="2"/>
  <c r="A112" i="2"/>
  <c r="A118" i="2"/>
  <c r="A121" i="2"/>
  <c r="A124" i="2"/>
  <c r="A134" i="2"/>
  <c r="A137" i="2"/>
  <c r="A142" i="2"/>
  <c r="A146" i="2"/>
  <c r="A150" i="2"/>
  <c r="A154" i="2"/>
  <c r="A158" i="2"/>
  <c r="A162" i="2"/>
  <c r="A50" i="2"/>
  <c r="A85" i="2"/>
  <c r="A98" i="2"/>
  <c r="A108" i="2"/>
  <c r="A116" i="2"/>
  <c r="A126" i="2"/>
  <c r="A129" i="2"/>
  <c r="A132" i="2"/>
  <c r="A140" i="2"/>
  <c r="A144" i="2"/>
  <c r="A148" i="2"/>
  <c r="A152" i="2"/>
  <c r="A156" i="2"/>
  <c r="A160" i="2"/>
  <c r="A164" i="2"/>
  <c r="A168" i="2"/>
  <c r="A172" i="2"/>
  <c r="A176" i="2"/>
  <c r="A180" i="2"/>
  <c r="A184" i="2"/>
  <c r="A82" i="2"/>
  <c r="A114" i="2"/>
  <c r="A120" i="2"/>
  <c r="A155" i="2"/>
  <c r="A165" i="2"/>
  <c r="A175" i="2"/>
  <c r="A178" i="2"/>
  <c r="A181" i="2"/>
  <c r="A188" i="2"/>
  <c r="A192" i="2"/>
  <c r="A196" i="2"/>
  <c r="A200" i="2"/>
  <c r="A204" i="2"/>
  <c r="A208" i="2"/>
  <c r="A212" i="2"/>
  <c r="A216" i="2"/>
  <c r="A220" i="2"/>
  <c r="A224" i="2"/>
  <c r="A130" i="2"/>
  <c r="A143" i="2"/>
  <c r="A159" i="2"/>
  <c r="A171" i="2"/>
  <c r="A174" i="2"/>
  <c r="A177" i="2"/>
  <c r="A185" i="2"/>
  <c r="A189" i="2"/>
  <c r="A193" i="2"/>
  <c r="A197" i="2"/>
  <c r="A201" i="2"/>
  <c r="A205" i="2"/>
  <c r="A209" i="2"/>
  <c r="A213" i="2"/>
  <c r="A217" i="2"/>
  <c r="A221" i="2"/>
  <c r="A225" i="2"/>
  <c r="A229" i="2"/>
  <c r="A136" i="2"/>
  <c r="A151" i="2"/>
  <c r="A166" i="2"/>
  <c r="A169" i="2"/>
  <c r="A179" i="2"/>
  <c r="A182" i="2"/>
  <c r="A187" i="2"/>
  <c r="A191" i="2"/>
  <c r="A195" i="2"/>
  <c r="A199" i="2"/>
  <c r="A203" i="2"/>
  <c r="A207" i="2"/>
  <c r="A211" i="2"/>
  <c r="A215" i="2"/>
  <c r="A219" i="2"/>
  <c r="A223" i="2"/>
  <c r="A227" i="2"/>
  <c r="A231" i="2"/>
  <c r="A235" i="2"/>
  <c r="A239" i="2"/>
  <c r="A243" i="2"/>
  <c r="A247" i="2"/>
  <c r="A133" i="2"/>
  <c r="A163" i="2"/>
  <c r="A173" i="2"/>
  <c r="A190" i="2"/>
  <c r="A206" i="2"/>
  <c r="A222" i="2"/>
  <c r="A238" i="2"/>
  <c r="A241" i="2"/>
  <c r="A244" i="2"/>
  <c r="A251" i="2"/>
  <c r="A186" i="2"/>
  <c r="A198" i="2"/>
  <c r="A210" i="2"/>
  <c r="A230" i="2"/>
  <c r="A242" i="2"/>
  <c r="A246" i="2"/>
  <c r="A254" i="2"/>
  <c r="A258" i="2"/>
  <c r="A262" i="2"/>
  <c r="A266" i="2"/>
  <c r="A270" i="2"/>
  <c r="A274" i="2"/>
  <c r="A278" i="2"/>
  <c r="A282" i="2"/>
  <c r="A286" i="2"/>
  <c r="A290" i="2"/>
  <c r="A294" i="2"/>
  <c r="A298" i="2"/>
  <c r="A194" i="2"/>
  <c r="A228" i="2"/>
  <c r="A232" i="2"/>
  <c r="A236" i="2"/>
  <c r="A240" i="2"/>
  <c r="A255" i="2"/>
  <c r="A259" i="2"/>
  <c r="A263" i="2"/>
  <c r="A267" i="2"/>
  <c r="A271" i="2"/>
  <c r="A275" i="2"/>
  <c r="A279" i="2"/>
  <c r="A283" i="2"/>
  <c r="A287" i="2"/>
  <c r="A291" i="2"/>
  <c r="A295" i="2"/>
  <c r="A299" i="2"/>
  <c r="A167" i="2"/>
  <c r="A170" i="2"/>
  <c r="A183" i="2"/>
  <c r="A202" i="2"/>
  <c r="A214" i="2"/>
  <c r="A234" i="2"/>
  <c r="A245" i="2"/>
  <c r="A249" i="2"/>
  <c r="A252" i="2"/>
  <c r="A253" i="2"/>
  <c r="A257" i="2"/>
  <c r="A261" i="2"/>
  <c r="A265" i="2"/>
  <c r="A269" i="2"/>
  <c r="A273" i="2"/>
  <c r="A277" i="2"/>
  <c r="A281" i="2"/>
  <c r="A285" i="2"/>
  <c r="A289" i="2"/>
  <c r="A293" i="2"/>
  <c r="A297" i="2"/>
  <c r="A301" i="2"/>
  <c r="A218" i="2"/>
  <c r="A226" i="2"/>
  <c r="A237" i="2"/>
  <c r="A268" i="2"/>
  <c r="A284" i="2"/>
  <c r="A300" i="2"/>
  <c r="A302" i="2"/>
  <c r="A305" i="2"/>
  <c r="A309" i="2"/>
  <c r="A313" i="2"/>
  <c r="A317" i="2"/>
  <c r="A321" i="2"/>
  <c r="A325" i="2"/>
  <c r="A329" i="2"/>
  <c r="A333" i="2"/>
  <c r="A337" i="2"/>
  <c r="A341" i="2"/>
  <c r="A345" i="2"/>
  <c r="A349" i="2"/>
  <c r="A353" i="2"/>
  <c r="A357" i="2"/>
  <c r="A361" i="2"/>
  <c r="A365" i="2"/>
  <c r="A369" i="2"/>
  <c r="A373" i="2"/>
  <c r="A377" i="2"/>
  <c r="A381" i="2"/>
  <c r="A385" i="2"/>
  <c r="A389" i="2"/>
  <c r="A393" i="2"/>
  <c r="A397" i="2"/>
  <c r="A401" i="2"/>
  <c r="A405" i="2"/>
  <c r="A409" i="2"/>
  <c r="A413" i="2"/>
  <c r="A417" i="2"/>
  <c r="A421" i="2"/>
  <c r="A425" i="2"/>
  <c r="A429" i="2"/>
  <c r="A433" i="2"/>
  <c r="A250" i="2"/>
  <c r="A256" i="2"/>
  <c r="A272" i="2"/>
  <c r="A288" i="2"/>
  <c r="A306" i="2"/>
  <c r="A310" i="2"/>
  <c r="A314" i="2"/>
  <c r="A318" i="2"/>
  <c r="A322" i="2"/>
  <c r="A326" i="2"/>
  <c r="A330" i="2"/>
  <c r="A334" i="2"/>
  <c r="A338" i="2"/>
  <c r="A342" i="2"/>
  <c r="A346" i="2"/>
  <c r="A350" i="2"/>
  <c r="A354" i="2"/>
  <c r="A358" i="2"/>
  <c r="A362" i="2"/>
  <c r="A366" i="2"/>
  <c r="A370" i="2"/>
  <c r="A374" i="2"/>
  <c r="A378" i="2"/>
  <c r="A382" i="2"/>
  <c r="A386" i="2"/>
  <c r="A390" i="2"/>
  <c r="A394" i="2"/>
  <c r="A398" i="2"/>
  <c r="A402" i="2"/>
  <c r="A406" i="2"/>
  <c r="A410" i="2"/>
  <c r="A414" i="2"/>
  <c r="A418" i="2"/>
  <c r="A422" i="2"/>
  <c r="A426" i="2"/>
  <c r="A430" i="2"/>
  <c r="A434" i="2"/>
  <c r="A233" i="2"/>
  <c r="A264" i="2"/>
  <c r="A280" i="2"/>
  <c r="A296" i="2"/>
  <c r="A304" i="2"/>
  <c r="A308" i="2"/>
  <c r="A312" i="2"/>
  <c r="A316" i="2"/>
  <c r="A320" i="2"/>
  <c r="A324" i="2"/>
  <c r="A328" i="2"/>
  <c r="A332" i="2"/>
  <c r="A336" i="2"/>
  <c r="A340" i="2"/>
  <c r="A344" i="2"/>
  <c r="A348" i="2"/>
  <c r="A352" i="2"/>
  <c r="A356" i="2"/>
  <c r="A360" i="2"/>
  <c r="A364" i="2"/>
  <c r="A368" i="2"/>
  <c r="A372" i="2"/>
  <c r="A376" i="2"/>
  <c r="A380" i="2"/>
  <c r="A384" i="2"/>
  <c r="A388" i="2"/>
  <c r="A392" i="2"/>
  <c r="A396" i="2"/>
  <c r="A400" i="2"/>
  <c r="A404" i="2"/>
  <c r="A408" i="2"/>
  <c r="A412" i="2"/>
  <c r="A416" i="2"/>
  <c r="A420" i="2"/>
  <c r="A424" i="2"/>
  <c r="A428" i="2"/>
  <c r="A432" i="2"/>
  <c r="A147" i="2"/>
  <c r="A276" i="2"/>
  <c r="A315" i="2"/>
  <c r="A331" i="2"/>
  <c r="A347" i="2"/>
  <c r="A363" i="2"/>
  <c r="A379" i="2"/>
  <c r="A395" i="2"/>
  <c r="A411" i="2"/>
  <c r="A427" i="2"/>
  <c r="A436" i="2"/>
  <c r="A440" i="2"/>
  <c r="A444" i="2"/>
  <c r="A448" i="2"/>
  <c r="A452" i="2"/>
  <c r="A456" i="2"/>
  <c r="A460" i="2"/>
  <c r="A464" i="2"/>
  <c r="A468" i="2"/>
  <c r="A472" i="2"/>
  <c r="A476" i="2"/>
  <c r="A480" i="2"/>
  <c r="A484" i="2"/>
  <c r="A488" i="2"/>
  <c r="A492" i="2"/>
  <c r="A496" i="2"/>
  <c r="A500" i="2"/>
  <c r="A504" i="2"/>
  <c r="A508" i="2"/>
  <c r="A512" i="2"/>
  <c r="A516" i="2"/>
  <c r="A520" i="2"/>
  <c r="A524" i="2"/>
  <c r="A528" i="2"/>
  <c r="A532" i="2"/>
  <c r="A536" i="2"/>
  <c r="A540" i="2"/>
  <c r="A544" i="2"/>
  <c r="A548" i="2"/>
  <c r="A248" i="2"/>
  <c r="A292" i="2"/>
  <c r="A303" i="2"/>
  <c r="A319" i="2"/>
  <c r="A335" i="2"/>
  <c r="A351" i="2"/>
  <c r="A367" i="2"/>
  <c r="A383" i="2"/>
  <c r="A399" i="2"/>
  <c r="A415" i="2"/>
  <c r="A431" i="2"/>
  <c r="A437" i="2"/>
  <c r="A441" i="2"/>
  <c r="A445" i="2"/>
  <c r="A449" i="2"/>
  <c r="A453" i="2"/>
  <c r="A457" i="2"/>
  <c r="A461" i="2"/>
  <c r="A465" i="2"/>
  <c r="A469" i="2"/>
  <c r="A473" i="2"/>
  <c r="A477" i="2"/>
  <c r="A481" i="2"/>
  <c r="A485" i="2"/>
  <c r="A489" i="2"/>
  <c r="A493" i="2"/>
  <c r="A497" i="2"/>
  <c r="A501" i="2"/>
  <c r="A505" i="2"/>
  <c r="A509" i="2"/>
  <c r="A513" i="2"/>
  <c r="A517" i="2"/>
  <c r="A521" i="2"/>
  <c r="A525" i="2"/>
  <c r="A529" i="2"/>
  <c r="A533" i="2"/>
  <c r="A537" i="2"/>
  <c r="A541" i="2"/>
  <c r="A545" i="2"/>
  <c r="A260" i="2"/>
  <c r="A311" i="2"/>
  <c r="A327" i="2"/>
  <c r="A343" i="2"/>
  <c r="A359" i="2"/>
  <c r="A375" i="2"/>
  <c r="A391" i="2"/>
  <c r="A407" i="2"/>
  <c r="A423" i="2"/>
  <c r="A435" i="2"/>
  <c r="A439" i="2"/>
  <c r="A443" i="2"/>
  <c r="A447" i="2"/>
  <c r="A451" i="2"/>
  <c r="A455" i="2"/>
  <c r="A459" i="2"/>
  <c r="A463" i="2"/>
  <c r="A467" i="2"/>
  <c r="A471" i="2"/>
  <c r="A475" i="2"/>
  <c r="A479" i="2"/>
  <c r="A483" i="2"/>
  <c r="A487" i="2"/>
  <c r="A491" i="2"/>
  <c r="A495" i="2"/>
  <c r="A499" i="2"/>
  <c r="A503" i="2"/>
  <c r="A507" i="2"/>
  <c r="A511" i="2"/>
  <c r="A515" i="2"/>
  <c r="A519" i="2"/>
  <c r="A523" i="2"/>
  <c r="A527" i="2"/>
  <c r="A531" i="2"/>
  <c r="A535" i="2"/>
  <c r="A539" i="2"/>
  <c r="A543" i="2"/>
  <c r="A547" i="2"/>
  <c r="A355" i="2"/>
  <c r="A419" i="2"/>
  <c r="A450" i="2"/>
  <c r="A466" i="2"/>
  <c r="A482" i="2"/>
  <c r="A498" i="2"/>
  <c r="A514" i="2"/>
  <c r="A530" i="2"/>
  <c r="A546" i="2"/>
  <c r="A552" i="2"/>
  <c r="A556" i="2"/>
  <c r="A560" i="2"/>
  <c r="A564" i="2"/>
  <c r="A568" i="2"/>
  <c r="A572" i="2"/>
  <c r="A576" i="2"/>
  <c r="A580" i="2"/>
  <c r="A584" i="2"/>
  <c r="A588" i="2"/>
  <c r="A592" i="2"/>
  <c r="A596" i="2"/>
  <c r="A600" i="2"/>
  <c r="A604" i="2"/>
  <c r="A608" i="2"/>
  <c r="A612" i="2"/>
  <c r="A616" i="2"/>
  <c r="A620" i="2"/>
  <c r="A624" i="2"/>
  <c r="A628" i="2"/>
  <c r="A632" i="2"/>
  <c r="A636" i="2"/>
  <c r="A640" i="2"/>
  <c r="A644" i="2"/>
  <c r="A648" i="2"/>
  <c r="A652" i="2"/>
  <c r="A656" i="2"/>
  <c r="A660" i="2"/>
  <c r="A307" i="2"/>
  <c r="A371" i="2"/>
  <c r="A438" i="2"/>
  <c r="A454" i="2"/>
  <c r="A470" i="2"/>
  <c r="A486" i="2"/>
  <c r="A502" i="2"/>
  <c r="A518" i="2"/>
  <c r="A534" i="2"/>
  <c r="A549" i="2"/>
  <c r="A553" i="2"/>
  <c r="A557" i="2"/>
  <c r="A561" i="2"/>
  <c r="A565" i="2"/>
  <c r="A569" i="2"/>
  <c r="A573" i="2"/>
  <c r="A577" i="2"/>
  <c r="A581" i="2"/>
  <c r="A585" i="2"/>
  <c r="A589" i="2"/>
  <c r="A593" i="2"/>
  <c r="A597" i="2"/>
  <c r="A601" i="2"/>
  <c r="A605" i="2"/>
  <c r="A609" i="2"/>
  <c r="A613" i="2"/>
  <c r="A617" i="2"/>
  <c r="A621" i="2"/>
  <c r="A625" i="2"/>
  <c r="A629" i="2"/>
  <c r="A633" i="2"/>
  <c r="A637" i="2"/>
  <c r="A641" i="2"/>
  <c r="A645" i="2"/>
  <c r="A649" i="2"/>
  <c r="A653" i="2"/>
  <c r="A657" i="2"/>
  <c r="A661" i="2"/>
  <c r="A339" i="2"/>
  <c r="A403" i="2"/>
  <c r="A446" i="2"/>
  <c r="A462" i="2"/>
  <c r="A478" i="2"/>
  <c r="A494" i="2"/>
  <c r="A510" i="2"/>
  <c r="A526" i="2"/>
  <c r="A542" i="2"/>
  <c r="A551" i="2"/>
  <c r="A555" i="2"/>
  <c r="A559" i="2"/>
  <c r="A563" i="2"/>
  <c r="A567" i="2"/>
  <c r="A571" i="2"/>
  <c r="A575" i="2"/>
  <c r="A579" i="2"/>
  <c r="A583" i="2"/>
  <c r="A587" i="2"/>
  <c r="A591" i="2"/>
  <c r="A595" i="2"/>
  <c r="A599" i="2"/>
  <c r="A603" i="2"/>
  <c r="A607" i="2"/>
  <c r="A611" i="2"/>
  <c r="A615" i="2"/>
  <c r="A619" i="2"/>
  <c r="A623" i="2"/>
  <c r="A627" i="2"/>
  <c r="A631" i="2"/>
  <c r="A635" i="2"/>
  <c r="A639" i="2"/>
  <c r="A643" i="2"/>
  <c r="A647" i="2"/>
  <c r="A651" i="2"/>
  <c r="A655" i="2"/>
  <c r="A659" i="2"/>
  <c r="A490" i="2"/>
  <c r="A562" i="2"/>
  <c r="A578" i="2"/>
  <c r="A594" i="2"/>
  <c r="A610" i="2"/>
  <c r="A626" i="2"/>
  <c r="A642" i="2"/>
  <c r="A658" i="2"/>
  <c r="A665" i="2"/>
  <c r="A669" i="2"/>
  <c r="A673" i="2"/>
  <c r="A677" i="2"/>
  <c r="A681" i="2"/>
  <c r="A685" i="2"/>
  <c r="A689" i="2"/>
  <c r="A693" i="2"/>
  <c r="A697" i="2"/>
  <c r="A701" i="2"/>
  <c r="A705" i="2"/>
  <c r="A709" i="2"/>
  <c r="A713" i="2"/>
  <c r="A717" i="2"/>
  <c r="A721" i="2"/>
  <c r="A725" i="2"/>
  <c r="A729" i="2"/>
  <c r="A733" i="2"/>
  <c r="A737" i="2"/>
  <c r="A741" i="2"/>
  <c r="A745" i="2"/>
  <c r="A749" i="2"/>
  <c r="A753" i="2"/>
  <c r="A757" i="2"/>
  <c r="A761" i="2"/>
  <c r="A765" i="2"/>
  <c r="A769" i="2"/>
  <c r="A773" i="2"/>
  <c r="A777" i="2"/>
  <c r="A781" i="2"/>
  <c r="A785" i="2"/>
  <c r="A789" i="2"/>
  <c r="A793" i="2"/>
  <c r="A797" i="2"/>
  <c r="A801" i="2"/>
  <c r="A805" i="2"/>
  <c r="A809" i="2"/>
  <c r="A813" i="2"/>
  <c r="A817" i="2"/>
  <c r="A821" i="2"/>
  <c r="A825" i="2"/>
  <c r="A829" i="2"/>
  <c r="A833" i="2"/>
  <c r="A837" i="2"/>
  <c r="A841" i="2"/>
  <c r="A845" i="2"/>
  <c r="A849" i="2"/>
  <c r="A853" i="2"/>
  <c r="A857" i="2"/>
  <c r="A861" i="2"/>
  <c r="A865" i="2"/>
  <c r="A869" i="2"/>
  <c r="A873" i="2"/>
  <c r="A877" i="2"/>
  <c r="A881" i="2"/>
  <c r="A885" i="2"/>
  <c r="A889" i="2"/>
  <c r="A893" i="2"/>
  <c r="A897" i="2"/>
  <c r="A901" i="2"/>
  <c r="A905" i="2"/>
  <c r="A909" i="2"/>
  <c r="A913" i="2"/>
  <c r="A917" i="2"/>
  <c r="A921" i="2"/>
  <c r="A925" i="2"/>
  <c r="A323" i="2"/>
  <c r="A442" i="2"/>
  <c r="A506" i="2"/>
  <c r="A550" i="2"/>
  <c r="A566" i="2"/>
  <c r="A582" i="2"/>
  <c r="A598" i="2"/>
  <c r="A614" i="2"/>
  <c r="A630" i="2"/>
  <c r="A646" i="2"/>
  <c r="A662" i="2"/>
  <c r="A666" i="2"/>
  <c r="A670" i="2"/>
  <c r="A674" i="2"/>
  <c r="A678" i="2"/>
  <c r="A682" i="2"/>
  <c r="A686" i="2"/>
  <c r="A690" i="2"/>
  <c r="A694" i="2"/>
  <c r="A698" i="2"/>
  <c r="A702" i="2"/>
  <c r="A706" i="2"/>
  <c r="A710" i="2"/>
  <c r="A714" i="2"/>
  <c r="A718" i="2"/>
  <c r="A722" i="2"/>
  <c r="A726" i="2"/>
  <c r="A730" i="2"/>
  <c r="A734" i="2"/>
  <c r="A738" i="2"/>
  <c r="A742" i="2"/>
  <c r="A746" i="2"/>
  <c r="A750" i="2"/>
  <c r="A754" i="2"/>
  <c r="A758" i="2"/>
  <c r="A762" i="2"/>
  <c r="A766" i="2"/>
  <c r="A770" i="2"/>
  <c r="A774" i="2"/>
  <c r="A778" i="2"/>
  <c r="A782" i="2"/>
  <c r="A786" i="2"/>
  <c r="A790" i="2"/>
  <c r="A794" i="2"/>
  <c r="A798" i="2"/>
  <c r="A802" i="2"/>
  <c r="A806" i="2"/>
  <c r="A810" i="2"/>
  <c r="A814" i="2"/>
  <c r="A818" i="2"/>
  <c r="A822" i="2"/>
  <c r="A826" i="2"/>
  <c r="A830" i="2"/>
  <c r="A834" i="2"/>
  <c r="A838" i="2"/>
  <c r="A842" i="2"/>
  <c r="A846" i="2"/>
  <c r="A850" i="2"/>
  <c r="A854" i="2"/>
  <c r="A858" i="2"/>
  <c r="A862" i="2"/>
  <c r="A866" i="2"/>
  <c r="A870" i="2"/>
  <c r="A874" i="2"/>
  <c r="A878" i="2"/>
  <c r="A882" i="2"/>
  <c r="A886" i="2"/>
  <c r="A890" i="2"/>
  <c r="A894" i="2"/>
  <c r="A898" i="2"/>
  <c r="A902" i="2"/>
  <c r="A906" i="2"/>
  <c r="A910" i="2"/>
  <c r="A914" i="2"/>
  <c r="A918" i="2"/>
  <c r="A922" i="2"/>
  <c r="A926" i="2"/>
  <c r="A474" i="2"/>
  <c r="A538" i="2"/>
  <c r="A558" i="2"/>
  <c r="A574" i="2"/>
  <c r="A590" i="2"/>
  <c r="A606" i="2"/>
  <c r="A622" i="2"/>
  <c r="A638" i="2"/>
  <c r="A654" i="2"/>
  <c r="A664" i="2"/>
  <c r="A668" i="2"/>
  <c r="A672" i="2"/>
  <c r="A676" i="2"/>
  <c r="A680" i="2"/>
  <c r="A684" i="2"/>
  <c r="A688" i="2"/>
  <c r="A692" i="2"/>
  <c r="A696" i="2"/>
  <c r="A700" i="2"/>
  <c r="A704" i="2"/>
  <c r="A708" i="2"/>
  <c r="A712" i="2"/>
  <c r="A716" i="2"/>
  <c r="A720" i="2"/>
  <c r="A724" i="2"/>
  <c r="A728" i="2"/>
  <c r="A732" i="2"/>
  <c r="A736" i="2"/>
  <c r="A740" i="2"/>
  <c r="A744" i="2"/>
  <c r="A748" i="2"/>
  <c r="A752" i="2"/>
  <c r="A756" i="2"/>
  <c r="A760" i="2"/>
  <c r="A764" i="2"/>
  <c r="A768" i="2"/>
  <c r="A772" i="2"/>
  <c r="A776" i="2"/>
  <c r="A780" i="2"/>
  <c r="A784" i="2"/>
  <c r="A788" i="2"/>
  <c r="A792" i="2"/>
  <c r="A796" i="2"/>
  <c r="A800" i="2"/>
  <c r="A804" i="2"/>
  <c r="A808" i="2"/>
  <c r="A812" i="2"/>
  <c r="A816" i="2"/>
  <c r="A820" i="2"/>
  <c r="A824" i="2"/>
  <c r="A828" i="2"/>
  <c r="A832" i="2"/>
  <c r="A836" i="2"/>
  <c r="A840" i="2"/>
  <c r="A844" i="2"/>
  <c r="A848" i="2"/>
  <c r="A852" i="2"/>
  <c r="A856" i="2"/>
  <c r="A860" i="2"/>
  <c r="A864" i="2"/>
  <c r="A868" i="2"/>
  <c r="A872" i="2"/>
  <c r="A876" i="2"/>
  <c r="A880" i="2"/>
  <c r="A884" i="2"/>
  <c r="A888" i="2"/>
  <c r="A892" i="2"/>
  <c r="A896" i="2"/>
  <c r="A900" i="2"/>
  <c r="A904" i="2"/>
  <c r="A908" i="2"/>
  <c r="A912" i="2"/>
  <c r="A916" i="2"/>
  <c r="A920" i="2"/>
  <c r="A924" i="2"/>
  <c r="A458" i="2"/>
  <c r="A554" i="2"/>
  <c r="A618" i="2"/>
  <c r="A667" i="2"/>
  <c r="A683" i="2"/>
  <c r="A699" i="2"/>
  <c r="A715" i="2"/>
  <c r="A731" i="2"/>
  <c r="A747" i="2"/>
  <c r="A763" i="2"/>
  <c r="A779" i="2"/>
  <c r="A795" i="2"/>
  <c r="A811" i="2"/>
  <c r="A827" i="2"/>
  <c r="A843" i="2"/>
  <c r="A859" i="2"/>
  <c r="A875" i="2"/>
  <c r="A891" i="2"/>
  <c r="A907" i="2"/>
  <c r="A923" i="2"/>
  <c r="A931" i="2"/>
  <c r="A935" i="2"/>
  <c r="A939" i="2"/>
  <c r="A943" i="2"/>
  <c r="A947" i="2"/>
  <c r="A951" i="2"/>
  <c r="A955" i="2"/>
  <c r="A959" i="2"/>
  <c r="A963" i="2"/>
  <c r="A967" i="2"/>
  <c r="A971" i="2"/>
  <c r="A975" i="2"/>
  <c r="A979" i="2"/>
  <c r="A983" i="2"/>
  <c r="A987" i="2"/>
  <c r="A991" i="2"/>
  <c r="A995" i="2"/>
  <c r="A999" i="2"/>
  <c r="A1003" i="2"/>
  <c r="A1007" i="2"/>
  <c r="A1011" i="2"/>
  <c r="A1015" i="2"/>
  <c r="A1019" i="2"/>
  <c r="A1023" i="2"/>
  <c r="A1027" i="2"/>
  <c r="A1031" i="2"/>
  <c r="A1035" i="2"/>
  <c r="A1039" i="2"/>
  <c r="A1043" i="2"/>
  <c r="A1047" i="2"/>
  <c r="A1051" i="2"/>
  <c r="A1055" i="2"/>
  <c r="A1059" i="2"/>
  <c r="A1063" i="2"/>
  <c r="A1067" i="2"/>
  <c r="A1071" i="2"/>
  <c r="A1075" i="2"/>
  <c r="A1079" i="2"/>
  <c r="A1083" i="2"/>
  <c r="A1087" i="2"/>
  <c r="A1091" i="2"/>
  <c r="A1095" i="2"/>
  <c r="A1099" i="2"/>
  <c r="A1103" i="2"/>
  <c r="A1107" i="2"/>
  <c r="A1111" i="2"/>
  <c r="A1115" i="2"/>
  <c r="A1119" i="2"/>
  <c r="A1123" i="2"/>
  <c r="A1127" i="2"/>
  <c r="A1131" i="2"/>
  <c r="A1135" i="2"/>
  <c r="A1139" i="2"/>
  <c r="A1143" i="2"/>
  <c r="A1147" i="2"/>
  <c r="A1151" i="2"/>
  <c r="A522" i="2"/>
  <c r="A570" i="2"/>
  <c r="A634" i="2"/>
  <c r="A671" i="2"/>
  <c r="A687" i="2"/>
  <c r="A703" i="2"/>
  <c r="A719" i="2"/>
  <c r="A735" i="2"/>
  <c r="A751" i="2"/>
  <c r="A767" i="2"/>
  <c r="A783" i="2"/>
  <c r="A799" i="2"/>
  <c r="A815" i="2"/>
  <c r="A831" i="2"/>
  <c r="A847" i="2"/>
  <c r="A863" i="2"/>
  <c r="A879" i="2"/>
  <c r="A895" i="2"/>
  <c r="A911" i="2"/>
  <c r="A927" i="2"/>
  <c r="A928" i="2"/>
  <c r="A932" i="2"/>
  <c r="A936" i="2"/>
  <c r="A940" i="2"/>
  <c r="A944" i="2"/>
  <c r="A948" i="2"/>
  <c r="A952" i="2"/>
  <c r="A956" i="2"/>
  <c r="A960" i="2"/>
  <c r="A964" i="2"/>
  <c r="A968" i="2"/>
  <c r="A972" i="2"/>
  <c r="A976" i="2"/>
  <c r="A980" i="2"/>
  <c r="A984" i="2"/>
  <c r="A988" i="2"/>
  <c r="A992" i="2"/>
  <c r="A996" i="2"/>
  <c r="A1000" i="2"/>
  <c r="A1004" i="2"/>
  <c r="A1008" i="2"/>
  <c r="A1012" i="2"/>
  <c r="A1016" i="2"/>
  <c r="A1020" i="2"/>
  <c r="A1024" i="2"/>
  <c r="A1028" i="2"/>
  <c r="A1032" i="2"/>
  <c r="A1036" i="2"/>
  <c r="A1040" i="2"/>
  <c r="A1044" i="2"/>
  <c r="A1048" i="2"/>
  <c r="A1052" i="2"/>
  <c r="A1056" i="2"/>
  <c r="A1060" i="2"/>
  <c r="A1064" i="2"/>
  <c r="A1068" i="2"/>
  <c r="A1072" i="2"/>
  <c r="A1076" i="2"/>
  <c r="A1080" i="2"/>
  <c r="A1084" i="2"/>
  <c r="A1088" i="2"/>
  <c r="A1092" i="2"/>
  <c r="A1096" i="2"/>
  <c r="A1100" i="2"/>
  <c r="A1104" i="2"/>
  <c r="A1108" i="2"/>
  <c r="A1112" i="2"/>
  <c r="A1116" i="2"/>
  <c r="A1120" i="2"/>
  <c r="A1124" i="2"/>
  <c r="A1128" i="2"/>
  <c r="A1132" i="2"/>
  <c r="A1136" i="2"/>
  <c r="A1140" i="2"/>
  <c r="A1144" i="2"/>
  <c r="A1148" i="2"/>
  <c r="A1152" i="2"/>
  <c r="A387" i="2"/>
  <c r="A602" i="2"/>
  <c r="A663" i="2"/>
  <c r="A679" i="2"/>
  <c r="A695" i="2"/>
  <c r="A711" i="2"/>
  <c r="A727" i="2"/>
  <c r="A743" i="2"/>
  <c r="A759" i="2"/>
  <c r="A775" i="2"/>
  <c r="A791" i="2"/>
  <c r="A807" i="2"/>
  <c r="A823" i="2"/>
  <c r="A839" i="2"/>
  <c r="A855" i="2"/>
  <c r="A871" i="2"/>
  <c r="A887" i="2"/>
  <c r="A903" i="2"/>
  <c r="A919" i="2"/>
  <c r="A930" i="2"/>
  <c r="A934" i="2"/>
  <c r="A938" i="2"/>
  <c r="A942" i="2"/>
  <c r="A946" i="2"/>
  <c r="A950" i="2"/>
  <c r="A954" i="2"/>
  <c r="A958" i="2"/>
  <c r="A962" i="2"/>
  <c r="A966" i="2"/>
  <c r="A970" i="2"/>
  <c r="A974" i="2"/>
  <c r="A978" i="2"/>
  <c r="A982" i="2"/>
  <c r="A986" i="2"/>
  <c r="A990" i="2"/>
  <c r="A994" i="2"/>
  <c r="A998" i="2"/>
  <c r="A1002" i="2"/>
  <c r="A1006" i="2"/>
  <c r="A1010" i="2"/>
  <c r="A1014" i="2"/>
  <c r="A1018" i="2"/>
  <c r="A1022" i="2"/>
  <c r="A1026" i="2"/>
  <c r="A1030" i="2"/>
  <c r="A1034" i="2"/>
  <c r="A1038" i="2"/>
  <c r="A1042" i="2"/>
  <c r="A1046" i="2"/>
  <c r="A1050" i="2"/>
  <c r="A1054" i="2"/>
  <c r="A1058" i="2"/>
  <c r="A1062" i="2"/>
  <c r="A1066" i="2"/>
  <c r="A1070" i="2"/>
  <c r="A1074" i="2"/>
  <c r="A1078" i="2"/>
  <c r="A1082" i="2"/>
  <c r="A1086" i="2"/>
  <c r="A1090" i="2"/>
  <c r="A1094" i="2"/>
  <c r="A1098" i="2"/>
  <c r="A1102" i="2"/>
  <c r="A1106" i="2"/>
  <c r="A1110" i="2"/>
  <c r="A1114" i="2"/>
  <c r="A1118" i="2"/>
  <c r="A1122" i="2"/>
  <c r="A1126" i="2"/>
  <c r="A1130" i="2"/>
  <c r="A1134" i="2"/>
  <c r="A1138" i="2"/>
  <c r="A1142" i="2"/>
  <c r="A1146" i="2"/>
  <c r="A1150" i="2"/>
  <c r="A1154" i="2"/>
  <c r="A675" i="2"/>
  <c r="A739" i="2"/>
  <c r="A803" i="2"/>
  <c r="A867" i="2"/>
  <c r="A937" i="2"/>
  <c r="A953" i="2"/>
  <c r="A969" i="2"/>
  <c r="A985" i="2"/>
  <c r="A1001" i="2"/>
  <c r="A1017" i="2"/>
  <c r="A1033" i="2"/>
  <c r="A1049" i="2"/>
  <c r="A1065" i="2"/>
  <c r="A1081" i="2"/>
  <c r="A1097" i="2"/>
  <c r="A1113" i="2"/>
  <c r="A1129" i="2"/>
  <c r="A1145" i="2"/>
  <c r="A1158" i="2"/>
  <c r="A1162" i="2"/>
  <c r="A1166" i="2"/>
  <c r="A1170" i="2"/>
  <c r="A1174" i="2"/>
  <c r="A1178" i="2"/>
  <c r="A1182" i="2"/>
  <c r="A1186" i="2"/>
  <c r="A1190" i="2"/>
  <c r="A1194" i="2"/>
  <c r="A1198" i="2"/>
  <c r="A1202" i="2"/>
  <c r="A1206" i="2"/>
  <c r="A1210" i="2"/>
  <c r="A1214" i="2"/>
  <c r="A1218" i="2"/>
  <c r="A1222" i="2"/>
  <c r="A1226" i="2"/>
  <c r="A1230" i="2"/>
  <c r="A1234" i="2"/>
  <c r="A1238" i="2"/>
  <c r="A1242" i="2"/>
  <c r="A1246" i="2"/>
  <c r="A1250" i="2"/>
  <c r="A1254" i="2"/>
  <c r="A1258" i="2"/>
  <c r="A1262" i="2"/>
  <c r="A1266" i="2"/>
  <c r="A1270" i="2"/>
  <c r="A1274" i="2"/>
  <c r="A1278" i="2"/>
  <c r="A1282" i="2"/>
  <c r="A1286" i="2"/>
  <c r="A1290" i="2"/>
  <c r="A1294" i="2"/>
  <c r="A1298" i="2"/>
  <c r="A1302" i="2"/>
  <c r="A1306" i="2"/>
  <c r="A1310" i="2"/>
  <c r="A1314" i="2"/>
  <c r="A1318" i="2"/>
  <c r="A1322" i="2"/>
  <c r="A1326" i="2"/>
  <c r="A1330" i="2"/>
  <c r="A1334" i="2"/>
  <c r="A1338" i="2"/>
  <c r="A1342" i="2"/>
  <c r="A1346" i="2"/>
  <c r="A1350" i="2"/>
  <c r="A1354" i="2"/>
  <c r="A1358" i="2"/>
  <c r="A1362" i="2"/>
  <c r="A1366" i="2"/>
  <c r="A1370" i="2"/>
  <c r="A1374" i="2"/>
  <c r="A1378" i="2"/>
  <c r="A1382" i="2"/>
  <c r="A691" i="2"/>
  <c r="A755" i="2"/>
  <c r="A819" i="2"/>
  <c r="A883" i="2"/>
  <c r="A941" i="2"/>
  <c r="A957" i="2"/>
  <c r="A973" i="2"/>
  <c r="A989" i="2"/>
  <c r="A1005" i="2"/>
  <c r="A1021" i="2"/>
  <c r="A1037" i="2"/>
  <c r="A1053" i="2"/>
  <c r="A1069" i="2"/>
  <c r="A1085" i="2"/>
  <c r="A1101" i="2"/>
  <c r="A1117" i="2"/>
  <c r="A1133" i="2"/>
  <c r="A1149" i="2"/>
  <c r="A1155" i="2"/>
  <c r="A1159" i="2"/>
  <c r="A1163" i="2"/>
  <c r="A1167" i="2"/>
  <c r="A1171" i="2"/>
  <c r="A1175" i="2"/>
  <c r="A1179" i="2"/>
  <c r="A1183" i="2"/>
  <c r="A1187" i="2"/>
  <c r="A1191" i="2"/>
  <c r="A1195" i="2"/>
  <c r="A1199" i="2"/>
  <c r="A1203" i="2"/>
  <c r="A1207" i="2"/>
  <c r="A1211" i="2"/>
  <c r="A1215" i="2"/>
  <c r="A1219" i="2"/>
  <c r="A1223" i="2"/>
  <c r="A1227" i="2"/>
  <c r="A1231" i="2"/>
  <c r="A1235" i="2"/>
  <c r="A1239" i="2"/>
  <c r="A1243" i="2"/>
  <c r="A1247" i="2"/>
  <c r="A1251" i="2"/>
  <c r="A1255" i="2"/>
  <c r="A1259" i="2"/>
  <c r="A1263" i="2"/>
  <c r="A1267" i="2"/>
  <c r="A1271" i="2"/>
  <c r="A1275" i="2"/>
  <c r="A1279" i="2"/>
  <c r="A1283" i="2"/>
  <c r="A1287" i="2"/>
  <c r="A1291" i="2"/>
  <c r="A1295" i="2"/>
  <c r="A1299" i="2"/>
  <c r="A1303" i="2"/>
  <c r="A1307" i="2"/>
  <c r="A1311" i="2"/>
  <c r="A1315" i="2"/>
  <c r="A1319" i="2"/>
  <c r="A1323" i="2"/>
  <c r="A1327" i="2"/>
  <c r="A1331" i="2"/>
  <c r="A1335" i="2"/>
  <c r="A1339" i="2"/>
  <c r="A1343" i="2"/>
  <c r="A1347" i="2"/>
  <c r="A1351" i="2"/>
  <c r="A1355" i="2"/>
  <c r="A1359" i="2"/>
  <c r="A1363" i="2"/>
  <c r="A1367" i="2"/>
  <c r="A1371" i="2"/>
  <c r="A1375" i="2"/>
  <c r="A1379" i="2"/>
  <c r="A650" i="2"/>
  <c r="A723" i="2"/>
  <c r="A787" i="2"/>
  <c r="A851" i="2"/>
  <c r="A915" i="2"/>
  <c r="A933" i="2"/>
  <c r="A949" i="2"/>
  <c r="A965" i="2"/>
  <c r="A981" i="2"/>
  <c r="A997" i="2"/>
  <c r="A1013" i="2"/>
  <c r="A1029" i="2"/>
  <c r="A1045" i="2"/>
  <c r="A1061" i="2"/>
  <c r="A1077" i="2"/>
  <c r="A1093" i="2"/>
  <c r="A1109" i="2"/>
  <c r="A1125" i="2"/>
  <c r="A1141" i="2"/>
  <c r="A1157" i="2"/>
  <c r="A1161" i="2"/>
  <c r="A1165" i="2"/>
  <c r="A1169" i="2"/>
  <c r="A1173" i="2"/>
  <c r="A1177" i="2"/>
  <c r="A1181" i="2"/>
  <c r="A1185" i="2"/>
  <c r="A1189" i="2"/>
  <c r="A1193" i="2"/>
  <c r="A1197" i="2"/>
  <c r="A1201" i="2"/>
  <c r="A1205" i="2"/>
  <c r="A1209" i="2"/>
  <c r="A1213" i="2"/>
  <c r="A1217" i="2"/>
  <c r="A1221" i="2"/>
  <c r="A1225" i="2"/>
  <c r="A1229" i="2"/>
  <c r="A1233" i="2"/>
  <c r="A1237" i="2"/>
  <c r="A1241" i="2"/>
  <c r="A1245" i="2"/>
  <c r="A1249" i="2"/>
  <c r="A1253" i="2"/>
  <c r="A1257" i="2"/>
  <c r="A1261" i="2"/>
  <c r="A1265" i="2"/>
  <c r="A1269" i="2"/>
  <c r="A1273" i="2"/>
  <c r="A1277" i="2"/>
  <c r="A1281" i="2"/>
  <c r="A1285" i="2"/>
  <c r="A1289" i="2"/>
  <c r="A1293" i="2"/>
  <c r="A1297" i="2"/>
  <c r="A1301" i="2"/>
  <c r="A1305" i="2"/>
  <c r="A1309" i="2"/>
  <c r="A1313" i="2"/>
  <c r="A1317" i="2"/>
  <c r="A1321" i="2"/>
  <c r="A1325" i="2"/>
  <c r="A1329" i="2"/>
  <c r="A1333" i="2"/>
  <c r="A1337" i="2"/>
  <c r="A1341" i="2"/>
  <c r="A1345" i="2"/>
  <c r="A1349" i="2"/>
  <c r="A1353" i="2"/>
  <c r="A1357" i="2"/>
  <c r="A1361" i="2"/>
  <c r="A1365" i="2"/>
  <c r="A1369" i="2"/>
  <c r="A1373" i="2"/>
  <c r="A1377" i="2"/>
  <c r="A1381" i="2"/>
  <c r="A771" i="2"/>
  <c r="A945" i="2"/>
  <c r="A1009" i="2"/>
  <c r="A1073" i="2"/>
  <c r="A1137" i="2"/>
  <c r="A1168" i="2"/>
  <c r="A1184" i="2"/>
  <c r="A1200" i="2"/>
  <c r="A1216" i="2"/>
  <c r="A1232" i="2"/>
  <c r="A1248" i="2"/>
  <c r="A1264" i="2"/>
  <c r="A1280" i="2"/>
  <c r="A1296" i="2"/>
  <c r="A1312" i="2"/>
  <c r="A1328" i="2"/>
  <c r="A1344" i="2"/>
  <c r="A1360" i="2"/>
  <c r="A1376" i="2"/>
  <c r="A1383" i="2"/>
  <c r="A1387" i="2"/>
  <c r="A1391" i="2"/>
  <c r="A1395" i="2"/>
  <c r="A1399" i="2"/>
  <c r="A1403" i="2"/>
  <c r="A1407" i="2"/>
  <c r="A1411" i="2"/>
  <c r="A1415" i="2"/>
  <c r="A1419" i="2"/>
  <c r="A1423" i="2"/>
  <c r="A1427" i="2"/>
  <c r="A1431" i="2"/>
  <c r="A1435" i="2"/>
  <c r="A1439" i="2"/>
  <c r="A1443" i="2"/>
  <c r="A1447" i="2"/>
  <c r="A1451" i="2"/>
  <c r="A1455" i="2"/>
  <c r="A1459" i="2"/>
  <c r="A1463" i="2"/>
  <c r="A1467" i="2"/>
  <c r="A1471" i="2"/>
  <c r="A1475" i="2"/>
  <c r="A1479" i="2"/>
  <c r="A1483" i="2"/>
  <c r="A1487" i="2"/>
  <c r="A1491" i="2"/>
  <c r="A1495" i="2"/>
  <c r="A1499" i="2"/>
  <c r="A1503" i="2"/>
  <c r="A1507" i="2"/>
  <c r="A1511" i="2"/>
  <c r="A1515" i="2"/>
  <c r="A1519" i="2"/>
  <c r="A1523" i="2"/>
  <c r="A1527" i="2"/>
  <c r="A1531" i="2"/>
  <c r="A1535" i="2"/>
  <c r="A1539" i="2"/>
  <c r="A1543" i="2"/>
  <c r="A1547" i="2"/>
  <c r="A1551" i="2"/>
  <c r="A1555" i="2"/>
  <c r="A1559" i="2"/>
  <c r="A1563" i="2"/>
  <c r="A1567" i="2"/>
  <c r="A1571" i="2"/>
  <c r="A1575" i="2"/>
  <c r="A1579" i="2"/>
  <c r="A1583" i="2"/>
  <c r="A1587" i="2"/>
  <c r="A1591" i="2"/>
  <c r="A1595" i="2"/>
  <c r="A1599" i="2"/>
  <c r="A1603" i="2"/>
  <c r="A1607" i="2"/>
  <c r="A1611" i="2"/>
  <c r="A1615" i="2"/>
  <c r="A1619" i="2"/>
  <c r="A1623" i="2"/>
  <c r="A1627" i="2"/>
  <c r="A1631" i="2"/>
  <c r="A1635" i="2"/>
  <c r="A1639" i="2"/>
  <c r="A1643" i="2"/>
  <c r="A1647" i="2"/>
  <c r="A1651" i="2"/>
  <c r="A1655" i="2"/>
  <c r="A1659" i="2"/>
  <c r="A1663" i="2"/>
  <c r="A1667" i="2"/>
  <c r="A1671" i="2"/>
  <c r="A1675" i="2"/>
  <c r="A1679" i="2"/>
  <c r="A1683" i="2"/>
  <c r="A1687" i="2"/>
  <c r="A1691" i="2"/>
  <c r="A1695" i="2"/>
  <c r="A1699" i="2"/>
  <c r="A1703" i="2"/>
  <c r="A1707" i="2"/>
  <c r="A1711" i="2"/>
  <c r="A1715" i="2"/>
  <c r="A1719" i="2"/>
  <c r="A1723" i="2"/>
  <c r="A1727" i="2"/>
  <c r="A1731" i="2"/>
  <c r="A1735" i="2"/>
  <c r="A1739" i="2"/>
  <c r="A1743" i="2"/>
  <c r="A1747" i="2"/>
  <c r="A1751" i="2"/>
  <c r="A1755" i="2"/>
  <c r="A1759" i="2"/>
  <c r="A1763" i="2"/>
  <c r="A1767" i="2"/>
  <c r="A1771" i="2"/>
  <c r="A1775" i="2"/>
  <c r="A1779" i="2"/>
  <c r="A1783" i="2"/>
  <c r="A1787" i="2"/>
  <c r="A1791" i="2"/>
  <c r="A1795" i="2"/>
  <c r="A1799" i="2"/>
  <c r="A1803" i="2"/>
  <c r="A1807" i="2"/>
  <c r="A1811" i="2"/>
  <c r="A1815" i="2"/>
  <c r="A1819" i="2"/>
  <c r="A1823" i="2"/>
  <c r="A1827" i="2"/>
  <c r="A1831" i="2"/>
  <c r="A1835" i="2"/>
  <c r="A1839" i="2"/>
  <c r="A1843" i="2"/>
  <c r="A1847" i="2"/>
  <c r="A1851" i="2"/>
  <c r="A1855" i="2"/>
  <c r="A1859" i="2"/>
  <c r="A1863" i="2"/>
  <c r="A1867" i="2"/>
  <c r="A1871" i="2"/>
  <c r="A1875" i="2"/>
  <c r="A1879" i="2"/>
  <c r="A1883" i="2"/>
  <c r="A1887" i="2"/>
  <c r="A1891" i="2"/>
  <c r="A1895" i="2"/>
  <c r="A1899" i="2"/>
  <c r="A1903" i="2"/>
  <c r="A1907" i="2"/>
  <c r="A1911" i="2"/>
  <c r="A835" i="2"/>
  <c r="A961" i="2"/>
  <c r="A1025" i="2"/>
  <c r="A1089" i="2"/>
  <c r="A1153" i="2"/>
  <c r="A1156" i="2"/>
  <c r="A1172" i="2"/>
  <c r="A1188" i="2"/>
  <c r="A1204" i="2"/>
  <c r="A1220" i="2"/>
  <c r="A1236" i="2"/>
  <c r="A1252" i="2"/>
  <c r="A1268" i="2"/>
  <c r="A1284" i="2"/>
  <c r="A1300" i="2"/>
  <c r="A1316" i="2"/>
  <c r="A1332" i="2"/>
  <c r="A1348" i="2"/>
  <c r="A1364" i="2"/>
  <c r="A1380" i="2"/>
  <c r="A1384" i="2"/>
  <c r="A1388" i="2"/>
  <c r="A1392" i="2"/>
  <c r="A1396" i="2"/>
  <c r="A1400" i="2"/>
  <c r="A1404" i="2"/>
  <c r="A1408" i="2"/>
  <c r="A1412" i="2"/>
  <c r="A1416" i="2"/>
  <c r="A1420" i="2"/>
  <c r="A1424" i="2"/>
  <c r="A1428" i="2"/>
  <c r="A1432" i="2"/>
  <c r="A1436" i="2"/>
  <c r="A1440" i="2"/>
  <c r="A1444" i="2"/>
  <c r="A1448" i="2"/>
  <c r="A1452" i="2"/>
  <c r="A1456" i="2"/>
  <c r="A1460" i="2"/>
  <c r="A1464" i="2"/>
  <c r="A1468" i="2"/>
  <c r="A1472" i="2"/>
  <c r="A1476" i="2"/>
  <c r="A1480" i="2"/>
  <c r="A1484" i="2"/>
  <c r="A1488" i="2"/>
  <c r="A1492" i="2"/>
  <c r="A1496" i="2"/>
  <c r="A1500" i="2"/>
  <c r="A1504" i="2"/>
  <c r="A1508" i="2"/>
  <c r="A1512" i="2"/>
  <c r="A1516" i="2"/>
  <c r="A1520" i="2"/>
  <c r="A1524" i="2"/>
  <c r="A1528" i="2"/>
  <c r="A1532" i="2"/>
  <c r="A1536" i="2"/>
  <c r="A1540" i="2"/>
  <c r="A1544" i="2"/>
  <c r="A1548" i="2"/>
  <c r="A1552" i="2"/>
  <c r="A1556" i="2"/>
  <c r="A1560" i="2"/>
  <c r="A1564" i="2"/>
  <c r="A1568" i="2"/>
  <c r="A1572" i="2"/>
  <c r="A1576" i="2"/>
  <c r="A1580" i="2"/>
  <c r="A1584" i="2"/>
  <c r="A1588" i="2"/>
  <c r="A1592" i="2"/>
  <c r="A1596" i="2"/>
  <c r="A1600" i="2"/>
  <c r="A1604" i="2"/>
  <c r="A1608" i="2"/>
  <c r="A1612" i="2"/>
  <c r="A1616" i="2"/>
  <c r="A1620" i="2"/>
  <c r="A1624" i="2"/>
  <c r="A1628" i="2"/>
  <c r="A1632" i="2"/>
  <c r="A1636" i="2"/>
  <c r="A1640" i="2"/>
  <c r="A1644" i="2"/>
  <c r="A1648" i="2"/>
  <c r="A1652" i="2"/>
  <c r="A1656" i="2"/>
  <c r="A1660" i="2"/>
  <c r="A1664" i="2"/>
  <c r="A1668" i="2"/>
  <c r="A1672" i="2"/>
  <c r="A1676" i="2"/>
  <c r="A1680" i="2"/>
  <c r="A1684" i="2"/>
  <c r="A1688" i="2"/>
  <c r="A1692" i="2"/>
  <c r="A1696" i="2"/>
  <c r="A1700" i="2"/>
  <c r="A1704" i="2"/>
  <c r="A1708" i="2"/>
  <c r="A1712" i="2"/>
  <c r="A1716" i="2"/>
  <c r="A1720" i="2"/>
  <c r="A1724" i="2"/>
  <c r="A1728" i="2"/>
  <c r="A1732" i="2"/>
  <c r="A1736" i="2"/>
  <c r="A1740" i="2"/>
  <c r="A1744" i="2"/>
  <c r="A1748" i="2"/>
  <c r="A1752" i="2"/>
  <c r="A1756" i="2"/>
  <c r="A1760" i="2"/>
  <c r="A1764" i="2"/>
  <c r="A1768" i="2"/>
  <c r="A1772" i="2"/>
  <c r="A1776" i="2"/>
  <c r="A1780" i="2"/>
  <c r="A1784" i="2"/>
  <c r="A1788" i="2"/>
  <c r="A1792" i="2"/>
  <c r="A1796" i="2"/>
  <c r="A1800" i="2"/>
  <c r="A1804" i="2"/>
  <c r="A1808" i="2"/>
  <c r="A1812" i="2"/>
  <c r="A1816" i="2"/>
  <c r="A1820" i="2"/>
  <c r="A1824" i="2"/>
  <c r="A1828" i="2"/>
  <c r="A1832" i="2"/>
  <c r="A1836" i="2"/>
  <c r="A1840" i="2"/>
  <c r="A1844" i="2"/>
  <c r="A1848" i="2"/>
  <c r="A1852" i="2"/>
  <c r="A1856" i="2"/>
  <c r="A1860" i="2"/>
  <c r="A1864" i="2"/>
  <c r="A1868" i="2"/>
  <c r="A1872" i="2"/>
  <c r="A1876" i="2"/>
  <c r="A1880" i="2"/>
  <c r="A1884" i="2"/>
  <c r="A1888" i="2"/>
  <c r="A1892" i="2"/>
  <c r="A1896" i="2"/>
  <c r="A1900" i="2"/>
  <c r="A1904" i="2"/>
  <c r="A1908" i="2"/>
  <c r="A1912" i="2"/>
  <c r="A707" i="2"/>
  <c r="A929" i="2"/>
  <c r="A993" i="2"/>
  <c r="A1057" i="2"/>
  <c r="A1121" i="2"/>
  <c r="A1164" i="2"/>
  <c r="A1180" i="2"/>
  <c r="A1196" i="2"/>
  <c r="A1212" i="2"/>
  <c r="A1228" i="2"/>
  <c r="A1244" i="2"/>
  <c r="A1260" i="2"/>
  <c r="A1276" i="2"/>
  <c r="A1292" i="2"/>
  <c r="A1308" i="2"/>
  <c r="A1324" i="2"/>
  <c r="A1340" i="2"/>
  <c r="A1356" i="2"/>
  <c r="A1372" i="2"/>
  <c r="A1386" i="2"/>
  <c r="A1390" i="2"/>
  <c r="A1394" i="2"/>
  <c r="A1398" i="2"/>
  <c r="A1402" i="2"/>
  <c r="A1406" i="2"/>
  <c r="A1410" i="2"/>
  <c r="A1414" i="2"/>
  <c r="A1418" i="2"/>
  <c r="A1422" i="2"/>
  <c r="A1426" i="2"/>
  <c r="A1430" i="2"/>
  <c r="A1434" i="2"/>
  <c r="A1438" i="2"/>
  <c r="A1442" i="2"/>
  <c r="A1446" i="2"/>
  <c r="A1450" i="2"/>
  <c r="A1454" i="2"/>
  <c r="A1458" i="2"/>
  <c r="A1462" i="2"/>
  <c r="A1466" i="2"/>
  <c r="A1470" i="2"/>
  <c r="A1474" i="2"/>
  <c r="A1478" i="2"/>
  <c r="A1482" i="2"/>
  <c r="A1486" i="2"/>
  <c r="A1490" i="2"/>
  <c r="A1494" i="2"/>
  <c r="A1498" i="2"/>
  <c r="A1502" i="2"/>
  <c r="A1506" i="2"/>
  <c r="A1510" i="2"/>
  <c r="A1514" i="2"/>
  <c r="A1518" i="2"/>
  <c r="A1522" i="2"/>
  <c r="A1526" i="2"/>
  <c r="A1530" i="2"/>
  <c r="A1534" i="2"/>
  <c r="A1538" i="2"/>
  <c r="A1542" i="2"/>
  <c r="A1546" i="2"/>
  <c r="A1550" i="2"/>
  <c r="A1554" i="2"/>
  <c r="A1558" i="2"/>
  <c r="A1562" i="2"/>
  <c r="A1566" i="2"/>
  <c r="A1570" i="2"/>
  <c r="A1574" i="2"/>
  <c r="A1578" i="2"/>
  <c r="A1582" i="2"/>
  <c r="A1586" i="2"/>
  <c r="A1590" i="2"/>
  <c r="A1594" i="2"/>
  <c r="A1598" i="2"/>
  <c r="A1602" i="2"/>
  <c r="A1606" i="2"/>
  <c r="A1610" i="2"/>
  <c r="A1614" i="2"/>
  <c r="A1618" i="2"/>
  <c r="A1622" i="2"/>
  <c r="A1626" i="2"/>
  <c r="A1630" i="2"/>
  <c r="A1634" i="2"/>
  <c r="A1638" i="2"/>
  <c r="A1642" i="2"/>
  <c r="A1646" i="2"/>
  <c r="A1650" i="2"/>
  <c r="A1654" i="2"/>
  <c r="A1658" i="2"/>
  <c r="A1662" i="2"/>
  <c r="A1666" i="2"/>
  <c r="A1670" i="2"/>
  <c r="A1674" i="2"/>
  <c r="A1678" i="2"/>
  <c r="A1682" i="2"/>
  <c r="A1686" i="2"/>
  <c r="A1690" i="2"/>
  <c r="A1694" i="2"/>
  <c r="A1698" i="2"/>
  <c r="A1702" i="2"/>
  <c r="A1706" i="2"/>
  <c r="A1710" i="2"/>
  <c r="A1714" i="2"/>
  <c r="A1718" i="2"/>
  <c r="A1722" i="2"/>
  <c r="A1726" i="2"/>
  <c r="A1730" i="2"/>
  <c r="A1734" i="2"/>
  <c r="A1738" i="2"/>
  <c r="A1742" i="2"/>
  <c r="A1746" i="2"/>
  <c r="A1750" i="2"/>
  <c r="A1754" i="2"/>
  <c r="A1758" i="2"/>
  <c r="A1762" i="2"/>
  <c r="A1766" i="2"/>
  <c r="A1770" i="2"/>
  <c r="A1774" i="2"/>
  <c r="A1778" i="2"/>
  <c r="A1782" i="2"/>
  <c r="A1786" i="2"/>
  <c r="A1790" i="2"/>
  <c r="A1794" i="2"/>
  <c r="A1798" i="2"/>
  <c r="A1802" i="2"/>
  <c r="A1806" i="2"/>
  <c r="A1810" i="2"/>
  <c r="A1814" i="2"/>
  <c r="A1818" i="2"/>
  <c r="A1822" i="2"/>
  <c r="A1826" i="2"/>
  <c r="A1830" i="2"/>
  <c r="A1834" i="2"/>
  <c r="A1838" i="2"/>
  <c r="A1842" i="2"/>
  <c r="A1846" i="2"/>
  <c r="A1850" i="2"/>
  <c r="A1854" i="2"/>
  <c r="A1858" i="2"/>
  <c r="A1862" i="2"/>
  <c r="A1866" i="2"/>
  <c r="A1870" i="2"/>
  <c r="A1874" i="2"/>
  <c r="A1878" i="2"/>
  <c r="A1882" i="2"/>
  <c r="A1886" i="2"/>
  <c r="A1890" i="2"/>
  <c r="A1894" i="2"/>
  <c r="A1898" i="2"/>
  <c r="A1902" i="2"/>
  <c r="A1906" i="2"/>
  <c r="A1910" i="2"/>
  <c r="A586" i="2"/>
  <c r="A1208" i="2"/>
  <c r="A1272" i="2"/>
  <c r="A1336" i="2"/>
  <c r="A1385" i="2"/>
  <c r="A1401" i="2"/>
  <c r="A1417" i="2"/>
  <c r="A1433" i="2"/>
  <c r="A1449" i="2"/>
  <c r="A1465" i="2"/>
  <c r="A1481" i="2"/>
  <c r="A1497" i="2"/>
  <c r="A1513" i="2"/>
  <c r="A1529" i="2"/>
  <c r="A1545" i="2"/>
  <c r="A1561" i="2"/>
  <c r="A1577" i="2"/>
  <c r="A1593" i="2"/>
  <c r="A1609" i="2"/>
  <c r="A1625" i="2"/>
  <c r="A1641" i="2"/>
  <c r="A1657" i="2"/>
  <c r="A1673" i="2"/>
  <c r="A1689" i="2"/>
  <c r="A1705" i="2"/>
  <c r="A1721" i="2"/>
  <c r="A1737" i="2"/>
  <c r="A1753" i="2"/>
  <c r="A1769" i="2"/>
  <c r="A1785" i="2"/>
  <c r="A1801" i="2"/>
  <c r="A1817" i="2"/>
  <c r="A1833" i="2"/>
  <c r="A1849" i="2"/>
  <c r="A1865" i="2"/>
  <c r="A1881" i="2"/>
  <c r="A1897" i="2"/>
  <c r="A1913" i="2"/>
  <c r="A1914" i="2"/>
  <c r="A1918" i="2"/>
  <c r="A1922" i="2"/>
  <c r="A1926" i="2"/>
  <c r="A1930" i="2"/>
  <c r="A1934" i="2"/>
  <c r="A1938" i="2"/>
  <c r="A1942" i="2"/>
  <c r="A1946" i="2"/>
  <c r="A1950" i="2"/>
  <c r="A1954" i="2"/>
  <c r="A1958" i="2"/>
  <c r="A1962" i="2"/>
  <c r="A1966" i="2"/>
  <c r="A1970" i="2"/>
  <c r="A1974" i="2"/>
  <c r="A1978" i="2"/>
  <c r="A1982" i="2"/>
  <c r="A1986" i="2"/>
  <c r="A1990" i="2"/>
  <c r="A1994" i="2"/>
  <c r="A1998" i="2"/>
  <c r="A2002" i="2"/>
  <c r="A2006" i="2"/>
  <c r="A2010" i="2"/>
  <c r="A2014" i="2"/>
  <c r="A2018" i="2"/>
  <c r="A2022" i="2"/>
  <c r="A2026" i="2"/>
  <c r="A2030" i="2"/>
  <c r="A2034" i="2"/>
  <c r="A2038" i="2"/>
  <c r="A2042" i="2"/>
  <c r="A2046" i="2"/>
  <c r="A2050" i="2"/>
  <c r="A899" i="2"/>
  <c r="A977" i="2"/>
  <c r="A1160" i="2"/>
  <c r="A1224" i="2"/>
  <c r="A1288" i="2"/>
  <c r="A1352" i="2"/>
  <c r="A1389" i="2"/>
  <c r="A1405" i="2"/>
  <c r="A1421" i="2"/>
  <c r="A1437" i="2"/>
  <c r="A1453" i="2"/>
  <c r="A1469" i="2"/>
  <c r="A1485" i="2"/>
  <c r="A1501" i="2"/>
  <c r="A1517" i="2"/>
  <c r="A1533" i="2"/>
  <c r="A1549" i="2"/>
  <c r="A1565" i="2"/>
  <c r="A1581" i="2"/>
  <c r="A1597" i="2"/>
  <c r="A1613" i="2"/>
  <c r="A1629" i="2"/>
  <c r="A1645" i="2"/>
  <c r="A1661" i="2"/>
  <c r="A1677" i="2"/>
  <c r="A1693" i="2"/>
  <c r="A1709" i="2"/>
  <c r="A1725" i="2"/>
  <c r="A1741" i="2"/>
  <c r="A1757" i="2"/>
  <c r="A1773" i="2"/>
  <c r="A1789" i="2"/>
  <c r="A1805" i="2"/>
  <c r="A1821" i="2"/>
  <c r="A1837" i="2"/>
  <c r="A1853" i="2"/>
  <c r="A1869" i="2"/>
  <c r="A1885" i="2"/>
  <c r="A1901" i="2"/>
  <c r="A1915" i="2"/>
  <c r="A1919" i="2"/>
  <c r="A1923" i="2"/>
  <c r="A1927" i="2"/>
  <c r="A1931" i="2"/>
  <c r="A1935" i="2"/>
  <c r="A1939" i="2"/>
  <c r="A1943" i="2"/>
  <c r="A1947" i="2"/>
  <c r="A1951" i="2"/>
  <c r="A1955" i="2"/>
  <c r="A1959" i="2"/>
  <c r="A1963" i="2"/>
  <c r="A1967" i="2"/>
  <c r="A1971" i="2"/>
  <c r="A1975" i="2"/>
  <c r="A1979" i="2"/>
  <c r="A1983" i="2"/>
  <c r="A1987" i="2"/>
  <c r="A1991" i="2"/>
  <c r="A1995" i="2"/>
  <c r="A1999" i="2"/>
  <c r="A2003" i="2"/>
  <c r="A2007" i="2"/>
  <c r="A2011" i="2"/>
  <c r="A2015" i="2"/>
  <c r="A2019" i="2"/>
  <c r="A2023" i="2"/>
  <c r="A2027" i="2"/>
  <c r="A2031" i="2"/>
  <c r="A2035" i="2"/>
  <c r="A2039" i="2"/>
  <c r="A2043" i="2"/>
  <c r="A2047" i="2"/>
  <c r="A1105" i="2"/>
  <c r="A1192" i="2"/>
  <c r="A1256" i="2"/>
  <c r="A1320" i="2"/>
  <c r="A1397" i="2"/>
  <c r="A1413" i="2"/>
  <c r="A1429" i="2"/>
  <c r="A1445" i="2"/>
  <c r="A1461" i="2"/>
  <c r="A1477" i="2"/>
  <c r="A1493" i="2"/>
  <c r="A1509" i="2"/>
  <c r="A1525" i="2"/>
  <c r="A1541" i="2"/>
  <c r="A1557" i="2"/>
  <c r="A1573" i="2"/>
  <c r="A1589" i="2"/>
  <c r="A1605" i="2"/>
  <c r="A1621" i="2"/>
  <c r="A1637" i="2"/>
  <c r="A1653" i="2"/>
  <c r="A1669" i="2"/>
  <c r="A1685" i="2"/>
  <c r="A1701" i="2"/>
  <c r="A1717" i="2"/>
  <c r="A1733" i="2"/>
  <c r="A1749" i="2"/>
  <c r="A1765" i="2"/>
  <c r="A1781" i="2"/>
  <c r="A1797" i="2"/>
  <c r="A1813" i="2"/>
  <c r="A1829" i="2"/>
  <c r="A1845" i="2"/>
  <c r="A1861" i="2"/>
  <c r="A1877" i="2"/>
  <c r="A1893" i="2"/>
  <c r="A1909" i="2"/>
  <c r="A1917" i="2"/>
  <c r="A1921" i="2"/>
  <c r="A1925" i="2"/>
  <c r="A1929" i="2"/>
  <c r="A1933" i="2"/>
  <c r="A1937" i="2"/>
  <c r="A1941" i="2"/>
  <c r="A1945" i="2"/>
  <c r="A1949" i="2"/>
  <c r="A1953" i="2"/>
  <c r="A1957" i="2"/>
  <c r="A1961" i="2"/>
  <c r="A1965" i="2"/>
  <c r="A1969" i="2"/>
  <c r="A1973" i="2"/>
  <c r="A1977" i="2"/>
  <c r="A1981" i="2"/>
  <c r="A1985" i="2"/>
  <c r="A1989" i="2"/>
  <c r="A1993" i="2"/>
  <c r="A1997" i="2"/>
  <c r="A2001" i="2"/>
  <c r="A2005" i="2"/>
  <c r="A2009" i="2"/>
  <c r="A2013" i="2"/>
  <c r="A2017" i="2"/>
  <c r="A2021" i="2"/>
  <c r="A2025" i="2"/>
  <c r="A2029" i="2"/>
  <c r="A2033" i="2"/>
  <c r="A2037" i="2"/>
  <c r="A2041" i="2"/>
  <c r="A2045" i="2"/>
  <c r="A2049" i="2"/>
  <c r="A1368" i="2"/>
  <c r="A1393" i="2"/>
  <c r="A1457" i="2"/>
  <c r="A1521" i="2"/>
  <c r="A1585" i="2"/>
  <c r="A1649" i="2"/>
  <c r="A1713" i="2"/>
  <c r="A1777" i="2"/>
  <c r="A1841" i="2"/>
  <c r="A1905" i="2"/>
  <c r="A1920" i="2"/>
  <c r="A1936" i="2"/>
  <c r="A1952" i="2"/>
  <c r="A1968" i="2"/>
  <c r="A1984" i="2"/>
  <c r="A2000" i="2"/>
  <c r="A2016" i="2"/>
  <c r="A2032" i="2"/>
  <c r="A2048" i="2"/>
  <c r="A1176" i="2"/>
  <c r="A1409" i="2"/>
  <c r="A1473" i="2"/>
  <c r="A1537" i="2"/>
  <c r="A1601" i="2"/>
  <c r="A1665" i="2"/>
  <c r="A1729" i="2"/>
  <c r="A1793" i="2"/>
  <c r="A1857" i="2"/>
  <c r="A1924" i="2"/>
  <c r="A1940" i="2"/>
  <c r="A1956" i="2"/>
  <c r="A1972" i="2"/>
  <c r="A1988" i="2"/>
  <c r="A2004" i="2"/>
  <c r="A2020" i="2"/>
  <c r="A2036" i="2"/>
  <c r="A1041" i="2"/>
  <c r="A1240" i="2"/>
  <c r="A1489" i="2"/>
  <c r="A1617" i="2"/>
  <c r="A1745" i="2"/>
  <c r="A1873" i="2"/>
  <c r="A1928" i="2"/>
  <c r="A1960" i="2"/>
  <c r="A1992" i="2"/>
  <c r="A2024" i="2"/>
  <c r="A1425" i="2"/>
  <c r="A1441" i="2"/>
  <c r="A1633" i="2"/>
  <c r="A1976" i="2"/>
  <c r="A1980" i="2"/>
  <c r="A2028" i="2"/>
  <c r="A1505" i="2"/>
  <c r="A1809" i="2"/>
  <c r="A1825" i="2"/>
  <c r="A1944" i="2"/>
  <c r="A1948" i="2"/>
  <c r="A1996" i="2"/>
  <c r="A1681" i="2"/>
  <c r="A1697" i="2"/>
  <c r="A1889" i="2"/>
  <c r="A1916" i="2"/>
  <c r="A1964" i="2"/>
  <c r="A2040" i="2"/>
  <c r="A2044" i="2"/>
  <c r="A1553" i="2"/>
  <c r="A2012" i="2"/>
  <c r="A1569" i="2"/>
  <c r="A2008" i="2"/>
  <c r="A1304" i="2"/>
  <c r="A1761" i="2"/>
  <c r="A1932" i="2"/>
  <c r="A2065" i="2"/>
  <c r="A2069" i="2"/>
  <c r="A2073" i="2"/>
  <c r="A2077" i="2"/>
  <c r="A2081" i="2"/>
  <c r="A2085" i="2"/>
  <c r="A2089" i="2"/>
  <c r="A2093" i="2"/>
  <c r="A2097" i="2"/>
  <c r="A2101" i="2"/>
  <c r="A2105" i="2"/>
  <c r="A2109" i="2"/>
  <c r="A2113" i="2"/>
  <c r="A2117" i="2"/>
  <c r="A2121" i="2"/>
  <c r="A2125" i="2"/>
  <c r="A2129" i="2"/>
  <c r="A2066" i="2"/>
  <c r="A2070" i="2"/>
  <c r="A2074" i="2"/>
  <c r="A2078" i="2"/>
  <c r="A2082" i="2"/>
  <c r="A2086" i="2"/>
  <c r="A2090" i="2"/>
  <c r="A2094" i="2"/>
  <c r="A2098" i="2"/>
  <c r="A2102" i="2"/>
  <c r="A2106" i="2"/>
  <c r="A2110" i="2"/>
  <c r="A2114" i="2"/>
  <c r="A2118" i="2"/>
  <c r="A2122" i="2"/>
  <c r="A2126" i="2"/>
  <c r="A2130" i="2"/>
  <c r="A2068" i="2"/>
  <c r="A2072" i="2"/>
  <c r="A2076" i="2"/>
  <c r="A2080" i="2"/>
  <c r="A2084" i="2"/>
  <c r="A2088" i="2"/>
  <c r="A2092" i="2"/>
  <c r="A2096" i="2"/>
  <c r="A2100" i="2"/>
  <c r="A2104" i="2"/>
  <c r="A2108" i="2"/>
  <c r="A2112" i="2"/>
  <c r="A2116" i="2"/>
  <c r="A2120" i="2"/>
  <c r="A2124" i="2"/>
  <c r="A2128" i="2"/>
  <c r="A2132" i="2"/>
  <c r="A2075" i="2"/>
  <c r="A2091" i="2"/>
  <c r="A2079" i="2"/>
  <c r="A2095" i="2"/>
  <c r="A2111" i="2"/>
  <c r="A2127" i="2"/>
  <c r="A2135" i="2"/>
  <c r="A2139" i="2"/>
  <c r="A2143" i="2"/>
  <c r="A2147" i="2"/>
  <c r="A2151" i="2"/>
  <c r="A2155" i="2"/>
  <c r="A2159" i="2"/>
  <c r="A2163" i="2"/>
  <c r="A2167" i="2"/>
  <c r="A2171" i="2"/>
  <c r="A2175" i="2"/>
  <c r="A2179" i="2"/>
  <c r="A2183" i="2"/>
  <c r="A2071" i="2"/>
  <c r="A2087" i="2"/>
  <c r="A2103" i="2"/>
  <c r="A2119" i="2"/>
  <c r="A2133" i="2"/>
  <c r="A2137" i="2"/>
  <c r="A2141" i="2"/>
  <c r="A2145" i="2"/>
  <c r="A2149" i="2"/>
  <c r="A2153" i="2"/>
  <c r="A2157" i="2"/>
  <c r="A2161" i="2"/>
  <c r="A2165" i="2"/>
  <c r="A2169" i="2"/>
  <c r="A2173" i="2"/>
  <c r="A2177" i="2"/>
  <c r="A2181" i="2"/>
  <c r="A2067" i="2"/>
  <c r="A2115" i="2"/>
  <c r="A2136" i="2"/>
  <c r="A2144" i="2"/>
  <c r="A2152" i="2"/>
  <c r="A2160" i="2"/>
  <c r="A2168" i="2"/>
  <c r="A2176" i="2"/>
  <c r="A2187" i="2"/>
  <c r="A2191" i="2"/>
  <c r="A2195" i="2"/>
  <c r="A2199" i="2"/>
  <c r="A2203" i="2"/>
  <c r="A2207" i="2"/>
  <c r="A2211" i="2"/>
  <c r="A2215" i="2"/>
  <c r="A2219" i="2"/>
  <c r="A2223" i="2"/>
  <c r="A2227" i="2"/>
  <c r="A2231" i="2"/>
  <c r="A2083" i="2"/>
  <c r="A2123" i="2"/>
  <c r="A2138" i="2"/>
  <c r="A2146" i="2"/>
  <c r="A2154" i="2"/>
  <c r="A2162" i="2"/>
  <c r="A2170" i="2"/>
  <c r="A2178" i="2"/>
  <c r="A2184" i="2"/>
  <c r="A2188" i="2"/>
  <c r="A2192" i="2"/>
  <c r="A2196" i="2"/>
  <c r="A2200" i="2"/>
  <c r="A2204" i="2"/>
  <c r="A2208" i="2"/>
  <c r="A2212" i="2"/>
  <c r="A2216" i="2"/>
  <c r="A2220" i="2"/>
  <c r="A2224" i="2"/>
  <c r="A2228" i="2"/>
  <c r="A2107" i="2"/>
  <c r="A2134" i="2"/>
  <c r="A2142" i="2"/>
  <c r="A2150" i="2"/>
  <c r="A2158" i="2"/>
  <c r="A2166" i="2"/>
  <c r="A2174" i="2"/>
  <c r="A2182" i="2"/>
  <c r="A2186" i="2"/>
  <c r="A2190" i="2"/>
  <c r="A2194" i="2"/>
  <c r="A2198" i="2"/>
  <c r="A2202" i="2"/>
  <c r="A2206" i="2"/>
  <c r="A2210" i="2"/>
  <c r="A2214" i="2"/>
  <c r="A2218" i="2"/>
  <c r="A2222" i="2"/>
  <c r="A2226" i="2"/>
  <c r="A2230" i="2"/>
  <c r="A2234" i="2"/>
  <c r="A2238" i="2"/>
  <c r="A2242" i="2"/>
  <c r="A2246" i="2"/>
  <c r="A2250" i="2"/>
  <c r="A2254" i="2"/>
  <c r="A2258" i="2"/>
  <c r="A2262" i="2"/>
  <c r="A2266" i="2"/>
  <c r="A2270" i="2"/>
  <c r="A2274" i="2"/>
  <c r="A2278" i="2"/>
  <c r="A2282" i="2"/>
  <c r="A2286" i="2"/>
  <c r="A2140" i="2"/>
  <c r="A2172" i="2"/>
  <c r="A2197" i="2"/>
  <c r="A2213" i="2"/>
  <c r="A2229" i="2"/>
  <c r="A2235" i="2"/>
  <c r="A2236" i="2"/>
  <c r="A2237" i="2"/>
  <c r="A2251" i="2"/>
  <c r="A2252" i="2"/>
  <c r="A2253" i="2"/>
  <c r="A2267" i="2"/>
  <c r="A2268" i="2"/>
  <c r="A2269" i="2"/>
  <c r="A2283" i="2"/>
  <c r="A2284" i="2"/>
  <c r="A2285" i="2"/>
  <c r="A2289" i="2"/>
  <c r="A2293" i="2"/>
  <c r="A2297" i="2"/>
  <c r="A2301" i="2"/>
  <c r="A2305" i="2"/>
  <c r="A2309" i="2"/>
  <c r="A2313" i="2"/>
  <c r="A2317" i="2"/>
  <c r="A2321" i="2"/>
  <c r="A2325" i="2"/>
  <c r="A2329" i="2"/>
  <c r="A2148" i="2"/>
  <c r="A2180" i="2"/>
  <c r="A2185" i="2"/>
  <c r="A2201" i="2"/>
  <c r="A2217" i="2"/>
  <c r="A2232" i="2"/>
  <c r="A2233" i="2"/>
  <c r="A2247" i="2"/>
  <c r="A2248" i="2"/>
  <c r="A2249" i="2"/>
  <c r="A2263" i="2"/>
  <c r="A2264" i="2"/>
  <c r="A2265" i="2"/>
  <c r="A2279" i="2"/>
  <c r="A2280" i="2"/>
  <c r="A2281" i="2"/>
  <c r="A2290" i="2"/>
  <c r="A2294" i="2"/>
  <c r="A2298" i="2"/>
  <c r="A2302" i="2"/>
  <c r="A2306" i="2"/>
  <c r="A2310" i="2"/>
  <c r="A2314" i="2"/>
  <c r="A2318" i="2"/>
  <c r="A2322" i="2"/>
  <c r="A2326" i="2"/>
  <c r="A2330" i="2"/>
  <c r="A2334" i="2"/>
  <c r="A2338" i="2"/>
  <c r="A2342" i="2"/>
  <c r="A2346" i="2"/>
  <c r="A2350" i="2"/>
  <c r="A2354" i="2"/>
  <c r="A2358" i="2"/>
  <c r="A2131" i="2"/>
  <c r="A2164" i="2"/>
  <c r="A2193" i="2"/>
  <c r="A2209" i="2"/>
  <c r="A2225" i="2"/>
  <c r="A2239" i="2"/>
  <c r="A2240" i="2"/>
  <c r="A2241" i="2"/>
  <c r="A2255" i="2"/>
  <c r="A2256" i="2"/>
  <c r="A2257" i="2"/>
  <c r="A2271" i="2"/>
  <c r="A2272" i="2"/>
  <c r="A2273" i="2"/>
  <c r="A2287" i="2"/>
  <c r="A2288" i="2"/>
  <c r="A2292" i="2"/>
  <c r="A2296" i="2"/>
  <c r="A2300" i="2"/>
  <c r="A2304" i="2"/>
  <c r="A2308" i="2"/>
  <c r="A2312" i="2"/>
  <c r="A2316" i="2"/>
  <c r="A2320" i="2"/>
  <c r="A2324" i="2"/>
  <c r="A2328" i="2"/>
  <c r="A2332" i="2"/>
  <c r="A2336" i="2"/>
  <c r="A2340" i="2"/>
  <c r="A2344" i="2"/>
  <c r="A2348" i="2"/>
  <c r="A2352" i="2"/>
  <c r="A2356" i="2"/>
  <c r="A2360" i="2"/>
  <c r="A2099" i="2"/>
  <c r="A2205" i="2"/>
  <c r="A2244" i="2"/>
  <c r="A2261" i="2"/>
  <c r="A2303" i="2"/>
  <c r="A2156" i="2"/>
  <c r="A2221" i="2"/>
  <c r="A2245" i="2"/>
  <c r="A2275" i="2"/>
  <c r="A2291" i="2"/>
  <c r="A2307" i="2"/>
  <c r="A2323" i="2"/>
  <c r="A2337" i="2"/>
  <c r="A2345" i="2"/>
  <c r="A2353" i="2"/>
  <c r="A2361" i="2"/>
  <c r="A2362" i="2"/>
  <c r="A2366" i="2"/>
  <c r="A2370" i="2"/>
  <c r="A2374" i="2"/>
  <c r="A2378" i="2"/>
  <c r="A2382" i="2"/>
  <c r="A2386" i="2"/>
  <c r="A2259" i="2"/>
  <c r="A2276" i="2"/>
  <c r="A2295" i="2"/>
  <c r="A2311" i="2"/>
  <c r="A2327" i="2"/>
  <c r="A2339" i="2"/>
  <c r="A2347" i="2"/>
  <c r="A2355" i="2"/>
  <c r="A2363" i="2"/>
  <c r="A2367" i="2"/>
  <c r="A2371" i="2"/>
  <c r="A2375" i="2"/>
  <c r="A2379" i="2"/>
  <c r="A2383" i="2"/>
  <c r="A2387" i="2"/>
  <c r="A2243" i="2"/>
  <c r="A2260" i="2"/>
  <c r="A2277" i="2"/>
  <c r="A2331" i="2"/>
  <c r="A2341" i="2"/>
  <c r="A2357" i="2"/>
  <c r="A2364" i="2"/>
  <c r="A2372" i="2"/>
  <c r="A2380" i="2"/>
  <c r="A2391" i="2"/>
  <c r="A2395" i="2"/>
  <c r="A2399" i="2"/>
  <c r="A2403" i="2"/>
  <c r="A2407" i="2"/>
  <c r="A2411" i="2"/>
  <c r="A2415" i="2"/>
  <c r="A2419" i="2"/>
  <c r="A2423" i="2"/>
  <c r="A2427" i="2"/>
  <c r="A2431" i="2"/>
  <c r="A2435" i="2"/>
  <c r="A2439" i="2"/>
  <c r="A2443" i="2"/>
  <c r="A2319" i="2"/>
  <c r="A2335" i="2"/>
  <c r="A2351" i="2"/>
  <c r="A2369" i="2"/>
  <c r="A2377" i="2"/>
  <c r="A2385" i="2"/>
  <c r="A2388" i="2"/>
  <c r="A2392" i="2"/>
  <c r="A2396" i="2"/>
  <c r="A2400" i="2"/>
  <c r="A2404" i="2"/>
  <c r="A2408" i="2"/>
  <c r="A2412" i="2"/>
  <c r="A2416" i="2"/>
  <c r="A2420" i="2"/>
  <c r="A2424" i="2"/>
  <c r="A2428" i="2"/>
  <c r="A2432" i="2"/>
  <c r="A2436" i="2"/>
  <c r="A2440" i="2"/>
  <c r="A2444" i="2"/>
  <c r="A2448" i="2"/>
  <c r="A2452" i="2"/>
  <c r="A2456" i="2"/>
  <c r="A2460" i="2"/>
  <c r="A2464" i="2"/>
  <c r="A2468" i="2"/>
  <c r="A2472" i="2"/>
  <c r="A2476" i="2"/>
  <c r="A2480" i="2"/>
  <c r="A2484" i="2"/>
  <c r="A2488" i="2"/>
  <c r="A2492" i="2"/>
  <c r="A2496" i="2"/>
  <c r="A2189" i="2"/>
  <c r="A2299" i="2"/>
  <c r="A2333" i="2"/>
  <c r="A2349" i="2"/>
  <c r="A2368" i="2"/>
  <c r="A2376" i="2"/>
  <c r="A2384" i="2"/>
  <c r="A2389" i="2"/>
  <c r="A2393" i="2"/>
  <c r="A2397" i="2"/>
  <c r="A2401" i="2"/>
  <c r="A2405" i="2"/>
  <c r="A2409" i="2"/>
  <c r="A2413" i="2"/>
  <c r="A2417" i="2"/>
  <c r="A2421" i="2"/>
  <c r="A2425" i="2"/>
  <c r="A2429" i="2"/>
  <c r="A2433" i="2"/>
  <c r="A2437" i="2"/>
  <c r="A2441" i="2"/>
  <c r="A2445" i="2"/>
  <c r="A2449" i="2"/>
  <c r="A2453" i="2"/>
  <c r="A2457" i="2"/>
  <c r="A2461" i="2"/>
  <c r="A2465" i="2"/>
  <c r="A2469" i="2"/>
  <c r="A2473" i="2"/>
  <c r="A2477" i="2"/>
  <c r="A2481" i="2"/>
  <c r="A2485" i="2"/>
  <c r="A2489" i="2"/>
  <c r="A2493" i="2"/>
  <c r="A2343" i="2"/>
  <c r="A2365" i="2"/>
  <c r="A2402" i="2"/>
  <c r="A2418" i="2"/>
  <c r="A2434" i="2"/>
  <c r="A2450" i="2"/>
  <c r="A2458" i="2"/>
  <c r="A2466" i="2"/>
  <c r="A2474" i="2"/>
  <c r="A2482" i="2"/>
  <c r="A2490" i="2"/>
  <c r="A2497" i="2"/>
  <c r="A2501" i="2"/>
  <c r="A2505" i="2"/>
  <c r="A2509" i="2"/>
  <c r="A2513" i="2"/>
  <c r="A2517" i="2"/>
  <c r="A2521" i="2"/>
  <c r="A2525" i="2"/>
  <c r="A2529" i="2"/>
  <c r="A2533" i="2"/>
  <c r="A2537" i="2"/>
  <c r="A2541" i="2"/>
  <c r="A2545" i="2"/>
  <c r="A2549" i="2"/>
  <c r="A2553" i="2"/>
  <c r="A2557" i="2"/>
  <c r="A2561" i="2"/>
  <c r="A2565" i="2"/>
  <c r="A2569" i="2"/>
  <c r="A2573" i="2"/>
  <c r="A2577" i="2"/>
  <c r="A2581" i="2"/>
  <c r="A2359" i="2"/>
  <c r="A2373" i="2"/>
  <c r="A2390" i="2"/>
  <c r="A2406" i="2"/>
  <c r="A2422" i="2"/>
  <c r="A2438" i="2"/>
  <c r="A2447" i="2"/>
  <c r="A2455" i="2"/>
  <c r="A2463" i="2"/>
  <c r="A2471" i="2"/>
  <c r="A2479" i="2"/>
  <c r="A2487" i="2"/>
  <c r="A2495" i="2"/>
  <c r="A2498" i="2"/>
  <c r="A2502" i="2"/>
  <c r="A2506" i="2"/>
  <c r="A2510" i="2"/>
  <c r="A2514" i="2"/>
  <c r="A2518" i="2"/>
  <c r="A2522" i="2"/>
  <c r="A2526" i="2"/>
  <c r="A2530" i="2"/>
  <c r="A2534" i="2"/>
  <c r="A2538" i="2"/>
  <c r="A2542" i="2"/>
  <c r="A2546" i="2"/>
  <c r="A2550" i="2"/>
  <c r="A2554" i="2"/>
  <c r="A2558" i="2"/>
  <c r="A2562" i="2"/>
  <c r="A2566" i="2"/>
  <c r="A2570" i="2"/>
  <c r="A2574" i="2"/>
  <c r="A2578" i="2"/>
  <c r="A2582" i="2"/>
  <c r="A2586" i="2"/>
  <c r="A2590" i="2"/>
  <c r="A2594" i="2"/>
  <c r="A2598" i="2"/>
  <c r="A2602" i="2"/>
  <c r="A2606" i="2"/>
  <c r="A2610" i="2"/>
  <c r="A2398" i="2"/>
  <c r="A2414" i="2"/>
  <c r="A2430" i="2"/>
  <c r="A2451" i="2"/>
  <c r="A2459" i="2"/>
  <c r="A2467" i="2"/>
  <c r="A2475" i="2"/>
  <c r="A2483" i="2"/>
  <c r="A2491" i="2"/>
  <c r="A2500" i="2"/>
  <c r="A2504" i="2"/>
  <c r="A2508" i="2"/>
  <c r="A2512" i="2"/>
  <c r="A2516" i="2"/>
  <c r="A2520" i="2"/>
  <c r="A2524" i="2"/>
  <c r="A2528" i="2"/>
  <c r="A2532" i="2"/>
  <c r="A2536" i="2"/>
  <c r="A2540" i="2"/>
  <c r="A2544" i="2"/>
  <c r="A2548" i="2"/>
  <c r="A2552" i="2"/>
  <c r="A2556" i="2"/>
  <c r="A2560" i="2"/>
  <c r="A2564" i="2"/>
  <c r="A2568" i="2"/>
  <c r="A2572" i="2"/>
  <c r="A2576" i="2"/>
  <c r="A2580" i="2"/>
  <c r="A2584" i="2"/>
  <c r="A2588" i="2"/>
  <c r="A2592" i="2"/>
  <c r="A2596" i="2"/>
  <c r="A2600" i="2"/>
  <c r="A2604" i="2"/>
  <c r="A2608" i="2"/>
  <c r="A2612" i="2"/>
  <c r="A2426" i="2"/>
  <c r="A2454" i="2"/>
  <c r="A2486" i="2"/>
  <c r="A2507" i="2"/>
  <c r="A2523" i="2"/>
  <c r="A2539" i="2"/>
  <c r="A2555" i="2"/>
  <c r="A2571" i="2"/>
  <c r="A2589" i="2"/>
  <c r="A2597" i="2"/>
  <c r="A2605" i="2"/>
  <c r="A2613" i="2"/>
  <c r="A2614" i="2"/>
  <c r="A2618" i="2"/>
  <c r="A2622" i="2"/>
  <c r="A2626" i="2"/>
  <c r="A2630" i="2"/>
  <c r="A2634" i="2"/>
  <c r="A2638" i="2"/>
  <c r="A2642" i="2"/>
  <c r="A2646" i="2"/>
  <c r="A2650" i="2"/>
  <c r="A2654" i="2"/>
  <c r="A2658" i="2"/>
  <c r="A2662" i="2"/>
  <c r="A2666" i="2"/>
  <c r="A2670" i="2"/>
  <c r="A2674" i="2"/>
  <c r="A2678" i="2"/>
  <c r="A2682" i="2"/>
  <c r="A2686" i="2"/>
  <c r="A2690" i="2"/>
  <c r="A2694" i="2"/>
  <c r="A2698" i="2"/>
  <c r="A2702" i="2"/>
  <c r="A2706" i="2"/>
  <c r="A2710" i="2"/>
  <c r="A2714" i="2"/>
  <c r="A2718" i="2"/>
  <c r="A2722" i="2"/>
  <c r="A2726" i="2"/>
  <c r="A2730" i="2"/>
  <c r="A2734" i="2"/>
  <c r="A2738" i="2"/>
  <c r="A2742" i="2"/>
  <c r="A2746" i="2"/>
  <c r="A2750" i="2"/>
  <c r="A2754" i="2"/>
  <c r="A2758" i="2"/>
  <c r="A2762" i="2"/>
  <c r="A2766" i="2"/>
  <c r="A2770" i="2"/>
  <c r="A2774" i="2"/>
  <c r="A2778" i="2"/>
  <c r="A2782" i="2"/>
  <c r="A2786" i="2"/>
  <c r="A2790" i="2"/>
  <c r="A2794" i="2"/>
  <c r="A2798" i="2"/>
  <c r="A2802" i="2"/>
  <c r="A2806" i="2"/>
  <c r="A2810" i="2"/>
  <c r="A2814" i="2"/>
  <c r="A2315" i="2"/>
  <c r="A2442" i="2"/>
  <c r="A2462" i="2"/>
  <c r="A2494" i="2"/>
  <c r="A2511" i="2"/>
  <c r="A2527" i="2"/>
  <c r="A2543" i="2"/>
  <c r="A2559" i="2"/>
  <c r="A2575" i="2"/>
  <c r="A2591" i="2"/>
  <c r="A2599" i="2"/>
  <c r="A2607" i="2"/>
  <c r="A2615" i="2"/>
  <c r="A2619" i="2"/>
  <c r="A2623" i="2"/>
  <c r="A2627" i="2"/>
  <c r="A2631" i="2"/>
  <c r="A2635" i="2"/>
  <c r="A2639" i="2"/>
  <c r="A2643" i="2"/>
  <c r="A2647" i="2"/>
  <c r="A2651" i="2"/>
  <c r="A2655" i="2"/>
  <c r="A2659" i="2"/>
  <c r="A2663" i="2"/>
  <c r="A2667" i="2"/>
  <c r="A2671" i="2"/>
  <c r="A2675" i="2"/>
  <c r="A2679" i="2"/>
  <c r="A2683" i="2"/>
  <c r="A2687" i="2"/>
  <c r="A2691" i="2"/>
  <c r="A2695" i="2"/>
  <c r="A2699" i="2"/>
  <c r="A2703" i="2"/>
  <c r="A2707" i="2"/>
  <c r="A2711" i="2"/>
  <c r="A2715" i="2"/>
  <c r="A2719" i="2"/>
  <c r="A2723" i="2"/>
  <c r="A2727" i="2"/>
  <c r="A2731" i="2"/>
  <c r="A2735" i="2"/>
  <c r="A2739" i="2"/>
  <c r="A2743" i="2"/>
  <c r="A2747" i="2"/>
  <c r="A2751" i="2"/>
  <c r="A2755" i="2"/>
  <c r="A2759" i="2"/>
  <c r="A2763" i="2"/>
  <c r="A2767" i="2"/>
  <c r="A2771" i="2"/>
  <c r="A2775" i="2"/>
  <c r="A2779" i="2"/>
  <c r="A2783" i="2"/>
  <c r="A2787" i="2"/>
  <c r="A2791" i="2"/>
  <c r="A2795" i="2"/>
  <c r="A2799" i="2"/>
  <c r="A2803" i="2"/>
  <c r="A2807" i="2"/>
  <c r="A2811" i="2"/>
  <c r="A2815" i="2"/>
  <c r="A2819" i="2"/>
  <c r="A2823" i="2"/>
  <c r="A2827" i="2"/>
  <c r="A2831" i="2"/>
  <c r="A2835" i="2"/>
  <c r="A2394" i="2"/>
  <c r="A2470" i="2"/>
  <c r="A2499" i="2"/>
  <c r="A2515" i="2"/>
  <c r="A2531" i="2"/>
  <c r="A2547" i="2"/>
  <c r="A2563" i="2"/>
  <c r="A2579" i="2"/>
  <c r="A2585" i="2"/>
  <c r="A2593" i="2"/>
  <c r="A2601" i="2"/>
  <c r="A2609" i="2"/>
  <c r="A2616" i="2"/>
  <c r="A2620" i="2"/>
  <c r="A2624" i="2"/>
  <c r="A2628" i="2"/>
  <c r="A2632" i="2"/>
  <c r="A2636" i="2"/>
  <c r="A2640" i="2"/>
  <c r="A2644" i="2"/>
  <c r="A2648" i="2"/>
  <c r="A2652" i="2"/>
  <c r="A2656" i="2"/>
  <c r="A2660" i="2"/>
  <c r="A2664" i="2"/>
  <c r="A2668" i="2"/>
  <c r="A2672" i="2"/>
  <c r="A2676" i="2"/>
  <c r="A2680" i="2"/>
  <c r="A2684" i="2"/>
  <c r="A2688" i="2"/>
  <c r="A2692" i="2"/>
  <c r="A2696" i="2"/>
  <c r="A2700" i="2"/>
  <c r="A2704" i="2"/>
  <c r="A2708" i="2"/>
  <c r="A2712" i="2"/>
  <c r="A2716" i="2"/>
  <c r="A2720" i="2"/>
  <c r="A2724" i="2"/>
  <c r="A2728" i="2"/>
  <c r="A2732" i="2"/>
  <c r="A2736" i="2"/>
  <c r="A2740" i="2"/>
  <c r="A2744" i="2"/>
  <c r="A2748" i="2"/>
  <c r="A2752" i="2"/>
  <c r="A2756" i="2"/>
  <c r="A2760" i="2"/>
  <c r="A2764" i="2"/>
  <c r="A2768" i="2"/>
  <c r="A2772" i="2"/>
  <c r="A2776" i="2"/>
  <c r="A2780" i="2"/>
  <c r="A2784" i="2"/>
  <c r="A2788" i="2"/>
  <c r="A2792" i="2"/>
  <c r="A2796" i="2"/>
  <c r="A2800" i="2"/>
  <c r="A2804" i="2"/>
  <c r="A2808" i="2"/>
  <c r="A2812" i="2"/>
  <c r="A2816" i="2"/>
  <c r="A2820" i="2"/>
  <c r="A2824" i="2"/>
  <c r="A2828" i="2"/>
  <c r="A2832" i="2"/>
  <c r="A2836" i="2"/>
  <c r="A2503" i="2"/>
  <c r="A2567" i="2"/>
  <c r="A2595" i="2"/>
  <c r="A2617" i="2"/>
  <c r="A2633" i="2"/>
  <c r="A2649" i="2"/>
  <c r="A2665" i="2"/>
  <c r="A2681" i="2"/>
  <c r="A2697" i="2"/>
  <c r="A2713" i="2"/>
  <c r="A2729" i="2"/>
  <c r="A2745" i="2"/>
  <c r="A2761" i="2"/>
  <c r="A2777" i="2"/>
  <c r="A2793" i="2"/>
  <c r="A2809" i="2"/>
  <c r="A2822" i="2"/>
  <c r="A2830" i="2"/>
  <c r="A2838" i="2"/>
  <c r="A2842" i="2"/>
  <c r="A2846" i="2"/>
  <c r="A2850" i="2"/>
  <c r="A2854" i="2"/>
  <c r="A2858" i="2"/>
  <c r="A2862" i="2"/>
  <c r="A2866" i="2"/>
  <c r="A2870" i="2"/>
  <c r="A2874" i="2"/>
  <c r="A2878" i="2"/>
  <c r="A2882" i="2"/>
  <c r="A2886" i="2"/>
  <c r="A2890" i="2"/>
  <c r="A2894" i="2"/>
  <c r="A2898" i="2"/>
  <c r="A2902" i="2"/>
  <c r="A2906" i="2"/>
  <c r="A2910" i="2"/>
  <c r="A2914" i="2"/>
  <c r="A2918" i="2"/>
  <c r="A2922" i="2"/>
  <c r="A2926" i="2"/>
  <c r="A2930" i="2"/>
  <c r="A2934" i="2"/>
  <c r="A2938" i="2"/>
  <c r="A2942" i="2"/>
  <c r="A2946" i="2"/>
  <c r="A2950" i="2"/>
  <c r="A2954" i="2"/>
  <c r="A2958" i="2"/>
  <c r="A2962" i="2"/>
  <c r="A2966" i="2"/>
  <c r="A2970" i="2"/>
  <c r="A2974" i="2"/>
  <c r="A2978" i="2"/>
  <c r="A2982" i="2"/>
  <c r="A2986" i="2"/>
  <c r="A2990" i="2"/>
  <c r="A2994" i="2"/>
  <c r="A2998" i="2"/>
  <c r="A3002" i="2"/>
  <c r="A3006" i="2"/>
  <c r="A3010" i="2"/>
  <c r="A3014" i="2"/>
  <c r="A3018" i="2"/>
  <c r="A3022" i="2"/>
  <c r="A3026" i="2"/>
  <c r="A2381" i="2"/>
  <c r="A2519" i="2"/>
  <c r="A2583" i="2"/>
  <c r="A2603" i="2"/>
  <c r="A2621" i="2"/>
  <c r="A2637" i="2"/>
  <c r="A2653" i="2"/>
  <c r="A2669" i="2"/>
  <c r="A2685" i="2"/>
  <c r="A2701" i="2"/>
  <c r="A2717" i="2"/>
  <c r="A2733" i="2"/>
  <c r="A2749" i="2"/>
  <c r="A2765" i="2"/>
  <c r="A2781" i="2"/>
  <c r="A2797" i="2"/>
  <c r="A2813" i="2"/>
  <c r="A2821" i="2"/>
  <c r="A2829" i="2"/>
  <c r="A2837" i="2"/>
  <c r="A2839" i="2"/>
  <c r="A2843" i="2"/>
  <c r="A2847" i="2"/>
  <c r="A2851" i="2"/>
  <c r="A2855" i="2"/>
  <c r="A2859" i="2"/>
  <c r="A2863" i="2"/>
  <c r="A2867" i="2"/>
  <c r="A2871" i="2"/>
  <c r="A2875" i="2"/>
  <c r="A2879" i="2"/>
  <c r="A2883" i="2"/>
  <c r="A2887" i="2"/>
  <c r="A2891" i="2"/>
  <c r="A2895" i="2"/>
  <c r="A2899" i="2"/>
  <c r="A2903" i="2"/>
  <c r="A2907" i="2"/>
  <c r="A2911" i="2"/>
  <c r="A2915" i="2"/>
  <c r="A2919" i="2"/>
  <c r="A2923" i="2"/>
  <c r="A2927" i="2"/>
  <c r="A2931" i="2"/>
  <c r="A2935" i="2"/>
  <c r="A2939" i="2"/>
  <c r="A2943" i="2"/>
  <c r="A2947" i="2"/>
  <c r="A2951" i="2"/>
  <c r="A2955" i="2"/>
  <c r="A2959" i="2"/>
  <c r="A2963" i="2"/>
  <c r="A2967" i="2"/>
  <c r="A2971" i="2"/>
  <c r="A2975" i="2"/>
  <c r="A2979" i="2"/>
  <c r="A2983" i="2"/>
  <c r="A2987" i="2"/>
  <c r="A2991" i="2"/>
  <c r="A2995" i="2"/>
  <c r="A2999" i="2"/>
  <c r="A3003" i="2"/>
  <c r="A3007" i="2"/>
  <c r="A3011" i="2"/>
  <c r="A3015" i="2"/>
  <c r="A2446" i="2"/>
  <c r="A2535" i="2"/>
  <c r="A2611" i="2"/>
  <c r="A2625" i="2"/>
  <c r="A2641" i="2"/>
  <c r="A2657" i="2"/>
  <c r="A2673" i="2"/>
  <c r="A2689" i="2"/>
  <c r="A2705" i="2"/>
  <c r="A2721" i="2"/>
  <c r="A2737" i="2"/>
  <c r="A2753" i="2"/>
  <c r="A2769" i="2"/>
  <c r="A2785" i="2"/>
  <c r="A2801" i="2"/>
  <c r="A2818" i="2"/>
  <c r="A2826" i="2"/>
  <c r="A2834" i="2"/>
  <c r="A2840" i="2"/>
  <c r="A2844" i="2"/>
  <c r="A2848" i="2"/>
  <c r="A2852" i="2"/>
  <c r="A2856" i="2"/>
  <c r="A2860" i="2"/>
  <c r="A2864" i="2"/>
  <c r="A2868" i="2"/>
  <c r="A2872" i="2"/>
  <c r="A2876" i="2"/>
  <c r="A2880" i="2"/>
  <c r="A2884" i="2"/>
  <c r="A2888" i="2"/>
  <c r="A2892" i="2"/>
  <c r="A2896" i="2"/>
  <c r="A2900" i="2"/>
  <c r="A2904" i="2"/>
  <c r="A2908" i="2"/>
  <c r="A2912" i="2"/>
  <c r="A2916" i="2"/>
  <c r="A2920" i="2"/>
  <c r="A2924" i="2"/>
  <c r="A2928" i="2"/>
  <c r="A2932" i="2"/>
  <c r="A2936" i="2"/>
  <c r="A2940" i="2"/>
  <c r="A2944" i="2"/>
  <c r="A2948" i="2"/>
  <c r="A2952" i="2"/>
  <c r="A2956" i="2"/>
  <c r="A2960" i="2"/>
  <c r="A2964" i="2"/>
  <c r="A2968" i="2"/>
  <c r="A2972" i="2"/>
  <c r="A2976" i="2"/>
  <c r="A2980" i="2"/>
  <c r="A2984" i="2"/>
  <c r="A2988" i="2"/>
  <c r="A2992" i="2"/>
  <c r="A2996" i="2"/>
  <c r="A3000" i="2"/>
  <c r="A3004" i="2"/>
  <c r="A3008" i="2"/>
  <c r="A3012" i="2"/>
  <c r="A3016" i="2"/>
  <c r="A3020" i="2"/>
  <c r="A3024" i="2"/>
  <c r="A2410" i="2"/>
  <c r="A2645" i="2"/>
  <c r="A2709" i="2"/>
  <c r="A2773" i="2"/>
  <c r="A2833" i="2"/>
  <c r="A2845" i="2"/>
  <c r="A2861" i="2"/>
  <c r="A2877" i="2"/>
  <c r="A2941" i="2"/>
  <c r="A2957" i="2"/>
  <c r="A2973" i="2"/>
  <c r="A3025" i="2"/>
  <c r="A2853" i="2"/>
  <c r="A2885" i="2"/>
  <c r="A2901" i="2"/>
  <c r="A2917" i="2"/>
  <c r="A2997" i="2"/>
  <c r="A3019" i="2"/>
  <c r="A2661" i="2"/>
  <c r="A2725" i="2"/>
  <c r="A2789" i="2"/>
  <c r="A2849" i="2"/>
  <c r="A2865" i="2"/>
  <c r="A2881" i="2"/>
  <c r="A2897" i="2"/>
  <c r="A2913" i="2"/>
  <c r="A2929" i="2"/>
  <c r="A2945" i="2"/>
  <c r="A2961" i="2"/>
  <c r="A2977" i="2"/>
  <c r="A2993" i="2"/>
  <c r="A3009" i="2"/>
  <c r="A3027" i="2"/>
  <c r="A2478" i="2"/>
  <c r="A2587" i="2"/>
  <c r="A2677" i="2"/>
  <c r="A2741" i="2"/>
  <c r="A2805" i="2"/>
  <c r="A2817" i="2"/>
  <c r="A2869" i="2"/>
  <c r="A2949" i="2"/>
  <c r="A2981" i="2"/>
  <c r="A3013" i="2"/>
  <c r="A3021" i="2"/>
  <c r="A2551" i="2"/>
  <c r="A2629" i="2"/>
  <c r="A2693" i="2"/>
  <c r="A2757" i="2"/>
  <c r="A2825" i="2"/>
  <c r="A2841" i="2"/>
  <c r="A2857" i="2"/>
  <c r="A2873" i="2"/>
  <c r="A2889" i="2"/>
  <c r="A2905" i="2"/>
  <c r="A2921" i="2"/>
  <c r="A2937" i="2"/>
  <c r="A2953" i="2"/>
  <c r="A2969" i="2"/>
  <c r="A2985" i="2"/>
  <c r="A3001" i="2"/>
  <c r="A3017" i="2"/>
  <c r="A3023" i="2"/>
  <c r="A2893" i="2"/>
  <c r="A2909" i="2"/>
  <c r="A2925" i="2"/>
  <c r="A2989" i="2"/>
  <c r="A3005" i="2"/>
  <c r="A2933" i="2"/>
  <c r="A2965" i="2"/>
  <c r="A2051" i="2"/>
  <c r="A2053" i="2"/>
  <c r="A2055" i="2"/>
  <c r="A2057" i="2"/>
  <c r="A2059" i="2"/>
  <c r="A2052" i="2"/>
  <c r="A2058" i="2"/>
  <c r="A2056" i="2"/>
  <c r="A2054" i="2"/>
  <c r="A2060" i="2"/>
  <c r="A2064" i="2"/>
  <c r="A2061" i="2"/>
  <c r="A2062" i="2"/>
  <c r="A2063" i="2"/>
  <c r="P2" i="1"/>
  <c r="P4" i="1"/>
  <c r="Q4" i="1" s="1"/>
  <c r="P9" i="1"/>
  <c r="Q9" i="1" s="1"/>
  <c r="P12" i="1"/>
  <c r="Q12" i="1" s="1"/>
  <c r="P7" i="1"/>
  <c r="Q7" i="1" s="1"/>
  <c r="P10" i="1"/>
  <c r="Q10" i="1" s="1"/>
  <c r="P15" i="1"/>
  <c r="Q15" i="1" s="1"/>
  <c r="P6" i="1"/>
  <c r="Q6" i="1" s="1"/>
  <c r="P11" i="1"/>
  <c r="Q11" i="1" s="1"/>
  <c r="P14" i="1"/>
  <c r="Q14" i="1" s="1"/>
  <c r="P5" i="1"/>
  <c r="Q5" i="1" s="1"/>
  <c r="P22" i="1"/>
  <c r="Q22" i="1" s="1"/>
  <c r="P24" i="1"/>
  <c r="Q24" i="1" s="1"/>
  <c r="P27" i="1"/>
  <c r="Q27" i="1" s="1"/>
  <c r="P33" i="1"/>
  <c r="Q33" i="1" s="1"/>
  <c r="P38" i="1"/>
  <c r="Q38" i="1" s="1"/>
  <c r="P40" i="1"/>
  <c r="Q40" i="1" s="1"/>
  <c r="P43" i="1"/>
  <c r="Q43" i="1" s="1"/>
  <c r="P49" i="1"/>
  <c r="Q49" i="1" s="1"/>
  <c r="P53" i="1"/>
  <c r="Q53" i="1" s="1"/>
  <c r="P59" i="1"/>
  <c r="Q59" i="1" s="1"/>
  <c r="P8" i="1"/>
  <c r="Q8" i="1" s="1"/>
  <c r="P21" i="1"/>
  <c r="Q21" i="1" s="1"/>
  <c r="P26" i="1"/>
  <c r="Q26" i="1" s="1"/>
  <c r="P28" i="1"/>
  <c r="Q28" i="1" s="1"/>
  <c r="P31" i="1"/>
  <c r="Q31" i="1" s="1"/>
  <c r="P37" i="1"/>
  <c r="Q37" i="1" s="1"/>
  <c r="P42" i="1"/>
  <c r="Q42" i="1" s="1"/>
  <c r="P44" i="1"/>
  <c r="Q44" i="1" s="1"/>
  <c r="P47" i="1"/>
  <c r="Q47" i="1" s="1"/>
  <c r="P55" i="1"/>
  <c r="Q55" i="1" s="1"/>
  <c r="P58" i="1"/>
  <c r="Q58" i="1" s="1"/>
  <c r="P60" i="1"/>
  <c r="Q60" i="1" s="1"/>
  <c r="P62" i="1"/>
  <c r="Q62" i="1" s="1"/>
  <c r="P13" i="1"/>
  <c r="Q13" i="1" s="1"/>
  <c r="P20" i="1"/>
  <c r="Q20" i="1" s="1"/>
  <c r="P23" i="1"/>
  <c r="Q23" i="1" s="1"/>
  <c r="P29" i="1"/>
  <c r="Q29" i="1" s="1"/>
  <c r="P34" i="1"/>
  <c r="Q34" i="1" s="1"/>
  <c r="P36" i="1"/>
  <c r="Q36" i="1" s="1"/>
  <c r="P39" i="1"/>
  <c r="Q39" i="1" s="1"/>
  <c r="P45" i="1"/>
  <c r="Q45" i="1" s="1"/>
  <c r="P50" i="1"/>
  <c r="Q50" i="1" s="1"/>
  <c r="P52" i="1"/>
  <c r="Q52" i="1" s="1"/>
  <c r="P57" i="1"/>
  <c r="Q57" i="1" s="1"/>
  <c r="P61" i="1"/>
  <c r="Q61" i="1" s="1"/>
  <c r="P71" i="1"/>
  <c r="Q71" i="1" s="1"/>
  <c r="P74" i="1"/>
  <c r="Q74" i="1" s="1"/>
  <c r="P76" i="1"/>
  <c r="Q76" i="1" s="1"/>
  <c r="P78" i="1"/>
  <c r="Q78" i="1" s="1"/>
  <c r="P80" i="1"/>
  <c r="Q80" i="1" s="1"/>
  <c r="P82" i="1"/>
  <c r="Q82" i="1" s="1"/>
  <c r="P84" i="1"/>
  <c r="Q84" i="1" s="1"/>
  <c r="P89" i="1"/>
  <c r="Q89" i="1" s="1"/>
  <c r="P93" i="1"/>
  <c r="Q93" i="1" s="1"/>
  <c r="P103" i="1"/>
  <c r="Q103" i="1" s="1"/>
  <c r="P106" i="1"/>
  <c r="Q106" i="1" s="1"/>
  <c r="P108" i="1"/>
  <c r="Q108" i="1" s="1"/>
  <c r="P110" i="1"/>
  <c r="Q110" i="1" s="1"/>
  <c r="P112" i="1"/>
  <c r="Q112" i="1" s="1"/>
  <c r="P114" i="1"/>
  <c r="Q114" i="1" s="1"/>
  <c r="P116" i="1"/>
  <c r="Q116" i="1" s="1"/>
  <c r="P121" i="1"/>
  <c r="Q121" i="1" s="1"/>
  <c r="P125" i="1"/>
  <c r="Q125" i="1" s="1"/>
  <c r="P131" i="1"/>
  <c r="Q131" i="1" s="1"/>
  <c r="P134" i="1"/>
  <c r="Q134" i="1" s="1"/>
  <c r="P25" i="1"/>
  <c r="Q25" i="1" s="1"/>
  <c r="P32" i="1"/>
  <c r="Q32" i="1" s="1"/>
  <c r="P46" i="1"/>
  <c r="Q46" i="1" s="1"/>
  <c r="P54" i="1"/>
  <c r="Q54" i="1" s="1"/>
  <c r="P68" i="1"/>
  <c r="Q68" i="1" s="1"/>
  <c r="P77" i="1"/>
  <c r="Q77" i="1" s="1"/>
  <c r="P79" i="1"/>
  <c r="Q79" i="1" s="1"/>
  <c r="P88" i="1"/>
  <c r="Q88" i="1" s="1"/>
  <c r="P91" i="1"/>
  <c r="Q91" i="1" s="1"/>
  <c r="P94" i="1"/>
  <c r="Q94" i="1" s="1"/>
  <c r="P97" i="1"/>
  <c r="Q97" i="1" s="1"/>
  <c r="P99" i="1"/>
  <c r="Q99" i="1" s="1"/>
  <c r="P117" i="1"/>
  <c r="Q117" i="1" s="1"/>
  <c r="P119" i="1"/>
  <c r="Q119" i="1" s="1"/>
  <c r="P128" i="1"/>
  <c r="Q128" i="1" s="1"/>
  <c r="P133" i="1"/>
  <c r="Q133" i="1" s="1"/>
  <c r="P135" i="1"/>
  <c r="Q135" i="1" s="1"/>
  <c r="P137" i="1"/>
  <c r="Q137" i="1" s="1"/>
  <c r="P139" i="1"/>
  <c r="Q139" i="1" s="1"/>
  <c r="P142" i="1"/>
  <c r="Q142" i="1" s="1"/>
  <c r="P147" i="1"/>
  <c r="Q147" i="1" s="1"/>
  <c r="P150" i="1"/>
  <c r="Q150" i="1" s="1"/>
  <c r="P155" i="1"/>
  <c r="Q155" i="1" s="1"/>
  <c r="P158" i="1"/>
  <c r="Q158" i="1" s="1"/>
  <c r="P163" i="1"/>
  <c r="Q163" i="1" s="1"/>
  <c r="P166" i="1"/>
  <c r="Q166" i="1" s="1"/>
  <c r="P171" i="1"/>
  <c r="Q171" i="1" s="1"/>
  <c r="P174" i="1"/>
  <c r="Q174" i="1" s="1"/>
  <c r="P179" i="1"/>
  <c r="Q179" i="1" s="1"/>
  <c r="P182" i="1"/>
  <c r="Q182" i="1" s="1"/>
  <c r="P187" i="1"/>
  <c r="Q187" i="1" s="1"/>
  <c r="P190" i="1"/>
  <c r="Q190" i="1" s="1"/>
  <c r="P19" i="1"/>
  <c r="Q19" i="1" s="1"/>
  <c r="P41" i="1"/>
  <c r="Q41" i="1" s="1"/>
  <c r="P48" i="1"/>
  <c r="Q48" i="1" s="1"/>
  <c r="P56" i="1"/>
  <c r="Q56" i="1" s="1"/>
  <c r="P63" i="1"/>
  <c r="Q63" i="1" s="1"/>
  <c r="P66" i="1"/>
  <c r="Q66" i="1" s="1"/>
  <c r="P69" i="1"/>
  <c r="Q69" i="1" s="1"/>
  <c r="P72" i="1"/>
  <c r="Q72" i="1" s="1"/>
  <c r="P81" i="1"/>
  <c r="Q81" i="1" s="1"/>
  <c r="P86" i="1"/>
  <c r="Q86" i="1" s="1"/>
  <c r="P92" i="1"/>
  <c r="Q92" i="1" s="1"/>
  <c r="P100" i="1"/>
  <c r="Q100" i="1" s="1"/>
  <c r="P109" i="1"/>
  <c r="Q109" i="1" s="1"/>
  <c r="P111" i="1"/>
  <c r="Q111" i="1" s="1"/>
  <c r="P120" i="1"/>
  <c r="Q120" i="1" s="1"/>
  <c r="P123" i="1"/>
  <c r="Q123" i="1" s="1"/>
  <c r="P126" i="1"/>
  <c r="Q126" i="1" s="1"/>
  <c r="P129" i="1"/>
  <c r="Q129" i="1" s="1"/>
  <c r="P141" i="1"/>
  <c r="Q141" i="1" s="1"/>
  <c r="P144" i="1"/>
  <c r="Q144" i="1" s="1"/>
  <c r="P149" i="1"/>
  <c r="Q149" i="1" s="1"/>
  <c r="P152" i="1"/>
  <c r="Q152" i="1" s="1"/>
  <c r="P157" i="1"/>
  <c r="Q157" i="1" s="1"/>
  <c r="P160" i="1"/>
  <c r="Q160" i="1" s="1"/>
  <c r="P165" i="1"/>
  <c r="Q165" i="1" s="1"/>
  <c r="P168" i="1"/>
  <c r="Q168" i="1" s="1"/>
  <c r="P30" i="1"/>
  <c r="Q30" i="1" s="1"/>
  <c r="P51" i="1"/>
  <c r="Q51" i="1" s="1"/>
  <c r="P65" i="1"/>
  <c r="Q65" i="1" s="1"/>
  <c r="P67" i="1"/>
  <c r="Q67" i="1" s="1"/>
  <c r="P85" i="1"/>
  <c r="Q85" i="1" s="1"/>
  <c r="P87" i="1"/>
  <c r="Q87" i="1" s="1"/>
  <c r="P96" i="1"/>
  <c r="Q96" i="1" s="1"/>
  <c r="P102" i="1"/>
  <c r="Q102" i="1" s="1"/>
  <c r="P105" i="1"/>
  <c r="Q105" i="1" s="1"/>
  <c r="P107" i="1"/>
  <c r="Q107" i="1" s="1"/>
  <c r="P115" i="1"/>
  <c r="Q115" i="1" s="1"/>
  <c r="P122" i="1"/>
  <c r="Q122" i="1" s="1"/>
  <c r="P127" i="1"/>
  <c r="Q127" i="1" s="1"/>
  <c r="P130" i="1"/>
  <c r="Q130" i="1" s="1"/>
  <c r="P132" i="1"/>
  <c r="Q132" i="1" s="1"/>
  <c r="P140" i="1"/>
  <c r="Q140" i="1" s="1"/>
  <c r="P145" i="1"/>
  <c r="Q145" i="1" s="1"/>
  <c r="P148" i="1"/>
  <c r="Q148" i="1" s="1"/>
  <c r="P153" i="1"/>
  <c r="Q153" i="1" s="1"/>
  <c r="P156" i="1"/>
  <c r="Q156" i="1" s="1"/>
  <c r="P161" i="1"/>
  <c r="Q161" i="1" s="1"/>
  <c r="P164" i="1"/>
  <c r="Q164" i="1" s="1"/>
  <c r="P169" i="1"/>
  <c r="Q169" i="1" s="1"/>
  <c r="P172" i="1"/>
  <c r="Q172" i="1" s="1"/>
  <c r="P177" i="1"/>
  <c r="Q177" i="1" s="1"/>
  <c r="P180" i="1"/>
  <c r="Q180" i="1" s="1"/>
  <c r="P185" i="1"/>
  <c r="Q185" i="1" s="1"/>
  <c r="P188" i="1"/>
  <c r="Q188" i="1" s="1"/>
  <c r="P193" i="1"/>
  <c r="Q193" i="1" s="1"/>
  <c r="P199" i="1"/>
  <c r="Q199" i="1" s="1"/>
  <c r="P203" i="1"/>
  <c r="Q203" i="1" s="1"/>
  <c r="P207" i="1"/>
  <c r="Q207" i="1" s="1"/>
  <c r="P211" i="1"/>
  <c r="Q211" i="1" s="1"/>
  <c r="P215" i="1"/>
  <c r="Q215" i="1" s="1"/>
  <c r="P219" i="1"/>
  <c r="Q219" i="1" s="1"/>
  <c r="P223" i="1"/>
  <c r="Q223" i="1" s="1"/>
  <c r="P227" i="1"/>
  <c r="Q227" i="1" s="1"/>
  <c r="P231" i="1"/>
  <c r="Q231" i="1" s="1"/>
  <c r="P235" i="1"/>
  <c r="Q235" i="1" s="1"/>
  <c r="P239" i="1"/>
  <c r="Q239" i="1" s="1"/>
  <c r="P243" i="1"/>
  <c r="Q243" i="1" s="1"/>
  <c r="P73" i="1"/>
  <c r="Q73" i="1" s="1"/>
  <c r="P83" i="1"/>
  <c r="Q83" i="1" s="1"/>
  <c r="P95" i="1"/>
  <c r="Q95" i="1" s="1"/>
  <c r="P118" i="1"/>
  <c r="Q118" i="1" s="1"/>
  <c r="P138" i="1"/>
  <c r="Q138" i="1" s="1"/>
  <c r="P151" i="1"/>
  <c r="Q151" i="1" s="1"/>
  <c r="P170" i="1"/>
  <c r="Q170" i="1" s="1"/>
  <c r="P183" i="1"/>
  <c r="Q183" i="1" s="1"/>
  <c r="P186" i="1"/>
  <c r="Q186" i="1" s="1"/>
  <c r="P198" i="1"/>
  <c r="Q198" i="1" s="1"/>
  <c r="P201" i="1"/>
  <c r="Q201" i="1" s="1"/>
  <c r="P206" i="1"/>
  <c r="Q206" i="1" s="1"/>
  <c r="P209" i="1"/>
  <c r="Q209" i="1" s="1"/>
  <c r="P214" i="1"/>
  <c r="Q214" i="1" s="1"/>
  <c r="P217" i="1"/>
  <c r="Q217" i="1" s="1"/>
  <c r="P222" i="1"/>
  <c r="Q222" i="1" s="1"/>
  <c r="P225" i="1"/>
  <c r="Q225" i="1" s="1"/>
  <c r="P230" i="1"/>
  <c r="Q230" i="1" s="1"/>
  <c r="P233" i="1"/>
  <c r="Q233" i="1" s="1"/>
  <c r="P238" i="1"/>
  <c r="Q238" i="1" s="1"/>
  <c r="P241" i="1"/>
  <c r="Q241" i="1" s="1"/>
  <c r="P246" i="1"/>
  <c r="Q246" i="1" s="1"/>
  <c r="P248" i="1"/>
  <c r="Q248" i="1" s="1"/>
  <c r="P250" i="1"/>
  <c r="Q250" i="1" s="1"/>
  <c r="P252" i="1"/>
  <c r="Q252" i="1" s="1"/>
  <c r="P254" i="1"/>
  <c r="Q254" i="1" s="1"/>
  <c r="P256" i="1"/>
  <c r="Q256" i="1" s="1"/>
  <c r="P258" i="1"/>
  <c r="Q258" i="1" s="1"/>
  <c r="P260" i="1"/>
  <c r="Q260" i="1" s="1"/>
  <c r="P262" i="1"/>
  <c r="Q262" i="1" s="1"/>
  <c r="P264" i="1"/>
  <c r="Q264" i="1" s="1"/>
  <c r="P266" i="1"/>
  <c r="Q266" i="1" s="1"/>
  <c r="P268" i="1"/>
  <c r="Q268" i="1" s="1"/>
  <c r="P270" i="1"/>
  <c r="Q270" i="1" s="1"/>
  <c r="P272" i="1"/>
  <c r="Q272" i="1" s="1"/>
  <c r="P274" i="1"/>
  <c r="Q274" i="1" s="1"/>
  <c r="P276" i="1"/>
  <c r="Q276" i="1" s="1"/>
  <c r="P278" i="1"/>
  <c r="Q278" i="1" s="1"/>
  <c r="P280" i="1"/>
  <c r="Q280" i="1" s="1"/>
  <c r="P282" i="1"/>
  <c r="Q282" i="1" s="1"/>
  <c r="P284" i="1"/>
  <c r="Q284" i="1" s="1"/>
  <c r="P286" i="1"/>
  <c r="Q286" i="1" s="1"/>
  <c r="P288" i="1"/>
  <c r="Q288" i="1" s="1"/>
  <c r="P290" i="1"/>
  <c r="Q290" i="1" s="1"/>
  <c r="P292" i="1"/>
  <c r="Q292" i="1" s="1"/>
  <c r="P294" i="1"/>
  <c r="Q294" i="1" s="1"/>
  <c r="P296" i="1"/>
  <c r="Q296" i="1" s="1"/>
  <c r="P298" i="1"/>
  <c r="Q298" i="1" s="1"/>
  <c r="P300" i="1"/>
  <c r="Q300" i="1" s="1"/>
  <c r="P302" i="1"/>
  <c r="Q302" i="1" s="1"/>
  <c r="P304" i="1"/>
  <c r="Q304" i="1" s="1"/>
  <c r="P306" i="1"/>
  <c r="Q306" i="1" s="1"/>
  <c r="P308" i="1"/>
  <c r="Q308" i="1" s="1"/>
  <c r="P310" i="1"/>
  <c r="Q310" i="1" s="1"/>
  <c r="P312" i="1"/>
  <c r="Q312" i="1" s="1"/>
  <c r="P314" i="1"/>
  <c r="Q314" i="1" s="1"/>
  <c r="P316" i="1"/>
  <c r="Q316" i="1" s="1"/>
  <c r="P318" i="1"/>
  <c r="Q318" i="1" s="1"/>
  <c r="P320" i="1"/>
  <c r="Q320" i="1" s="1"/>
  <c r="P322" i="1"/>
  <c r="Q322" i="1" s="1"/>
  <c r="P324" i="1"/>
  <c r="Q324" i="1" s="1"/>
  <c r="P326" i="1"/>
  <c r="Q326" i="1" s="1"/>
  <c r="P328" i="1"/>
  <c r="Q328" i="1" s="1"/>
  <c r="P330" i="1"/>
  <c r="Q330" i="1" s="1"/>
  <c r="P332" i="1"/>
  <c r="Q332" i="1" s="1"/>
  <c r="P334" i="1"/>
  <c r="Q334" i="1" s="1"/>
  <c r="P336" i="1"/>
  <c r="Q336" i="1" s="1"/>
  <c r="P338" i="1"/>
  <c r="Q338" i="1" s="1"/>
  <c r="P340" i="1"/>
  <c r="Q340" i="1" s="1"/>
  <c r="P342" i="1"/>
  <c r="Q342" i="1" s="1"/>
  <c r="P344" i="1"/>
  <c r="Q344" i="1" s="1"/>
  <c r="P346" i="1"/>
  <c r="Q346" i="1" s="1"/>
  <c r="P348" i="1"/>
  <c r="Q348" i="1" s="1"/>
  <c r="P350" i="1"/>
  <c r="Q350" i="1" s="1"/>
  <c r="P352" i="1"/>
  <c r="Q352" i="1" s="1"/>
  <c r="P354" i="1"/>
  <c r="Q354" i="1" s="1"/>
  <c r="P356" i="1"/>
  <c r="Q356" i="1" s="1"/>
  <c r="P358" i="1"/>
  <c r="Q358" i="1" s="1"/>
  <c r="P360" i="1"/>
  <c r="Q360" i="1" s="1"/>
  <c r="P362" i="1"/>
  <c r="Q362" i="1" s="1"/>
  <c r="P364" i="1"/>
  <c r="Q364" i="1" s="1"/>
  <c r="P366" i="1"/>
  <c r="Q366" i="1" s="1"/>
  <c r="P368" i="1"/>
  <c r="Q368" i="1" s="1"/>
  <c r="P370" i="1"/>
  <c r="Q370" i="1" s="1"/>
  <c r="P372" i="1"/>
  <c r="Q372" i="1" s="1"/>
  <c r="P374" i="1"/>
  <c r="Q374" i="1" s="1"/>
  <c r="P376" i="1"/>
  <c r="Q376" i="1" s="1"/>
  <c r="P378" i="1"/>
  <c r="Q378" i="1" s="1"/>
  <c r="P380" i="1"/>
  <c r="Q380" i="1" s="1"/>
  <c r="P382" i="1"/>
  <c r="Q382" i="1" s="1"/>
  <c r="P384" i="1"/>
  <c r="Q384" i="1" s="1"/>
  <c r="P386" i="1"/>
  <c r="Q386" i="1" s="1"/>
  <c r="P388" i="1"/>
  <c r="Q388" i="1" s="1"/>
  <c r="P392" i="1"/>
  <c r="Q392" i="1" s="1"/>
  <c r="P396" i="1"/>
  <c r="Q396" i="1" s="1"/>
  <c r="P400" i="1"/>
  <c r="Q400" i="1" s="1"/>
  <c r="P404" i="1"/>
  <c r="Q404" i="1" s="1"/>
  <c r="P408" i="1"/>
  <c r="Q408" i="1" s="1"/>
  <c r="P412" i="1"/>
  <c r="Q412" i="1" s="1"/>
  <c r="P416" i="1"/>
  <c r="Q416" i="1" s="1"/>
  <c r="P420" i="1"/>
  <c r="Q420" i="1" s="1"/>
  <c r="P424" i="1"/>
  <c r="Q424" i="1" s="1"/>
  <c r="P428" i="1"/>
  <c r="Q428" i="1" s="1"/>
  <c r="P432" i="1"/>
  <c r="Q432" i="1" s="1"/>
  <c r="P436" i="1"/>
  <c r="Q436" i="1" s="1"/>
  <c r="P440" i="1"/>
  <c r="Q440" i="1" s="1"/>
  <c r="P444" i="1"/>
  <c r="Q444" i="1" s="1"/>
  <c r="P448" i="1"/>
  <c r="Q448" i="1" s="1"/>
  <c r="P452" i="1"/>
  <c r="Q452" i="1" s="1"/>
  <c r="P456" i="1"/>
  <c r="Q456" i="1" s="1"/>
  <c r="P460" i="1"/>
  <c r="Q460" i="1" s="1"/>
  <c r="P464" i="1"/>
  <c r="Q464" i="1" s="1"/>
  <c r="P468" i="1"/>
  <c r="Q468" i="1" s="1"/>
  <c r="P472" i="1"/>
  <c r="Q472" i="1" s="1"/>
  <c r="P479" i="1"/>
  <c r="Q479" i="1" s="1"/>
  <c r="P483" i="1"/>
  <c r="Q483" i="1" s="1"/>
  <c r="P486" i="1"/>
  <c r="Q486" i="1" s="1"/>
  <c r="P490" i="1"/>
  <c r="Q490" i="1" s="1"/>
  <c r="P493" i="1"/>
  <c r="Q493" i="1" s="1"/>
  <c r="P498" i="1"/>
  <c r="Q498" i="1" s="1"/>
  <c r="P501" i="1"/>
  <c r="Q501" i="1" s="1"/>
  <c r="P506" i="1"/>
  <c r="Q506" i="1" s="1"/>
  <c r="P509" i="1"/>
  <c r="Q509" i="1" s="1"/>
  <c r="P514" i="1"/>
  <c r="Q514" i="1" s="1"/>
  <c r="P517" i="1"/>
  <c r="Q517" i="1" s="1"/>
  <c r="P35" i="1"/>
  <c r="Q35" i="1" s="1"/>
  <c r="P64" i="1"/>
  <c r="Q64" i="1" s="1"/>
  <c r="P75" i="1"/>
  <c r="Q75" i="1" s="1"/>
  <c r="P98" i="1"/>
  <c r="Q98" i="1" s="1"/>
  <c r="P146" i="1"/>
  <c r="Q146" i="1" s="1"/>
  <c r="P159" i="1"/>
  <c r="Q159" i="1" s="1"/>
  <c r="P181" i="1"/>
  <c r="Q181" i="1" s="1"/>
  <c r="P184" i="1"/>
  <c r="Q184" i="1" s="1"/>
  <c r="P196" i="1"/>
  <c r="Q196" i="1" s="1"/>
  <c r="P204" i="1"/>
  <c r="Q204" i="1" s="1"/>
  <c r="P212" i="1"/>
  <c r="Q212" i="1" s="1"/>
  <c r="P220" i="1"/>
  <c r="Q220" i="1" s="1"/>
  <c r="P228" i="1"/>
  <c r="Q228" i="1" s="1"/>
  <c r="P236" i="1"/>
  <c r="Q236" i="1" s="1"/>
  <c r="P244" i="1"/>
  <c r="Q244" i="1" s="1"/>
  <c r="P249" i="1"/>
  <c r="Q249" i="1" s="1"/>
  <c r="P257" i="1"/>
  <c r="Q257" i="1" s="1"/>
  <c r="P265" i="1"/>
  <c r="Q265" i="1" s="1"/>
  <c r="P273" i="1"/>
  <c r="Q273" i="1" s="1"/>
  <c r="P281" i="1"/>
  <c r="Q281" i="1" s="1"/>
  <c r="P289" i="1"/>
  <c r="Q289" i="1" s="1"/>
  <c r="P297" i="1"/>
  <c r="Q297" i="1" s="1"/>
  <c r="P305" i="1"/>
  <c r="Q305" i="1" s="1"/>
  <c r="P313" i="1"/>
  <c r="Q313" i="1" s="1"/>
  <c r="P321" i="1"/>
  <c r="Q321" i="1" s="1"/>
  <c r="P329" i="1"/>
  <c r="Q329" i="1" s="1"/>
  <c r="P337" i="1"/>
  <c r="Q337" i="1" s="1"/>
  <c r="P345" i="1"/>
  <c r="Q345" i="1" s="1"/>
  <c r="P353" i="1"/>
  <c r="Q353" i="1" s="1"/>
  <c r="P361" i="1"/>
  <c r="Q361" i="1" s="1"/>
  <c r="P369" i="1"/>
  <c r="Q369" i="1" s="1"/>
  <c r="P377" i="1"/>
  <c r="Q377" i="1" s="1"/>
  <c r="P385" i="1"/>
  <c r="Q385" i="1" s="1"/>
  <c r="P389" i="1"/>
  <c r="Q389" i="1" s="1"/>
  <c r="P393" i="1"/>
  <c r="Q393" i="1" s="1"/>
  <c r="P397" i="1"/>
  <c r="Q397" i="1" s="1"/>
  <c r="P401" i="1"/>
  <c r="Q401" i="1" s="1"/>
  <c r="P405" i="1"/>
  <c r="Q405" i="1" s="1"/>
  <c r="P409" i="1"/>
  <c r="Q409" i="1" s="1"/>
  <c r="P413" i="1"/>
  <c r="Q413" i="1" s="1"/>
  <c r="P417" i="1"/>
  <c r="Q417" i="1" s="1"/>
  <c r="P421" i="1"/>
  <c r="Q421" i="1" s="1"/>
  <c r="P425" i="1"/>
  <c r="Q425" i="1" s="1"/>
  <c r="P429" i="1"/>
  <c r="Q429" i="1" s="1"/>
  <c r="P433" i="1"/>
  <c r="Q433" i="1" s="1"/>
  <c r="P437" i="1"/>
  <c r="Q437" i="1" s="1"/>
  <c r="P441" i="1"/>
  <c r="Q441" i="1" s="1"/>
  <c r="P445" i="1"/>
  <c r="Q445" i="1" s="1"/>
  <c r="P449" i="1"/>
  <c r="Q449" i="1" s="1"/>
  <c r="P453" i="1"/>
  <c r="Q453" i="1" s="1"/>
  <c r="P457" i="1"/>
  <c r="Q457" i="1" s="1"/>
  <c r="P70" i="1"/>
  <c r="Q70" i="1" s="1"/>
  <c r="P104" i="1"/>
  <c r="Q104" i="1" s="1"/>
  <c r="P136" i="1"/>
  <c r="Q136" i="1" s="1"/>
  <c r="P143" i="1"/>
  <c r="Q143" i="1" s="1"/>
  <c r="P162" i="1"/>
  <c r="Q162" i="1" s="1"/>
  <c r="P173" i="1"/>
  <c r="Q173" i="1" s="1"/>
  <c r="P176" i="1"/>
  <c r="Q176" i="1" s="1"/>
  <c r="P189" i="1"/>
  <c r="Q189" i="1" s="1"/>
  <c r="P192" i="1"/>
  <c r="Q192" i="1" s="1"/>
  <c r="P195" i="1"/>
  <c r="Q195" i="1" s="1"/>
  <c r="P197" i="1"/>
  <c r="Q197" i="1" s="1"/>
  <c r="P200" i="1"/>
  <c r="Q200" i="1" s="1"/>
  <c r="P205" i="1"/>
  <c r="Q205" i="1" s="1"/>
  <c r="P208" i="1"/>
  <c r="Q208" i="1" s="1"/>
  <c r="P213" i="1"/>
  <c r="Q213" i="1" s="1"/>
  <c r="P216" i="1"/>
  <c r="Q216" i="1" s="1"/>
  <c r="P221" i="1"/>
  <c r="Q221" i="1" s="1"/>
  <c r="P224" i="1"/>
  <c r="Q224" i="1" s="1"/>
  <c r="P229" i="1"/>
  <c r="Q229" i="1" s="1"/>
  <c r="P232" i="1"/>
  <c r="Q232" i="1" s="1"/>
  <c r="P237" i="1"/>
  <c r="Q237" i="1" s="1"/>
  <c r="P240" i="1"/>
  <c r="Q240" i="1" s="1"/>
  <c r="P245" i="1"/>
  <c r="Q245" i="1" s="1"/>
  <c r="P247" i="1"/>
  <c r="Q247" i="1" s="1"/>
  <c r="P251" i="1"/>
  <c r="Q251" i="1" s="1"/>
  <c r="P255" i="1"/>
  <c r="Q255" i="1" s="1"/>
  <c r="P259" i="1"/>
  <c r="Q259" i="1" s="1"/>
  <c r="P263" i="1"/>
  <c r="Q263" i="1" s="1"/>
  <c r="P267" i="1"/>
  <c r="Q267" i="1" s="1"/>
  <c r="P271" i="1"/>
  <c r="Q271" i="1" s="1"/>
  <c r="P275" i="1"/>
  <c r="Q275" i="1" s="1"/>
  <c r="P279" i="1"/>
  <c r="Q279" i="1" s="1"/>
  <c r="P283" i="1"/>
  <c r="Q283" i="1" s="1"/>
  <c r="P287" i="1"/>
  <c r="Q287" i="1" s="1"/>
  <c r="P291" i="1"/>
  <c r="Q291" i="1" s="1"/>
  <c r="P295" i="1"/>
  <c r="Q295" i="1" s="1"/>
  <c r="P299" i="1"/>
  <c r="Q299" i="1" s="1"/>
  <c r="P303" i="1"/>
  <c r="Q303" i="1" s="1"/>
  <c r="P307" i="1"/>
  <c r="Q307" i="1" s="1"/>
  <c r="P311" i="1"/>
  <c r="Q311" i="1" s="1"/>
  <c r="P315" i="1"/>
  <c r="Q315" i="1" s="1"/>
  <c r="P319" i="1"/>
  <c r="Q319" i="1" s="1"/>
  <c r="P323" i="1"/>
  <c r="Q323" i="1" s="1"/>
  <c r="P327" i="1"/>
  <c r="Q327" i="1" s="1"/>
  <c r="P331" i="1"/>
  <c r="Q331" i="1" s="1"/>
  <c r="P335" i="1"/>
  <c r="Q335" i="1" s="1"/>
  <c r="P339" i="1"/>
  <c r="Q339" i="1" s="1"/>
  <c r="P343" i="1"/>
  <c r="Q343" i="1" s="1"/>
  <c r="P347" i="1"/>
  <c r="Q347" i="1" s="1"/>
  <c r="P351" i="1"/>
  <c r="Q351" i="1" s="1"/>
  <c r="P355" i="1"/>
  <c r="Q355" i="1" s="1"/>
  <c r="P359" i="1"/>
  <c r="Q359" i="1" s="1"/>
  <c r="P363" i="1"/>
  <c r="Q363" i="1" s="1"/>
  <c r="P367" i="1"/>
  <c r="Q367" i="1" s="1"/>
  <c r="P371" i="1"/>
  <c r="Q371" i="1" s="1"/>
  <c r="P375" i="1"/>
  <c r="Q375" i="1" s="1"/>
  <c r="P379" i="1"/>
  <c r="Q379" i="1" s="1"/>
  <c r="P383" i="1"/>
  <c r="Q383" i="1" s="1"/>
  <c r="P387" i="1"/>
  <c r="Q387" i="1" s="1"/>
  <c r="P391" i="1"/>
  <c r="Q391" i="1" s="1"/>
  <c r="P395" i="1"/>
  <c r="Q395" i="1" s="1"/>
  <c r="P399" i="1"/>
  <c r="Q399" i="1" s="1"/>
  <c r="P403" i="1"/>
  <c r="Q403" i="1" s="1"/>
  <c r="P407" i="1"/>
  <c r="Q407" i="1" s="1"/>
  <c r="P411" i="1"/>
  <c r="Q411" i="1" s="1"/>
  <c r="P415" i="1"/>
  <c r="Q415" i="1" s="1"/>
  <c r="P419" i="1"/>
  <c r="Q419" i="1" s="1"/>
  <c r="P423" i="1"/>
  <c r="Q423" i="1" s="1"/>
  <c r="P427" i="1"/>
  <c r="Q427" i="1" s="1"/>
  <c r="P431" i="1"/>
  <c r="Q431" i="1" s="1"/>
  <c r="P435" i="1"/>
  <c r="Q435" i="1" s="1"/>
  <c r="P439" i="1"/>
  <c r="Q439" i="1" s="1"/>
  <c r="P443" i="1"/>
  <c r="Q443" i="1" s="1"/>
  <c r="P447" i="1"/>
  <c r="Q447" i="1" s="1"/>
  <c r="P451" i="1"/>
  <c r="Q451" i="1" s="1"/>
  <c r="P455" i="1"/>
  <c r="Q455" i="1" s="1"/>
  <c r="P459" i="1"/>
  <c r="Q459" i="1" s="1"/>
  <c r="P463" i="1"/>
  <c r="Q463" i="1" s="1"/>
  <c r="P467" i="1"/>
  <c r="Q467" i="1" s="1"/>
  <c r="P471" i="1"/>
  <c r="Q471" i="1" s="1"/>
  <c r="P475" i="1"/>
  <c r="Q475" i="1" s="1"/>
  <c r="P478" i="1"/>
  <c r="Q478" i="1" s="1"/>
  <c r="P482" i="1"/>
  <c r="Q482" i="1" s="1"/>
  <c r="P485" i="1"/>
  <c r="Q485" i="1" s="1"/>
  <c r="P489" i="1"/>
  <c r="Q489" i="1" s="1"/>
  <c r="P492" i="1"/>
  <c r="Q492" i="1" s="1"/>
  <c r="P495" i="1"/>
  <c r="Q495" i="1" s="1"/>
  <c r="P500" i="1"/>
  <c r="Q500" i="1" s="1"/>
  <c r="P503" i="1"/>
  <c r="Q503" i="1" s="1"/>
  <c r="P508" i="1"/>
  <c r="Q508" i="1" s="1"/>
  <c r="P511" i="1"/>
  <c r="Q511" i="1" s="1"/>
  <c r="P516" i="1"/>
  <c r="Q516" i="1" s="1"/>
  <c r="P519" i="1"/>
  <c r="Q519" i="1" s="1"/>
  <c r="P524" i="1"/>
  <c r="Q524" i="1" s="1"/>
  <c r="P527" i="1"/>
  <c r="Q527" i="1" s="1"/>
  <c r="P532" i="1"/>
  <c r="Q532" i="1" s="1"/>
  <c r="P535" i="1"/>
  <c r="Q535" i="1" s="1"/>
  <c r="P540" i="1"/>
  <c r="Q540" i="1" s="1"/>
  <c r="P543" i="1"/>
  <c r="Q543" i="1" s="1"/>
  <c r="P548" i="1"/>
  <c r="Q548" i="1" s="1"/>
  <c r="P551" i="1"/>
  <c r="Q551" i="1" s="1"/>
  <c r="P556" i="1"/>
  <c r="Q556" i="1" s="1"/>
  <c r="P559" i="1"/>
  <c r="Q559" i="1" s="1"/>
  <c r="P564" i="1"/>
  <c r="Q564" i="1" s="1"/>
  <c r="P567" i="1"/>
  <c r="Q567" i="1" s="1"/>
  <c r="P101" i="1"/>
  <c r="Q101" i="1" s="1"/>
  <c r="P167" i="1"/>
  <c r="Q167" i="1" s="1"/>
  <c r="P194" i="1"/>
  <c r="Q194" i="1" s="1"/>
  <c r="P226" i="1"/>
  <c r="Q226" i="1" s="1"/>
  <c r="P394" i="1"/>
  <c r="Q394" i="1" s="1"/>
  <c r="P410" i="1"/>
  <c r="Q410" i="1" s="1"/>
  <c r="P426" i="1"/>
  <c r="Q426" i="1" s="1"/>
  <c r="P442" i="1"/>
  <c r="Q442" i="1" s="1"/>
  <c r="P458" i="1"/>
  <c r="Q458" i="1" s="1"/>
  <c r="P466" i="1"/>
  <c r="Q466" i="1" s="1"/>
  <c r="P474" i="1"/>
  <c r="Q474" i="1" s="1"/>
  <c r="P481" i="1"/>
  <c r="Q481" i="1" s="1"/>
  <c r="P488" i="1"/>
  <c r="Q488" i="1" s="1"/>
  <c r="P494" i="1"/>
  <c r="Q494" i="1" s="1"/>
  <c r="P505" i="1"/>
  <c r="Q505" i="1" s="1"/>
  <c r="P510" i="1"/>
  <c r="Q510" i="1" s="1"/>
  <c r="P521" i="1"/>
  <c r="Q521" i="1" s="1"/>
  <c r="P525" i="1"/>
  <c r="Q525" i="1" s="1"/>
  <c r="P528" i="1"/>
  <c r="Q528" i="1" s="1"/>
  <c r="P539" i="1"/>
  <c r="Q539" i="1" s="1"/>
  <c r="P542" i="1"/>
  <c r="Q542" i="1" s="1"/>
  <c r="P546" i="1"/>
  <c r="Q546" i="1" s="1"/>
  <c r="P553" i="1"/>
  <c r="Q553" i="1" s="1"/>
  <c r="P557" i="1"/>
  <c r="Q557" i="1" s="1"/>
  <c r="P560" i="1"/>
  <c r="Q560" i="1" s="1"/>
  <c r="P570" i="1"/>
  <c r="Q570" i="1" s="1"/>
  <c r="P573" i="1"/>
  <c r="Q573" i="1" s="1"/>
  <c r="P578" i="1"/>
  <c r="Q578" i="1" s="1"/>
  <c r="P581" i="1"/>
  <c r="Q581" i="1" s="1"/>
  <c r="P586" i="1"/>
  <c r="Q586" i="1" s="1"/>
  <c r="P589" i="1"/>
  <c r="Q589" i="1" s="1"/>
  <c r="P594" i="1"/>
  <c r="Q594" i="1" s="1"/>
  <c r="P597" i="1"/>
  <c r="Q597" i="1" s="1"/>
  <c r="P602" i="1"/>
  <c r="Q602" i="1" s="1"/>
  <c r="P605" i="1"/>
  <c r="Q605" i="1" s="1"/>
  <c r="P608" i="1"/>
  <c r="Q608" i="1" s="1"/>
  <c r="P611" i="1"/>
  <c r="Q611" i="1" s="1"/>
  <c r="P614" i="1"/>
  <c r="Q614" i="1" s="1"/>
  <c r="P617" i="1"/>
  <c r="Q617" i="1" s="1"/>
  <c r="P623" i="1"/>
  <c r="Q623" i="1" s="1"/>
  <c r="P628" i="1"/>
  <c r="Q628" i="1" s="1"/>
  <c r="P634" i="1"/>
  <c r="Q634" i="1" s="1"/>
  <c r="P638" i="1"/>
  <c r="Q638" i="1" s="1"/>
  <c r="P642" i="1"/>
  <c r="Q642" i="1" s="1"/>
  <c r="P646" i="1"/>
  <c r="Q646" i="1" s="1"/>
  <c r="P650" i="1"/>
  <c r="Q650" i="1" s="1"/>
  <c r="P654" i="1"/>
  <c r="Q654" i="1" s="1"/>
  <c r="P658" i="1"/>
  <c r="Q658" i="1" s="1"/>
  <c r="P662" i="1"/>
  <c r="Q662" i="1" s="1"/>
  <c r="P666" i="1"/>
  <c r="Q666" i="1" s="1"/>
  <c r="P670" i="1"/>
  <c r="Q670" i="1" s="1"/>
  <c r="P674" i="1"/>
  <c r="Q674" i="1" s="1"/>
  <c r="P678" i="1"/>
  <c r="Q678" i="1" s="1"/>
  <c r="P682" i="1"/>
  <c r="Q682" i="1" s="1"/>
  <c r="P686" i="1"/>
  <c r="Q686" i="1" s="1"/>
  <c r="P690" i="1"/>
  <c r="Q690" i="1" s="1"/>
  <c r="P694" i="1"/>
  <c r="Q694" i="1" s="1"/>
  <c r="P698" i="1"/>
  <c r="Q698" i="1" s="1"/>
  <c r="P702" i="1"/>
  <c r="Q702" i="1" s="1"/>
  <c r="P706" i="1"/>
  <c r="Q706" i="1" s="1"/>
  <c r="P710" i="1"/>
  <c r="Q710" i="1" s="1"/>
  <c r="P714" i="1"/>
  <c r="Q714" i="1" s="1"/>
  <c r="P718" i="1"/>
  <c r="Q718" i="1" s="1"/>
  <c r="P722" i="1"/>
  <c r="Q722" i="1" s="1"/>
  <c r="P726" i="1"/>
  <c r="Q726" i="1" s="1"/>
  <c r="P730" i="1"/>
  <c r="Q730" i="1" s="1"/>
  <c r="P734" i="1"/>
  <c r="Q734" i="1" s="1"/>
  <c r="P738" i="1"/>
  <c r="Q738" i="1" s="1"/>
  <c r="P742" i="1"/>
  <c r="Q742" i="1" s="1"/>
  <c r="P746" i="1"/>
  <c r="Q746" i="1" s="1"/>
  <c r="P750" i="1"/>
  <c r="Q750" i="1" s="1"/>
  <c r="P754" i="1"/>
  <c r="Q754" i="1" s="1"/>
  <c r="P758" i="1"/>
  <c r="Q758" i="1" s="1"/>
  <c r="P762" i="1"/>
  <c r="Q762" i="1" s="1"/>
  <c r="P766" i="1"/>
  <c r="Q766" i="1" s="1"/>
  <c r="P770" i="1"/>
  <c r="Q770" i="1" s="1"/>
  <c r="P774" i="1"/>
  <c r="Q774" i="1" s="1"/>
  <c r="P778" i="1"/>
  <c r="Q778" i="1" s="1"/>
  <c r="P782" i="1"/>
  <c r="Q782" i="1" s="1"/>
  <c r="P786" i="1"/>
  <c r="Q786" i="1" s="1"/>
  <c r="P788" i="1"/>
  <c r="Q788" i="1" s="1"/>
  <c r="P790" i="1"/>
  <c r="Q790" i="1" s="1"/>
  <c r="P796" i="1"/>
  <c r="Q796" i="1" s="1"/>
  <c r="P798" i="1"/>
  <c r="Q798" i="1" s="1"/>
  <c r="P804" i="1"/>
  <c r="Q804" i="1" s="1"/>
  <c r="P806" i="1"/>
  <c r="Q806" i="1" s="1"/>
  <c r="P812" i="1"/>
  <c r="Q812" i="1" s="1"/>
  <c r="P113" i="1"/>
  <c r="Q113" i="1" s="1"/>
  <c r="P218" i="1"/>
  <c r="Q218" i="1" s="1"/>
  <c r="P398" i="1"/>
  <c r="Q398" i="1" s="1"/>
  <c r="P414" i="1"/>
  <c r="Q414" i="1" s="1"/>
  <c r="P430" i="1"/>
  <c r="Q430" i="1" s="1"/>
  <c r="P446" i="1"/>
  <c r="Q446" i="1" s="1"/>
  <c r="P461" i="1"/>
  <c r="Q461" i="1" s="1"/>
  <c r="P469" i="1"/>
  <c r="Q469" i="1" s="1"/>
  <c r="P476" i="1"/>
  <c r="Q476" i="1" s="1"/>
  <c r="P491" i="1"/>
  <c r="Q491" i="1" s="1"/>
  <c r="P496" i="1"/>
  <c r="Q496" i="1" s="1"/>
  <c r="P507" i="1"/>
  <c r="Q507" i="1" s="1"/>
  <c r="P512" i="1"/>
  <c r="Q512" i="1" s="1"/>
  <c r="P522" i="1"/>
  <c r="Q522" i="1" s="1"/>
  <c r="P529" i="1"/>
  <c r="Q529" i="1" s="1"/>
  <c r="P533" i="1"/>
  <c r="Q533" i="1" s="1"/>
  <c r="P536" i="1"/>
  <c r="Q536" i="1" s="1"/>
  <c r="P547" i="1"/>
  <c r="Q547" i="1" s="1"/>
  <c r="P550" i="1"/>
  <c r="Q550" i="1" s="1"/>
  <c r="P554" i="1"/>
  <c r="Q554" i="1" s="1"/>
  <c r="P561" i="1"/>
  <c r="Q561" i="1" s="1"/>
  <c r="P565" i="1"/>
  <c r="Q565" i="1" s="1"/>
  <c r="P568" i="1"/>
  <c r="Q568" i="1" s="1"/>
  <c r="P571" i="1"/>
  <c r="Q571" i="1" s="1"/>
  <c r="P576" i="1"/>
  <c r="Q576" i="1" s="1"/>
  <c r="P579" i="1"/>
  <c r="Q579" i="1" s="1"/>
  <c r="P584" i="1"/>
  <c r="Q584" i="1" s="1"/>
  <c r="P587" i="1"/>
  <c r="Q587" i="1" s="1"/>
  <c r="P592" i="1"/>
  <c r="Q592" i="1" s="1"/>
  <c r="P595" i="1"/>
  <c r="Q595" i="1" s="1"/>
  <c r="P600" i="1"/>
  <c r="Q600" i="1" s="1"/>
  <c r="P603" i="1"/>
  <c r="Q603" i="1" s="1"/>
  <c r="P606" i="1"/>
  <c r="Q606" i="1" s="1"/>
  <c r="P609" i="1"/>
  <c r="Q609" i="1" s="1"/>
  <c r="P615" i="1"/>
  <c r="Q615" i="1" s="1"/>
  <c r="P620" i="1"/>
  <c r="Q620" i="1" s="1"/>
  <c r="P626" i="1"/>
  <c r="Q626" i="1" s="1"/>
  <c r="P629" i="1"/>
  <c r="Q629" i="1" s="1"/>
  <c r="P632" i="1"/>
  <c r="Q632" i="1" s="1"/>
  <c r="P637" i="1"/>
  <c r="Q637" i="1" s="1"/>
  <c r="P641" i="1"/>
  <c r="Q641" i="1" s="1"/>
  <c r="P645" i="1"/>
  <c r="Q645" i="1" s="1"/>
  <c r="P649" i="1"/>
  <c r="Q649" i="1" s="1"/>
  <c r="P653" i="1"/>
  <c r="Q653" i="1" s="1"/>
  <c r="P657" i="1"/>
  <c r="Q657" i="1" s="1"/>
  <c r="P661" i="1"/>
  <c r="Q661" i="1" s="1"/>
  <c r="P665" i="1"/>
  <c r="Q665" i="1" s="1"/>
  <c r="P669" i="1"/>
  <c r="Q669" i="1" s="1"/>
  <c r="P673" i="1"/>
  <c r="Q673" i="1" s="1"/>
  <c r="P677" i="1"/>
  <c r="Q677" i="1" s="1"/>
  <c r="P681" i="1"/>
  <c r="Q681" i="1" s="1"/>
  <c r="P685" i="1"/>
  <c r="Q685" i="1" s="1"/>
  <c r="P689" i="1"/>
  <c r="Q689" i="1" s="1"/>
  <c r="P693" i="1"/>
  <c r="Q693" i="1" s="1"/>
  <c r="P697" i="1"/>
  <c r="Q697" i="1" s="1"/>
  <c r="P701" i="1"/>
  <c r="Q701" i="1" s="1"/>
  <c r="P705" i="1"/>
  <c r="Q705" i="1" s="1"/>
  <c r="P709" i="1"/>
  <c r="Q709" i="1" s="1"/>
  <c r="P713" i="1"/>
  <c r="Q713" i="1" s="1"/>
  <c r="P717" i="1"/>
  <c r="Q717" i="1" s="1"/>
  <c r="P721" i="1"/>
  <c r="Q721" i="1" s="1"/>
  <c r="P725" i="1"/>
  <c r="Q725" i="1" s="1"/>
  <c r="P729" i="1"/>
  <c r="Q729" i="1" s="1"/>
  <c r="P733" i="1"/>
  <c r="Q733" i="1" s="1"/>
  <c r="P737" i="1"/>
  <c r="Q737" i="1" s="1"/>
  <c r="P741" i="1"/>
  <c r="Q741" i="1" s="1"/>
  <c r="P745" i="1"/>
  <c r="Q745" i="1" s="1"/>
  <c r="P749" i="1"/>
  <c r="Q749" i="1" s="1"/>
  <c r="P753" i="1"/>
  <c r="Q753" i="1" s="1"/>
  <c r="P757" i="1"/>
  <c r="Q757" i="1" s="1"/>
  <c r="P761" i="1"/>
  <c r="Q761" i="1" s="1"/>
  <c r="P765" i="1"/>
  <c r="Q765" i="1" s="1"/>
  <c r="P769" i="1"/>
  <c r="Q769" i="1" s="1"/>
  <c r="P773" i="1"/>
  <c r="Q773" i="1" s="1"/>
  <c r="P777" i="1"/>
  <c r="Q777" i="1" s="1"/>
  <c r="P781" i="1"/>
  <c r="Q781" i="1" s="1"/>
  <c r="P785" i="1"/>
  <c r="Q785" i="1" s="1"/>
  <c r="P789" i="1"/>
  <c r="Q789" i="1" s="1"/>
  <c r="P794" i="1"/>
  <c r="Q794" i="1" s="1"/>
  <c r="P797" i="1"/>
  <c r="Q797" i="1" s="1"/>
  <c r="P802" i="1"/>
  <c r="Q802" i="1" s="1"/>
  <c r="P805" i="1"/>
  <c r="Q805" i="1" s="1"/>
  <c r="P810" i="1"/>
  <c r="Q810" i="1" s="1"/>
  <c r="P813" i="1"/>
  <c r="Q813" i="1" s="1"/>
  <c r="P90" i="1"/>
  <c r="Q90" i="1" s="1"/>
  <c r="P178" i="1"/>
  <c r="Q178" i="1" s="1"/>
  <c r="P191" i="1"/>
  <c r="Q191" i="1" s="1"/>
  <c r="P202" i="1"/>
  <c r="Q202" i="1" s="1"/>
  <c r="P234" i="1"/>
  <c r="Q234" i="1" s="1"/>
  <c r="P253" i="1"/>
  <c r="Q253" i="1" s="1"/>
  <c r="P261" i="1"/>
  <c r="Q261" i="1" s="1"/>
  <c r="P269" i="1"/>
  <c r="Q269" i="1" s="1"/>
  <c r="P277" i="1"/>
  <c r="Q277" i="1" s="1"/>
  <c r="P285" i="1"/>
  <c r="Q285" i="1" s="1"/>
  <c r="P293" i="1"/>
  <c r="Q293" i="1" s="1"/>
  <c r="P301" i="1"/>
  <c r="Q301" i="1" s="1"/>
  <c r="P309" i="1"/>
  <c r="Q309" i="1" s="1"/>
  <c r="P317" i="1"/>
  <c r="Q317" i="1" s="1"/>
  <c r="P325" i="1"/>
  <c r="Q325" i="1" s="1"/>
  <c r="P333" i="1"/>
  <c r="Q333" i="1" s="1"/>
  <c r="P341" i="1"/>
  <c r="Q341" i="1" s="1"/>
  <c r="P349" i="1"/>
  <c r="Q349" i="1" s="1"/>
  <c r="P357" i="1"/>
  <c r="Q357" i="1" s="1"/>
  <c r="P365" i="1"/>
  <c r="Q365" i="1" s="1"/>
  <c r="P373" i="1"/>
  <c r="Q373" i="1" s="1"/>
  <c r="P381" i="1"/>
  <c r="Q381" i="1" s="1"/>
  <c r="P390" i="1"/>
  <c r="Q390" i="1" s="1"/>
  <c r="P406" i="1"/>
  <c r="Q406" i="1" s="1"/>
  <c r="P422" i="1"/>
  <c r="Q422" i="1" s="1"/>
  <c r="P438" i="1"/>
  <c r="Q438" i="1" s="1"/>
  <c r="P454" i="1"/>
  <c r="Q454" i="1" s="1"/>
  <c r="P465" i="1"/>
  <c r="Q465" i="1" s="1"/>
  <c r="P473" i="1"/>
  <c r="Q473" i="1" s="1"/>
  <c r="P480" i="1"/>
  <c r="Q480" i="1" s="1"/>
  <c r="P487" i="1"/>
  <c r="Q487" i="1" s="1"/>
  <c r="P499" i="1"/>
  <c r="Q499" i="1" s="1"/>
  <c r="P504" i="1"/>
  <c r="Q504" i="1" s="1"/>
  <c r="P515" i="1"/>
  <c r="Q515" i="1" s="1"/>
  <c r="P520" i="1"/>
  <c r="Q520" i="1" s="1"/>
  <c r="P531" i="1"/>
  <c r="Q531" i="1" s="1"/>
  <c r="P534" i="1"/>
  <c r="Q534" i="1" s="1"/>
  <c r="P538" i="1"/>
  <c r="Q538" i="1" s="1"/>
  <c r="P545" i="1"/>
  <c r="Q545" i="1" s="1"/>
  <c r="P549" i="1"/>
  <c r="Q549" i="1" s="1"/>
  <c r="P552" i="1"/>
  <c r="Q552" i="1" s="1"/>
  <c r="P563" i="1"/>
  <c r="Q563" i="1" s="1"/>
  <c r="P566" i="1"/>
  <c r="Q566" i="1" s="1"/>
  <c r="P572" i="1"/>
  <c r="Q572" i="1" s="1"/>
  <c r="P575" i="1"/>
  <c r="Q575" i="1" s="1"/>
  <c r="P580" i="1"/>
  <c r="Q580" i="1" s="1"/>
  <c r="P583" i="1"/>
  <c r="Q583" i="1" s="1"/>
  <c r="P588" i="1"/>
  <c r="Q588" i="1" s="1"/>
  <c r="P591" i="1"/>
  <c r="Q591" i="1" s="1"/>
  <c r="P596" i="1"/>
  <c r="Q596" i="1" s="1"/>
  <c r="P599" i="1"/>
  <c r="Q599" i="1" s="1"/>
  <c r="P604" i="1"/>
  <c r="Q604" i="1" s="1"/>
  <c r="P610" i="1"/>
  <c r="Q610" i="1" s="1"/>
  <c r="P613" i="1"/>
  <c r="Q613" i="1" s="1"/>
  <c r="P616" i="1"/>
  <c r="Q616" i="1" s="1"/>
  <c r="P619" i="1"/>
  <c r="Q619" i="1" s="1"/>
  <c r="P622" i="1"/>
  <c r="Q622" i="1" s="1"/>
  <c r="P625" i="1"/>
  <c r="Q625" i="1" s="1"/>
  <c r="P631" i="1"/>
  <c r="Q631" i="1" s="1"/>
  <c r="P636" i="1"/>
  <c r="Q636" i="1" s="1"/>
  <c r="P640" i="1"/>
  <c r="Q640" i="1" s="1"/>
  <c r="P644" i="1"/>
  <c r="Q644" i="1" s="1"/>
  <c r="P648" i="1"/>
  <c r="Q648" i="1" s="1"/>
  <c r="P652" i="1"/>
  <c r="Q652" i="1" s="1"/>
  <c r="P656" i="1"/>
  <c r="Q656" i="1" s="1"/>
  <c r="P660" i="1"/>
  <c r="Q660" i="1" s="1"/>
  <c r="P664" i="1"/>
  <c r="Q664" i="1" s="1"/>
  <c r="P668" i="1"/>
  <c r="Q668" i="1" s="1"/>
  <c r="P672" i="1"/>
  <c r="Q672" i="1" s="1"/>
  <c r="P676" i="1"/>
  <c r="Q676" i="1" s="1"/>
  <c r="P680" i="1"/>
  <c r="Q680" i="1" s="1"/>
  <c r="P684" i="1"/>
  <c r="Q684" i="1" s="1"/>
  <c r="P688" i="1"/>
  <c r="Q688" i="1" s="1"/>
  <c r="P692" i="1"/>
  <c r="Q692" i="1" s="1"/>
  <c r="P696" i="1"/>
  <c r="Q696" i="1" s="1"/>
  <c r="P700" i="1"/>
  <c r="Q700" i="1" s="1"/>
  <c r="P704" i="1"/>
  <c r="Q704" i="1" s="1"/>
  <c r="P708" i="1"/>
  <c r="Q708" i="1" s="1"/>
  <c r="P712" i="1"/>
  <c r="Q712" i="1" s="1"/>
  <c r="P716" i="1"/>
  <c r="Q716" i="1" s="1"/>
  <c r="P720" i="1"/>
  <c r="Q720" i="1" s="1"/>
  <c r="P724" i="1"/>
  <c r="Q724" i="1" s="1"/>
  <c r="P728" i="1"/>
  <c r="Q728" i="1" s="1"/>
  <c r="P732" i="1"/>
  <c r="Q732" i="1" s="1"/>
  <c r="P736" i="1"/>
  <c r="Q736" i="1" s="1"/>
  <c r="P740" i="1"/>
  <c r="Q740" i="1" s="1"/>
  <c r="P744" i="1"/>
  <c r="Q744" i="1" s="1"/>
  <c r="P748" i="1"/>
  <c r="Q748" i="1" s="1"/>
  <c r="P752" i="1"/>
  <c r="Q752" i="1" s="1"/>
  <c r="P756" i="1"/>
  <c r="Q756" i="1" s="1"/>
  <c r="P760" i="1"/>
  <c r="Q760" i="1" s="1"/>
  <c r="P764" i="1"/>
  <c r="Q764" i="1" s="1"/>
  <c r="P768" i="1"/>
  <c r="Q768" i="1" s="1"/>
  <c r="P772" i="1"/>
  <c r="Q772" i="1" s="1"/>
  <c r="P776" i="1"/>
  <c r="Q776" i="1" s="1"/>
  <c r="P780" i="1"/>
  <c r="Q780" i="1" s="1"/>
  <c r="P784" i="1"/>
  <c r="Q784" i="1" s="1"/>
  <c r="P792" i="1"/>
  <c r="Q792" i="1" s="1"/>
  <c r="P800" i="1"/>
  <c r="Q800" i="1" s="1"/>
  <c r="P808" i="1"/>
  <c r="Q808" i="1" s="1"/>
  <c r="P816" i="1"/>
  <c r="Q816" i="1" s="1"/>
  <c r="P824" i="1"/>
  <c r="Q824" i="1" s="1"/>
  <c r="P832" i="1"/>
  <c r="Q832" i="1" s="1"/>
  <c r="P840" i="1"/>
  <c r="Q840" i="1" s="1"/>
  <c r="P848" i="1"/>
  <c r="Q848" i="1" s="1"/>
  <c r="P856" i="1"/>
  <c r="Q856" i="1" s="1"/>
  <c r="P864" i="1"/>
  <c r="Q864" i="1" s="1"/>
  <c r="P175" i="1"/>
  <c r="Q175" i="1" s="1"/>
  <c r="P450" i="1"/>
  <c r="Q450" i="1" s="1"/>
  <c r="P484" i="1"/>
  <c r="Q484" i="1" s="1"/>
  <c r="P526" i="1"/>
  <c r="Q526" i="1" s="1"/>
  <c r="P541" i="1"/>
  <c r="Q541" i="1" s="1"/>
  <c r="P555" i="1"/>
  <c r="Q555" i="1" s="1"/>
  <c r="P569" i="1"/>
  <c r="Q569" i="1" s="1"/>
  <c r="P590" i="1"/>
  <c r="Q590" i="1" s="1"/>
  <c r="P601" i="1"/>
  <c r="Q601" i="1" s="1"/>
  <c r="P612" i="1"/>
  <c r="Q612" i="1" s="1"/>
  <c r="P624" i="1"/>
  <c r="Q624" i="1" s="1"/>
  <c r="P635" i="1"/>
  <c r="Q635" i="1" s="1"/>
  <c r="P643" i="1"/>
  <c r="Q643" i="1" s="1"/>
  <c r="P651" i="1"/>
  <c r="Q651" i="1" s="1"/>
  <c r="P659" i="1"/>
  <c r="Q659" i="1" s="1"/>
  <c r="P667" i="1"/>
  <c r="Q667" i="1" s="1"/>
  <c r="P675" i="1"/>
  <c r="Q675" i="1" s="1"/>
  <c r="P683" i="1"/>
  <c r="Q683" i="1" s="1"/>
  <c r="P691" i="1"/>
  <c r="Q691" i="1" s="1"/>
  <c r="P699" i="1"/>
  <c r="Q699" i="1" s="1"/>
  <c r="P707" i="1"/>
  <c r="Q707" i="1" s="1"/>
  <c r="P715" i="1"/>
  <c r="Q715" i="1" s="1"/>
  <c r="P723" i="1"/>
  <c r="Q723" i="1" s="1"/>
  <c r="P731" i="1"/>
  <c r="Q731" i="1" s="1"/>
  <c r="P739" i="1"/>
  <c r="Q739" i="1" s="1"/>
  <c r="P747" i="1"/>
  <c r="Q747" i="1" s="1"/>
  <c r="P755" i="1"/>
  <c r="Q755" i="1" s="1"/>
  <c r="P763" i="1"/>
  <c r="Q763" i="1" s="1"/>
  <c r="P771" i="1"/>
  <c r="Q771" i="1" s="1"/>
  <c r="P779" i="1"/>
  <c r="Q779" i="1" s="1"/>
  <c r="P787" i="1"/>
  <c r="Q787" i="1" s="1"/>
  <c r="P795" i="1"/>
  <c r="Q795" i="1" s="1"/>
  <c r="P803" i="1"/>
  <c r="Q803" i="1" s="1"/>
  <c r="P811" i="1"/>
  <c r="Q811" i="1" s="1"/>
  <c r="P815" i="1"/>
  <c r="Q815" i="1" s="1"/>
  <c r="P821" i="1"/>
  <c r="Q821" i="1" s="1"/>
  <c r="P823" i="1"/>
  <c r="Q823" i="1" s="1"/>
  <c r="P829" i="1"/>
  <c r="Q829" i="1" s="1"/>
  <c r="P831" i="1"/>
  <c r="Q831" i="1" s="1"/>
  <c r="P837" i="1"/>
  <c r="Q837" i="1" s="1"/>
  <c r="P839" i="1"/>
  <c r="Q839" i="1" s="1"/>
  <c r="P845" i="1"/>
  <c r="Q845" i="1" s="1"/>
  <c r="P847" i="1"/>
  <c r="Q847" i="1" s="1"/>
  <c r="P853" i="1"/>
  <c r="Q853" i="1" s="1"/>
  <c r="P855" i="1"/>
  <c r="Q855" i="1" s="1"/>
  <c r="P861" i="1"/>
  <c r="Q861" i="1" s="1"/>
  <c r="P863" i="1"/>
  <c r="Q863" i="1" s="1"/>
  <c r="P868" i="1"/>
  <c r="Q868" i="1" s="1"/>
  <c r="P870" i="1"/>
  <c r="Q870" i="1" s="1"/>
  <c r="P876" i="1"/>
  <c r="Q876" i="1" s="1"/>
  <c r="P878" i="1"/>
  <c r="Q878" i="1" s="1"/>
  <c r="P884" i="1"/>
  <c r="Q884" i="1" s="1"/>
  <c r="P886" i="1"/>
  <c r="Q886" i="1" s="1"/>
  <c r="P892" i="1"/>
  <c r="Q892" i="1" s="1"/>
  <c r="P894" i="1"/>
  <c r="Q894" i="1" s="1"/>
  <c r="P900" i="1"/>
  <c r="Q900" i="1" s="1"/>
  <c r="P902" i="1"/>
  <c r="Q902" i="1" s="1"/>
  <c r="P908" i="1"/>
  <c r="Q908" i="1" s="1"/>
  <c r="P910" i="1"/>
  <c r="Q910" i="1" s="1"/>
  <c r="P916" i="1"/>
  <c r="Q916" i="1" s="1"/>
  <c r="P918" i="1"/>
  <c r="Q918" i="1" s="1"/>
  <c r="P924" i="1"/>
  <c r="Q924" i="1" s="1"/>
  <c r="P926" i="1"/>
  <c r="Q926" i="1" s="1"/>
  <c r="P932" i="1"/>
  <c r="Q932" i="1" s="1"/>
  <c r="P934" i="1"/>
  <c r="Q934" i="1" s="1"/>
  <c r="P940" i="1"/>
  <c r="Q940" i="1" s="1"/>
  <c r="P942" i="1"/>
  <c r="Q942" i="1" s="1"/>
  <c r="P946" i="1"/>
  <c r="Q946" i="1" s="1"/>
  <c r="P948" i="1"/>
  <c r="Q948" i="1" s="1"/>
  <c r="P951" i="1"/>
  <c r="Q951" i="1" s="1"/>
  <c r="P957" i="1"/>
  <c r="Q957" i="1" s="1"/>
  <c r="P962" i="1"/>
  <c r="Q962" i="1" s="1"/>
  <c r="P964" i="1"/>
  <c r="Q964" i="1" s="1"/>
  <c r="P967" i="1"/>
  <c r="Q967" i="1" s="1"/>
  <c r="P973" i="1"/>
  <c r="Q973" i="1" s="1"/>
  <c r="P978" i="1"/>
  <c r="Q978" i="1" s="1"/>
  <c r="P980" i="1"/>
  <c r="Q980" i="1" s="1"/>
  <c r="P983" i="1"/>
  <c r="Q983" i="1" s="1"/>
  <c r="P989" i="1"/>
  <c r="Q989" i="1" s="1"/>
  <c r="P994" i="1"/>
  <c r="Q994" i="1" s="1"/>
  <c r="P996" i="1"/>
  <c r="Q996" i="1" s="1"/>
  <c r="P999" i="1"/>
  <c r="Q999" i="1" s="1"/>
  <c r="P1005" i="1"/>
  <c r="Q1005" i="1" s="1"/>
  <c r="P1010" i="1"/>
  <c r="Q1010" i="1" s="1"/>
  <c r="P1012" i="1"/>
  <c r="Q1012" i="1" s="1"/>
  <c r="P1015" i="1"/>
  <c r="Q1015" i="1" s="1"/>
  <c r="P1021" i="1"/>
  <c r="Q1021" i="1" s="1"/>
  <c r="P1026" i="1"/>
  <c r="Q1026" i="1" s="1"/>
  <c r="P1028" i="1"/>
  <c r="Q1028" i="1" s="1"/>
  <c r="P1031" i="1"/>
  <c r="Q1031" i="1" s="1"/>
  <c r="P1037" i="1"/>
  <c r="Q1037" i="1" s="1"/>
  <c r="P1042" i="1"/>
  <c r="Q1042" i="1" s="1"/>
  <c r="P1043" i="1"/>
  <c r="Q1043" i="1" s="1"/>
  <c r="P1044" i="1"/>
  <c r="Q1044" i="1" s="1"/>
  <c r="P1045" i="1"/>
  <c r="Q1045" i="1" s="1"/>
  <c r="P1046" i="1"/>
  <c r="Q1046" i="1" s="1"/>
  <c r="P1047" i="1"/>
  <c r="Q1047" i="1" s="1"/>
  <c r="P1048" i="1"/>
  <c r="Q1048" i="1" s="1"/>
  <c r="P1049" i="1"/>
  <c r="Q1049" i="1" s="1"/>
  <c r="P1050" i="1"/>
  <c r="Q1050" i="1" s="1"/>
  <c r="P1051" i="1"/>
  <c r="Q1051" i="1" s="1"/>
  <c r="P1052" i="1"/>
  <c r="Q1052" i="1" s="1"/>
  <c r="P1053" i="1"/>
  <c r="Q1053" i="1" s="1"/>
  <c r="P1054" i="1"/>
  <c r="Q1054" i="1" s="1"/>
  <c r="P1055" i="1"/>
  <c r="Q1055" i="1" s="1"/>
  <c r="P402" i="1"/>
  <c r="Q402" i="1" s="1"/>
  <c r="P462" i="1"/>
  <c r="Q462" i="1" s="1"/>
  <c r="P513" i="1"/>
  <c r="Q513" i="1" s="1"/>
  <c r="P530" i="1"/>
  <c r="Q530" i="1" s="1"/>
  <c r="P544" i="1"/>
  <c r="Q544" i="1" s="1"/>
  <c r="P558" i="1"/>
  <c r="Q558" i="1" s="1"/>
  <c r="P582" i="1"/>
  <c r="Q582" i="1" s="1"/>
  <c r="P593" i="1"/>
  <c r="Q593" i="1" s="1"/>
  <c r="P627" i="1"/>
  <c r="Q627" i="1" s="1"/>
  <c r="P818" i="1"/>
  <c r="Q818" i="1" s="1"/>
  <c r="P826" i="1"/>
  <c r="Q826" i="1" s="1"/>
  <c r="P834" i="1"/>
  <c r="Q834" i="1" s="1"/>
  <c r="P842" i="1"/>
  <c r="Q842" i="1" s="1"/>
  <c r="P850" i="1"/>
  <c r="Q850" i="1" s="1"/>
  <c r="P858" i="1"/>
  <c r="Q858" i="1" s="1"/>
  <c r="P866" i="1"/>
  <c r="Q866" i="1" s="1"/>
  <c r="P869" i="1"/>
  <c r="Q869" i="1" s="1"/>
  <c r="P874" i="1"/>
  <c r="Q874" i="1" s="1"/>
  <c r="P877" i="1"/>
  <c r="Q877" i="1" s="1"/>
  <c r="P882" i="1"/>
  <c r="Q882" i="1" s="1"/>
  <c r="P885" i="1"/>
  <c r="Q885" i="1" s="1"/>
  <c r="P890" i="1"/>
  <c r="Q890" i="1" s="1"/>
  <c r="P893" i="1"/>
  <c r="Q893" i="1" s="1"/>
  <c r="P898" i="1"/>
  <c r="Q898" i="1" s="1"/>
  <c r="P901" i="1"/>
  <c r="Q901" i="1" s="1"/>
  <c r="P906" i="1"/>
  <c r="Q906" i="1" s="1"/>
  <c r="P909" i="1"/>
  <c r="Q909" i="1" s="1"/>
  <c r="P914" i="1"/>
  <c r="Q914" i="1" s="1"/>
  <c r="P917" i="1"/>
  <c r="Q917" i="1" s="1"/>
  <c r="P922" i="1"/>
  <c r="Q922" i="1" s="1"/>
  <c r="P925" i="1"/>
  <c r="Q925" i="1" s="1"/>
  <c r="P930" i="1"/>
  <c r="Q930" i="1" s="1"/>
  <c r="P933" i="1"/>
  <c r="Q933" i="1" s="1"/>
  <c r="P938" i="1"/>
  <c r="Q938" i="1" s="1"/>
  <c r="P941" i="1"/>
  <c r="Q941" i="1" s="1"/>
  <c r="P945" i="1"/>
  <c r="Q945" i="1" s="1"/>
  <c r="P950" i="1"/>
  <c r="Q950" i="1" s="1"/>
  <c r="P952" i="1"/>
  <c r="Q952" i="1" s="1"/>
  <c r="P955" i="1"/>
  <c r="Q955" i="1" s="1"/>
  <c r="P961" i="1"/>
  <c r="Q961" i="1" s="1"/>
  <c r="P966" i="1"/>
  <c r="Q966" i="1" s="1"/>
  <c r="P968" i="1"/>
  <c r="Q968" i="1" s="1"/>
  <c r="P971" i="1"/>
  <c r="Q971" i="1" s="1"/>
  <c r="P977" i="1"/>
  <c r="Q977" i="1" s="1"/>
  <c r="P982" i="1"/>
  <c r="Q982" i="1" s="1"/>
  <c r="P984" i="1"/>
  <c r="Q984" i="1" s="1"/>
  <c r="P987" i="1"/>
  <c r="Q987" i="1" s="1"/>
  <c r="P993" i="1"/>
  <c r="Q993" i="1" s="1"/>
  <c r="P998" i="1"/>
  <c r="Q998" i="1" s="1"/>
  <c r="P1000" i="1"/>
  <c r="Q1000" i="1" s="1"/>
  <c r="P1003" i="1"/>
  <c r="Q1003" i="1" s="1"/>
  <c r="P1009" i="1"/>
  <c r="Q1009" i="1" s="1"/>
  <c r="P1014" i="1"/>
  <c r="Q1014" i="1" s="1"/>
  <c r="P1016" i="1"/>
  <c r="Q1016" i="1" s="1"/>
  <c r="P1019" i="1"/>
  <c r="Q1019" i="1" s="1"/>
  <c r="P154" i="1"/>
  <c r="Q154" i="1" s="1"/>
  <c r="P210" i="1"/>
  <c r="Q210" i="1" s="1"/>
  <c r="P434" i="1"/>
  <c r="Q434" i="1" s="1"/>
  <c r="P477" i="1"/>
  <c r="Q477" i="1" s="1"/>
  <c r="P502" i="1"/>
  <c r="Q502" i="1" s="1"/>
  <c r="P523" i="1"/>
  <c r="Q523" i="1" s="1"/>
  <c r="P537" i="1"/>
  <c r="Q537" i="1" s="1"/>
  <c r="P577" i="1"/>
  <c r="Q577" i="1" s="1"/>
  <c r="P598" i="1"/>
  <c r="Q598" i="1" s="1"/>
  <c r="P621" i="1"/>
  <c r="Q621" i="1" s="1"/>
  <c r="P633" i="1"/>
  <c r="Q633" i="1" s="1"/>
  <c r="P793" i="1"/>
  <c r="Q793" i="1" s="1"/>
  <c r="P801" i="1"/>
  <c r="Q801" i="1" s="1"/>
  <c r="P809" i="1"/>
  <c r="Q809" i="1" s="1"/>
  <c r="P817" i="1"/>
  <c r="Q817" i="1" s="1"/>
  <c r="P820" i="1"/>
  <c r="Q820" i="1" s="1"/>
  <c r="P825" i="1"/>
  <c r="Q825" i="1" s="1"/>
  <c r="P828" i="1"/>
  <c r="Q828" i="1" s="1"/>
  <c r="P833" i="1"/>
  <c r="Q833" i="1" s="1"/>
  <c r="P836" i="1"/>
  <c r="Q836" i="1" s="1"/>
  <c r="P841" i="1"/>
  <c r="Q841" i="1" s="1"/>
  <c r="P844" i="1"/>
  <c r="Q844" i="1" s="1"/>
  <c r="P849" i="1"/>
  <c r="Q849" i="1" s="1"/>
  <c r="P852" i="1"/>
  <c r="Q852" i="1" s="1"/>
  <c r="P857" i="1"/>
  <c r="Q857" i="1" s="1"/>
  <c r="P860" i="1"/>
  <c r="Q860" i="1" s="1"/>
  <c r="P865" i="1"/>
  <c r="Q865" i="1" s="1"/>
  <c r="P872" i="1"/>
  <c r="Q872" i="1" s="1"/>
  <c r="P880" i="1"/>
  <c r="Q880" i="1" s="1"/>
  <c r="P888" i="1"/>
  <c r="Q888" i="1" s="1"/>
  <c r="P896" i="1"/>
  <c r="Q896" i="1" s="1"/>
  <c r="P904" i="1"/>
  <c r="Q904" i="1" s="1"/>
  <c r="P912" i="1"/>
  <c r="Q912" i="1" s="1"/>
  <c r="P920" i="1"/>
  <c r="Q920" i="1" s="1"/>
  <c r="P928" i="1"/>
  <c r="Q928" i="1" s="1"/>
  <c r="P936" i="1"/>
  <c r="Q936" i="1" s="1"/>
  <c r="P944" i="1"/>
  <c r="Q944" i="1" s="1"/>
  <c r="P947" i="1"/>
  <c r="Q947" i="1" s="1"/>
  <c r="P953" i="1"/>
  <c r="Q953" i="1" s="1"/>
  <c r="P958" i="1"/>
  <c r="Q958" i="1" s="1"/>
  <c r="P960" i="1"/>
  <c r="Q960" i="1" s="1"/>
  <c r="P963" i="1"/>
  <c r="Q963" i="1" s="1"/>
  <c r="P969" i="1"/>
  <c r="Q969" i="1" s="1"/>
  <c r="P974" i="1"/>
  <c r="Q974" i="1" s="1"/>
  <c r="P976" i="1"/>
  <c r="Q976" i="1" s="1"/>
  <c r="P979" i="1"/>
  <c r="Q979" i="1" s="1"/>
  <c r="P985" i="1"/>
  <c r="Q985" i="1" s="1"/>
  <c r="P990" i="1"/>
  <c r="Q990" i="1" s="1"/>
  <c r="P992" i="1"/>
  <c r="Q992" i="1" s="1"/>
  <c r="P995" i="1"/>
  <c r="Q995" i="1" s="1"/>
  <c r="P1001" i="1"/>
  <c r="Q1001" i="1" s="1"/>
  <c r="P1006" i="1"/>
  <c r="Q1006" i="1" s="1"/>
  <c r="P1008" i="1"/>
  <c r="Q1008" i="1" s="1"/>
  <c r="P1011" i="1"/>
  <c r="Q1011" i="1" s="1"/>
  <c r="P1017" i="1"/>
  <c r="Q1017" i="1" s="1"/>
  <c r="P1022" i="1"/>
  <c r="Q1022" i="1" s="1"/>
  <c r="P1024" i="1"/>
  <c r="Q1024" i="1" s="1"/>
  <c r="P1027" i="1"/>
  <c r="Q1027" i="1" s="1"/>
  <c r="P1033" i="1"/>
  <c r="Q1033" i="1" s="1"/>
  <c r="P1038" i="1"/>
  <c r="Q1038" i="1" s="1"/>
  <c r="P1040" i="1"/>
  <c r="Q1040" i="1" s="1"/>
  <c r="P124" i="1"/>
  <c r="Q124" i="1" s="1"/>
  <c r="P470" i="1"/>
  <c r="Q470" i="1" s="1"/>
  <c r="P639" i="1"/>
  <c r="Q639" i="1" s="1"/>
  <c r="P671" i="1"/>
  <c r="Q671" i="1" s="1"/>
  <c r="P703" i="1"/>
  <c r="Q703" i="1" s="1"/>
  <c r="P735" i="1"/>
  <c r="Q735" i="1" s="1"/>
  <c r="P767" i="1"/>
  <c r="Q767" i="1" s="1"/>
  <c r="P799" i="1"/>
  <c r="Q799" i="1" s="1"/>
  <c r="P819" i="1"/>
  <c r="Q819" i="1" s="1"/>
  <c r="P830" i="1"/>
  <c r="Q830" i="1" s="1"/>
  <c r="P851" i="1"/>
  <c r="Q851" i="1" s="1"/>
  <c r="P862" i="1"/>
  <c r="Q862" i="1" s="1"/>
  <c r="P871" i="1"/>
  <c r="Q871" i="1" s="1"/>
  <c r="P879" i="1"/>
  <c r="Q879" i="1" s="1"/>
  <c r="P887" i="1"/>
  <c r="Q887" i="1" s="1"/>
  <c r="P895" i="1"/>
  <c r="Q895" i="1" s="1"/>
  <c r="P903" i="1"/>
  <c r="Q903" i="1" s="1"/>
  <c r="P911" i="1"/>
  <c r="Q911" i="1" s="1"/>
  <c r="P919" i="1"/>
  <c r="Q919" i="1" s="1"/>
  <c r="P927" i="1"/>
  <c r="Q927" i="1" s="1"/>
  <c r="P935" i="1"/>
  <c r="Q935" i="1" s="1"/>
  <c r="P943" i="1"/>
  <c r="Q943" i="1" s="1"/>
  <c r="P965" i="1"/>
  <c r="Q965" i="1" s="1"/>
  <c r="P972" i="1"/>
  <c r="Q972" i="1" s="1"/>
  <c r="P986" i="1"/>
  <c r="Q986" i="1" s="1"/>
  <c r="P1007" i="1"/>
  <c r="Q1007" i="1" s="1"/>
  <c r="P1029" i="1"/>
  <c r="Q1029" i="1" s="1"/>
  <c r="P1036" i="1"/>
  <c r="Q1036" i="1" s="1"/>
  <c r="P1039" i="1"/>
  <c r="Q1039" i="1" s="1"/>
  <c r="P497" i="1"/>
  <c r="Q497" i="1" s="1"/>
  <c r="P562" i="1"/>
  <c r="Q562" i="1" s="1"/>
  <c r="P607" i="1"/>
  <c r="Q607" i="1" s="1"/>
  <c r="P647" i="1"/>
  <c r="Q647" i="1" s="1"/>
  <c r="P679" i="1"/>
  <c r="Q679" i="1" s="1"/>
  <c r="P711" i="1"/>
  <c r="Q711" i="1" s="1"/>
  <c r="P743" i="1"/>
  <c r="Q743" i="1" s="1"/>
  <c r="P775" i="1"/>
  <c r="Q775" i="1" s="1"/>
  <c r="P807" i="1"/>
  <c r="Q807" i="1" s="1"/>
  <c r="P822" i="1"/>
  <c r="Q822" i="1" s="1"/>
  <c r="P843" i="1"/>
  <c r="Q843" i="1" s="1"/>
  <c r="P854" i="1"/>
  <c r="Q854" i="1" s="1"/>
  <c r="P873" i="1"/>
  <c r="Q873" i="1" s="1"/>
  <c r="P881" i="1"/>
  <c r="Q881" i="1" s="1"/>
  <c r="P889" i="1"/>
  <c r="Q889" i="1" s="1"/>
  <c r="P897" i="1"/>
  <c r="Q897" i="1" s="1"/>
  <c r="P905" i="1"/>
  <c r="Q905" i="1" s="1"/>
  <c r="P913" i="1"/>
  <c r="Q913" i="1" s="1"/>
  <c r="P921" i="1"/>
  <c r="Q921" i="1" s="1"/>
  <c r="P929" i="1"/>
  <c r="Q929" i="1" s="1"/>
  <c r="P937" i="1"/>
  <c r="Q937" i="1" s="1"/>
  <c r="P959" i="1"/>
  <c r="Q959" i="1" s="1"/>
  <c r="P981" i="1"/>
  <c r="Q981" i="1" s="1"/>
  <c r="P988" i="1"/>
  <c r="Q988" i="1" s="1"/>
  <c r="P1002" i="1"/>
  <c r="Q1002" i="1" s="1"/>
  <c r="P1030" i="1"/>
  <c r="Q1030" i="1" s="1"/>
  <c r="P1041" i="1"/>
  <c r="Q1041" i="1" s="1"/>
  <c r="P418" i="1"/>
  <c r="Q418" i="1" s="1"/>
  <c r="P585" i="1"/>
  <c r="Q585" i="1" s="1"/>
  <c r="P630" i="1"/>
  <c r="Q630" i="1" s="1"/>
  <c r="P663" i="1"/>
  <c r="Q663" i="1" s="1"/>
  <c r="P695" i="1"/>
  <c r="Q695" i="1" s="1"/>
  <c r="P727" i="1"/>
  <c r="Q727" i="1" s="1"/>
  <c r="P759" i="1"/>
  <c r="Q759" i="1" s="1"/>
  <c r="P791" i="1"/>
  <c r="Q791" i="1" s="1"/>
  <c r="P827" i="1"/>
  <c r="Q827" i="1" s="1"/>
  <c r="P838" i="1"/>
  <c r="Q838" i="1" s="1"/>
  <c r="P859" i="1"/>
  <c r="Q859" i="1" s="1"/>
  <c r="P949" i="1"/>
  <c r="Q949" i="1" s="1"/>
  <c r="P956" i="1"/>
  <c r="Q956" i="1" s="1"/>
  <c r="P970" i="1"/>
  <c r="Q970" i="1" s="1"/>
  <c r="P991" i="1"/>
  <c r="Q991" i="1" s="1"/>
  <c r="P1013" i="1"/>
  <c r="Q1013" i="1" s="1"/>
  <c r="P1020" i="1"/>
  <c r="Q1020" i="1" s="1"/>
  <c r="P1025" i="1"/>
  <c r="Q1025" i="1" s="1"/>
  <c r="P1032" i="1"/>
  <c r="Q1032" i="1" s="1"/>
  <c r="P1035" i="1"/>
  <c r="Q1035" i="1" s="1"/>
  <c r="P242" i="1"/>
  <c r="Q242" i="1" s="1"/>
  <c r="P618" i="1"/>
  <c r="Q618" i="1" s="1"/>
  <c r="P751" i="1"/>
  <c r="Q751" i="1" s="1"/>
  <c r="P835" i="1"/>
  <c r="Q835" i="1" s="1"/>
  <c r="P875" i="1"/>
  <c r="Q875" i="1" s="1"/>
  <c r="P907" i="1"/>
  <c r="Q907" i="1" s="1"/>
  <c r="P939" i="1"/>
  <c r="Q939" i="1" s="1"/>
  <c r="P997" i="1"/>
  <c r="Q997" i="1" s="1"/>
  <c r="P1023" i="1"/>
  <c r="Q1023" i="1" s="1"/>
  <c r="P1059" i="1"/>
  <c r="Q1059" i="1" s="1"/>
  <c r="P1063" i="1"/>
  <c r="Q1063" i="1" s="1"/>
  <c r="P1067" i="1"/>
  <c r="Q1067" i="1" s="1"/>
  <c r="P1071" i="1"/>
  <c r="Q1071" i="1" s="1"/>
  <c r="P1075" i="1"/>
  <c r="Q1075" i="1" s="1"/>
  <c r="P1079" i="1"/>
  <c r="Q1079" i="1" s="1"/>
  <c r="P1083" i="1"/>
  <c r="Q1083" i="1" s="1"/>
  <c r="P1087" i="1"/>
  <c r="Q1087" i="1" s="1"/>
  <c r="P1091" i="1"/>
  <c r="Q1091" i="1" s="1"/>
  <c r="P1095" i="1"/>
  <c r="Q1095" i="1" s="1"/>
  <c r="P1099" i="1"/>
  <c r="Q1099" i="1" s="1"/>
  <c r="P1103" i="1"/>
  <c r="Q1103" i="1" s="1"/>
  <c r="P1107" i="1"/>
  <c r="Q1107" i="1" s="1"/>
  <c r="P1111" i="1"/>
  <c r="Q1111" i="1" s="1"/>
  <c r="P1115" i="1"/>
  <c r="Q1115" i="1" s="1"/>
  <c r="P1119" i="1"/>
  <c r="Q1119" i="1" s="1"/>
  <c r="P1123" i="1"/>
  <c r="Q1123" i="1" s="1"/>
  <c r="P1127" i="1"/>
  <c r="Q1127" i="1" s="1"/>
  <c r="P1131" i="1"/>
  <c r="Q1131" i="1" s="1"/>
  <c r="P1135" i="1"/>
  <c r="Q1135" i="1" s="1"/>
  <c r="P1139" i="1"/>
  <c r="Q1139" i="1" s="1"/>
  <c r="P1143" i="1"/>
  <c r="Q1143" i="1" s="1"/>
  <c r="P1147" i="1"/>
  <c r="Q1147" i="1" s="1"/>
  <c r="P1172" i="1"/>
  <c r="Q1172" i="1" s="1"/>
  <c r="P1176" i="1"/>
  <c r="Q1176" i="1" s="1"/>
  <c r="P1180" i="1"/>
  <c r="Q1180" i="1" s="1"/>
  <c r="P1184" i="1"/>
  <c r="Q1184" i="1" s="1"/>
  <c r="P1188" i="1"/>
  <c r="Q1188" i="1" s="1"/>
  <c r="P1192" i="1"/>
  <c r="Q1192" i="1" s="1"/>
  <c r="P1196" i="1"/>
  <c r="Q1196" i="1" s="1"/>
  <c r="P1200" i="1"/>
  <c r="Q1200" i="1" s="1"/>
  <c r="P1204" i="1"/>
  <c r="Q1204" i="1" s="1"/>
  <c r="P1208" i="1"/>
  <c r="Q1208" i="1" s="1"/>
  <c r="P1212" i="1"/>
  <c r="Q1212" i="1" s="1"/>
  <c r="P1216" i="1"/>
  <c r="Q1216" i="1" s="1"/>
  <c r="P1220" i="1"/>
  <c r="Q1220" i="1" s="1"/>
  <c r="P1224" i="1"/>
  <c r="Q1224" i="1" s="1"/>
  <c r="P1228" i="1"/>
  <c r="Q1228" i="1" s="1"/>
  <c r="P1232" i="1"/>
  <c r="Q1232" i="1" s="1"/>
  <c r="P1236" i="1"/>
  <c r="Q1236" i="1" s="1"/>
  <c r="P1240" i="1"/>
  <c r="Q1240" i="1" s="1"/>
  <c r="P1244" i="1"/>
  <c r="Q1244" i="1" s="1"/>
  <c r="P1248" i="1"/>
  <c r="Q1248" i="1" s="1"/>
  <c r="P1252" i="1"/>
  <c r="Q1252" i="1" s="1"/>
  <c r="P1256" i="1"/>
  <c r="Q1256" i="1" s="1"/>
  <c r="P1260" i="1"/>
  <c r="Q1260" i="1" s="1"/>
  <c r="P1264" i="1"/>
  <c r="Q1264" i="1" s="1"/>
  <c r="P1268" i="1"/>
  <c r="Q1268" i="1" s="1"/>
  <c r="P1272" i="1"/>
  <c r="Q1272" i="1" s="1"/>
  <c r="P1276" i="1"/>
  <c r="Q1276" i="1" s="1"/>
  <c r="P1280" i="1"/>
  <c r="Q1280" i="1" s="1"/>
  <c r="P1284" i="1"/>
  <c r="Q1284" i="1" s="1"/>
  <c r="P1288" i="1"/>
  <c r="Q1288" i="1" s="1"/>
  <c r="P1292" i="1"/>
  <c r="Q1292" i="1" s="1"/>
  <c r="P1296" i="1"/>
  <c r="Q1296" i="1" s="1"/>
  <c r="P1300" i="1"/>
  <c r="Q1300" i="1" s="1"/>
  <c r="P1304" i="1"/>
  <c r="Q1304" i="1" s="1"/>
  <c r="P1308" i="1"/>
  <c r="Q1308" i="1" s="1"/>
  <c r="P1312" i="1"/>
  <c r="Q1312" i="1" s="1"/>
  <c r="P1316" i="1"/>
  <c r="Q1316" i="1" s="1"/>
  <c r="P1320" i="1"/>
  <c r="Q1320" i="1" s="1"/>
  <c r="P1324" i="1"/>
  <c r="Q1324" i="1" s="1"/>
  <c r="P1328" i="1"/>
  <c r="Q1328" i="1" s="1"/>
  <c r="P1332" i="1"/>
  <c r="Q1332" i="1" s="1"/>
  <c r="P1336" i="1"/>
  <c r="Q1336" i="1" s="1"/>
  <c r="P1340" i="1"/>
  <c r="Q1340" i="1" s="1"/>
  <c r="P1344" i="1"/>
  <c r="Q1344" i="1" s="1"/>
  <c r="P1348" i="1"/>
  <c r="Q1348" i="1" s="1"/>
  <c r="P1349" i="1"/>
  <c r="Q1349" i="1" s="1"/>
  <c r="P1350" i="1"/>
  <c r="Q1350" i="1" s="1"/>
  <c r="P1351" i="1"/>
  <c r="Q1351" i="1" s="1"/>
  <c r="P1352" i="1"/>
  <c r="Q1352" i="1" s="1"/>
  <c r="P1353" i="1"/>
  <c r="Q1353" i="1" s="1"/>
  <c r="P1354" i="1"/>
  <c r="Q1354" i="1" s="1"/>
  <c r="P1355" i="1"/>
  <c r="Q1355" i="1" s="1"/>
  <c r="P1356" i="1"/>
  <c r="Q1356" i="1" s="1"/>
  <c r="P1357" i="1"/>
  <c r="Q1357" i="1" s="1"/>
  <c r="P1358" i="1"/>
  <c r="Q1358" i="1" s="1"/>
  <c r="P1359" i="1"/>
  <c r="Q1359" i="1" s="1"/>
  <c r="P1360" i="1"/>
  <c r="Q1360" i="1" s="1"/>
  <c r="P1361" i="1"/>
  <c r="Q1361" i="1" s="1"/>
  <c r="P1362" i="1"/>
  <c r="Q1362" i="1" s="1"/>
  <c r="P1363" i="1"/>
  <c r="Q1363" i="1" s="1"/>
  <c r="P1364" i="1"/>
  <c r="Q1364" i="1" s="1"/>
  <c r="P1365" i="1"/>
  <c r="Q1365" i="1" s="1"/>
  <c r="P1366" i="1"/>
  <c r="Q1366" i="1" s="1"/>
  <c r="P1367" i="1"/>
  <c r="Q1367" i="1" s="1"/>
  <c r="P1368" i="1"/>
  <c r="Q1368" i="1" s="1"/>
  <c r="P1369" i="1"/>
  <c r="Q1369" i="1" s="1"/>
  <c r="P1370" i="1"/>
  <c r="Q1370" i="1" s="1"/>
  <c r="P1371" i="1"/>
  <c r="Q1371" i="1" s="1"/>
  <c r="P1372" i="1"/>
  <c r="Q1372" i="1" s="1"/>
  <c r="P1373" i="1"/>
  <c r="Q1373" i="1" s="1"/>
  <c r="P1374" i="1"/>
  <c r="Q1374" i="1" s="1"/>
  <c r="P1375" i="1"/>
  <c r="Q1375" i="1" s="1"/>
  <c r="P1376" i="1"/>
  <c r="Q1376" i="1" s="1"/>
  <c r="P1377" i="1"/>
  <c r="Q1377" i="1" s="1"/>
  <c r="P1378" i="1"/>
  <c r="Q1378" i="1" s="1"/>
  <c r="P1379" i="1"/>
  <c r="Q1379" i="1" s="1"/>
  <c r="P1380" i="1"/>
  <c r="Q1380" i="1" s="1"/>
  <c r="P1381" i="1"/>
  <c r="Q1381" i="1" s="1"/>
  <c r="P1382" i="1"/>
  <c r="Q1382" i="1" s="1"/>
  <c r="P1383" i="1"/>
  <c r="Q1383" i="1" s="1"/>
  <c r="P1384" i="1"/>
  <c r="Q1384" i="1" s="1"/>
  <c r="P1385" i="1"/>
  <c r="Q1385" i="1" s="1"/>
  <c r="P1386" i="1"/>
  <c r="Q1386" i="1" s="1"/>
  <c r="P1387" i="1"/>
  <c r="Q1387" i="1" s="1"/>
  <c r="P1388" i="1"/>
  <c r="Q1388" i="1" s="1"/>
  <c r="P1389" i="1"/>
  <c r="Q1389" i="1" s="1"/>
  <c r="P1390" i="1"/>
  <c r="Q1390" i="1" s="1"/>
  <c r="P1391" i="1"/>
  <c r="Q1391" i="1" s="1"/>
  <c r="P1392" i="1"/>
  <c r="Q1392" i="1" s="1"/>
  <c r="P1393" i="1"/>
  <c r="Q1393" i="1" s="1"/>
  <c r="P1394" i="1"/>
  <c r="Q1394" i="1" s="1"/>
  <c r="P1395" i="1"/>
  <c r="Q1395" i="1" s="1"/>
  <c r="P1396" i="1"/>
  <c r="Q1396" i="1" s="1"/>
  <c r="P1397" i="1"/>
  <c r="Q1397" i="1" s="1"/>
  <c r="P1398" i="1"/>
  <c r="Q1398" i="1" s="1"/>
  <c r="P1399" i="1"/>
  <c r="Q1399" i="1" s="1"/>
  <c r="P1400" i="1"/>
  <c r="Q1400" i="1" s="1"/>
  <c r="P1401" i="1"/>
  <c r="Q1401" i="1" s="1"/>
  <c r="P1402" i="1"/>
  <c r="Q1402" i="1" s="1"/>
  <c r="P1403" i="1"/>
  <c r="Q1403" i="1" s="1"/>
  <c r="P1404" i="1"/>
  <c r="Q1404" i="1" s="1"/>
  <c r="P1405" i="1"/>
  <c r="Q1405" i="1" s="1"/>
  <c r="P1406" i="1"/>
  <c r="Q1406" i="1" s="1"/>
  <c r="P1407" i="1"/>
  <c r="Q1407" i="1" s="1"/>
  <c r="P1408" i="1"/>
  <c r="Q1408" i="1" s="1"/>
  <c r="P1409" i="1"/>
  <c r="Q1409" i="1" s="1"/>
  <c r="P1410" i="1"/>
  <c r="Q1410" i="1" s="1"/>
  <c r="P1411" i="1"/>
  <c r="Q1411" i="1" s="1"/>
  <c r="P1412" i="1"/>
  <c r="Q1412" i="1" s="1"/>
  <c r="P1413" i="1"/>
  <c r="Q1413" i="1" s="1"/>
  <c r="P1414" i="1"/>
  <c r="Q1414" i="1" s="1"/>
  <c r="P1415" i="1"/>
  <c r="Q1415" i="1" s="1"/>
  <c r="P1416" i="1"/>
  <c r="Q1416" i="1" s="1"/>
  <c r="P1417" i="1"/>
  <c r="Q1417" i="1" s="1"/>
  <c r="P1418" i="1"/>
  <c r="Q1418" i="1" s="1"/>
  <c r="P1419" i="1"/>
  <c r="Q1419" i="1" s="1"/>
  <c r="P1420" i="1"/>
  <c r="Q1420" i="1" s="1"/>
  <c r="P1421" i="1"/>
  <c r="Q1421" i="1" s="1"/>
  <c r="P1422" i="1"/>
  <c r="Q1422" i="1" s="1"/>
  <c r="P1423" i="1"/>
  <c r="Q1423" i="1" s="1"/>
  <c r="P1424" i="1"/>
  <c r="Q1424" i="1" s="1"/>
  <c r="P1425" i="1"/>
  <c r="Q1425" i="1" s="1"/>
  <c r="P1426" i="1"/>
  <c r="Q1426" i="1" s="1"/>
  <c r="P1427" i="1"/>
  <c r="Q1427" i="1" s="1"/>
  <c r="P1428" i="1"/>
  <c r="Q1428" i="1" s="1"/>
  <c r="P1429" i="1"/>
  <c r="Q1429" i="1" s="1"/>
  <c r="P1430" i="1"/>
  <c r="Q1430" i="1" s="1"/>
  <c r="P1431" i="1"/>
  <c r="Q1431" i="1" s="1"/>
  <c r="P1432" i="1"/>
  <c r="Q1432" i="1" s="1"/>
  <c r="P1433" i="1"/>
  <c r="Q1433" i="1" s="1"/>
  <c r="P1434" i="1"/>
  <c r="Q1434" i="1" s="1"/>
  <c r="P1435" i="1"/>
  <c r="Q1435" i="1" s="1"/>
  <c r="P1436" i="1"/>
  <c r="Q1436" i="1" s="1"/>
  <c r="P1437" i="1"/>
  <c r="Q1437" i="1" s="1"/>
  <c r="P1438" i="1"/>
  <c r="Q1438" i="1" s="1"/>
  <c r="P1439" i="1"/>
  <c r="Q1439" i="1" s="1"/>
  <c r="P1440" i="1"/>
  <c r="Q1440" i="1" s="1"/>
  <c r="P1441" i="1"/>
  <c r="Q1441" i="1" s="1"/>
  <c r="P1442" i="1"/>
  <c r="Q1442" i="1" s="1"/>
  <c r="P1443" i="1"/>
  <c r="Q1443" i="1" s="1"/>
  <c r="P1444" i="1"/>
  <c r="Q1444" i="1" s="1"/>
  <c r="P1445" i="1"/>
  <c r="Q1445" i="1" s="1"/>
  <c r="P1446" i="1"/>
  <c r="Q1446" i="1" s="1"/>
  <c r="P1447" i="1"/>
  <c r="Q1447" i="1" s="1"/>
  <c r="P1448" i="1"/>
  <c r="Q1448" i="1" s="1"/>
  <c r="P1449" i="1"/>
  <c r="Q1449" i="1" s="1"/>
  <c r="P1450" i="1"/>
  <c r="Q1450" i="1" s="1"/>
  <c r="P1451" i="1"/>
  <c r="Q1451" i="1" s="1"/>
  <c r="P1452" i="1"/>
  <c r="Q1452" i="1" s="1"/>
  <c r="P1453" i="1"/>
  <c r="Q1453" i="1" s="1"/>
  <c r="P1454" i="1"/>
  <c r="Q1454" i="1" s="1"/>
  <c r="P1455" i="1"/>
  <c r="Q1455" i="1" s="1"/>
  <c r="P1456" i="1"/>
  <c r="Q1456" i="1" s="1"/>
  <c r="P1457" i="1"/>
  <c r="Q1457" i="1" s="1"/>
  <c r="P1458" i="1"/>
  <c r="Q1458" i="1" s="1"/>
  <c r="P1459" i="1"/>
  <c r="Q1459" i="1" s="1"/>
  <c r="P1460" i="1"/>
  <c r="Q1460" i="1" s="1"/>
  <c r="P1461" i="1"/>
  <c r="Q1461" i="1" s="1"/>
  <c r="P1462" i="1"/>
  <c r="Q1462" i="1" s="1"/>
  <c r="P1463" i="1"/>
  <c r="Q1463" i="1" s="1"/>
  <c r="P1464" i="1"/>
  <c r="Q1464" i="1" s="1"/>
  <c r="P1465" i="1"/>
  <c r="Q1465" i="1" s="1"/>
  <c r="P1466" i="1"/>
  <c r="Q1466" i="1" s="1"/>
  <c r="P1467" i="1"/>
  <c r="Q1467" i="1" s="1"/>
  <c r="P1468" i="1"/>
  <c r="Q1468" i="1" s="1"/>
  <c r="P1469" i="1"/>
  <c r="Q1469" i="1" s="1"/>
  <c r="P1470" i="1"/>
  <c r="Q1470" i="1" s="1"/>
  <c r="P1471" i="1"/>
  <c r="Q1471" i="1" s="1"/>
  <c r="P1472" i="1"/>
  <c r="Q1472" i="1" s="1"/>
  <c r="P1473" i="1"/>
  <c r="Q1473" i="1" s="1"/>
  <c r="P1474" i="1"/>
  <c r="Q1474" i="1" s="1"/>
  <c r="P1475" i="1"/>
  <c r="Q1475" i="1" s="1"/>
  <c r="P1476" i="1"/>
  <c r="Q1476" i="1" s="1"/>
  <c r="P1477" i="1"/>
  <c r="Q1477" i="1" s="1"/>
  <c r="P1478" i="1"/>
  <c r="Q1478" i="1" s="1"/>
  <c r="P1479" i="1"/>
  <c r="Q1479" i="1" s="1"/>
  <c r="P1480" i="1"/>
  <c r="Q1480" i="1" s="1"/>
  <c r="P1481" i="1"/>
  <c r="Q1481" i="1" s="1"/>
  <c r="P1482" i="1"/>
  <c r="Q1482" i="1" s="1"/>
  <c r="P1483" i="1"/>
  <c r="Q1483" i="1" s="1"/>
  <c r="P1484" i="1"/>
  <c r="Q1484" i="1" s="1"/>
  <c r="P1485" i="1"/>
  <c r="Q1485" i="1" s="1"/>
  <c r="P1486" i="1"/>
  <c r="Q1486" i="1" s="1"/>
  <c r="P1487" i="1"/>
  <c r="Q1487" i="1" s="1"/>
  <c r="P1488" i="1"/>
  <c r="Q1488" i="1" s="1"/>
  <c r="P1489" i="1"/>
  <c r="Q1489" i="1" s="1"/>
  <c r="P1490" i="1"/>
  <c r="Q1490" i="1" s="1"/>
  <c r="P1491" i="1"/>
  <c r="Q1491" i="1" s="1"/>
  <c r="P1492" i="1"/>
  <c r="Q1492" i="1" s="1"/>
  <c r="P1493" i="1"/>
  <c r="Q1493" i="1" s="1"/>
  <c r="P1494" i="1"/>
  <c r="Q1494" i="1" s="1"/>
  <c r="P1495" i="1"/>
  <c r="Q1495" i="1" s="1"/>
  <c r="P1496" i="1"/>
  <c r="Q1496" i="1" s="1"/>
  <c r="P1497" i="1"/>
  <c r="Q1497" i="1" s="1"/>
  <c r="P1498" i="1"/>
  <c r="Q1498" i="1" s="1"/>
  <c r="P1499" i="1"/>
  <c r="Q1499" i="1" s="1"/>
  <c r="P1500" i="1"/>
  <c r="Q1500" i="1" s="1"/>
  <c r="P1501" i="1"/>
  <c r="Q1501" i="1" s="1"/>
  <c r="P1502" i="1"/>
  <c r="Q1502" i="1" s="1"/>
  <c r="P1503" i="1"/>
  <c r="Q1503" i="1" s="1"/>
  <c r="P1504" i="1"/>
  <c r="Q1504" i="1" s="1"/>
  <c r="P1505" i="1"/>
  <c r="Q1505" i="1" s="1"/>
  <c r="P1506" i="1"/>
  <c r="Q1506" i="1" s="1"/>
  <c r="P1507" i="1"/>
  <c r="Q1507" i="1" s="1"/>
  <c r="P1508" i="1"/>
  <c r="Q1508" i="1" s="1"/>
  <c r="P1509" i="1"/>
  <c r="Q1509" i="1" s="1"/>
  <c r="P655" i="1"/>
  <c r="Q655" i="1" s="1"/>
  <c r="P783" i="1"/>
  <c r="Q783" i="1" s="1"/>
  <c r="P846" i="1"/>
  <c r="Q846" i="1" s="1"/>
  <c r="P883" i="1"/>
  <c r="Q883" i="1" s="1"/>
  <c r="P915" i="1"/>
  <c r="Q915" i="1" s="1"/>
  <c r="P975" i="1"/>
  <c r="Q975" i="1" s="1"/>
  <c r="P1004" i="1"/>
  <c r="Q1004" i="1" s="1"/>
  <c r="P1056" i="1"/>
  <c r="Q1056" i="1" s="1"/>
  <c r="P1060" i="1"/>
  <c r="Q1060" i="1" s="1"/>
  <c r="P1064" i="1"/>
  <c r="Q1064" i="1" s="1"/>
  <c r="P1068" i="1"/>
  <c r="Q1068" i="1" s="1"/>
  <c r="P1072" i="1"/>
  <c r="Q1072" i="1" s="1"/>
  <c r="P1076" i="1"/>
  <c r="Q1076" i="1" s="1"/>
  <c r="P1080" i="1"/>
  <c r="Q1080" i="1" s="1"/>
  <c r="P1084" i="1"/>
  <c r="Q1084" i="1" s="1"/>
  <c r="P1088" i="1"/>
  <c r="Q1088" i="1" s="1"/>
  <c r="P1092" i="1"/>
  <c r="Q1092" i="1" s="1"/>
  <c r="P1096" i="1"/>
  <c r="Q1096" i="1" s="1"/>
  <c r="P1100" i="1"/>
  <c r="Q1100" i="1" s="1"/>
  <c r="P1104" i="1"/>
  <c r="Q1104" i="1" s="1"/>
  <c r="P1108" i="1"/>
  <c r="Q1108" i="1" s="1"/>
  <c r="P1112" i="1"/>
  <c r="Q1112" i="1" s="1"/>
  <c r="P1116" i="1"/>
  <c r="Q1116" i="1" s="1"/>
  <c r="P1120" i="1"/>
  <c r="Q1120" i="1" s="1"/>
  <c r="P1124" i="1"/>
  <c r="Q1124" i="1" s="1"/>
  <c r="P1128" i="1"/>
  <c r="Q1128" i="1" s="1"/>
  <c r="P1132" i="1"/>
  <c r="Q1132" i="1" s="1"/>
  <c r="P1136" i="1"/>
  <c r="Q1136" i="1" s="1"/>
  <c r="P1140" i="1"/>
  <c r="Q1140" i="1" s="1"/>
  <c r="P1144" i="1"/>
  <c r="Q1144" i="1" s="1"/>
  <c r="P1148" i="1"/>
  <c r="Q1148" i="1" s="1"/>
  <c r="P1151" i="1"/>
  <c r="Q1151" i="1" s="1"/>
  <c r="P1153" i="1"/>
  <c r="Q1153" i="1" s="1"/>
  <c r="P1155" i="1"/>
  <c r="Q1155" i="1" s="1"/>
  <c r="P1157" i="1"/>
  <c r="Q1157" i="1" s="1"/>
  <c r="P1159" i="1"/>
  <c r="Q1159" i="1" s="1"/>
  <c r="P1161" i="1"/>
  <c r="Q1161" i="1" s="1"/>
  <c r="P1163" i="1"/>
  <c r="Q1163" i="1" s="1"/>
  <c r="P1165" i="1"/>
  <c r="Q1165" i="1" s="1"/>
  <c r="P1167" i="1"/>
  <c r="Q1167" i="1" s="1"/>
  <c r="P1169" i="1"/>
  <c r="Q1169" i="1" s="1"/>
  <c r="P1171" i="1"/>
  <c r="Q1171" i="1" s="1"/>
  <c r="P1175" i="1"/>
  <c r="Q1175" i="1" s="1"/>
  <c r="P1179" i="1"/>
  <c r="Q1179" i="1" s="1"/>
  <c r="P1183" i="1"/>
  <c r="Q1183" i="1" s="1"/>
  <c r="P1187" i="1"/>
  <c r="Q1187" i="1" s="1"/>
  <c r="P1191" i="1"/>
  <c r="Q1191" i="1" s="1"/>
  <c r="P1195" i="1"/>
  <c r="Q1195" i="1" s="1"/>
  <c r="P1199" i="1"/>
  <c r="Q1199" i="1" s="1"/>
  <c r="P1203" i="1"/>
  <c r="Q1203" i="1" s="1"/>
  <c r="P1207" i="1"/>
  <c r="Q1207" i="1" s="1"/>
  <c r="P1211" i="1"/>
  <c r="Q1211" i="1" s="1"/>
  <c r="P1215" i="1"/>
  <c r="Q1215" i="1" s="1"/>
  <c r="P1219" i="1"/>
  <c r="Q1219" i="1" s="1"/>
  <c r="P1223" i="1"/>
  <c r="Q1223" i="1" s="1"/>
  <c r="P1227" i="1"/>
  <c r="Q1227" i="1" s="1"/>
  <c r="P1231" i="1"/>
  <c r="Q1231" i="1" s="1"/>
  <c r="P1235" i="1"/>
  <c r="Q1235" i="1" s="1"/>
  <c r="P1239" i="1"/>
  <c r="Q1239" i="1" s="1"/>
  <c r="P1243" i="1"/>
  <c r="Q1243" i="1" s="1"/>
  <c r="P1247" i="1"/>
  <c r="Q1247" i="1" s="1"/>
  <c r="P1251" i="1"/>
  <c r="Q1251" i="1" s="1"/>
  <c r="P1255" i="1"/>
  <c r="Q1255" i="1" s="1"/>
  <c r="P1259" i="1"/>
  <c r="Q1259" i="1" s="1"/>
  <c r="P1263" i="1"/>
  <c r="Q1263" i="1" s="1"/>
  <c r="P1267" i="1"/>
  <c r="Q1267" i="1" s="1"/>
  <c r="P1271" i="1"/>
  <c r="Q1271" i="1" s="1"/>
  <c r="P1275" i="1"/>
  <c r="Q1275" i="1" s="1"/>
  <c r="P1279" i="1"/>
  <c r="Q1279" i="1" s="1"/>
  <c r="P1283" i="1"/>
  <c r="Q1283" i="1" s="1"/>
  <c r="P1287" i="1"/>
  <c r="Q1287" i="1" s="1"/>
  <c r="P1291" i="1"/>
  <c r="Q1291" i="1" s="1"/>
  <c r="P1295" i="1"/>
  <c r="Q1295" i="1" s="1"/>
  <c r="P1299" i="1"/>
  <c r="Q1299" i="1" s="1"/>
  <c r="P1303" i="1"/>
  <c r="Q1303" i="1" s="1"/>
  <c r="P1307" i="1"/>
  <c r="Q1307" i="1" s="1"/>
  <c r="P1311" i="1"/>
  <c r="Q1311" i="1" s="1"/>
  <c r="P1315" i="1"/>
  <c r="Q1315" i="1" s="1"/>
  <c r="P1319" i="1"/>
  <c r="Q1319" i="1" s="1"/>
  <c r="P1323" i="1"/>
  <c r="Q1323" i="1" s="1"/>
  <c r="P1327" i="1"/>
  <c r="Q1327" i="1" s="1"/>
  <c r="P1331" i="1"/>
  <c r="Q1331" i="1" s="1"/>
  <c r="P1335" i="1"/>
  <c r="Q1335" i="1" s="1"/>
  <c r="P1339" i="1"/>
  <c r="Q1339" i="1" s="1"/>
  <c r="P1343" i="1"/>
  <c r="Q1343" i="1" s="1"/>
  <c r="P1347" i="1"/>
  <c r="Q1347" i="1" s="1"/>
  <c r="P574" i="1"/>
  <c r="Q574" i="1" s="1"/>
  <c r="P719" i="1"/>
  <c r="Q719" i="1" s="1"/>
  <c r="P867" i="1"/>
  <c r="Q867" i="1" s="1"/>
  <c r="P899" i="1"/>
  <c r="Q899" i="1" s="1"/>
  <c r="P931" i="1"/>
  <c r="Q931" i="1" s="1"/>
  <c r="P1018" i="1"/>
  <c r="Q1018" i="1" s="1"/>
  <c r="P1034" i="1"/>
  <c r="Q1034" i="1" s="1"/>
  <c r="P1058" i="1"/>
  <c r="Q1058" i="1" s="1"/>
  <c r="P1062" i="1"/>
  <c r="Q1062" i="1" s="1"/>
  <c r="P1066" i="1"/>
  <c r="Q1066" i="1" s="1"/>
  <c r="P1070" i="1"/>
  <c r="Q1070" i="1" s="1"/>
  <c r="P1074" i="1"/>
  <c r="Q1074" i="1" s="1"/>
  <c r="P1078" i="1"/>
  <c r="Q1078" i="1" s="1"/>
  <c r="P1082" i="1"/>
  <c r="Q1082" i="1" s="1"/>
  <c r="P1086" i="1"/>
  <c r="Q1086" i="1" s="1"/>
  <c r="P1090" i="1"/>
  <c r="Q1090" i="1" s="1"/>
  <c r="P1094" i="1"/>
  <c r="Q1094" i="1" s="1"/>
  <c r="P1098" i="1"/>
  <c r="Q1098" i="1" s="1"/>
  <c r="P1102" i="1"/>
  <c r="Q1102" i="1" s="1"/>
  <c r="P1106" i="1"/>
  <c r="Q1106" i="1" s="1"/>
  <c r="P1110" i="1"/>
  <c r="Q1110" i="1" s="1"/>
  <c r="P1114" i="1"/>
  <c r="Q1114" i="1" s="1"/>
  <c r="P1118" i="1"/>
  <c r="Q1118" i="1" s="1"/>
  <c r="P1122" i="1"/>
  <c r="Q1122" i="1" s="1"/>
  <c r="P1126" i="1"/>
  <c r="Q1126" i="1" s="1"/>
  <c r="P1130" i="1"/>
  <c r="Q1130" i="1" s="1"/>
  <c r="P1134" i="1"/>
  <c r="Q1134" i="1" s="1"/>
  <c r="P1138" i="1"/>
  <c r="Q1138" i="1" s="1"/>
  <c r="P1142" i="1"/>
  <c r="Q1142" i="1" s="1"/>
  <c r="P1146" i="1"/>
  <c r="Q1146" i="1" s="1"/>
  <c r="P1150" i="1"/>
  <c r="Q1150" i="1" s="1"/>
  <c r="P1152" i="1"/>
  <c r="Q1152" i="1" s="1"/>
  <c r="P1154" i="1"/>
  <c r="Q1154" i="1" s="1"/>
  <c r="P1156" i="1"/>
  <c r="Q1156" i="1" s="1"/>
  <c r="P1158" i="1"/>
  <c r="Q1158" i="1" s="1"/>
  <c r="P1160" i="1"/>
  <c r="Q1160" i="1" s="1"/>
  <c r="P1162" i="1"/>
  <c r="Q1162" i="1" s="1"/>
  <c r="P1164" i="1"/>
  <c r="Q1164" i="1" s="1"/>
  <c r="P1166" i="1"/>
  <c r="Q1166" i="1" s="1"/>
  <c r="P1168" i="1"/>
  <c r="Q1168" i="1" s="1"/>
  <c r="P1170" i="1"/>
  <c r="Q1170" i="1" s="1"/>
  <c r="P1173" i="1"/>
  <c r="Q1173" i="1" s="1"/>
  <c r="P1177" i="1"/>
  <c r="Q1177" i="1" s="1"/>
  <c r="P1181" i="1"/>
  <c r="Q1181" i="1" s="1"/>
  <c r="P1185" i="1"/>
  <c r="Q1185" i="1" s="1"/>
  <c r="P1189" i="1"/>
  <c r="Q1189" i="1" s="1"/>
  <c r="P1193" i="1"/>
  <c r="Q1193" i="1" s="1"/>
  <c r="P1197" i="1"/>
  <c r="Q1197" i="1" s="1"/>
  <c r="P1201" i="1"/>
  <c r="Q1201" i="1" s="1"/>
  <c r="P1205" i="1"/>
  <c r="Q1205" i="1" s="1"/>
  <c r="P1209" i="1"/>
  <c r="Q1209" i="1" s="1"/>
  <c r="P1213" i="1"/>
  <c r="Q1213" i="1" s="1"/>
  <c r="P1217" i="1"/>
  <c r="Q1217" i="1" s="1"/>
  <c r="P1221" i="1"/>
  <c r="Q1221" i="1" s="1"/>
  <c r="P1225" i="1"/>
  <c r="Q1225" i="1" s="1"/>
  <c r="P1229" i="1"/>
  <c r="Q1229" i="1" s="1"/>
  <c r="P1233" i="1"/>
  <c r="Q1233" i="1" s="1"/>
  <c r="P1237" i="1"/>
  <c r="Q1237" i="1" s="1"/>
  <c r="P1241" i="1"/>
  <c r="Q1241" i="1" s="1"/>
  <c r="P1245" i="1"/>
  <c r="Q1245" i="1" s="1"/>
  <c r="P1249" i="1"/>
  <c r="Q1249" i="1" s="1"/>
  <c r="P1253" i="1"/>
  <c r="Q1253" i="1" s="1"/>
  <c r="P1257" i="1"/>
  <c r="Q1257" i="1" s="1"/>
  <c r="P1261" i="1"/>
  <c r="Q1261" i="1" s="1"/>
  <c r="P1265" i="1"/>
  <c r="Q1265" i="1" s="1"/>
  <c r="P1269" i="1"/>
  <c r="Q1269" i="1" s="1"/>
  <c r="P1273" i="1"/>
  <c r="Q1273" i="1" s="1"/>
  <c r="P1277" i="1"/>
  <c r="Q1277" i="1" s="1"/>
  <c r="P1281" i="1"/>
  <c r="Q1281" i="1" s="1"/>
  <c r="P1285" i="1"/>
  <c r="Q1285" i="1" s="1"/>
  <c r="P1289" i="1"/>
  <c r="Q1289" i="1" s="1"/>
  <c r="P1293" i="1"/>
  <c r="Q1293" i="1" s="1"/>
  <c r="P1297" i="1"/>
  <c r="Q1297" i="1" s="1"/>
  <c r="P1301" i="1"/>
  <c r="Q1301" i="1" s="1"/>
  <c r="P1305" i="1"/>
  <c r="Q1305" i="1" s="1"/>
  <c r="P1309" i="1"/>
  <c r="Q1309" i="1" s="1"/>
  <c r="P1313" i="1"/>
  <c r="Q1313" i="1" s="1"/>
  <c r="P1317" i="1"/>
  <c r="Q1317" i="1" s="1"/>
  <c r="P1321" i="1"/>
  <c r="Q1321" i="1" s="1"/>
  <c r="P1325" i="1"/>
  <c r="Q1325" i="1" s="1"/>
  <c r="P1329" i="1"/>
  <c r="Q1329" i="1" s="1"/>
  <c r="P1333" i="1"/>
  <c r="Q1333" i="1" s="1"/>
  <c r="P1337" i="1"/>
  <c r="Q1337" i="1" s="1"/>
  <c r="P1341" i="1"/>
  <c r="Q1341" i="1" s="1"/>
  <c r="P1345" i="1"/>
  <c r="Q1345" i="1" s="1"/>
  <c r="P518" i="1"/>
  <c r="Q518" i="1" s="1"/>
  <c r="P891" i="1"/>
  <c r="Q891" i="1" s="1"/>
  <c r="P1057" i="1"/>
  <c r="Q1057" i="1" s="1"/>
  <c r="P1073" i="1"/>
  <c r="Q1073" i="1" s="1"/>
  <c r="P1089" i="1"/>
  <c r="Q1089" i="1" s="1"/>
  <c r="P1105" i="1"/>
  <c r="Q1105" i="1" s="1"/>
  <c r="P1121" i="1"/>
  <c r="Q1121" i="1" s="1"/>
  <c r="P1137" i="1"/>
  <c r="Q1137" i="1" s="1"/>
  <c r="P1174" i="1"/>
  <c r="Q1174" i="1" s="1"/>
  <c r="P1190" i="1"/>
  <c r="Q1190" i="1" s="1"/>
  <c r="P1206" i="1"/>
  <c r="Q1206" i="1" s="1"/>
  <c r="P1222" i="1"/>
  <c r="Q1222" i="1" s="1"/>
  <c r="P1238" i="1"/>
  <c r="Q1238" i="1" s="1"/>
  <c r="P1254" i="1"/>
  <c r="Q1254" i="1" s="1"/>
  <c r="P1270" i="1"/>
  <c r="Q1270" i="1" s="1"/>
  <c r="P1286" i="1"/>
  <c r="Q1286" i="1" s="1"/>
  <c r="P1302" i="1"/>
  <c r="Q1302" i="1" s="1"/>
  <c r="P1318" i="1"/>
  <c r="Q1318" i="1" s="1"/>
  <c r="P1334" i="1"/>
  <c r="Q1334" i="1" s="1"/>
  <c r="P1513" i="1"/>
  <c r="Q1513" i="1" s="1"/>
  <c r="P1517" i="1"/>
  <c r="Q1517" i="1" s="1"/>
  <c r="P1521" i="1"/>
  <c r="Q1521" i="1" s="1"/>
  <c r="P1525" i="1"/>
  <c r="Q1525" i="1" s="1"/>
  <c r="P1529" i="1"/>
  <c r="Q1529" i="1" s="1"/>
  <c r="P1533" i="1"/>
  <c r="Q1533" i="1" s="1"/>
  <c r="P1537" i="1"/>
  <c r="Q1537" i="1" s="1"/>
  <c r="P1541" i="1"/>
  <c r="Q1541" i="1" s="1"/>
  <c r="P1545" i="1"/>
  <c r="Q1545" i="1" s="1"/>
  <c r="P1549" i="1"/>
  <c r="Q1549" i="1" s="1"/>
  <c r="P1553" i="1"/>
  <c r="Q1553" i="1" s="1"/>
  <c r="P1557" i="1"/>
  <c r="Q1557" i="1" s="1"/>
  <c r="P1561" i="1"/>
  <c r="Q1561" i="1" s="1"/>
  <c r="P1565" i="1"/>
  <c r="Q1565" i="1" s="1"/>
  <c r="P1569" i="1"/>
  <c r="Q1569" i="1" s="1"/>
  <c r="P1573" i="1"/>
  <c r="Q1573" i="1" s="1"/>
  <c r="P1577" i="1"/>
  <c r="Q1577" i="1" s="1"/>
  <c r="P1581" i="1"/>
  <c r="Q1581" i="1" s="1"/>
  <c r="P1585" i="1"/>
  <c r="Q1585" i="1" s="1"/>
  <c r="P687" i="1"/>
  <c r="Q687" i="1" s="1"/>
  <c r="P923" i="1"/>
  <c r="Q923" i="1" s="1"/>
  <c r="P1061" i="1"/>
  <c r="Q1061" i="1" s="1"/>
  <c r="P1077" i="1"/>
  <c r="Q1077" i="1" s="1"/>
  <c r="P1093" i="1"/>
  <c r="Q1093" i="1" s="1"/>
  <c r="P1109" i="1"/>
  <c r="Q1109" i="1" s="1"/>
  <c r="P1125" i="1"/>
  <c r="Q1125" i="1" s="1"/>
  <c r="P1141" i="1"/>
  <c r="Q1141" i="1" s="1"/>
  <c r="P1186" i="1"/>
  <c r="Q1186" i="1" s="1"/>
  <c r="P1202" i="1"/>
  <c r="Q1202" i="1" s="1"/>
  <c r="P1218" i="1"/>
  <c r="Q1218" i="1" s="1"/>
  <c r="P1234" i="1"/>
  <c r="Q1234" i="1" s="1"/>
  <c r="P1250" i="1"/>
  <c r="Q1250" i="1" s="1"/>
  <c r="P1266" i="1"/>
  <c r="Q1266" i="1" s="1"/>
  <c r="P1282" i="1"/>
  <c r="Q1282" i="1" s="1"/>
  <c r="P1298" i="1"/>
  <c r="Q1298" i="1" s="1"/>
  <c r="P1314" i="1"/>
  <c r="Q1314" i="1" s="1"/>
  <c r="P1330" i="1"/>
  <c r="Q1330" i="1" s="1"/>
  <c r="P1346" i="1"/>
  <c r="Q1346" i="1" s="1"/>
  <c r="P1512" i="1"/>
  <c r="Q1512" i="1" s="1"/>
  <c r="P1516" i="1"/>
  <c r="Q1516" i="1" s="1"/>
  <c r="P1520" i="1"/>
  <c r="Q1520" i="1" s="1"/>
  <c r="P1524" i="1"/>
  <c r="Q1524" i="1" s="1"/>
  <c r="P1528" i="1"/>
  <c r="Q1528" i="1" s="1"/>
  <c r="P1532" i="1"/>
  <c r="Q1532" i="1" s="1"/>
  <c r="P1536" i="1"/>
  <c r="Q1536" i="1" s="1"/>
  <c r="P1540" i="1"/>
  <c r="Q1540" i="1" s="1"/>
  <c r="P1544" i="1"/>
  <c r="Q1544" i="1" s="1"/>
  <c r="P1548" i="1"/>
  <c r="Q1548" i="1" s="1"/>
  <c r="P1552" i="1"/>
  <c r="Q1552" i="1" s="1"/>
  <c r="P1556" i="1"/>
  <c r="Q1556" i="1" s="1"/>
  <c r="P1560" i="1"/>
  <c r="Q1560" i="1" s="1"/>
  <c r="P1564" i="1"/>
  <c r="Q1564" i="1" s="1"/>
  <c r="P1568" i="1"/>
  <c r="Q1568" i="1" s="1"/>
  <c r="P1572" i="1"/>
  <c r="Q1572" i="1" s="1"/>
  <c r="P1576" i="1"/>
  <c r="Q1576" i="1" s="1"/>
  <c r="P1580" i="1"/>
  <c r="Q1580" i="1" s="1"/>
  <c r="P1584" i="1"/>
  <c r="Q1584" i="1" s="1"/>
  <c r="P1069" i="1"/>
  <c r="Q1069" i="1" s="1"/>
  <c r="P1085" i="1"/>
  <c r="Q1085" i="1" s="1"/>
  <c r="P1101" i="1"/>
  <c r="Q1101" i="1" s="1"/>
  <c r="P1117" i="1"/>
  <c r="Q1117" i="1" s="1"/>
  <c r="P1133" i="1"/>
  <c r="Q1133" i="1" s="1"/>
  <c r="P1149" i="1"/>
  <c r="Q1149" i="1" s="1"/>
  <c r="P1178" i="1"/>
  <c r="Q1178" i="1" s="1"/>
  <c r="P1194" i="1"/>
  <c r="Q1194" i="1" s="1"/>
  <c r="P1210" i="1"/>
  <c r="Q1210" i="1" s="1"/>
  <c r="P1226" i="1"/>
  <c r="Q1226" i="1" s="1"/>
  <c r="P1242" i="1"/>
  <c r="Q1242" i="1" s="1"/>
  <c r="P1258" i="1"/>
  <c r="Q1258" i="1" s="1"/>
  <c r="P1274" i="1"/>
  <c r="Q1274" i="1" s="1"/>
  <c r="P1290" i="1"/>
  <c r="Q1290" i="1" s="1"/>
  <c r="P1306" i="1"/>
  <c r="Q1306" i="1" s="1"/>
  <c r="P1322" i="1"/>
  <c r="Q1322" i="1" s="1"/>
  <c r="P1338" i="1"/>
  <c r="Q1338" i="1" s="1"/>
  <c r="P1510" i="1"/>
  <c r="Q1510" i="1" s="1"/>
  <c r="P1514" i="1"/>
  <c r="Q1514" i="1" s="1"/>
  <c r="P1518" i="1"/>
  <c r="Q1518" i="1" s="1"/>
  <c r="P1522" i="1"/>
  <c r="Q1522" i="1" s="1"/>
  <c r="P1526" i="1"/>
  <c r="Q1526" i="1" s="1"/>
  <c r="P1530" i="1"/>
  <c r="Q1530" i="1" s="1"/>
  <c r="P1534" i="1"/>
  <c r="Q1534" i="1" s="1"/>
  <c r="P1538" i="1"/>
  <c r="Q1538" i="1" s="1"/>
  <c r="P1542" i="1"/>
  <c r="Q1542" i="1" s="1"/>
  <c r="P1546" i="1"/>
  <c r="Q1546" i="1" s="1"/>
  <c r="P1550" i="1"/>
  <c r="Q1550" i="1" s="1"/>
  <c r="P1554" i="1"/>
  <c r="Q1554" i="1" s="1"/>
  <c r="P1558" i="1"/>
  <c r="Q1558" i="1" s="1"/>
  <c r="P1562" i="1"/>
  <c r="Q1562" i="1" s="1"/>
  <c r="P1566" i="1"/>
  <c r="Q1566" i="1" s="1"/>
  <c r="P1570" i="1"/>
  <c r="Q1570" i="1" s="1"/>
  <c r="P1574" i="1"/>
  <c r="Q1574" i="1" s="1"/>
  <c r="P1578" i="1"/>
  <c r="Q1578" i="1" s="1"/>
  <c r="P1582" i="1"/>
  <c r="Q1582" i="1" s="1"/>
  <c r="P1586" i="1"/>
  <c r="Q1586" i="1" s="1"/>
  <c r="P1587" i="1"/>
  <c r="Q1587" i="1" s="1"/>
  <c r="P1588" i="1"/>
  <c r="Q1588" i="1" s="1"/>
  <c r="P1589" i="1"/>
  <c r="Q1589" i="1" s="1"/>
  <c r="P1590" i="1"/>
  <c r="Q1590" i="1" s="1"/>
  <c r="P1591" i="1"/>
  <c r="Q1591" i="1" s="1"/>
  <c r="P1592" i="1"/>
  <c r="Q1592" i="1" s="1"/>
  <c r="P1593" i="1"/>
  <c r="Q1593" i="1" s="1"/>
  <c r="P1594" i="1"/>
  <c r="Q1594" i="1" s="1"/>
  <c r="P1595" i="1"/>
  <c r="Q1595" i="1" s="1"/>
  <c r="P1596" i="1"/>
  <c r="Q1596" i="1" s="1"/>
  <c r="P1597" i="1"/>
  <c r="Q1597" i="1" s="1"/>
  <c r="P1598" i="1"/>
  <c r="Q1598" i="1" s="1"/>
  <c r="P1599" i="1"/>
  <c r="Q1599" i="1" s="1"/>
  <c r="P1600" i="1"/>
  <c r="Q1600" i="1" s="1"/>
  <c r="P1601" i="1"/>
  <c r="Q1601" i="1" s="1"/>
  <c r="P1602" i="1"/>
  <c r="Q1602" i="1" s="1"/>
  <c r="P1603" i="1"/>
  <c r="Q1603" i="1" s="1"/>
  <c r="P1604" i="1"/>
  <c r="Q1604" i="1" s="1"/>
  <c r="P1605" i="1"/>
  <c r="Q1605" i="1" s="1"/>
  <c r="P1606" i="1"/>
  <c r="Q1606" i="1" s="1"/>
  <c r="P1607" i="1"/>
  <c r="Q1607" i="1" s="1"/>
  <c r="P1608" i="1"/>
  <c r="Q1608" i="1" s="1"/>
  <c r="P1609" i="1"/>
  <c r="Q1609" i="1" s="1"/>
  <c r="P1610" i="1"/>
  <c r="Q1610" i="1" s="1"/>
  <c r="P1611" i="1"/>
  <c r="Q1611" i="1" s="1"/>
  <c r="P1612" i="1"/>
  <c r="Q1612" i="1" s="1"/>
  <c r="P1613" i="1"/>
  <c r="Q1613" i="1" s="1"/>
  <c r="P1614" i="1"/>
  <c r="Q1614" i="1" s="1"/>
  <c r="P1615" i="1"/>
  <c r="Q1615" i="1" s="1"/>
  <c r="P1616" i="1"/>
  <c r="Q1616" i="1" s="1"/>
  <c r="P1617" i="1"/>
  <c r="Q1617" i="1" s="1"/>
  <c r="P1618" i="1"/>
  <c r="Q1618" i="1" s="1"/>
  <c r="P1619" i="1"/>
  <c r="Q1619" i="1" s="1"/>
  <c r="P1620" i="1"/>
  <c r="Q1620" i="1" s="1"/>
  <c r="P1621" i="1"/>
  <c r="Q1621" i="1" s="1"/>
  <c r="P1622" i="1"/>
  <c r="Q1622" i="1" s="1"/>
  <c r="P1623" i="1"/>
  <c r="Q1623" i="1" s="1"/>
  <c r="P1624" i="1"/>
  <c r="Q1624" i="1" s="1"/>
  <c r="P1625" i="1"/>
  <c r="Q1625" i="1" s="1"/>
  <c r="P1626" i="1"/>
  <c r="Q1626" i="1" s="1"/>
  <c r="P1627" i="1"/>
  <c r="Q1627" i="1" s="1"/>
  <c r="P1628" i="1"/>
  <c r="Q1628" i="1" s="1"/>
  <c r="P1629" i="1"/>
  <c r="Q1629" i="1" s="1"/>
  <c r="P1630" i="1"/>
  <c r="Q1630" i="1" s="1"/>
  <c r="P1631" i="1"/>
  <c r="Q1631" i="1" s="1"/>
  <c r="P1632" i="1"/>
  <c r="Q1632" i="1" s="1"/>
  <c r="P1633" i="1"/>
  <c r="Q1633" i="1" s="1"/>
  <c r="P1634" i="1"/>
  <c r="Q1634" i="1" s="1"/>
  <c r="P1635" i="1"/>
  <c r="Q1635" i="1" s="1"/>
  <c r="P1636" i="1"/>
  <c r="Q1636" i="1" s="1"/>
  <c r="P1637" i="1"/>
  <c r="Q1637" i="1" s="1"/>
  <c r="P1638" i="1"/>
  <c r="Q1638" i="1" s="1"/>
  <c r="P1639" i="1"/>
  <c r="Q1639" i="1" s="1"/>
  <c r="P1640" i="1"/>
  <c r="Q1640" i="1" s="1"/>
  <c r="P1641" i="1"/>
  <c r="Q1641" i="1" s="1"/>
  <c r="P1642" i="1"/>
  <c r="Q1642" i="1" s="1"/>
  <c r="P1643" i="1"/>
  <c r="Q1643" i="1" s="1"/>
  <c r="P1644" i="1"/>
  <c r="Q1644" i="1" s="1"/>
  <c r="P1645" i="1"/>
  <c r="Q1645" i="1" s="1"/>
  <c r="P1646" i="1"/>
  <c r="Q1646" i="1" s="1"/>
  <c r="P1647" i="1"/>
  <c r="Q1647" i="1" s="1"/>
  <c r="P1648" i="1"/>
  <c r="Q1648" i="1" s="1"/>
  <c r="P1649" i="1"/>
  <c r="Q1649" i="1" s="1"/>
  <c r="P1650" i="1"/>
  <c r="Q1650" i="1" s="1"/>
  <c r="P1651" i="1"/>
  <c r="Q1651" i="1" s="1"/>
  <c r="P1652" i="1"/>
  <c r="Q1652" i="1" s="1"/>
  <c r="P1653" i="1"/>
  <c r="Q1653" i="1" s="1"/>
  <c r="P1654" i="1"/>
  <c r="Q1654" i="1" s="1"/>
  <c r="P1655" i="1"/>
  <c r="Q1655" i="1" s="1"/>
  <c r="P1656" i="1"/>
  <c r="Q1656" i="1" s="1"/>
  <c r="P1657" i="1"/>
  <c r="Q1657" i="1" s="1"/>
  <c r="P1658" i="1"/>
  <c r="Q1658" i="1" s="1"/>
  <c r="P1659" i="1"/>
  <c r="Q1659" i="1" s="1"/>
  <c r="P1660" i="1"/>
  <c r="Q1660" i="1" s="1"/>
  <c r="P1661" i="1"/>
  <c r="Q1661" i="1" s="1"/>
  <c r="P1662" i="1"/>
  <c r="Q1662" i="1" s="1"/>
  <c r="P1663" i="1"/>
  <c r="Q1663" i="1" s="1"/>
  <c r="P1664" i="1"/>
  <c r="Q1664" i="1" s="1"/>
  <c r="P1665" i="1"/>
  <c r="Q1665" i="1" s="1"/>
  <c r="P1666" i="1"/>
  <c r="Q1666" i="1" s="1"/>
  <c r="P1667" i="1"/>
  <c r="Q1667" i="1" s="1"/>
  <c r="P1668" i="1"/>
  <c r="Q1668" i="1" s="1"/>
  <c r="P1669" i="1"/>
  <c r="Q1669" i="1" s="1"/>
  <c r="P1670" i="1"/>
  <c r="Q1670" i="1" s="1"/>
  <c r="P1671" i="1"/>
  <c r="Q1671" i="1" s="1"/>
  <c r="P1672" i="1"/>
  <c r="Q1672" i="1" s="1"/>
  <c r="P1673" i="1"/>
  <c r="Q1673" i="1" s="1"/>
  <c r="P1674" i="1"/>
  <c r="Q1674" i="1" s="1"/>
  <c r="P1675" i="1"/>
  <c r="Q1675" i="1" s="1"/>
  <c r="P1676" i="1"/>
  <c r="Q1676" i="1" s="1"/>
  <c r="P1677" i="1"/>
  <c r="Q1677" i="1" s="1"/>
  <c r="P1678" i="1"/>
  <c r="Q1678" i="1" s="1"/>
  <c r="P1679" i="1"/>
  <c r="Q1679" i="1" s="1"/>
  <c r="P1680" i="1"/>
  <c r="Q1680" i="1" s="1"/>
  <c r="P1681" i="1"/>
  <c r="Q1681" i="1" s="1"/>
  <c r="P1682" i="1"/>
  <c r="Q1682" i="1" s="1"/>
  <c r="P1683" i="1"/>
  <c r="Q1683" i="1" s="1"/>
  <c r="P1684" i="1"/>
  <c r="Q1684" i="1" s="1"/>
  <c r="P1685" i="1"/>
  <c r="Q1685" i="1" s="1"/>
  <c r="P1686" i="1"/>
  <c r="Q1686" i="1" s="1"/>
  <c r="P1687" i="1"/>
  <c r="Q1687" i="1" s="1"/>
  <c r="P1688" i="1"/>
  <c r="Q1688" i="1" s="1"/>
  <c r="P1689" i="1"/>
  <c r="Q1689" i="1" s="1"/>
  <c r="P1690" i="1"/>
  <c r="Q1690" i="1" s="1"/>
  <c r="P1691" i="1"/>
  <c r="Q1691" i="1" s="1"/>
  <c r="P1692" i="1"/>
  <c r="Q1692" i="1" s="1"/>
  <c r="P1693" i="1"/>
  <c r="Q1693" i="1" s="1"/>
  <c r="P1694" i="1"/>
  <c r="Q1694" i="1" s="1"/>
  <c r="P1695" i="1"/>
  <c r="Q1695" i="1" s="1"/>
  <c r="P1696" i="1"/>
  <c r="Q1696" i="1" s="1"/>
  <c r="P1697" i="1"/>
  <c r="Q1697" i="1" s="1"/>
  <c r="P1698" i="1"/>
  <c r="Q1698" i="1" s="1"/>
  <c r="P1699" i="1"/>
  <c r="Q1699" i="1" s="1"/>
  <c r="P1700" i="1"/>
  <c r="Q1700" i="1" s="1"/>
  <c r="P1701" i="1"/>
  <c r="Q1701" i="1" s="1"/>
  <c r="P1702" i="1"/>
  <c r="Q1702" i="1" s="1"/>
  <c r="P1703" i="1"/>
  <c r="Q1703" i="1" s="1"/>
  <c r="P1704" i="1"/>
  <c r="Q1704" i="1" s="1"/>
  <c r="P1705" i="1"/>
  <c r="Q1705" i="1" s="1"/>
  <c r="P1706" i="1"/>
  <c r="Q1706" i="1" s="1"/>
  <c r="P1707" i="1"/>
  <c r="Q1707" i="1" s="1"/>
  <c r="P1708" i="1"/>
  <c r="Q1708" i="1" s="1"/>
  <c r="P1709" i="1"/>
  <c r="Q1709" i="1" s="1"/>
  <c r="P1710" i="1"/>
  <c r="Q1710" i="1" s="1"/>
  <c r="P1711" i="1"/>
  <c r="Q1711" i="1" s="1"/>
  <c r="P1712" i="1"/>
  <c r="Q1712" i="1" s="1"/>
  <c r="P1713" i="1"/>
  <c r="Q1713" i="1" s="1"/>
  <c r="P1714" i="1"/>
  <c r="Q1714" i="1" s="1"/>
  <c r="P1715" i="1"/>
  <c r="Q1715" i="1" s="1"/>
  <c r="P1716" i="1"/>
  <c r="Q1716" i="1" s="1"/>
  <c r="P1717" i="1"/>
  <c r="Q1717" i="1" s="1"/>
  <c r="P1718" i="1"/>
  <c r="Q1718" i="1" s="1"/>
  <c r="P1719" i="1"/>
  <c r="Q1719" i="1" s="1"/>
  <c r="P1720" i="1"/>
  <c r="Q1720" i="1" s="1"/>
  <c r="P1721" i="1"/>
  <c r="Q1721" i="1" s="1"/>
  <c r="P1722" i="1"/>
  <c r="Q1722" i="1" s="1"/>
  <c r="P1723" i="1"/>
  <c r="Q1723" i="1" s="1"/>
  <c r="P1724" i="1"/>
  <c r="Q1724" i="1" s="1"/>
  <c r="P1725" i="1"/>
  <c r="Q1725" i="1" s="1"/>
  <c r="P1726" i="1"/>
  <c r="Q1726" i="1" s="1"/>
  <c r="P1727" i="1"/>
  <c r="Q1727" i="1" s="1"/>
  <c r="P1728" i="1"/>
  <c r="Q1728" i="1" s="1"/>
  <c r="P1729" i="1"/>
  <c r="Q1729" i="1" s="1"/>
  <c r="P1730" i="1"/>
  <c r="Q1730" i="1" s="1"/>
  <c r="P1731" i="1"/>
  <c r="Q1731" i="1" s="1"/>
  <c r="P1732" i="1"/>
  <c r="Q1732" i="1" s="1"/>
  <c r="P1733" i="1"/>
  <c r="Q1733" i="1" s="1"/>
  <c r="P1734" i="1"/>
  <c r="Q1734" i="1" s="1"/>
  <c r="P1735" i="1"/>
  <c r="Q1735" i="1" s="1"/>
  <c r="P1736" i="1"/>
  <c r="Q1736" i="1" s="1"/>
  <c r="P1737" i="1"/>
  <c r="Q1737" i="1" s="1"/>
  <c r="P1738" i="1"/>
  <c r="Q1738" i="1" s="1"/>
  <c r="P1739" i="1"/>
  <c r="Q1739" i="1" s="1"/>
  <c r="P1740" i="1"/>
  <c r="Q1740" i="1" s="1"/>
  <c r="P1741" i="1"/>
  <c r="Q1741" i="1" s="1"/>
  <c r="P1742" i="1"/>
  <c r="Q1742" i="1" s="1"/>
  <c r="P1743" i="1"/>
  <c r="Q1743" i="1" s="1"/>
  <c r="P1744" i="1"/>
  <c r="Q1744" i="1" s="1"/>
  <c r="P1745" i="1"/>
  <c r="Q1745" i="1" s="1"/>
  <c r="P1746" i="1"/>
  <c r="Q1746" i="1" s="1"/>
  <c r="P1747" i="1"/>
  <c r="Q1747" i="1" s="1"/>
  <c r="P1748" i="1"/>
  <c r="Q1748" i="1" s="1"/>
  <c r="P1749" i="1"/>
  <c r="Q1749" i="1" s="1"/>
  <c r="P1750" i="1"/>
  <c r="Q1750" i="1" s="1"/>
  <c r="P1751" i="1"/>
  <c r="Q1751" i="1" s="1"/>
  <c r="P1752" i="1"/>
  <c r="Q1752" i="1" s="1"/>
  <c r="P1753" i="1"/>
  <c r="Q1753" i="1" s="1"/>
  <c r="P1754" i="1"/>
  <c r="Q1754" i="1" s="1"/>
  <c r="P1755" i="1"/>
  <c r="Q1755" i="1" s="1"/>
  <c r="P1756" i="1"/>
  <c r="Q1756" i="1" s="1"/>
  <c r="P1757" i="1"/>
  <c r="Q1757" i="1" s="1"/>
  <c r="P1758" i="1"/>
  <c r="Q1758" i="1" s="1"/>
  <c r="P1759" i="1"/>
  <c r="Q1759" i="1" s="1"/>
  <c r="P1760" i="1"/>
  <c r="Q1760" i="1" s="1"/>
  <c r="P1761" i="1"/>
  <c r="Q1761" i="1" s="1"/>
  <c r="P1762" i="1"/>
  <c r="Q1762" i="1" s="1"/>
  <c r="P1763" i="1"/>
  <c r="Q1763" i="1" s="1"/>
  <c r="P1764" i="1"/>
  <c r="Q1764" i="1" s="1"/>
  <c r="P1765" i="1"/>
  <c r="Q1765" i="1" s="1"/>
  <c r="P1766" i="1"/>
  <c r="Q1766" i="1" s="1"/>
  <c r="P1767" i="1"/>
  <c r="Q1767" i="1" s="1"/>
  <c r="P1768" i="1"/>
  <c r="Q1768" i="1" s="1"/>
  <c r="P1769" i="1"/>
  <c r="Q1769" i="1" s="1"/>
  <c r="P1770" i="1"/>
  <c r="Q1770" i="1" s="1"/>
  <c r="P1771" i="1"/>
  <c r="Q1771" i="1" s="1"/>
  <c r="P1772" i="1"/>
  <c r="Q1772" i="1" s="1"/>
  <c r="P1773" i="1"/>
  <c r="Q1773" i="1" s="1"/>
  <c r="P1774" i="1"/>
  <c r="Q1774" i="1" s="1"/>
  <c r="P1775" i="1"/>
  <c r="Q1775" i="1" s="1"/>
  <c r="P1776" i="1"/>
  <c r="Q1776" i="1" s="1"/>
  <c r="P1777" i="1"/>
  <c r="Q1777" i="1" s="1"/>
  <c r="P1778" i="1"/>
  <c r="Q1778" i="1" s="1"/>
  <c r="P1779" i="1"/>
  <c r="Q1779" i="1" s="1"/>
  <c r="P1780" i="1"/>
  <c r="Q1780" i="1" s="1"/>
  <c r="P1781" i="1"/>
  <c r="Q1781" i="1" s="1"/>
  <c r="P1782" i="1"/>
  <c r="Q1782" i="1" s="1"/>
  <c r="P1783" i="1"/>
  <c r="Q1783" i="1" s="1"/>
  <c r="P1784" i="1"/>
  <c r="Q1784" i="1" s="1"/>
  <c r="P1785" i="1"/>
  <c r="Q1785" i="1" s="1"/>
  <c r="P1786" i="1"/>
  <c r="Q1786" i="1" s="1"/>
  <c r="P1787" i="1"/>
  <c r="Q1787" i="1" s="1"/>
  <c r="P1788" i="1"/>
  <c r="Q1788" i="1" s="1"/>
  <c r="P1789" i="1"/>
  <c r="Q1789" i="1" s="1"/>
  <c r="P1790" i="1"/>
  <c r="Q1790" i="1" s="1"/>
  <c r="P1791" i="1"/>
  <c r="Q1791" i="1" s="1"/>
  <c r="P1792" i="1"/>
  <c r="Q1792" i="1" s="1"/>
  <c r="P1793" i="1"/>
  <c r="Q1793" i="1" s="1"/>
  <c r="P1794" i="1"/>
  <c r="Q1794" i="1" s="1"/>
  <c r="P1795" i="1"/>
  <c r="Q1795" i="1" s="1"/>
  <c r="P1796" i="1"/>
  <c r="Q1796" i="1" s="1"/>
  <c r="P1797" i="1"/>
  <c r="Q1797" i="1" s="1"/>
  <c r="P1798" i="1"/>
  <c r="Q1798" i="1" s="1"/>
  <c r="P1799" i="1"/>
  <c r="Q1799" i="1" s="1"/>
  <c r="P1800" i="1"/>
  <c r="Q1800" i="1" s="1"/>
  <c r="P1801" i="1"/>
  <c r="Q1801" i="1" s="1"/>
  <c r="P1802" i="1"/>
  <c r="Q1802" i="1" s="1"/>
  <c r="P1803" i="1"/>
  <c r="Q1803" i="1" s="1"/>
  <c r="P1804" i="1"/>
  <c r="Q1804" i="1" s="1"/>
  <c r="P1805" i="1"/>
  <c r="Q1805" i="1" s="1"/>
  <c r="P1806" i="1"/>
  <c r="Q1806" i="1" s="1"/>
  <c r="P1807" i="1"/>
  <c r="Q1807" i="1" s="1"/>
  <c r="P1808" i="1"/>
  <c r="Q1808" i="1" s="1"/>
  <c r="P1809" i="1"/>
  <c r="Q1809" i="1" s="1"/>
  <c r="P1810" i="1"/>
  <c r="Q1810" i="1" s="1"/>
  <c r="P1811" i="1"/>
  <c r="Q1811" i="1" s="1"/>
  <c r="P1812" i="1"/>
  <c r="Q1812" i="1" s="1"/>
  <c r="P1813" i="1"/>
  <c r="Q1813" i="1" s="1"/>
  <c r="P1814" i="1"/>
  <c r="Q1814" i="1" s="1"/>
  <c r="P1815" i="1"/>
  <c r="Q1815" i="1" s="1"/>
  <c r="P1816" i="1"/>
  <c r="Q1816" i="1" s="1"/>
  <c r="P1817" i="1"/>
  <c r="Q1817" i="1" s="1"/>
  <c r="P1818" i="1"/>
  <c r="Q1818" i="1" s="1"/>
  <c r="P1819" i="1"/>
  <c r="Q1819" i="1" s="1"/>
  <c r="P1820" i="1"/>
  <c r="Q1820" i="1" s="1"/>
  <c r="P1821" i="1"/>
  <c r="Q1821" i="1" s="1"/>
  <c r="P1822" i="1"/>
  <c r="Q1822" i="1" s="1"/>
  <c r="P1823" i="1"/>
  <c r="Q1823" i="1" s="1"/>
  <c r="P1824" i="1"/>
  <c r="Q1824" i="1" s="1"/>
  <c r="P1825" i="1"/>
  <c r="Q1825" i="1" s="1"/>
  <c r="P1826" i="1"/>
  <c r="Q1826" i="1" s="1"/>
  <c r="P1827" i="1"/>
  <c r="Q1827" i="1" s="1"/>
  <c r="P1828" i="1"/>
  <c r="Q1828" i="1" s="1"/>
  <c r="P1829" i="1"/>
  <c r="Q1829" i="1" s="1"/>
  <c r="P1830" i="1"/>
  <c r="Q1830" i="1" s="1"/>
  <c r="P1831" i="1"/>
  <c r="Q1831" i="1" s="1"/>
  <c r="P1832" i="1"/>
  <c r="Q1832" i="1" s="1"/>
  <c r="P1833" i="1"/>
  <c r="Q1833" i="1" s="1"/>
  <c r="P1834" i="1"/>
  <c r="Q1834" i="1" s="1"/>
  <c r="P1835" i="1"/>
  <c r="Q1835" i="1" s="1"/>
  <c r="P1836" i="1"/>
  <c r="Q1836" i="1" s="1"/>
  <c r="P1837" i="1"/>
  <c r="Q1837" i="1" s="1"/>
  <c r="P1838" i="1"/>
  <c r="Q1838" i="1" s="1"/>
  <c r="P1839" i="1"/>
  <c r="Q1839" i="1" s="1"/>
  <c r="P1840" i="1"/>
  <c r="Q1840" i="1" s="1"/>
  <c r="P1841" i="1"/>
  <c r="Q1841" i="1" s="1"/>
  <c r="P1842" i="1"/>
  <c r="Q1842" i="1" s="1"/>
  <c r="P1843" i="1"/>
  <c r="Q1843" i="1" s="1"/>
  <c r="P1844" i="1"/>
  <c r="Q1844" i="1" s="1"/>
  <c r="P1845" i="1"/>
  <c r="Q1845" i="1" s="1"/>
  <c r="P1846" i="1"/>
  <c r="Q1846" i="1" s="1"/>
  <c r="P1847" i="1"/>
  <c r="Q1847" i="1" s="1"/>
  <c r="P1848" i="1"/>
  <c r="Q1848" i="1" s="1"/>
  <c r="P1849" i="1"/>
  <c r="Q1849" i="1" s="1"/>
  <c r="P1850" i="1"/>
  <c r="Q1850" i="1" s="1"/>
  <c r="P1851" i="1"/>
  <c r="Q1851" i="1" s="1"/>
  <c r="P1852" i="1"/>
  <c r="Q1852" i="1" s="1"/>
  <c r="P1853" i="1"/>
  <c r="Q1853" i="1" s="1"/>
  <c r="P1854" i="1"/>
  <c r="Q1854" i="1" s="1"/>
  <c r="P1855" i="1"/>
  <c r="Q1855" i="1" s="1"/>
  <c r="P1856" i="1"/>
  <c r="Q1856" i="1" s="1"/>
  <c r="P1857" i="1"/>
  <c r="Q1857" i="1" s="1"/>
  <c r="P1858" i="1"/>
  <c r="Q1858" i="1" s="1"/>
  <c r="P1859" i="1"/>
  <c r="Q1859" i="1" s="1"/>
  <c r="P1860" i="1"/>
  <c r="Q1860" i="1" s="1"/>
  <c r="P1861" i="1"/>
  <c r="Q1861" i="1" s="1"/>
  <c r="P1862" i="1"/>
  <c r="Q1862" i="1" s="1"/>
  <c r="P1863" i="1"/>
  <c r="Q1863" i="1" s="1"/>
  <c r="P1864" i="1"/>
  <c r="Q1864" i="1" s="1"/>
  <c r="P1865" i="1"/>
  <c r="Q1865" i="1" s="1"/>
  <c r="P1866" i="1"/>
  <c r="Q1866" i="1" s="1"/>
  <c r="P1867" i="1"/>
  <c r="Q1867" i="1" s="1"/>
  <c r="P1868" i="1"/>
  <c r="Q1868" i="1" s="1"/>
  <c r="P1869" i="1"/>
  <c r="Q1869" i="1" s="1"/>
  <c r="P1870" i="1"/>
  <c r="Q1870" i="1" s="1"/>
  <c r="P1871" i="1"/>
  <c r="Q1871" i="1" s="1"/>
  <c r="P1872" i="1"/>
  <c r="Q1872" i="1" s="1"/>
  <c r="P1873" i="1"/>
  <c r="Q1873" i="1" s="1"/>
  <c r="P1874" i="1"/>
  <c r="Q1874" i="1" s="1"/>
  <c r="P1875" i="1"/>
  <c r="Q1875" i="1" s="1"/>
  <c r="P1876" i="1"/>
  <c r="Q1876" i="1" s="1"/>
  <c r="P1877" i="1"/>
  <c r="Q1877" i="1" s="1"/>
  <c r="P1878" i="1"/>
  <c r="Q1878" i="1" s="1"/>
  <c r="P1879" i="1"/>
  <c r="Q1879" i="1" s="1"/>
  <c r="P1880" i="1"/>
  <c r="Q1880" i="1" s="1"/>
  <c r="P1881" i="1"/>
  <c r="Q1881" i="1" s="1"/>
  <c r="P1882" i="1"/>
  <c r="Q1882" i="1" s="1"/>
  <c r="P1883" i="1"/>
  <c r="Q1883" i="1" s="1"/>
  <c r="P1884" i="1"/>
  <c r="Q1884" i="1" s="1"/>
  <c r="P1885" i="1"/>
  <c r="Q1885" i="1" s="1"/>
  <c r="P1886" i="1"/>
  <c r="Q1886" i="1" s="1"/>
  <c r="P1887" i="1"/>
  <c r="Q1887" i="1" s="1"/>
  <c r="P1888" i="1"/>
  <c r="Q1888" i="1" s="1"/>
  <c r="P1889" i="1"/>
  <c r="Q1889" i="1" s="1"/>
  <c r="P1890" i="1"/>
  <c r="Q1890" i="1" s="1"/>
  <c r="P1891" i="1"/>
  <c r="Q1891" i="1" s="1"/>
  <c r="P1892" i="1"/>
  <c r="Q1892" i="1" s="1"/>
  <c r="P1893" i="1"/>
  <c r="Q1893" i="1" s="1"/>
  <c r="P1894" i="1"/>
  <c r="Q1894" i="1" s="1"/>
  <c r="P1895" i="1"/>
  <c r="Q1895" i="1" s="1"/>
  <c r="P1896" i="1"/>
  <c r="Q1896" i="1" s="1"/>
  <c r="P1897" i="1"/>
  <c r="Q1897" i="1" s="1"/>
  <c r="P1898" i="1"/>
  <c r="Q1898" i="1" s="1"/>
  <c r="P1899" i="1"/>
  <c r="Q1899" i="1" s="1"/>
  <c r="P1900" i="1"/>
  <c r="Q1900" i="1" s="1"/>
  <c r="P1901" i="1"/>
  <c r="Q1901" i="1" s="1"/>
  <c r="P1902" i="1"/>
  <c r="Q1902" i="1" s="1"/>
  <c r="P1903" i="1"/>
  <c r="Q1903" i="1" s="1"/>
  <c r="P1904" i="1"/>
  <c r="Q1904" i="1" s="1"/>
  <c r="P1905" i="1"/>
  <c r="Q1905" i="1" s="1"/>
  <c r="P1906" i="1"/>
  <c r="Q1906" i="1" s="1"/>
  <c r="P1907" i="1"/>
  <c r="Q1907" i="1" s="1"/>
  <c r="P1908" i="1"/>
  <c r="Q1908" i="1" s="1"/>
  <c r="P1909" i="1"/>
  <c r="Q1909" i="1" s="1"/>
  <c r="P1910" i="1"/>
  <c r="Q1910" i="1" s="1"/>
  <c r="P1911" i="1"/>
  <c r="Q1911" i="1" s="1"/>
  <c r="P1912" i="1"/>
  <c r="Q1912" i="1" s="1"/>
  <c r="P1913" i="1"/>
  <c r="Q1913" i="1" s="1"/>
  <c r="P1914" i="1"/>
  <c r="Q1914" i="1" s="1"/>
  <c r="P1915" i="1"/>
  <c r="Q1915" i="1" s="1"/>
  <c r="P1916" i="1"/>
  <c r="Q1916" i="1" s="1"/>
  <c r="P1917" i="1"/>
  <c r="Q1917" i="1" s="1"/>
  <c r="P1918" i="1"/>
  <c r="Q1918" i="1" s="1"/>
  <c r="P1919" i="1"/>
  <c r="Q1919" i="1" s="1"/>
  <c r="P1920" i="1"/>
  <c r="Q1920" i="1" s="1"/>
  <c r="P1921" i="1"/>
  <c r="Q1921" i="1" s="1"/>
  <c r="P1922" i="1"/>
  <c r="Q1922" i="1" s="1"/>
  <c r="P1923" i="1"/>
  <c r="Q1923" i="1" s="1"/>
  <c r="P1924" i="1"/>
  <c r="Q1924" i="1" s="1"/>
  <c r="P1925" i="1"/>
  <c r="Q1925" i="1" s="1"/>
  <c r="P1926" i="1"/>
  <c r="Q1926" i="1" s="1"/>
  <c r="P1927" i="1"/>
  <c r="Q1927" i="1" s="1"/>
  <c r="P1928" i="1"/>
  <c r="Q1928" i="1" s="1"/>
  <c r="P1929" i="1"/>
  <c r="Q1929" i="1" s="1"/>
  <c r="P1930" i="1"/>
  <c r="Q1930" i="1" s="1"/>
  <c r="P1931" i="1"/>
  <c r="Q1931" i="1" s="1"/>
  <c r="P1932" i="1"/>
  <c r="Q1932" i="1" s="1"/>
  <c r="P1933" i="1"/>
  <c r="Q1933" i="1" s="1"/>
  <c r="P1934" i="1"/>
  <c r="Q1934" i="1" s="1"/>
  <c r="P1935" i="1"/>
  <c r="Q1935" i="1" s="1"/>
  <c r="P1936" i="1"/>
  <c r="Q1936" i="1" s="1"/>
  <c r="P1937" i="1"/>
  <c r="Q1937" i="1" s="1"/>
  <c r="P1938" i="1"/>
  <c r="Q1938" i="1" s="1"/>
  <c r="P1939" i="1"/>
  <c r="Q1939" i="1" s="1"/>
  <c r="P1940" i="1"/>
  <c r="Q1940" i="1" s="1"/>
  <c r="P1941" i="1"/>
  <c r="Q1941" i="1" s="1"/>
  <c r="P1942" i="1"/>
  <c r="Q1942" i="1" s="1"/>
  <c r="P1943" i="1"/>
  <c r="Q1943" i="1" s="1"/>
  <c r="P1944" i="1"/>
  <c r="Q1944" i="1" s="1"/>
  <c r="P1945" i="1"/>
  <c r="Q1945" i="1" s="1"/>
  <c r="P1946" i="1"/>
  <c r="Q1946" i="1" s="1"/>
  <c r="P1947" i="1"/>
  <c r="Q1947" i="1" s="1"/>
  <c r="P1948" i="1"/>
  <c r="Q1948" i="1" s="1"/>
  <c r="P1949" i="1"/>
  <c r="Q1949" i="1" s="1"/>
  <c r="P1950" i="1"/>
  <c r="Q1950" i="1" s="1"/>
  <c r="P1951" i="1"/>
  <c r="Q1951" i="1" s="1"/>
  <c r="P1952" i="1"/>
  <c r="Q1952" i="1" s="1"/>
  <c r="P1953" i="1"/>
  <c r="Q1953" i="1" s="1"/>
  <c r="P1954" i="1"/>
  <c r="Q1954" i="1" s="1"/>
  <c r="P1955" i="1"/>
  <c r="Q1955" i="1" s="1"/>
  <c r="P1956" i="1"/>
  <c r="Q1956" i="1" s="1"/>
  <c r="P1957" i="1"/>
  <c r="Q1957" i="1" s="1"/>
  <c r="P1958" i="1"/>
  <c r="Q1958" i="1" s="1"/>
  <c r="P1959" i="1"/>
  <c r="Q1959" i="1" s="1"/>
  <c r="P1960" i="1"/>
  <c r="Q1960" i="1" s="1"/>
  <c r="P1961" i="1"/>
  <c r="Q1961" i="1" s="1"/>
  <c r="P1962" i="1"/>
  <c r="Q1962" i="1" s="1"/>
  <c r="P1963" i="1"/>
  <c r="Q1963" i="1" s="1"/>
  <c r="P1964" i="1"/>
  <c r="Q1964" i="1" s="1"/>
  <c r="P1965" i="1"/>
  <c r="Q1965" i="1" s="1"/>
  <c r="P1966" i="1"/>
  <c r="Q1966" i="1" s="1"/>
  <c r="P1967" i="1"/>
  <c r="Q1967" i="1" s="1"/>
  <c r="P1968" i="1"/>
  <c r="Q1968" i="1" s="1"/>
  <c r="P1969" i="1"/>
  <c r="Q1969" i="1" s="1"/>
  <c r="P1970" i="1"/>
  <c r="Q1970" i="1" s="1"/>
  <c r="P1971" i="1"/>
  <c r="Q1971" i="1" s="1"/>
  <c r="P1972" i="1"/>
  <c r="Q1972" i="1" s="1"/>
  <c r="P1973" i="1"/>
  <c r="Q1973" i="1" s="1"/>
  <c r="P1974" i="1"/>
  <c r="Q1974" i="1" s="1"/>
  <c r="P1975" i="1"/>
  <c r="Q1975" i="1" s="1"/>
  <c r="P1976" i="1"/>
  <c r="Q1976" i="1" s="1"/>
  <c r="P1977" i="1"/>
  <c r="Q1977" i="1" s="1"/>
  <c r="P1978" i="1"/>
  <c r="Q1978" i="1" s="1"/>
  <c r="P1979" i="1"/>
  <c r="Q1979" i="1" s="1"/>
  <c r="P1980" i="1"/>
  <c r="Q1980" i="1" s="1"/>
  <c r="P1981" i="1"/>
  <c r="Q1981" i="1" s="1"/>
  <c r="P1982" i="1"/>
  <c r="Q1982" i="1" s="1"/>
  <c r="P1983" i="1"/>
  <c r="Q1983" i="1" s="1"/>
  <c r="P1984" i="1"/>
  <c r="Q1984" i="1" s="1"/>
  <c r="P1985" i="1"/>
  <c r="Q1985" i="1" s="1"/>
  <c r="P1986" i="1"/>
  <c r="Q1986" i="1" s="1"/>
  <c r="P1987" i="1"/>
  <c r="Q1987" i="1" s="1"/>
  <c r="P1988" i="1"/>
  <c r="Q1988" i="1" s="1"/>
  <c r="P1989" i="1"/>
  <c r="Q1989" i="1" s="1"/>
  <c r="P1990" i="1"/>
  <c r="Q1990" i="1" s="1"/>
  <c r="P1991" i="1"/>
  <c r="Q1991" i="1" s="1"/>
  <c r="P1992" i="1"/>
  <c r="Q1992" i="1" s="1"/>
  <c r="P1993" i="1"/>
  <c r="Q1993" i="1" s="1"/>
  <c r="P1994" i="1"/>
  <c r="Q1994" i="1" s="1"/>
  <c r="P1995" i="1"/>
  <c r="Q1995" i="1" s="1"/>
  <c r="P1996" i="1"/>
  <c r="Q1996" i="1" s="1"/>
  <c r="P1997" i="1"/>
  <c r="Q1997" i="1" s="1"/>
  <c r="P1998" i="1"/>
  <c r="Q1998" i="1" s="1"/>
  <c r="P1999" i="1"/>
  <c r="Q1999" i="1" s="1"/>
  <c r="P2000" i="1"/>
  <c r="Q2000" i="1" s="1"/>
  <c r="P2001" i="1"/>
  <c r="Q2001" i="1" s="1"/>
  <c r="P2002" i="1"/>
  <c r="Q2002" i="1" s="1"/>
  <c r="P2003" i="1"/>
  <c r="Q2003" i="1" s="1"/>
  <c r="P2004" i="1"/>
  <c r="Q2004" i="1" s="1"/>
  <c r="P2005" i="1"/>
  <c r="Q2005" i="1" s="1"/>
  <c r="P2006" i="1"/>
  <c r="Q2006" i="1" s="1"/>
  <c r="P2007" i="1"/>
  <c r="Q2007" i="1" s="1"/>
  <c r="P2008" i="1"/>
  <c r="Q2008" i="1" s="1"/>
  <c r="P2009" i="1"/>
  <c r="Q2009" i="1" s="1"/>
  <c r="P2010" i="1"/>
  <c r="Q2010" i="1" s="1"/>
  <c r="P2011" i="1"/>
  <c r="Q2011" i="1" s="1"/>
  <c r="P814" i="1"/>
  <c r="Q814" i="1" s="1"/>
  <c r="P1081" i="1"/>
  <c r="Q1081" i="1" s="1"/>
  <c r="P1145" i="1"/>
  <c r="Q1145" i="1" s="1"/>
  <c r="P1198" i="1"/>
  <c r="Q1198" i="1" s="1"/>
  <c r="P1262" i="1"/>
  <c r="Q1262" i="1" s="1"/>
  <c r="P1326" i="1"/>
  <c r="Q1326" i="1" s="1"/>
  <c r="P1523" i="1"/>
  <c r="Q1523" i="1" s="1"/>
  <c r="P1539" i="1"/>
  <c r="Q1539" i="1" s="1"/>
  <c r="P1555" i="1"/>
  <c r="Q1555" i="1" s="1"/>
  <c r="P1571" i="1"/>
  <c r="Q1571" i="1" s="1"/>
  <c r="P954" i="1"/>
  <c r="Q954" i="1" s="1"/>
  <c r="P1097" i="1"/>
  <c r="Q1097" i="1" s="1"/>
  <c r="P1182" i="1"/>
  <c r="Q1182" i="1" s="1"/>
  <c r="P1246" i="1"/>
  <c r="Q1246" i="1" s="1"/>
  <c r="P1310" i="1"/>
  <c r="Q1310" i="1" s="1"/>
  <c r="P1519" i="1"/>
  <c r="Q1519" i="1" s="1"/>
  <c r="P1535" i="1"/>
  <c r="Q1535" i="1" s="1"/>
  <c r="P1551" i="1"/>
  <c r="Q1551" i="1" s="1"/>
  <c r="P1567" i="1"/>
  <c r="Q1567" i="1" s="1"/>
  <c r="P1583" i="1"/>
  <c r="Q1583" i="1" s="1"/>
  <c r="P2012" i="1"/>
  <c r="Q2012" i="1" s="1"/>
  <c r="P2013" i="1"/>
  <c r="Q2013" i="1" s="1"/>
  <c r="P2014" i="1"/>
  <c r="Q2014" i="1" s="1"/>
  <c r="P2015" i="1"/>
  <c r="Q2015" i="1" s="1"/>
  <c r="P2016" i="1"/>
  <c r="Q2016" i="1" s="1"/>
  <c r="P2017" i="1"/>
  <c r="Q2017" i="1" s="1"/>
  <c r="P2018" i="1"/>
  <c r="Q2018" i="1" s="1"/>
  <c r="P2019" i="1"/>
  <c r="Q2019" i="1" s="1"/>
  <c r="P2020" i="1"/>
  <c r="Q2020" i="1" s="1"/>
  <c r="P2021" i="1"/>
  <c r="Q2021" i="1" s="1"/>
  <c r="P2022" i="1"/>
  <c r="Q2022" i="1" s="1"/>
  <c r="P2023" i="1"/>
  <c r="Q2023" i="1" s="1"/>
  <c r="P2024" i="1"/>
  <c r="Q2024" i="1" s="1"/>
  <c r="P2025" i="1"/>
  <c r="Q2025" i="1" s="1"/>
  <c r="P2026" i="1"/>
  <c r="Q2026" i="1" s="1"/>
  <c r="P2027" i="1"/>
  <c r="Q2027" i="1" s="1"/>
  <c r="P2028" i="1"/>
  <c r="Q2028" i="1" s="1"/>
  <c r="P2029" i="1"/>
  <c r="Q2029" i="1" s="1"/>
  <c r="P2030" i="1"/>
  <c r="Q2030" i="1" s="1"/>
  <c r="P2031" i="1"/>
  <c r="Q2031" i="1" s="1"/>
  <c r="P2032" i="1"/>
  <c r="Q2032" i="1" s="1"/>
  <c r="P2033" i="1"/>
  <c r="Q2033" i="1" s="1"/>
  <c r="P2034" i="1"/>
  <c r="Q2034" i="1" s="1"/>
  <c r="P2035" i="1"/>
  <c r="Q2035" i="1" s="1"/>
  <c r="P2036" i="1"/>
  <c r="Q2036" i="1" s="1"/>
  <c r="P2037" i="1"/>
  <c r="Q2037" i="1" s="1"/>
  <c r="P2038" i="1"/>
  <c r="Q2038" i="1" s="1"/>
  <c r="P2039" i="1"/>
  <c r="Q2039" i="1" s="1"/>
  <c r="P2040" i="1"/>
  <c r="Q2040" i="1" s="1"/>
  <c r="P2041" i="1"/>
  <c r="Q2041" i="1" s="1"/>
  <c r="P2042" i="1"/>
  <c r="Q2042" i="1" s="1"/>
  <c r="P2043" i="1"/>
  <c r="Q2043" i="1" s="1"/>
  <c r="P2044" i="1"/>
  <c r="Q2044" i="1" s="1"/>
  <c r="P2045" i="1"/>
  <c r="Q2045" i="1" s="1"/>
  <c r="P2046" i="1"/>
  <c r="Q2046" i="1" s="1"/>
  <c r="P2047" i="1"/>
  <c r="Q2047" i="1" s="1"/>
  <c r="P2048" i="1"/>
  <c r="Q2048" i="1" s="1"/>
  <c r="P2049" i="1"/>
  <c r="Q2049" i="1" s="1"/>
  <c r="P2050" i="1"/>
  <c r="Q2050" i="1" s="1"/>
  <c r="P2051" i="1"/>
  <c r="Q2051" i="1" s="1"/>
  <c r="P2052" i="1"/>
  <c r="Q2052" i="1" s="1"/>
  <c r="P2053" i="1"/>
  <c r="Q2053" i="1" s="1"/>
  <c r="P2054" i="1"/>
  <c r="Q2054" i="1" s="1"/>
  <c r="P2055" i="1"/>
  <c r="Q2055" i="1" s="1"/>
  <c r="P2056" i="1"/>
  <c r="Q2056" i="1" s="1"/>
  <c r="P2057" i="1"/>
  <c r="Q2057" i="1" s="1"/>
  <c r="P2058" i="1"/>
  <c r="Q2058" i="1" s="1"/>
  <c r="P2059" i="1"/>
  <c r="Q2059" i="1" s="1"/>
  <c r="P2060" i="1"/>
  <c r="Q2060" i="1" s="1"/>
  <c r="P2061" i="1"/>
  <c r="Q2061" i="1" s="1"/>
  <c r="P2062" i="1"/>
  <c r="Q2062" i="1" s="1"/>
  <c r="P2063" i="1"/>
  <c r="Q2063" i="1" s="1"/>
  <c r="P2064" i="1"/>
  <c r="Q2064" i="1" s="1"/>
  <c r="P2065" i="1"/>
  <c r="Q2065" i="1" s="1"/>
  <c r="P2066" i="1"/>
  <c r="Q2066" i="1" s="1"/>
  <c r="P2067" i="1"/>
  <c r="Q2067" i="1" s="1"/>
  <c r="P2068" i="1"/>
  <c r="Q2068" i="1" s="1"/>
  <c r="P2069" i="1"/>
  <c r="Q2069" i="1" s="1"/>
  <c r="P2070" i="1"/>
  <c r="Q2070" i="1" s="1"/>
  <c r="P2071" i="1"/>
  <c r="Q2071" i="1" s="1"/>
  <c r="P2072" i="1"/>
  <c r="Q2072" i="1" s="1"/>
  <c r="P2073" i="1"/>
  <c r="Q2073" i="1" s="1"/>
  <c r="P2074" i="1"/>
  <c r="Q2074" i="1" s="1"/>
  <c r="P2075" i="1"/>
  <c r="Q2075" i="1" s="1"/>
  <c r="P2076" i="1"/>
  <c r="Q2076" i="1" s="1"/>
  <c r="P2077" i="1"/>
  <c r="Q2077" i="1" s="1"/>
  <c r="P2078" i="1"/>
  <c r="Q2078" i="1" s="1"/>
  <c r="P2079" i="1"/>
  <c r="Q2079" i="1" s="1"/>
  <c r="P2080" i="1"/>
  <c r="Q2080" i="1" s="1"/>
  <c r="P2081" i="1"/>
  <c r="Q2081" i="1" s="1"/>
  <c r="P2082" i="1"/>
  <c r="Q2082" i="1" s="1"/>
  <c r="P2083" i="1"/>
  <c r="Q2083" i="1" s="1"/>
  <c r="P2084" i="1"/>
  <c r="Q2084" i="1" s="1"/>
  <c r="P2085" i="1"/>
  <c r="Q2085" i="1" s="1"/>
  <c r="P2086" i="1"/>
  <c r="Q2086" i="1" s="1"/>
  <c r="P2087" i="1"/>
  <c r="Q2087" i="1" s="1"/>
  <c r="P2088" i="1"/>
  <c r="Q2088" i="1" s="1"/>
  <c r="P2089" i="1"/>
  <c r="Q2089" i="1" s="1"/>
  <c r="P2090" i="1"/>
  <c r="Q2090" i="1" s="1"/>
  <c r="P2091" i="1"/>
  <c r="Q2091" i="1" s="1"/>
  <c r="P2092" i="1"/>
  <c r="Q2092" i="1" s="1"/>
  <c r="P2093" i="1"/>
  <c r="Q2093" i="1" s="1"/>
  <c r="P2094" i="1"/>
  <c r="Q2094" i="1" s="1"/>
  <c r="P2095" i="1"/>
  <c r="Q2095" i="1" s="1"/>
  <c r="P2096" i="1"/>
  <c r="Q2096" i="1" s="1"/>
  <c r="P2097" i="1"/>
  <c r="Q2097" i="1" s="1"/>
  <c r="P2098" i="1"/>
  <c r="Q2098" i="1" s="1"/>
  <c r="P2099" i="1"/>
  <c r="Q2099" i="1" s="1"/>
  <c r="P2100" i="1"/>
  <c r="Q2100" i="1" s="1"/>
  <c r="P2101" i="1"/>
  <c r="Q2101" i="1" s="1"/>
  <c r="P2102" i="1"/>
  <c r="Q2102" i="1" s="1"/>
  <c r="P2103" i="1"/>
  <c r="Q2103" i="1" s="1"/>
  <c r="P2104" i="1"/>
  <c r="Q2104" i="1" s="1"/>
  <c r="P2105" i="1"/>
  <c r="Q2105" i="1" s="1"/>
  <c r="P2106" i="1"/>
  <c r="Q2106" i="1" s="1"/>
  <c r="P2107" i="1"/>
  <c r="Q2107" i="1" s="1"/>
  <c r="P2108" i="1"/>
  <c r="Q2108" i="1" s="1"/>
  <c r="P2109" i="1"/>
  <c r="Q2109" i="1" s="1"/>
  <c r="P2110" i="1"/>
  <c r="Q2110" i="1" s="1"/>
  <c r="P2111" i="1"/>
  <c r="Q2111" i="1" s="1"/>
  <c r="P2112" i="1"/>
  <c r="Q2112" i="1" s="1"/>
  <c r="P2113" i="1"/>
  <c r="Q2113" i="1" s="1"/>
  <c r="P2114" i="1"/>
  <c r="Q2114" i="1" s="1"/>
  <c r="P2115" i="1"/>
  <c r="Q2115" i="1" s="1"/>
  <c r="P2116" i="1"/>
  <c r="Q2116" i="1" s="1"/>
  <c r="P2117" i="1"/>
  <c r="Q2117" i="1" s="1"/>
  <c r="P2118" i="1"/>
  <c r="Q2118" i="1" s="1"/>
  <c r="P2119" i="1"/>
  <c r="Q2119" i="1" s="1"/>
  <c r="P2120" i="1"/>
  <c r="Q2120" i="1" s="1"/>
  <c r="P2121" i="1"/>
  <c r="Q2121" i="1" s="1"/>
  <c r="P2122" i="1"/>
  <c r="Q2122" i="1" s="1"/>
  <c r="P2123" i="1"/>
  <c r="Q2123" i="1" s="1"/>
  <c r="P2124" i="1"/>
  <c r="Q2124" i="1" s="1"/>
  <c r="P2125" i="1"/>
  <c r="Q2125" i="1" s="1"/>
  <c r="P2126" i="1"/>
  <c r="Q2126" i="1" s="1"/>
  <c r="P2127" i="1"/>
  <c r="Q2127" i="1" s="1"/>
  <c r="P2128" i="1"/>
  <c r="Q2128" i="1" s="1"/>
  <c r="P2129" i="1"/>
  <c r="Q2129" i="1" s="1"/>
  <c r="P2130" i="1"/>
  <c r="Q2130" i="1" s="1"/>
  <c r="P2131" i="1"/>
  <c r="Q2131" i="1" s="1"/>
  <c r="P2132" i="1"/>
  <c r="Q2132" i="1" s="1"/>
  <c r="P2133" i="1"/>
  <c r="Q2133" i="1" s="1"/>
  <c r="P2134" i="1"/>
  <c r="Q2134" i="1" s="1"/>
  <c r="P2135" i="1"/>
  <c r="Q2135" i="1" s="1"/>
  <c r="P2136" i="1"/>
  <c r="Q2136" i="1" s="1"/>
  <c r="P2137" i="1"/>
  <c r="Q2137" i="1" s="1"/>
  <c r="P2138" i="1"/>
  <c r="Q2138" i="1" s="1"/>
  <c r="P2139" i="1"/>
  <c r="Q2139" i="1" s="1"/>
  <c r="P2140" i="1"/>
  <c r="Q2140" i="1" s="1"/>
  <c r="P2141" i="1"/>
  <c r="Q2141" i="1" s="1"/>
  <c r="P2142" i="1"/>
  <c r="Q2142" i="1" s="1"/>
  <c r="P2143" i="1"/>
  <c r="Q2143" i="1" s="1"/>
  <c r="P2144" i="1"/>
  <c r="Q2144" i="1" s="1"/>
  <c r="P2145" i="1"/>
  <c r="Q2145" i="1" s="1"/>
  <c r="P2146" i="1"/>
  <c r="Q2146" i="1" s="1"/>
  <c r="P2147" i="1"/>
  <c r="Q2147" i="1" s="1"/>
  <c r="P2148" i="1"/>
  <c r="Q2148" i="1" s="1"/>
  <c r="P2149" i="1"/>
  <c r="Q2149" i="1" s="1"/>
  <c r="P2150" i="1"/>
  <c r="Q2150" i="1" s="1"/>
  <c r="P2151" i="1"/>
  <c r="Q2151" i="1" s="1"/>
  <c r="P2152" i="1"/>
  <c r="Q2152" i="1" s="1"/>
  <c r="P2153" i="1"/>
  <c r="Q2153" i="1" s="1"/>
  <c r="P2154" i="1"/>
  <c r="Q2154" i="1" s="1"/>
  <c r="P2155" i="1"/>
  <c r="Q2155" i="1" s="1"/>
  <c r="P2156" i="1"/>
  <c r="Q2156" i="1" s="1"/>
  <c r="P2157" i="1"/>
  <c r="Q2157" i="1" s="1"/>
  <c r="P2158" i="1"/>
  <c r="Q2158" i="1" s="1"/>
  <c r="P2159" i="1"/>
  <c r="Q2159" i="1" s="1"/>
  <c r="P2160" i="1"/>
  <c r="Q2160" i="1" s="1"/>
  <c r="P2161" i="1"/>
  <c r="Q2161" i="1" s="1"/>
  <c r="P2162" i="1"/>
  <c r="Q2162" i="1" s="1"/>
  <c r="P2163" i="1"/>
  <c r="Q2163" i="1" s="1"/>
  <c r="P2164" i="1"/>
  <c r="Q2164" i="1" s="1"/>
  <c r="P2165" i="1"/>
  <c r="Q2165" i="1" s="1"/>
  <c r="P2166" i="1"/>
  <c r="Q2166" i="1" s="1"/>
  <c r="P2167" i="1"/>
  <c r="Q2167" i="1" s="1"/>
  <c r="P2168" i="1"/>
  <c r="Q2168" i="1" s="1"/>
  <c r="P2169" i="1"/>
  <c r="Q2169" i="1" s="1"/>
  <c r="P2170" i="1"/>
  <c r="Q2170" i="1" s="1"/>
  <c r="P2171" i="1"/>
  <c r="Q2171" i="1" s="1"/>
  <c r="P2172" i="1"/>
  <c r="Q2172" i="1" s="1"/>
  <c r="P2173" i="1"/>
  <c r="Q2173" i="1" s="1"/>
  <c r="P2174" i="1"/>
  <c r="Q2174" i="1" s="1"/>
  <c r="P2175" i="1"/>
  <c r="Q2175" i="1" s="1"/>
  <c r="P2176" i="1"/>
  <c r="Q2176" i="1" s="1"/>
  <c r="P2177" i="1"/>
  <c r="Q2177" i="1" s="1"/>
  <c r="P2178" i="1"/>
  <c r="Q2178" i="1" s="1"/>
  <c r="P2179" i="1"/>
  <c r="Q2179" i="1" s="1"/>
  <c r="P2180" i="1"/>
  <c r="Q2180" i="1" s="1"/>
  <c r="P2181" i="1"/>
  <c r="Q2181" i="1" s="1"/>
  <c r="P2182" i="1"/>
  <c r="Q2182" i="1" s="1"/>
  <c r="P2183" i="1"/>
  <c r="Q2183" i="1" s="1"/>
  <c r="P2184" i="1"/>
  <c r="Q2184" i="1" s="1"/>
  <c r="P2185" i="1"/>
  <c r="Q2185" i="1" s="1"/>
  <c r="P2186" i="1"/>
  <c r="Q2186" i="1" s="1"/>
  <c r="P2187" i="1"/>
  <c r="Q2187" i="1" s="1"/>
  <c r="P2188" i="1"/>
  <c r="Q2188" i="1" s="1"/>
  <c r="P2189" i="1"/>
  <c r="Q2189" i="1" s="1"/>
  <c r="P2190" i="1"/>
  <c r="Q2190" i="1" s="1"/>
  <c r="P2191" i="1"/>
  <c r="Q2191" i="1" s="1"/>
  <c r="P2192" i="1"/>
  <c r="Q2192" i="1" s="1"/>
  <c r="P2193" i="1"/>
  <c r="Q2193" i="1" s="1"/>
  <c r="P2194" i="1"/>
  <c r="Q2194" i="1" s="1"/>
  <c r="P2195" i="1"/>
  <c r="Q2195" i="1" s="1"/>
  <c r="P2196" i="1"/>
  <c r="Q2196" i="1" s="1"/>
  <c r="P2197" i="1"/>
  <c r="Q2197" i="1" s="1"/>
  <c r="P2198" i="1"/>
  <c r="Q2198" i="1" s="1"/>
  <c r="P2199" i="1"/>
  <c r="Q2199" i="1" s="1"/>
  <c r="P2200" i="1"/>
  <c r="Q2200" i="1" s="1"/>
  <c r="P2201" i="1"/>
  <c r="Q2201" i="1" s="1"/>
  <c r="P2202" i="1"/>
  <c r="Q2202" i="1" s="1"/>
  <c r="P2203" i="1"/>
  <c r="Q2203" i="1" s="1"/>
  <c r="P2204" i="1"/>
  <c r="Q2204" i="1" s="1"/>
  <c r="P2205" i="1"/>
  <c r="Q2205" i="1" s="1"/>
  <c r="P2206" i="1"/>
  <c r="Q2206" i="1" s="1"/>
  <c r="P2207" i="1"/>
  <c r="Q2207" i="1" s="1"/>
  <c r="P2208" i="1"/>
  <c r="Q2208" i="1" s="1"/>
  <c r="P2209" i="1"/>
  <c r="Q2209" i="1" s="1"/>
  <c r="P2210" i="1"/>
  <c r="Q2210" i="1" s="1"/>
  <c r="P2211" i="1"/>
  <c r="Q2211" i="1" s="1"/>
  <c r="P2212" i="1"/>
  <c r="Q2212" i="1" s="1"/>
  <c r="P2213" i="1"/>
  <c r="Q2213" i="1" s="1"/>
  <c r="P2214" i="1"/>
  <c r="Q2214" i="1" s="1"/>
  <c r="P2215" i="1"/>
  <c r="Q2215" i="1" s="1"/>
  <c r="P2216" i="1"/>
  <c r="Q2216" i="1" s="1"/>
  <c r="P2217" i="1"/>
  <c r="Q2217" i="1" s="1"/>
  <c r="P2218" i="1"/>
  <c r="Q2218" i="1" s="1"/>
  <c r="P2219" i="1"/>
  <c r="Q2219" i="1" s="1"/>
  <c r="P2220" i="1"/>
  <c r="Q2220" i="1" s="1"/>
  <c r="P2221" i="1"/>
  <c r="Q2221" i="1" s="1"/>
  <c r="P2222" i="1"/>
  <c r="Q2222" i="1" s="1"/>
  <c r="P2223" i="1"/>
  <c r="Q2223" i="1" s="1"/>
  <c r="P2224" i="1"/>
  <c r="Q2224" i="1" s="1"/>
  <c r="P2225" i="1"/>
  <c r="Q2225" i="1" s="1"/>
  <c r="P2226" i="1"/>
  <c r="Q2226" i="1" s="1"/>
  <c r="P2227" i="1"/>
  <c r="Q2227" i="1" s="1"/>
  <c r="P2228" i="1"/>
  <c r="Q2228" i="1" s="1"/>
  <c r="P2229" i="1"/>
  <c r="Q2229" i="1" s="1"/>
  <c r="P2230" i="1"/>
  <c r="Q2230" i="1" s="1"/>
  <c r="P2231" i="1"/>
  <c r="Q2231" i="1" s="1"/>
  <c r="P2232" i="1"/>
  <c r="Q2232" i="1" s="1"/>
  <c r="P2233" i="1"/>
  <c r="Q2233" i="1" s="1"/>
  <c r="P2234" i="1"/>
  <c r="Q2234" i="1" s="1"/>
  <c r="P2235" i="1"/>
  <c r="Q2235" i="1" s="1"/>
  <c r="P2236" i="1"/>
  <c r="Q2236" i="1" s="1"/>
  <c r="P2237" i="1"/>
  <c r="Q2237" i="1" s="1"/>
  <c r="P2238" i="1"/>
  <c r="Q2238" i="1" s="1"/>
  <c r="P2239" i="1"/>
  <c r="Q2239" i="1" s="1"/>
  <c r="P2240" i="1"/>
  <c r="Q2240" i="1" s="1"/>
  <c r="P2241" i="1"/>
  <c r="Q2241" i="1" s="1"/>
  <c r="P2242" i="1"/>
  <c r="Q2242" i="1" s="1"/>
  <c r="P2243" i="1"/>
  <c r="Q2243" i="1" s="1"/>
  <c r="P2244" i="1"/>
  <c r="Q2244" i="1" s="1"/>
  <c r="P2245" i="1"/>
  <c r="Q2245" i="1" s="1"/>
  <c r="P2246" i="1"/>
  <c r="Q2246" i="1" s="1"/>
  <c r="P2247" i="1"/>
  <c r="Q2247" i="1" s="1"/>
  <c r="P2248" i="1"/>
  <c r="Q2248" i="1" s="1"/>
  <c r="P2249" i="1"/>
  <c r="Q2249" i="1" s="1"/>
  <c r="P2250" i="1"/>
  <c r="Q2250" i="1" s="1"/>
  <c r="P2251" i="1"/>
  <c r="Q2251" i="1" s="1"/>
  <c r="P2252" i="1"/>
  <c r="Q2252" i="1" s="1"/>
  <c r="P2253" i="1"/>
  <c r="Q2253" i="1" s="1"/>
  <c r="P2254" i="1"/>
  <c r="Q2254" i="1" s="1"/>
  <c r="P2255" i="1"/>
  <c r="Q2255" i="1" s="1"/>
  <c r="P1065" i="1"/>
  <c r="Q1065" i="1" s="1"/>
  <c r="P1129" i="1"/>
  <c r="Q1129" i="1" s="1"/>
  <c r="P1214" i="1"/>
  <c r="Q1214" i="1" s="1"/>
  <c r="P1278" i="1"/>
  <c r="Q1278" i="1" s="1"/>
  <c r="P1342" i="1"/>
  <c r="Q1342" i="1" s="1"/>
  <c r="P1511" i="1"/>
  <c r="Q1511" i="1" s="1"/>
  <c r="P1527" i="1"/>
  <c r="Q1527" i="1" s="1"/>
  <c r="P1543" i="1"/>
  <c r="Q1543" i="1" s="1"/>
  <c r="P1559" i="1"/>
  <c r="Q1559" i="1" s="1"/>
  <c r="P1575" i="1"/>
  <c r="Q1575" i="1" s="1"/>
  <c r="P1547" i="1"/>
  <c r="Q1547" i="1" s="1"/>
  <c r="P1230" i="1"/>
  <c r="Q1230" i="1" s="1"/>
  <c r="P1531" i="1"/>
  <c r="Q1531" i="1" s="1"/>
  <c r="P1113" i="1"/>
  <c r="Q1113" i="1" s="1"/>
  <c r="P1563" i="1"/>
  <c r="Q1563" i="1" s="1"/>
  <c r="P1294" i="1"/>
  <c r="Q1294" i="1" s="1"/>
  <c r="P1515" i="1"/>
  <c r="Q1515" i="1" s="1"/>
  <c r="P2269" i="1"/>
  <c r="Q2269" i="1" s="1"/>
  <c r="P2273" i="1"/>
  <c r="Q2273" i="1" s="1"/>
  <c r="P2277" i="1"/>
  <c r="Q2277" i="1" s="1"/>
  <c r="P2281" i="1"/>
  <c r="Q2281" i="1" s="1"/>
  <c r="P2285" i="1"/>
  <c r="Q2285" i="1" s="1"/>
  <c r="P2289" i="1"/>
  <c r="Q2289" i="1" s="1"/>
  <c r="P2293" i="1"/>
  <c r="Q2293" i="1" s="1"/>
  <c r="P2297" i="1"/>
  <c r="Q2297" i="1" s="1"/>
  <c r="P2301" i="1"/>
  <c r="Q2301" i="1" s="1"/>
  <c r="P2305" i="1"/>
  <c r="Q2305" i="1" s="1"/>
  <c r="P2309" i="1"/>
  <c r="Q2309" i="1" s="1"/>
  <c r="P2313" i="1"/>
  <c r="Q2313" i="1" s="1"/>
  <c r="P2317" i="1"/>
  <c r="Q2317" i="1" s="1"/>
  <c r="P2321" i="1"/>
  <c r="Q2321" i="1" s="1"/>
  <c r="P2325" i="1"/>
  <c r="Q2325" i="1" s="1"/>
  <c r="P2329" i="1"/>
  <c r="Q2329" i="1" s="1"/>
  <c r="P2333" i="1"/>
  <c r="Q2333" i="1" s="1"/>
  <c r="P2337" i="1"/>
  <c r="Q2337" i="1" s="1"/>
  <c r="P2341" i="1"/>
  <c r="Q2341" i="1" s="1"/>
  <c r="P2258" i="1"/>
  <c r="Q2258" i="1" s="1"/>
  <c r="P2261" i="1"/>
  <c r="Q2261" i="1" s="1"/>
  <c r="P2266" i="1"/>
  <c r="Q2266" i="1" s="1"/>
  <c r="P2268" i="1"/>
  <c r="Q2268" i="1" s="1"/>
  <c r="P2275" i="1"/>
  <c r="Q2275" i="1" s="1"/>
  <c r="P2282" i="1"/>
  <c r="Q2282" i="1" s="1"/>
  <c r="P2284" i="1"/>
  <c r="Q2284" i="1" s="1"/>
  <c r="P2291" i="1"/>
  <c r="Q2291" i="1" s="1"/>
  <c r="P2298" i="1"/>
  <c r="Q2298" i="1" s="1"/>
  <c r="P2300" i="1"/>
  <c r="Q2300" i="1" s="1"/>
  <c r="P2307" i="1"/>
  <c r="Q2307" i="1" s="1"/>
  <c r="P2314" i="1"/>
  <c r="Q2314" i="1" s="1"/>
  <c r="P2316" i="1"/>
  <c r="Q2316" i="1" s="1"/>
  <c r="P2323" i="1"/>
  <c r="Q2323" i="1" s="1"/>
  <c r="P2330" i="1"/>
  <c r="Q2330" i="1" s="1"/>
  <c r="P2332" i="1"/>
  <c r="Q2332" i="1" s="1"/>
  <c r="P2339" i="1"/>
  <c r="Q2339" i="1" s="1"/>
  <c r="P2347" i="1"/>
  <c r="Q2347" i="1" s="1"/>
  <c r="P2351" i="1"/>
  <c r="Q2351" i="1" s="1"/>
  <c r="P2355" i="1"/>
  <c r="Q2355" i="1" s="1"/>
  <c r="P2359" i="1"/>
  <c r="Q2359" i="1" s="1"/>
  <c r="P2363" i="1"/>
  <c r="Q2363" i="1" s="1"/>
  <c r="P2367" i="1"/>
  <c r="Q2367" i="1" s="1"/>
  <c r="P2371" i="1"/>
  <c r="Q2371" i="1" s="1"/>
  <c r="P2375" i="1"/>
  <c r="Q2375" i="1" s="1"/>
  <c r="P2379" i="1"/>
  <c r="Q2379" i="1" s="1"/>
  <c r="P2383" i="1"/>
  <c r="Q2383" i="1" s="1"/>
  <c r="P2387" i="1"/>
  <c r="Q2387" i="1" s="1"/>
  <c r="P2391" i="1"/>
  <c r="Q2391" i="1" s="1"/>
  <c r="P2395" i="1"/>
  <c r="Q2395" i="1" s="1"/>
  <c r="P2399" i="1"/>
  <c r="Q2399" i="1" s="1"/>
  <c r="P2403" i="1"/>
  <c r="Q2403" i="1" s="1"/>
  <c r="P2407" i="1"/>
  <c r="Q2407" i="1" s="1"/>
  <c r="P2411" i="1"/>
  <c r="Q2411" i="1" s="1"/>
  <c r="P2415" i="1"/>
  <c r="Q2415" i="1" s="1"/>
  <c r="P2419" i="1"/>
  <c r="Q2419" i="1" s="1"/>
  <c r="P2423" i="1"/>
  <c r="Q2423" i="1" s="1"/>
  <c r="P2427" i="1"/>
  <c r="Q2427" i="1" s="1"/>
  <c r="P2256" i="1"/>
  <c r="Q2256" i="1" s="1"/>
  <c r="P2259" i="1"/>
  <c r="Q2259" i="1" s="1"/>
  <c r="P2264" i="1"/>
  <c r="Q2264" i="1" s="1"/>
  <c r="P2270" i="1"/>
  <c r="Q2270" i="1" s="1"/>
  <c r="P2272" i="1"/>
  <c r="Q2272" i="1" s="1"/>
  <c r="P2279" i="1"/>
  <c r="Q2279" i="1" s="1"/>
  <c r="P2286" i="1"/>
  <c r="Q2286" i="1" s="1"/>
  <c r="P2288" i="1"/>
  <c r="Q2288" i="1" s="1"/>
  <c r="P2295" i="1"/>
  <c r="Q2295" i="1" s="1"/>
  <c r="P2302" i="1"/>
  <c r="Q2302" i="1" s="1"/>
  <c r="P2304" i="1"/>
  <c r="Q2304" i="1" s="1"/>
  <c r="P2311" i="1"/>
  <c r="Q2311" i="1" s="1"/>
  <c r="P2318" i="1"/>
  <c r="Q2318" i="1" s="1"/>
  <c r="P2320" i="1"/>
  <c r="Q2320" i="1" s="1"/>
  <c r="P2327" i="1"/>
  <c r="Q2327" i="1" s="1"/>
  <c r="P2334" i="1"/>
  <c r="Q2334" i="1" s="1"/>
  <c r="P2336" i="1"/>
  <c r="Q2336" i="1" s="1"/>
  <c r="P2343" i="1"/>
  <c r="Q2343" i="1" s="1"/>
  <c r="P2346" i="1"/>
  <c r="Q2346" i="1" s="1"/>
  <c r="P2350" i="1"/>
  <c r="Q2350" i="1" s="1"/>
  <c r="P2354" i="1"/>
  <c r="Q2354" i="1" s="1"/>
  <c r="P2358" i="1"/>
  <c r="Q2358" i="1" s="1"/>
  <c r="P2362" i="1"/>
  <c r="Q2362" i="1" s="1"/>
  <c r="P2366" i="1"/>
  <c r="Q2366" i="1" s="1"/>
  <c r="P2370" i="1"/>
  <c r="Q2370" i="1" s="1"/>
  <c r="P2374" i="1"/>
  <c r="Q2374" i="1" s="1"/>
  <c r="P2378" i="1"/>
  <c r="Q2378" i="1" s="1"/>
  <c r="P2382" i="1"/>
  <c r="Q2382" i="1" s="1"/>
  <c r="P2386" i="1"/>
  <c r="Q2386" i="1" s="1"/>
  <c r="P2390" i="1"/>
  <c r="Q2390" i="1" s="1"/>
  <c r="P2394" i="1"/>
  <c r="Q2394" i="1" s="1"/>
  <c r="P2398" i="1"/>
  <c r="Q2398" i="1" s="1"/>
  <c r="P2402" i="1"/>
  <c r="Q2402" i="1" s="1"/>
  <c r="P2406" i="1"/>
  <c r="Q2406" i="1" s="1"/>
  <c r="P2410" i="1"/>
  <c r="Q2410" i="1" s="1"/>
  <c r="P2414" i="1"/>
  <c r="Q2414" i="1" s="1"/>
  <c r="P2418" i="1"/>
  <c r="Q2418" i="1" s="1"/>
  <c r="P2422" i="1"/>
  <c r="Q2422" i="1" s="1"/>
  <c r="P2426" i="1"/>
  <c r="Q2426" i="1" s="1"/>
  <c r="P1579" i="1"/>
  <c r="Q1579" i="1" s="1"/>
  <c r="P2257" i="1"/>
  <c r="Q2257" i="1" s="1"/>
  <c r="P2262" i="1"/>
  <c r="Q2262" i="1" s="1"/>
  <c r="P2265" i="1"/>
  <c r="Q2265" i="1" s="1"/>
  <c r="P2267" i="1"/>
  <c r="Q2267" i="1" s="1"/>
  <c r="P2274" i="1"/>
  <c r="Q2274" i="1" s="1"/>
  <c r="P2276" i="1"/>
  <c r="Q2276" i="1" s="1"/>
  <c r="P2283" i="1"/>
  <c r="Q2283" i="1" s="1"/>
  <c r="P2290" i="1"/>
  <c r="Q2290" i="1" s="1"/>
  <c r="P2292" i="1"/>
  <c r="Q2292" i="1" s="1"/>
  <c r="P2299" i="1"/>
  <c r="Q2299" i="1" s="1"/>
  <c r="P2306" i="1"/>
  <c r="Q2306" i="1" s="1"/>
  <c r="P2308" i="1"/>
  <c r="Q2308" i="1" s="1"/>
  <c r="P2315" i="1"/>
  <c r="Q2315" i="1" s="1"/>
  <c r="P2322" i="1"/>
  <c r="Q2322" i="1" s="1"/>
  <c r="P2324" i="1"/>
  <c r="Q2324" i="1" s="1"/>
  <c r="P2331" i="1"/>
  <c r="Q2331" i="1" s="1"/>
  <c r="P2338" i="1"/>
  <c r="Q2338" i="1" s="1"/>
  <c r="P2340" i="1"/>
  <c r="Q2340" i="1" s="1"/>
  <c r="P2345" i="1"/>
  <c r="Q2345" i="1" s="1"/>
  <c r="P2349" i="1"/>
  <c r="Q2349" i="1" s="1"/>
  <c r="P2353" i="1"/>
  <c r="Q2353" i="1" s="1"/>
  <c r="P2357" i="1"/>
  <c r="Q2357" i="1" s="1"/>
  <c r="P2361" i="1"/>
  <c r="Q2361" i="1" s="1"/>
  <c r="P2365" i="1"/>
  <c r="Q2365" i="1" s="1"/>
  <c r="P2369" i="1"/>
  <c r="Q2369" i="1" s="1"/>
  <c r="P2373" i="1"/>
  <c r="Q2373" i="1" s="1"/>
  <c r="P2377" i="1"/>
  <c r="Q2377" i="1" s="1"/>
  <c r="P2381" i="1"/>
  <c r="Q2381" i="1" s="1"/>
  <c r="P2385" i="1"/>
  <c r="Q2385" i="1" s="1"/>
  <c r="P2389" i="1"/>
  <c r="Q2389" i="1" s="1"/>
  <c r="P2393" i="1"/>
  <c r="Q2393" i="1" s="1"/>
  <c r="P2397" i="1"/>
  <c r="Q2397" i="1" s="1"/>
  <c r="P2401" i="1"/>
  <c r="Q2401" i="1" s="1"/>
  <c r="P2405" i="1"/>
  <c r="Q2405" i="1" s="1"/>
  <c r="P2409" i="1"/>
  <c r="Q2409" i="1" s="1"/>
  <c r="P2413" i="1"/>
  <c r="Q2413" i="1" s="1"/>
  <c r="P2417" i="1"/>
  <c r="Q2417" i="1" s="1"/>
  <c r="P2421" i="1"/>
  <c r="Q2421" i="1" s="1"/>
  <c r="P2425" i="1"/>
  <c r="Q2425" i="1" s="1"/>
  <c r="P2260" i="1"/>
  <c r="Q2260" i="1" s="1"/>
  <c r="P2263" i="1"/>
  <c r="Q2263" i="1" s="1"/>
  <c r="P2271" i="1"/>
  <c r="Q2271" i="1" s="1"/>
  <c r="P2278" i="1"/>
  <c r="Q2278" i="1" s="1"/>
  <c r="P2280" i="1"/>
  <c r="Q2280" i="1" s="1"/>
  <c r="P2287" i="1"/>
  <c r="Q2287" i="1" s="1"/>
  <c r="P2294" i="1"/>
  <c r="Q2294" i="1" s="1"/>
  <c r="P2296" i="1"/>
  <c r="Q2296" i="1" s="1"/>
  <c r="P2303" i="1"/>
  <c r="Q2303" i="1" s="1"/>
  <c r="P2310" i="1"/>
  <c r="Q2310" i="1" s="1"/>
  <c r="P2312" i="1"/>
  <c r="Q2312" i="1" s="1"/>
  <c r="P2319" i="1"/>
  <c r="Q2319" i="1" s="1"/>
  <c r="P2326" i="1"/>
  <c r="Q2326" i="1" s="1"/>
  <c r="P2328" i="1"/>
  <c r="Q2328" i="1" s="1"/>
  <c r="P2335" i="1"/>
  <c r="Q2335" i="1" s="1"/>
  <c r="P2342" i="1"/>
  <c r="Q2342" i="1" s="1"/>
  <c r="P2344" i="1"/>
  <c r="Q2344" i="1" s="1"/>
  <c r="P2348" i="1"/>
  <c r="Q2348" i="1" s="1"/>
  <c r="P2352" i="1"/>
  <c r="Q2352" i="1" s="1"/>
  <c r="P2356" i="1"/>
  <c r="Q2356" i="1" s="1"/>
  <c r="P2360" i="1"/>
  <c r="Q2360" i="1" s="1"/>
  <c r="P2364" i="1"/>
  <c r="Q2364" i="1" s="1"/>
  <c r="P2368" i="1"/>
  <c r="Q2368" i="1" s="1"/>
  <c r="P2372" i="1"/>
  <c r="Q2372" i="1" s="1"/>
  <c r="P2376" i="1"/>
  <c r="Q2376" i="1" s="1"/>
  <c r="P2380" i="1"/>
  <c r="Q2380" i="1" s="1"/>
  <c r="P2384" i="1"/>
  <c r="Q2384" i="1" s="1"/>
  <c r="P2388" i="1"/>
  <c r="Q2388" i="1" s="1"/>
  <c r="P2392" i="1"/>
  <c r="Q2392" i="1" s="1"/>
  <c r="P2396" i="1"/>
  <c r="Q2396" i="1" s="1"/>
  <c r="P2400" i="1"/>
  <c r="Q2400" i="1" s="1"/>
  <c r="P2404" i="1"/>
  <c r="Q2404" i="1" s="1"/>
  <c r="P2408" i="1"/>
  <c r="Q2408" i="1" s="1"/>
  <c r="P2412" i="1"/>
  <c r="Q2412" i="1" s="1"/>
  <c r="P2416" i="1"/>
  <c r="Q2416" i="1" s="1"/>
  <c r="P2420" i="1"/>
  <c r="Q2420" i="1" s="1"/>
  <c r="P2424" i="1"/>
  <c r="Q2424" i="1" s="1"/>
  <c r="P2428" i="1"/>
  <c r="Q2428" i="1" s="1"/>
  <c r="P2429" i="1"/>
  <c r="Q2429" i="1" s="1"/>
  <c r="P2430" i="1"/>
  <c r="Q2430" i="1" s="1"/>
  <c r="P2431" i="1"/>
  <c r="Q2431" i="1" s="1"/>
  <c r="P2432" i="1"/>
  <c r="Q2432" i="1" s="1"/>
  <c r="P2433" i="1"/>
  <c r="Q2433" i="1" s="1"/>
  <c r="P2434" i="1"/>
  <c r="Q2434" i="1" s="1"/>
  <c r="P2435" i="1"/>
  <c r="Q2435" i="1" s="1"/>
  <c r="P2436" i="1"/>
  <c r="Q2436" i="1" s="1"/>
  <c r="P2437" i="1"/>
  <c r="Q2437" i="1" s="1"/>
  <c r="P2438" i="1"/>
  <c r="Q2438" i="1" s="1"/>
  <c r="P2439" i="1"/>
  <c r="Q2439" i="1" s="1"/>
  <c r="P2440" i="1"/>
  <c r="Q2440" i="1" s="1"/>
  <c r="P2441" i="1"/>
  <c r="Q2441" i="1" s="1"/>
  <c r="P2442" i="1"/>
  <c r="Q2442" i="1" s="1"/>
  <c r="P2443" i="1"/>
  <c r="Q2443" i="1" s="1"/>
  <c r="P2444" i="1"/>
  <c r="Q2444" i="1" s="1"/>
  <c r="P2445" i="1"/>
  <c r="Q2445" i="1" s="1"/>
  <c r="P2446" i="1"/>
  <c r="Q2446" i="1" s="1"/>
  <c r="P2447" i="1"/>
  <c r="Q2447" i="1" s="1"/>
  <c r="P2448" i="1"/>
  <c r="Q2448" i="1" s="1"/>
  <c r="P2449" i="1"/>
  <c r="Q2449" i="1" s="1"/>
  <c r="P2450" i="1"/>
  <c r="Q2450" i="1" s="1"/>
  <c r="P2451" i="1"/>
  <c r="Q2451" i="1" s="1"/>
  <c r="P2452" i="1"/>
  <c r="Q2452" i="1" s="1"/>
  <c r="P2453" i="1"/>
  <c r="Q2453" i="1" s="1"/>
  <c r="P2454" i="1"/>
  <c r="Q2454" i="1" s="1"/>
  <c r="P2455" i="1"/>
  <c r="Q2455" i="1" s="1"/>
  <c r="P2456" i="1"/>
  <c r="Q2456" i="1" s="1"/>
  <c r="P2457" i="1"/>
  <c r="Q2457" i="1" s="1"/>
  <c r="P2458" i="1"/>
  <c r="Q2458" i="1" s="1"/>
  <c r="P2459" i="1"/>
  <c r="Q2459" i="1" s="1"/>
  <c r="P2460" i="1"/>
  <c r="Q2460" i="1" s="1"/>
  <c r="P2461" i="1"/>
  <c r="Q2461" i="1" s="1"/>
  <c r="P2462" i="1"/>
  <c r="Q2462" i="1" s="1"/>
  <c r="P2463" i="1"/>
  <c r="Q2463" i="1" s="1"/>
  <c r="P2464" i="1"/>
  <c r="Q2464" i="1" s="1"/>
  <c r="P2465" i="1"/>
  <c r="Q2465" i="1" s="1"/>
  <c r="P2466" i="1"/>
  <c r="Q2466" i="1" s="1"/>
  <c r="P2467" i="1"/>
  <c r="Q2467" i="1" s="1"/>
  <c r="P2468" i="1"/>
  <c r="Q2468" i="1" s="1"/>
  <c r="P2469" i="1"/>
  <c r="Q2469" i="1" s="1"/>
  <c r="P2470" i="1"/>
  <c r="Q2470" i="1" s="1"/>
  <c r="P2471" i="1"/>
  <c r="Q2471" i="1" s="1"/>
  <c r="P2472" i="1"/>
  <c r="Q2472" i="1" s="1"/>
  <c r="P2473" i="1"/>
  <c r="Q2473" i="1" s="1"/>
  <c r="P2474" i="1"/>
  <c r="Q2474" i="1" s="1"/>
  <c r="P2475" i="1"/>
  <c r="Q2475" i="1" s="1"/>
  <c r="P2476" i="1"/>
  <c r="Q2476" i="1" s="1"/>
  <c r="P2477" i="1"/>
  <c r="Q2477" i="1" s="1"/>
  <c r="P2478" i="1"/>
  <c r="Q2478" i="1" s="1"/>
  <c r="P2479" i="1"/>
  <c r="Q2479" i="1" s="1"/>
  <c r="P2480" i="1"/>
  <c r="Q2480" i="1" s="1"/>
  <c r="P2481" i="1"/>
  <c r="Q2481" i="1" s="1"/>
  <c r="P2482" i="1"/>
  <c r="Q2482" i="1" s="1"/>
  <c r="P2483" i="1"/>
  <c r="Q2483" i="1" s="1"/>
  <c r="P2484" i="1"/>
  <c r="Q2484" i="1" s="1"/>
  <c r="P2485" i="1"/>
  <c r="Q2485" i="1" s="1"/>
  <c r="P2486" i="1"/>
  <c r="Q2486" i="1" s="1"/>
  <c r="P2487" i="1"/>
  <c r="Q2487" i="1" s="1"/>
  <c r="P2488" i="1"/>
  <c r="Q2488" i="1" s="1"/>
  <c r="P2489" i="1"/>
  <c r="Q2489" i="1" s="1"/>
  <c r="P2490" i="1"/>
  <c r="Q2490" i="1" s="1"/>
  <c r="P2491" i="1"/>
  <c r="Q2491" i="1" s="1"/>
  <c r="P2492" i="1"/>
  <c r="Q2492" i="1" s="1"/>
  <c r="P2493" i="1"/>
  <c r="Q2493" i="1" s="1"/>
  <c r="P2494" i="1"/>
  <c r="Q2494" i="1" s="1"/>
  <c r="P2495" i="1"/>
  <c r="Q2495" i="1" s="1"/>
  <c r="P2496" i="1"/>
  <c r="Q2496" i="1" s="1"/>
  <c r="P2497" i="1"/>
  <c r="Q2497" i="1" s="1"/>
  <c r="P2498" i="1"/>
  <c r="Q2498" i="1" s="1"/>
  <c r="P2499" i="1"/>
  <c r="Q2499" i="1" s="1"/>
  <c r="P2500" i="1"/>
  <c r="Q2500" i="1" s="1"/>
  <c r="P2501" i="1"/>
  <c r="Q2501" i="1" s="1"/>
  <c r="P2502" i="1"/>
  <c r="Q2502" i="1" s="1"/>
  <c r="P2503" i="1"/>
  <c r="Q2503" i="1" s="1"/>
  <c r="P2504" i="1"/>
  <c r="Q2504" i="1" s="1"/>
  <c r="P2505" i="1"/>
  <c r="Q2505" i="1" s="1"/>
  <c r="P2506" i="1"/>
  <c r="Q2506" i="1" s="1"/>
  <c r="P2507" i="1"/>
  <c r="Q2507" i="1" s="1"/>
  <c r="P2508" i="1"/>
  <c r="Q2508" i="1" s="1"/>
  <c r="P2509" i="1"/>
  <c r="Q2509" i="1" s="1"/>
  <c r="P2510" i="1"/>
  <c r="Q2510" i="1" s="1"/>
  <c r="P2511" i="1"/>
  <c r="Q2511" i="1" s="1"/>
  <c r="P2512" i="1"/>
  <c r="Q2512" i="1" s="1"/>
  <c r="P2513" i="1"/>
  <c r="Q2513" i="1" s="1"/>
  <c r="P2514" i="1"/>
  <c r="Q2514" i="1" s="1"/>
  <c r="P2515" i="1"/>
  <c r="Q2515" i="1" s="1"/>
  <c r="P2516" i="1"/>
  <c r="Q2516" i="1" s="1"/>
  <c r="P2517" i="1"/>
  <c r="Q2517" i="1" s="1"/>
  <c r="P2518" i="1"/>
  <c r="Q2518" i="1" s="1"/>
  <c r="P2519" i="1"/>
  <c r="Q2519" i="1" s="1"/>
  <c r="P2520" i="1"/>
  <c r="Q2520" i="1" s="1"/>
  <c r="P2521" i="1"/>
  <c r="Q2521" i="1" s="1"/>
  <c r="P2522" i="1"/>
  <c r="Q2522" i="1" s="1"/>
  <c r="P2523" i="1"/>
  <c r="Q2523" i="1" s="1"/>
  <c r="P2524" i="1"/>
  <c r="Q2524" i="1" s="1"/>
  <c r="P2525" i="1"/>
  <c r="Q2525" i="1" s="1"/>
  <c r="P2526" i="1"/>
  <c r="Q2526" i="1" s="1"/>
  <c r="P2527" i="1"/>
  <c r="Q2527" i="1" s="1"/>
  <c r="P2528" i="1"/>
  <c r="Q2528" i="1" s="1"/>
  <c r="P2529" i="1"/>
  <c r="Q2529" i="1" s="1"/>
  <c r="P2530" i="1"/>
  <c r="Q2530" i="1" s="1"/>
  <c r="P2531" i="1"/>
  <c r="Q2531" i="1" s="1"/>
  <c r="P2532" i="1"/>
  <c r="Q2532" i="1" s="1"/>
  <c r="P2533" i="1"/>
  <c r="Q2533" i="1" s="1"/>
  <c r="P2534" i="1"/>
  <c r="Q2534" i="1" s="1"/>
  <c r="P2535" i="1"/>
  <c r="Q2535" i="1" s="1"/>
  <c r="P2536" i="1"/>
  <c r="Q2536" i="1" s="1"/>
  <c r="P2537" i="1"/>
  <c r="Q2537" i="1" s="1"/>
  <c r="P2538" i="1"/>
  <c r="Q2538" i="1" s="1"/>
  <c r="P2539" i="1"/>
  <c r="Q2539" i="1" s="1"/>
  <c r="P2540" i="1"/>
  <c r="Q2540" i="1" s="1"/>
  <c r="P2541" i="1"/>
  <c r="Q2541" i="1" s="1"/>
  <c r="P2542" i="1"/>
  <c r="Q2542" i="1" s="1"/>
  <c r="P2543" i="1"/>
  <c r="Q2543" i="1" s="1"/>
  <c r="P2544" i="1"/>
  <c r="Q2544" i="1" s="1"/>
  <c r="P2545" i="1"/>
  <c r="Q2545" i="1" s="1"/>
  <c r="P2546" i="1"/>
  <c r="Q2546" i="1" s="1"/>
  <c r="P2547" i="1"/>
  <c r="Q2547" i="1" s="1"/>
  <c r="P2548" i="1"/>
  <c r="Q2548" i="1" s="1"/>
  <c r="P2549" i="1"/>
  <c r="Q2549" i="1" s="1"/>
  <c r="P2550" i="1"/>
  <c r="Q2550" i="1" s="1"/>
  <c r="P2551" i="1"/>
  <c r="Q2551" i="1" s="1"/>
  <c r="P2552" i="1"/>
  <c r="Q2552" i="1" s="1"/>
  <c r="P2553" i="1"/>
  <c r="Q2553" i="1" s="1"/>
  <c r="P2554" i="1"/>
  <c r="Q2554" i="1" s="1"/>
  <c r="P2555" i="1"/>
  <c r="Q2555" i="1" s="1"/>
  <c r="P2556" i="1"/>
  <c r="Q2556" i="1" s="1"/>
  <c r="P2557" i="1"/>
  <c r="Q2557" i="1" s="1"/>
  <c r="P2558" i="1"/>
  <c r="Q2558" i="1" s="1"/>
  <c r="P2559" i="1"/>
  <c r="Q2559" i="1" s="1"/>
  <c r="P2560" i="1"/>
  <c r="Q2560" i="1" s="1"/>
  <c r="P2561" i="1"/>
  <c r="Q2561" i="1" s="1"/>
  <c r="P2562" i="1"/>
  <c r="Q2562" i="1" s="1"/>
  <c r="P2563" i="1"/>
  <c r="Q2563" i="1" s="1"/>
  <c r="P2564" i="1"/>
  <c r="Q2564" i="1" s="1"/>
  <c r="P2565" i="1"/>
  <c r="Q2565" i="1" s="1"/>
  <c r="P2566" i="1"/>
  <c r="Q2566" i="1" s="1"/>
  <c r="P2567" i="1"/>
  <c r="Q2567" i="1" s="1"/>
  <c r="P2568" i="1"/>
  <c r="Q2568" i="1" s="1"/>
  <c r="P2569" i="1"/>
  <c r="Q2569" i="1" s="1"/>
  <c r="P2570" i="1"/>
  <c r="Q2570" i="1" s="1"/>
  <c r="P2571" i="1"/>
  <c r="Q2571" i="1" s="1"/>
  <c r="P2572" i="1"/>
  <c r="Q2572" i="1" s="1"/>
  <c r="P2573" i="1"/>
  <c r="Q2573" i="1" s="1"/>
  <c r="P2574" i="1"/>
  <c r="Q2574" i="1" s="1"/>
  <c r="P2575" i="1"/>
  <c r="Q2575" i="1" s="1"/>
  <c r="P2576" i="1"/>
  <c r="Q2576" i="1" s="1"/>
  <c r="P2577" i="1"/>
  <c r="Q2577" i="1" s="1"/>
  <c r="P2578" i="1"/>
  <c r="Q2578" i="1" s="1"/>
  <c r="P2579" i="1"/>
  <c r="Q2579" i="1" s="1"/>
  <c r="P2580" i="1"/>
  <c r="Q2580" i="1" s="1"/>
  <c r="P2581" i="1"/>
  <c r="Q2581" i="1" s="1"/>
  <c r="P2582" i="1"/>
  <c r="Q2582" i="1" s="1"/>
  <c r="P2583" i="1"/>
  <c r="Q2583" i="1" s="1"/>
  <c r="P2584" i="1"/>
  <c r="Q2584" i="1" s="1"/>
  <c r="P2585" i="1"/>
  <c r="Q2585" i="1" s="1"/>
  <c r="P2586" i="1"/>
  <c r="Q2586" i="1" s="1"/>
  <c r="P2587" i="1"/>
  <c r="Q2587" i="1" s="1"/>
  <c r="P2588" i="1"/>
  <c r="Q2588" i="1" s="1"/>
  <c r="P2589" i="1"/>
  <c r="Q2589" i="1" s="1"/>
  <c r="P2590" i="1"/>
  <c r="Q2590" i="1" s="1"/>
  <c r="P2591" i="1"/>
  <c r="Q2591" i="1" s="1"/>
  <c r="P2592" i="1"/>
  <c r="Q2592" i="1" s="1"/>
  <c r="P2593" i="1"/>
  <c r="Q2593" i="1" s="1"/>
  <c r="P2594" i="1"/>
  <c r="Q2594" i="1" s="1"/>
  <c r="P2595" i="1"/>
  <c r="Q2595" i="1" s="1"/>
  <c r="P2596" i="1"/>
  <c r="Q2596" i="1" s="1"/>
  <c r="P2597" i="1"/>
  <c r="Q2597" i="1" s="1"/>
  <c r="P2598" i="1"/>
  <c r="Q2598" i="1" s="1"/>
  <c r="P2599" i="1"/>
  <c r="Q2599" i="1" s="1"/>
  <c r="P2600" i="1"/>
  <c r="Q2600" i="1" s="1"/>
  <c r="P2601" i="1"/>
  <c r="Q2601" i="1" s="1"/>
  <c r="P2602" i="1"/>
  <c r="Q2602" i="1" s="1"/>
  <c r="P2603" i="1"/>
  <c r="Q2603" i="1" s="1"/>
  <c r="P2604" i="1"/>
  <c r="Q2604" i="1" s="1"/>
  <c r="P2605" i="1"/>
  <c r="Q2605" i="1" s="1"/>
  <c r="P2606" i="1"/>
  <c r="Q2606" i="1" s="1"/>
  <c r="P2607" i="1"/>
  <c r="Q2607" i="1" s="1"/>
  <c r="P2608" i="1"/>
  <c r="Q2608" i="1" s="1"/>
  <c r="P2609" i="1"/>
  <c r="Q2609" i="1" s="1"/>
  <c r="P2610" i="1"/>
  <c r="Q2610" i="1" s="1"/>
  <c r="P2611" i="1"/>
  <c r="Q2611" i="1" s="1"/>
  <c r="P2612" i="1"/>
  <c r="Q2612" i="1" s="1"/>
  <c r="P2613" i="1"/>
  <c r="Q2613" i="1" s="1"/>
  <c r="P2614" i="1"/>
  <c r="Q2614" i="1" s="1"/>
  <c r="P2615" i="1"/>
  <c r="Q2615" i="1" s="1"/>
  <c r="P2616" i="1"/>
  <c r="Q2616" i="1" s="1"/>
  <c r="P2617" i="1"/>
  <c r="Q2617" i="1" s="1"/>
  <c r="P2618" i="1"/>
  <c r="Q2618" i="1" s="1"/>
  <c r="P2619" i="1"/>
  <c r="Q2619" i="1" s="1"/>
  <c r="P2620" i="1"/>
  <c r="Q2620" i="1" s="1"/>
  <c r="P2621" i="1"/>
  <c r="Q2621" i="1" s="1"/>
  <c r="P2622" i="1"/>
  <c r="Q2622" i="1" s="1"/>
  <c r="P2623" i="1"/>
  <c r="Q2623" i="1" s="1"/>
  <c r="P2624" i="1"/>
  <c r="Q2624" i="1" s="1"/>
  <c r="P2625" i="1"/>
  <c r="Q2625" i="1" s="1"/>
  <c r="P2626" i="1"/>
  <c r="Q2626" i="1" s="1"/>
  <c r="P2627" i="1"/>
  <c r="Q2627" i="1" s="1"/>
  <c r="P2628" i="1"/>
  <c r="Q2628" i="1" s="1"/>
  <c r="P2629" i="1"/>
  <c r="Q2629" i="1" s="1"/>
  <c r="P2630" i="1"/>
  <c r="Q2630" i="1" s="1"/>
  <c r="P2631" i="1"/>
  <c r="Q2631" i="1" s="1"/>
  <c r="P2632" i="1"/>
  <c r="Q2632" i="1" s="1"/>
  <c r="P2633" i="1"/>
  <c r="Q2633" i="1" s="1"/>
  <c r="P2634" i="1"/>
  <c r="Q2634" i="1" s="1"/>
  <c r="P2635" i="1"/>
  <c r="Q2635" i="1" s="1"/>
  <c r="P2636" i="1"/>
  <c r="Q2636" i="1" s="1"/>
  <c r="P2637" i="1"/>
  <c r="Q2637" i="1" s="1"/>
  <c r="P2638" i="1"/>
  <c r="Q2638" i="1" s="1"/>
  <c r="P2639" i="1"/>
  <c r="Q2639" i="1" s="1"/>
  <c r="P2640" i="1"/>
  <c r="Q2640" i="1" s="1"/>
  <c r="P2641" i="1"/>
  <c r="Q2641" i="1" s="1"/>
  <c r="P2642" i="1"/>
  <c r="Q2642" i="1" s="1"/>
  <c r="P2643" i="1"/>
  <c r="Q2643" i="1" s="1"/>
  <c r="P2644" i="1"/>
  <c r="Q2644" i="1" s="1"/>
  <c r="P2645" i="1"/>
  <c r="Q2645" i="1" s="1"/>
  <c r="P2646" i="1"/>
  <c r="Q2646" i="1" s="1"/>
  <c r="P2647" i="1"/>
  <c r="Q2647" i="1" s="1"/>
  <c r="P2648" i="1"/>
  <c r="Q2648" i="1" s="1"/>
  <c r="P2649" i="1"/>
  <c r="Q2649" i="1" s="1"/>
  <c r="P2650" i="1"/>
  <c r="Q2650" i="1" s="1"/>
  <c r="P2651" i="1"/>
  <c r="Q2651" i="1" s="1"/>
  <c r="P2652" i="1"/>
  <c r="Q2652" i="1" s="1"/>
  <c r="P2653" i="1"/>
  <c r="Q2653" i="1" s="1"/>
  <c r="P2654" i="1"/>
  <c r="Q2654" i="1" s="1"/>
  <c r="P2655" i="1"/>
  <c r="Q2655" i="1" s="1"/>
  <c r="P2656" i="1"/>
  <c r="Q2656" i="1" s="1"/>
  <c r="P2657" i="1"/>
  <c r="Q2657" i="1" s="1"/>
  <c r="P2658" i="1"/>
  <c r="Q2658" i="1" s="1"/>
  <c r="P2659" i="1"/>
  <c r="Q2659" i="1" s="1"/>
  <c r="P2660" i="1"/>
  <c r="Q2660" i="1" s="1"/>
  <c r="P2661" i="1"/>
  <c r="Q2661" i="1" s="1"/>
  <c r="P2662" i="1"/>
  <c r="Q2662" i="1" s="1"/>
  <c r="P2663" i="1"/>
  <c r="Q2663" i="1" s="1"/>
  <c r="P2664" i="1"/>
  <c r="Q2664" i="1" s="1"/>
  <c r="P2665" i="1"/>
  <c r="Q2665" i="1" s="1"/>
  <c r="P2666" i="1"/>
  <c r="Q2666" i="1" s="1"/>
  <c r="P2667" i="1"/>
  <c r="Q2667" i="1" s="1"/>
  <c r="P2668" i="1"/>
  <c r="Q2668" i="1" s="1"/>
  <c r="P2669" i="1"/>
  <c r="Q2669" i="1" s="1"/>
  <c r="P2670" i="1"/>
  <c r="Q2670" i="1" s="1"/>
  <c r="P2671" i="1"/>
  <c r="Q2671" i="1" s="1"/>
  <c r="P2672" i="1"/>
  <c r="Q2672" i="1" s="1"/>
  <c r="P2673" i="1"/>
  <c r="Q2673" i="1" s="1"/>
  <c r="P2674" i="1"/>
  <c r="Q2674" i="1" s="1"/>
  <c r="P2675" i="1"/>
  <c r="Q2675" i="1" s="1"/>
  <c r="P2676" i="1"/>
  <c r="Q2676" i="1" s="1"/>
  <c r="P2677" i="1"/>
  <c r="Q2677" i="1" s="1"/>
  <c r="P2678" i="1"/>
  <c r="Q2678" i="1" s="1"/>
  <c r="P2679" i="1"/>
  <c r="Q2679" i="1" s="1"/>
  <c r="P2680" i="1"/>
  <c r="Q2680" i="1" s="1"/>
  <c r="P2681" i="1"/>
  <c r="Q2681" i="1" s="1"/>
  <c r="P2682" i="1"/>
  <c r="Q2682" i="1" s="1"/>
  <c r="P2683" i="1"/>
  <c r="Q2683" i="1" s="1"/>
  <c r="P2684" i="1"/>
  <c r="Q2684" i="1" s="1"/>
  <c r="P2685" i="1"/>
  <c r="Q2685" i="1" s="1"/>
  <c r="P2686" i="1"/>
  <c r="Q2686" i="1" s="1"/>
  <c r="P2687" i="1"/>
  <c r="Q2687" i="1" s="1"/>
  <c r="P2688" i="1"/>
  <c r="Q2688" i="1" s="1"/>
  <c r="P2689" i="1"/>
  <c r="Q2689" i="1" s="1"/>
  <c r="P2690" i="1"/>
  <c r="Q2690" i="1" s="1"/>
  <c r="P2691" i="1"/>
  <c r="Q2691" i="1" s="1"/>
  <c r="P2692" i="1"/>
  <c r="Q2692" i="1" s="1"/>
  <c r="P2693" i="1"/>
  <c r="Q2693" i="1" s="1"/>
  <c r="P2694" i="1"/>
  <c r="Q2694" i="1" s="1"/>
  <c r="P2695" i="1"/>
  <c r="Q2695" i="1" s="1"/>
  <c r="P2696" i="1"/>
  <c r="Q2696" i="1" s="1"/>
  <c r="P2697" i="1"/>
  <c r="Q2697" i="1" s="1"/>
  <c r="P2698" i="1"/>
  <c r="Q2698" i="1" s="1"/>
  <c r="P2699" i="1"/>
  <c r="Q2699" i="1" s="1"/>
  <c r="P2700" i="1"/>
  <c r="Q2700" i="1" s="1"/>
  <c r="P2701" i="1"/>
  <c r="Q2701" i="1" s="1"/>
  <c r="P2702" i="1"/>
  <c r="Q2702" i="1" s="1"/>
  <c r="P2703" i="1"/>
  <c r="Q2703" i="1" s="1"/>
  <c r="P2704" i="1"/>
  <c r="Q2704" i="1" s="1"/>
  <c r="P2705" i="1"/>
  <c r="Q2705" i="1" s="1"/>
  <c r="P2706" i="1"/>
  <c r="Q2706" i="1" s="1"/>
  <c r="P2707" i="1"/>
  <c r="Q2707" i="1" s="1"/>
  <c r="P2708" i="1"/>
  <c r="Q2708" i="1" s="1"/>
  <c r="P2709" i="1"/>
  <c r="Q2709" i="1" s="1"/>
  <c r="P2710" i="1"/>
  <c r="Q2710" i="1" s="1"/>
  <c r="P2711" i="1"/>
  <c r="Q2711" i="1" s="1"/>
  <c r="P2712" i="1"/>
  <c r="Q2712" i="1" s="1"/>
  <c r="P2713" i="1"/>
  <c r="Q2713" i="1" s="1"/>
  <c r="P2714" i="1"/>
  <c r="Q2714" i="1" s="1"/>
  <c r="P2715" i="1"/>
  <c r="Q2715" i="1" s="1"/>
  <c r="P2716" i="1"/>
  <c r="Q2716" i="1" s="1"/>
  <c r="P2717" i="1"/>
  <c r="Q2717" i="1" s="1"/>
  <c r="P2718" i="1"/>
  <c r="Q2718" i="1" s="1"/>
  <c r="P2719" i="1"/>
  <c r="Q2719" i="1" s="1"/>
  <c r="P2720" i="1"/>
  <c r="Q2720" i="1" s="1"/>
  <c r="P2721" i="1"/>
  <c r="Q2721" i="1" s="1"/>
  <c r="P2722" i="1"/>
  <c r="Q2722" i="1" s="1"/>
  <c r="P2723" i="1"/>
  <c r="Q2723" i="1" s="1"/>
  <c r="P2724" i="1"/>
  <c r="Q2724" i="1" s="1"/>
  <c r="P2725" i="1"/>
  <c r="Q2725" i="1" s="1"/>
  <c r="P2726" i="1"/>
  <c r="Q2726" i="1" s="1"/>
  <c r="P2727" i="1"/>
  <c r="Q2727" i="1" s="1"/>
  <c r="P2728" i="1"/>
  <c r="Q2728" i="1" s="1"/>
  <c r="P2729" i="1"/>
  <c r="Q2729" i="1" s="1"/>
  <c r="P2730" i="1"/>
  <c r="Q2730" i="1" s="1"/>
  <c r="P2731" i="1"/>
  <c r="Q2731" i="1" s="1"/>
  <c r="P2732" i="1"/>
  <c r="Q2732" i="1" s="1"/>
  <c r="P2733" i="1"/>
  <c r="Q2733" i="1" s="1"/>
  <c r="P2734" i="1"/>
  <c r="Q2734" i="1" s="1"/>
  <c r="P2735" i="1"/>
  <c r="Q2735" i="1" s="1"/>
  <c r="P2736" i="1"/>
  <c r="Q2736" i="1" s="1"/>
  <c r="P2737" i="1"/>
  <c r="Q2737" i="1" s="1"/>
  <c r="P2738" i="1"/>
  <c r="Q2738" i="1" s="1"/>
  <c r="P2739" i="1"/>
  <c r="Q2739" i="1" s="1"/>
  <c r="P2740" i="1"/>
  <c r="Q2740" i="1" s="1"/>
  <c r="P2741" i="1"/>
  <c r="Q2741" i="1" s="1"/>
  <c r="P2742" i="1"/>
  <c r="Q2742" i="1" s="1"/>
  <c r="P2743" i="1"/>
  <c r="Q2743" i="1" s="1"/>
  <c r="P2744" i="1"/>
  <c r="Q2744" i="1" s="1"/>
  <c r="P2745" i="1"/>
  <c r="Q2745" i="1" s="1"/>
  <c r="P2746" i="1"/>
  <c r="Q2746" i="1" s="1"/>
  <c r="P2747" i="1"/>
  <c r="Q2747" i="1" s="1"/>
  <c r="P2748" i="1"/>
  <c r="Q2748" i="1" s="1"/>
  <c r="P2749" i="1"/>
  <c r="Q2749" i="1" s="1"/>
  <c r="P2750" i="1"/>
  <c r="Q2750" i="1" s="1"/>
  <c r="P2751" i="1"/>
  <c r="Q2751" i="1" s="1"/>
  <c r="P2752" i="1"/>
  <c r="Q2752" i="1" s="1"/>
  <c r="P2753" i="1"/>
  <c r="Q2753" i="1" s="1"/>
  <c r="P2754" i="1"/>
  <c r="Q2754" i="1" s="1"/>
  <c r="P2755" i="1"/>
  <c r="Q2755" i="1" s="1"/>
  <c r="P2756" i="1"/>
  <c r="Q2756" i="1" s="1"/>
  <c r="P2757" i="1"/>
  <c r="Q2757" i="1" s="1"/>
  <c r="P2758" i="1"/>
  <c r="Q2758" i="1" s="1"/>
  <c r="P2759" i="1"/>
  <c r="Q2759" i="1" s="1"/>
  <c r="P2760" i="1"/>
  <c r="Q2760" i="1" s="1"/>
  <c r="P2761" i="1"/>
  <c r="Q2761" i="1" s="1"/>
  <c r="P2762" i="1"/>
  <c r="Q2762" i="1" s="1"/>
  <c r="P2763" i="1"/>
  <c r="Q2763" i="1" s="1"/>
  <c r="P2764" i="1"/>
  <c r="Q2764" i="1" s="1"/>
  <c r="P2765" i="1"/>
  <c r="Q2765" i="1" s="1"/>
  <c r="P2766" i="1"/>
  <c r="Q2766" i="1" s="1"/>
  <c r="P2767" i="1"/>
  <c r="Q2767" i="1" s="1"/>
  <c r="P2768" i="1"/>
  <c r="Q2768" i="1" s="1"/>
  <c r="P2769" i="1"/>
  <c r="Q2769" i="1" s="1"/>
  <c r="P2770" i="1"/>
  <c r="Q2770" i="1" s="1"/>
  <c r="P2771" i="1"/>
  <c r="Q2771" i="1" s="1"/>
  <c r="P2772" i="1"/>
  <c r="Q2772" i="1" s="1"/>
  <c r="P2773" i="1"/>
  <c r="Q2773" i="1" s="1"/>
  <c r="P2774" i="1"/>
  <c r="Q2774" i="1" s="1"/>
  <c r="P2775" i="1"/>
  <c r="Q2775" i="1" s="1"/>
  <c r="P2776" i="1"/>
  <c r="Q2776" i="1" s="1"/>
  <c r="P2777" i="1"/>
  <c r="Q2777" i="1" s="1"/>
  <c r="P2778" i="1"/>
  <c r="Q2778" i="1" s="1"/>
  <c r="P2779" i="1"/>
  <c r="Q2779" i="1" s="1"/>
  <c r="P2780" i="1"/>
  <c r="Q2780" i="1" s="1"/>
  <c r="P2781" i="1"/>
  <c r="Q2781" i="1" s="1"/>
  <c r="P2782" i="1"/>
  <c r="Q2782" i="1" s="1"/>
  <c r="P2783" i="1"/>
  <c r="Q2783" i="1" s="1"/>
  <c r="P2784" i="1"/>
  <c r="Q2784" i="1" s="1"/>
  <c r="P2785" i="1"/>
  <c r="Q2785" i="1" s="1"/>
  <c r="P2786" i="1"/>
  <c r="Q2786" i="1" s="1"/>
  <c r="P2787" i="1"/>
  <c r="Q2787" i="1" s="1"/>
  <c r="P2788" i="1"/>
  <c r="Q2788" i="1" s="1"/>
  <c r="P2789" i="1"/>
  <c r="Q2789" i="1" s="1"/>
  <c r="P2790" i="1"/>
  <c r="Q2790" i="1" s="1"/>
  <c r="P2791" i="1"/>
  <c r="Q2791" i="1" s="1"/>
  <c r="P2792" i="1"/>
  <c r="Q2792" i="1" s="1"/>
  <c r="P2793" i="1"/>
  <c r="Q2793" i="1" s="1"/>
  <c r="P2794" i="1"/>
  <c r="Q2794" i="1" s="1"/>
  <c r="P2795" i="1"/>
  <c r="Q2795" i="1" s="1"/>
  <c r="P2796" i="1"/>
  <c r="Q2796" i="1" s="1"/>
  <c r="P2797" i="1"/>
  <c r="Q2797" i="1" s="1"/>
  <c r="P2798" i="1"/>
  <c r="Q2798" i="1" s="1"/>
  <c r="P2799" i="1"/>
  <c r="Q2799" i="1" s="1"/>
  <c r="P2800" i="1"/>
  <c r="Q2800" i="1" s="1"/>
  <c r="P2801" i="1"/>
  <c r="Q2801" i="1" s="1"/>
  <c r="P2802" i="1"/>
  <c r="Q2802" i="1" s="1"/>
  <c r="P2803" i="1"/>
  <c r="Q2803" i="1" s="1"/>
  <c r="P2804" i="1"/>
  <c r="Q2804" i="1" s="1"/>
  <c r="P2805" i="1"/>
  <c r="Q2805" i="1" s="1"/>
  <c r="P2806" i="1"/>
  <c r="Q2806" i="1" s="1"/>
  <c r="P2807" i="1"/>
  <c r="Q2807" i="1" s="1"/>
  <c r="P2808" i="1"/>
  <c r="Q2808" i="1" s="1"/>
  <c r="P2809" i="1"/>
  <c r="Q2809" i="1" s="1"/>
  <c r="P2810" i="1"/>
  <c r="Q2810" i="1" s="1"/>
  <c r="P2811" i="1"/>
  <c r="Q2811" i="1" s="1"/>
  <c r="P2812" i="1"/>
  <c r="Q2812" i="1" s="1"/>
  <c r="P2813" i="1"/>
  <c r="Q2813" i="1" s="1"/>
  <c r="P2814" i="1"/>
  <c r="Q2814" i="1" s="1"/>
  <c r="P2815" i="1"/>
  <c r="Q2815" i="1" s="1"/>
  <c r="P2816" i="1"/>
  <c r="Q2816" i="1" s="1"/>
  <c r="P2817" i="1"/>
  <c r="Q2817" i="1" s="1"/>
  <c r="P2818" i="1"/>
  <c r="Q2818" i="1" s="1"/>
  <c r="P2819" i="1"/>
  <c r="Q2819" i="1" s="1"/>
  <c r="P2820" i="1"/>
  <c r="Q2820" i="1" s="1"/>
  <c r="P2821" i="1"/>
  <c r="Q2821" i="1" s="1"/>
  <c r="P2822" i="1"/>
  <c r="Q2822" i="1" s="1"/>
  <c r="P2823" i="1"/>
  <c r="Q2823" i="1" s="1"/>
  <c r="P2824" i="1"/>
  <c r="Q2824" i="1" s="1"/>
  <c r="P2825" i="1"/>
  <c r="Q2825" i="1" s="1"/>
  <c r="P2826" i="1"/>
  <c r="Q2826" i="1" s="1"/>
  <c r="P2827" i="1"/>
  <c r="Q2827" i="1" s="1"/>
  <c r="P2828" i="1"/>
  <c r="Q2828" i="1" s="1"/>
  <c r="P2829" i="1"/>
  <c r="Q2829" i="1" s="1"/>
  <c r="P2830" i="1"/>
  <c r="Q2830" i="1" s="1"/>
  <c r="P2831" i="1"/>
  <c r="Q2831" i="1" s="1"/>
  <c r="P2832" i="1"/>
  <c r="Q2832" i="1" s="1"/>
  <c r="P2833" i="1"/>
  <c r="Q2833" i="1" s="1"/>
  <c r="P2834" i="1"/>
  <c r="Q2834" i="1" s="1"/>
  <c r="P2835" i="1"/>
  <c r="Q2835" i="1" s="1"/>
  <c r="P2836" i="1"/>
  <c r="Q2836" i="1" s="1"/>
  <c r="P2837" i="1"/>
  <c r="Q2837" i="1" s="1"/>
  <c r="P2838" i="1"/>
  <c r="Q2838" i="1" s="1"/>
  <c r="P2839" i="1"/>
  <c r="Q2839" i="1" s="1"/>
  <c r="P2840" i="1"/>
  <c r="Q2840" i="1" s="1"/>
  <c r="P2841" i="1"/>
  <c r="Q2841" i="1" s="1"/>
  <c r="P2842" i="1"/>
  <c r="Q2842" i="1" s="1"/>
  <c r="P2843" i="1"/>
  <c r="Q2843" i="1" s="1"/>
  <c r="P2844" i="1"/>
  <c r="Q2844" i="1" s="1"/>
  <c r="P2845" i="1"/>
  <c r="Q2845" i="1" s="1"/>
  <c r="P2846" i="1"/>
  <c r="Q2846" i="1" s="1"/>
  <c r="P2847" i="1"/>
  <c r="Q2847" i="1" s="1"/>
  <c r="P2848" i="1"/>
  <c r="Q2848" i="1" s="1"/>
  <c r="P2849" i="1"/>
  <c r="Q2849" i="1" s="1"/>
  <c r="P2850" i="1"/>
  <c r="Q2850" i="1" s="1"/>
  <c r="P2851" i="1"/>
  <c r="Q2851" i="1" s="1"/>
  <c r="P2852" i="1"/>
  <c r="Q2852" i="1" s="1"/>
  <c r="P2853" i="1"/>
  <c r="Q2853" i="1" s="1"/>
  <c r="P2854" i="1"/>
  <c r="Q2854" i="1" s="1"/>
  <c r="P2855" i="1"/>
  <c r="Q2855" i="1" s="1"/>
  <c r="P2856" i="1"/>
  <c r="Q2856" i="1" s="1"/>
  <c r="P2857" i="1"/>
  <c r="Q2857" i="1" s="1"/>
  <c r="P2858" i="1"/>
  <c r="Q2858" i="1" s="1"/>
  <c r="P2859" i="1"/>
  <c r="Q2859" i="1" s="1"/>
  <c r="P2860" i="1"/>
  <c r="Q2860" i="1" s="1"/>
  <c r="P2861" i="1"/>
  <c r="Q2861" i="1" s="1"/>
  <c r="P2862" i="1"/>
  <c r="Q2862" i="1" s="1"/>
  <c r="P2863" i="1"/>
  <c r="Q2863" i="1" s="1"/>
  <c r="P2864" i="1"/>
  <c r="Q2864" i="1" s="1"/>
  <c r="P2865" i="1"/>
  <c r="Q2865" i="1" s="1"/>
  <c r="P2866" i="1"/>
  <c r="Q2866" i="1" s="1"/>
  <c r="P2867" i="1"/>
  <c r="Q2867" i="1" s="1"/>
  <c r="P2868" i="1"/>
  <c r="Q2868" i="1" s="1"/>
  <c r="P2869" i="1"/>
  <c r="Q2869" i="1" s="1"/>
  <c r="P2870" i="1"/>
  <c r="Q2870" i="1" s="1"/>
  <c r="P2871" i="1"/>
  <c r="Q2871" i="1" s="1"/>
  <c r="P2872" i="1"/>
  <c r="Q2872" i="1" s="1"/>
  <c r="P2873" i="1"/>
  <c r="Q2873" i="1" s="1"/>
  <c r="P2874" i="1"/>
  <c r="Q2874" i="1" s="1"/>
  <c r="P2875" i="1"/>
  <c r="Q2875" i="1" s="1"/>
  <c r="P2876" i="1"/>
  <c r="Q2876" i="1" s="1"/>
  <c r="P2877" i="1"/>
  <c r="Q2877" i="1" s="1"/>
  <c r="P2878" i="1"/>
  <c r="Q2878" i="1" s="1"/>
  <c r="P2879" i="1"/>
  <c r="Q2879" i="1" s="1"/>
  <c r="P2880" i="1"/>
  <c r="Q2880" i="1" s="1"/>
  <c r="P2881" i="1"/>
  <c r="Q2881" i="1" s="1"/>
  <c r="P2882" i="1"/>
  <c r="Q2882" i="1" s="1"/>
  <c r="P2883" i="1"/>
  <c r="Q2883" i="1" s="1"/>
  <c r="P2884" i="1"/>
  <c r="Q2884" i="1" s="1"/>
  <c r="P2885" i="1"/>
  <c r="Q2885" i="1" s="1"/>
  <c r="P2886" i="1"/>
  <c r="Q2886" i="1" s="1"/>
  <c r="P2887" i="1"/>
  <c r="Q2887" i="1" s="1"/>
  <c r="P2888" i="1"/>
  <c r="Q2888" i="1" s="1"/>
  <c r="P2889" i="1"/>
  <c r="Q2889" i="1" s="1"/>
  <c r="P2890" i="1"/>
  <c r="Q2890" i="1" s="1"/>
  <c r="P2891" i="1"/>
  <c r="Q2891" i="1" s="1"/>
  <c r="P2892" i="1"/>
  <c r="Q2892" i="1" s="1"/>
  <c r="P2893" i="1"/>
  <c r="Q2893" i="1" s="1"/>
  <c r="P2894" i="1"/>
  <c r="Q2894" i="1" s="1"/>
  <c r="P2895" i="1"/>
  <c r="Q2895" i="1" s="1"/>
  <c r="P2896" i="1"/>
  <c r="Q2896" i="1" s="1"/>
  <c r="P2897" i="1"/>
  <c r="Q2897" i="1" s="1"/>
  <c r="P2898" i="1"/>
  <c r="Q2898" i="1" s="1"/>
  <c r="P2899" i="1"/>
  <c r="Q2899" i="1" s="1"/>
  <c r="P2900" i="1"/>
  <c r="Q2900" i="1" s="1"/>
  <c r="P2901" i="1"/>
  <c r="Q2901" i="1" s="1"/>
  <c r="P2902" i="1"/>
  <c r="Q2902" i="1" s="1"/>
  <c r="P2903" i="1"/>
  <c r="Q2903" i="1" s="1"/>
  <c r="P2904" i="1"/>
  <c r="Q2904" i="1" s="1"/>
  <c r="P2905" i="1"/>
  <c r="Q2905" i="1" s="1"/>
  <c r="P2906" i="1"/>
  <c r="Q2906" i="1" s="1"/>
  <c r="P2907" i="1"/>
  <c r="Q2907" i="1" s="1"/>
  <c r="P2908" i="1"/>
  <c r="Q2908" i="1" s="1"/>
  <c r="P2909" i="1"/>
  <c r="Q2909" i="1" s="1"/>
  <c r="P2910" i="1"/>
  <c r="Q2910" i="1" s="1"/>
  <c r="P2911" i="1"/>
  <c r="Q2911" i="1" s="1"/>
  <c r="P2912" i="1"/>
  <c r="Q2912" i="1" s="1"/>
  <c r="P2913" i="1"/>
  <c r="Q2913" i="1" s="1"/>
  <c r="P2914" i="1"/>
  <c r="Q2914" i="1" s="1"/>
  <c r="P2915" i="1"/>
  <c r="Q2915" i="1" s="1"/>
  <c r="P2916" i="1"/>
  <c r="Q2916" i="1" s="1"/>
  <c r="P2917" i="1"/>
  <c r="Q2917" i="1" s="1"/>
  <c r="P2918" i="1"/>
  <c r="Q2918" i="1" s="1"/>
  <c r="P2919" i="1"/>
  <c r="Q2919" i="1" s="1"/>
  <c r="P2920" i="1"/>
  <c r="Q2920" i="1" s="1"/>
  <c r="P2921" i="1"/>
  <c r="Q2921" i="1" s="1"/>
  <c r="P2922" i="1"/>
  <c r="Q2922" i="1" s="1"/>
  <c r="P2923" i="1"/>
  <c r="Q2923" i="1" s="1"/>
  <c r="P2924" i="1"/>
  <c r="Q2924" i="1" s="1"/>
  <c r="P2925" i="1"/>
  <c r="Q2925" i="1" s="1"/>
  <c r="P2926" i="1"/>
  <c r="Q2926" i="1" s="1"/>
  <c r="P2927" i="1"/>
  <c r="Q2927" i="1" s="1"/>
  <c r="P2928" i="1"/>
  <c r="Q2928" i="1" s="1"/>
  <c r="P2929" i="1"/>
  <c r="Q2929" i="1" s="1"/>
  <c r="P2930" i="1"/>
  <c r="Q2930" i="1" s="1"/>
  <c r="P2931" i="1"/>
  <c r="Q2931" i="1" s="1"/>
  <c r="P2932" i="1"/>
  <c r="Q2932" i="1" s="1"/>
  <c r="P2933" i="1"/>
  <c r="Q2933" i="1" s="1"/>
  <c r="P2934" i="1"/>
  <c r="Q2934" i="1" s="1"/>
  <c r="P2935" i="1"/>
  <c r="Q2935" i="1" s="1"/>
  <c r="P2936" i="1"/>
  <c r="Q2936" i="1" s="1"/>
  <c r="P2937" i="1"/>
  <c r="Q2937" i="1" s="1"/>
  <c r="P2938" i="1"/>
  <c r="Q2938" i="1" s="1"/>
  <c r="P2939" i="1"/>
  <c r="Q2939" i="1" s="1"/>
  <c r="P2940" i="1"/>
  <c r="Q2940" i="1" s="1"/>
  <c r="P2941" i="1"/>
  <c r="Q2941" i="1" s="1"/>
  <c r="P2942" i="1"/>
  <c r="Q2942" i="1" s="1"/>
  <c r="P2943" i="1"/>
  <c r="Q2943" i="1" s="1"/>
  <c r="P2944" i="1"/>
  <c r="Q2944" i="1" s="1"/>
  <c r="P2945" i="1"/>
  <c r="Q2945" i="1" s="1"/>
  <c r="P2946" i="1"/>
  <c r="Q2946" i="1" s="1"/>
  <c r="P2947" i="1"/>
  <c r="Q2947" i="1" s="1"/>
  <c r="P2948" i="1"/>
  <c r="Q2948" i="1" s="1"/>
  <c r="P2949" i="1"/>
  <c r="Q2949" i="1" s="1"/>
  <c r="P2950" i="1"/>
  <c r="Q2950" i="1" s="1"/>
  <c r="P2951" i="1"/>
  <c r="Q2951" i="1" s="1"/>
  <c r="P2952" i="1"/>
  <c r="Q2952" i="1" s="1"/>
  <c r="P2953" i="1"/>
  <c r="Q2953" i="1" s="1"/>
  <c r="P2954" i="1"/>
  <c r="Q2954" i="1" s="1"/>
  <c r="P2955" i="1"/>
  <c r="Q2955" i="1" s="1"/>
  <c r="P2956" i="1"/>
  <c r="Q2956" i="1" s="1"/>
  <c r="P2957" i="1"/>
  <c r="Q2957" i="1" s="1"/>
  <c r="P2958" i="1"/>
  <c r="Q2958" i="1" s="1"/>
  <c r="P2959" i="1"/>
  <c r="Q2959" i="1" s="1"/>
  <c r="P2960" i="1"/>
  <c r="Q2960" i="1" s="1"/>
  <c r="P2961" i="1"/>
  <c r="Q2961" i="1" s="1"/>
  <c r="P2962" i="1"/>
  <c r="Q2962" i="1" s="1"/>
  <c r="P2963" i="1"/>
  <c r="Q2963" i="1" s="1"/>
  <c r="P2964" i="1"/>
  <c r="Q2964" i="1" s="1"/>
  <c r="P2965" i="1"/>
  <c r="Q2965" i="1" s="1"/>
  <c r="P2966" i="1"/>
  <c r="Q2966" i="1" s="1"/>
  <c r="P2967" i="1"/>
  <c r="Q2967" i="1" s="1"/>
  <c r="P2968" i="1"/>
  <c r="Q2968" i="1" s="1"/>
  <c r="P2969" i="1"/>
  <c r="Q2969" i="1" s="1"/>
  <c r="P2970" i="1"/>
  <c r="Q2970" i="1" s="1"/>
  <c r="P2971" i="1"/>
  <c r="Q2971" i="1" s="1"/>
  <c r="P2972" i="1"/>
  <c r="Q2972" i="1" s="1"/>
  <c r="P2973" i="1"/>
  <c r="Q2973" i="1" s="1"/>
  <c r="P2974" i="1"/>
  <c r="Q2974" i="1" s="1"/>
  <c r="P2975" i="1"/>
  <c r="Q2975" i="1" s="1"/>
  <c r="P2976" i="1"/>
  <c r="Q2976" i="1" s="1"/>
  <c r="P2977" i="1"/>
  <c r="Q2977" i="1" s="1"/>
  <c r="P2978" i="1"/>
  <c r="Q2978" i="1" s="1"/>
  <c r="P2979" i="1"/>
  <c r="Q2979" i="1" s="1"/>
  <c r="P2980" i="1"/>
  <c r="Q2980" i="1" s="1"/>
  <c r="P2981" i="1"/>
  <c r="Q2981" i="1" s="1"/>
  <c r="P2982" i="1"/>
  <c r="Q2982" i="1" s="1"/>
  <c r="P2983" i="1"/>
  <c r="Q2983" i="1" s="1"/>
  <c r="P2984" i="1"/>
  <c r="Q2984" i="1" s="1"/>
  <c r="P2985" i="1"/>
  <c r="Q2985" i="1" s="1"/>
  <c r="P2986" i="1"/>
  <c r="Q2986" i="1" s="1"/>
  <c r="P2987" i="1"/>
  <c r="Q2987" i="1" s="1"/>
  <c r="P2988" i="1"/>
  <c r="Q2988" i="1" s="1"/>
  <c r="P2989" i="1"/>
  <c r="Q2989" i="1" s="1"/>
  <c r="P2990" i="1"/>
  <c r="Q2990" i="1" s="1"/>
  <c r="P2991" i="1"/>
  <c r="Q2991" i="1" s="1"/>
  <c r="P2992" i="1"/>
  <c r="Q2992" i="1" s="1"/>
  <c r="P2993" i="1"/>
  <c r="Q2993" i="1" s="1"/>
  <c r="P2994" i="1"/>
  <c r="Q2994" i="1" s="1"/>
  <c r="P2995" i="1"/>
  <c r="Q2995" i="1" s="1"/>
  <c r="P2996" i="1"/>
  <c r="Q2996" i="1" s="1"/>
  <c r="P2997" i="1"/>
  <c r="Q2997" i="1" s="1"/>
  <c r="P2998" i="1"/>
  <c r="Q2998" i="1" s="1"/>
  <c r="P2999" i="1"/>
  <c r="Q2999" i="1" s="1"/>
  <c r="P3000" i="1"/>
  <c r="Q3000" i="1" s="1"/>
  <c r="P3001" i="1"/>
  <c r="Q3001" i="1" s="1"/>
  <c r="P3002" i="1"/>
  <c r="Q3002" i="1" s="1"/>
  <c r="P3003" i="1"/>
  <c r="Q3003" i="1" s="1"/>
  <c r="P3004" i="1"/>
  <c r="Q3004" i="1" s="1"/>
  <c r="P3005" i="1"/>
  <c r="Q3005" i="1" s="1"/>
  <c r="P3006" i="1"/>
  <c r="Q3006" i="1" s="1"/>
  <c r="P3007" i="1"/>
  <c r="Q3007" i="1" s="1"/>
  <c r="P3008" i="1"/>
  <c r="Q3008" i="1" s="1"/>
  <c r="P3009" i="1"/>
  <c r="Q3009" i="1" s="1"/>
  <c r="P3010" i="1"/>
  <c r="Q3010" i="1" s="1"/>
  <c r="P3011" i="1"/>
  <c r="Q3011" i="1" s="1"/>
  <c r="P3012" i="1"/>
  <c r="Q3012" i="1" s="1"/>
  <c r="P3013" i="1"/>
  <c r="Q3013" i="1" s="1"/>
  <c r="P3014" i="1"/>
  <c r="Q3014" i="1" s="1"/>
  <c r="P3015" i="1"/>
  <c r="Q3015" i="1" s="1"/>
  <c r="P3016" i="1"/>
  <c r="Q3016" i="1" s="1"/>
  <c r="P3017" i="1"/>
  <c r="Q3017" i="1" s="1"/>
  <c r="P3018" i="1"/>
  <c r="Q3018" i="1" s="1"/>
  <c r="P3019" i="1"/>
  <c r="Q3019" i="1" s="1"/>
  <c r="P3020" i="1"/>
  <c r="Q3020" i="1" s="1"/>
  <c r="P3021" i="1"/>
  <c r="Q3021" i="1" s="1"/>
  <c r="P3022" i="1"/>
  <c r="Q3022" i="1" s="1"/>
  <c r="P3023" i="1"/>
  <c r="Q3023" i="1" s="1"/>
  <c r="P3024" i="1"/>
  <c r="Q3024" i="1" s="1"/>
  <c r="P3025" i="1"/>
  <c r="Q3025" i="1" s="1"/>
  <c r="P3026" i="1"/>
  <c r="Q3026" i="1" s="1"/>
  <c r="P3027" i="1"/>
  <c r="Q3027" i="1" s="1"/>
  <c r="P3028" i="1"/>
  <c r="Q3028" i="1" s="1"/>
  <c r="P3029" i="1"/>
  <c r="Q3029" i="1" s="1"/>
  <c r="P3030" i="1"/>
  <c r="Q3030" i="1" s="1"/>
  <c r="P3031" i="1"/>
  <c r="Q3031" i="1" s="1"/>
  <c r="P3032" i="1"/>
  <c r="Q3032" i="1" s="1"/>
  <c r="P3033" i="1"/>
  <c r="Q3033" i="1" s="1"/>
  <c r="P3034" i="1"/>
  <c r="Q3034" i="1" s="1"/>
  <c r="P3035" i="1"/>
  <c r="Q3035" i="1" s="1"/>
  <c r="P3036" i="1"/>
  <c r="Q3036" i="1" s="1"/>
  <c r="P3037" i="1"/>
  <c r="Q3037" i="1" s="1"/>
  <c r="P3038" i="1"/>
  <c r="Q3038" i="1" s="1"/>
  <c r="P3039" i="1"/>
  <c r="Q3039" i="1" s="1"/>
  <c r="P3040" i="1"/>
  <c r="Q3040" i="1" s="1"/>
  <c r="P3041" i="1"/>
  <c r="Q3041" i="1" s="1"/>
  <c r="P3042" i="1"/>
  <c r="Q3042" i="1" s="1"/>
  <c r="P3043" i="1"/>
  <c r="Q3043" i="1" s="1"/>
  <c r="P3044" i="1"/>
  <c r="Q3044" i="1" s="1"/>
  <c r="P3045" i="1"/>
  <c r="Q3045" i="1" s="1"/>
  <c r="P3046" i="1"/>
  <c r="Q3046" i="1" s="1"/>
  <c r="P3047" i="1"/>
  <c r="Q3047" i="1" s="1"/>
  <c r="P3048" i="1"/>
  <c r="Q3048" i="1" s="1"/>
  <c r="P3049" i="1"/>
  <c r="Q3049" i="1" s="1"/>
  <c r="P3050" i="1"/>
  <c r="Q3050" i="1" s="1"/>
  <c r="P3051" i="1"/>
  <c r="Q3051" i="1" s="1"/>
  <c r="P3052" i="1"/>
  <c r="Q3052" i="1" s="1"/>
  <c r="P3053" i="1"/>
  <c r="Q3053" i="1" s="1"/>
  <c r="P3054" i="1"/>
  <c r="Q3054" i="1" s="1"/>
  <c r="P3055" i="1"/>
  <c r="Q3055" i="1" s="1"/>
  <c r="P3056" i="1"/>
  <c r="Q3056" i="1" s="1"/>
  <c r="P3057" i="1"/>
  <c r="Q3057" i="1" s="1"/>
  <c r="P3058" i="1"/>
  <c r="Q3058" i="1" s="1"/>
  <c r="P3059" i="1"/>
  <c r="Q3059" i="1" s="1"/>
  <c r="P3060" i="1"/>
  <c r="Q3060" i="1" s="1"/>
  <c r="P3061" i="1"/>
  <c r="Q3061" i="1" s="1"/>
  <c r="P3062" i="1"/>
  <c r="Q3062" i="1" s="1"/>
  <c r="P3063" i="1"/>
  <c r="Q3063" i="1" s="1"/>
  <c r="P3064" i="1"/>
  <c r="Q3064" i="1" s="1"/>
  <c r="P3065" i="1"/>
  <c r="Q3065" i="1" s="1"/>
  <c r="P3066" i="1"/>
  <c r="Q3066" i="1" s="1"/>
  <c r="P3067" i="1"/>
  <c r="Q3067" i="1" s="1"/>
  <c r="P3068" i="1"/>
  <c r="Q3068" i="1" s="1"/>
  <c r="P3069" i="1"/>
  <c r="Q3069" i="1" s="1"/>
  <c r="P3070" i="1"/>
  <c r="Q3070" i="1" s="1"/>
  <c r="P3071" i="1"/>
  <c r="Q3071" i="1" s="1"/>
  <c r="P3072" i="1"/>
  <c r="Q3072" i="1" s="1"/>
  <c r="P3073" i="1"/>
  <c r="Q3073" i="1" s="1"/>
  <c r="P3074" i="1"/>
  <c r="Q3074" i="1" s="1"/>
  <c r="P3075" i="1"/>
  <c r="Q3075" i="1" s="1"/>
  <c r="P3076" i="1"/>
  <c r="Q3076" i="1" s="1"/>
  <c r="P3077" i="1"/>
  <c r="Q3077" i="1" s="1"/>
  <c r="P3078" i="1"/>
  <c r="Q3078" i="1" s="1"/>
  <c r="P3079" i="1"/>
  <c r="Q3079" i="1" s="1"/>
  <c r="P3080" i="1"/>
  <c r="Q3080" i="1" s="1"/>
  <c r="P3081" i="1"/>
  <c r="Q3081" i="1" s="1"/>
  <c r="P3082" i="1"/>
  <c r="Q3082" i="1" s="1"/>
  <c r="P3083" i="1"/>
  <c r="Q3083" i="1" s="1"/>
  <c r="P3084" i="1"/>
  <c r="Q3084" i="1" s="1"/>
  <c r="P3085" i="1"/>
  <c r="Q3085" i="1" s="1"/>
  <c r="P3086" i="1"/>
  <c r="Q3086" i="1" s="1"/>
  <c r="P3087" i="1"/>
  <c r="Q3087" i="1" s="1"/>
  <c r="P3088" i="1"/>
  <c r="Q3088" i="1" s="1"/>
  <c r="P3089" i="1"/>
  <c r="Q3089" i="1" s="1"/>
  <c r="P3090" i="1"/>
  <c r="Q3090" i="1" s="1"/>
  <c r="P3091" i="1"/>
  <c r="Q3091" i="1" s="1"/>
  <c r="P3092" i="1"/>
  <c r="Q3092" i="1" s="1"/>
  <c r="P3093" i="1"/>
  <c r="Q3093" i="1" s="1"/>
  <c r="P3094" i="1"/>
  <c r="Q3094" i="1" s="1"/>
  <c r="P3095" i="1"/>
  <c r="Q3095" i="1" s="1"/>
  <c r="P3096" i="1"/>
  <c r="Q3096" i="1" s="1"/>
  <c r="P3097" i="1"/>
  <c r="Q3097" i="1" s="1"/>
  <c r="P3098" i="1"/>
  <c r="Q3098" i="1" s="1"/>
  <c r="P3099" i="1"/>
  <c r="Q3099" i="1" s="1"/>
  <c r="P3100" i="1"/>
  <c r="Q3100" i="1" s="1"/>
  <c r="P3101" i="1"/>
  <c r="Q3101" i="1" s="1"/>
  <c r="P3102" i="1"/>
  <c r="Q3102" i="1" s="1"/>
  <c r="P3103" i="1"/>
  <c r="Q3103" i="1" s="1"/>
  <c r="P3104" i="1"/>
  <c r="Q3104" i="1" s="1"/>
  <c r="P3105" i="1"/>
  <c r="Q3105" i="1" s="1"/>
  <c r="P3106" i="1"/>
  <c r="Q3106" i="1" s="1"/>
  <c r="P3107" i="1"/>
  <c r="Q3107" i="1" s="1"/>
  <c r="P3108" i="1"/>
  <c r="Q3108" i="1" s="1"/>
  <c r="P3109" i="1"/>
  <c r="Q3109" i="1" s="1"/>
  <c r="P3110" i="1"/>
  <c r="Q3110" i="1" s="1"/>
  <c r="P3111" i="1"/>
  <c r="Q3111" i="1" s="1"/>
  <c r="P3112" i="1"/>
  <c r="Q3112" i="1" s="1"/>
  <c r="P3113" i="1"/>
  <c r="Q3113" i="1" s="1"/>
  <c r="P3114" i="1"/>
  <c r="Q3114" i="1" s="1"/>
  <c r="P3115" i="1"/>
  <c r="Q3115" i="1" s="1"/>
  <c r="P3116" i="1"/>
  <c r="Q3116" i="1" s="1"/>
  <c r="P3117" i="1"/>
  <c r="Q3117" i="1" s="1"/>
  <c r="P3118" i="1"/>
  <c r="Q3118" i="1" s="1"/>
  <c r="P3119" i="1"/>
  <c r="Q3119" i="1" s="1"/>
  <c r="P3120" i="1"/>
  <c r="Q3120" i="1" s="1"/>
  <c r="P3121" i="1"/>
  <c r="Q3121" i="1" s="1"/>
  <c r="P3122" i="1"/>
  <c r="Q3122" i="1" s="1"/>
  <c r="P3123" i="1"/>
  <c r="Q3123" i="1" s="1"/>
  <c r="P3124" i="1"/>
  <c r="Q3124" i="1" s="1"/>
  <c r="P3125" i="1"/>
  <c r="Q3125" i="1" s="1"/>
  <c r="P3126" i="1"/>
  <c r="Q3126" i="1" s="1"/>
  <c r="P3127" i="1"/>
  <c r="Q3127" i="1" s="1"/>
  <c r="P3128" i="1"/>
  <c r="Q3128" i="1" s="1"/>
  <c r="P3129" i="1"/>
  <c r="Q3129" i="1" s="1"/>
  <c r="P3130" i="1"/>
  <c r="Q3130" i="1" s="1"/>
  <c r="P3131" i="1"/>
  <c r="Q3131" i="1" s="1"/>
  <c r="P3132" i="1"/>
  <c r="Q3132" i="1" s="1"/>
  <c r="P3133" i="1"/>
  <c r="Q3133" i="1" s="1"/>
  <c r="P3134" i="1"/>
  <c r="Q3134" i="1" s="1"/>
  <c r="P3135" i="1"/>
  <c r="Q3135" i="1" s="1"/>
  <c r="P3136" i="1"/>
  <c r="Q3136" i="1" s="1"/>
  <c r="P3137" i="1"/>
  <c r="Q3137" i="1" s="1"/>
  <c r="P3138" i="1"/>
  <c r="Q3138" i="1" s="1"/>
  <c r="P3139" i="1"/>
  <c r="Q3139" i="1" s="1"/>
  <c r="P3140" i="1"/>
  <c r="Q3140" i="1" s="1"/>
  <c r="P3141" i="1"/>
  <c r="Q3141" i="1" s="1"/>
  <c r="P3142" i="1"/>
  <c r="Q3142" i="1" s="1"/>
  <c r="P3143" i="1"/>
  <c r="Q3143" i="1" s="1"/>
  <c r="P3144" i="1"/>
  <c r="Q3144" i="1" s="1"/>
  <c r="P3145" i="1"/>
  <c r="Q3145" i="1" s="1"/>
  <c r="P3146" i="1"/>
  <c r="Q3146" i="1" s="1"/>
  <c r="P3147" i="1"/>
  <c r="Q3147" i="1" s="1"/>
  <c r="P3148" i="1"/>
  <c r="Q3148" i="1" s="1"/>
  <c r="P3149" i="1"/>
  <c r="Q3149" i="1" s="1"/>
  <c r="P3150" i="1"/>
  <c r="Q3150" i="1" s="1"/>
  <c r="P3151" i="1"/>
  <c r="Q3151" i="1" s="1"/>
  <c r="P3152" i="1"/>
  <c r="Q3152" i="1" s="1"/>
  <c r="P3153" i="1"/>
  <c r="Q3153" i="1" s="1"/>
  <c r="P3154" i="1"/>
  <c r="Q3154" i="1" s="1"/>
  <c r="P3155" i="1"/>
  <c r="Q3155" i="1" s="1"/>
  <c r="P3156" i="1"/>
  <c r="Q3156" i="1" s="1"/>
  <c r="P3157" i="1"/>
  <c r="Q3157" i="1" s="1"/>
  <c r="P3158" i="1"/>
  <c r="Q3158" i="1" s="1"/>
  <c r="P3159" i="1"/>
  <c r="Q3159" i="1" s="1"/>
  <c r="P3160" i="1"/>
  <c r="Q3160" i="1" s="1"/>
  <c r="P3161" i="1"/>
  <c r="Q3161" i="1" s="1"/>
  <c r="P3162" i="1"/>
  <c r="Q3162" i="1" s="1"/>
  <c r="P3163" i="1"/>
  <c r="Q3163" i="1" s="1"/>
  <c r="P3164" i="1"/>
  <c r="Q3164" i="1" s="1"/>
  <c r="P3165" i="1"/>
  <c r="Q3165" i="1" s="1"/>
  <c r="P3166" i="1"/>
  <c r="Q3166" i="1" s="1"/>
  <c r="P3167" i="1"/>
  <c r="Q3167" i="1" s="1"/>
  <c r="P3168" i="1"/>
  <c r="Q3168" i="1" s="1"/>
  <c r="P3169" i="1"/>
  <c r="Q3169" i="1" s="1"/>
  <c r="P3170" i="1"/>
  <c r="Q3170" i="1" s="1"/>
  <c r="P3171" i="1"/>
  <c r="Q3171" i="1" s="1"/>
  <c r="P3172" i="1"/>
  <c r="Q3172" i="1" s="1"/>
  <c r="P3173" i="1"/>
  <c r="Q3173" i="1" s="1"/>
  <c r="P3174" i="1"/>
  <c r="Q3174" i="1" s="1"/>
  <c r="P3175" i="1"/>
  <c r="Q3175" i="1" s="1"/>
  <c r="P3176" i="1"/>
  <c r="Q3176" i="1" s="1"/>
  <c r="P3177" i="1"/>
  <c r="Q3177" i="1" s="1"/>
  <c r="P3178" i="1"/>
  <c r="Q3178" i="1" s="1"/>
  <c r="P3179" i="1"/>
  <c r="Q3179" i="1" s="1"/>
  <c r="P3180" i="1"/>
  <c r="Q3180" i="1" s="1"/>
  <c r="P3181" i="1"/>
  <c r="Q3181" i="1" s="1"/>
  <c r="P3182" i="1"/>
  <c r="Q3182" i="1" s="1"/>
  <c r="P3183" i="1"/>
  <c r="Q3183" i="1" s="1"/>
  <c r="P3184" i="1"/>
  <c r="Q3184" i="1" s="1"/>
  <c r="P3185" i="1"/>
  <c r="Q3185" i="1" s="1"/>
  <c r="P3186" i="1"/>
  <c r="Q3186" i="1" s="1"/>
  <c r="P3187" i="1"/>
  <c r="Q3187" i="1" s="1"/>
  <c r="P3188" i="1"/>
  <c r="Q3188" i="1" s="1"/>
  <c r="P3189" i="1"/>
  <c r="Q3189" i="1" s="1"/>
  <c r="P3190" i="1"/>
  <c r="Q3190" i="1" s="1"/>
  <c r="P3191" i="1"/>
  <c r="Q3191" i="1" s="1"/>
  <c r="P3192" i="1"/>
  <c r="Q3192" i="1" s="1"/>
  <c r="P3193" i="1"/>
  <c r="Q3193" i="1" s="1"/>
  <c r="P3194" i="1"/>
  <c r="Q3194" i="1" s="1"/>
  <c r="P3195" i="1"/>
  <c r="Q3195" i="1" s="1"/>
  <c r="P3196" i="1"/>
  <c r="Q3196" i="1" s="1"/>
  <c r="P3197" i="1"/>
  <c r="Q3197" i="1" s="1"/>
  <c r="P3198" i="1"/>
  <c r="Q3198" i="1" s="1"/>
  <c r="P3199" i="1"/>
  <c r="Q3199" i="1" s="1"/>
  <c r="P3200" i="1"/>
  <c r="Q3200" i="1" s="1"/>
  <c r="P3201" i="1"/>
  <c r="Q3201" i="1" s="1"/>
  <c r="P3202" i="1"/>
  <c r="Q3202" i="1" s="1"/>
  <c r="P3203" i="1"/>
  <c r="Q3203" i="1" s="1"/>
  <c r="P3204" i="1"/>
  <c r="Q3204" i="1" s="1"/>
  <c r="P3205" i="1"/>
  <c r="Q3205" i="1" s="1"/>
  <c r="P3206" i="1"/>
  <c r="Q3206" i="1" s="1"/>
  <c r="P3207" i="1"/>
  <c r="Q3207" i="1" s="1"/>
  <c r="P3208" i="1"/>
  <c r="Q3208" i="1" s="1"/>
  <c r="P3209" i="1"/>
  <c r="Q3209" i="1" s="1"/>
  <c r="P3210" i="1"/>
  <c r="Q3210" i="1" s="1"/>
  <c r="P3211" i="1"/>
  <c r="Q3211" i="1" s="1"/>
  <c r="P3212" i="1"/>
  <c r="Q3212" i="1" s="1"/>
  <c r="P3213" i="1"/>
  <c r="Q3213" i="1" s="1"/>
  <c r="P3214" i="1"/>
  <c r="Q3214" i="1" s="1"/>
  <c r="P3215" i="1"/>
  <c r="Q3215" i="1" s="1"/>
  <c r="P3216" i="1"/>
  <c r="Q3216" i="1" s="1"/>
  <c r="P3217" i="1"/>
  <c r="Q3217" i="1" s="1"/>
  <c r="P3218" i="1"/>
  <c r="Q3218" i="1" s="1"/>
  <c r="P3219" i="1"/>
  <c r="Q3219" i="1" s="1"/>
  <c r="P3220" i="1"/>
  <c r="Q3220" i="1" s="1"/>
  <c r="P3221" i="1"/>
  <c r="Q3221" i="1" s="1"/>
  <c r="P3222" i="1"/>
  <c r="Q3222" i="1" s="1"/>
  <c r="P3223" i="1"/>
  <c r="Q3223" i="1" s="1"/>
  <c r="P3224" i="1"/>
  <c r="Q3224" i="1" s="1"/>
  <c r="P3225" i="1"/>
  <c r="Q3225" i="1" s="1"/>
  <c r="P3226" i="1"/>
  <c r="Q3226" i="1" s="1"/>
  <c r="P3227" i="1"/>
  <c r="Q3227" i="1" s="1"/>
  <c r="P3228" i="1"/>
  <c r="Q3228" i="1" s="1"/>
  <c r="P3229" i="1"/>
  <c r="Q3229" i="1" s="1"/>
  <c r="P3230" i="1"/>
  <c r="Q3230" i="1" s="1"/>
  <c r="P3231" i="1"/>
  <c r="Q3231" i="1" s="1"/>
  <c r="P3232" i="1"/>
  <c r="Q3232" i="1" s="1"/>
  <c r="P3233" i="1"/>
  <c r="Q3233" i="1" s="1"/>
  <c r="P3234" i="1"/>
  <c r="Q3234" i="1" s="1"/>
  <c r="P3235" i="1"/>
  <c r="Q3235" i="1" s="1"/>
  <c r="P3236" i="1"/>
  <c r="Q3236" i="1" s="1"/>
  <c r="P3237" i="1"/>
  <c r="Q3237" i="1" s="1"/>
  <c r="P3238" i="1"/>
  <c r="Q3238" i="1" s="1"/>
  <c r="P3239" i="1"/>
  <c r="Q3239" i="1" s="1"/>
  <c r="P3240" i="1"/>
  <c r="Q3240" i="1" s="1"/>
  <c r="P3241" i="1"/>
  <c r="Q3241" i="1" s="1"/>
  <c r="P3242" i="1"/>
  <c r="Q3242" i="1" s="1"/>
  <c r="P3243" i="1"/>
  <c r="Q3243" i="1" s="1"/>
  <c r="P3244" i="1"/>
  <c r="Q3244" i="1" s="1"/>
  <c r="P3245" i="1"/>
  <c r="Q3245" i="1" s="1"/>
  <c r="P3246" i="1"/>
  <c r="Q3246" i="1" s="1"/>
  <c r="P3247" i="1"/>
  <c r="Q3247" i="1" s="1"/>
  <c r="P3248" i="1"/>
  <c r="Q3248" i="1" s="1"/>
  <c r="P3249" i="1"/>
  <c r="Q3249" i="1" s="1"/>
  <c r="P3250" i="1"/>
  <c r="Q3250" i="1" s="1"/>
  <c r="P3251" i="1"/>
  <c r="Q3251" i="1" s="1"/>
  <c r="P3252" i="1"/>
  <c r="Q3252" i="1" s="1"/>
  <c r="P3253" i="1"/>
  <c r="Q3253" i="1" s="1"/>
  <c r="P3254" i="1"/>
  <c r="Q3254" i="1" s="1"/>
  <c r="P3255" i="1"/>
  <c r="Q3255" i="1" s="1"/>
  <c r="P3256" i="1"/>
  <c r="Q3256" i="1" s="1"/>
  <c r="P3257" i="1"/>
  <c r="Q3257" i="1" s="1"/>
  <c r="P3258" i="1"/>
  <c r="Q3258" i="1" s="1"/>
  <c r="P3259" i="1"/>
  <c r="Q3259" i="1" s="1"/>
  <c r="P3260" i="1"/>
  <c r="Q3260" i="1" s="1"/>
  <c r="P3261" i="1"/>
  <c r="Q3261" i="1" s="1"/>
  <c r="P3262" i="1"/>
  <c r="Q3262" i="1" s="1"/>
  <c r="P3263" i="1"/>
  <c r="Q3263" i="1" s="1"/>
  <c r="P3264" i="1"/>
  <c r="Q3264" i="1" s="1"/>
  <c r="P3265" i="1"/>
  <c r="Q3265" i="1" s="1"/>
  <c r="P3266" i="1"/>
  <c r="Q3266" i="1" s="1"/>
  <c r="P3267" i="1"/>
  <c r="Q3267" i="1" s="1"/>
  <c r="P3268" i="1"/>
  <c r="Q3268" i="1" s="1"/>
  <c r="P3269" i="1"/>
  <c r="Q3269" i="1" s="1"/>
  <c r="P3270" i="1"/>
  <c r="Q3270" i="1" s="1"/>
  <c r="P3271" i="1"/>
  <c r="Q3271" i="1" s="1"/>
  <c r="P3272" i="1"/>
  <c r="Q3272" i="1" s="1"/>
  <c r="P3273" i="1"/>
  <c r="Q3273" i="1" s="1"/>
  <c r="P3274" i="1"/>
  <c r="Q3274" i="1" s="1"/>
  <c r="P3275" i="1"/>
  <c r="Q3275" i="1" s="1"/>
  <c r="P3276" i="1"/>
  <c r="Q3276" i="1" s="1"/>
  <c r="P3277" i="1"/>
  <c r="Q3277" i="1" s="1"/>
  <c r="P3278" i="1"/>
  <c r="Q3278" i="1" s="1"/>
  <c r="P3279" i="1"/>
  <c r="Q3279" i="1" s="1"/>
  <c r="P3280" i="1"/>
  <c r="Q3280" i="1" s="1"/>
  <c r="P3281" i="1"/>
  <c r="Q3281" i="1" s="1"/>
  <c r="P3282" i="1"/>
  <c r="Q3282" i="1" s="1"/>
  <c r="P3283" i="1"/>
  <c r="Q3283" i="1" s="1"/>
  <c r="P3284" i="1"/>
  <c r="Q3284" i="1" s="1"/>
  <c r="P3285" i="1"/>
  <c r="Q3285" i="1" s="1"/>
  <c r="P3286" i="1"/>
  <c r="Q3286" i="1" s="1"/>
  <c r="P3287" i="1"/>
  <c r="Q3287" i="1" s="1"/>
  <c r="P3288" i="1"/>
  <c r="Q3288" i="1" s="1"/>
  <c r="P3289" i="1"/>
  <c r="Q3289" i="1" s="1"/>
  <c r="P3290" i="1"/>
  <c r="Q3290" i="1" s="1"/>
  <c r="P3291" i="1"/>
  <c r="Q3291" i="1" s="1"/>
  <c r="P3292" i="1"/>
  <c r="Q3292" i="1" s="1"/>
  <c r="P3293" i="1"/>
  <c r="Q3293" i="1" s="1"/>
  <c r="P3294" i="1"/>
  <c r="Q3294" i="1" s="1"/>
  <c r="P3295" i="1"/>
  <c r="Q3295" i="1" s="1"/>
  <c r="P3296" i="1"/>
  <c r="Q3296" i="1" s="1"/>
  <c r="P3297" i="1"/>
  <c r="Q3297" i="1" s="1"/>
  <c r="P3298" i="1"/>
  <c r="Q3298" i="1" s="1"/>
  <c r="P3299" i="1"/>
  <c r="Q3299" i="1" s="1"/>
  <c r="P3300" i="1"/>
  <c r="Q3300" i="1" s="1"/>
  <c r="P3301" i="1"/>
  <c r="Q3301" i="1" s="1"/>
  <c r="P3302" i="1"/>
  <c r="Q3302" i="1" s="1"/>
  <c r="P3303" i="1"/>
  <c r="Q3303" i="1" s="1"/>
  <c r="P3304" i="1"/>
  <c r="Q3304" i="1" s="1"/>
  <c r="P3305" i="1"/>
  <c r="Q3305" i="1" s="1"/>
  <c r="P3306" i="1"/>
  <c r="Q3306" i="1" s="1"/>
  <c r="P3307" i="1"/>
  <c r="Q3307" i="1" s="1"/>
  <c r="P3308" i="1"/>
  <c r="Q3308" i="1" s="1"/>
  <c r="P3309" i="1"/>
  <c r="Q3309" i="1" s="1"/>
  <c r="P3310" i="1"/>
  <c r="Q3310" i="1" s="1"/>
  <c r="P3311" i="1"/>
  <c r="Q3311" i="1" s="1"/>
  <c r="P3312" i="1"/>
  <c r="Q3312" i="1" s="1"/>
  <c r="P3313" i="1"/>
  <c r="Q3313" i="1" s="1"/>
  <c r="P3314" i="1"/>
  <c r="Q3314" i="1" s="1"/>
  <c r="P3315" i="1"/>
  <c r="Q3315" i="1" s="1"/>
  <c r="P3316" i="1"/>
  <c r="Q3316" i="1" s="1"/>
  <c r="P3317" i="1"/>
  <c r="Q3317" i="1" s="1"/>
  <c r="P3318" i="1"/>
  <c r="Q3318" i="1" s="1"/>
  <c r="P3319" i="1"/>
  <c r="Q3319" i="1" s="1"/>
  <c r="P3320" i="1"/>
  <c r="Q3320" i="1" s="1"/>
  <c r="P3321" i="1"/>
  <c r="Q3321" i="1" s="1"/>
  <c r="P3322" i="1"/>
  <c r="Q3322" i="1" s="1"/>
  <c r="P3323" i="1"/>
  <c r="Q3323" i="1" s="1"/>
  <c r="P3324" i="1"/>
  <c r="Q3324" i="1" s="1"/>
  <c r="P3325" i="1"/>
  <c r="Q3325" i="1" s="1"/>
  <c r="P3326" i="1"/>
  <c r="Q3326" i="1" s="1"/>
  <c r="P3327" i="1"/>
  <c r="Q3327" i="1" s="1"/>
  <c r="P3328" i="1"/>
  <c r="Q3328" i="1" s="1"/>
  <c r="P3329" i="1"/>
  <c r="Q3329" i="1" s="1"/>
  <c r="P3330" i="1"/>
  <c r="Q3330" i="1" s="1"/>
  <c r="P3331" i="1"/>
  <c r="Q3331" i="1" s="1"/>
  <c r="P3332" i="1"/>
  <c r="Q3332" i="1" s="1"/>
  <c r="P3333" i="1"/>
  <c r="Q3333" i="1" s="1"/>
  <c r="P3334" i="1"/>
  <c r="Q3334" i="1" s="1"/>
  <c r="P3335" i="1"/>
  <c r="Q3335" i="1" s="1"/>
  <c r="P3336" i="1"/>
  <c r="Q3336" i="1" s="1"/>
  <c r="P3337" i="1"/>
  <c r="Q3337" i="1" s="1"/>
  <c r="P3338" i="1"/>
  <c r="Q3338" i="1" s="1"/>
  <c r="P3339" i="1"/>
  <c r="Q3339" i="1" s="1"/>
  <c r="P3340" i="1"/>
  <c r="Q3340" i="1" s="1"/>
  <c r="P3341" i="1"/>
  <c r="Q3341" i="1" s="1"/>
  <c r="P3342" i="1"/>
  <c r="Q3342" i="1" s="1"/>
  <c r="P3343" i="1"/>
  <c r="Q3343" i="1" s="1"/>
  <c r="P3344" i="1"/>
  <c r="Q3344" i="1" s="1"/>
  <c r="P3345" i="1"/>
  <c r="Q3345" i="1" s="1"/>
  <c r="P3346" i="1"/>
  <c r="Q3346" i="1" s="1"/>
  <c r="P3347" i="1"/>
  <c r="Q3347" i="1" s="1"/>
  <c r="P3348" i="1"/>
  <c r="Q3348" i="1" s="1"/>
  <c r="P3349" i="1"/>
  <c r="Q3349" i="1" s="1"/>
  <c r="P3350" i="1"/>
  <c r="Q3350" i="1" s="1"/>
  <c r="P3351" i="1"/>
  <c r="Q3351" i="1" s="1"/>
  <c r="P3352" i="1"/>
  <c r="Q3352" i="1" s="1"/>
  <c r="P3353" i="1"/>
  <c r="Q3353" i="1" s="1"/>
  <c r="P3354" i="1"/>
  <c r="Q3354" i="1" s="1"/>
  <c r="P3355" i="1"/>
  <c r="Q3355" i="1" s="1"/>
  <c r="P3356" i="1"/>
  <c r="Q3356" i="1" s="1"/>
  <c r="P3357" i="1"/>
  <c r="Q3357" i="1" s="1"/>
  <c r="P3358" i="1"/>
  <c r="Q3358" i="1" s="1"/>
  <c r="P3359" i="1"/>
  <c r="Q3359" i="1" s="1"/>
  <c r="P3360" i="1"/>
  <c r="Q3360" i="1" s="1"/>
  <c r="P3361" i="1"/>
  <c r="Q3361" i="1" s="1"/>
  <c r="P3362" i="1"/>
  <c r="Q3362" i="1" s="1"/>
  <c r="P3363" i="1"/>
  <c r="Q3363" i="1" s="1"/>
  <c r="P3364" i="1"/>
  <c r="Q3364" i="1" s="1"/>
  <c r="P3365" i="1"/>
  <c r="Q3365" i="1" s="1"/>
  <c r="P3366" i="1"/>
  <c r="Q3366" i="1" s="1"/>
  <c r="P3367" i="1"/>
  <c r="Q3367" i="1" s="1"/>
  <c r="P3368" i="1"/>
  <c r="Q3368" i="1" s="1"/>
  <c r="P3369" i="1"/>
  <c r="Q3369" i="1" s="1"/>
  <c r="P3370" i="1"/>
  <c r="Q3370" i="1" s="1"/>
  <c r="P3371" i="1"/>
  <c r="Q3371" i="1" s="1"/>
  <c r="P3372" i="1"/>
  <c r="Q3372" i="1" s="1"/>
  <c r="P3373" i="1"/>
  <c r="Q3373" i="1" s="1"/>
  <c r="P3374" i="1"/>
  <c r="Q3374" i="1" s="1"/>
  <c r="P3375" i="1"/>
  <c r="Q3375" i="1" s="1"/>
  <c r="P3376" i="1"/>
  <c r="Q3376" i="1" s="1"/>
  <c r="P3377" i="1"/>
  <c r="Q3377" i="1" s="1"/>
  <c r="P3378" i="1"/>
  <c r="Q3378" i="1" s="1"/>
  <c r="P3379" i="1"/>
  <c r="Q3379" i="1" s="1"/>
  <c r="P3380" i="1"/>
  <c r="Q3380" i="1" s="1"/>
  <c r="P3381" i="1"/>
  <c r="Q3381" i="1" s="1"/>
  <c r="P3382" i="1"/>
  <c r="Q3382" i="1" s="1"/>
  <c r="P3383" i="1"/>
  <c r="Q3383" i="1" s="1"/>
  <c r="P3384" i="1"/>
  <c r="Q3384" i="1" s="1"/>
  <c r="P3385" i="1"/>
  <c r="Q3385" i="1" s="1"/>
  <c r="P3386" i="1"/>
  <c r="Q3386" i="1" s="1"/>
  <c r="P3387" i="1"/>
  <c r="Q3387" i="1" s="1"/>
  <c r="P3388" i="1"/>
  <c r="Q3388" i="1" s="1"/>
  <c r="P3389" i="1"/>
  <c r="Q3389" i="1" s="1"/>
  <c r="P3390" i="1"/>
  <c r="Q3390" i="1" s="1"/>
  <c r="P3391" i="1"/>
  <c r="Q3391" i="1" s="1"/>
  <c r="P3392" i="1"/>
  <c r="Q3392" i="1" s="1"/>
  <c r="P3393" i="1"/>
  <c r="Q3393" i="1" s="1"/>
  <c r="P3394" i="1"/>
  <c r="Q3394" i="1" s="1"/>
  <c r="P3395" i="1"/>
  <c r="Q3395" i="1" s="1"/>
  <c r="P3396" i="1"/>
  <c r="Q3396" i="1" s="1"/>
  <c r="P3397" i="1"/>
  <c r="Q3397" i="1" s="1"/>
  <c r="P3398" i="1"/>
  <c r="Q3398" i="1" s="1"/>
  <c r="P3399" i="1"/>
  <c r="Q3399" i="1" s="1"/>
  <c r="P3400" i="1"/>
  <c r="Q3400" i="1" s="1"/>
  <c r="P3401" i="1"/>
  <c r="Q3401" i="1" s="1"/>
  <c r="P3402" i="1"/>
  <c r="Q3402" i="1" s="1"/>
  <c r="P3403" i="1"/>
  <c r="Q3403" i="1" s="1"/>
  <c r="P3404" i="1"/>
  <c r="Q3404" i="1" s="1"/>
  <c r="P3405" i="1"/>
  <c r="Q3405" i="1" s="1"/>
  <c r="P3406" i="1"/>
  <c r="Q3406" i="1" s="1"/>
  <c r="P3407" i="1"/>
  <c r="Q3407" i="1" s="1"/>
  <c r="P3408" i="1"/>
  <c r="Q3408" i="1" s="1"/>
  <c r="P3409" i="1"/>
  <c r="Q3409" i="1" s="1"/>
  <c r="P3410" i="1"/>
  <c r="Q3410" i="1" s="1"/>
  <c r="P3411" i="1"/>
  <c r="Q3411" i="1" s="1"/>
  <c r="P3412" i="1"/>
  <c r="Q3412" i="1" s="1"/>
  <c r="P3413" i="1"/>
  <c r="Q3413" i="1" s="1"/>
  <c r="P3414" i="1"/>
  <c r="Q3414" i="1" s="1"/>
  <c r="P3415" i="1"/>
  <c r="Q3415" i="1" s="1"/>
  <c r="P3416" i="1"/>
  <c r="Q3416" i="1" s="1"/>
  <c r="P3417" i="1"/>
  <c r="Q3417" i="1" s="1"/>
  <c r="P3418" i="1"/>
  <c r="Q3418" i="1" s="1"/>
  <c r="P3419" i="1"/>
  <c r="Q3419" i="1" s="1"/>
  <c r="P3420" i="1"/>
  <c r="Q3420" i="1" s="1"/>
  <c r="P3421" i="1"/>
  <c r="Q3421" i="1" s="1"/>
  <c r="P3422" i="1"/>
  <c r="Q3422" i="1" s="1"/>
  <c r="P3423" i="1"/>
  <c r="Q3423" i="1" s="1"/>
  <c r="P3424" i="1"/>
  <c r="Q3424" i="1" s="1"/>
  <c r="P3425" i="1"/>
  <c r="Q3425" i="1" s="1"/>
  <c r="P3426" i="1"/>
  <c r="Q3426" i="1" s="1"/>
  <c r="P3427" i="1"/>
  <c r="Q3427" i="1" s="1"/>
  <c r="P3428" i="1"/>
  <c r="Q3428" i="1" s="1"/>
  <c r="P3429" i="1"/>
  <c r="Q3429" i="1" s="1"/>
  <c r="P3430" i="1"/>
  <c r="Q3430" i="1" s="1"/>
  <c r="P3431" i="1"/>
  <c r="Q3431" i="1" s="1"/>
  <c r="P3432" i="1"/>
  <c r="Q3432" i="1" s="1"/>
  <c r="P3433" i="1"/>
  <c r="Q3433" i="1" s="1"/>
  <c r="P3434" i="1"/>
  <c r="Q3434" i="1" s="1"/>
  <c r="P3435" i="1"/>
  <c r="Q3435" i="1" s="1"/>
  <c r="P3436" i="1"/>
  <c r="Q3436" i="1" s="1"/>
  <c r="P3437" i="1"/>
  <c r="Q3437" i="1" s="1"/>
  <c r="P3438" i="1"/>
  <c r="Q3438" i="1" s="1"/>
  <c r="P3439" i="1"/>
  <c r="Q3439" i="1" s="1"/>
  <c r="P3440" i="1"/>
  <c r="Q3440" i="1" s="1"/>
  <c r="P3441" i="1"/>
  <c r="Q3441" i="1" s="1"/>
  <c r="P3442" i="1"/>
  <c r="Q3442" i="1" s="1"/>
  <c r="P3443" i="1"/>
  <c r="Q3443" i="1" s="1"/>
  <c r="P3444" i="1"/>
  <c r="Q3444" i="1" s="1"/>
  <c r="P3445" i="1"/>
  <c r="Q3445" i="1" s="1"/>
  <c r="P3446" i="1"/>
  <c r="Q3446" i="1" s="1"/>
  <c r="P3447" i="1"/>
  <c r="Q3447" i="1" s="1"/>
  <c r="P3448" i="1"/>
  <c r="Q3448" i="1" s="1"/>
  <c r="P3449" i="1"/>
  <c r="Q3449" i="1" s="1"/>
  <c r="P3450" i="1"/>
  <c r="Q3450" i="1" s="1"/>
  <c r="P3451" i="1"/>
  <c r="Q3451" i="1" s="1"/>
  <c r="P3452" i="1"/>
  <c r="Q3452" i="1" s="1"/>
  <c r="P3453" i="1"/>
  <c r="Q3453" i="1" s="1"/>
  <c r="P3454" i="1"/>
  <c r="Q3454" i="1" s="1"/>
  <c r="P3455" i="1"/>
  <c r="Q3455" i="1" s="1"/>
  <c r="P3456" i="1"/>
  <c r="Q3456" i="1" s="1"/>
  <c r="P3457" i="1"/>
  <c r="Q3457" i="1" s="1"/>
  <c r="P3458" i="1"/>
  <c r="Q3458" i="1" s="1"/>
  <c r="P3459" i="1"/>
  <c r="Q3459" i="1" s="1"/>
  <c r="P3460" i="1"/>
  <c r="Q3460" i="1" s="1"/>
  <c r="P3461" i="1"/>
  <c r="Q3461" i="1" s="1"/>
  <c r="P3462" i="1"/>
  <c r="Q3462" i="1" s="1"/>
  <c r="P3463" i="1"/>
  <c r="Q3463" i="1" s="1"/>
  <c r="P3464" i="1"/>
  <c r="Q3464" i="1" s="1"/>
  <c r="P3465" i="1"/>
  <c r="Q3465" i="1" s="1"/>
  <c r="P3466" i="1"/>
  <c r="Q3466" i="1" s="1"/>
  <c r="P3467" i="1"/>
  <c r="Q3467" i="1" s="1"/>
  <c r="P3468" i="1"/>
  <c r="Q3468" i="1" s="1"/>
  <c r="P3469" i="1"/>
  <c r="Q3469" i="1" s="1"/>
  <c r="P3470" i="1"/>
  <c r="Q3470" i="1" s="1"/>
  <c r="P3471" i="1"/>
  <c r="Q3471" i="1" s="1"/>
  <c r="P3472" i="1"/>
  <c r="Q3472" i="1" s="1"/>
  <c r="P3473" i="1"/>
  <c r="Q3473" i="1" s="1"/>
  <c r="P3474" i="1"/>
  <c r="Q3474" i="1" s="1"/>
  <c r="P3475" i="1"/>
  <c r="Q3475" i="1" s="1"/>
  <c r="P3476" i="1"/>
  <c r="Q3476" i="1" s="1"/>
  <c r="P3477" i="1"/>
  <c r="Q3477" i="1" s="1"/>
  <c r="P3478" i="1"/>
  <c r="Q3478" i="1" s="1"/>
  <c r="P3479" i="1"/>
  <c r="Q3479" i="1" s="1"/>
  <c r="P3480" i="1"/>
  <c r="Q3480" i="1" s="1"/>
  <c r="P3481" i="1"/>
  <c r="Q3481" i="1" s="1"/>
  <c r="P3482" i="1"/>
  <c r="Q3482" i="1" s="1"/>
  <c r="P3483" i="1"/>
  <c r="Q3483" i="1" s="1"/>
  <c r="P3484" i="1"/>
  <c r="Q3484" i="1" s="1"/>
  <c r="P3485" i="1"/>
  <c r="Q3485" i="1" s="1"/>
  <c r="P3486" i="1"/>
  <c r="Q3486" i="1" s="1"/>
  <c r="P3487" i="1"/>
  <c r="Q3487" i="1" s="1"/>
  <c r="P3488" i="1"/>
  <c r="Q3488" i="1" s="1"/>
  <c r="P3489" i="1"/>
  <c r="Q3489" i="1" s="1"/>
  <c r="P3490" i="1"/>
  <c r="Q3490" i="1" s="1"/>
  <c r="P3491" i="1"/>
  <c r="Q3491" i="1" s="1"/>
  <c r="P3492" i="1"/>
  <c r="Q3492" i="1" s="1"/>
  <c r="P3493" i="1"/>
  <c r="Q3493" i="1" s="1"/>
  <c r="P3494" i="1"/>
  <c r="Q3494" i="1" s="1"/>
  <c r="P3495" i="1"/>
  <c r="Q3495" i="1" s="1"/>
  <c r="P3496" i="1"/>
  <c r="Q3496" i="1" s="1"/>
  <c r="P3497" i="1"/>
  <c r="Q3497" i="1" s="1"/>
  <c r="P3498" i="1"/>
  <c r="Q3498" i="1" s="1"/>
  <c r="P3499" i="1"/>
  <c r="Q3499" i="1" s="1"/>
  <c r="P3500" i="1"/>
  <c r="Q3500" i="1" s="1"/>
  <c r="P3501" i="1"/>
  <c r="Q3501" i="1" s="1"/>
  <c r="P3502" i="1"/>
  <c r="Q3502" i="1" s="1"/>
  <c r="P3503" i="1"/>
  <c r="Q3503" i="1" s="1"/>
  <c r="P3504" i="1"/>
  <c r="Q3504" i="1" s="1"/>
  <c r="P3505" i="1"/>
  <c r="Q3505" i="1" s="1"/>
  <c r="P3506" i="1"/>
  <c r="Q3506" i="1" s="1"/>
  <c r="P3507" i="1"/>
  <c r="Q3507" i="1" s="1"/>
  <c r="P3508" i="1"/>
  <c r="Q3508" i="1" s="1"/>
  <c r="P3509" i="1"/>
  <c r="Q3509" i="1" s="1"/>
  <c r="P3510" i="1"/>
  <c r="Q3510" i="1" s="1"/>
  <c r="P3511" i="1"/>
  <c r="Q3511" i="1" s="1"/>
  <c r="P3512" i="1"/>
  <c r="Q3512" i="1" s="1"/>
  <c r="P3513" i="1"/>
  <c r="Q3513" i="1" s="1"/>
  <c r="P3514" i="1"/>
  <c r="Q3514" i="1" s="1"/>
  <c r="P3515" i="1"/>
  <c r="Q3515" i="1" s="1"/>
  <c r="P3516" i="1"/>
  <c r="Q3516" i="1" s="1"/>
  <c r="P3517" i="1"/>
  <c r="Q3517" i="1" s="1"/>
  <c r="P3518" i="1"/>
  <c r="Q3518" i="1" s="1"/>
  <c r="P3519" i="1"/>
  <c r="Q3519" i="1" s="1"/>
  <c r="P3520" i="1"/>
  <c r="Q3520" i="1" s="1"/>
  <c r="P3521" i="1"/>
  <c r="Q3521" i="1" s="1"/>
  <c r="P3522" i="1"/>
  <c r="Q3522" i="1" s="1"/>
  <c r="P3523" i="1"/>
  <c r="Q3523" i="1" s="1"/>
  <c r="P3524" i="1"/>
  <c r="Q3524" i="1" s="1"/>
  <c r="P3525" i="1"/>
  <c r="Q3525" i="1" s="1"/>
  <c r="P3526" i="1"/>
  <c r="Q3526" i="1" s="1"/>
  <c r="P3527" i="1"/>
  <c r="Q3527" i="1" s="1"/>
  <c r="P3528" i="1"/>
  <c r="Q3528" i="1" s="1"/>
  <c r="P3529" i="1"/>
  <c r="Q3529" i="1" s="1"/>
  <c r="P3530" i="1"/>
  <c r="Q3530" i="1" s="1"/>
  <c r="P3532" i="1"/>
  <c r="Q3532" i="1" s="1"/>
  <c r="P3534" i="1"/>
  <c r="Q3534" i="1" s="1"/>
  <c r="P3536" i="1"/>
  <c r="Q3536" i="1" s="1"/>
  <c r="P3538" i="1"/>
  <c r="Q3538" i="1" s="1"/>
  <c r="P3540" i="1"/>
  <c r="Q3540" i="1" s="1"/>
  <c r="P3542" i="1"/>
  <c r="Q3542" i="1" s="1"/>
  <c r="P3544" i="1"/>
  <c r="Q3544" i="1" s="1"/>
  <c r="P3546" i="1"/>
  <c r="Q3546" i="1" s="1"/>
  <c r="P3548" i="1"/>
  <c r="Q3548" i="1" s="1"/>
  <c r="P3550" i="1"/>
  <c r="Q3550" i="1" s="1"/>
  <c r="P3552" i="1"/>
  <c r="Q3552" i="1" s="1"/>
  <c r="P3554" i="1"/>
  <c r="Q3554" i="1" s="1"/>
  <c r="P3556" i="1"/>
  <c r="Q3556" i="1" s="1"/>
  <c r="P3558" i="1"/>
  <c r="Q3558" i="1" s="1"/>
  <c r="P3560" i="1"/>
  <c r="Q3560" i="1" s="1"/>
  <c r="P3562" i="1"/>
  <c r="Q3562" i="1" s="1"/>
  <c r="P3564" i="1"/>
  <c r="Q3564" i="1" s="1"/>
  <c r="P3566" i="1"/>
  <c r="Q3566" i="1" s="1"/>
  <c r="P3568" i="1"/>
  <c r="Q3568" i="1" s="1"/>
  <c r="P3570" i="1"/>
  <c r="Q3570" i="1" s="1"/>
  <c r="P3572" i="1"/>
  <c r="Q3572" i="1" s="1"/>
  <c r="P3574" i="1"/>
  <c r="Q3574" i="1" s="1"/>
  <c r="P3576" i="1"/>
  <c r="Q3576" i="1" s="1"/>
  <c r="P3578" i="1"/>
  <c r="Q3578" i="1" s="1"/>
  <c r="P3580" i="1"/>
  <c r="Q3580" i="1" s="1"/>
  <c r="P3582" i="1"/>
  <c r="Q3582" i="1" s="1"/>
  <c r="P3584" i="1"/>
  <c r="Q3584" i="1" s="1"/>
  <c r="P3586" i="1"/>
  <c r="Q3586" i="1" s="1"/>
  <c r="P3588" i="1"/>
  <c r="Q3588" i="1" s="1"/>
  <c r="P3590" i="1"/>
  <c r="Q3590" i="1" s="1"/>
  <c r="P3592" i="1"/>
  <c r="Q3592" i="1" s="1"/>
  <c r="P3594" i="1"/>
  <c r="Q3594" i="1" s="1"/>
  <c r="P3596" i="1"/>
  <c r="Q3596" i="1" s="1"/>
  <c r="P3598" i="1"/>
  <c r="Q3598" i="1" s="1"/>
  <c r="P3600" i="1"/>
  <c r="Q3600" i="1" s="1"/>
  <c r="P3602" i="1"/>
  <c r="Q3602" i="1" s="1"/>
  <c r="P3604" i="1"/>
  <c r="Q3604" i="1" s="1"/>
  <c r="P3606" i="1"/>
  <c r="Q3606" i="1" s="1"/>
  <c r="P3608" i="1"/>
  <c r="Q3608" i="1" s="1"/>
  <c r="P3610" i="1"/>
  <c r="Q3610" i="1" s="1"/>
  <c r="P3612" i="1"/>
  <c r="Q3612" i="1" s="1"/>
  <c r="P3614" i="1"/>
  <c r="Q3614" i="1" s="1"/>
  <c r="P3616" i="1"/>
  <c r="Q3616" i="1" s="1"/>
  <c r="P3618" i="1"/>
  <c r="Q3618" i="1" s="1"/>
  <c r="P3620" i="1"/>
  <c r="Q3620" i="1" s="1"/>
  <c r="P3622" i="1"/>
  <c r="Q3622" i="1" s="1"/>
  <c r="P3624" i="1"/>
  <c r="Q3624" i="1" s="1"/>
  <c r="P3626" i="1"/>
  <c r="Q3626" i="1" s="1"/>
  <c r="P3628" i="1"/>
  <c r="Q3628" i="1" s="1"/>
  <c r="P3630" i="1"/>
  <c r="Q3630" i="1" s="1"/>
  <c r="P3632" i="1"/>
  <c r="Q3632" i="1" s="1"/>
  <c r="P3634" i="1"/>
  <c r="Q3634" i="1" s="1"/>
  <c r="P3636" i="1"/>
  <c r="Q3636" i="1" s="1"/>
  <c r="P3638" i="1"/>
  <c r="Q3638" i="1" s="1"/>
  <c r="P3640" i="1"/>
  <c r="Q3640" i="1" s="1"/>
  <c r="P3642" i="1"/>
  <c r="Q3642" i="1" s="1"/>
  <c r="P3644" i="1"/>
  <c r="Q3644" i="1" s="1"/>
  <c r="P3646" i="1"/>
  <c r="Q3646" i="1" s="1"/>
  <c r="P3648" i="1"/>
  <c r="Q3648" i="1" s="1"/>
  <c r="P3650" i="1"/>
  <c r="Q3650" i="1" s="1"/>
  <c r="P3652" i="1"/>
  <c r="Q3652" i="1" s="1"/>
  <c r="P3654" i="1"/>
  <c r="Q3654" i="1" s="1"/>
  <c r="P3656" i="1"/>
  <c r="Q3656" i="1" s="1"/>
  <c r="P3658" i="1"/>
  <c r="Q3658" i="1" s="1"/>
  <c r="P3660" i="1"/>
  <c r="Q3660" i="1" s="1"/>
  <c r="P3662" i="1"/>
  <c r="Q3662" i="1" s="1"/>
  <c r="P3664" i="1"/>
  <c r="Q3664" i="1" s="1"/>
  <c r="P3666" i="1"/>
  <c r="Q3666" i="1" s="1"/>
  <c r="P3668" i="1"/>
  <c r="Q3668" i="1" s="1"/>
  <c r="P3670" i="1"/>
  <c r="Q3670" i="1" s="1"/>
  <c r="P3672" i="1"/>
  <c r="Q3672" i="1" s="1"/>
  <c r="P3674" i="1"/>
  <c r="Q3674" i="1" s="1"/>
  <c r="P3676" i="1"/>
  <c r="Q3676" i="1" s="1"/>
  <c r="P3678" i="1"/>
  <c r="Q3678" i="1" s="1"/>
  <c r="P3680" i="1"/>
  <c r="Q3680" i="1" s="1"/>
  <c r="P3682" i="1"/>
  <c r="Q3682" i="1" s="1"/>
  <c r="P3684" i="1"/>
  <c r="Q3684" i="1" s="1"/>
  <c r="P3686" i="1"/>
  <c r="Q3686" i="1" s="1"/>
  <c r="P3688" i="1"/>
  <c r="Q3688" i="1" s="1"/>
  <c r="P3690" i="1"/>
  <c r="Q3690" i="1" s="1"/>
  <c r="P3692" i="1"/>
  <c r="Q3692" i="1" s="1"/>
  <c r="P3694" i="1"/>
  <c r="Q3694" i="1" s="1"/>
  <c r="P3696" i="1"/>
  <c r="Q3696" i="1" s="1"/>
  <c r="P3698" i="1"/>
  <c r="Q3698" i="1" s="1"/>
  <c r="P3700" i="1"/>
  <c r="Q3700" i="1" s="1"/>
  <c r="P3702" i="1"/>
  <c r="Q3702" i="1" s="1"/>
  <c r="P3704" i="1"/>
  <c r="Q3704" i="1" s="1"/>
  <c r="P3706" i="1"/>
  <c r="Q3706" i="1" s="1"/>
  <c r="P3708" i="1"/>
  <c r="Q3708" i="1" s="1"/>
  <c r="P3710" i="1"/>
  <c r="Q3710" i="1" s="1"/>
  <c r="P3712" i="1"/>
  <c r="Q3712" i="1" s="1"/>
  <c r="P3714" i="1"/>
  <c r="Q3714" i="1" s="1"/>
  <c r="P3716" i="1"/>
  <c r="Q3716" i="1" s="1"/>
  <c r="P3718" i="1"/>
  <c r="Q3718" i="1" s="1"/>
  <c r="P3720" i="1"/>
  <c r="Q3720" i="1" s="1"/>
  <c r="P3722" i="1"/>
  <c r="Q3722" i="1" s="1"/>
  <c r="P3724" i="1"/>
  <c r="Q3724" i="1" s="1"/>
  <c r="P3726" i="1"/>
  <c r="Q3726" i="1" s="1"/>
  <c r="P3728" i="1"/>
  <c r="Q3728" i="1" s="1"/>
  <c r="P3730" i="1"/>
  <c r="Q3730" i="1" s="1"/>
  <c r="P3732" i="1"/>
  <c r="Q3732" i="1" s="1"/>
  <c r="P3734" i="1"/>
  <c r="Q3734" i="1" s="1"/>
  <c r="P3736" i="1"/>
  <c r="Q3736" i="1" s="1"/>
  <c r="P3738" i="1"/>
  <c r="Q3738" i="1" s="1"/>
  <c r="P3740" i="1"/>
  <c r="Q3740" i="1" s="1"/>
  <c r="P3742" i="1"/>
  <c r="Q3742" i="1" s="1"/>
  <c r="P3744" i="1"/>
  <c r="Q3744" i="1" s="1"/>
  <c r="P3746" i="1"/>
  <c r="Q3746" i="1" s="1"/>
  <c r="P3748" i="1"/>
  <c r="Q3748" i="1" s="1"/>
  <c r="P3750" i="1"/>
  <c r="Q3750" i="1" s="1"/>
  <c r="P3752" i="1"/>
  <c r="Q3752" i="1" s="1"/>
  <c r="P3754" i="1"/>
  <c r="Q3754" i="1" s="1"/>
  <c r="P3756" i="1"/>
  <c r="Q3756" i="1" s="1"/>
  <c r="P3758" i="1"/>
  <c r="Q3758" i="1" s="1"/>
  <c r="P3760" i="1"/>
  <c r="Q3760" i="1" s="1"/>
  <c r="P3762" i="1"/>
  <c r="Q3762" i="1" s="1"/>
  <c r="P3764" i="1"/>
  <c r="Q3764" i="1" s="1"/>
  <c r="P3766" i="1"/>
  <c r="Q3766" i="1" s="1"/>
  <c r="P3768" i="1"/>
  <c r="Q3768" i="1" s="1"/>
  <c r="P3770" i="1"/>
  <c r="Q3770" i="1" s="1"/>
  <c r="P3772" i="1"/>
  <c r="Q3772" i="1" s="1"/>
  <c r="P3774" i="1"/>
  <c r="Q3774" i="1" s="1"/>
  <c r="P3776" i="1"/>
  <c r="Q3776" i="1" s="1"/>
  <c r="P3778" i="1"/>
  <c r="Q3778" i="1" s="1"/>
  <c r="P3780" i="1"/>
  <c r="Q3780" i="1" s="1"/>
  <c r="P3782" i="1"/>
  <c r="Q3782" i="1" s="1"/>
  <c r="P3784" i="1"/>
  <c r="Q3784" i="1" s="1"/>
  <c r="P3786" i="1"/>
  <c r="Q3786" i="1" s="1"/>
  <c r="P3788" i="1"/>
  <c r="Q3788" i="1" s="1"/>
  <c r="P3790" i="1"/>
  <c r="Q3790" i="1" s="1"/>
  <c r="P3792" i="1"/>
  <c r="Q3792" i="1" s="1"/>
  <c r="P3794" i="1"/>
  <c r="Q3794" i="1" s="1"/>
  <c r="P3796" i="1"/>
  <c r="Q3796" i="1" s="1"/>
  <c r="P3798" i="1"/>
  <c r="Q3798" i="1" s="1"/>
  <c r="P3800" i="1"/>
  <c r="Q3800" i="1" s="1"/>
  <c r="P3802" i="1"/>
  <c r="Q3802" i="1" s="1"/>
  <c r="P3804" i="1"/>
  <c r="Q3804" i="1" s="1"/>
  <c r="P3806" i="1"/>
  <c r="Q3806" i="1" s="1"/>
  <c r="P3808" i="1"/>
  <c r="Q3808" i="1" s="1"/>
  <c r="P3810" i="1"/>
  <c r="Q3810" i="1" s="1"/>
  <c r="P3812" i="1"/>
  <c r="Q3812" i="1" s="1"/>
  <c r="P3814" i="1"/>
  <c r="Q3814" i="1" s="1"/>
  <c r="P3816" i="1"/>
  <c r="Q3816" i="1" s="1"/>
  <c r="P3818" i="1"/>
  <c r="Q3818" i="1" s="1"/>
  <c r="P3820" i="1"/>
  <c r="Q3820" i="1" s="1"/>
  <c r="P3822" i="1"/>
  <c r="Q3822" i="1" s="1"/>
  <c r="P3824" i="1"/>
  <c r="Q3824" i="1" s="1"/>
  <c r="P3826" i="1"/>
  <c r="Q3826" i="1" s="1"/>
  <c r="P3828" i="1"/>
  <c r="Q3828" i="1" s="1"/>
  <c r="P3830" i="1"/>
  <c r="Q3830" i="1" s="1"/>
  <c r="P3832" i="1"/>
  <c r="Q3832" i="1" s="1"/>
  <c r="P3834" i="1"/>
  <c r="Q3834" i="1" s="1"/>
  <c r="P3836" i="1"/>
  <c r="Q3836" i="1" s="1"/>
  <c r="P3838" i="1"/>
  <c r="Q3838" i="1" s="1"/>
  <c r="P3840" i="1"/>
  <c r="Q3840" i="1" s="1"/>
  <c r="P3842" i="1"/>
  <c r="Q3842" i="1" s="1"/>
  <c r="P3844" i="1"/>
  <c r="Q3844" i="1" s="1"/>
  <c r="P3846" i="1"/>
  <c r="Q3846" i="1" s="1"/>
  <c r="P3848" i="1"/>
  <c r="Q3848" i="1" s="1"/>
  <c r="P3850" i="1"/>
  <c r="Q3850" i="1" s="1"/>
  <c r="P3852" i="1"/>
  <c r="Q3852" i="1" s="1"/>
  <c r="P3854" i="1"/>
  <c r="Q3854" i="1" s="1"/>
  <c r="P3856" i="1"/>
  <c r="Q3856" i="1" s="1"/>
  <c r="P3858" i="1"/>
  <c r="Q3858" i="1" s="1"/>
  <c r="P3860" i="1"/>
  <c r="Q3860" i="1" s="1"/>
  <c r="P3862" i="1"/>
  <c r="Q3862" i="1" s="1"/>
  <c r="P3864" i="1"/>
  <c r="Q3864" i="1" s="1"/>
  <c r="P3866" i="1"/>
  <c r="Q3866" i="1" s="1"/>
  <c r="P3868" i="1"/>
  <c r="Q3868" i="1" s="1"/>
  <c r="P3870" i="1"/>
  <c r="Q3870" i="1" s="1"/>
  <c r="P3872" i="1"/>
  <c r="Q3872" i="1" s="1"/>
  <c r="P3874" i="1"/>
  <c r="Q3874" i="1" s="1"/>
  <c r="P3876" i="1"/>
  <c r="Q3876" i="1" s="1"/>
  <c r="P3878" i="1"/>
  <c r="Q3878" i="1" s="1"/>
  <c r="P3880" i="1"/>
  <c r="Q3880" i="1" s="1"/>
  <c r="P3882" i="1"/>
  <c r="Q3882" i="1" s="1"/>
  <c r="P3884" i="1"/>
  <c r="Q3884" i="1" s="1"/>
  <c r="P3886" i="1"/>
  <c r="Q3886" i="1" s="1"/>
  <c r="P3888" i="1"/>
  <c r="Q3888" i="1" s="1"/>
  <c r="P3890" i="1"/>
  <c r="Q3890" i="1" s="1"/>
  <c r="P3892" i="1"/>
  <c r="Q3892" i="1" s="1"/>
  <c r="P3894" i="1"/>
  <c r="Q3894" i="1" s="1"/>
  <c r="P3896" i="1"/>
  <c r="Q3896" i="1" s="1"/>
  <c r="P3898" i="1"/>
  <c r="Q3898" i="1" s="1"/>
  <c r="P3900" i="1"/>
  <c r="Q3900" i="1" s="1"/>
  <c r="P3902" i="1"/>
  <c r="Q3902" i="1" s="1"/>
  <c r="P3904" i="1"/>
  <c r="Q3904" i="1" s="1"/>
  <c r="P3906" i="1"/>
  <c r="Q3906" i="1" s="1"/>
  <c r="P3908" i="1"/>
  <c r="Q3908" i="1" s="1"/>
  <c r="P3910" i="1"/>
  <c r="Q3910" i="1" s="1"/>
  <c r="P3912" i="1"/>
  <c r="Q3912" i="1" s="1"/>
  <c r="P3914" i="1"/>
  <c r="Q3914" i="1" s="1"/>
  <c r="P3916" i="1"/>
  <c r="Q3916" i="1" s="1"/>
  <c r="P3918" i="1"/>
  <c r="Q3918" i="1" s="1"/>
  <c r="P3920" i="1"/>
  <c r="Q3920" i="1" s="1"/>
  <c r="P3922" i="1"/>
  <c r="Q3922" i="1" s="1"/>
  <c r="P3924" i="1"/>
  <c r="Q3924" i="1" s="1"/>
  <c r="P3926" i="1"/>
  <c r="Q3926" i="1" s="1"/>
  <c r="P3928" i="1"/>
  <c r="Q3928" i="1" s="1"/>
  <c r="P3930" i="1"/>
  <c r="Q3930" i="1" s="1"/>
  <c r="P3932" i="1"/>
  <c r="Q3932" i="1" s="1"/>
  <c r="P3934" i="1"/>
  <c r="Q3934" i="1" s="1"/>
  <c r="P3936" i="1"/>
  <c r="Q3936" i="1" s="1"/>
  <c r="P3938" i="1"/>
  <c r="Q3938" i="1" s="1"/>
  <c r="P3940" i="1"/>
  <c r="Q3940" i="1" s="1"/>
  <c r="P3942" i="1"/>
  <c r="Q3942" i="1" s="1"/>
  <c r="P3944" i="1"/>
  <c r="Q3944" i="1" s="1"/>
  <c r="P3946" i="1"/>
  <c r="Q3946" i="1" s="1"/>
  <c r="P3948" i="1"/>
  <c r="Q3948" i="1" s="1"/>
  <c r="P3950" i="1"/>
  <c r="Q3950" i="1" s="1"/>
  <c r="P3952" i="1"/>
  <c r="Q3952" i="1" s="1"/>
  <c r="P3954" i="1"/>
  <c r="Q3954" i="1" s="1"/>
  <c r="P3956" i="1"/>
  <c r="Q3956" i="1" s="1"/>
  <c r="P3958" i="1"/>
  <c r="Q3958" i="1" s="1"/>
  <c r="P3960" i="1"/>
  <c r="Q3960" i="1" s="1"/>
  <c r="P3962" i="1"/>
  <c r="Q3962" i="1" s="1"/>
  <c r="P3965" i="1"/>
  <c r="Q3965" i="1" s="1"/>
  <c r="P3969" i="1"/>
  <c r="Q3969" i="1" s="1"/>
  <c r="P3973" i="1"/>
  <c r="Q3973" i="1" s="1"/>
  <c r="P3977" i="1"/>
  <c r="Q3977" i="1" s="1"/>
  <c r="P3981" i="1"/>
  <c r="Q3981" i="1" s="1"/>
  <c r="P3985" i="1"/>
  <c r="Q3985" i="1" s="1"/>
  <c r="P3989" i="1"/>
  <c r="Q3989" i="1" s="1"/>
  <c r="P3993" i="1"/>
  <c r="Q3993" i="1" s="1"/>
  <c r="P3997" i="1"/>
  <c r="Q3997" i="1" s="1"/>
  <c r="P4001" i="1"/>
  <c r="Q4001" i="1" s="1"/>
  <c r="P4005" i="1"/>
  <c r="Q4005" i="1" s="1"/>
  <c r="P4009" i="1"/>
  <c r="Q4009" i="1" s="1"/>
  <c r="P4013" i="1"/>
  <c r="Q4013" i="1" s="1"/>
  <c r="P4017" i="1"/>
  <c r="Q4017" i="1" s="1"/>
  <c r="P4021" i="1"/>
  <c r="Q4021" i="1" s="1"/>
  <c r="P4025" i="1"/>
  <c r="Q4025" i="1" s="1"/>
  <c r="P4029" i="1"/>
  <c r="Q4029" i="1" s="1"/>
  <c r="P3964" i="1"/>
  <c r="Q3964" i="1" s="1"/>
  <c r="P3968" i="1"/>
  <c r="Q3968" i="1" s="1"/>
  <c r="P3972" i="1"/>
  <c r="Q3972" i="1" s="1"/>
  <c r="P3976" i="1"/>
  <c r="Q3976" i="1" s="1"/>
  <c r="P3980" i="1"/>
  <c r="Q3980" i="1" s="1"/>
  <c r="P3984" i="1"/>
  <c r="Q3984" i="1" s="1"/>
  <c r="P3988" i="1"/>
  <c r="Q3988" i="1" s="1"/>
  <c r="P3992" i="1"/>
  <c r="Q3992" i="1" s="1"/>
  <c r="P3996" i="1"/>
  <c r="Q3996" i="1" s="1"/>
  <c r="P4000" i="1"/>
  <c r="Q4000" i="1" s="1"/>
  <c r="P4004" i="1"/>
  <c r="Q4004" i="1" s="1"/>
  <c r="P4008" i="1"/>
  <c r="Q4008" i="1" s="1"/>
  <c r="P4012" i="1"/>
  <c r="Q4012" i="1" s="1"/>
  <c r="P4016" i="1"/>
  <c r="Q4016" i="1" s="1"/>
  <c r="P4020" i="1"/>
  <c r="Q4020" i="1" s="1"/>
  <c r="P4024" i="1"/>
  <c r="Q4024" i="1" s="1"/>
  <c r="P4028" i="1"/>
  <c r="Q4028" i="1" s="1"/>
  <c r="P4032" i="1"/>
  <c r="Q4032" i="1" s="1"/>
  <c r="P4033" i="1"/>
  <c r="Q4033" i="1" s="1"/>
  <c r="P4034" i="1"/>
  <c r="Q4034" i="1" s="1"/>
  <c r="P4035" i="1"/>
  <c r="Q4035" i="1" s="1"/>
  <c r="P4036" i="1"/>
  <c r="Q4036" i="1" s="1"/>
  <c r="P4037" i="1"/>
  <c r="Q4037" i="1" s="1"/>
  <c r="P4038" i="1"/>
  <c r="Q4038" i="1" s="1"/>
  <c r="P4039" i="1"/>
  <c r="Q4039" i="1" s="1"/>
  <c r="P4040" i="1"/>
  <c r="Q4040" i="1" s="1"/>
  <c r="P4041" i="1"/>
  <c r="Q4041" i="1" s="1"/>
  <c r="P4042" i="1"/>
  <c r="Q4042" i="1" s="1"/>
  <c r="P4043" i="1"/>
  <c r="Q4043" i="1" s="1"/>
  <c r="P4044" i="1"/>
  <c r="Q4044" i="1" s="1"/>
  <c r="P4045" i="1"/>
  <c r="Q4045" i="1" s="1"/>
  <c r="P4046" i="1"/>
  <c r="Q4046" i="1" s="1"/>
  <c r="P4047" i="1"/>
  <c r="Q4047" i="1" s="1"/>
  <c r="P4048" i="1"/>
  <c r="Q4048" i="1" s="1"/>
  <c r="P4049" i="1"/>
  <c r="Q4049" i="1" s="1"/>
  <c r="P4050" i="1"/>
  <c r="Q4050" i="1" s="1"/>
  <c r="P4051" i="1"/>
  <c r="Q4051" i="1" s="1"/>
  <c r="P4052" i="1"/>
  <c r="Q4052" i="1" s="1"/>
  <c r="P4053" i="1"/>
  <c r="Q4053" i="1" s="1"/>
  <c r="P4054" i="1"/>
  <c r="Q4054" i="1" s="1"/>
  <c r="P4055" i="1"/>
  <c r="Q4055" i="1" s="1"/>
  <c r="P4056" i="1"/>
  <c r="Q4056" i="1" s="1"/>
  <c r="P4057" i="1"/>
  <c r="Q4057" i="1" s="1"/>
  <c r="P4058" i="1"/>
  <c r="Q4058" i="1" s="1"/>
  <c r="P4059" i="1"/>
  <c r="Q4059" i="1" s="1"/>
  <c r="P4060" i="1"/>
  <c r="Q4060" i="1" s="1"/>
  <c r="P4061" i="1"/>
  <c r="Q4061" i="1" s="1"/>
  <c r="P4062" i="1"/>
  <c r="Q4062" i="1" s="1"/>
  <c r="P4063" i="1"/>
  <c r="Q4063" i="1" s="1"/>
  <c r="P4064" i="1"/>
  <c r="Q4064" i="1" s="1"/>
  <c r="P4065" i="1"/>
  <c r="Q4065" i="1" s="1"/>
  <c r="P4066" i="1"/>
  <c r="Q4066" i="1" s="1"/>
  <c r="P4067" i="1"/>
  <c r="Q4067" i="1" s="1"/>
  <c r="P4068" i="1"/>
  <c r="Q4068" i="1" s="1"/>
  <c r="P4069" i="1"/>
  <c r="Q4069" i="1" s="1"/>
  <c r="P4070" i="1"/>
  <c r="Q4070" i="1" s="1"/>
  <c r="P4071" i="1"/>
  <c r="Q4071" i="1" s="1"/>
  <c r="P4072" i="1"/>
  <c r="Q4072" i="1" s="1"/>
  <c r="P4073" i="1"/>
  <c r="Q4073" i="1" s="1"/>
  <c r="P4074" i="1"/>
  <c r="Q4074" i="1" s="1"/>
  <c r="P4075" i="1"/>
  <c r="Q4075" i="1" s="1"/>
  <c r="P4076" i="1"/>
  <c r="Q4076" i="1" s="1"/>
  <c r="P4077" i="1"/>
  <c r="Q4077" i="1" s="1"/>
  <c r="P4078" i="1"/>
  <c r="Q4078" i="1" s="1"/>
  <c r="P4079" i="1"/>
  <c r="Q4079" i="1" s="1"/>
  <c r="P4080" i="1"/>
  <c r="Q4080" i="1" s="1"/>
  <c r="P4081" i="1"/>
  <c r="Q4081" i="1" s="1"/>
  <c r="P4082" i="1"/>
  <c r="Q4082" i="1" s="1"/>
  <c r="P4083" i="1"/>
  <c r="Q4083" i="1" s="1"/>
  <c r="P4084" i="1"/>
  <c r="Q4084" i="1" s="1"/>
  <c r="P4085" i="1"/>
  <c r="Q4085" i="1" s="1"/>
  <c r="P4086" i="1"/>
  <c r="Q4086" i="1" s="1"/>
  <c r="P4087" i="1"/>
  <c r="Q4087" i="1" s="1"/>
  <c r="P4088" i="1"/>
  <c r="Q4088" i="1" s="1"/>
  <c r="P4089" i="1"/>
  <c r="Q4089" i="1" s="1"/>
  <c r="P4090" i="1"/>
  <c r="Q4090" i="1" s="1"/>
  <c r="P4091" i="1"/>
  <c r="Q4091" i="1" s="1"/>
  <c r="P4092" i="1"/>
  <c r="Q4092" i="1" s="1"/>
  <c r="P4093" i="1"/>
  <c r="Q4093" i="1" s="1"/>
  <c r="P4094" i="1"/>
  <c r="Q4094" i="1" s="1"/>
  <c r="P4095" i="1"/>
  <c r="Q4095" i="1" s="1"/>
  <c r="P4096" i="1"/>
  <c r="Q4096" i="1" s="1"/>
  <c r="P4097" i="1"/>
  <c r="Q4097" i="1" s="1"/>
  <c r="P4098" i="1"/>
  <c r="Q4098" i="1" s="1"/>
  <c r="P4099" i="1"/>
  <c r="Q4099" i="1" s="1"/>
  <c r="P4100" i="1"/>
  <c r="Q4100" i="1" s="1"/>
  <c r="P4101" i="1"/>
  <c r="Q4101" i="1" s="1"/>
  <c r="P4102" i="1"/>
  <c r="Q4102" i="1" s="1"/>
  <c r="P4103" i="1"/>
  <c r="Q4103" i="1" s="1"/>
  <c r="P4104" i="1"/>
  <c r="Q4104" i="1" s="1"/>
  <c r="P4105" i="1"/>
  <c r="Q4105" i="1" s="1"/>
  <c r="P4106" i="1"/>
  <c r="Q4106" i="1" s="1"/>
  <c r="P4107" i="1"/>
  <c r="Q4107" i="1" s="1"/>
  <c r="P4108" i="1"/>
  <c r="Q4108" i="1" s="1"/>
  <c r="P4109" i="1"/>
  <c r="Q4109" i="1" s="1"/>
  <c r="P4110" i="1"/>
  <c r="Q4110" i="1" s="1"/>
  <c r="P4111" i="1"/>
  <c r="Q4111" i="1" s="1"/>
  <c r="P4112" i="1"/>
  <c r="Q4112" i="1" s="1"/>
  <c r="P4113" i="1"/>
  <c r="Q4113" i="1" s="1"/>
  <c r="P4114" i="1"/>
  <c r="Q4114" i="1" s="1"/>
  <c r="P4115" i="1"/>
  <c r="Q4115" i="1" s="1"/>
  <c r="P4116" i="1"/>
  <c r="Q4116" i="1" s="1"/>
  <c r="P4117" i="1"/>
  <c r="Q4117" i="1" s="1"/>
  <c r="P4118" i="1"/>
  <c r="Q4118" i="1" s="1"/>
  <c r="P4119" i="1"/>
  <c r="Q4119" i="1" s="1"/>
  <c r="P4120" i="1"/>
  <c r="Q4120" i="1" s="1"/>
  <c r="P4121" i="1"/>
  <c r="Q4121" i="1" s="1"/>
  <c r="P4122" i="1"/>
  <c r="Q4122" i="1" s="1"/>
  <c r="P4123" i="1"/>
  <c r="Q4123" i="1" s="1"/>
  <c r="P4124" i="1"/>
  <c r="Q4124" i="1" s="1"/>
  <c r="P4125" i="1"/>
  <c r="Q4125" i="1" s="1"/>
  <c r="P4126" i="1"/>
  <c r="Q4126" i="1" s="1"/>
  <c r="P4127" i="1"/>
  <c r="Q4127" i="1" s="1"/>
  <c r="P4128" i="1"/>
  <c r="Q4128" i="1" s="1"/>
  <c r="P4129" i="1"/>
  <c r="Q4129" i="1" s="1"/>
  <c r="P4130" i="1"/>
  <c r="Q4130" i="1" s="1"/>
  <c r="P4131" i="1"/>
  <c r="Q4131" i="1" s="1"/>
  <c r="P4132" i="1"/>
  <c r="Q4132" i="1" s="1"/>
  <c r="P4133" i="1"/>
  <c r="Q4133" i="1" s="1"/>
  <c r="P4134" i="1"/>
  <c r="Q4134" i="1" s="1"/>
  <c r="P4135" i="1"/>
  <c r="Q4135" i="1" s="1"/>
  <c r="P4136" i="1"/>
  <c r="Q4136" i="1" s="1"/>
  <c r="P4137" i="1"/>
  <c r="Q4137" i="1" s="1"/>
  <c r="P4138" i="1"/>
  <c r="Q4138" i="1" s="1"/>
  <c r="P4139" i="1"/>
  <c r="Q4139" i="1" s="1"/>
  <c r="P4140" i="1"/>
  <c r="Q4140" i="1" s="1"/>
  <c r="P4141" i="1"/>
  <c r="Q4141" i="1" s="1"/>
  <c r="P4142" i="1"/>
  <c r="Q4142" i="1" s="1"/>
  <c r="P4143" i="1"/>
  <c r="Q4143" i="1" s="1"/>
  <c r="P4144" i="1"/>
  <c r="Q4144" i="1" s="1"/>
  <c r="P4145" i="1"/>
  <c r="Q4145" i="1" s="1"/>
  <c r="P4146" i="1"/>
  <c r="Q4146" i="1" s="1"/>
  <c r="P4147" i="1"/>
  <c r="Q4147" i="1" s="1"/>
  <c r="P4148" i="1"/>
  <c r="Q4148" i="1" s="1"/>
  <c r="P4149" i="1"/>
  <c r="Q4149" i="1" s="1"/>
  <c r="P4150" i="1"/>
  <c r="Q4150" i="1" s="1"/>
  <c r="P4151" i="1"/>
  <c r="Q4151" i="1" s="1"/>
  <c r="P4152" i="1"/>
  <c r="Q4152" i="1" s="1"/>
  <c r="P4153" i="1"/>
  <c r="Q4153" i="1" s="1"/>
  <c r="P4154" i="1"/>
  <c r="Q4154" i="1" s="1"/>
  <c r="P4155" i="1"/>
  <c r="Q4155" i="1" s="1"/>
  <c r="P4156" i="1"/>
  <c r="Q4156" i="1" s="1"/>
  <c r="P4157" i="1"/>
  <c r="Q4157" i="1" s="1"/>
  <c r="P4158" i="1"/>
  <c r="Q4158" i="1" s="1"/>
  <c r="P4159" i="1"/>
  <c r="Q4159" i="1" s="1"/>
  <c r="P4160" i="1"/>
  <c r="Q4160" i="1" s="1"/>
  <c r="P4161" i="1"/>
  <c r="Q4161" i="1" s="1"/>
  <c r="P4162" i="1"/>
  <c r="Q4162" i="1" s="1"/>
  <c r="P4163" i="1"/>
  <c r="Q4163" i="1" s="1"/>
  <c r="P4164" i="1"/>
  <c r="Q4164" i="1" s="1"/>
  <c r="P4165" i="1"/>
  <c r="Q4165" i="1" s="1"/>
  <c r="P4166" i="1"/>
  <c r="Q4166" i="1" s="1"/>
  <c r="P4167" i="1"/>
  <c r="Q4167" i="1" s="1"/>
  <c r="P4168" i="1"/>
  <c r="Q4168" i="1" s="1"/>
  <c r="P4169" i="1"/>
  <c r="Q4169" i="1" s="1"/>
  <c r="P4170" i="1"/>
  <c r="Q4170" i="1" s="1"/>
  <c r="P4171" i="1"/>
  <c r="Q4171" i="1" s="1"/>
  <c r="P4172" i="1"/>
  <c r="Q4172" i="1" s="1"/>
  <c r="P4173" i="1"/>
  <c r="Q4173" i="1" s="1"/>
  <c r="P4174" i="1"/>
  <c r="Q4174" i="1" s="1"/>
  <c r="P4175" i="1"/>
  <c r="Q4175" i="1" s="1"/>
  <c r="P4176" i="1"/>
  <c r="Q4176" i="1" s="1"/>
  <c r="P4177" i="1"/>
  <c r="Q4177" i="1" s="1"/>
  <c r="P4178" i="1"/>
  <c r="Q4178" i="1" s="1"/>
  <c r="P4179" i="1"/>
  <c r="Q4179" i="1" s="1"/>
  <c r="P4180" i="1"/>
  <c r="Q4180" i="1" s="1"/>
  <c r="P4181" i="1"/>
  <c r="Q4181" i="1" s="1"/>
  <c r="P4182" i="1"/>
  <c r="Q4182" i="1" s="1"/>
  <c r="P4183" i="1"/>
  <c r="Q4183" i="1" s="1"/>
  <c r="P4184" i="1"/>
  <c r="Q4184" i="1" s="1"/>
  <c r="P4185" i="1"/>
  <c r="Q4185" i="1" s="1"/>
  <c r="P4186" i="1"/>
  <c r="Q4186" i="1" s="1"/>
  <c r="P4187" i="1"/>
  <c r="Q4187" i="1" s="1"/>
  <c r="P4188" i="1"/>
  <c r="Q4188" i="1" s="1"/>
  <c r="P4189" i="1"/>
  <c r="Q4189" i="1" s="1"/>
  <c r="P4190" i="1"/>
  <c r="Q4190" i="1" s="1"/>
  <c r="P4191" i="1"/>
  <c r="Q4191" i="1" s="1"/>
  <c r="P4192" i="1"/>
  <c r="Q4192" i="1" s="1"/>
  <c r="P4193" i="1"/>
  <c r="Q4193" i="1" s="1"/>
  <c r="P4194" i="1"/>
  <c r="Q4194" i="1" s="1"/>
  <c r="P4195" i="1"/>
  <c r="Q4195" i="1" s="1"/>
  <c r="P4196" i="1"/>
  <c r="Q4196" i="1" s="1"/>
  <c r="P4197" i="1"/>
  <c r="Q4197" i="1" s="1"/>
  <c r="P4198" i="1"/>
  <c r="Q4198" i="1" s="1"/>
  <c r="P4199" i="1"/>
  <c r="Q4199" i="1" s="1"/>
  <c r="P4200" i="1"/>
  <c r="Q4200" i="1" s="1"/>
  <c r="P4201" i="1"/>
  <c r="Q4201" i="1" s="1"/>
  <c r="P4202" i="1"/>
  <c r="Q4202" i="1" s="1"/>
  <c r="P4203" i="1"/>
  <c r="Q4203" i="1" s="1"/>
  <c r="P4204" i="1"/>
  <c r="Q4204" i="1" s="1"/>
  <c r="P4205" i="1"/>
  <c r="Q4205" i="1" s="1"/>
  <c r="P4206" i="1"/>
  <c r="Q4206" i="1" s="1"/>
  <c r="P4207" i="1"/>
  <c r="Q4207" i="1" s="1"/>
  <c r="P4208" i="1"/>
  <c r="Q4208" i="1" s="1"/>
  <c r="P4209" i="1"/>
  <c r="Q4209" i="1" s="1"/>
  <c r="P4210" i="1"/>
  <c r="Q4210" i="1" s="1"/>
  <c r="P4211" i="1"/>
  <c r="Q4211" i="1" s="1"/>
  <c r="P4212" i="1"/>
  <c r="Q4212" i="1" s="1"/>
  <c r="P4213" i="1"/>
  <c r="Q4213" i="1" s="1"/>
  <c r="P4214" i="1"/>
  <c r="Q4214" i="1" s="1"/>
  <c r="P4215" i="1"/>
  <c r="Q4215" i="1" s="1"/>
  <c r="P4216" i="1"/>
  <c r="Q4216" i="1" s="1"/>
  <c r="P4217" i="1"/>
  <c r="Q4217" i="1" s="1"/>
  <c r="P4218" i="1"/>
  <c r="Q4218" i="1" s="1"/>
  <c r="P4219" i="1"/>
  <c r="Q4219" i="1" s="1"/>
  <c r="P4220" i="1"/>
  <c r="Q4220" i="1" s="1"/>
  <c r="P4221" i="1"/>
  <c r="Q4221" i="1" s="1"/>
  <c r="P4222" i="1"/>
  <c r="Q4222" i="1" s="1"/>
  <c r="P4223" i="1"/>
  <c r="Q4223" i="1" s="1"/>
  <c r="P4224" i="1"/>
  <c r="Q4224" i="1" s="1"/>
  <c r="P4225" i="1"/>
  <c r="Q4225" i="1" s="1"/>
  <c r="P4226" i="1"/>
  <c r="Q4226" i="1" s="1"/>
  <c r="P4227" i="1"/>
  <c r="Q4227" i="1" s="1"/>
  <c r="P4228" i="1"/>
  <c r="Q4228" i="1" s="1"/>
  <c r="P4229" i="1"/>
  <c r="Q4229" i="1" s="1"/>
  <c r="P4230" i="1"/>
  <c r="Q4230" i="1" s="1"/>
  <c r="P4231" i="1"/>
  <c r="Q4231" i="1" s="1"/>
  <c r="P4232" i="1"/>
  <c r="Q4232" i="1" s="1"/>
  <c r="P4233" i="1"/>
  <c r="Q4233" i="1" s="1"/>
  <c r="P4234" i="1"/>
  <c r="Q4234" i="1" s="1"/>
  <c r="P4235" i="1"/>
  <c r="Q4235" i="1" s="1"/>
  <c r="P4236" i="1"/>
  <c r="Q4236" i="1" s="1"/>
  <c r="P4237" i="1"/>
  <c r="Q4237" i="1" s="1"/>
  <c r="P4238" i="1"/>
  <c r="Q4238" i="1" s="1"/>
  <c r="P4239" i="1"/>
  <c r="Q4239" i="1" s="1"/>
  <c r="P4240" i="1"/>
  <c r="Q4240" i="1" s="1"/>
  <c r="P4241" i="1"/>
  <c r="Q4241" i="1" s="1"/>
  <c r="P4242" i="1"/>
  <c r="Q4242" i="1" s="1"/>
  <c r="P4243" i="1"/>
  <c r="Q4243" i="1" s="1"/>
  <c r="P4244" i="1"/>
  <c r="Q4244" i="1" s="1"/>
  <c r="P4245" i="1"/>
  <c r="Q4245" i="1" s="1"/>
  <c r="P4246" i="1"/>
  <c r="Q4246" i="1" s="1"/>
  <c r="P4247" i="1"/>
  <c r="Q4247" i="1" s="1"/>
  <c r="P4248" i="1"/>
  <c r="Q4248" i="1" s="1"/>
  <c r="P4249" i="1"/>
  <c r="Q4249" i="1" s="1"/>
  <c r="P4250" i="1"/>
  <c r="Q4250" i="1" s="1"/>
  <c r="P4251" i="1"/>
  <c r="Q4251" i="1" s="1"/>
  <c r="P4252" i="1"/>
  <c r="Q4252" i="1" s="1"/>
  <c r="P4253" i="1"/>
  <c r="Q4253" i="1" s="1"/>
  <c r="P4254" i="1"/>
  <c r="Q4254" i="1" s="1"/>
  <c r="P4255" i="1"/>
  <c r="Q4255" i="1" s="1"/>
  <c r="P4256" i="1"/>
  <c r="Q4256" i="1" s="1"/>
  <c r="P4257" i="1"/>
  <c r="Q4257" i="1" s="1"/>
  <c r="P4258" i="1"/>
  <c r="Q4258" i="1" s="1"/>
  <c r="P4259" i="1"/>
  <c r="Q4259" i="1" s="1"/>
  <c r="P4260" i="1"/>
  <c r="Q4260" i="1" s="1"/>
  <c r="P4261" i="1"/>
  <c r="Q4261" i="1" s="1"/>
  <c r="P4262" i="1"/>
  <c r="Q4262" i="1" s="1"/>
  <c r="P4263" i="1"/>
  <c r="Q4263" i="1" s="1"/>
  <c r="P4264" i="1"/>
  <c r="Q4264" i="1" s="1"/>
  <c r="P4265" i="1"/>
  <c r="Q4265" i="1" s="1"/>
  <c r="P4266" i="1"/>
  <c r="Q4266" i="1" s="1"/>
  <c r="P4267" i="1"/>
  <c r="Q4267" i="1" s="1"/>
  <c r="P4268" i="1"/>
  <c r="Q4268" i="1" s="1"/>
  <c r="P4269" i="1"/>
  <c r="Q4269" i="1" s="1"/>
  <c r="P4270" i="1"/>
  <c r="Q4270" i="1" s="1"/>
  <c r="P4271" i="1"/>
  <c r="Q4271" i="1" s="1"/>
  <c r="P4272" i="1"/>
  <c r="Q4272" i="1" s="1"/>
  <c r="P4273" i="1"/>
  <c r="Q4273" i="1" s="1"/>
  <c r="P4274" i="1"/>
  <c r="Q4274" i="1" s="1"/>
  <c r="P4275" i="1"/>
  <c r="Q4275" i="1" s="1"/>
  <c r="P4276" i="1"/>
  <c r="Q4276" i="1" s="1"/>
  <c r="P4277" i="1"/>
  <c r="Q4277" i="1" s="1"/>
  <c r="P4278" i="1"/>
  <c r="Q4278" i="1" s="1"/>
  <c r="P4279" i="1"/>
  <c r="Q4279" i="1" s="1"/>
  <c r="P4280" i="1"/>
  <c r="Q4280" i="1" s="1"/>
  <c r="P4281" i="1"/>
  <c r="Q4281" i="1" s="1"/>
  <c r="P4282" i="1"/>
  <c r="Q4282" i="1" s="1"/>
  <c r="P4283" i="1"/>
  <c r="Q4283" i="1" s="1"/>
  <c r="P4284" i="1"/>
  <c r="Q4284" i="1" s="1"/>
  <c r="P4285" i="1"/>
  <c r="Q4285" i="1" s="1"/>
  <c r="P4286" i="1"/>
  <c r="Q4286" i="1" s="1"/>
  <c r="P4287" i="1"/>
  <c r="Q4287" i="1" s="1"/>
  <c r="P4288" i="1"/>
  <c r="Q4288" i="1" s="1"/>
  <c r="P4289" i="1"/>
  <c r="Q4289" i="1" s="1"/>
  <c r="P4290" i="1"/>
  <c r="Q4290" i="1" s="1"/>
  <c r="P4291" i="1"/>
  <c r="Q4291" i="1" s="1"/>
  <c r="P4292" i="1"/>
  <c r="Q4292" i="1" s="1"/>
  <c r="P4293" i="1"/>
  <c r="Q4293" i="1" s="1"/>
  <c r="P4294" i="1"/>
  <c r="Q4294" i="1" s="1"/>
  <c r="P4295" i="1"/>
  <c r="Q4295" i="1" s="1"/>
  <c r="P4296" i="1"/>
  <c r="Q4296" i="1" s="1"/>
  <c r="P4297" i="1"/>
  <c r="Q4297" i="1" s="1"/>
  <c r="P4298" i="1"/>
  <c r="Q4298" i="1" s="1"/>
  <c r="P4299" i="1"/>
  <c r="Q4299" i="1" s="1"/>
  <c r="P4300" i="1"/>
  <c r="Q4300" i="1" s="1"/>
  <c r="P4301" i="1"/>
  <c r="Q4301" i="1" s="1"/>
  <c r="P4302" i="1"/>
  <c r="Q4302" i="1" s="1"/>
  <c r="P4303" i="1"/>
  <c r="Q4303" i="1" s="1"/>
  <c r="P4304" i="1"/>
  <c r="Q4304" i="1" s="1"/>
  <c r="P4305" i="1"/>
  <c r="Q4305" i="1" s="1"/>
  <c r="P4306" i="1"/>
  <c r="Q4306" i="1" s="1"/>
  <c r="P4307" i="1"/>
  <c r="Q4307" i="1" s="1"/>
  <c r="P4308" i="1"/>
  <c r="Q4308" i="1" s="1"/>
  <c r="P4309" i="1"/>
  <c r="Q4309" i="1" s="1"/>
  <c r="P4310" i="1"/>
  <c r="Q4310" i="1" s="1"/>
  <c r="P4311" i="1"/>
  <c r="Q4311" i="1" s="1"/>
  <c r="P4312" i="1"/>
  <c r="Q4312" i="1" s="1"/>
  <c r="P4313" i="1"/>
  <c r="Q4313" i="1" s="1"/>
  <c r="P4314" i="1"/>
  <c r="Q4314" i="1" s="1"/>
  <c r="P4315" i="1"/>
  <c r="Q4315" i="1" s="1"/>
  <c r="P4316" i="1"/>
  <c r="Q4316" i="1" s="1"/>
  <c r="P4317" i="1"/>
  <c r="Q4317" i="1" s="1"/>
  <c r="P4318" i="1"/>
  <c r="Q4318" i="1" s="1"/>
  <c r="P4319" i="1"/>
  <c r="Q4319" i="1" s="1"/>
  <c r="P4320" i="1"/>
  <c r="Q4320" i="1" s="1"/>
  <c r="P4321" i="1"/>
  <c r="Q4321" i="1" s="1"/>
  <c r="P4322" i="1"/>
  <c r="Q4322" i="1" s="1"/>
  <c r="P4323" i="1"/>
  <c r="Q4323" i="1" s="1"/>
  <c r="P4324" i="1"/>
  <c r="Q4324" i="1" s="1"/>
  <c r="P4325" i="1"/>
  <c r="Q4325" i="1" s="1"/>
  <c r="P4326" i="1"/>
  <c r="Q4326" i="1" s="1"/>
  <c r="P4327" i="1"/>
  <c r="Q4327" i="1" s="1"/>
  <c r="P4328" i="1"/>
  <c r="Q4328" i="1" s="1"/>
  <c r="P4329" i="1"/>
  <c r="Q4329" i="1" s="1"/>
  <c r="P4330" i="1"/>
  <c r="Q4330" i="1" s="1"/>
  <c r="P4331" i="1"/>
  <c r="Q4331" i="1" s="1"/>
  <c r="P4332" i="1"/>
  <c r="Q4332" i="1" s="1"/>
  <c r="P4333" i="1"/>
  <c r="Q4333" i="1" s="1"/>
  <c r="P4334" i="1"/>
  <c r="Q4334" i="1" s="1"/>
  <c r="P4335" i="1"/>
  <c r="Q4335" i="1" s="1"/>
  <c r="P4336" i="1"/>
  <c r="Q4336" i="1" s="1"/>
  <c r="P4337" i="1"/>
  <c r="Q4337" i="1" s="1"/>
  <c r="P4338" i="1"/>
  <c r="Q4338" i="1" s="1"/>
  <c r="P4339" i="1"/>
  <c r="Q4339" i="1" s="1"/>
  <c r="P4340" i="1"/>
  <c r="Q4340" i="1" s="1"/>
  <c r="P4341" i="1"/>
  <c r="Q4341" i="1" s="1"/>
  <c r="P4342" i="1"/>
  <c r="Q4342" i="1" s="1"/>
  <c r="P4343" i="1"/>
  <c r="Q4343" i="1" s="1"/>
  <c r="P4344" i="1"/>
  <c r="Q4344" i="1" s="1"/>
  <c r="P4345" i="1"/>
  <c r="Q4345" i="1" s="1"/>
  <c r="P4346" i="1"/>
  <c r="Q4346" i="1" s="1"/>
  <c r="P4347" i="1"/>
  <c r="Q4347" i="1" s="1"/>
  <c r="P4348" i="1"/>
  <c r="Q4348" i="1" s="1"/>
  <c r="P4349" i="1"/>
  <c r="Q4349" i="1" s="1"/>
  <c r="P4350" i="1"/>
  <c r="Q4350" i="1" s="1"/>
  <c r="P4351" i="1"/>
  <c r="Q4351" i="1" s="1"/>
  <c r="P4352" i="1"/>
  <c r="Q4352" i="1" s="1"/>
  <c r="P4353" i="1"/>
  <c r="Q4353" i="1" s="1"/>
  <c r="P4354" i="1"/>
  <c r="Q4354" i="1" s="1"/>
  <c r="P4355" i="1"/>
  <c r="Q4355" i="1" s="1"/>
  <c r="P4356" i="1"/>
  <c r="Q4356" i="1" s="1"/>
  <c r="P4357" i="1"/>
  <c r="Q4357" i="1" s="1"/>
  <c r="P4358" i="1"/>
  <c r="Q4358" i="1" s="1"/>
  <c r="P4359" i="1"/>
  <c r="Q4359" i="1" s="1"/>
  <c r="P4360" i="1"/>
  <c r="Q4360" i="1" s="1"/>
  <c r="P4361" i="1"/>
  <c r="Q4361" i="1" s="1"/>
  <c r="P4362" i="1"/>
  <c r="Q4362" i="1" s="1"/>
  <c r="P4363" i="1"/>
  <c r="Q4363" i="1" s="1"/>
  <c r="P4364" i="1"/>
  <c r="Q4364" i="1" s="1"/>
  <c r="P4365" i="1"/>
  <c r="Q4365" i="1" s="1"/>
  <c r="P4366" i="1"/>
  <c r="Q4366" i="1" s="1"/>
  <c r="P4367" i="1"/>
  <c r="Q4367" i="1" s="1"/>
  <c r="P4368" i="1"/>
  <c r="Q4368" i="1" s="1"/>
  <c r="P4369" i="1"/>
  <c r="Q4369" i="1" s="1"/>
  <c r="P4370" i="1"/>
  <c r="Q4370" i="1" s="1"/>
  <c r="P4371" i="1"/>
  <c r="Q4371" i="1" s="1"/>
  <c r="P4372" i="1"/>
  <c r="Q4372" i="1" s="1"/>
  <c r="P4373" i="1"/>
  <c r="Q4373" i="1" s="1"/>
  <c r="P4374" i="1"/>
  <c r="Q4374" i="1" s="1"/>
  <c r="P4375" i="1"/>
  <c r="Q4375" i="1" s="1"/>
  <c r="P4376" i="1"/>
  <c r="Q4376" i="1" s="1"/>
  <c r="P4377" i="1"/>
  <c r="Q4377" i="1" s="1"/>
  <c r="P4378" i="1"/>
  <c r="Q4378" i="1" s="1"/>
  <c r="P4379" i="1"/>
  <c r="Q4379" i="1" s="1"/>
  <c r="P4380" i="1"/>
  <c r="Q4380" i="1" s="1"/>
  <c r="P4381" i="1"/>
  <c r="Q4381" i="1" s="1"/>
  <c r="P4382" i="1"/>
  <c r="Q4382" i="1" s="1"/>
  <c r="P4383" i="1"/>
  <c r="Q4383" i="1" s="1"/>
  <c r="P4384" i="1"/>
  <c r="Q4384" i="1" s="1"/>
  <c r="P4385" i="1"/>
  <c r="Q4385" i="1" s="1"/>
  <c r="P4386" i="1"/>
  <c r="Q4386" i="1" s="1"/>
  <c r="P4387" i="1"/>
  <c r="Q4387" i="1" s="1"/>
  <c r="P4388" i="1"/>
  <c r="Q4388" i="1" s="1"/>
  <c r="P4389" i="1"/>
  <c r="Q4389" i="1" s="1"/>
  <c r="P4390" i="1"/>
  <c r="Q4390" i="1" s="1"/>
  <c r="P4391" i="1"/>
  <c r="Q4391" i="1" s="1"/>
  <c r="P4392" i="1"/>
  <c r="Q4392" i="1" s="1"/>
  <c r="P4393" i="1"/>
  <c r="Q4393" i="1" s="1"/>
  <c r="P4394" i="1"/>
  <c r="Q4394" i="1" s="1"/>
  <c r="P4395" i="1"/>
  <c r="Q4395" i="1" s="1"/>
  <c r="P4396" i="1"/>
  <c r="Q4396" i="1" s="1"/>
  <c r="P4397" i="1"/>
  <c r="Q4397" i="1" s="1"/>
  <c r="P4398" i="1"/>
  <c r="Q4398" i="1" s="1"/>
  <c r="P4399" i="1"/>
  <c r="Q4399" i="1" s="1"/>
  <c r="P4400" i="1"/>
  <c r="Q4400" i="1" s="1"/>
  <c r="P4401" i="1"/>
  <c r="Q4401" i="1" s="1"/>
  <c r="P4402" i="1"/>
  <c r="Q4402" i="1" s="1"/>
  <c r="P4403" i="1"/>
  <c r="Q4403" i="1" s="1"/>
  <c r="P4404" i="1"/>
  <c r="Q4404" i="1" s="1"/>
  <c r="P4405" i="1"/>
  <c r="Q4405" i="1" s="1"/>
  <c r="P4406" i="1"/>
  <c r="Q4406" i="1" s="1"/>
  <c r="P4407" i="1"/>
  <c r="Q4407" i="1" s="1"/>
  <c r="P4408" i="1"/>
  <c r="Q4408" i="1" s="1"/>
  <c r="P4409" i="1"/>
  <c r="Q4409" i="1" s="1"/>
  <c r="P4410" i="1"/>
  <c r="Q4410" i="1" s="1"/>
  <c r="P4411" i="1"/>
  <c r="Q4411" i="1" s="1"/>
  <c r="P4412" i="1"/>
  <c r="Q4412" i="1" s="1"/>
  <c r="P4413" i="1"/>
  <c r="Q4413" i="1" s="1"/>
  <c r="P4414" i="1"/>
  <c r="Q4414" i="1" s="1"/>
  <c r="P4415" i="1"/>
  <c r="Q4415" i="1" s="1"/>
  <c r="P4416" i="1"/>
  <c r="Q4416" i="1" s="1"/>
  <c r="P4417" i="1"/>
  <c r="Q4417" i="1" s="1"/>
  <c r="P4418" i="1"/>
  <c r="Q4418" i="1" s="1"/>
  <c r="P4419" i="1"/>
  <c r="Q4419" i="1" s="1"/>
  <c r="P4420" i="1"/>
  <c r="Q4420" i="1" s="1"/>
  <c r="P4421" i="1"/>
  <c r="Q4421" i="1" s="1"/>
  <c r="P4422" i="1"/>
  <c r="Q4422" i="1" s="1"/>
  <c r="P4423" i="1"/>
  <c r="Q4423" i="1" s="1"/>
  <c r="P4424" i="1"/>
  <c r="Q4424" i="1" s="1"/>
  <c r="P4425" i="1"/>
  <c r="Q4425" i="1" s="1"/>
  <c r="P4426" i="1"/>
  <c r="Q4426" i="1" s="1"/>
  <c r="P4427" i="1"/>
  <c r="Q4427" i="1" s="1"/>
  <c r="P4428" i="1"/>
  <c r="Q4428" i="1" s="1"/>
  <c r="P4429" i="1"/>
  <c r="Q4429" i="1" s="1"/>
  <c r="P4430" i="1"/>
  <c r="Q4430" i="1" s="1"/>
  <c r="P4431" i="1"/>
  <c r="Q4431" i="1" s="1"/>
  <c r="P4432" i="1"/>
  <c r="Q4432" i="1" s="1"/>
  <c r="P4433" i="1"/>
  <c r="Q4433" i="1" s="1"/>
  <c r="P4434" i="1"/>
  <c r="Q4434" i="1" s="1"/>
  <c r="P4435" i="1"/>
  <c r="Q4435" i="1" s="1"/>
  <c r="P4436" i="1"/>
  <c r="Q4436" i="1" s="1"/>
  <c r="P4437" i="1"/>
  <c r="Q4437" i="1" s="1"/>
  <c r="P4438" i="1"/>
  <c r="Q4438" i="1" s="1"/>
  <c r="P4439" i="1"/>
  <c r="Q4439" i="1" s="1"/>
  <c r="P4440" i="1"/>
  <c r="Q4440" i="1" s="1"/>
  <c r="P4441" i="1"/>
  <c r="Q4441" i="1" s="1"/>
  <c r="P4442" i="1"/>
  <c r="Q4442" i="1" s="1"/>
  <c r="P4443" i="1"/>
  <c r="Q4443" i="1" s="1"/>
  <c r="P4444" i="1"/>
  <c r="Q4444" i="1" s="1"/>
  <c r="P4445" i="1"/>
  <c r="Q4445" i="1" s="1"/>
  <c r="P4446" i="1"/>
  <c r="Q4446" i="1" s="1"/>
  <c r="P4447" i="1"/>
  <c r="Q4447" i="1" s="1"/>
  <c r="P4448" i="1"/>
  <c r="Q4448" i="1" s="1"/>
  <c r="P4449" i="1"/>
  <c r="Q4449" i="1" s="1"/>
  <c r="P4450" i="1"/>
  <c r="Q4450" i="1" s="1"/>
  <c r="P4451" i="1"/>
  <c r="Q4451" i="1" s="1"/>
  <c r="P4452" i="1"/>
  <c r="Q4452" i="1" s="1"/>
  <c r="P4453" i="1"/>
  <c r="Q4453" i="1" s="1"/>
  <c r="P4454" i="1"/>
  <c r="Q4454" i="1" s="1"/>
  <c r="P4455" i="1"/>
  <c r="Q4455" i="1" s="1"/>
  <c r="P4456" i="1"/>
  <c r="Q4456" i="1" s="1"/>
  <c r="P4457" i="1"/>
  <c r="Q4457" i="1" s="1"/>
  <c r="P4458" i="1"/>
  <c r="Q4458" i="1" s="1"/>
  <c r="P4459" i="1"/>
  <c r="Q4459" i="1" s="1"/>
  <c r="P4460" i="1"/>
  <c r="Q4460" i="1" s="1"/>
  <c r="P4461" i="1"/>
  <c r="Q4461" i="1" s="1"/>
  <c r="P4462" i="1"/>
  <c r="Q4462" i="1" s="1"/>
  <c r="P4463" i="1"/>
  <c r="Q4463" i="1" s="1"/>
  <c r="P4464" i="1"/>
  <c r="Q4464" i="1" s="1"/>
  <c r="P4465" i="1"/>
  <c r="Q4465" i="1" s="1"/>
  <c r="P4466" i="1"/>
  <c r="Q4466" i="1" s="1"/>
  <c r="P4467" i="1"/>
  <c r="Q4467" i="1" s="1"/>
  <c r="P4468" i="1"/>
  <c r="Q4468" i="1" s="1"/>
  <c r="P4469" i="1"/>
  <c r="Q4469" i="1" s="1"/>
  <c r="P4470" i="1"/>
  <c r="Q4470" i="1" s="1"/>
  <c r="P4471" i="1"/>
  <c r="Q4471" i="1" s="1"/>
  <c r="P4472" i="1"/>
  <c r="Q4472" i="1" s="1"/>
  <c r="P4473" i="1"/>
  <c r="Q4473" i="1" s="1"/>
  <c r="P4474" i="1"/>
  <c r="Q4474" i="1" s="1"/>
  <c r="P4475" i="1"/>
  <c r="Q4475" i="1" s="1"/>
  <c r="P4476" i="1"/>
  <c r="Q4476" i="1" s="1"/>
  <c r="P4477" i="1"/>
  <c r="Q4477" i="1" s="1"/>
  <c r="P4478" i="1"/>
  <c r="Q4478" i="1" s="1"/>
  <c r="P4479" i="1"/>
  <c r="Q4479" i="1" s="1"/>
  <c r="P4480" i="1"/>
  <c r="Q4480" i="1" s="1"/>
  <c r="P4481" i="1"/>
  <c r="Q4481" i="1" s="1"/>
  <c r="P4482" i="1"/>
  <c r="Q4482" i="1" s="1"/>
  <c r="P4483" i="1"/>
  <c r="Q4483" i="1" s="1"/>
  <c r="P4484" i="1"/>
  <c r="Q4484" i="1" s="1"/>
  <c r="P4485" i="1"/>
  <c r="Q4485" i="1" s="1"/>
  <c r="P4486" i="1"/>
  <c r="Q4486" i="1" s="1"/>
  <c r="P4487" i="1"/>
  <c r="Q4487" i="1" s="1"/>
  <c r="P4488" i="1"/>
  <c r="Q4488" i="1" s="1"/>
  <c r="P4489" i="1"/>
  <c r="Q4489" i="1" s="1"/>
  <c r="P4490" i="1"/>
  <c r="Q4490" i="1" s="1"/>
  <c r="P4491" i="1"/>
  <c r="Q4491" i="1" s="1"/>
  <c r="P4492" i="1"/>
  <c r="Q4492" i="1" s="1"/>
  <c r="P4493" i="1"/>
  <c r="Q4493" i="1" s="1"/>
  <c r="P4494" i="1"/>
  <c r="Q4494" i="1" s="1"/>
  <c r="P4495" i="1"/>
  <c r="Q4495" i="1" s="1"/>
  <c r="P4496" i="1"/>
  <c r="Q4496" i="1" s="1"/>
  <c r="P4497" i="1"/>
  <c r="Q4497" i="1" s="1"/>
  <c r="P4498" i="1"/>
  <c r="Q4498" i="1" s="1"/>
  <c r="P4499" i="1"/>
  <c r="Q4499" i="1" s="1"/>
  <c r="P4500" i="1"/>
  <c r="Q4500" i="1" s="1"/>
  <c r="P4501" i="1"/>
  <c r="Q4501" i="1" s="1"/>
  <c r="P4502" i="1"/>
  <c r="Q4502" i="1" s="1"/>
  <c r="P4503" i="1"/>
  <c r="Q4503" i="1" s="1"/>
  <c r="P4504" i="1"/>
  <c r="Q4504" i="1" s="1"/>
  <c r="P4505" i="1"/>
  <c r="Q4505" i="1" s="1"/>
  <c r="P4506" i="1"/>
  <c r="Q4506" i="1" s="1"/>
  <c r="P4507" i="1"/>
  <c r="Q4507" i="1" s="1"/>
  <c r="P4508" i="1"/>
  <c r="Q4508" i="1" s="1"/>
  <c r="P4509" i="1"/>
  <c r="Q4509" i="1" s="1"/>
  <c r="P4510" i="1"/>
  <c r="Q4510" i="1" s="1"/>
  <c r="P4511" i="1"/>
  <c r="Q4511" i="1" s="1"/>
  <c r="P4512" i="1"/>
  <c r="Q4512" i="1" s="1"/>
  <c r="P4513" i="1"/>
  <c r="Q4513" i="1" s="1"/>
  <c r="P4514" i="1"/>
  <c r="Q4514" i="1" s="1"/>
  <c r="P4515" i="1"/>
  <c r="Q4515" i="1" s="1"/>
  <c r="P4516" i="1"/>
  <c r="Q4516" i="1" s="1"/>
  <c r="P4517" i="1"/>
  <c r="Q4517" i="1" s="1"/>
  <c r="P4518" i="1"/>
  <c r="Q4518" i="1" s="1"/>
  <c r="P4519" i="1"/>
  <c r="Q4519" i="1" s="1"/>
  <c r="P4520" i="1"/>
  <c r="Q4520" i="1" s="1"/>
  <c r="P4521" i="1"/>
  <c r="Q4521" i="1" s="1"/>
  <c r="P4522" i="1"/>
  <c r="Q4522" i="1" s="1"/>
  <c r="P4523" i="1"/>
  <c r="Q4523" i="1" s="1"/>
  <c r="P4524" i="1"/>
  <c r="Q4524" i="1" s="1"/>
  <c r="P4525" i="1"/>
  <c r="Q4525" i="1" s="1"/>
  <c r="P4526" i="1"/>
  <c r="Q4526" i="1" s="1"/>
  <c r="P4527" i="1"/>
  <c r="Q4527" i="1" s="1"/>
  <c r="P4528" i="1"/>
  <c r="Q4528" i="1" s="1"/>
  <c r="P4529" i="1"/>
  <c r="Q4529" i="1" s="1"/>
  <c r="P4530" i="1"/>
  <c r="Q4530" i="1" s="1"/>
  <c r="P4531" i="1"/>
  <c r="Q4531" i="1" s="1"/>
  <c r="P4532" i="1"/>
  <c r="Q4532" i="1" s="1"/>
  <c r="P4533" i="1"/>
  <c r="Q4533" i="1" s="1"/>
  <c r="P4534" i="1"/>
  <c r="Q4534" i="1" s="1"/>
  <c r="P4535" i="1"/>
  <c r="Q4535" i="1" s="1"/>
  <c r="P4536" i="1"/>
  <c r="Q4536" i="1" s="1"/>
  <c r="P4537" i="1"/>
  <c r="Q4537" i="1" s="1"/>
  <c r="P4538" i="1"/>
  <c r="Q4538" i="1" s="1"/>
  <c r="P4539" i="1"/>
  <c r="Q4539" i="1" s="1"/>
  <c r="P4540" i="1"/>
  <c r="Q4540" i="1" s="1"/>
  <c r="P4541" i="1"/>
  <c r="Q4541" i="1" s="1"/>
  <c r="P4542" i="1"/>
  <c r="Q4542" i="1" s="1"/>
  <c r="P4543" i="1"/>
  <c r="Q4543" i="1" s="1"/>
  <c r="P4544" i="1"/>
  <c r="Q4544" i="1" s="1"/>
  <c r="P4545" i="1"/>
  <c r="Q4545" i="1" s="1"/>
  <c r="P4546" i="1"/>
  <c r="Q4546" i="1" s="1"/>
  <c r="P4547" i="1"/>
  <c r="Q4547" i="1" s="1"/>
  <c r="P4548" i="1"/>
  <c r="Q4548" i="1" s="1"/>
  <c r="P4549" i="1"/>
  <c r="Q4549" i="1" s="1"/>
  <c r="P4550" i="1"/>
  <c r="Q4550" i="1" s="1"/>
  <c r="P4551" i="1"/>
  <c r="Q4551" i="1" s="1"/>
  <c r="P4552" i="1"/>
  <c r="Q4552" i="1" s="1"/>
  <c r="P4553" i="1"/>
  <c r="Q4553" i="1" s="1"/>
  <c r="P4554" i="1"/>
  <c r="Q4554" i="1" s="1"/>
  <c r="P4555" i="1"/>
  <c r="Q4555" i="1" s="1"/>
  <c r="P4556" i="1"/>
  <c r="Q4556" i="1" s="1"/>
  <c r="P4557" i="1"/>
  <c r="Q4557" i="1" s="1"/>
  <c r="P4558" i="1"/>
  <c r="Q4558" i="1" s="1"/>
  <c r="P4559" i="1"/>
  <c r="Q4559" i="1" s="1"/>
  <c r="P4560" i="1"/>
  <c r="Q4560" i="1" s="1"/>
  <c r="P4561" i="1"/>
  <c r="Q4561" i="1" s="1"/>
  <c r="P4562" i="1"/>
  <c r="Q4562" i="1" s="1"/>
  <c r="P4563" i="1"/>
  <c r="Q4563" i="1" s="1"/>
  <c r="P4564" i="1"/>
  <c r="Q4564" i="1" s="1"/>
  <c r="P4565" i="1"/>
  <c r="Q4565" i="1" s="1"/>
  <c r="P4566" i="1"/>
  <c r="Q4566" i="1" s="1"/>
  <c r="P4567" i="1"/>
  <c r="Q4567" i="1" s="1"/>
  <c r="P4568" i="1"/>
  <c r="Q4568" i="1" s="1"/>
  <c r="P4569" i="1"/>
  <c r="Q4569" i="1" s="1"/>
  <c r="P4570" i="1"/>
  <c r="Q4570" i="1" s="1"/>
  <c r="P4571" i="1"/>
  <c r="Q4571" i="1" s="1"/>
  <c r="P4572" i="1"/>
  <c r="Q4572" i="1" s="1"/>
  <c r="P4573" i="1"/>
  <c r="Q4573" i="1" s="1"/>
  <c r="P4574" i="1"/>
  <c r="Q4574" i="1" s="1"/>
  <c r="P4575" i="1"/>
  <c r="Q4575" i="1" s="1"/>
  <c r="P4576" i="1"/>
  <c r="Q4576" i="1" s="1"/>
  <c r="P4577" i="1"/>
  <c r="Q4577" i="1" s="1"/>
  <c r="P4578" i="1"/>
  <c r="Q4578" i="1" s="1"/>
  <c r="P4579" i="1"/>
  <c r="Q4579" i="1" s="1"/>
  <c r="P4580" i="1"/>
  <c r="Q4580" i="1" s="1"/>
  <c r="P4581" i="1"/>
  <c r="Q4581" i="1" s="1"/>
  <c r="P4582" i="1"/>
  <c r="Q4582" i="1" s="1"/>
  <c r="P4583" i="1"/>
  <c r="Q4583" i="1" s="1"/>
  <c r="P4584" i="1"/>
  <c r="Q4584" i="1" s="1"/>
  <c r="P4585" i="1"/>
  <c r="Q4585" i="1" s="1"/>
  <c r="P4586" i="1"/>
  <c r="Q4586" i="1" s="1"/>
  <c r="P4587" i="1"/>
  <c r="Q4587" i="1" s="1"/>
  <c r="P4588" i="1"/>
  <c r="Q4588" i="1" s="1"/>
  <c r="P4589" i="1"/>
  <c r="Q4589" i="1" s="1"/>
  <c r="P4590" i="1"/>
  <c r="Q4590" i="1" s="1"/>
  <c r="P4591" i="1"/>
  <c r="Q4591" i="1" s="1"/>
  <c r="P4592" i="1"/>
  <c r="Q4592" i="1" s="1"/>
  <c r="P4593" i="1"/>
  <c r="Q4593" i="1" s="1"/>
  <c r="P4594" i="1"/>
  <c r="Q4594" i="1" s="1"/>
  <c r="P4595" i="1"/>
  <c r="Q4595" i="1" s="1"/>
  <c r="P4596" i="1"/>
  <c r="Q4596" i="1" s="1"/>
  <c r="P4597" i="1"/>
  <c r="Q4597" i="1" s="1"/>
  <c r="P4598" i="1"/>
  <c r="Q4598" i="1" s="1"/>
  <c r="P4599" i="1"/>
  <c r="Q4599" i="1" s="1"/>
  <c r="P4600" i="1"/>
  <c r="Q4600" i="1" s="1"/>
  <c r="P4601" i="1"/>
  <c r="Q4601" i="1" s="1"/>
  <c r="P4602" i="1"/>
  <c r="Q4602" i="1" s="1"/>
  <c r="P4603" i="1"/>
  <c r="Q4603" i="1" s="1"/>
  <c r="P4604" i="1"/>
  <c r="Q4604" i="1" s="1"/>
  <c r="P4605" i="1"/>
  <c r="Q4605" i="1" s="1"/>
  <c r="P4606" i="1"/>
  <c r="Q4606" i="1" s="1"/>
  <c r="P4607" i="1"/>
  <c r="Q4607" i="1" s="1"/>
  <c r="P4608" i="1"/>
  <c r="Q4608" i="1" s="1"/>
  <c r="P4609" i="1"/>
  <c r="Q4609" i="1" s="1"/>
  <c r="P4610" i="1"/>
  <c r="Q4610" i="1" s="1"/>
  <c r="P4611" i="1"/>
  <c r="Q4611" i="1" s="1"/>
  <c r="P4612" i="1"/>
  <c r="Q4612" i="1" s="1"/>
  <c r="P4613" i="1"/>
  <c r="Q4613" i="1" s="1"/>
  <c r="P4614" i="1"/>
  <c r="Q4614" i="1" s="1"/>
  <c r="P4615" i="1"/>
  <c r="Q4615" i="1" s="1"/>
  <c r="P4616" i="1"/>
  <c r="Q4616" i="1" s="1"/>
  <c r="P4617" i="1"/>
  <c r="Q4617" i="1" s="1"/>
  <c r="P4618" i="1"/>
  <c r="Q4618" i="1" s="1"/>
  <c r="P4619" i="1"/>
  <c r="Q4619" i="1" s="1"/>
  <c r="P4620" i="1"/>
  <c r="Q4620" i="1" s="1"/>
  <c r="P4621" i="1"/>
  <c r="Q4621" i="1" s="1"/>
  <c r="P4622" i="1"/>
  <c r="Q4622" i="1" s="1"/>
  <c r="P4623" i="1"/>
  <c r="Q4623" i="1" s="1"/>
  <c r="P4624" i="1"/>
  <c r="Q4624" i="1" s="1"/>
  <c r="P4625" i="1"/>
  <c r="Q4625" i="1" s="1"/>
  <c r="P4626" i="1"/>
  <c r="Q4626" i="1" s="1"/>
  <c r="P4627" i="1"/>
  <c r="Q4627" i="1" s="1"/>
  <c r="P4628" i="1"/>
  <c r="Q4628" i="1" s="1"/>
  <c r="P4629" i="1"/>
  <c r="Q4629" i="1" s="1"/>
  <c r="P4630" i="1"/>
  <c r="Q4630" i="1" s="1"/>
  <c r="P4631" i="1"/>
  <c r="Q4631" i="1" s="1"/>
  <c r="P4632" i="1"/>
  <c r="Q4632" i="1" s="1"/>
  <c r="P4633" i="1"/>
  <c r="Q4633" i="1" s="1"/>
  <c r="P4634" i="1"/>
  <c r="Q4634" i="1" s="1"/>
  <c r="P4635" i="1"/>
  <c r="Q4635" i="1" s="1"/>
  <c r="P4636" i="1"/>
  <c r="Q4636" i="1" s="1"/>
  <c r="P4637" i="1"/>
  <c r="Q4637" i="1" s="1"/>
  <c r="P4638" i="1"/>
  <c r="Q4638" i="1" s="1"/>
  <c r="P4639" i="1"/>
  <c r="Q4639" i="1" s="1"/>
  <c r="P4640" i="1"/>
  <c r="Q4640" i="1" s="1"/>
  <c r="P4641" i="1"/>
  <c r="Q4641" i="1" s="1"/>
  <c r="P4642" i="1"/>
  <c r="Q4642" i="1" s="1"/>
  <c r="P4643" i="1"/>
  <c r="Q4643" i="1" s="1"/>
  <c r="P4644" i="1"/>
  <c r="Q4644" i="1" s="1"/>
  <c r="P4645" i="1"/>
  <c r="Q4645" i="1" s="1"/>
  <c r="P4646" i="1"/>
  <c r="Q4646" i="1" s="1"/>
  <c r="P4647" i="1"/>
  <c r="Q4647" i="1" s="1"/>
  <c r="P4648" i="1"/>
  <c r="Q4648" i="1" s="1"/>
  <c r="P4649" i="1"/>
  <c r="Q4649" i="1" s="1"/>
  <c r="P4650" i="1"/>
  <c r="Q4650" i="1" s="1"/>
  <c r="P4651" i="1"/>
  <c r="Q4651" i="1" s="1"/>
  <c r="P4652" i="1"/>
  <c r="Q4652" i="1" s="1"/>
  <c r="P4653" i="1"/>
  <c r="Q4653" i="1" s="1"/>
  <c r="P4654" i="1"/>
  <c r="Q4654" i="1" s="1"/>
  <c r="P4655" i="1"/>
  <c r="Q4655" i="1" s="1"/>
  <c r="P4656" i="1"/>
  <c r="Q4656" i="1" s="1"/>
  <c r="P4657" i="1"/>
  <c r="Q4657" i="1" s="1"/>
  <c r="P4658" i="1"/>
  <c r="Q4658" i="1" s="1"/>
  <c r="P4659" i="1"/>
  <c r="Q4659" i="1" s="1"/>
  <c r="P4660" i="1"/>
  <c r="Q4660" i="1" s="1"/>
  <c r="P4661" i="1"/>
  <c r="Q4661" i="1" s="1"/>
  <c r="P4662" i="1"/>
  <c r="Q4662" i="1" s="1"/>
  <c r="P4663" i="1"/>
  <c r="Q4663" i="1" s="1"/>
  <c r="P4664" i="1"/>
  <c r="Q4664" i="1" s="1"/>
  <c r="P4665" i="1"/>
  <c r="Q4665" i="1" s="1"/>
  <c r="P4666" i="1"/>
  <c r="Q4666" i="1" s="1"/>
  <c r="P4667" i="1"/>
  <c r="Q4667" i="1" s="1"/>
  <c r="P4668" i="1"/>
  <c r="Q4668" i="1" s="1"/>
  <c r="P4669" i="1"/>
  <c r="Q4669" i="1" s="1"/>
  <c r="P4670" i="1"/>
  <c r="Q4670" i="1" s="1"/>
  <c r="P4671" i="1"/>
  <c r="Q4671" i="1" s="1"/>
  <c r="P4672" i="1"/>
  <c r="Q4672" i="1" s="1"/>
  <c r="P4673" i="1"/>
  <c r="Q4673" i="1" s="1"/>
  <c r="P4674" i="1"/>
  <c r="Q4674" i="1" s="1"/>
  <c r="P4675" i="1"/>
  <c r="Q4675" i="1" s="1"/>
  <c r="P4676" i="1"/>
  <c r="Q4676" i="1" s="1"/>
  <c r="P4677" i="1"/>
  <c r="Q4677" i="1" s="1"/>
  <c r="P4678" i="1"/>
  <c r="Q4678" i="1" s="1"/>
  <c r="P4679" i="1"/>
  <c r="Q4679" i="1" s="1"/>
  <c r="P4680" i="1"/>
  <c r="Q4680" i="1" s="1"/>
  <c r="P4681" i="1"/>
  <c r="Q4681" i="1" s="1"/>
  <c r="P4682" i="1"/>
  <c r="Q4682" i="1" s="1"/>
  <c r="P4683" i="1"/>
  <c r="Q4683" i="1" s="1"/>
  <c r="P4684" i="1"/>
  <c r="Q4684" i="1" s="1"/>
  <c r="P4685" i="1"/>
  <c r="Q4685" i="1" s="1"/>
  <c r="P4686" i="1"/>
  <c r="Q4686" i="1" s="1"/>
  <c r="P4687" i="1"/>
  <c r="Q4687" i="1" s="1"/>
  <c r="P4688" i="1"/>
  <c r="Q4688" i="1" s="1"/>
  <c r="P4689" i="1"/>
  <c r="Q4689" i="1" s="1"/>
  <c r="P4690" i="1"/>
  <c r="Q4690" i="1" s="1"/>
  <c r="P4691" i="1"/>
  <c r="Q4691" i="1" s="1"/>
  <c r="P4692" i="1"/>
  <c r="Q4692" i="1" s="1"/>
  <c r="P4693" i="1"/>
  <c r="Q4693" i="1" s="1"/>
  <c r="P4694" i="1"/>
  <c r="Q4694" i="1" s="1"/>
  <c r="P4695" i="1"/>
  <c r="Q4695" i="1" s="1"/>
  <c r="P4696" i="1"/>
  <c r="Q4696" i="1" s="1"/>
  <c r="P4697" i="1"/>
  <c r="Q4697" i="1" s="1"/>
  <c r="P4698" i="1"/>
  <c r="Q4698" i="1" s="1"/>
  <c r="P4699" i="1"/>
  <c r="Q4699" i="1" s="1"/>
  <c r="P4700" i="1"/>
  <c r="Q4700" i="1" s="1"/>
  <c r="P4701" i="1"/>
  <c r="Q4701" i="1" s="1"/>
  <c r="P4702" i="1"/>
  <c r="Q4702" i="1" s="1"/>
  <c r="P4703" i="1"/>
  <c r="Q4703" i="1" s="1"/>
  <c r="P4704" i="1"/>
  <c r="Q4704" i="1" s="1"/>
  <c r="P4705" i="1"/>
  <c r="Q4705" i="1" s="1"/>
  <c r="P4706" i="1"/>
  <c r="Q4706" i="1" s="1"/>
  <c r="P4707" i="1"/>
  <c r="Q4707" i="1" s="1"/>
  <c r="P4708" i="1"/>
  <c r="Q4708" i="1" s="1"/>
  <c r="P4709" i="1"/>
  <c r="Q4709" i="1" s="1"/>
  <c r="P4710" i="1"/>
  <c r="Q4710" i="1" s="1"/>
  <c r="P4711" i="1"/>
  <c r="Q4711" i="1" s="1"/>
  <c r="P4712" i="1"/>
  <c r="Q4712" i="1" s="1"/>
  <c r="P4713" i="1"/>
  <c r="Q4713" i="1" s="1"/>
  <c r="P4714" i="1"/>
  <c r="Q4714" i="1" s="1"/>
  <c r="P4715" i="1"/>
  <c r="Q4715" i="1" s="1"/>
  <c r="P4716" i="1"/>
  <c r="Q4716" i="1" s="1"/>
  <c r="P4717" i="1"/>
  <c r="Q4717" i="1" s="1"/>
  <c r="P4718" i="1"/>
  <c r="Q4718" i="1" s="1"/>
  <c r="P4719" i="1"/>
  <c r="Q4719" i="1" s="1"/>
  <c r="P4720" i="1"/>
  <c r="Q4720" i="1" s="1"/>
  <c r="P4721" i="1"/>
  <c r="Q4721" i="1" s="1"/>
  <c r="P4722" i="1"/>
  <c r="Q4722" i="1" s="1"/>
  <c r="P4723" i="1"/>
  <c r="Q4723" i="1" s="1"/>
  <c r="P4724" i="1"/>
  <c r="Q4724" i="1" s="1"/>
  <c r="P4725" i="1"/>
  <c r="Q4725" i="1" s="1"/>
  <c r="P4726" i="1"/>
  <c r="Q4726" i="1" s="1"/>
  <c r="P4727" i="1"/>
  <c r="Q4727" i="1" s="1"/>
  <c r="P4728" i="1"/>
  <c r="Q4728" i="1" s="1"/>
  <c r="P4729" i="1"/>
  <c r="Q4729" i="1" s="1"/>
  <c r="P4730" i="1"/>
  <c r="Q4730" i="1" s="1"/>
  <c r="P4731" i="1"/>
  <c r="Q4731" i="1" s="1"/>
  <c r="P4732" i="1"/>
  <c r="Q4732" i="1" s="1"/>
  <c r="P4733" i="1"/>
  <c r="Q4733" i="1" s="1"/>
  <c r="P4734" i="1"/>
  <c r="Q4734" i="1" s="1"/>
  <c r="P4735" i="1"/>
  <c r="Q4735" i="1" s="1"/>
  <c r="P4736" i="1"/>
  <c r="Q4736" i="1" s="1"/>
  <c r="P4737" i="1"/>
  <c r="Q4737" i="1" s="1"/>
  <c r="P4738" i="1"/>
  <c r="Q4738" i="1" s="1"/>
  <c r="P4739" i="1"/>
  <c r="Q4739" i="1" s="1"/>
  <c r="P4740" i="1"/>
  <c r="Q4740" i="1" s="1"/>
  <c r="P4741" i="1"/>
  <c r="Q4741" i="1" s="1"/>
  <c r="P4742" i="1"/>
  <c r="Q4742" i="1" s="1"/>
  <c r="P4743" i="1"/>
  <c r="Q4743" i="1" s="1"/>
  <c r="P4744" i="1"/>
  <c r="Q4744" i="1" s="1"/>
  <c r="P4745" i="1"/>
  <c r="Q4745" i="1" s="1"/>
  <c r="P4746" i="1"/>
  <c r="Q4746" i="1" s="1"/>
  <c r="P4747" i="1"/>
  <c r="Q4747" i="1" s="1"/>
  <c r="P4748" i="1"/>
  <c r="Q4748" i="1" s="1"/>
  <c r="P4749" i="1"/>
  <c r="Q4749" i="1" s="1"/>
  <c r="P4750" i="1"/>
  <c r="Q4750" i="1" s="1"/>
  <c r="P4751" i="1"/>
  <c r="Q4751" i="1" s="1"/>
  <c r="P4752" i="1"/>
  <c r="Q4752" i="1" s="1"/>
  <c r="P4753" i="1"/>
  <c r="Q4753" i="1" s="1"/>
  <c r="P4754" i="1"/>
  <c r="Q4754" i="1" s="1"/>
  <c r="P4755" i="1"/>
  <c r="Q4755" i="1" s="1"/>
  <c r="P4756" i="1"/>
  <c r="Q4756" i="1" s="1"/>
  <c r="P4757" i="1"/>
  <c r="Q4757" i="1" s="1"/>
  <c r="P4758" i="1"/>
  <c r="Q4758" i="1" s="1"/>
  <c r="P4759" i="1"/>
  <c r="Q4759" i="1" s="1"/>
  <c r="P3531" i="1"/>
  <c r="Q3531" i="1" s="1"/>
  <c r="P3533" i="1"/>
  <c r="Q3533" i="1" s="1"/>
  <c r="P3535" i="1"/>
  <c r="Q3535" i="1" s="1"/>
  <c r="P3537" i="1"/>
  <c r="Q3537" i="1" s="1"/>
  <c r="P3539" i="1"/>
  <c r="Q3539" i="1" s="1"/>
  <c r="P3541" i="1"/>
  <c r="Q3541" i="1" s="1"/>
  <c r="P3543" i="1"/>
  <c r="Q3543" i="1" s="1"/>
  <c r="P3545" i="1"/>
  <c r="Q3545" i="1" s="1"/>
  <c r="P3547" i="1"/>
  <c r="Q3547" i="1" s="1"/>
  <c r="P3549" i="1"/>
  <c r="Q3549" i="1" s="1"/>
  <c r="P3551" i="1"/>
  <c r="Q3551" i="1" s="1"/>
  <c r="P3553" i="1"/>
  <c r="Q3553" i="1" s="1"/>
  <c r="P3555" i="1"/>
  <c r="Q3555" i="1" s="1"/>
  <c r="P3557" i="1"/>
  <c r="Q3557" i="1" s="1"/>
  <c r="P3559" i="1"/>
  <c r="Q3559" i="1" s="1"/>
  <c r="P3561" i="1"/>
  <c r="Q3561" i="1" s="1"/>
  <c r="P3563" i="1"/>
  <c r="Q3563" i="1" s="1"/>
  <c r="P3565" i="1"/>
  <c r="Q3565" i="1" s="1"/>
  <c r="P3567" i="1"/>
  <c r="Q3567" i="1" s="1"/>
  <c r="P3569" i="1"/>
  <c r="Q3569" i="1" s="1"/>
  <c r="P3571" i="1"/>
  <c r="Q3571" i="1" s="1"/>
  <c r="P3573" i="1"/>
  <c r="Q3573" i="1" s="1"/>
  <c r="P3575" i="1"/>
  <c r="Q3575" i="1" s="1"/>
  <c r="P3577" i="1"/>
  <c r="Q3577" i="1" s="1"/>
  <c r="P3579" i="1"/>
  <c r="Q3579" i="1" s="1"/>
  <c r="P3581" i="1"/>
  <c r="Q3581" i="1" s="1"/>
  <c r="P3583" i="1"/>
  <c r="Q3583" i="1" s="1"/>
  <c r="P3585" i="1"/>
  <c r="Q3585" i="1" s="1"/>
  <c r="P3587" i="1"/>
  <c r="Q3587" i="1" s="1"/>
  <c r="P3589" i="1"/>
  <c r="Q3589" i="1" s="1"/>
  <c r="P3591" i="1"/>
  <c r="Q3591" i="1" s="1"/>
  <c r="P3593" i="1"/>
  <c r="Q3593" i="1" s="1"/>
  <c r="P3595" i="1"/>
  <c r="Q3595" i="1" s="1"/>
  <c r="P3597" i="1"/>
  <c r="Q3597" i="1" s="1"/>
  <c r="P3599" i="1"/>
  <c r="Q3599" i="1" s="1"/>
  <c r="P3601" i="1"/>
  <c r="Q3601" i="1" s="1"/>
  <c r="P3603" i="1"/>
  <c r="Q3603" i="1" s="1"/>
  <c r="P3605" i="1"/>
  <c r="Q3605" i="1" s="1"/>
  <c r="P3607" i="1"/>
  <c r="Q3607" i="1" s="1"/>
  <c r="P3609" i="1"/>
  <c r="Q3609" i="1" s="1"/>
  <c r="P3611" i="1"/>
  <c r="Q3611" i="1" s="1"/>
  <c r="P3613" i="1"/>
  <c r="Q3613" i="1" s="1"/>
  <c r="P3615" i="1"/>
  <c r="Q3615" i="1" s="1"/>
  <c r="P3617" i="1"/>
  <c r="Q3617" i="1" s="1"/>
  <c r="P3619" i="1"/>
  <c r="Q3619" i="1" s="1"/>
  <c r="P3621" i="1"/>
  <c r="Q3621" i="1" s="1"/>
  <c r="P3623" i="1"/>
  <c r="Q3623" i="1" s="1"/>
  <c r="P3625" i="1"/>
  <c r="Q3625" i="1" s="1"/>
  <c r="P3627" i="1"/>
  <c r="Q3627" i="1" s="1"/>
  <c r="P3629" i="1"/>
  <c r="Q3629" i="1" s="1"/>
  <c r="P3631" i="1"/>
  <c r="Q3631" i="1" s="1"/>
  <c r="P3633" i="1"/>
  <c r="Q3633" i="1" s="1"/>
  <c r="P3635" i="1"/>
  <c r="Q3635" i="1" s="1"/>
  <c r="P3637" i="1"/>
  <c r="Q3637" i="1" s="1"/>
  <c r="P3639" i="1"/>
  <c r="Q3639" i="1" s="1"/>
  <c r="P3641" i="1"/>
  <c r="Q3641" i="1" s="1"/>
  <c r="P3643" i="1"/>
  <c r="Q3643" i="1" s="1"/>
  <c r="P3645" i="1"/>
  <c r="Q3645" i="1" s="1"/>
  <c r="P3647" i="1"/>
  <c r="Q3647" i="1" s="1"/>
  <c r="P3649" i="1"/>
  <c r="Q3649" i="1" s="1"/>
  <c r="P3651" i="1"/>
  <c r="Q3651" i="1" s="1"/>
  <c r="P3653" i="1"/>
  <c r="Q3653" i="1" s="1"/>
  <c r="P3655" i="1"/>
  <c r="Q3655" i="1" s="1"/>
  <c r="P3657" i="1"/>
  <c r="Q3657" i="1" s="1"/>
  <c r="P3659" i="1"/>
  <c r="Q3659" i="1" s="1"/>
  <c r="P3661" i="1"/>
  <c r="Q3661" i="1" s="1"/>
  <c r="P3663" i="1"/>
  <c r="Q3663" i="1" s="1"/>
  <c r="P3665" i="1"/>
  <c r="Q3665" i="1" s="1"/>
  <c r="P3667" i="1"/>
  <c r="Q3667" i="1" s="1"/>
  <c r="P3669" i="1"/>
  <c r="Q3669" i="1" s="1"/>
  <c r="P3671" i="1"/>
  <c r="Q3671" i="1" s="1"/>
  <c r="P3673" i="1"/>
  <c r="Q3673" i="1" s="1"/>
  <c r="P3675" i="1"/>
  <c r="Q3675" i="1" s="1"/>
  <c r="P3677" i="1"/>
  <c r="Q3677" i="1" s="1"/>
  <c r="P3679" i="1"/>
  <c r="Q3679" i="1" s="1"/>
  <c r="P3681" i="1"/>
  <c r="Q3681" i="1" s="1"/>
  <c r="P3683" i="1"/>
  <c r="Q3683" i="1" s="1"/>
  <c r="P3685" i="1"/>
  <c r="Q3685" i="1" s="1"/>
  <c r="P3687" i="1"/>
  <c r="Q3687" i="1" s="1"/>
  <c r="P3689" i="1"/>
  <c r="Q3689" i="1" s="1"/>
  <c r="P3691" i="1"/>
  <c r="Q3691" i="1" s="1"/>
  <c r="P3693" i="1"/>
  <c r="Q3693" i="1" s="1"/>
  <c r="P3695" i="1"/>
  <c r="Q3695" i="1" s="1"/>
  <c r="P3697" i="1"/>
  <c r="Q3697" i="1" s="1"/>
  <c r="P3699" i="1"/>
  <c r="Q3699" i="1" s="1"/>
  <c r="P3701" i="1"/>
  <c r="Q3701" i="1" s="1"/>
  <c r="P3703" i="1"/>
  <c r="Q3703" i="1" s="1"/>
  <c r="P3705" i="1"/>
  <c r="Q3705" i="1" s="1"/>
  <c r="P3707" i="1"/>
  <c r="Q3707" i="1" s="1"/>
  <c r="P3709" i="1"/>
  <c r="Q3709" i="1" s="1"/>
  <c r="P3711" i="1"/>
  <c r="Q3711" i="1" s="1"/>
  <c r="P3713" i="1"/>
  <c r="Q3713" i="1" s="1"/>
  <c r="P3715" i="1"/>
  <c r="Q3715" i="1" s="1"/>
  <c r="P3717" i="1"/>
  <c r="Q3717" i="1" s="1"/>
  <c r="P3719" i="1"/>
  <c r="Q3719" i="1" s="1"/>
  <c r="P3721" i="1"/>
  <c r="Q3721" i="1" s="1"/>
  <c r="P3723" i="1"/>
  <c r="Q3723" i="1" s="1"/>
  <c r="P3725" i="1"/>
  <c r="Q3725" i="1" s="1"/>
  <c r="P3727" i="1"/>
  <c r="Q3727" i="1" s="1"/>
  <c r="P3729" i="1"/>
  <c r="Q3729" i="1" s="1"/>
  <c r="P3731" i="1"/>
  <c r="Q3731" i="1" s="1"/>
  <c r="P3733" i="1"/>
  <c r="Q3733" i="1" s="1"/>
  <c r="P3735" i="1"/>
  <c r="Q3735" i="1" s="1"/>
  <c r="P3737" i="1"/>
  <c r="Q3737" i="1" s="1"/>
  <c r="P3739" i="1"/>
  <c r="Q3739" i="1" s="1"/>
  <c r="P3741" i="1"/>
  <c r="Q3741" i="1" s="1"/>
  <c r="P3743" i="1"/>
  <c r="Q3743" i="1" s="1"/>
  <c r="P3745" i="1"/>
  <c r="Q3745" i="1" s="1"/>
  <c r="P3747" i="1"/>
  <c r="Q3747" i="1" s="1"/>
  <c r="P3749" i="1"/>
  <c r="Q3749" i="1" s="1"/>
  <c r="P3751" i="1"/>
  <c r="Q3751" i="1" s="1"/>
  <c r="P3753" i="1"/>
  <c r="Q3753" i="1" s="1"/>
  <c r="P3755" i="1"/>
  <c r="Q3755" i="1" s="1"/>
  <c r="P3757" i="1"/>
  <c r="Q3757" i="1" s="1"/>
  <c r="P3759" i="1"/>
  <c r="Q3759" i="1" s="1"/>
  <c r="P3761" i="1"/>
  <c r="Q3761" i="1" s="1"/>
  <c r="P3763" i="1"/>
  <c r="Q3763" i="1" s="1"/>
  <c r="P3765" i="1"/>
  <c r="Q3765" i="1" s="1"/>
  <c r="P3767" i="1"/>
  <c r="Q3767" i="1" s="1"/>
  <c r="P3769" i="1"/>
  <c r="Q3769" i="1" s="1"/>
  <c r="P3771" i="1"/>
  <c r="Q3771" i="1" s="1"/>
  <c r="P3773" i="1"/>
  <c r="Q3773" i="1" s="1"/>
  <c r="P3775" i="1"/>
  <c r="Q3775" i="1" s="1"/>
  <c r="P3777" i="1"/>
  <c r="Q3777" i="1" s="1"/>
  <c r="P3779" i="1"/>
  <c r="Q3779" i="1" s="1"/>
  <c r="P3781" i="1"/>
  <c r="Q3781" i="1" s="1"/>
  <c r="P3783" i="1"/>
  <c r="Q3783" i="1" s="1"/>
  <c r="P3785" i="1"/>
  <c r="Q3785" i="1" s="1"/>
  <c r="P3787" i="1"/>
  <c r="Q3787" i="1" s="1"/>
  <c r="P3789" i="1"/>
  <c r="Q3789" i="1" s="1"/>
  <c r="P3791" i="1"/>
  <c r="Q3791" i="1" s="1"/>
  <c r="P3793" i="1"/>
  <c r="Q3793" i="1" s="1"/>
  <c r="P3795" i="1"/>
  <c r="Q3795" i="1" s="1"/>
  <c r="P3797" i="1"/>
  <c r="Q3797" i="1" s="1"/>
  <c r="P3799" i="1"/>
  <c r="Q3799" i="1" s="1"/>
  <c r="P3801" i="1"/>
  <c r="Q3801" i="1" s="1"/>
  <c r="P3803" i="1"/>
  <c r="Q3803" i="1" s="1"/>
  <c r="P3805" i="1"/>
  <c r="Q3805" i="1" s="1"/>
  <c r="P3807" i="1"/>
  <c r="Q3807" i="1" s="1"/>
  <c r="P3809" i="1"/>
  <c r="Q3809" i="1" s="1"/>
  <c r="P3811" i="1"/>
  <c r="Q3811" i="1" s="1"/>
  <c r="P3813" i="1"/>
  <c r="Q3813" i="1" s="1"/>
  <c r="P3815" i="1"/>
  <c r="Q3815" i="1" s="1"/>
  <c r="P3817" i="1"/>
  <c r="Q3817" i="1" s="1"/>
  <c r="P3819" i="1"/>
  <c r="Q3819" i="1" s="1"/>
  <c r="P3821" i="1"/>
  <c r="Q3821" i="1" s="1"/>
  <c r="P3823" i="1"/>
  <c r="Q3823" i="1" s="1"/>
  <c r="P3825" i="1"/>
  <c r="Q3825" i="1" s="1"/>
  <c r="P3827" i="1"/>
  <c r="Q3827" i="1" s="1"/>
  <c r="P3829" i="1"/>
  <c r="Q3829" i="1" s="1"/>
  <c r="P3831" i="1"/>
  <c r="Q3831" i="1" s="1"/>
  <c r="P3833" i="1"/>
  <c r="Q3833" i="1" s="1"/>
  <c r="P3835" i="1"/>
  <c r="Q3835" i="1" s="1"/>
  <c r="P3837" i="1"/>
  <c r="Q3837" i="1" s="1"/>
  <c r="P3839" i="1"/>
  <c r="Q3839" i="1" s="1"/>
  <c r="P3841" i="1"/>
  <c r="Q3841" i="1" s="1"/>
  <c r="P3843" i="1"/>
  <c r="Q3843" i="1" s="1"/>
  <c r="P3845" i="1"/>
  <c r="Q3845" i="1" s="1"/>
  <c r="P3847" i="1"/>
  <c r="Q3847" i="1" s="1"/>
  <c r="P3849" i="1"/>
  <c r="Q3849" i="1" s="1"/>
  <c r="P3851" i="1"/>
  <c r="Q3851" i="1" s="1"/>
  <c r="P3853" i="1"/>
  <c r="Q3853" i="1" s="1"/>
  <c r="P3855" i="1"/>
  <c r="Q3855" i="1" s="1"/>
  <c r="P3857" i="1"/>
  <c r="Q3857" i="1" s="1"/>
  <c r="P3859" i="1"/>
  <c r="Q3859" i="1" s="1"/>
  <c r="P3861" i="1"/>
  <c r="Q3861" i="1" s="1"/>
  <c r="P3863" i="1"/>
  <c r="Q3863" i="1" s="1"/>
  <c r="P3865" i="1"/>
  <c r="Q3865" i="1" s="1"/>
  <c r="P3867" i="1"/>
  <c r="Q3867" i="1" s="1"/>
  <c r="P3869" i="1"/>
  <c r="Q3869" i="1" s="1"/>
  <c r="P3871" i="1"/>
  <c r="Q3871" i="1" s="1"/>
  <c r="P3873" i="1"/>
  <c r="Q3873" i="1" s="1"/>
  <c r="P3875" i="1"/>
  <c r="Q3875" i="1" s="1"/>
  <c r="P3877" i="1"/>
  <c r="Q3877" i="1" s="1"/>
  <c r="P3879" i="1"/>
  <c r="Q3879" i="1" s="1"/>
  <c r="P3881" i="1"/>
  <c r="Q3881" i="1" s="1"/>
  <c r="P3883" i="1"/>
  <c r="Q3883" i="1" s="1"/>
  <c r="P3885" i="1"/>
  <c r="Q3885" i="1" s="1"/>
  <c r="P3887" i="1"/>
  <c r="Q3887" i="1" s="1"/>
  <c r="P3889" i="1"/>
  <c r="Q3889" i="1" s="1"/>
  <c r="P3891" i="1"/>
  <c r="Q3891" i="1" s="1"/>
  <c r="P3893" i="1"/>
  <c r="Q3893" i="1" s="1"/>
  <c r="P3895" i="1"/>
  <c r="Q3895" i="1" s="1"/>
  <c r="P3897" i="1"/>
  <c r="Q3897" i="1" s="1"/>
  <c r="P3899" i="1"/>
  <c r="Q3899" i="1" s="1"/>
  <c r="P3901" i="1"/>
  <c r="Q3901" i="1" s="1"/>
  <c r="P3903" i="1"/>
  <c r="Q3903" i="1" s="1"/>
  <c r="P3905" i="1"/>
  <c r="Q3905" i="1" s="1"/>
  <c r="P3907" i="1"/>
  <c r="Q3907" i="1" s="1"/>
  <c r="P3909" i="1"/>
  <c r="Q3909" i="1" s="1"/>
  <c r="P3911" i="1"/>
  <c r="Q3911" i="1" s="1"/>
  <c r="P3913" i="1"/>
  <c r="Q3913" i="1" s="1"/>
  <c r="P3915" i="1"/>
  <c r="Q3915" i="1" s="1"/>
  <c r="P3917" i="1"/>
  <c r="Q3917" i="1" s="1"/>
  <c r="P3919" i="1"/>
  <c r="Q3919" i="1" s="1"/>
  <c r="P3921" i="1"/>
  <c r="Q3921" i="1" s="1"/>
  <c r="P3923" i="1"/>
  <c r="Q3923" i="1" s="1"/>
  <c r="P3925" i="1"/>
  <c r="Q3925" i="1" s="1"/>
  <c r="P3927" i="1"/>
  <c r="Q3927" i="1" s="1"/>
  <c r="P3929" i="1"/>
  <c r="Q3929" i="1" s="1"/>
  <c r="P3931" i="1"/>
  <c r="Q3931" i="1" s="1"/>
  <c r="P3933" i="1"/>
  <c r="Q3933" i="1" s="1"/>
  <c r="P3935" i="1"/>
  <c r="Q3935" i="1" s="1"/>
  <c r="P3937" i="1"/>
  <c r="Q3937" i="1" s="1"/>
  <c r="P3939" i="1"/>
  <c r="Q3939" i="1" s="1"/>
  <c r="P3941" i="1"/>
  <c r="Q3941" i="1" s="1"/>
  <c r="P3943" i="1"/>
  <c r="Q3943" i="1" s="1"/>
  <c r="P3945" i="1"/>
  <c r="Q3945" i="1" s="1"/>
  <c r="P3947" i="1"/>
  <c r="Q3947" i="1" s="1"/>
  <c r="P3949" i="1"/>
  <c r="Q3949" i="1" s="1"/>
  <c r="P3951" i="1"/>
  <c r="Q3951" i="1" s="1"/>
  <c r="P3953" i="1"/>
  <c r="Q3953" i="1" s="1"/>
  <c r="P3955" i="1"/>
  <c r="Q3955" i="1" s="1"/>
  <c r="P3957" i="1"/>
  <c r="Q3957" i="1" s="1"/>
  <c r="P3959" i="1"/>
  <c r="Q3959" i="1" s="1"/>
  <c r="P3961" i="1"/>
  <c r="Q3961" i="1" s="1"/>
  <c r="P3963" i="1"/>
  <c r="Q3963" i="1" s="1"/>
  <c r="P3967" i="1"/>
  <c r="Q3967" i="1" s="1"/>
  <c r="P3971" i="1"/>
  <c r="Q3971" i="1" s="1"/>
  <c r="P3975" i="1"/>
  <c r="Q3975" i="1" s="1"/>
  <c r="P3979" i="1"/>
  <c r="Q3979" i="1" s="1"/>
  <c r="P3983" i="1"/>
  <c r="Q3983" i="1" s="1"/>
  <c r="P3987" i="1"/>
  <c r="Q3987" i="1" s="1"/>
  <c r="P3991" i="1"/>
  <c r="Q3991" i="1" s="1"/>
  <c r="P3995" i="1"/>
  <c r="Q3995" i="1" s="1"/>
  <c r="P3999" i="1"/>
  <c r="Q3999" i="1" s="1"/>
  <c r="P4003" i="1"/>
  <c r="Q4003" i="1" s="1"/>
  <c r="P4007" i="1"/>
  <c r="Q4007" i="1" s="1"/>
  <c r="P4011" i="1"/>
  <c r="Q4011" i="1" s="1"/>
  <c r="P4015" i="1"/>
  <c r="Q4015" i="1" s="1"/>
  <c r="P4019" i="1"/>
  <c r="Q4019" i="1" s="1"/>
  <c r="P4023" i="1"/>
  <c r="Q4023" i="1" s="1"/>
  <c r="P4027" i="1"/>
  <c r="Q4027" i="1" s="1"/>
  <c r="P4031" i="1"/>
  <c r="Q4031" i="1" s="1"/>
  <c r="P3966" i="1"/>
  <c r="Q3966" i="1" s="1"/>
  <c r="P3970" i="1"/>
  <c r="Q3970" i="1" s="1"/>
  <c r="P3974" i="1"/>
  <c r="Q3974" i="1" s="1"/>
  <c r="P3978" i="1"/>
  <c r="Q3978" i="1" s="1"/>
  <c r="P3982" i="1"/>
  <c r="Q3982" i="1" s="1"/>
  <c r="P3986" i="1"/>
  <c r="Q3986" i="1" s="1"/>
  <c r="P3990" i="1"/>
  <c r="Q3990" i="1" s="1"/>
  <c r="P3994" i="1"/>
  <c r="Q3994" i="1" s="1"/>
  <c r="P3998" i="1"/>
  <c r="Q3998" i="1" s="1"/>
  <c r="P4002" i="1"/>
  <c r="Q4002" i="1" s="1"/>
  <c r="P4006" i="1"/>
  <c r="Q4006" i="1" s="1"/>
  <c r="P4010" i="1"/>
  <c r="Q4010" i="1" s="1"/>
  <c r="P4014" i="1"/>
  <c r="Q4014" i="1" s="1"/>
  <c r="P4018" i="1"/>
  <c r="Q4018" i="1" s="1"/>
  <c r="P4022" i="1"/>
  <c r="Q4022" i="1" s="1"/>
  <c r="P4026" i="1"/>
  <c r="Q4026" i="1" s="1"/>
  <c r="P4030" i="1"/>
  <c r="Q4030" i="1" s="1"/>
  <c r="P3" i="1"/>
  <c r="Q3" i="1" s="1"/>
  <c r="R17" i="1" l="1"/>
  <c r="S17" i="1"/>
  <c r="S18" i="1"/>
  <c r="R18" i="1"/>
  <c r="S16" i="1"/>
  <c r="R16" i="1"/>
  <c r="B28" i="2"/>
  <c r="E19" i="2"/>
  <c r="B19" i="2"/>
  <c r="D19" i="2"/>
  <c r="H19" i="2"/>
  <c r="C19" i="2"/>
  <c r="G19" i="2"/>
  <c r="B45" i="2"/>
  <c r="B29" i="2"/>
  <c r="B41" i="2"/>
  <c r="B22" i="2"/>
  <c r="C22" i="2"/>
  <c r="G22" i="2"/>
  <c r="E22" i="2"/>
  <c r="D22" i="2"/>
  <c r="H22" i="2"/>
  <c r="B25" i="2"/>
  <c r="B36" i="2"/>
  <c r="D20" i="2"/>
  <c r="E20" i="2"/>
  <c r="C20" i="2"/>
  <c r="G20" i="2"/>
  <c r="H20" i="2"/>
  <c r="B20" i="2"/>
  <c r="B43" i="2"/>
  <c r="B27" i="2"/>
  <c r="B37" i="2"/>
  <c r="C21" i="2"/>
  <c r="D21" i="2"/>
  <c r="H21" i="2"/>
  <c r="B21" i="2"/>
  <c r="G21" i="2"/>
  <c r="E21" i="2"/>
  <c r="F21" i="2" s="1"/>
  <c r="B30" i="2"/>
  <c r="B31" i="2"/>
  <c r="B40" i="2"/>
  <c r="B24" i="2"/>
  <c r="B34" i="2"/>
  <c r="B18" i="2"/>
  <c r="C18" i="2"/>
  <c r="G18" i="2"/>
  <c r="E18" i="2"/>
  <c r="D18" i="2"/>
  <c r="H18" i="2"/>
  <c r="B38" i="2"/>
  <c r="B44" i="2"/>
  <c r="B35" i="2"/>
  <c r="B33" i="2"/>
  <c r="C17" i="2"/>
  <c r="D17" i="2"/>
  <c r="H17" i="2"/>
  <c r="B17" i="2"/>
  <c r="G17" i="2"/>
  <c r="E17" i="2"/>
  <c r="F17" i="2" s="1"/>
  <c r="B39" i="2"/>
  <c r="E23" i="2"/>
  <c r="B23" i="2"/>
  <c r="D23" i="2"/>
  <c r="H23" i="2"/>
  <c r="J23" i="2" s="1"/>
  <c r="C23" i="2"/>
  <c r="G23" i="2"/>
  <c r="B32" i="2"/>
  <c r="D16" i="2"/>
  <c r="H16" i="2"/>
  <c r="E16" i="2"/>
  <c r="C16" i="2"/>
  <c r="G16" i="2"/>
  <c r="B16" i="2"/>
  <c r="B42" i="2"/>
  <c r="B26" i="2"/>
  <c r="E14" i="2"/>
  <c r="D14" i="2"/>
  <c r="H14" i="2"/>
  <c r="G14" i="2"/>
  <c r="D15" i="2"/>
  <c r="H15" i="2"/>
  <c r="G15" i="2"/>
  <c r="E15" i="2"/>
  <c r="C14" i="2"/>
  <c r="B14" i="2"/>
  <c r="C15" i="2"/>
  <c r="B15" i="2"/>
  <c r="O18" i="2"/>
  <c r="O22" i="2"/>
  <c r="O20" i="2"/>
  <c r="O23" i="2"/>
  <c r="O16" i="2"/>
  <c r="O19" i="2"/>
  <c r="O21" i="2"/>
  <c r="O17" i="2"/>
  <c r="C12" i="2"/>
  <c r="E12" i="2"/>
  <c r="H12" i="2"/>
  <c r="D12" i="2"/>
  <c r="B12" i="2"/>
  <c r="G12" i="2"/>
  <c r="C13" i="2"/>
  <c r="E13" i="2"/>
  <c r="H13" i="2"/>
  <c r="B13" i="2"/>
  <c r="D13" i="2"/>
  <c r="G13" i="2"/>
  <c r="O11" i="2"/>
  <c r="O15" i="2"/>
  <c r="O13" i="2"/>
  <c r="O14" i="2"/>
  <c r="C1765" i="2"/>
  <c r="H1765" i="2"/>
  <c r="D1765" i="2"/>
  <c r="B1765" i="2"/>
  <c r="G1765" i="2"/>
  <c r="E1765" i="2"/>
  <c r="D1592" i="2"/>
  <c r="E1592" i="2"/>
  <c r="C1592" i="2"/>
  <c r="H1592" i="2"/>
  <c r="G1592" i="2"/>
  <c r="B1592" i="2"/>
  <c r="C1805" i="2"/>
  <c r="H1805" i="2"/>
  <c r="D1805" i="2"/>
  <c r="B1805" i="2"/>
  <c r="G1805" i="2"/>
  <c r="E1805" i="2"/>
  <c r="E2050" i="2"/>
  <c r="B2050" i="2"/>
  <c r="G2050" i="2"/>
  <c r="D2050" i="2"/>
  <c r="C2050" i="2"/>
  <c r="H2050" i="2"/>
  <c r="E2038" i="2"/>
  <c r="B2038" i="2"/>
  <c r="G2038" i="2"/>
  <c r="D2038" i="2"/>
  <c r="C2038" i="2"/>
  <c r="H2038" i="2"/>
  <c r="E2026" i="2"/>
  <c r="B2026" i="2"/>
  <c r="G2026" i="2"/>
  <c r="D2026" i="2"/>
  <c r="H2026" i="2"/>
  <c r="C2026" i="2"/>
  <c r="E2014" i="2"/>
  <c r="B2014" i="2"/>
  <c r="G2014" i="2"/>
  <c r="D2014" i="2"/>
  <c r="C2014" i="2"/>
  <c r="H2014" i="2"/>
  <c r="E2002" i="2"/>
  <c r="B2002" i="2"/>
  <c r="G2002" i="2"/>
  <c r="D2002" i="2"/>
  <c r="C2002" i="2"/>
  <c r="H2002" i="2"/>
  <c r="E1990" i="2"/>
  <c r="B1990" i="2"/>
  <c r="G1990" i="2"/>
  <c r="D1990" i="2"/>
  <c r="C1990" i="2"/>
  <c r="H1990" i="2"/>
  <c r="E1978" i="2"/>
  <c r="B1978" i="2"/>
  <c r="G1978" i="2"/>
  <c r="D1978" i="2"/>
  <c r="H1978" i="2"/>
  <c r="C1978" i="2"/>
  <c r="E1966" i="2"/>
  <c r="B1966" i="2"/>
  <c r="G1966" i="2"/>
  <c r="D1966" i="2"/>
  <c r="C1966" i="2"/>
  <c r="H1966" i="2"/>
  <c r="E1954" i="2"/>
  <c r="B1954" i="2"/>
  <c r="G1954" i="2"/>
  <c r="D1954" i="2"/>
  <c r="C1954" i="2"/>
  <c r="H1954" i="2"/>
  <c r="E1942" i="2"/>
  <c r="B1942" i="2"/>
  <c r="G1942" i="2"/>
  <c r="D1942" i="2"/>
  <c r="C1942" i="2"/>
  <c r="H1942" i="2"/>
  <c r="E1930" i="2"/>
  <c r="B1930" i="2"/>
  <c r="G1930" i="2"/>
  <c r="D1930" i="2"/>
  <c r="H1930" i="2"/>
  <c r="C1930" i="2"/>
  <c r="E1918" i="2"/>
  <c r="B1918" i="2"/>
  <c r="G1918" i="2"/>
  <c r="D1918" i="2"/>
  <c r="C1918" i="2"/>
  <c r="H1918" i="2"/>
  <c r="B1910" i="2"/>
  <c r="G1910" i="2"/>
  <c r="C1910" i="2"/>
  <c r="H1910" i="2"/>
  <c r="E1910" i="2"/>
  <c r="D1910" i="2"/>
  <c r="B1898" i="2"/>
  <c r="G1898" i="2"/>
  <c r="C1898" i="2"/>
  <c r="H1898" i="2"/>
  <c r="E1898" i="2"/>
  <c r="D1898" i="2"/>
  <c r="B1890" i="2"/>
  <c r="G1890" i="2"/>
  <c r="C1890" i="2"/>
  <c r="H1890" i="2"/>
  <c r="E1890" i="2"/>
  <c r="D1890" i="2"/>
  <c r="B1878" i="2"/>
  <c r="G1878" i="2"/>
  <c r="C1878" i="2"/>
  <c r="H1878" i="2"/>
  <c r="E1878" i="2"/>
  <c r="D1878" i="2"/>
  <c r="B1866" i="2"/>
  <c r="G1866" i="2"/>
  <c r="C1866" i="2"/>
  <c r="H1866" i="2"/>
  <c r="E1866" i="2"/>
  <c r="D1866" i="2"/>
  <c r="B1854" i="2"/>
  <c r="G1854" i="2"/>
  <c r="C1854" i="2"/>
  <c r="H1854" i="2"/>
  <c r="E1854" i="2"/>
  <c r="D1854" i="2"/>
  <c r="B1842" i="2"/>
  <c r="G1842" i="2"/>
  <c r="C1842" i="2"/>
  <c r="H1842" i="2"/>
  <c r="E1842" i="2"/>
  <c r="D1842" i="2"/>
  <c r="D1812" i="2"/>
  <c r="E1812" i="2"/>
  <c r="C1812" i="2"/>
  <c r="H1812" i="2"/>
  <c r="B1812" i="2"/>
  <c r="G1812" i="2"/>
  <c r="D1764" i="2"/>
  <c r="E1764" i="2"/>
  <c r="C1764" i="2"/>
  <c r="H1764" i="2"/>
  <c r="B1764" i="2"/>
  <c r="G1764" i="2"/>
  <c r="D1428" i="2"/>
  <c r="E1428" i="2"/>
  <c r="C1428" i="2"/>
  <c r="H1428" i="2"/>
  <c r="B1428" i="2"/>
  <c r="G1428" i="2"/>
  <c r="B1814" i="2"/>
  <c r="G1814" i="2"/>
  <c r="C1814" i="2"/>
  <c r="H1814" i="2"/>
  <c r="E1814" i="2"/>
  <c r="D1814" i="2"/>
  <c r="B1766" i="2"/>
  <c r="G1766" i="2"/>
  <c r="C1766" i="2"/>
  <c r="H1766" i="2"/>
  <c r="E1766" i="2"/>
  <c r="D1766" i="2"/>
  <c r="D1436" i="2"/>
  <c r="E1436" i="2"/>
  <c r="C1436" i="2"/>
  <c r="H1436" i="2"/>
  <c r="G1436" i="2"/>
  <c r="B1436" i="2"/>
  <c r="E1823" i="2"/>
  <c r="B1823" i="2"/>
  <c r="G1823" i="2"/>
  <c r="D1823" i="2"/>
  <c r="H1823" i="2"/>
  <c r="C1823" i="2"/>
  <c r="E1775" i="2"/>
  <c r="B1775" i="2"/>
  <c r="G1775" i="2"/>
  <c r="D1775" i="2"/>
  <c r="H1775" i="2"/>
  <c r="C1775" i="2"/>
  <c r="D1456" i="2"/>
  <c r="E1456" i="2"/>
  <c r="C1456" i="2"/>
  <c r="H1456" i="2"/>
  <c r="B1456" i="2"/>
  <c r="G1456" i="2"/>
  <c r="E1591" i="2"/>
  <c r="B1591" i="2"/>
  <c r="G1591" i="2"/>
  <c r="D1591" i="2"/>
  <c r="C1591" i="2"/>
  <c r="H1591" i="2"/>
  <c r="E1543" i="2"/>
  <c r="B1543" i="2"/>
  <c r="G1543" i="2"/>
  <c r="D1543" i="2"/>
  <c r="C1543" i="2"/>
  <c r="H1543" i="2"/>
  <c r="E1511" i="2"/>
  <c r="B1511" i="2"/>
  <c r="G1511" i="2"/>
  <c r="D1511" i="2"/>
  <c r="C1511" i="2"/>
  <c r="H1511" i="2"/>
  <c r="E1463" i="2"/>
  <c r="B1463" i="2"/>
  <c r="G1463" i="2"/>
  <c r="D1463" i="2"/>
  <c r="C1463" i="2"/>
  <c r="H1463" i="2"/>
  <c r="B1418" i="2"/>
  <c r="G1418" i="2"/>
  <c r="C1418" i="2"/>
  <c r="H1418" i="2"/>
  <c r="E1418" i="2"/>
  <c r="D1418" i="2"/>
  <c r="D1388" i="2"/>
  <c r="E1388" i="2"/>
  <c r="C1388" i="2"/>
  <c r="H1388" i="2"/>
  <c r="G1388" i="2"/>
  <c r="B1388" i="2"/>
  <c r="C1356" i="2"/>
  <c r="H1356" i="2"/>
  <c r="D1356" i="2"/>
  <c r="B1356" i="2"/>
  <c r="G1356" i="2"/>
  <c r="E1356" i="2"/>
  <c r="C1324" i="2"/>
  <c r="H1324" i="2"/>
  <c r="D1324" i="2"/>
  <c r="B1324" i="2"/>
  <c r="G1324" i="2"/>
  <c r="E1324" i="2"/>
  <c r="C1597" i="2"/>
  <c r="H1597" i="2"/>
  <c r="D1597" i="2"/>
  <c r="B1597" i="2"/>
  <c r="G1597" i="2"/>
  <c r="E1597" i="2"/>
  <c r="C1549" i="2"/>
  <c r="H1549" i="2"/>
  <c r="D1549" i="2"/>
  <c r="B1549" i="2"/>
  <c r="G1549" i="2"/>
  <c r="E1549" i="2"/>
  <c r="C1501" i="2"/>
  <c r="H1501" i="2"/>
  <c r="D1501" i="2"/>
  <c r="B1501" i="2"/>
  <c r="G1501" i="2"/>
  <c r="E1501" i="2"/>
  <c r="C1453" i="2"/>
  <c r="H1453" i="2"/>
  <c r="D1453" i="2"/>
  <c r="B1453" i="2"/>
  <c r="G1453" i="2"/>
  <c r="E1453" i="2"/>
  <c r="C1413" i="2"/>
  <c r="H1413" i="2"/>
  <c r="D1413" i="2"/>
  <c r="B1413" i="2"/>
  <c r="G1413" i="2"/>
  <c r="E1413" i="2"/>
  <c r="E1378" i="2"/>
  <c r="B1378" i="2"/>
  <c r="G1378" i="2"/>
  <c r="D1378" i="2"/>
  <c r="C1378" i="2"/>
  <c r="H1378" i="2"/>
  <c r="E1330" i="2"/>
  <c r="B1330" i="2"/>
  <c r="G1330" i="2"/>
  <c r="D1330" i="2"/>
  <c r="C1330" i="2"/>
  <c r="H1330" i="2"/>
  <c r="C1033" i="2"/>
  <c r="H1033" i="2"/>
  <c r="D1033" i="2"/>
  <c r="B1033" i="2"/>
  <c r="G1033" i="2"/>
  <c r="E1033" i="2"/>
  <c r="C1749" i="2"/>
  <c r="H1749" i="2"/>
  <c r="D1749" i="2"/>
  <c r="B1749" i="2"/>
  <c r="G1749" i="2"/>
  <c r="E1749" i="2"/>
  <c r="C1737" i="2"/>
  <c r="H1737" i="2"/>
  <c r="D1737" i="2"/>
  <c r="B1737" i="2"/>
  <c r="G1737" i="2"/>
  <c r="E1737" i="2"/>
  <c r="C1729" i="2"/>
  <c r="H1729" i="2"/>
  <c r="D1729" i="2"/>
  <c r="B1729" i="2"/>
  <c r="G1729" i="2"/>
  <c r="E1729" i="2"/>
  <c r="C1721" i="2"/>
  <c r="H1721" i="2"/>
  <c r="D1721" i="2"/>
  <c r="B1721" i="2"/>
  <c r="G1721" i="2"/>
  <c r="E1721" i="2"/>
  <c r="C1709" i="2"/>
  <c r="H1709" i="2"/>
  <c r="D1709" i="2"/>
  <c r="B1709" i="2"/>
  <c r="G1709" i="2"/>
  <c r="E1709" i="2"/>
  <c r="C1697" i="2"/>
  <c r="H1697" i="2"/>
  <c r="D1697" i="2"/>
  <c r="B1697" i="2"/>
  <c r="G1697" i="2"/>
  <c r="E1697" i="2"/>
  <c r="C1685" i="2"/>
  <c r="H1685" i="2"/>
  <c r="D1685" i="2"/>
  <c r="B1685" i="2"/>
  <c r="G1685" i="2"/>
  <c r="E1685" i="2"/>
  <c r="C1673" i="2"/>
  <c r="H1673" i="2"/>
  <c r="D1673" i="2"/>
  <c r="B1673" i="2"/>
  <c r="G1673" i="2"/>
  <c r="E1673" i="2"/>
  <c r="C1661" i="2"/>
  <c r="H1661" i="2"/>
  <c r="D1661" i="2"/>
  <c r="B1661" i="2"/>
  <c r="G1661" i="2"/>
  <c r="E1661" i="2"/>
  <c r="C1649" i="2"/>
  <c r="H1649" i="2"/>
  <c r="D1649" i="2"/>
  <c r="B1649" i="2"/>
  <c r="G1649" i="2"/>
  <c r="E1649" i="2"/>
  <c r="C1637" i="2"/>
  <c r="H1637" i="2"/>
  <c r="D1637" i="2"/>
  <c r="B1637" i="2"/>
  <c r="G1637" i="2"/>
  <c r="E1637" i="2"/>
  <c r="C1625" i="2"/>
  <c r="H1625" i="2"/>
  <c r="D1625" i="2"/>
  <c r="B1625" i="2"/>
  <c r="G1625" i="2"/>
  <c r="E1625" i="2"/>
  <c r="C1617" i="2"/>
  <c r="H1617" i="2"/>
  <c r="D1617" i="2"/>
  <c r="B1617" i="2"/>
  <c r="G1617" i="2"/>
  <c r="E1617" i="2"/>
  <c r="C1609" i="2"/>
  <c r="H1609" i="2"/>
  <c r="D1609" i="2"/>
  <c r="B1609" i="2"/>
  <c r="G1609" i="2"/>
  <c r="E1609" i="2"/>
  <c r="B1594" i="2"/>
  <c r="G1594" i="2"/>
  <c r="C1594" i="2"/>
  <c r="H1594" i="2"/>
  <c r="E1594" i="2"/>
  <c r="D1594" i="2"/>
  <c r="B1546" i="2"/>
  <c r="G1546" i="2"/>
  <c r="C1546" i="2"/>
  <c r="H1546" i="2"/>
  <c r="E1546" i="2"/>
  <c r="D1546" i="2"/>
  <c r="B1498" i="2"/>
  <c r="G1498" i="2"/>
  <c r="C1498" i="2"/>
  <c r="H1498" i="2"/>
  <c r="E1498" i="2"/>
  <c r="D1498" i="2"/>
  <c r="B1450" i="2"/>
  <c r="G1450" i="2"/>
  <c r="C1450" i="2"/>
  <c r="H1450" i="2"/>
  <c r="E1450" i="2"/>
  <c r="D1450" i="2"/>
  <c r="B1381" i="2"/>
  <c r="G1381" i="2"/>
  <c r="C1381" i="2"/>
  <c r="H1381" i="2"/>
  <c r="E1381" i="2"/>
  <c r="D1381" i="2"/>
  <c r="B1333" i="2"/>
  <c r="G1333" i="2"/>
  <c r="C1333" i="2"/>
  <c r="H1333" i="2"/>
  <c r="E1333" i="2"/>
  <c r="D1333" i="2"/>
  <c r="D1247" i="2"/>
  <c r="E1247" i="2"/>
  <c r="C1247" i="2"/>
  <c r="H1247" i="2"/>
  <c r="G1247" i="2"/>
  <c r="B1247" i="2"/>
  <c r="B1285" i="2"/>
  <c r="G1285" i="2"/>
  <c r="C1285" i="2"/>
  <c r="H1285" i="2"/>
  <c r="E1285" i="2"/>
  <c r="D1285" i="2"/>
  <c r="C1041" i="2"/>
  <c r="H1041" i="2"/>
  <c r="D1041" i="2"/>
  <c r="B1041" i="2"/>
  <c r="G1041" i="2"/>
  <c r="E1041" i="2"/>
  <c r="E913" i="2"/>
  <c r="B913" i="2"/>
  <c r="G913" i="2"/>
  <c r="D913" i="2"/>
  <c r="H913" i="2"/>
  <c r="C913" i="2"/>
  <c r="D1171" i="2"/>
  <c r="E1171" i="2"/>
  <c r="C1171" i="2"/>
  <c r="H1171" i="2"/>
  <c r="G1171" i="2"/>
  <c r="B1171" i="2"/>
  <c r="E1139" i="2"/>
  <c r="B1139" i="2"/>
  <c r="G1139" i="2"/>
  <c r="D1139" i="2"/>
  <c r="H1139" i="2"/>
  <c r="C1139" i="2"/>
  <c r="C1093" i="2"/>
  <c r="H1093" i="2"/>
  <c r="D1093" i="2"/>
  <c r="B1093" i="2"/>
  <c r="G1093" i="2"/>
  <c r="E1093" i="2"/>
  <c r="C993" i="2"/>
  <c r="H993" i="2"/>
  <c r="D993" i="2"/>
  <c r="B993" i="2"/>
  <c r="G993" i="2"/>
  <c r="E993" i="2"/>
  <c r="E857" i="2"/>
  <c r="B857" i="2"/>
  <c r="G857" i="2"/>
  <c r="D857" i="2"/>
  <c r="C857" i="2"/>
  <c r="H857" i="2"/>
  <c r="E1286" i="2"/>
  <c r="B1286" i="2"/>
  <c r="G1286" i="2"/>
  <c r="D1286" i="2"/>
  <c r="H1286" i="2"/>
  <c r="C1286" i="2"/>
  <c r="E1222" i="2"/>
  <c r="B1222" i="2"/>
  <c r="G1222" i="2"/>
  <c r="D1222" i="2"/>
  <c r="H1222" i="2"/>
  <c r="C1222" i="2"/>
  <c r="B1177" i="2"/>
  <c r="G1177" i="2"/>
  <c r="C1177" i="2"/>
  <c r="H1177" i="2"/>
  <c r="E1177" i="2"/>
  <c r="D1177" i="2"/>
  <c r="C1145" i="2"/>
  <c r="H1145" i="2"/>
  <c r="D1145" i="2"/>
  <c r="B1145" i="2"/>
  <c r="G1145" i="2"/>
  <c r="E1145" i="2"/>
  <c r="D1112" i="2"/>
  <c r="E1112" i="2"/>
  <c r="C1112" i="2"/>
  <c r="H1112" i="2"/>
  <c r="G1112" i="2"/>
  <c r="B1112" i="2"/>
  <c r="C1049" i="2"/>
  <c r="H1049" i="2"/>
  <c r="D1049" i="2"/>
  <c r="B1049" i="2"/>
  <c r="G1049" i="2"/>
  <c r="E1049" i="2"/>
  <c r="E921" i="2"/>
  <c r="B921" i="2"/>
  <c r="G921" i="2"/>
  <c r="D921" i="2"/>
  <c r="C921" i="2"/>
  <c r="H921" i="2"/>
  <c r="E1290" i="2"/>
  <c r="B1290" i="2"/>
  <c r="G1290" i="2"/>
  <c r="D1290" i="2"/>
  <c r="H1290" i="2"/>
  <c r="C1290" i="2"/>
  <c r="E1274" i="2"/>
  <c r="B1274" i="2"/>
  <c r="G1274" i="2"/>
  <c r="D1274" i="2"/>
  <c r="H1274" i="2"/>
  <c r="C1274" i="2"/>
  <c r="E1258" i="2"/>
  <c r="B1258" i="2"/>
  <c r="G1258" i="2"/>
  <c r="D1258" i="2"/>
  <c r="H1258" i="2"/>
  <c r="C1258" i="2"/>
  <c r="E1242" i="2"/>
  <c r="B1242" i="2"/>
  <c r="G1242" i="2"/>
  <c r="D1242" i="2"/>
  <c r="H1242" i="2"/>
  <c r="C1242" i="2"/>
  <c r="E1226" i="2"/>
  <c r="B1226" i="2"/>
  <c r="G1226" i="2"/>
  <c r="D1226" i="2"/>
  <c r="H1226" i="2"/>
  <c r="C1226" i="2"/>
  <c r="E1210" i="2"/>
  <c r="B1210" i="2"/>
  <c r="G1210" i="2"/>
  <c r="D1210" i="2"/>
  <c r="H1210" i="2"/>
  <c r="C1210" i="2"/>
  <c r="E1194" i="2"/>
  <c r="B1194" i="2"/>
  <c r="G1194" i="2"/>
  <c r="D1194" i="2"/>
  <c r="H1194" i="2"/>
  <c r="C1194" i="2"/>
  <c r="E1162" i="2"/>
  <c r="B1162" i="2"/>
  <c r="G1162" i="2"/>
  <c r="D1162" i="2"/>
  <c r="H1162" i="2"/>
  <c r="C1162" i="2"/>
  <c r="B1130" i="2"/>
  <c r="G1130" i="2"/>
  <c r="C1130" i="2"/>
  <c r="H1130" i="2"/>
  <c r="E1130" i="2"/>
  <c r="D1130" i="2"/>
  <c r="E1107" i="2"/>
  <c r="B1107" i="2"/>
  <c r="G1107" i="2"/>
  <c r="D1107" i="2"/>
  <c r="H1107" i="2"/>
  <c r="C1107" i="2"/>
  <c r="E1091" i="2"/>
  <c r="B1091" i="2"/>
  <c r="G1091" i="2"/>
  <c r="D1091" i="2"/>
  <c r="H1091" i="2"/>
  <c r="C1091" i="2"/>
  <c r="E1075" i="2"/>
  <c r="B1075" i="2"/>
  <c r="G1075" i="2"/>
  <c r="D1075" i="2"/>
  <c r="H1075" i="2"/>
  <c r="C1075" i="2"/>
  <c r="E1051" i="2"/>
  <c r="B1051" i="2"/>
  <c r="G1051" i="2"/>
  <c r="D1051" i="2"/>
  <c r="C1051" i="2"/>
  <c r="H1051" i="2"/>
  <c r="B848" i="2"/>
  <c r="G848" i="2"/>
  <c r="C848" i="2"/>
  <c r="H848" i="2"/>
  <c r="E848" i="2"/>
  <c r="D848" i="2"/>
  <c r="B752" i="2"/>
  <c r="G752" i="2"/>
  <c r="C752" i="2"/>
  <c r="H752" i="2"/>
  <c r="E752" i="2"/>
  <c r="D752" i="2"/>
  <c r="B404" i="2"/>
  <c r="G404" i="2"/>
  <c r="C404" i="2"/>
  <c r="H404" i="2"/>
  <c r="E404" i="2"/>
  <c r="D404" i="2"/>
  <c r="D1259" i="2"/>
  <c r="E1259" i="2"/>
  <c r="C1259" i="2"/>
  <c r="H1259" i="2"/>
  <c r="B1259" i="2"/>
  <c r="G1259" i="2"/>
  <c r="D1243" i="2"/>
  <c r="E1243" i="2"/>
  <c r="C1243" i="2"/>
  <c r="H1243" i="2"/>
  <c r="B1243" i="2"/>
  <c r="G1243" i="2"/>
  <c r="D1227" i="2"/>
  <c r="E1227" i="2"/>
  <c r="C1227" i="2"/>
  <c r="H1227" i="2"/>
  <c r="B1227" i="2"/>
  <c r="G1227" i="2"/>
  <c r="D1211" i="2"/>
  <c r="E1211" i="2"/>
  <c r="C1211" i="2"/>
  <c r="H1211" i="2"/>
  <c r="B1211" i="2"/>
  <c r="G1211" i="2"/>
  <c r="D1195" i="2"/>
  <c r="E1195" i="2"/>
  <c r="C1195" i="2"/>
  <c r="H1195" i="2"/>
  <c r="B1195" i="2"/>
  <c r="G1195" i="2"/>
  <c r="C1180" i="2"/>
  <c r="H1180" i="2"/>
  <c r="D1180" i="2"/>
  <c r="B1180" i="2"/>
  <c r="G1180" i="2"/>
  <c r="E1180" i="2"/>
  <c r="C1164" i="2"/>
  <c r="H1164" i="2"/>
  <c r="D1164" i="2"/>
  <c r="B1164" i="2"/>
  <c r="G1164" i="2"/>
  <c r="E1164" i="2"/>
  <c r="D1148" i="2"/>
  <c r="E1148" i="2"/>
  <c r="C1148" i="2"/>
  <c r="H1148" i="2"/>
  <c r="G1148" i="2"/>
  <c r="B1148" i="2"/>
  <c r="D1132" i="2"/>
  <c r="E1132" i="2"/>
  <c r="C1132" i="2"/>
  <c r="H1132" i="2"/>
  <c r="G1132" i="2"/>
  <c r="B1132" i="2"/>
  <c r="D1116" i="2"/>
  <c r="E1116" i="2"/>
  <c r="C1116" i="2"/>
  <c r="H1116" i="2"/>
  <c r="G1116" i="2"/>
  <c r="B1116" i="2"/>
  <c r="D1084" i="2"/>
  <c r="E1084" i="2"/>
  <c r="C1084" i="2"/>
  <c r="H1084" i="2"/>
  <c r="G1084" i="2"/>
  <c r="B1084" i="2"/>
  <c r="C843" i="2"/>
  <c r="H843" i="2"/>
  <c r="D843" i="2"/>
  <c r="B843" i="2"/>
  <c r="G843" i="2"/>
  <c r="E843" i="2"/>
  <c r="B780" i="2"/>
  <c r="G780" i="2"/>
  <c r="C780" i="2"/>
  <c r="H780" i="2"/>
  <c r="E780" i="2"/>
  <c r="D780" i="2"/>
  <c r="B1305" i="2"/>
  <c r="G1305" i="2"/>
  <c r="C1305" i="2"/>
  <c r="H1305" i="2"/>
  <c r="E1305" i="2"/>
  <c r="D1305" i="2"/>
  <c r="B1301" i="2"/>
  <c r="G1301" i="2"/>
  <c r="C1301" i="2"/>
  <c r="H1301" i="2"/>
  <c r="E1301" i="2"/>
  <c r="D1301" i="2"/>
  <c r="B1297" i="2"/>
  <c r="G1297" i="2"/>
  <c r="C1297" i="2"/>
  <c r="H1297" i="2"/>
  <c r="E1297" i="2"/>
  <c r="D1297" i="2"/>
  <c r="B1293" i="2"/>
  <c r="G1293" i="2"/>
  <c r="C1293" i="2"/>
  <c r="H1293" i="2"/>
  <c r="E1293" i="2"/>
  <c r="D1293" i="2"/>
  <c r="E1278" i="2"/>
  <c r="B1278" i="2"/>
  <c r="G1278" i="2"/>
  <c r="D1278" i="2"/>
  <c r="C1278" i="2"/>
  <c r="H1278" i="2"/>
  <c r="E1262" i="2"/>
  <c r="B1262" i="2"/>
  <c r="G1262" i="2"/>
  <c r="D1262" i="2"/>
  <c r="C1262" i="2"/>
  <c r="H1262" i="2"/>
  <c r="E1246" i="2"/>
  <c r="B1246" i="2"/>
  <c r="G1246" i="2"/>
  <c r="D1246" i="2"/>
  <c r="C1246" i="2"/>
  <c r="H1246" i="2"/>
  <c r="E1230" i="2"/>
  <c r="B1230" i="2"/>
  <c r="G1230" i="2"/>
  <c r="D1230" i="2"/>
  <c r="C1230" i="2"/>
  <c r="H1230" i="2"/>
  <c r="E1214" i="2"/>
  <c r="B1214" i="2"/>
  <c r="G1214" i="2"/>
  <c r="D1214" i="2"/>
  <c r="C1214" i="2"/>
  <c r="H1214" i="2"/>
  <c r="C1184" i="2"/>
  <c r="H1184" i="2"/>
  <c r="D1184" i="2"/>
  <c r="B1184" i="2"/>
  <c r="G1184" i="2"/>
  <c r="E1184" i="2"/>
  <c r="D1152" i="2"/>
  <c r="E1152" i="2"/>
  <c r="C1152" i="2"/>
  <c r="H1152" i="2"/>
  <c r="B1152" i="2"/>
  <c r="G1152" i="2"/>
  <c r="D1544" i="2"/>
  <c r="E1544" i="2"/>
  <c r="C1544" i="2"/>
  <c r="H1544" i="2"/>
  <c r="G1544" i="2"/>
  <c r="B1544" i="2"/>
  <c r="D1480" i="2"/>
  <c r="E1480" i="2"/>
  <c r="C1480" i="2"/>
  <c r="H1480" i="2"/>
  <c r="G1480" i="2"/>
  <c r="B1480" i="2"/>
  <c r="C1793" i="2"/>
  <c r="H1793" i="2"/>
  <c r="D1793" i="2"/>
  <c r="B1793" i="2"/>
  <c r="G1793" i="2"/>
  <c r="E1793" i="2"/>
  <c r="D1528" i="2"/>
  <c r="E1528" i="2"/>
  <c r="C1528" i="2"/>
  <c r="H1528" i="2"/>
  <c r="G1528" i="2"/>
  <c r="B1528" i="2"/>
  <c r="C1833" i="2"/>
  <c r="H1833" i="2"/>
  <c r="D1833" i="2"/>
  <c r="B1833" i="2"/>
  <c r="G1833" i="2"/>
  <c r="E1833" i="2"/>
  <c r="C1769" i="2"/>
  <c r="H1769" i="2"/>
  <c r="D1769" i="2"/>
  <c r="B1769" i="2"/>
  <c r="G1769" i="2"/>
  <c r="E1769" i="2"/>
  <c r="D1347" i="2"/>
  <c r="E1347" i="2"/>
  <c r="C1347" i="2"/>
  <c r="H1347" i="2"/>
  <c r="G1347" i="2"/>
  <c r="B1347" i="2"/>
  <c r="C1789" i="2"/>
  <c r="H1789" i="2"/>
  <c r="D1789" i="2"/>
  <c r="B1789" i="2"/>
  <c r="G1789" i="2"/>
  <c r="E1789" i="2"/>
  <c r="D1448" i="2"/>
  <c r="E1448" i="2"/>
  <c r="C1448" i="2"/>
  <c r="H1448" i="2"/>
  <c r="G1448" i="2"/>
  <c r="B1448" i="2"/>
  <c r="B2049" i="2"/>
  <c r="G2049" i="2"/>
  <c r="C2049" i="2"/>
  <c r="H2049" i="2"/>
  <c r="E2049" i="2"/>
  <c r="D2049" i="2"/>
  <c r="B2045" i="2"/>
  <c r="G2045" i="2"/>
  <c r="C2045" i="2"/>
  <c r="H2045" i="2"/>
  <c r="E2045" i="2"/>
  <c r="D2045" i="2"/>
  <c r="B2041" i="2"/>
  <c r="G2041" i="2"/>
  <c r="C2041" i="2"/>
  <c r="H2041" i="2"/>
  <c r="E2041" i="2"/>
  <c r="D2041" i="2"/>
  <c r="B2037" i="2"/>
  <c r="G2037" i="2"/>
  <c r="C2037" i="2"/>
  <c r="H2037" i="2"/>
  <c r="E2037" i="2"/>
  <c r="D2037" i="2"/>
  <c r="B2033" i="2"/>
  <c r="G2033" i="2"/>
  <c r="C2033" i="2"/>
  <c r="H2033" i="2"/>
  <c r="E2033" i="2"/>
  <c r="D2033" i="2"/>
  <c r="B2029" i="2"/>
  <c r="G2029" i="2"/>
  <c r="C2029" i="2"/>
  <c r="H2029" i="2"/>
  <c r="E2029" i="2"/>
  <c r="D2029" i="2"/>
  <c r="B2025" i="2"/>
  <c r="G2025" i="2"/>
  <c r="C2025" i="2"/>
  <c r="H2025" i="2"/>
  <c r="E2025" i="2"/>
  <c r="D2025" i="2"/>
  <c r="B2021" i="2"/>
  <c r="G2021" i="2"/>
  <c r="C2021" i="2"/>
  <c r="H2021" i="2"/>
  <c r="E2021" i="2"/>
  <c r="D2021" i="2"/>
  <c r="B2017" i="2"/>
  <c r="G2017" i="2"/>
  <c r="C2017" i="2"/>
  <c r="H2017" i="2"/>
  <c r="E2017" i="2"/>
  <c r="D2017" i="2"/>
  <c r="B2013" i="2"/>
  <c r="G2013" i="2"/>
  <c r="C2013" i="2"/>
  <c r="H2013" i="2"/>
  <c r="E2013" i="2"/>
  <c r="D2013" i="2"/>
  <c r="B2009" i="2"/>
  <c r="G2009" i="2"/>
  <c r="C2009" i="2"/>
  <c r="H2009" i="2"/>
  <c r="E2009" i="2"/>
  <c r="D2009" i="2"/>
  <c r="B2005" i="2"/>
  <c r="G2005" i="2"/>
  <c r="C2005" i="2"/>
  <c r="H2005" i="2"/>
  <c r="E2005" i="2"/>
  <c r="D2005" i="2"/>
  <c r="B2001" i="2"/>
  <c r="G2001" i="2"/>
  <c r="C2001" i="2"/>
  <c r="H2001" i="2"/>
  <c r="E2001" i="2"/>
  <c r="D2001" i="2"/>
  <c r="B1997" i="2"/>
  <c r="G1997" i="2"/>
  <c r="C1997" i="2"/>
  <c r="H1997" i="2"/>
  <c r="E1997" i="2"/>
  <c r="D1997" i="2"/>
  <c r="B1993" i="2"/>
  <c r="G1993" i="2"/>
  <c r="C1993" i="2"/>
  <c r="H1993" i="2"/>
  <c r="E1993" i="2"/>
  <c r="D1993" i="2"/>
  <c r="B1989" i="2"/>
  <c r="G1989" i="2"/>
  <c r="C1989" i="2"/>
  <c r="H1989" i="2"/>
  <c r="E1989" i="2"/>
  <c r="D1989" i="2"/>
  <c r="B1985" i="2"/>
  <c r="G1985" i="2"/>
  <c r="C1985" i="2"/>
  <c r="H1985" i="2"/>
  <c r="E1985" i="2"/>
  <c r="D1985" i="2"/>
  <c r="B1981" i="2"/>
  <c r="G1981" i="2"/>
  <c r="C1981" i="2"/>
  <c r="H1981" i="2"/>
  <c r="E1981" i="2"/>
  <c r="D1981" i="2"/>
  <c r="B1977" i="2"/>
  <c r="G1977" i="2"/>
  <c r="C1977" i="2"/>
  <c r="H1977" i="2"/>
  <c r="E1977" i="2"/>
  <c r="D1977" i="2"/>
  <c r="B1973" i="2"/>
  <c r="G1973" i="2"/>
  <c r="C1973" i="2"/>
  <c r="H1973" i="2"/>
  <c r="E1973" i="2"/>
  <c r="D1973" i="2"/>
  <c r="B1969" i="2"/>
  <c r="G1969" i="2"/>
  <c r="C1969" i="2"/>
  <c r="H1969" i="2"/>
  <c r="E1969" i="2"/>
  <c r="D1969" i="2"/>
  <c r="B1965" i="2"/>
  <c r="G1965" i="2"/>
  <c r="C1965" i="2"/>
  <c r="H1965" i="2"/>
  <c r="E1965" i="2"/>
  <c r="D1965" i="2"/>
  <c r="B1961" i="2"/>
  <c r="G1961" i="2"/>
  <c r="C1961" i="2"/>
  <c r="H1961" i="2"/>
  <c r="E1961" i="2"/>
  <c r="D1961" i="2"/>
  <c r="B1957" i="2"/>
  <c r="G1957" i="2"/>
  <c r="C1957" i="2"/>
  <c r="H1957" i="2"/>
  <c r="E1957" i="2"/>
  <c r="D1957" i="2"/>
  <c r="B1953" i="2"/>
  <c r="G1953" i="2"/>
  <c r="C1953" i="2"/>
  <c r="H1953" i="2"/>
  <c r="E1953" i="2"/>
  <c r="D1953" i="2"/>
  <c r="B1949" i="2"/>
  <c r="G1949" i="2"/>
  <c r="C1949" i="2"/>
  <c r="H1949" i="2"/>
  <c r="E1949" i="2"/>
  <c r="D1949" i="2"/>
  <c r="B1945" i="2"/>
  <c r="G1945" i="2"/>
  <c r="C1945" i="2"/>
  <c r="H1945" i="2"/>
  <c r="E1945" i="2"/>
  <c r="D1945" i="2"/>
  <c r="B1941" i="2"/>
  <c r="G1941" i="2"/>
  <c r="C1941" i="2"/>
  <c r="H1941" i="2"/>
  <c r="E1941" i="2"/>
  <c r="D1941" i="2"/>
  <c r="B1937" i="2"/>
  <c r="G1937" i="2"/>
  <c r="C1937" i="2"/>
  <c r="H1937" i="2"/>
  <c r="E1937" i="2"/>
  <c r="D1937" i="2"/>
  <c r="B1933" i="2"/>
  <c r="G1933" i="2"/>
  <c r="C1933" i="2"/>
  <c r="H1933" i="2"/>
  <c r="E1933" i="2"/>
  <c r="D1933" i="2"/>
  <c r="B1929" i="2"/>
  <c r="G1929" i="2"/>
  <c r="C1929" i="2"/>
  <c r="H1929" i="2"/>
  <c r="E1929" i="2"/>
  <c r="D1929" i="2"/>
  <c r="B1925" i="2"/>
  <c r="G1925" i="2"/>
  <c r="C1925" i="2"/>
  <c r="H1925" i="2"/>
  <c r="E1925" i="2"/>
  <c r="D1925" i="2"/>
  <c r="B1921" i="2"/>
  <c r="G1921" i="2"/>
  <c r="C1921" i="2"/>
  <c r="H1921" i="2"/>
  <c r="E1921" i="2"/>
  <c r="D1921" i="2"/>
  <c r="B1917" i="2"/>
  <c r="G1917" i="2"/>
  <c r="C1917" i="2"/>
  <c r="H1917" i="2"/>
  <c r="E1917" i="2"/>
  <c r="D1917" i="2"/>
  <c r="B1913" i="2"/>
  <c r="G1913" i="2"/>
  <c r="C1913" i="2"/>
  <c r="H1913" i="2"/>
  <c r="E1913" i="2"/>
  <c r="D1913" i="2"/>
  <c r="C1909" i="2"/>
  <c r="H1909" i="2"/>
  <c r="D1909" i="2"/>
  <c r="B1909" i="2"/>
  <c r="G1909" i="2"/>
  <c r="E1909" i="2"/>
  <c r="C1905" i="2"/>
  <c r="H1905" i="2"/>
  <c r="D1905" i="2"/>
  <c r="B1905" i="2"/>
  <c r="G1905" i="2"/>
  <c r="E1905" i="2"/>
  <c r="C1901" i="2"/>
  <c r="H1901" i="2"/>
  <c r="D1901" i="2"/>
  <c r="B1901" i="2"/>
  <c r="G1901" i="2"/>
  <c r="E1901" i="2"/>
  <c r="C1897" i="2"/>
  <c r="H1897" i="2"/>
  <c r="D1897" i="2"/>
  <c r="B1897" i="2"/>
  <c r="G1897" i="2"/>
  <c r="E1897" i="2"/>
  <c r="C1893" i="2"/>
  <c r="H1893" i="2"/>
  <c r="D1893" i="2"/>
  <c r="B1893" i="2"/>
  <c r="G1893" i="2"/>
  <c r="E1893" i="2"/>
  <c r="C1889" i="2"/>
  <c r="H1889" i="2"/>
  <c r="D1889" i="2"/>
  <c r="B1889" i="2"/>
  <c r="G1889" i="2"/>
  <c r="E1889" i="2"/>
  <c r="C1885" i="2"/>
  <c r="H1885" i="2"/>
  <c r="D1885" i="2"/>
  <c r="B1885" i="2"/>
  <c r="G1885" i="2"/>
  <c r="E1885" i="2"/>
  <c r="C1881" i="2"/>
  <c r="H1881" i="2"/>
  <c r="D1881" i="2"/>
  <c r="B1881" i="2"/>
  <c r="G1881" i="2"/>
  <c r="E1881" i="2"/>
  <c r="C1877" i="2"/>
  <c r="H1877" i="2"/>
  <c r="D1877" i="2"/>
  <c r="B1877" i="2"/>
  <c r="G1877" i="2"/>
  <c r="E1877" i="2"/>
  <c r="C1873" i="2"/>
  <c r="H1873" i="2"/>
  <c r="D1873" i="2"/>
  <c r="B1873" i="2"/>
  <c r="G1873" i="2"/>
  <c r="E1873" i="2"/>
  <c r="C1869" i="2"/>
  <c r="H1869" i="2"/>
  <c r="D1869" i="2"/>
  <c r="B1869" i="2"/>
  <c r="G1869" i="2"/>
  <c r="E1869" i="2"/>
  <c r="C1865" i="2"/>
  <c r="H1865" i="2"/>
  <c r="D1865" i="2"/>
  <c r="B1865" i="2"/>
  <c r="G1865" i="2"/>
  <c r="E1865" i="2"/>
  <c r="C1861" i="2"/>
  <c r="H1861" i="2"/>
  <c r="D1861" i="2"/>
  <c r="B1861" i="2"/>
  <c r="G1861" i="2"/>
  <c r="E1861" i="2"/>
  <c r="C1857" i="2"/>
  <c r="H1857" i="2"/>
  <c r="D1857" i="2"/>
  <c r="B1857" i="2"/>
  <c r="G1857" i="2"/>
  <c r="E1857" i="2"/>
  <c r="C1853" i="2"/>
  <c r="H1853" i="2"/>
  <c r="D1853" i="2"/>
  <c r="B1853" i="2"/>
  <c r="G1853" i="2"/>
  <c r="E1853" i="2"/>
  <c r="C1849" i="2"/>
  <c r="H1849" i="2"/>
  <c r="D1849" i="2"/>
  <c r="B1849" i="2"/>
  <c r="G1849" i="2"/>
  <c r="E1849" i="2"/>
  <c r="C1845" i="2"/>
  <c r="H1845" i="2"/>
  <c r="D1845" i="2"/>
  <c r="B1845" i="2"/>
  <c r="G1845" i="2"/>
  <c r="E1845" i="2"/>
  <c r="C1841" i="2"/>
  <c r="H1841" i="2"/>
  <c r="D1841" i="2"/>
  <c r="B1841" i="2"/>
  <c r="G1841" i="2"/>
  <c r="E1841" i="2"/>
  <c r="C1837" i="2"/>
  <c r="H1837" i="2"/>
  <c r="D1837" i="2"/>
  <c r="B1837" i="2"/>
  <c r="G1837" i="2"/>
  <c r="E1837" i="2"/>
  <c r="D1824" i="2"/>
  <c r="E1824" i="2"/>
  <c r="C1824" i="2"/>
  <c r="H1824" i="2"/>
  <c r="B1824" i="2"/>
  <c r="G1824" i="2"/>
  <c r="D1808" i="2"/>
  <c r="E1808" i="2"/>
  <c r="C1808" i="2"/>
  <c r="H1808" i="2"/>
  <c r="B1808" i="2"/>
  <c r="G1808" i="2"/>
  <c r="D1792" i="2"/>
  <c r="E1792" i="2"/>
  <c r="C1792" i="2"/>
  <c r="H1792" i="2"/>
  <c r="B1792" i="2"/>
  <c r="G1792" i="2"/>
  <c r="D1776" i="2"/>
  <c r="E1776" i="2"/>
  <c r="C1776" i="2"/>
  <c r="H1776" i="2"/>
  <c r="B1776" i="2"/>
  <c r="G1776" i="2"/>
  <c r="D1760" i="2"/>
  <c r="E1760" i="2"/>
  <c r="C1760" i="2"/>
  <c r="H1760" i="2"/>
  <c r="B1760" i="2"/>
  <c r="G1760" i="2"/>
  <c r="D1540" i="2"/>
  <c r="E1540" i="2"/>
  <c r="C1540" i="2"/>
  <c r="H1540" i="2"/>
  <c r="B1540" i="2"/>
  <c r="G1540" i="2"/>
  <c r="D1476" i="2"/>
  <c r="E1476" i="2"/>
  <c r="C1476" i="2"/>
  <c r="H1476" i="2"/>
  <c r="B1476" i="2"/>
  <c r="G1476" i="2"/>
  <c r="E1399" i="2"/>
  <c r="B1399" i="2"/>
  <c r="G1399" i="2"/>
  <c r="D1399" i="2"/>
  <c r="C1399" i="2"/>
  <c r="H1399" i="2"/>
  <c r="D1335" i="2"/>
  <c r="E1335" i="2"/>
  <c r="C1335" i="2"/>
  <c r="H1335" i="2"/>
  <c r="B1335" i="2"/>
  <c r="G1335" i="2"/>
  <c r="B1826" i="2"/>
  <c r="G1826" i="2"/>
  <c r="C1826" i="2"/>
  <c r="H1826" i="2"/>
  <c r="E1826" i="2"/>
  <c r="D1826" i="2"/>
  <c r="B1810" i="2"/>
  <c r="G1810" i="2"/>
  <c r="C1810" i="2"/>
  <c r="H1810" i="2"/>
  <c r="E1810" i="2"/>
  <c r="D1810" i="2"/>
  <c r="B1794" i="2"/>
  <c r="G1794" i="2"/>
  <c r="C1794" i="2"/>
  <c r="H1794" i="2"/>
  <c r="E1794" i="2"/>
  <c r="D1794" i="2"/>
  <c r="B1778" i="2"/>
  <c r="G1778" i="2"/>
  <c r="C1778" i="2"/>
  <c r="H1778" i="2"/>
  <c r="E1778" i="2"/>
  <c r="D1778" i="2"/>
  <c r="B1762" i="2"/>
  <c r="G1762" i="2"/>
  <c r="C1762" i="2"/>
  <c r="H1762" i="2"/>
  <c r="E1762" i="2"/>
  <c r="D1762" i="2"/>
  <c r="D1548" i="2"/>
  <c r="E1548" i="2"/>
  <c r="C1548" i="2"/>
  <c r="H1548" i="2"/>
  <c r="G1548" i="2"/>
  <c r="B1548" i="2"/>
  <c r="D1484" i="2"/>
  <c r="E1484" i="2"/>
  <c r="C1484" i="2"/>
  <c r="H1484" i="2"/>
  <c r="G1484" i="2"/>
  <c r="B1484" i="2"/>
  <c r="E1391" i="2"/>
  <c r="B1391" i="2"/>
  <c r="G1391" i="2"/>
  <c r="D1391" i="2"/>
  <c r="H1391" i="2"/>
  <c r="C1391" i="2"/>
  <c r="D1327" i="2"/>
  <c r="E1327" i="2"/>
  <c r="C1327" i="2"/>
  <c r="H1327" i="2"/>
  <c r="G1327" i="2"/>
  <c r="B1327" i="2"/>
  <c r="E1835" i="2"/>
  <c r="B1835" i="2"/>
  <c r="G1835" i="2"/>
  <c r="D1835" i="2"/>
  <c r="C1835" i="2"/>
  <c r="H1835" i="2"/>
  <c r="E1819" i="2"/>
  <c r="B1819" i="2"/>
  <c r="G1819" i="2"/>
  <c r="D1819" i="2"/>
  <c r="C1819" i="2"/>
  <c r="H1819" i="2"/>
  <c r="E1803" i="2"/>
  <c r="B1803" i="2"/>
  <c r="G1803" i="2"/>
  <c r="D1803" i="2"/>
  <c r="C1803" i="2"/>
  <c r="H1803" i="2"/>
  <c r="E1787" i="2"/>
  <c r="B1787" i="2"/>
  <c r="G1787" i="2"/>
  <c r="D1787" i="2"/>
  <c r="C1787" i="2"/>
  <c r="H1787" i="2"/>
  <c r="E1771" i="2"/>
  <c r="B1771" i="2"/>
  <c r="G1771" i="2"/>
  <c r="D1771" i="2"/>
  <c r="C1771" i="2"/>
  <c r="H1771" i="2"/>
  <c r="D1568" i="2"/>
  <c r="E1568" i="2"/>
  <c r="C1568" i="2"/>
  <c r="H1568" i="2"/>
  <c r="B1568" i="2"/>
  <c r="G1568" i="2"/>
  <c r="D1504" i="2"/>
  <c r="E1504" i="2"/>
  <c r="C1504" i="2"/>
  <c r="H1504" i="2"/>
  <c r="B1504" i="2"/>
  <c r="G1504" i="2"/>
  <c r="D1440" i="2"/>
  <c r="E1440" i="2"/>
  <c r="C1440" i="2"/>
  <c r="H1440" i="2"/>
  <c r="B1440" i="2"/>
  <c r="G1440" i="2"/>
  <c r="D1355" i="2"/>
  <c r="E1355" i="2"/>
  <c r="C1355" i="2"/>
  <c r="H1355" i="2"/>
  <c r="B1355" i="2"/>
  <c r="G1355" i="2"/>
  <c r="C1141" i="2"/>
  <c r="H1141" i="2"/>
  <c r="D1141" i="2"/>
  <c r="B1141" i="2"/>
  <c r="G1141" i="2"/>
  <c r="E1141" i="2"/>
  <c r="E1587" i="2"/>
  <c r="B1587" i="2"/>
  <c r="G1587" i="2"/>
  <c r="D1587" i="2"/>
  <c r="H1587" i="2"/>
  <c r="C1587" i="2"/>
  <c r="E1571" i="2"/>
  <c r="B1571" i="2"/>
  <c r="G1571" i="2"/>
  <c r="D1571" i="2"/>
  <c r="H1571" i="2"/>
  <c r="C1571" i="2"/>
  <c r="E1555" i="2"/>
  <c r="B1555" i="2"/>
  <c r="G1555" i="2"/>
  <c r="D1555" i="2"/>
  <c r="H1555" i="2"/>
  <c r="C1555" i="2"/>
  <c r="E1539" i="2"/>
  <c r="B1539" i="2"/>
  <c r="G1539" i="2"/>
  <c r="D1539" i="2"/>
  <c r="H1539" i="2"/>
  <c r="C1539" i="2"/>
  <c r="E1523" i="2"/>
  <c r="B1523" i="2"/>
  <c r="G1523" i="2"/>
  <c r="D1523" i="2"/>
  <c r="H1523" i="2"/>
  <c r="C1523" i="2"/>
  <c r="E1507" i="2"/>
  <c r="B1507" i="2"/>
  <c r="G1507" i="2"/>
  <c r="D1507" i="2"/>
  <c r="H1507" i="2"/>
  <c r="C1507" i="2"/>
  <c r="E1491" i="2"/>
  <c r="B1491" i="2"/>
  <c r="G1491" i="2"/>
  <c r="D1491" i="2"/>
  <c r="H1491" i="2"/>
  <c r="C1491" i="2"/>
  <c r="E1475" i="2"/>
  <c r="B1475" i="2"/>
  <c r="G1475" i="2"/>
  <c r="D1475" i="2"/>
  <c r="H1475" i="2"/>
  <c r="C1475" i="2"/>
  <c r="E1459" i="2"/>
  <c r="B1459" i="2"/>
  <c r="G1459" i="2"/>
  <c r="D1459" i="2"/>
  <c r="H1459" i="2"/>
  <c r="C1459" i="2"/>
  <c r="E1443" i="2"/>
  <c r="B1443" i="2"/>
  <c r="G1443" i="2"/>
  <c r="D1443" i="2"/>
  <c r="H1443" i="2"/>
  <c r="C1443" i="2"/>
  <c r="E1427" i="2"/>
  <c r="B1427" i="2"/>
  <c r="G1427" i="2"/>
  <c r="D1427" i="2"/>
  <c r="H1427" i="2"/>
  <c r="C1427" i="2"/>
  <c r="D1416" i="2"/>
  <c r="E1416" i="2"/>
  <c r="C1416" i="2"/>
  <c r="H1416" i="2"/>
  <c r="G1416" i="2"/>
  <c r="B1416" i="2"/>
  <c r="D1408" i="2"/>
  <c r="E1408" i="2"/>
  <c r="C1408" i="2"/>
  <c r="H1408" i="2"/>
  <c r="B1408" i="2"/>
  <c r="G1408" i="2"/>
  <c r="D1400" i="2"/>
  <c r="E1400" i="2"/>
  <c r="C1400" i="2"/>
  <c r="H1400" i="2"/>
  <c r="G1400" i="2"/>
  <c r="B1400" i="2"/>
  <c r="D1384" i="2"/>
  <c r="E1384" i="2"/>
  <c r="C1384" i="2"/>
  <c r="H1384" i="2"/>
  <c r="G1384" i="2"/>
  <c r="B1384" i="2"/>
  <c r="C1368" i="2"/>
  <c r="H1368" i="2"/>
  <c r="D1368" i="2"/>
  <c r="B1368" i="2"/>
  <c r="G1368" i="2"/>
  <c r="E1368" i="2"/>
  <c r="C1352" i="2"/>
  <c r="H1352" i="2"/>
  <c r="D1352" i="2"/>
  <c r="B1352" i="2"/>
  <c r="G1352" i="2"/>
  <c r="E1352" i="2"/>
  <c r="C1336" i="2"/>
  <c r="H1336" i="2"/>
  <c r="D1336" i="2"/>
  <c r="B1336" i="2"/>
  <c r="G1336" i="2"/>
  <c r="E1336" i="2"/>
  <c r="C1320" i="2"/>
  <c r="H1320" i="2"/>
  <c r="D1320" i="2"/>
  <c r="B1320" i="2"/>
  <c r="G1320" i="2"/>
  <c r="E1320" i="2"/>
  <c r="C1284" i="2"/>
  <c r="H1284" i="2"/>
  <c r="D1284" i="2"/>
  <c r="B1284" i="2"/>
  <c r="G1284" i="2"/>
  <c r="E1284" i="2"/>
  <c r="C1117" i="2"/>
  <c r="H1117" i="2"/>
  <c r="D1117" i="2"/>
  <c r="B1117" i="2"/>
  <c r="G1117" i="2"/>
  <c r="E1117" i="2"/>
  <c r="C1593" i="2"/>
  <c r="H1593" i="2"/>
  <c r="D1593" i="2"/>
  <c r="B1593" i="2"/>
  <c r="G1593" i="2"/>
  <c r="E1593" i="2"/>
  <c r="C1577" i="2"/>
  <c r="H1577" i="2"/>
  <c r="D1577" i="2"/>
  <c r="B1577" i="2"/>
  <c r="G1577" i="2"/>
  <c r="E1577" i="2"/>
  <c r="C1561" i="2"/>
  <c r="H1561" i="2"/>
  <c r="D1561" i="2"/>
  <c r="B1561" i="2"/>
  <c r="G1561" i="2"/>
  <c r="E1561" i="2"/>
  <c r="C1545" i="2"/>
  <c r="H1545" i="2"/>
  <c r="D1545" i="2"/>
  <c r="B1545" i="2"/>
  <c r="G1545" i="2"/>
  <c r="E1545" i="2"/>
  <c r="C1529" i="2"/>
  <c r="H1529" i="2"/>
  <c r="D1529" i="2"/>
  <c r="B1529" i="2"/>
  <c r="G1529" i="2"/>
  <c r="E1529" i="2"/>
  <c r="C1513" i="2"/>
  <c r="H1513" i="2"/>
  <c r="D1513" i="2"/>
  <c r="B1513" i="2"/>
  <c r="G1513" i="2"/>
  <c r="E1513" i="2"/>
  <c r="C1497" i="2"/>
  <c r="H1497" i="2"/>
  <c r="D1497" i="2"/>
  <c r="B1497" i="2"/>
  <c r="G1497" i="2"/>
  <c r="E1497" i="2"/>
  <c r="C1481" i="2"/>
  <c r="H1481" i="2"/>
  <c r="D1481" i="2"/>
  <c r="B1481" i="2"/>
  <c r="G1481" i="2"/>
  <c r="E1481" i="2"/>
  <c r="C1465" i="2"/>
  <c r="H1465" i="2"/>
  <c r="D1465" i="2"/>
  <c r="B1465" i="2"/>
  <c r="G1465" i="2"/>
  <c r="E1465" i="2"/>
  <c r="C1449" i="2"/>
  <c r="H1449" i="2"/>
  <c r="D1449" i="2"/>
  <c r="B1449" i="2"/>
  <c r="G1449" i="2"/>
  <c r="E1449" i="2"/>
  <c r="C1433" i="2"/>
  <c r="H1433" i="2"/>
  <c r="D1433" i="2"/>
  <c r="B1433" i="2"/>
  <c r="G1433" i="2"/>
  <c r="E1433" i="2"/>
  <c r="E1419" i="2"/>
  <c r="B1419" i="2"/>
  <c r="G1419" i="2"/>
  <c r="D1419" i="2"/>
  <c r="C1419" i="2"/>
  <c r="H1419" i="2"/>
  <c r="E1411" i="2"/>
  <c r="B1411" i="2"/>
  <c r="G1411" i="2"/>
  <c r="D1411" i="2"/>
  <c r="H1411" i="2"/>
  <c r="C1411" i="2"/>
  <c r="E1403" i="2"/>
  <c r="B1403" i="2"/>
  <c r="G1403" i="2"/>
  <c r="D1403" i="2"/>
  <c r="C1403" i="2"/>
  <c r="H1403" i="2"/>
  <c r="B1390" i="2"/>
  <c r="G1390" i="2"/>
  <c r="C1390" i="2"/>
  <c r="H1390" i="2"/>
  <c r="E1390" i="2"/>
  <c r="D1390" i="2"/>
  <c r="E1374" i="2"/>
  <c r="B1374" i="2"/>
  <c r="G1374" i="2"/>
  <c r="D1374" i="2"/>
  <c r="C1374" i="2"/>
  <c r="H1374" i="2"/>
  <c r="E1358" i="2"/>
  <c r="B1358" i="2"/>
  <c r="G1358" i="2"/>
  <c r="D1358" i="2"/>
  <c r="C1358" i="2"/>
  <c r="H1358" i="2"/>
  <c r="E1342" i="2"/>
  <c r="B1342" i="2"/>
  <c r="G1342" i="2"/>
  <c r="D1342" i="2"/>
  <c r="C1342" i="2"/>
  <c r="H1342" i="2"/>
  <c r="E1326" i="2"/>
  <c r="B1326" i="2"/>
  <c r="G1326" i="2"/>
  <c r="D1326" i="2"/>
  <c r="C1326" i="2"/>
  <c r="H1326" i="2"/>
  <c r="E1310" i="2"/>
  <c r="B1310" i="2"/>
  <c r="G1310" i="2"/>
  <c r="D1310" i="2"/>
  <c r="C1310" i="2"/>
  <c r="H1310" i="2"/>
  <c r="B1165" i="2"/>
  <c r="G1165" i="2"/>
  <c r="C1165" i="2"/>
  <c r="H1165" i="2"/>
  <c r="E1165" i="2"/>
  <c r="D1165" i="2"/>
  <c r="E905" i="2"/>
  <c r="B905" i="2"/>
  <c r="G905" i="2"/>
  <c r="D905" i="2"/>
  <c r="C905" i="2"/>
  <c r="H905" i="2"/>
  <c r="D1756" i="2"/>
  <c r="E1756" i="2"/>
  <c r="C1756" i="2"/>
  <c r="H1756" i="2"/>
  <c r="G1756" i="2"/>
  <c r="B1756" i="2"/>
  <c r="D1752" i="2"/>
  <c r="E1752" i="2"/>
  <c r="C1752" i="2"/>
  <c r="H1752" i="2"/>
  <c r="G1752" i="2"/>
  <c r="B1752" i="2"/>
  <c r="D1748" i="2"/>
  <c r="E1748" i="2"/>
  <c r="C1748" i="2"/>
  <c r="H1748" i="2"/>
  <c r="B1748" i="2"/>
  <c r="G1748" i="2"/>
  <c r="D1744" i="2"/>
  <c r="E1744" i="2"/>
  <c r="C1744" i="2"/>
  <c r="H1744" i="2"/>
  <c r="B1744" i="2"/>
  <c r="G1744" i="2"/>
  <c r="D1740" i="2"/>
  <c r="E1740" i="2"/>
  <c r="C1740" i="2"/>
  <c r="H1740" i="2"/>
  <c r="G1740" i="2"/>
  <c r="B1740" i="2"/>
  <c r="D1736" i="2"/>
  <c r="E1736" i="2"/>
  <c r="C1736" i="2"/>
  <c r="H1736" i="2"/>
  <c r="G1736" i="2"/>
  <c r="B1736" i="2"/>
  <c r="D1732" i="2"/>
  <c r="E1732" i="2"/>
  <c r="C1732" i="2"/>
  <c r="H1732" i="2"/>
  <c r="B1732" i="2"/>
  <c r="G1732" i="2"/>
  <c r="D1728" i="2"/>
  <c r="E1728" i="2"/>
  <c r="C1728" i="2"/>
  <c r="H1728" i="2"/>
  <c r="B1728" i="2"/>
  <c r="G1728" i="2"/>
  <c r="D1724" i="2"/>
  <c r="E1724" i="2"/>
  <c r="C1724" i="2"/>
  <c r="H1724" i="2"/>
  <c r="G1724" i="2"/>
  <c r="B1724" i="2"/>
  <c r="D1720" i="2"/>
  <c r="E1720" i="2"/>
  <c r="C1720" i="2"/>
  <c r="H1720" i="2"/>
  <c r="G1720" i="2"/>
  <c r="B1720" i="2"/>
  <c r="D1716" i="2"/>
  <c r="E1716" i="2"/>
  <c r="C1716" i="2"/>
  <c r="H1716" i="2"/>
  <c r="B1716" i="2"/>
  <c r="G1716" i="2"/>
  <c r="D1712" i="2"/>
  <c r="E1712" i="2"/>
  <c r="C1712" i="2"/>
  <c r="H1712" i="2"/>
  <c r="B1712" i="2"/>
  <c r="G1712" i="2"/>
  <c r="D1708" i="2"/>
  <c r="E1708" i="2"/>
  <c r="C1708" i="2"/>
  <c r="H1708" i="2"/>
  <c r="G1708" i="2"/>
  <c r="B1708" i="2"/>
  <c r="D1704" i="2"/>
  <c r="E1704" i="2"/>
  <c r="C1704" i="2"/>
  <c r="H1704" i="2"/>
  <c r="G1704" i="2"/>
  <c r="B1704" i="2"/>
  <c r="D1700" i="2"/>
  <c r="E1700" i="2"/>
  <c r="C1700" i="2"/>
  <c r="H1700" i="2"/>
  <c r="B1700" i="2"/>
  <c r="G1700" i="2"/>
  <c r="D1696" i="2"/>
  <c r="E1696" i="2"/>
  <c r="C1696" i="2"/>
  <c r="H1696" i="2"/>
  <c r="B1696" i="2"/>
  <c r="G1696" i="2"/>
  <c r="D1692" i="2"/>
  <c r="E1692" i="2"/>
  <c r="C1692" i="2"/>
  <c r="H1692" i="2"/>
  <c r="G1692" i="2"/>
  <c r="B1692" i="2"/>
  <c r="D1688" i="2"/>
  <c r="E1688" i="2"/>
  <c r="C1688" i="2"/>
  <c r="H1688" i="2"/>
  <c r="G1688" i="2"/>
  <c r="B1688" i="2"/>
  <c r="D1684" i="2"/>
  <c r="E1684" i="2"/>
  <c r="C1684" i="2"/>
  <c r="H1684" i="2"/>
  <c r="B1684" i="2"/>
  <c r="G1684" i="2"/>
  <c r="D1680" i="2"/>
  <c r="E1680" i="2"/>
  <c r="C1680" i="2"/>
  <c r="H1680" i="2"/>
  <c r="B1680" i="2"/>
  <c r="G1680" i="2"/>
  <c r="D1676" i="2"/>
  <c r="E1676" i="2"/>
  <c r="C1676" i="2"/>
  <c r="H1676" i="2"/>
  <c r="G1676" i="2"/>
  <c r="B1676" i="2"/>
  <c r="D1672" i="2"/>
  <c r="E1672" i="2"/>
  <c r="C1672" i="2"/>
  <c r="H1672" i="2"/>
  <c r="G1672" i="2"/>
  <c r="B1672" i="2"/>
  <c r="D1668" i="2"/>
  <c r="E1668" i="2"/>
  <c r="C1668" i="2"/>
  <c r="H1668" i="2"/>
  <c r="B1668" i="2"/>
  <c r="G1668" i="2"/>
  <c r="D1664" i="2"/>
  <c r="E1664" i="2"/>
  <c r="C1664" i="2"/>
  <c r="H1664" i="2"/>
  <c r="B1664" i="2"/>
  <c r="G1664" i="2"/>
  <c r="D1660" i="2"/>
  <c r="E1660" i="2"/>
  <c r="C1660" i="2"/>
  <c r="H1660" i="2"/>
  <c r="G1660" i="2"/>
  <c r="B1660" i="2"/>
  <c r="D1656" i="2"/>
  <c r="E1656" i="2"/>
  <c r="C1656" i="2"/>
  <c r="H1656" i="2"/>
  <c r="G1656" i="2"/>
  <c r="B1656" i="2"/>
  <c r="D1652" i="2"/>
  <c r="E1652" i="2"/>
  <c r="C1652" i="2"/>
  <c r="H1652" i="2"/>
  <c r="B1652" i="2"/>
  <c r="G1652" i="2"/>
  <c r="D1648" i="2"/>
  <c r="E1648" i="2"/>
  <c r="C1648" i="2"/>
  <c r="H1648" i="2"/>
  <c r="B1648" i="2"/>
  <c r="G1648" i="2"/>
  <c r="D1644" i="2"/>
  <c r="E1644" i="2"/>
  <c r="C1644" i="2"/>
  <c r="H1644" i="2"/>
  <c r="G1644" i="2"/>
  <c r="B1644" i="2"/>
  <c r="D1640" i="2"/>
  <c r="E1640" i="2"/>
  <c r="C1640" i="2"/>
  <c r="H1640" i="2"/>
  <c r="G1640" i="2"/>
  <c r="B1640" i="2"/>
  <c r="D1636" i="2"/>
  <c r="E1636" i="2"/>
  <c r="C1636" i="2"/>
  <c r="H1636" i="2"/>
  <c r="B1636" i="2"/>
  <c r="G1636" i="2"/>
  <c r="D1632" i="2"/>
  <c r="E1632" i="2"/>
  <c r="C1632" i="2"/>
  <c r="H1632" i="2"/>
  <c r="B1632" i="2"/>
  <c r="G1632" i="2"/>
  <c r="D1628" i="2"/>
  <c r="E1628" i="2"/>
  <c r="C1628" i="2"/>
  <c r="H1628" i="2"/>
  <c r="G1628" i="2"/>
  <c r="B1628" i="2"/>
  <c r="D1624" i="2"/>
  <c r="E1624" i="2"/>
  <c r="C1624" i="2"/>
  <c r="H1624" i="2"/>
  <c r="G1624" i="2"/>
  <c r="B1624" i="2"/>
  <c r="D1620" i="2"/>
  <c r="E1620" i="2"/>
  <c r="C1620" i="2"/>
  <c r="H1620" i="2"/>
  <c r="B1620" i="2"/>
  <c r="G1620" i="2"/>
  <c r="D1616" i="2"/>
  <c r="E1616" i="2"/>
  <c r="C1616" i="2"/>
  <c r="H1616" i="2"/>
  <c r="B1616" i="2"/>
  <c r="G1616" i="2"/>
  <c r="D1612" i="2"/>
  <c r="E1612" i="2"/>
  <c r="C1612" i="2"/>
  <c r="H1612" i="2"/>
  <c r="G1612" i="2"/>
  <c r="B1612" i="2"/>
  <c r="D1608" i="2"/>
  <c r="E1608" i="2"/>
  <c r="C1608" i="2"/>
  <c r="H1608" i="2"/>
  <c r="G1608" i="2"/>
  <c r="B1608" i="2"/>
  <c r="D1604" i="2"/>
  <c r="E1604" i="2"/>
  <c r="C1604" i="2"/>
  <c r="H1604" i="2"/>
  <c r="B1604" i="2"/>
  <c r="G1604" i="2"/>
  <c r="D1600" i="2"/>
  <c r="E1600" i="2"/>
  <c r="C1600" i="2"/>
  <c r="H1600" i="2"/>
  <c r="B1600" i="2"/>
  <c r="G1600" i="2"/>
  <c r="B1590" i="2"/>
  <c r="G1590" i="2"/>
  <c r="C1590" i="2"/>
  <c r="H1590" i="2"/>
  <c r="E1590" i="2"/>
  <c r="D1590" i="2"/>
  <c r="B1574" i="2"/>
  <c r="G1574" i="2"/>
  <c r="C1574" i="2"/>
  <c r="H1574" i="2"/>
  <c r="E1574" i="2"/>
  <c r="D1574" i="2"/>
  <c r="B1558" i="2"/>
  <c r="G1558" i="2"/>
  <c r="C1558" i="2"/>
  <c r="H1558" i="2"/>
  <c r="E1558" i="2"/>
  <c r="D1558" i="2"/>
  <c r="B1542" i="2"/>
  <c r="G1542" i="2"/>
  <c r="C1542" i="2"/>
  <c r="H1542" i="2"/>
  <c r="E1542" i="2"/>
  <c r="D1542" i="2"/>
  <c r="B1526" i="2"/>
  <c r="G1526" i="2"/>
  <c r="C1526" i="2"/>
  <c r="H1526" i="2"/>
  <c r="E1526" i="2"/>
  <c r="D1526" i="2"/>
  <c r="B1510" i="2"/>
  <c r="G1510" i="2"/>
  <c r="C1510" i="2"/>
  <c r="H1510" i="2"/>
  <c r="E1510" i="2"/>
  <c r="D1510" i="2"/>
  <c r="B1494" i="2"/>
  <c r="G1494" i="2"/>
  <c r="C1494" i="2"/>
  <c r="H1494" i="2"/>
  <c r="E1494" i="2"/>
  <c r="D1494" i="2"/>
  <c r="B1478" i="2"/>
  <c r="G1478" i="2"/>
  <c r="C1478" i="2"/>
  <c r="H1478" i="2"/>
  <c r="E1478" i="2"/>
  <c r="D1478" i="2"/>
  <c r="B1462" i="2"/>
  <c r="G1462" i="2"/>
  <c r="C1462" i="2"/>
  <c r="H1462" i="2"/>
  <c r="E1462" i="2"/>
  <c r="D1462" i="2"/>
  <c r="B1446" i="2"/>
  <c r="G1446" i="2"/>
  <c r="C1446" i="2"/>
  <c r="H1446" i="2"/>
  <c r="E1446" i="2"/>
  <c r="D1446" i="2"/>
  <c r="B1430" i="2"/>
  <c r="G1430" i="2"/>
  <c r="C1430" i="2"/>
  <c r="H1430" i="2"/>
  <c r="E1430" i="2"/>
  <c r="D1430" i="2"/>
  <c r="C1393" i="2"/>
  <c r="H1393" i="2"/>
  <c r="D1393" i="2"/>
  <c r="B1393" i="2"/>
  <c r="G1393" i="2"/>
  <c r="E1393" i="2"/>
  <c r="B1377" i="2"/>
  <c r="G1377" i="2"/>
  <c r="C1377" i="2"/>
  <c r="H1377" i="2"/>
  <c r="E1377" i="2"/>
  <c r="D1377" i="2"/>
  <c r="B1361" i="2"/>
  <c r="G1361" i="2"/>
  <c r="C1361" i="2"/>
  <c r="H1361" i="2"/>
  <c r="E1361" i="2"/>
  <c r="D1361" i="2"/>
  <c r="B1345" i="2"/>
  <c r="G1345" i="2"/>
  <c r="C1345" i="2"/>
  <c r="H1345" i="2"/>
  <c r="E1345" i="2"/>
  <c r="D1345" i="2"/>
  <c r="B1329" i="2"/>
  <c r="G1329" i="2"/>
  <c r="C1329" i="2"/>
  <c r="H1329" i="2"/>
  <c r="E1329" i="2"/>
  <c r="D1329" i="2"/>
  <c r="B1313" i="2"/>
  <c r="G1313" i="2"/>
  <c r="C1313" i="2"/>
  <c r="H1313" i="2"/>
  <c r="E1313" i="2"/>
  <c r="D1313" i="2"/>
  <c r="B1189" i="2"/>
  <c r="G1189" i="2"/>
  <c r="C1189" i="2"/>
  <c r="H1189" i="2"/>
  <c r="E1189" i="2"/>
  <c r="D1189" i="2"/>
  <c r="C1001" i="2"/>
  <c r="H1001" i="2"/>
  <c r="D1001" i="2"/>
  <c r="B1001" i="2"/>
  <c r="G1001" i="2"/>
  <c r="E1001" i="2"/>
  <c r="E1282" i="2"/>
  <c r="B1282" i="2"/>
  <c r="G1282" i="2"/>
  <c r="D1282" i="2"/>
  <c r="C1282" i="2"/>
  <c r="H1282" i="2"/>
  <c r="B1241" i="2"/>
  <c r="G1241" i="2"/>
  <c r="C1241" i="2"/>
  <c r="H1241" i="2"/>
  <c r="E1241" i="2"/>
  <c r="D1241" i="2"/>
  <c r="C1109" i="2"/>
  <c r="H1109" i="2"/>
  <c r="D1109" i="2"/>
  <c r="B1109" i="2"/>
  <c r="G1109" i="2"/>
  <c r="E1109" i="2"/>
  <c r="C1009" i="2"/>
  <c r="H1009" i="2"/>
  <c r="D1009" i="2"/>
  <c r="B1009" i="2"/>
  <c r="G1009" i="2"/>
  <c r="E1009" i="2"/>
  <c r="B880" i="2"/>
  <c r="G880" i="2"/>
  <c r="C880" i="2"/>
  <c r="H880" i="2"/>
  <c r="E880" i="2"/>
  <c r="D880" i="2"/>
  <c r="C1280" i="2"/>
  <c r="H1280" i="2"/>
  <c r="D1280" i="2"/>
  <c r="B1280" i="2"/>
  <c r="G1280" i="2"/>
  <c r="E1280" i="2"/>
  <c r="B1209" i="2"/>
  <c r="G1209" i="2"/>
  <c r="C1209" i="2"/>
  <c r="H1209" i="2"/>
  <c r="E1209" i="2"/>
  <c r="D1209" i="2"/>
  <c r="D1163" i="2"/>
  <c r="E1163" i="2"/>
  <c r="C1163" i="2"/>
  <c r="H1163" i="2"/>
  <c r="B1163" i="2"/>
  <c r="G1163" i="2"/>
  <c r="E1131" i="2"/>
  <c r="B1131" i="2"/>
  <c r="G1131" i="2"/>
  <c r="D1131" i="2"/>
  <c r="C1131" i="2"/>
  <c r="H1131" i="2"/>
  <c r="D1072" i="2"/>
  <c r="E1072" i="2"/>
  <c r="C1072" i="2"/>
  <c r="H1072" i="2"/>
  <c r="B1072" i="2"/>
  <c r="G1072" i="2"/>
  <c r="C961" i="2"/>
  <c r="H961" i="2"/>
  <c r="D961" i="2"/>
  <c r="B961" i="2"/>
  <c r="G961" i="2"/>
  <c r="E961" i="2"/>
  <c r="B812" i="2"/>
  <c r="G812" i="2"/>
  <c r="C812" i="2"/>
  <c r="H812" i="2"/>
  <c r="E812" i="2"/>
  <c r="D812" i="2"/>
  <c r="D1279" i="2"/>
  <c r="E1279" i="2"/>
  <c r="C1279" i="2"/>
  <c r="H1279" i="2"/>
  <c r="G1279" i="2"/>
  <c r="B1279" i="2"/>
  <c r="D1215" i="2"/>
  <c r="E1215" i="2"/>
  <c r="C1215" i="2"/>
  <c r="H1215" i="2"/>
  <c r="G1215" i="2"/>
  <c r="B1215" i="2"/>
  <c r="B1169" i="2"/>
  <c r="G1169" i="2"/>
  <c r="C1169" i="2"/>
  <c r="H1169" i="2"/>
  <c r="E1169" i="2"/>
  <c r="D1169" i="2"/>
  <c r="C1137" i="2"/>
  <c r="H1137" i="2"/>
  <c r="D1137" i="2"/>
  <c r="B1137" i="2"/>
  <c r="G1137" i="2"/>
  <c r="E1137" i="2"/>
  <c r="C1101" i="2"/>
  <c r="H1101" i="2"/>
  <c r="D1101" i="2"/>
  <c r="B1101" i="2"/>
  <c r="G1101" i="2"/>
  <c r="E1101" i="2"/>
  <c r="C1017" i="2"/>
  <c r="H1017" i="2"/>
  <c r="D1017" i="2"/>
  <c r="B1017" i="2"/>
  <c r="G1017" i="2"/>
  <c r="E1017" i="2"/>
  <c r="E889" i="2"/>
  <c r="B889" i="2"/>
  <c r="G889" i="2"/>
  <c r="D889" i="2"/>
  <c r="C889" i="2"/>
  <c r="H889" i="2"/>
  <c r="C1288" i="2"/>
  <c r="H1288" i="2"/>
  <c r="D1288" i="2"/>
  <c r="B1288" i="2"/>
  <c r="G1288" i="2"/>
  <c r="E1288" i="2"/>
  <c r="C1272" i="2"/>
  <c r="H1272" i="2"/>
  <c r="D1272" i="2"/>
  <c r="B1272" i="2"/>
  <c r="G1272" i="2"/>
  <c r="E1272" i="2"/>
  <c r="C1256" i="2"/>
  <c r="H1256" i="2"/>
  <c r="D1256" i="2"/>
  <c r="B1256" i="2"/>
  <c r="G1256" i="2"/>
  <c r="E1256" i="2"/>
  <c r="C1240" i="2"/>
  <c r="H1240" i="2"/>
  <c r="D1240" i="2"/>
  <c r="B1240" i="2"/>
  <c r="G1240" i="2"/>
  <c r="E1240" i="2"/>
  <c r="C1224" i="2"/>
  <c r="H1224" i="2"/>
  <c r="D1224" i="2"/>
  <c r="B1224" i="2"/>
  <c r="G1224" i="2"/>
  <c r="E1224" i="2"/>
  <c r="C1208" i="2"/>
  <c r="H1208" i="2"/>
  <c r="D1208" i="2"/>
  <c r="B1208" i="2"/>
  <c r="G1208" i="2"/>
  <c r="E1208" i="2"/>
  <c r="E1186" i="2"/>
  <c r="B1186" i="2"/>
  <c r="G1186" i="2"/>
  <c r="D1186" i="2"/>
  <c r="C1186" i="2"/>
  <c r="H1186" i="2"/>
  <c r="B1154" i="2"/>
  <c r="C1154" i="2"/>
  <c r="H1154" i="2"/>
  <c r="E1154" i="2"/>
  <c r="D1154" i="2"/>
  <c r="G1154" i="2"/>
  <c r="B1122" i="2"/>
  <c r="G1122" i="2"/>
  <c r="C1122" i="2"/>
  <c r="H1122" i="2"/>
  <c r="E1122" i="2"/>
  <c r="D1122" i="2"/>
  <c r="B1102" i="2"/>
  <c r="G1102" i="2"/>
  <c r="C1102" i="2"/>
  <c r="H1102" i="2"/>
  <c r="E1102" i="2"/>
  <c r="D1102" i="2"/>
  <c r="B1086" i="2"/>
  <c r="G1086" i="2"/>
  <c r="C1086" i="2"/>
  <c r="H1086" i="2"/>
  <c r="E1086" i="2"/>
  <c r="D1086" i="2"/>
  <c r="B1070" i="2"/>
  <c r="G1070" i="2"/>
  <c r="C1070" i="2"/>
  <c r="H1070" i="2"/>
  <c r="E1070" i="2"/>
  <c r="D1070" i="2"/>
  <c r="E1043" i="2"/>
  <c r="B1043" i="2"/>
  <c r="G1043" i="2"/>
  <c r="D1043" i="2"/>
  <c r="H1043" i="2"/>
  <c r="C1043" i="2"/>
  <c r="C827" i="2"/>
  <c r="H827" i="2"/>
  <c r="D827" i="2"/>
  <c r="B827" i="2"/>
  <c r="G827" i="2"/>
  <c r="E827" i="2"/>
  <c r="C727" i="2"/>
  <c r="H727" i="2"/>
  <c r="D727" i="2"/>
  <c r="B727" i="2"/>
  <c r="G727" i="2"/>
  <c r="E727" i="2"/>
  <c r="B1269" i="2"/>
  <c r="G1269" i="2"/>
  <c r="C1269" i="2"/>
  <c r="H1269" i="2"/>
  <c r="E1269" i="2"/>
  <c r="D1269" i="2"/>
  <c r="B1253" i="2"/>
  <c r="G1253" i="2"/>
  <c r="C1253" i="2"/>
  <c r="H1253" i="2"/>
  <c r="E1253" i="2"/>
  <c r="D1253" i="2"/>
  <c r="B1237" i="2"/>
  <c r="G1237" i="2"/>
  <c r="C1237" i="2"/>
  <c r="H1237" i="2"/>
  <c r="E1237" i="2"/>
  <c r="D1237" i="2"/>
  <c r="B1221" i="2"/>
  <c r="G1221" i="2"/>
  <c r="C1221" i="2"/>
  <c r="H1221" i="2"/>
  <c r="E1221" i="2"/>
  <c r="D1221" i="2"/>
  <c r="B1205" i="2"/>
  <c r="G1205" i="2"/>
  <c r="C1205" i="2"/>
  <c r="H1205" i="2"/>
  <c r="E1205" i="2"/>
  <c r="D1205" i="2"/>
  <c r="D1191" i="2"/>
  <c r="E1191" i="2"/>
  <c r="C1191" i="2"/>
  <c r="H1191" i="2"/>
  <c r="B1191" i="2"/>
  <c r="G1191" i="2"/>
  <c r="D1175" i="2"/>
  <c r="E1175" i="2"/>
  <c r="C1175" i="2"/>
  <c r="H1175" i="2"/>
  <c r="B1175" i="2"/>
  <c r="G1175" i="2"/>
  <c r="D1159" i="2"/>
  <c r="E1159" i="2"/>
  <c r="C1159" i="2"/>
  <c r="H1159" i="2"/>
  <c r="B1159" i="2"/>
  <c r="G1159" i="2"/>
  <c r="E1143" i="2"/>
  <c r="B1143" i="2"/>
  <c r="G1143" i="2"/>
  <c r="D1143" i="2"/>
  <c r="C1143" i="2"/>
  <c r="H1143" i="2"/>
  <c r="E1127" i="2"/>
  <c r="B1127" i="2"/>
  <c r="G1127" i="2"/>
  <c r="D1127" i="2"/>
  <c r="C1127" i="2"/>
  <c r="H1127" i="2"/>
  <c r="D1108" i="2"/>
  <c r="E1108" i="2"/>
  <c r="C1108" i="2"/>
  <c r="H1108" i="2"/>
  <c r="B1108" i="2"/>
  <c r="G1108" i="2"/>
  <c r="D1076" i="2"/>
  <c r="E1076" i="2"/>
  <c r="C1076" i="2"/>
  <c r="H1076" i="2"/>
  <c r="B1076" i="2"/>
  <c r="G1076" i="2"/>
  <c r="B832" i="2"/>
  <c r="G832" i="2"/>
  <c r="C832" i="2"/>
  <c r="H832" i="2"/>
  <c r="E832" i="2"/>
  <c r="D832" i="2"/>
  <c r="C763" i="2"/>
  <c r="H763" i="2"/>
  <c r="D763" i="2"/>
  <c r="B763" i="2"/>
  <c r="G763" i="2"/>
  <c r="E763" i="2"/>
  <c r="C1304" i="2"/>
  <c r="H1304" i="2"/>
  <c r="D1304" i="2"/>
  <c r="B1304" i="2"/>
  <c r="G1304" i="2"/>
  <c r="E1304" i="2"/>
  <c r="C1300" i="2"/>
  <c r="H1300" i="2"/>
  <c r="D1300" i="2"/>
  <c r="B1300" i="2"/>
  <c r="G1300" i="2"/>
  <c r="E1300" i="2"/>
  <c r="C1296" i="2"/>
  <c r="H1296" i="2"/>
  <c r="D1296" i="2"/>
  <c r="B1296" i="2"/>
  <c r="G1296" i="2"/>
  <c r="E1296" i="2"/>
  <c r="C1292" i="2"/>
  <c r="H1292" i="2"/>
  <c r="D1292" i="2"/>
  <c r="B1292" i="2"/>
  <c r="G1292" i="2"/>
  <c r="E1292" i="2"/>
  <c r="C1276" i="2"/>
  <c r="H1276" i="2"/>
  <c r="D1276" i="2"/>
  <c r="B1276" i="2"/>
  <c r="G1276" i="2"/>
  <c r="E1276" i="2"/>
  <c r="C1260" i="2"/>
  <c r="H1260" i="2"/>
  <c r="D1260" i="2"/>
  <c r="B1260" i="2"/>
  <c r="G1260" i="2"/>
  <c r="E1260" i="2"/>
  <c r="C1244" i="2"/>
  <c r="H1244" i="2"/>
  <c r="D1244" i="2"/>
  <c r="B1244" i="2"/>
  <c r="G1244" i="2"/>
  <c r="E1244" i="2"/>
  <c r="C1228" i="2"/>
  <c r="H1228" i="2"/>
  <c r="D1228" i="2"/>
  <c r="B1228" i="2"/>
  <c r="G1228" i="2"/>
  <c r="E1228" i="2"/>
  <c r="C1212" i="2"/>
  <c r="H1212" i="2"/>
  <c r="D1212" i="2"/>
  <c r="B1212" i="2"/>
  <c r="G1212" i="2"/>
  <c r="E1212" i="2"/>
  <c r="C1196" i="2"/>
  <c r="H1196" i="2"/>
  <c r="D1196" i="2"/>
  <c r="B1196" i="2"/>
  <c r="G1196" i="2"/>
  <c r="E1196" i="2"/>
  <c r="E1182" i="2"/>
  <c r="B1182" i="2"/>
  <c r="G1182" i="2"/>
  <c r="D1182" i="2"/>
  <c r="C1182" i="2"/>
  <c r="H1182" i="2"/>
  <c r="E1166" i="2"/>
  <c r="B1166" i="2"/>
  <c r="G1166" i="2"/>
  <c r="D1166" i="2"/>
  <c r="C1166" i="2"/>
  <c r="H1166" i="2"/>
  <c r="B1150" i="2"/>
  <c r="G1150" i="2"/>
  <c r="C1150" i="2"/>
  <c r="H1150" i="2"/>
  <c r="E1150" i="2"/>
  <c r="D1150" i="2"/>
  <c r="B1134" i="2"/>
  <c r="G1134" i="2"/>
  <c r="C1134" i="2"/>
  <c r="H1134" i="2"/>
  <c r="E1134" i="2"/>
  <c r="D1134" i="2"/>
  <c r="B1118" i="2"/>
  <c r="G1118" i="2"/>
  <c r="C1118" i="2"/>
  <c r="H1118" i="2"/>
  <c r="E1118" i="2"/>
  <c r="D1118" i="2"/>
  <c r="E1103" i="2"/>
  <c r="B1103" i="2"/>
  <c r="G1103" i="2"/>
  <c r="D1103" i="2"/>
  <c r="H1103" i="2"/>
  <c r="C1103" i="2"/>
  <c r="E1087" i="2"/>
  <c r="B1087" i="2"/>
  <c r="G1087" i="2"/>
  <c r="D1087" i="2"/>
  <c r="H1087" i="2"/>
  <c r="C1087" i="2"/>
  <c r="E1071" i="2"/>
  <c r="B1071" i="2"/>
  <c r="G1071" i="2"/>
  <c r="D1071" i="2"/>
  <c r="H1071" i="2"/>
  <c r="C1071" i="2"/>
  <c r="C1045" i="2"/>
  <c r="H1045" i="2"/>
  <c r="D1045" i="2"/>
  <c r="B1045" i="2"/>
  <c r="G1045" i="2"/>
  <c r="E1045" i="2"/>
  <c r="C1013" i="2"/>
  <c r="H1013" i="2"/>
  <c r="D1013" i="2"/>
  <c r="B1013" i="2"/>
  <c r="G1013" i="2"/>
  <c r="E1013" i="2"/>
  <c r="C981" i="2"/>
  <c r="H981" i="2"/>
  <c r="D981" i="2"/>
  <c r="B981" i="2"/>
  <c r="G981" i="2"/>
  <c r="E981" i="2"/>
  <c r="C949" i="2"/>
  <c r="H949" i="2"/>
  <c r="D949" i="2"/>
  <c r="B949" i="2"/>
  <c r="G949" i="2"/>
  <c r="E949" i="2"/>
  <c r="E917" i="2"/>
  <c r="B917" i="2"/>
  <c r="G917" i="2"/>
  <c r="D917" i="2"/>
  <c r="H917" i="2"/>
  <c r="C917" i="2"/>
  <c r="E885" i="2"/>
  <c r="B885" i="2"/>
  <c r="G885" i="2"/>
  <c r="D885" i="2"/>
  <c r="H885" i="2"/>
  <c r="C885" i="2"/>
  <c r="B840" i="2"/>
  <c r="G840" i="2"/>
  <c r="C840" i="2"/>
  <c r="H840" i="2"/>
  <c r="E840" i="2"/>
  <c r="D840" i="2"/>
  <c r="B776" i="2"/>
  <c r="G776" i="2"/>
  <c r="C776" i="2"/>
  <c r="H776" i="2"/>
  <c r="E776" i="2"/>
  <c r="D776" i="2"/>
  <c r="B223" i="2"/>
  <c r="G223" i="2"/>
  <c r="C223" i="2"/>
  <c r="H223" i="2"/>
  <c r="E223" i="2"/>
  <c r="D223" i="2"/>
  <c r="B1090" i="2"/>
  <c r="G1090" i="2"/>
  <c r="C1090" i="2"/>
  <c r="H1090" i="2"/>
  <c r="E1090" i="2"/>
  <c r="D1090" i="2"/>
  <c r="B1058" i="2"/>
  <c r="G1058" i="2"/>
  <c r="C1058" i="2"/>
  <c r="H1058" i="2"/>
  <c r="E1058" i="2"/>
  <c r="D1058" i="2"/>
  <c r="B1030" i="2"/>
  <c r="G1030" i="2"/>
  <c r="C1030" i="2"/>
  <c r="H1030" i="2"/>
  <c r="E1030" i="2"/>
  <c r="D1030" i="2"/>
  <c r="B1014" i="2"/>
  <c r="G1014" i="2"/>
  <c r="C1014" i="2"/>
  <c r="H1014" i="2"/>
  <c r="E1014" i="2"/>
  <c r="D1014" i="2"/>
  <c r="B998" i="2"/>
  <c r="G998" i="2"/>
  <c r="C998" i="2"/>
  <c r="H998" i="2"/>
  <c r="E998" i="2"/>
  <c r="D998" i="2"/>
  <c r="B982" i="2"/>
  <c r="G982" i="2"/>
  <c r="C982" i="2"/>
  <c r="H982" i="2"/>
  <c r="E982" i="2"/>
  <c r="D982" i="2"/>
  <c r="B966" i="2"/>
  <c r="G966" i="2"/>
  <c r="C966" i="2"/>
  <c r="H966" i="2"/>
  <c r="E966" i="2"/>
  <c r="D966" i="2"/>
  <c r="B950" i="2"/>
  <c r="G950" i="2"/>
  <c r="C950" i="2"/>
  <c r="H950" i="2"/>
  <c r="E950" i="2"/>
  <c r="D950" i="2"/>
  <c r="B934" i="2"/>
  <c r="G934" i="2"/>
  <c r="C934" i="2"/>
  <c r="H934" i="2"/>
  <c r="E934" i="2"/>
  <c r="D934" i="2"/>
  <c r="D918" i="2"/>
  <c r="E918" i="2"/>
  <c r="C918" i="2"/>
  <c r="H918" i="2"/>
  <c r="B918" i="2"/>
  <c r="G918" i="2"/>
  <c r="D902" i="2"/>
  <c r="E902" i="2"/>
  <c r="C902" i="2"/>
  <c r="H902" i="2"/>
  <c r="B902" i="2"/>
  <c r="G902" i="2"/>
  <c r="D886" i="2"/>
  <c r="E886" i="2"/>
  <c r="C886" i="2"/>
  <c r="H886" i="2"/>
  <c r="B886" i="2"/>
  <c r="G886" i="2"/>
  <c r="E869" i="2"/>
  <c r="B869" i="2"/>
  <c r="G869" i="2"/>
  <c r="D869" i="2"/>
  <c r="H869" i="2"/>
  <c r="C869" i="2"/>
  <c r="D854" i="2"/>
  <c r="E854" i="2"/>
  <c r="C854" i="2"/>
  <c r="H854" i="2"/>
  <c r="B854" i="2"/>
  <c r="G854" i="2"/>
  <c r="D838" i="2"/>
  <c r="E838" i="2"/>
  <c r="C838" i="2"/>
  <c r="H838" i="2"/>
  <c r="B838" i="2"/>
  <c r="G838" i="2"/>
  <c r="D822" i="2"/>
  <c r="E822" i="2"/>
  <c r="C822" i="2"/>
  <c r="H822" i="2"/>
  <c r="B822" i="2"/>
  <c r="G822" i="2"/>
  <c r="C799" i="2"/>
  <c r="H799" i="2"/>
  <c r="D799" i="2"/>
  <c r="B799" i="2"/>
  <c r="G799" i="2"/>
  <c r="E799" i="2"/>
  <c r="E781" i="2"/>
  <c r="B781" i="2"/>
  <c r="G781" i="2"/>
  <c r="D781" i="2"/>
  <c r="C781" i="2"/>
  <c r="H781" i="2"/>
  <c r="E749" i="2"/>
  <c r="B749" i="2"/>
  <c r="G749" i="2"/>
  <c r="D749" i="2"/>
  <c r="C749" i="2"/>
  <c r="H749" i="2"/>
  <c r="C715" i="2"/>
  <c r="H715" i="2"/>
  <c r="D715" i="2"/>
  <c r="B715" i="2"/>
  <c r="G715" i="2"/>
  <c r="E715" i="2"/>
  <c r="E656" i="2"/>
  <c r="B656" i="2"/>
  <c r="G656" i="2"/>
  <c r="D656" i="2"/>
  <c r="C656" i="2"/>
  <c r="H656" i="2"/>
  <c r="B615" i="2"/>
  <c r="G615" i="2"/>
  <c r="C615" i="2"/>
  <c r="H615" i="2"/>
  <c r="E615" i="2"/>
  <c r="D615" i="2"/>
  <c r="B583" i="2"/>
  <c r="G583" i="2"/>
  <c r="C583" i="2"/>
  <c r="H583" i="2"/>
  <c r="E583" i="2"/>
  <c r="D583" i="2"/>
  <c r="B551" i="2"/>
  <c r="G551" i="2"/>
  <c r="C551" i="2"/>
  <c r="H551" i="2"/>
  <c r="E551" i="2"/>
  <c r="D551" i="2"/>
  <c r="B519" i="2"/>
  <c r="G519" i="2"/>
  <c r="C519" i="2"/>
  <c r="H519" i="2"/>
  <c r="E519" i="2"/>
  <c r="D519" i="2"/>
  <c r="E452" i="2"/>
  <c r="B452" i="2"/>
  <c r="G452" i="2"/>
  <c r="D452" i="2"/>
  <c r="C452" i="2"/>
  <c r="H452" i="2"/>
  <c r="C264" i="2"/>
  <c r="H264" i="2"/>
  <c r="D264" i="2"/>
  <c r="B264" i="2"/>
  <c r="G264" i="2"/>
  <c r="E264" i="2"/>
  <c r="D1052" i="2"/>
  <c r="E1052" i="2"/>
  <c r="C1052" i="2"/>
  <c r="H1052" i="2"/>
  <c r="G1052" i="2"/>
  <c r="B1052" i="2"/>
  <c r="E1035" i="2"/>
  <c r="B1035" i="2"/>
  <c r="G1035" i="2"/>
  <c r="D1035" i="2"/>
  <c r="C1035" i="2"/>
  <c r="H1035" i="2"/>
  <c r="E1019" i="2"/>
  <c r="B1019" i="2"/>
  <c r="G1019" i="2"/>
  <c r="D1019" i="2"/>
  <c r="C1019" i="2"/>
  <c r="H1019" i="2"/>
  <c r="E1003" i="2"/>
  <c r="B1003" i="2"/>
  <c r="G1003" i="2"/>
  <c r="D1003" i="2"/>
  <c r="C1003" i="2"/>
  <c r="H1003" i="2"/>
  <c r="E987" i="2"/>
  <c r="B987" i="2"/>
  <c r="G987" i="2"/>
  <c r="D987" i="2"/>
  <c r="C987" i="2"/>
  <c r="H987" i="2"/>
  <c r="E971" i="2"/>
  <c r="B971" i="2"/>
  <c r="G971" i="2"/>
  <c r="D971" i="2"/>
  <c r="C971" i="2"/>
  <c r="H971" i="2"/>
  <c r="E955" i="2"/>
  <c r="B955" i="2"/>
  <c r="G955" i="2"/>
  <c r="D955" i="2"/>
  <c r="C955" i="2"/>
  <c r="H955" i="2"/>
  <c r="E939" i="2"/>
  <c r="B939" i="2"/>
  <c r="G939" i="2"/>
  <c r="D939" i="2"/>
  <c r="C939" i="2"/>
  <c r="H939" i="2"/>
  <c r="C923" i="2"/>
  <c r="H923" i="2"/>
  <c r="D923" i="2"/>
  <c r="B923" i="2"/>
  <c r="G923" i="2"/>
  <c r="E923" i="2"/>
  <c r="C907" i="2"/>
  <c r="H907" i="2"/>
  <c r="D907" i="2"/>
  <c r="B907" i="2"/>
  <c r="G907" i="2"/>
  <c r="E907" i="2"/>
  <c r="C891" i="2"/>
  <c r="H891" i="2"/>
  <c r="D891" i="2"/>
  <c r="B891" i="2"/>
  <c r="G891" i="2"/>
  <c r="E891" i="2"/>
  <c r="B876" i="2"/>
  <c r="G876" i="2"/>
  <c r="C876" i="2"/>
  <c r="H876" i="2"/>
  <c r="E876" i="2"/>
  <c r="D876" i="2"/>
  <c r="B856" i="2"/>
  <c r="G856" i="2"/>
  <c r="C856" i="2"/>
  <c r="H856" i="2"/>
  <c r="E856" i="2"/>
  <c r="D856" i="2"/>
  <c r="D842" i="2"/>
  <c r="E842" i="2"/>
  <c r="C842" i="2"/>
  <c r="H842" i="2"/>
  <c r="G842" i="2"/>
  <c r="B842" i="2"/>
  <c r="D826" i="2"/>
  <c r="E826" i="2"/>
  <c r="C826" i="2"/>
  <c r="H826" i="2"/>
  <c r="G826" i="2"/>
  <c r="B826" i="2"/>
  <c r="C811" i="2"/>
  <c r="H811" i="2"/>
  <c r="D811" i="2"/>
  <c r="B811" i="2"/>
  <c r="G811" i="2"/>
  <c r="E811" i="2"/>
  <c r="D786" i="2"/>
  <c r="E786" i="2"/>
  <c r="C786" i="2"/>
  <c r="H786" i="2"/>
  <c r="B786" i="2"/>
  <c r="G786" i="2"/>
  <c r="D762" i="2"/>
  <c r="E762" i="2"/>
  <c r="C762" i="2"/>
  <c r="H762" i="2"/>
  <c r="G762" i="2"/>
  <c r="B762" i="2"/>
  <c r="D726" i="2"/>
  <c r="E726" i="2"/>
  <c r="C726" i="2"/>
  <c r="H726" i="2"/>
  <c r="B726" i="2"/>
  <c r="G726" i="2"/>
  <c r="B680" i="2"/>
  <c r="G680" i="2"/>
  <c r="C680" i="2"/>
  <c r="H680" i="2"/>
  <c r="E680" i="2"/>
  <c r="D680" i="2"/>
  <c r="C363" i="2"/>
  <c r="H363" i="2"/>
  <c r="D363" i="2"/>
  <c r="B363" i="2"/>
  <c r="G363" i="2"/>
  <c r="E363" i="2"/>
  <c r="B1054" i="2"/>
  <c r="G1054" i="2"/>
  <c r="C1054" i="2"/>
  <c r="H1054" i="2"/>
  <c r="E1054" i="2"/>
  <c r="D1054" i="2"/>
  <c r="B1038" i="2"/>
  <c r="G1038" i="2"/>
  <c r="C1038" i="2"/>
  <c r="H1038" i="2"/>
  <c r="E1038" i="2"/>
  <c r="D1038" i="2"/>
  <c r="D1024" i="2"/>
  <c r="E1024" i="2"/>
  <c r="C1024" i="2"/>
  <c r="H1024" i="2"/>
  <c r="B1024" i="2"/>
  <c r="G1024" i="2"/>
  <c r="D1008" i="2"/>
  <c r="E1008" i="2"/>
  <c r="C1008" i="2"/>
  <c r="H1008" i="2"/>
  <c r="B1008" i="2"/>
  <c r="G1008" i="2"/>
  <c r="D992" i="2"/>
  <c r="E992" i="2"/>
  <c r="C992" i="2"/>
  <c r="H992" i="2"/>
  <c r="B992" i="2"/>
  <c r="G992" i="2"/>
  <c r="D976" i="2"/>
  <c r="E976" i="2"/>
  <c r="C976" i="2"/>
  <c r="H976" i="2"/>
  <c r="B976" i="2"/>
  <c r="G976" i="2"/>
  <c r="D960" i="2"/>
  <c r="E960" i="2"/>
  <c r="C960" i="2"/>
  <c r="H960" i="2"/>
  <c r="B960" i="2"/>
  <c r="G960" i="2"/>
  <c r="D944" i="2"/>
  <c r="E944" i="2"/>
  <c r="C944" i="2"/>
  <c r="H944" i="2"/>
  <c r="B944" i="2"/>
  <c r="G944" i="2"/>
  <c r="D928" i="2"/>
  <c r="E928" i="2"/>
  <c r="C928" i="2"/>
  <c r="H928" i="2"/>
  <c r="B928" i="2"/>
  <c r="G928" i="2"/>
  <c r="B912" i="2"/>
  <c r="G912" i="2"/>
  <c r="C912" i="2"/>
  <c r="H912" i="2"/>
  <c r="E912" i="2"/>
  <c r="D912" i="2"/>
  <c r="B896" i="2"/>
  <c r="G896" i="2"/>
  <c r="C896" i="2"/>
  <c r="H896" i="2"/>
  <c r="E896" i="2"/>
  <c r="D896" i="2"/>
  <c r="D878" i="2"/>
  <c r="E878" i="2"/>
  <c r="C878" i="2"/>
  <c r="H878" i="2"/>
  <c r="G878" i="2"/>
  <c r="B878" i="2"/>
  <c r="E861" i="2"/>
  <c r="B861" i="2"/>
  <c r="G861" i="2"/>
  <c r="D861" i="2"/>
  <c r="C861" i="2"/>
  <c r="H861" i="2"/>
  <c r="C847" i="2"/>
  <c r="H847" i="2"/>
  <c r="D847" i="2"/>
  <c r="B847" i="2"/>
  <c r="G847" i="2"/>
  <c r="E847" i="2"/>
  <c r="C831" i="2"/>
  <c r="H831" i="2"/>
  <c r="D831" i="2"/>
  <c r="B831" i="2"/>
  <c r="G831" i="2"/>
  <c r="E831" i="2"/>
  <c r="D810" i="2"/>
  <c r="E810" i="2"/>
  <c r="C810" i="2"/>
  <c r="H810" i="2"/>
  <c r="G810" i="2"/>
  <c r="B810" i="2"/>
  <c r="B792" i="2"/>
  <c r="G792" i="2"/>
  <c r="C792" i="2"/>
  <c r="H792" i="2"/>
  <c r="E792" i="2"/>
  <c r="D792" i="2"/>
  <c r="C771" i="2"/>
  <c r="H771" i="2"/>
  <c r="D771" i="2"/>
  <c r="B771" i="2"/>
  <c r="G771" i="2"/>
  <c r="E771" i="2"/>
  <c r="D738" i="2"/>
  <c r="E738" i="2"/>
  <c r="C738" i="2"/>
  <c r="H738" i="2"/>
  <c r="B738" i="2"/>
  <c r="G738" i="2"/>
  <c r="B708" i="2"/>
  <c r="G708" i="2"/>
  <c r="C708" i="2"/>
  <c r="H708" i="2"/>
  <c r="E708" i="2"/>
  <c r="D708" i="2"/>
  <c r="E644" i="2"/>
  <c r="B644" i="2"/>
  <c r="G644" i="2"/>
  <c r="D644" i="2"/>
  <c r="C644" i="2"/>
  <c r="H644" i="2"/>
  <c r="C351" i="2"/>
  <c r="H351" i="2"/>
  <c r="D351" i="2"/>
  <c r="B351" i="2"/>
  <c r="G351" i="2"/>
  <c r="E351" i="2"/>
  <c r="D806" i="2"/>
  <c r="E806" i="2"/>
  <c r="C806" i="2"/>
  <c r="H806" i="2"/>
  <c r="B806" i="2"/>
  <c r="G806" i="2"/>
  <c r="D790" i="2"/>
  <c r="E790" i="2"/>
  <c r="C790" i="2"/>
  <c r="H790" i="2"/>
  <c r="B790" i="2"/>
  <c r="G790" i="2"/>
  <c r="D774" i="2"/>
  <c r="E774" i="2"/>
  <c r="C774" i="2"/>
  <c r="H774" i="2"/>
  <c r="B774" i="2"/>
  <c r="G774" i="2"/>
  <c r="D758" i="2"/>
  <c r="E758" i="2"/>
  <c r="C758" i="2"/>
  <c r="H758" i="2"/>
  <c r="B758" i="2"/>
  <c r="G758" i="2"/>
  <c r="D742" i="2"/>
  <c r="E742" i="2"/>
  <c r="C742" i="2"/>
  <c r="H742" i="2"/>
  <c r="B742" i="2"/>
  <c r="G742" i="2"/>
  <c r="B728" i="2"/>
  <c r="G728" i="2"/>
  <c r="C728" i="2"/>
  <c r="H728" i="2"/>
  <c r="E728" i="2"/>
  <c r="D728" i="2"/>
  <c r="E713" i="2"/>
  <c r="B713" i="2"/>
  <c r="G713" i="2"/>
  <c r="D713" i="2"/>
  <c r="C713" i="2"/>
  <c r="H713" i="2"/>
  <c r="E697" i="2"/>
  <c r="B697" i="2"/>
  <c r="G697" i="2"/>
  <c r="D697" i="2"/>
  <c r="C697" i="2"/>
  <c r="H697" i="2"/>
  <c r="E681" i="2"/>
  <c r="B681" i="2"/>
  <c r="G681" i="2"/>
  <c r="D681" i="2"/>
  <c r="C681" i="2"/>
  <c r="H681" i="2"/>
  <c r="E665" i="2"/>
  <c r="B665" i="2"/>
  <c r="G665" i="2"/>
  <c r="D665" i="2"/>
  <c r="C665" i="2"/>
  <c r="H665" i="2"/>
  <c r="D649" i="2"/>
  <c r="E649" i="2"/>
  <c r="C649" i="2"/>
  <c r="H649" i="2"/>
  <c r="B649" i="2"/>
  <c r="G649" i="2"/>
  <c r="D633" i="2"/>
  <c r="E633" i="2"/>
  <c r="C633" i="2"/>
  <c r="H633" i="2"/>
  <c r="B633" i="2"/>
  <c r="G633" i="2"/>
  <c r="D617" i="2"/>
  <c r="E617" i="2"/>
  <c r="C617" i="2"/>
  <c r="H617" i="2"/>
  <c r="B617" i="2"/>
  <c r="G617" i="2"/>
  <c r="D601" i="2"/>
  <c r="E601" i="2"/>
  <c r="C601" i="2"/>
  <c r="H601" i="2"/>
  <c r="B601" i="2"/>
  <c r="G601" i="2"/>
  <c r="D585" i="2"/>
  <c r="E585" i="2"/>
  <c r="C585" i="2"/>
  <c r="H585" i="2"/>
  <c r="B585" i="2"/>
  <c r="G585" i="2"/>
  <c r="D569" i="2"/>
  <c r="E569" i="2"/>
  <c r="C569" i="2"/>
  <c r="H569" i="2"/>
  <c r="B569" i="2"/>
  <c r="G569" i="2"/>
  <c r="D553" i="2"/>
  <c r="E553" i="2"/>
  <c r="C553" i="2"/>
  <c r="H553" i="2"/>
  <c r="B553" i="2"/>
  <c r="G553" i="2"/>
  <c r="D537" i="2"/>
  <c r="E537" i="2"/>
  <c r="C537" i="2"/>
  <c r="H537" i="2"/>
  <c r="B537" i="2"/>
  <c r="G537" i="2"/>
  <c r="D521" i="2"/>
  <c r="E521" i="2"/>
  <c r="C521" i="2"/>
  <c r="H521" i="2"/>
  <c r="B521" i="2"/>
  <c r="G521" i="2"/>
  <c r="D505" i="2"/>
  <c r="E505" i="2"/>
  <c r="C505" i="2"/>
  <c r="H505" i="2"/>
  <c r="B505" i="2"/>
  <c r="G505" i="2"/>
  <c r="C490" i="2"/>
  <c r="H490" i="2"/>
  <c r="D490" i="2"/>
  <c r="B490" i="2"/>
  <c r="G490" i="2"/>
  <c r="E490" i="2"/>
  <c r="C474" i="2"/>
  <c r="H474" i="2"/>
  <c r="D474" i="2"/>
  <c r="B474" i="2"/>
  <c r="G474" i="2"/>
  <c r="E474" i="2"/>
  <c r="C458" i="2"/>
  <c r="H458" i="2"/>
  <c r="D458" i="2"/>
  <c r="B458" i="2"/>
  <c r="G458" i="2"/>
  <c r="E458" i="2"/>
  <c r="D445" i="2"/>
  <c r="E445" i="2"/>
  <c r="C445" i="2"/>
  <c r="H445" i="2"/>
  <c r="B445" i="2"/>
  <c r="G445" i="2"/>
  <c r="C423" i="2"/>
  <c r="H423" i="2"/>
  <c r="D423" i="2"/>
  <c r="B423" i="2"/>
  <c r="G423" i="2"/>
  <c r="E423" i="2"/>
  <c r="D354" i="2"/>
  <c r="E354" i="2"/>
  <c r="C354" i="2"/>
  <c r="H354" i="2"/>
  <c r="B354" i="2"/>
  <c r="G354" i="2"/>
  <c r="C707" i="2"/>
  <c r="H707" i="2"/>
  <c r="D707" i="2"/>
  <c r="B707" i="2"/>
  <c r="G707" i="2"/>
  <c r="E707" i="2"/>
  <c r="C691" i="2"/>
  <c r="H691" i="2"/>
  <c r="D691" i="2"/>
  <c r="B691" i="2"/>
  <c r="G691" i="2"/>
  <c r="E691" i="2"/>
  <c r="C675" i="2"/>
  <c r="H675" i="2"/>
  <c r="D675" i="2"/>
  <c r="B675" i="2"/>
  <c r="G675" i="2"/>
  <c r="E675" i="2"/>
  <c r="B659" i="2"/>
  <c r="G659" i="2"/>
  <c r="C659" i="2"/>
  <c r="H659" i="2"/>
  <c r="E659" i="2"/>
  <c r="D659" i="2"/>
  <c r="B643" i="2"/>
  <c r="G643" i="2"/>
  <c r="C643" i="2"/>
  <c r="H643" i="2"/>
  <c r="E643" i="2"/>
  <c r="D643" i="2"/>
  <c r="B619" i="2"/>
  <c r="G619" i="2"/>
  <c r="C619" i="2"/>
  <c r="H619" i="2"/>
  <c r="E619" i="2"/>
  <c r="D619" i="2"/>
  <c r="B587" i="2"/>
  <c r="G587" i="2"/>
  <c r="C587" i="2"/>
  <c r="H587" i="2"/>
  <c r="E587" i="2"/>
  <c r="D587" i="2"/>
  <c r="B555" i="2"/>
  <c r="G555" i="2"/>
  <c r="C555" i="2"/>
  <c r="H555" i="2"/>
  <c r="E555" i="2"/>
  <c r="D555" i="2"/>
  <c r="B523" i="2"/>
  <c r="G523" i="2"/>
  <c r="C523" i="2"/>
  <c r="H523" i="2"/>
  <c r="E523" i="2"/>
  <c r="D523" i="2"/>
  <c r="C494" i="2"/>
  <c r="H494" i="2"/>
  <c r="D494" i="2"/>
  <c r="B494" i="2"/>
  <c r="G494" i="2"/>
  <c r="E494" i="2"/>
  <c r="C462" i="2"/>
  <c r="H462" i="2"/>
  <c r="D462" i="2"/>
  <c r="B462" i="2"/>
  <c r="G462" i="2"/>
  <c r="E462" i="2"/>
  <c r="C431" i="2"/>
  <c r="H431" i="2"/>
  <c r="D431" i="2"/>
  <c r="B431" i="2"/>
  <c r="G431" i="2"/>
  <c r="E431" i="2"/>
  <c r="E325" i="2"/>
  <c r="B325" i="2"/>
  <c r="G325" i="2"/>
  <c r="D325" i="2"/>
  <c r="H325" i="2"/>
  <c r="C325" i="2"/>
  <c r="C89" i="2"/>
  <c r="H89" i="2"/>
  <c r="E89" i="2"/>
  <c r="G89" i="2"/>
  <c r="D89" i="2"/>
  <c r="B89" i="2"/>
  <c r="B756" i="2"/>
  <c r="G756" i="2"/>
  <c r="C756" i="2"/>
  <c r="H756" i="2"/>
  <c r="E756" i="2"/>
  <c r="D756" i="2"/>
  <c r="B740" i="2"/>
  <c r="G740" i="2"/>
  <c r="C740" i="2"/>
  <c r="H740" i="2"/>
  <c r="E740" i="2"/>
  <c r="D740" i="2"/>
  <c r="D722" i="2"/>
  <c r="E722" i="2"/>
  <c r="C722" i="2"/>
  <c r="H722" i="2"/>
  <c r="B722" i="2"/>
  <c r="G722" i="2"/>
  <c r="D706" i="2"/>
  <c r="E706" i="2"/>
  <c r="C706" i="2"/>
  <c r="H706" i="2"/>
  <c r="B706" i="2"/>
  <c r="G706" i="2"/>
  <c r="D690" i="2"/>
  <c r="E690" i="2"/>
  <c r="C690" i="2"/>
  <c r="H690" i="2"/>
  <c r="B690" i="2"/>
  <c r="G690" i="2"/>
  <c r="D674" i="2"/>
  <c r="E674" i="2"/>
  <c r="C674" i="2"/>
  <c r="H674" i="2"/>
  <c r="B674" i="2"/>
  <c r="G674" i="2"/>
  <c r="C658" i="2"/>
  <c r="H658" i="2"/>
  <c r="D658" i="2"/>
  <c r="B658" i="2"/>
  <c r="G658" i="2"/>
  <c r="E658" i="2"/>
  <c r="C642" i="2"/>
  <c r="H642" i="2"/>
  <c r="D642" i="2"/>
  <c r="B642" i="2"/>
  <c r="G642" i="2"/>
  <c r="E642" i="2"/>
  <c r="E632" i="2"/>
  <c r="B632" i="2"/>
  <c r="G632" i="2"/>
  <c r="D632" i="2"/>
  <c r="H632" i="2"/>
  <c r="C632" i="2"/>
  <c r="E624" i="2"/>
  <c r="B624" i="2"/>
  <c r="G624" i="2"/>
  <c r="D624" i="2"/>
  <c r="C624" i="2"/>
  <c r="H624" i="2"/>
  <c r="E616" i="2"/>
  <c r="B616" i="2"/>
  <c r="G616" i="2"/>
  <c r="D616" i="2"/>
  <c r="H616" i="2"/>
  <c r="C616" i="2"/>
  <c r="E608" i="2"/>
  <c r="B608" i="2"/>
  <c r="G608" i="2"/>
  <c r="D608" i="2"/>
  <c r="C608" i="2"/>
  <c r="H608" i="2"/>
  <c r="E600" i="2"/>
  <c r="B600" i="2"/>
  <c r="G600" i="2"/>
  <c r="D600" i="2"/>
  <c r="H600" i="2"/>
  <c r="C600" i="2"/>
  <c r="E592" i="2"/>
  <c r="B592" i="2"/>
  <c r="G592" i="2"/>
  <c r="D592" i="2"/>
  <c r="C592" i="2"/>
  <c r="H592" i="2"/>
  <c r="E584" i="2"/>
  <c r="B584" i="2"/>
  <c r="G584" i="2"/>
  <c r="D584" i="2"/>
  <c r="H584" i="2"/>
  <c r="C584" i="2"/>
  <c r="E576" i="2"/>
  <c r="B576" i="2"/>
  <c r="G576" i="2"/>
  <c r="D576" i="2"/>
  <c r="C576" i="2"/>
  <c r="H576" i="2"/>
  <c r="E568" i="2"/>
  <c r="B568" i="2"/>
  <c r="G568" i="2"/>
  <c r="D568" i="2"/>
  <c r="H568" i="2"/>
  <c r="C568" i="2"/>
  <c r="E560" i="2"/>
  <c r="B560" i="2"/>
  <c r="G560" i="2"/>
  <c r="D560" i="2"/>
  <c r="C560" i="2"/>
  <c r="H560" i="2"/>
  <c r="E552" i="2"/>
  <c r="B552" i="2"/>
  <c r="G552" i="2"/>
  <c r="D552" i="2"/>
  <c r="H552" i="2"/>
  <c r="C552" i="2"/>
  <c r="E544" i="2"/>
  <c r="B544" i="2"/>
  <c r="G544" i="2"/>
  <c r="D544" i="2"/>
  <c r="C544" i="2"/>
  <c r="H544" i="2"/>
  <c r="E536" i="2"/>
  <c r="B536" i="2"/>
  <c r="G536" i="2"/>
  <c r="D536" i="2"/>
  <c r="H536" i="2"/>
  <c r="C536" i="2"/>
  <c r="E528" i="2"/>
  <c r="B528" i="2"/>
  <c r="G528" i="2"/>
  <c r="D528" i="2"/>
  <c r="C528" i="2"/>
  <c r="H528" i="2"/>
  <c r="E520" i="2"/>
  <c r="B520" i="2"/>
  <c r="G520" i="2"/>
  <c r="D520" i="2"/>
  <c r="H520" i="2"/>
  <c r="C520" i="2"/>
  <c r="E512" i="2"/>
  <c r="B512" i="2"/>
  <c r="G512" i="2"/>
  <c r="D512" i="2"/>
  <c r="C512" i="2"/>
  <c r="H512" i="2"/>
  <c r="E504" i="2"/>
  <c r="B504" i="2"/>
  <c r="G504" i="2"/>
  <c r="D504" i="2"/>
  <c r="H504" i="2"/>
  <c r="C504" i="2"/>
  <c r="E496" i="2"/>
  <c r="B496" i="2"/>
  <c r="G496" i="2"/>
  <c r="D496" i="2"/>
  <c r="C496" i="2"/>
  <c r="H496" i="2"/>
  <c r="E480" i="2"/>
  <c r="B480" i="2"/>
  <c r="G480" i="2"/>
  <c r="D480" i="2"/>
  <c r="C480" i="2"/>
  <c r="H480" i="2"/>
  <c r="E464" i="2"/>
  <c r="B464" i="2"/>
  <c r="G464" i="2"/>
  <c r="D464" i="2"/>
  <c r="C464" i="2"/>
  <c r="H464" i="2"/>
  <c r="E448" i="2"/>
  <c r="B448" i="2"/>
  <c r="G448" i="2"/>
  <c r="D448" i="2"/>
  <c r="C448" i="2"/>
  <c r="H448" i="2"/>
  <c r="E401" i="2"/>
  <c r="B401" i="2"/>
  <c r="G401" i="2"/>
  <c r="D401" i="2"/>
  <c r="H401" i="2"/>
  <c r="C401" i="2"/>
  <c r="E333" i="2"/>
  <c r="B333" i="2"/>
  <c r="G333" i="2"/>
  <c r="D333" i="2"/>
  <c r="C333" i="2"/>
  <c r="H333" i="2"/>
  <c r="D481" i="2"/>
  <c r="E481" i="2"/>
  <c r="C481" i="2"/>
  <c r="H481" i="2"/>
  <c r="G481" i="2"/>
  <c r="B481" i="2"/>
  <c r="D465" i="2"/>
  <c r="E465" i="2"/>
  <c r="C465" i="2"/>
  <c r="H465" i="2"/>
  <c r="G465" i="2"/>
  <c r="B465" i="2"/>
  <c r="D449" i="2"/>
  <c r="E449" i="2"/>
  <c r="C449" i="2"/>
  <c r="H449" i="2"/>
  <c r="G449" i="2"/>
  <c r="B449" i="2"/>
  <c r="D430" i="2"/>
  <c r="E430" i="2"/>
  <c r="C430" i="2"/>
  <c r="H430" i="2"/>
  <c r="G430" i="2"/>
  <c r="B430" i="2"/>
  <c r="D414" i="2"/>
  <c r="E414" i="2"/>
  <c r="C414" i="2"/>
  <c r="H414" i="2"/>
  <c r="G414" i="2"/>
  <c r="B414" i="2"/>
  <c r="D398" i="2"/>
  <c r="E398" i="2"/>
  <c r="C398" i="2"/>
  <c r="H398" i="2"/>
  <c r="G398" i="2"/>
  <c r="B398" i="2"/>
  <c r="B380" i="2"/>
  <c r="G380" i="2"/>
  <c r="C380" i="2"/>
  <c r="H380" i="2"/>
  <c r="E380" i="2"/>
  <c r="D380" i="2"/>
  <c r="E357" i="2"/>
  <c r="B357" i="2"/>
  <c r="G357" i="2"/>
  <c r="D357" i="2"/>
  <c r="H357" i="2"/>
  <c r="C357" i="2"/>
  <c r="E337" i="2"/>
  <c r="B337" i="2"/>
  <c r="G337" i="2"/>
  <c r="D337" i="2"/>
  <c r="H337" i="2"/>
  <c r="C337" i="2"/>
  <c r="C301" i="2"/>
  <c r="H301" i="2"/>
  <c r="E301" i="2"/>
  <c r="B301" i="2"/>
  <c r="D301" i="2"/>
  <c r="G301" i="2"/>
  <c r="B246" i="2"/>
  <c r="G246" i="2"/>
  <c r="D246" i="2"/>
  <c r="C246" i="2"/>
  <c r="H246" i="2"/>
  <c r="E246" i="2"/>
  <c r="C147" i="2"/>
  <c r="H147" i="2"/>
  <c r="D147" i="2"/>
  <c r="B147" i="2"/>
  <c r="G147" i="2"/>
  <c r="E147" i="2"/>
  <c r="C415" i="2"/>
  <c r="H415" i="2"/>
  <c r="D415" i="2"/>
  <c r="B415" i="2"/>
  <c r="G415" i="2"/>
  <c r="E415" i="2"/>
  <c r="C399" i="2"/>
  <c r="H399" i="2"/>
  <c r="D399" i="2"/>
  <c r="B399" i="2"/>
  <c r="G399" i="2"/>
  <c r="E399" i="2"/>
  <c r="B376" i="2"/>
  <c r="G376" i="2"/>
  <c r="C376" i="2"/>
  <c r="H376" i="2"/>
  <c r="E376" i="2"/>
  <c r="D376" i="2"/>
  <c r="C359" i="2"/>
  <c r="H359" i="2"/>
  <c r="D359" i="2"/>
  <c r="B359" i="2"/>
  <c r="G359" i="2"/>
  <c r="E359" i="2"/>
  <c r="C331" i="2"/>
  <c r="H331" i="2"/>
  <c r="D331" i="2"/>
  <c r="B331" i="2"/>
  <c r="G331" i="2"/>
  <c r="E331" i="2"/>
  <c r="E313" i="2"/>
  <c r="B313" i="2"/>
  <c r="G313" i="2"/>
  <c r="D313" i="2"/>
  <c r="C313" i="2"/>
  <c r="H313" i="2"/>
  <c r="B269" i="2"/>
  <c r="G269" i="2"/>
  <c r="C269" i="2"/>
  <c r="H269" i="2"/>
  <c r="E269" i="2"/>
  <c r="D269" i="2"/>
  <c r="C210" i="2"/>
  <c r="H210" i="2"/>
  <c r="D210" i="2"/>
  <c r="B210" i="2"/>
  <c r="G210" i="2"/>
  <c r="E210" i="2"/>
  <c r="B78" i="2"/>
  <c r="G78" i="2"/>
  <c r="C78" i="2"/>
  <c r="D78" i="2"/>
  <c r="H78" i="2"/>
  <c r="E78" i="2"/>
  <c r="B432" i="2"/>
  <c r="G432" i="2"/>
  <c r="C432" i="2"/>
  <c r="H432" i="2"/>
  <c r="E432" i="2"/>
  <c r="D432" i="2"/>
  <c r="B416" i="2"/>
  <c r="G416" i="2"/>
  <c r="C416" i="2"/>
  <c r="H416" i="2"/>
  <c r="E416" i="2"/>
  <c r="D416" i="2"/>
  <c r="B400" i="2"/>
  <c r="G400" i="2"/>
  <c r="C400" i="2"/>
  <c r="H400" i="2"/>
  <c r="E400" i="2"/>
  <c r="D400" i="2"/>
  <c r="C387" i="2"/>
  <c r="H387" i="2"/>
  <c r="D387" i="2"/>
  <c r="B387" i="2"/>
  <c r="G387" i="2"/>
  <c r="E387" i="2"/>
  <c r="E369" i="2"/>
  <c r="B369" i="2"/>
  <c r="G369" i="2"/>
  <c r="D369" i="2"/>
  <c r="H369" i="2"/>
  <c r="C369" i="2"/>
  <c r="B344" i="2"/>
  <c r="G344" i="2"/>
  <c r="C344" i="2"/>
  <c r="H344" i="2"/>
  <c r="E344" i="2"/>
  <c r="D344" i="2"/>
  <c r="C327" i="2"/>
  <c r="H327" i="2"/>
  <c r="D327" i="2"/>
  <c r="B327" i="2"/>
  <c r="G327" i="2"/>
  <c r="E327" i="2"/>
  <c r="E282" i="2"/>
  <c r="B282" i="2"/>
  <c r="G282" i="2"/>
  <c r="D282" i="2"/>
  <c r="C282" i="2"/>
  <c r="H282" i="2"/>
  <c r="C218" i="2"/>
  <c r="H218" i="2"/>
  <c r="D218" i="2"/>
  <c r="B218" i="2"/>
  <c r="G218" i="2"/>
  <c r="E218" i="2"/>
  <c r="C151" i="2"/>
  <c r="H151" i="2"/>
  <c r="D151" i="2"/>
  <c r="B151" i="2"/>
  <c r="G151" i="2"/>
  <c r="E151" i="2"/>
  <c r="C375" i="2"/>
  <c r="H375" i="2"/>
  <c r="D375" i="2"/>
  <c r="B375" i="2"/>
  <c r="G375" i="2"/>
  <c r="E375" i="2"/>
  <c r="D362" i="2"/>
  <c r="E362" i="2"/>
  <c r="C362" i="2"/>
  <c r="H362" i="2"/>
  <c r="G362" i="2"/>
  <c r="B362" i="2"/>
  <c r="E353" i="2"/>
  <c r="B353" i="2"/>
  <c r="G353" i="2"/>
  <c r="D353" i="2"/>
  <c r="H353" i="2"/>
  <c r="C353" i="2"/>
  <c r="B332" i="2"/>
  <c r="G332" i="2"/>
  <c r="C332" i="2"/>
  <c r="H332" i="2"/>
  <c r="E332" i="2"/>
  <c r="D332" i="2"/>
  <c r="B324" i="2"/>
  <c r="G324" i="2"/>
  <c r="C324" i="2"/>
  <c r="H324" i="2"/>
  <c r="E324" i="2"/>
  <c r="D324" i="2"/>
  <c r="B302" i="2"/>
  <c r="G302" i="2"/>
  <c r="D302" i="2"/>
  <c r="C302" i="2"/>
  <c r="H302" i="2"/>
  <c r="E302" i="2"/>
  <c r="E286" i="2"/>
  <c r="B286" i="2"/>
  <c r="G286" i="2"/>
  <c r="D286" i="2"/>
  <c r="C286" i="2"/>
  <c r="H286" i="2"/>
  <c r="E270" i="2"/>
  <c r="B270" i="2"/>
  <c r="G270" i="2"/>
  <c r="D270" i="2"/>
  <c r="C270" i="2"/>
  <c r="H270" i="2"/>
  <c r="D255" i="2"/>
  <c r="E255" i="2"/>
  <c r="C255" i="2"/>
  <c r="H255" i="2"/>
  <c r="G255" i="2"/>
  <c r="B255" i="2"/>
  <c r="E239" i="2"/>
  <c r="C239" i="2"/>
  <c r="H239" i="2"/>
  <c r="B239" i="2"/>
  <c r="G239" i="2"/>
  <c r="D239" i="2"/>
  <c r="E225" i="2"/>
  <c r="C225" i="2"/>
  <c r="H225" i="2"/>
  <c r="D225" i="2"/>
  <c r="G225" i="2"/>
  <c r="B225" i="2"/>
  <c r="C206" i="2"/>
  <c r="H206" i="2"/>
  <c r="D206" i="2"/>
  <c r="B206" i="2"/>
  <c r="G206" i="2"/>
  <c r="E206" i="2"/>
  <c r="B171" i="2"/>
  <c r="G171" i="2"/>
  <c r="E171" i="2"/>
  <c r="H171" i="2"/>
  <c r="D171" i="2"/>
  <c r="C171" i="2"/>
  <c r="B140" i="2"/>
  <c r="G140" i="2"/>
  <c r="C140" i="2"/>
  <c r="H140" i="2"/>
  <c r="E140" i="2"/>
  <c r="D140" i="2"/>
  <c r="D105" i="2"/>
  <c r="E105" i="2"/>
  <c r="C105" i="2"/>
  <c r="H105" i="2"/>
  <c r="G105" i="2"/>
  <c r="B105" i="2"/>
  <c r="E305" i="2"/>
  <c r="B305" i="2"/>
  <c r="G305" i="2"/>
  <c r="D305" i="2"/>
  <c r="H305" i="2"/>
  <c r="C305" i="2"/>
  <c r="D287" i="2"/>
  <c r="E287" i="2"/>
  <c r="C287" i="2"/>
  <c r="H287" i="2"/>
  <c r="G287" i="2"/>
  <c r="B287" i="2"/>
  <c r="D271" i="2"/>
  <c r="E271" i="2"/>
  <c r="C271" i="2"/>
  <c r="H271" i="2"/>
  <c r="G271" i="2"/>
  <c r="B271" i="2"/>
  <c r="E251" i="2"/>
  <c r="G251" i="2"/>
  <c r="B251" i="2"/>
  <c r="H251" i="2"/>
  <c r="D251" i="2"/>
  <c r="C251" i="2"/>
  <c r="E235" i="2"/>
  <c r="B235" i="2"/>
  <c r="H235" i="2"/>
  <c r="C235" i="2"/>
  <c r="G235" i="2"/>
  <c r="D235" i="2"/>
  <c r="E220" i="2"/>
  <c r="B220" i="2"/>
  <c r="G220" i="2"/>
  <c r="D220" i="2"/>
  <c r="C220" i="2"/>
  <c r="H220" i="2"/>
  <c r="D201" i="2"/>
  <c r="E201" i="2"/>
  <c r="C201" i="2"/>
  <c r="H201" i="2"/>
  <c r="B201" i="2"/>
  <c r="G201" i="2"/>
  <c r="D185" i="2"/>
  <c r="E185" i="2"/>
  <c r="C185" i="2"/>
  <c r="H185" i="2"/>
  <c r="G185" i="2"/>
  <c r="B185" i="2"/>
  <c r="D169" i="2"/>
  <c r="B169" i="2"/>
  <c r="H169" i="2"/>
  <c r="C169" i="2"/>
  <c r="G169" i="2"/>
  <c r="E169" i="2"/>
  <c r="E145" i="2"/>
  <c r="B145" i="2"/>
  <c r="G145" i="2"/>
  <c r="D145" i="2"/>
  <c r="H145" i="2"/>
  <c r="C145" i="2"/>
  <c r="E75" i="2"/>
  <c r="C75" i="2"/>
  <c r="D75" i="2"/>
  <c r="B75" i="2"/>
  <c r="H75" i="2"/>
  <c r="G75" i="2"/>
  <c r="E309" i="2"/>
  <c r="B309" i="2"/>
  <c r="G309" i="2"/>
  <c r="D309" i="2"/>
  <c r="H309" i="2"/>
  <c r="C309" i="2"/>
  <c r="E290" i="2"/>
  <c r="B290" i="2"/>
  <c r="G290" i="2"/>
  <c r="D290" i="2"/>
  <c r="H290" i="2"/>
  <c r="C290" i="2"/>
  <c r="E274" i="2"/>
  <c r="B274" i="2"/>
  <c r="G274" i="2"/>
  <c r="D274" i="2"/>
  <c r="H274" i="2"/>
  <c r="C274" i="2"/>
  <c r="E258" i="2"/>
  <c r="B258" i="2"/>
  <c r="G258" i="2"/>
  <c r="D258" i="2"/>
  <c r="H258" i="2"/>
  <c r="C258" i="2"/>
  <c r="B242" i="2"/>
  <c r="G242" i="2"/>
  <c r="C242" i="2"/>
  <c r="D242" i="2"/>
  <c r="H242" i="2"/>
  <c r="E242" i="2"/>
  <c r="D226" i="2"/>
  <c r="B226" i="2"/>
  <c r="G226" i="2"/>
  <c r="H226" i="2"/>
  <c r="E226" i="2"/>
  <c r="C226" i="2"/>
  <c r="E212" i="2"/>
  <c r="B212" i="2"/>
  <c r="G212" i="2"/>
  <c r="D212" i="2"/>
  <c r="C212" i="2"/>
  <c r="H212" i="2"/>
  <c r="E188" i="2"/>
  <c r="B188" i="2"/>
  <c r="G188" i="2"/>
  <c r="D188" i="2"/>
  <c r="C188" i="2"/>
  <c r="H188" i="2"/>
  <c r="E157" i="2"/>
  <c r="B157" i="2"/>
  <c r="G157" i="2"/>
  <c r="D157" i="2"/>
  <c r="C157" i="2"/>
  <c r="H157" i="2"/>
  <c r="D124" i="2"/>
  <c r="E124" i="2"/>
  <c r="G124" i="2"/>
  <c r="C124" i="2"/>
  <c r="H124" i="2"/>
  <c r="B124" i="2"/>
  <c r="C85" i="2"/>
  <c r="H85" i="2"/>
  <c r="D85" i="2"/>
  <c r="E85" i="2"/>
  <c r="B85" i="2"/>
  <c r="G85" i="2"/>
  <c r="C198" i="2"/>
  <c r="H198" i="2"/>
  <c r="D198" i="2"/>
  <c r="B198" i="2"/>
  <c r="G198" i="2"/>
  <c r="E198" i="2"/>
  <c r="C186" i="2"/>
  <c r="H186" i="2"/>
  <c r="D186" i="2"/>
  <c r="B186" i="2"/>
  <c r="G186" i="2"/>
  <c r="E186" i="2"/>
  <c r="E176" i="2"/>
  <c r="C176" i="2"/>
  <c r="D176" i="2"/>
  <c r="B176" i="2"/>
  <c r="H176" i="2"/>
  <c r="G176" i="2"/>
  <c r="C166" i="2"/>
  <c r="H166" i="2"/>
  <c r="B166" i="2"/>
  <c r="D166" i="2"/>
  <c r="G166" i="2"/>
  <c r="E166" i="2"/>
  <c r="D154" i="2"/>
  <c r="E154" i="2"/>
  <c r="C154" i="2"/>
  <c r="H154" i="2"/>
  <c r="G154" i="2"/>
  <c r="B154" i="2"/>
  <c r="B144" i="2"/>
  <c r="G144" i="2"/>
  <c r="C144" i="2"/>
  <c r="H144" i="2"/>
  <c r="E144" i="2"/>
  <c r="D144" i="2"/>
  <c r="B134" i="2"/>
  <c r="G134" i="2"/>
  <c r="E134" i="2"/>
  <c r="H134" i="2"/>
  <c r="D134" i="2"/>
  <c r="C134" i="2"/>
  <c r="B122" i="2"/>
  <c r="G122" i="2"/>
  <c r="H122" i="2"/>
  <c r="C122" i="2"/>
  <c r="E122" i="2"/>
  <c r="D122" i="2"/>
  <c r="B112" i="2"/>
  <c r="G112" i="2"/>
  <c r="D112" i="2"/>
  <c r="H112" i="2"/>
  <c r="E112" i="2"/>
  <c r="C112" i="2"/>
  <c r="C102" i="2"/>
  <c r="H102" i="2"/>
  <c r="D102" i="2"/>
  <c r="B102" i="2"/>
  <c r="G102" i="2"/>
  <c r="E102" i="2"/>
  <c r="B82" i="2"/>
  <c r="G82" i="2"/>
  <c r="D82" i="2"/>
  <c r="E82" i="2"/>
  <c r="C82" i="2"/>
  <c r="H82" i="2"/>
  <c r="I82" i="2" s="1"/>
  <c r="B66" i="2"/>
  <c r="B50" i="2"/>
  <c r="E127" i="2"/>
  <c r="D127" i="2"/>
  <c r="G127" i="2"/>
  <c r="C127" i="2"/>
  <c r="B127" i="2"/>
  <c r="H127" i="2"/>
  <c r="E117" i="2"/>
  <c r="C117" i="2"/>
  <c r="H117" i="2"/>
  <c r="B117" i="2"/>
  <c r="D117" i="2"/>
  <c r="G117" i="2"/>
  <c r="B107" i="2"/>
  <c r="C107" i="2"/>
  <c r="H107" i="2"/>
  <c r="E107" i="2"/>
  <c r="D107" i="2"/>
  <c r="G107" i="2"/>
  <c r="D92" i="2"/>
  <c r="E92" i="2"/>
  <c r="G92" i="2"/>
  <c r="C92" i="2"/>
  <c r="H92" i="2"/>
  <c r="B92" i="2"/>
  <c r="B74" i="2"/>
  <c r="G74" i="2"/>
  <c r="H74" i="2"/>
  <c r="C74" i="2"/>
  <c r="E74" i="2"/>
  <c r="D74" i="2"/>
  <c r="B58" i="2"/>
  <c r="D97" i="2"/>
  <c r="E97" i="2"/>
  <c r="C97" i="2"/>
  <c r="H97" i="2"/>
  <c r="B97" i="2"/>
  <c r="G97" i="2"/>
  <c r="E83" i="2"/>
  <c r="G83" i="2"/>
  <c r="B83" i="2"/>
  <c r="H83" i="2"/>
  <c r="D83" i="2"/>
  <c r="C83" i="2"/>
  <c r="B67" i="2"/>
  <c r="B51" i="2"/>
  <c r="C1809" i="2"/>
  <c r="H1809" i="2"/>
  <c r="D1809" i="2"/>
  <c r="B1809" i="2"/>
  <c r="G1809" i="2"/>
  <c r="E1809" i="2"/>
  <c r="C1785" i="2"/>
  <c r="H1785" i="2"/>
  <c r="D1785" i="2"/>
  <c r="B1785" i="2"/>
  <c r="G1785" i="2"/>
  <c r="E1785" i="2"/>
  <c r="D1064" i="2"/>
  <c r="E1064" i="2"/>
  <c r="C1064" i="2"/>
  <c r="H1064" i="2"/>
  <c r="G1064" i="2"/>
  <c r="B1064" i="2"/>
  <c r="E2046" i="2"/>
  <c r="B2046" i="2"/>
  <c r="G2046" i="2"/>
  <c r="D2046" i="2"/>
  <c r="C2046" i="2"/>
  <c r="H2046" i="2"/>
  <c r="E2034" i="2"/>
  <c r="B2034" i="2"/>
  <c r="G2034" i="2"/>
  <c r="D2034" i="2"/>
  <c r="C2034" i="2"/>
  <c r="H2034" i="2"/>
  <c r="E2022" i="2"/>
  <c r="B2022" i="2"/>
  <c r="G2022" i="2"/>
  <c r="D2022" i="2"/>
  <c r="H2022" i="2"/>
  <c r="C2022" i="2"/>
  <c r="E2010" i="2"/>
  <c r="B2010" i="2"/>
  <c r="G2010" i="2"/>
  <c r="D2010" i="2"/>
  <c r="H2010" i="2"/>
  <c r="C2010" i="2"/>
  <c r="E1998" i="2"/>
  <c r="B1998" i="2"/>
  <c r="G1998" i="2"/>
  <c r="D1998" i="2"/>
  <c r="C1998" i="2"/>
  <c r="H1998" i="2"/>
  <c r="E1986" i="2"/>
  <c r="B1986" i="2"/>
  <c r="G1986" i="2"/>
  <c r="D1986" i="2"/>
  <c r="C1986" i="2"/>
  <c r="H1986" i="2"/>
  <c r="E1974" i="2"/>
  <c r="B1974" i="2"/>
  <c r="G1974" i="2"/>
  <c r="D1974" i="2"/>
  <c r="C1974" i="2"/>
  <c r="H1974" i="2"/>
  <c r="E1962" i="2"/>
  <c r="B1962" i="2"/>
  <c r="G1962" i="2"/>
  <c r="D1962" i="2"/>
  <c r="H1962" i="2"/>
  <c r="C1962" i="2"/>
  <c r="E1950" i="2"/>
  <c r="B1950" i="2"/>
  <c r="G1950" i="2"/>
  <c r="D1950" i="2"/>
  <c r="C1950" i="2"/>
  <c r="H1950" i="2"/>
  <c r="E1938" i="2"/>
  <c r="B1938" i="2"/>
  <c r="G1938" i="2"/>
  <c r="D1938" i="2"/>
  <c r="C1938" i="2"/>
  <c r="H1938" i="2"/>
  <c r="E1922" i="2"/>
  <c r="B1922" i="2"/>
  <c r="G1922" i="2"/>
  <c r="D1922" i="2"/>
  <c r="C1922" i="2"/>
  <c r="H1922" i="2"/>
  <c r="B1906" i="2"/>
  <c r="G1906" i="2"/>
  <c r="C1906" i="2"/>
  <c r="H1906" i="2"/>
  <c r="E1906" i="2"/>
  <c r="D1906" i="2"/>
  <c r="B1894" i="2"/>
  <c r="G1894" i="2"/>
  <c r="C1894" i="2"/>
  <c r="H1894" i="2"/>
  <c r="E1894" i="2"/>
  <c r="D1894" i="2"/>
  <c r="B1882" i="2"/>
  <c r="G1882" i="2"/>
  <c r="C1882" i="2"/>
  <c r="H1882" i="2"/>
  <c r="E1882" i="2"/>
  <c r="D1882" i="2"/>
  <c r="B1870" i="2"/>
  <c r="G1870" i="2"/>
  <c r="C1870" i="2"/>
  <c r="H1870" i="2"/>
  <c r="E1870" i="2"/>
  <c r="D1870" i="2"/>
  <c r="B1862" i="2"/>
  <c r="G1862" i="2"/>
  <c r="C1862" i="2"/>
  <c r="H1862" i="2"/>
  <c r="E1862" i="2"/>
  <c r="D1862" i="2"/>
  <c r="B1850" i="2"/>
  <c r="G1850" i="2"/>
  <c r="C1850" i="2"/>
  <c r="H1850" i="2"/>
  <c r="E1850" i="2"/>
  <c r="D1850" i="2"/>
  <c r="B1838" i="2"/>
  <c r="G1838" i="2"/>
  <c r="C1838" i="2"/>
  <c r="H1838" i="2"/>
  <c r="E1838" i="2"/>
  <c r="D1838" i="2"/>
  <c r="D1796" i="2"/>
  <c r="E1796" i="2"/>
  <c r="C1796" i="2"/>
  <c r="H1796" i="2"/>
  <c r="B1796" i="2"/>
  <c r="G1796" i="2"/>
  <c r="D1492" i="2"/>
  <c r="E1492" i="2"/>
  <c r="C1492" i="2"/>
  <c r="H1492" i="2"/>
  <c r="B1492" i="2"/>
  <c r="G1492" i="2"/>
  <c r="B1830" i="2"/>
  <c r="G1830" i="2"/>
  <c r="C1830" i="2"/>
  <c r="H1830" i="2"/>
  <c r="E1830" i="2"/>
  <c r="D1830" i="2"/>
  <c r="B1798" i="2"/>
  <c r="G1798" i="2"/>
  <c r="C1798" i="2"/>
  <c r="H1798" i="2"/>
  <c r="E1798" i="2"/>
  <c r="D1798" i="2"/>
  <c r="D1564" i="2"/>
  <c r="E1564" i="2"/>
  <c r="C1564" i="2"/>
  <c r="H1564" i="2"/>
  <c r="G1564" i="2"/>
  <c r="B1564" i="2"/>
  <c r="D1343" i="2"/>
  <c r="E1343" i="2"/>
  <c r="C1343" i="2"/>
  <c r="H1343" i="2"/>
  <c r="G1343" i="2"/>
  <c r="B1343" i="2"/>
  <c r="E1807" i="2"/>
  <c r="B1807" i="2"/>
  <c r="G1807" i="2"/>
  <c r="D1807" i="2"/>
  <c r="H1807" i="2"/>
  <c r="C1807" i="2"/>
  <c r="D1584" i="2"/>
  <c r="E1584" i="2"/>
  <c r="C1584" i="2"/>
  <c r="H1584" i="2"/>
  <c r="B1584" i="2"/>
  <c r="G1584" i="2"/>
  <c r="D1371" i="2"/>
  <c r="E1371" i="2"/>
  <c r="C1371" i="2"/>
  <c r="H1371" i="2"/>
  <c r="B1371" i="2"/>
  <c r="G1371" i="2"/>
  <c r="E1575" i="2"/>
  <c r="B1575" i="2"/>
  <c r="G1575" i="2"/>
  <c r="D1575" i="2"/>
  <c r="C1575" i="2"/>
  <c r="H1575" i="2"/>
  <c r="E1527" i="2"/>
  <c r="B1527" i="2"/>
  <c r="G1527" i="2"/>
  <c r="D1527" i="2"/>
  <c r="C1527" i="2"/>
  <c r="H1527" i="2"/>
  <c r="E1479" i="2"/>
  <c r="B1479" i="2"/>
  <c r="G1479" i="2"/>
  <c r="D1479" i="2"/>
  <c r="C1479" i="2"/>
  <c r="H1479" i="2"/>
  <c r="E1431" i="2"/>
  <c r="B1431" i="2"/>
  <c r="G1431" i="2"/>
  <c r="D1431" i="2"/>
  <c r="C1431" i="2"/>
  <c r="H1431" i="2"/>
  <c r="B1402" i="2"/>
  <c r="G1402" i="2"/>
  <c r="C1402" i="2"/>
  <c r="H1402" i="2"/>
  <c r="E1402" i="2"/>
  <c r="D1402" i="2"/>
  <c r="C1340" i="2"/>
  <c r="H1340" i="2"/>
  <c r="D1340" i="2"/>
  <c r="B1340" i="2"/>
  <c r="G1340" i="2"/>
  <c r="E1340" i="2"/>
  <c r="C1308" i="2"/>
  <c r="H1308" i="2"/>
  <c r="D1308" i="2"/>
  <c r="B1308" i="2"/>
  <c r="G1308" i="2"/>
  <c r="E1308" i="2"/>
  <c r="C1581" i="2"/>
  <c r="H1581" i="2"/>
  <c r="D1581" i="2"/>
  <c r="B1581" i="2"/>
  <c r="G1581" i="2"/>
  <c r="E1581" i="2"/>
  <c r="C1533" i="2"/>
  <c r="H1533" i="2"/>
  <c r="D1533" i="2"/>
  <c r="B1533" i="2"/>
  <c r="G1533" i="2"/>
  <c r="E1533" i="2"/>
  <c r="C1485" i="2"/>
  <c r="H1485" i="2"/>
  <c r="D1485" i="2"/>
  <c r="B1485" i="2"/>
  <c r="G1485" i="2"/>
  <c r="E1485" i="2"/>
  <c r="C1437" i="2"/>
  <c r="H1437" i="2"/>
  <c r="D1437" i="2"/>
  <c r="B1437" i="2"/>
  <c r="G1437" i="2"/>
  <c r="E1437" i="2"/>
  <c r="C1405" i="2"/>
  <c r="H1405" i="2"/>
  <c r="D1405" i="2"/>
  <c r="B1405" i="2"/>
  <c r="G1405" i="2"/>
  <c r="E1405" i="2"/>
  <c r="E1362" i="2"/>
  <c r="B1362" i="2"/>
  <c r="G1362" i="2"/>
  <c r="D1362" i="2"/>
  <c r="C1362" i="2"/>
  <c r="H1362" i="2"/>
  <c r="E1314" i="2"/>
  <c r="B1314" i="2"/>
  <c r="G1314" i="2"/>
  <c r="D1314" i="2"/>
  <c r="C1314" i="2"/>
  <c r="H1314" i="2"/>
  <c r="C1753" i="2"/>
  <c r="H1753" i="2"/>
  <c r="D1753" i="2"/>
  <c r="B1753" i="2"/>
  <c r="G1753" i="2"/>
  <c r="E1753" i="2"/>
  <c r="C1741" i="2"/>
  <c r="H1741" i="2"/>
  <c r="D1741" i="2"/>
  <c r="B1741" i="2"/>
  <c r="G1741" i="2"/>
  <c r="E1741" i="2"/>
  <c r="C1725" i="2"/>
  <c r="H1725" i="2"/>
  <c r="D1725" i="2"/>
  <c r="B1725" i="2"/>
  <c r="G1725" i="2"/>
  <c r="E1725" i="2"/>
  <c r="C1713" i="2"/>
  <c r="H1713" i="2"/>
  <c r="D1713" i="2"/>
  <c r="B1713" i="2"/>
  <c r="G1713" i="2"/>
  <c r="E1713" i="2"/>
  <c r="C1705" i="2"/>
  <c r="H1705" i="2"/>
  <c r="D1705" i="2"/>
  <c r="B1705" i="2"/>
  <c r="G1705" i="2"/>
  <c r="E1705" i="2"/>
  <c r="C1689" i="2"/>
  <c r="H1689" i="2"/>
  <c r="D1689" i="2"/>
  <c r="B1689" i="2"/>
  <c r="G1689" i="2"/>
  <c r="E1689" i="2"/>
  <c r="C1677" i="2"/>
  <c r="H1677" i="2"/>
  <c r="D1677" i="2"/>
  <c r="B1677" i="2"/>
  <c r="G1677" i="2"/>
  <c r="E1677" i="2"/>
  <c r="C1665" i="2"/>
  <c r="H1665" i="2"/>
  <c r="D1665" i="2"/>
  <c r="B1665" i="2"/>
  <c r="G1665" i="2"/>
  <c r="E1665" i="2"/>
  <c r="C1653" i="2"/>
  <c r="H1653" i="2"/>
  <c r="D1653" i="2"/>
  <c r="B1653" i="2"/>
  <c r="G1653" i="2"/>
  <c r="E1653" i="2"/>
  <c r="C1641" i="2"/>
  <c r="H1641" i="2"/>
  <c r="D1641" i="2"/>
  <c r="B1641" i="2"/>
  <c r="G1641" i="2"/>
  <c r="E1641" i="2"/>
  <c r="C1633" i="2"/>
  <c r="H1633" i="2"/>
  <c r="D1633" i="2"/>
  <c r="B1633" i="2"/>
  <c r="G1633" i="2"/>
  <c r="E1633" i="2"/>
  <c r="C1621" i="2"/>
  <c r="H1621" i="2"/>
  <c r="D1621" i="2"/>
  <c r="B1621" i="2"/>
  <c r="G1621" i="2"/>
  <c r="E1621" i="2"/>
  <c r="C1605" i="2"/>
  <c r="H1605" i="2"/>
  <c r="D1605" i="2"/>
  <c r="B1605" i="2"/>
  <c r="G1605" i="2"/>
  <c r="E1605" i="2"/>
  <c r="B1578" i="2"/>
  <c r="G1578" i="2"/>
  <c r="C1578" i="2"/>
  <c r="H1578" i="2"/>
  <c r="E1578" i="2"/>
  <c r="D1578" i="2"/>
  <c r="B1530" i="2"/>
  <c r="G1530" i="2"/>
  <c r="C1530" i="2"/>
  <c r="H1530" i="2"/>
  <c r="E1530" i="2"/>
  <c r="D1530" i="2"/>
  <c r="B1482" i="2"/>
  <c r="G1482" i="2"/>
  <c r="C1482" i="2"/>
  <c r="H1482" i="2"/>
  <c r="E1482" i="2"/>
  <c r="D1482" i="2"/>
  <c r="B1434" i="2"/>
  <c r="G1434" i="2"/>
  <c r="C1434" i="2"/>
  <c r="H1434" i="2"/>
  <c r="E1434" i="2"/>
  <c r="D1434" i="2"/>
  <c r="B1365" i="2"/>
  <c r="G1365" i="2"/>
  <c r="C1365" i="2"/>
  <c r="H1365" i="2"/>
  <c r="E1365" i="2"/>
  <c r="D1365" i="2"/>
  <c r="B1317" i="2"/>
  <c r="G1317" i="2"/>
  <c r="C1317" i="2"/>
  <c r="H1317" i="2"/>
  <c r="E1317" i="2"/>
  <c r="D1317" i="2"/>
  <c r="D1263" i="2"/>
  <c r="E1263" i="2"/>
  <c r="C1263" i="2"/>
  <c r="H1263" i="2"/>
  <c r="G1263" i="2"/>
  <c r="B1263" i="2"/>
  <c r="D1291" i="2"/>
  <c r="E1291" i="2"/>
  <c r="C1291" i="2"/>
  <c r="H1291" i="2"/>
  <c r="B1291" i="2"/>
  <c r="G1291" i="2"/>
  <c r="C1168" i="2"/>
  <c r="H1168" i="2"/>
  <c r="D1168" i="2"/>
  <c r="B1168" i="2"/>
  <c r="G1168" i="2"/>
  <c r="E1168" i="2"/>
  <c r="C1813" i="2"/>
  <c r="H1813" i="2"/>
  <c r="D1813" i="2"/>
  <c r="B1813" i="2"/>
  <c r="G1813" i="2"/>
  <c r="E1813" i="2"/>
  <c r="C1797" i="2"/>
  <c r="H1797" i="2"/>
  <c r="D1797" i="2"/>
  <c r="B1797" i="2"/>
  <c r="G1797" i="2"/>
  <c r="E1797" i="2"/>
  <c r="C1777" i="2"/>
  <c r="H1777" i="2"/>
  <c r="D1777" i="2"/>
  <c r="B1777" i="2"/>
  <c r="G1777" i="2"/>
  <c r="E1777" i="2"/>
  <c r="D1464" i="2"/>
  <c r="E1464" i="2"/>
  <c r="C1464" i="2"/>
  <c r="H1464" i="2"/>
  <c r="G1464" i="2"/>
  <c r="B1464" i="2"/>
  <c r="C1817" i="2"/>
  <c r="H1817" i="2"/>
  <c r="D1817" i="2"/>
  <c r="B1817" i="2"/>
  <c r="G1817" i="2"/>
  <c r="E1817" i="2"/>
  <c r="D1560" i="2"/>
  <c r="E1560" i="2"/>
  <c r="C1560" i="2"/>
  <c r="H1560" i="2"/>
  <c r="G1560" i="2"/>
  <c r="B1560" i="2"/>
  <c r="C1204" i="2"/>
  <c r="H1204" i="2"/>
  <c r="D1204" i="2"/>
  <c r="B1204" i="2"/>
  <c r="G1204" i="2"/>
  <c r="E1204" i="2"/>
  <c r="C1773" i="2"/>
  <c r="H1773" i="2"/>
  <c r="D1773" i="2"/>
  <c r="B1773" i="2"/>
  <c r="G1773" i="2"/>
  <c r="E1773" i="2"/>
  <c r="E1395" i="2"/>
  <c r="B1395" i="2"/>
  <c r="G1395" i="2"/>
  <c r="D1395" i="2"/>
  <c r="H1395" i="2"/>
  <c r="C1395" i="2"/>
  <c r="C2048" i="2"/>
  <c r="H2048" i="2"/>
  <c r="D2048" i="2"/>
  <c r="B2048" i="2"/>
  <c r="G2048" i="2"/>
  <c r="E2048" i="2"/>
  <c r="C2044" i="2"/>
  <c r="H2044" i="2"/>
  <c r="D2044" i="2"/>
  <c r="B2044" i="2"/>
  <c r="G2044" i="2"/>
  <c r="E2044" i="2"/>
  <c r="C2040" i="2"/>
  <c r="H2040" i="2"/>
  <c r="D2040" i="2"/>
  <c r="B2040" i="2"/>
  <c r="G2040" i="2"/>
  <c r="E2040" i="2"/>
  <c r="C2036" i="2"/>
  <c r="H2036" i="2"/>
  <c r="D2036" i="2"/>
  <c r="B2036" i="2"/>
  <c r="G2036" i="2"/>
  <c r="E2036" i="2"/>
  <c r="C2032" i="2"/>
  <c r="H2032" i="2"/>
  <c r="D2032" i="2"/>
  <c r="B2032" i="2"/>
  <c r="G2032" i="2"/>
  <c r="E2032" i="2"/>
  <c r="C2028" i="2"/>
  <c r="H2028" i="2"/>
  <c r="D2028" i="2"/>
  <c r="B2028" i="2"/>
  <c r="G2028" i="2"/>
  <c r="E2028" i="2"/>
  <c r="C2024" i="2"/>
  <c r="H2024" i="2"/>
  <c r="D2024" i="2"/>
  <c r="B2024" i="2"/>
  <c r="G2024" i="2"/>
  <c r="E2024" i="2"/>
  <c r="C2020" i="2"/>
  <c r="H2020" i="2"/>
  <c r="D2020" i="2"/>
  <c r="B2020" i="2"/>
  <c r="G2020" i="2"/>
  <c r="E2020" i="2"/>
  <c r="C2016" i="2"/>
  <c r="H2016" i="2"/>
  <c r="D2016" i="2"/>
  <c r="B2016" i="2"/>
  <c r="G2016" i="2"/>
  <c r="E2016" i="2"/>
  <c r="C2012" i="2"/>
  <c r="H2012" i="2"/>
  <c r="D2012" i="2"/>
  <c r="B2012" i="2"/>
  <c r="G2012" i="2"/>
  <c r="E2012" i="2"/>
  <c r="C2008" i="2"/>
  <c r="H2008" i="2"/>
  <c r="D2008" i="2"/>
  <c r="B2008" i="2"/>
  <c r="G2008" i="2"/>
  <c r="E2008" i="2"/>
  <c r="C2004" i="2"/>
  <c r="H2004" i="2"/>
  <c r="D2004" i="2"/>
  <c r="B2004" i="2"/>
  <c r="G2004" i="2"/>
  <c r="E2004" i="2"/>
  <c r="C2000" i="2"/>
  <c r="H2000" i="2"/>
  <c r="D2000" i="2"/>
  <c r="B2000" i="2"/>
  <c r="G2000" i="2"/>
  <c r="E2000" i="2"/>
  <c r="C1996" i="2"/>
  <c r="H1996" i="2"/>
  <c r="D1996" i="2"/>
  <c r="B1996" i="2"/>
  <c r="G1996" i="2"/>
  <c r="E1996" i="2"/>
  <c r="C1992" i="2"/>
  <c r="H1992" i="2"/>
  <c r="D1992" i="2"/>
  <c r="B1992" i="2"/>
  <c r="G1992" i="2"/>
  <c r="E1992" i="2"/>
  <c r="C1988" i="2"/>
  <c r="H1988" i="2"/>
  <c r="D1988" i="2"/>
  <c r="B1988" i="2"/>
  <c r="G1988" i="2"/>
  <c r="E1988" i="2"/>
  <c r="C1984" i="2"/>
  <c r="H1984" i="2"/>
  <c r="D1984" i="2"/>
  <c r="B1984" i="2"/>
  <c r="G1984" i="2"/>
  <c r="E1984" i="2"/>
  <c r="C1980" i="2"/>
  <c r="H1980" i="2"/>
  <c r="D1980" i="2"/>
  <c r="B1980" i="2"/>
  <c r="G1980" i="2"/>
  <c r="E1980" i="2"/>
  <c r="C1976" i="2"/>
  <c r="H1976" i="2"/>
  <c r="D1976" i="2"/>
  <c r="B1976" i="2"/>
  <c r="G1976" i="2"/>
  <c r="E1976" i="2"/>
  <c r="C1972" i="2"/>
  <c r="H1972" i="2"/>
  <c r="D1972" i="2"/>
  <c r="B1972" i="2"/>
  <c r="G1972" i="2"/>
  <c r="E1972" i="2"/>
  <c r="C1968" i="2"/>
  <c r="H1968" i="2"/>
  <c r="D1968" i="2"/>
  <c r="B1968" i="2"/>
  <c r="G1968" i="2"/>
  <c r="E1968" i="2"/>
  <c r="C1964" i="2"/>
  <c r="H1964" i="2"/>
  <c r="D1964" i="2"/>
  <c r="B1964" i="2"/>
  <c r="G1964" i="2"/>
  <c r="E1964" i="2"/>
  <c r="C1960" i="2"/>
  <c r="H1960" i="2"/>
  <c r="D1960" i="2"/>
  <c r="B1960" i="2"/>
  <c r="G1960" i="2"/>
  <c r="E1960" i="2"/>
  <c r="C1956" i="2"/>
  <c r="H1956" i="2"/>
  <c r="D1956" i="2"/>
  <c r="B1956" i="2"/>
  <c r="G1956" i="2"/>
  <c r="E1956" i="2"/>
  <c r="C1952" i="2"/>
  <c r="H1952" i="2"/>
  <c r="D1952" i="2"/>
  <c r="B1952" i="2"/>
  <c r="G1952" i="2"/>
  <c r="E1952" i="2"/>
  <c r="C1948" i="2"/>
  <c r="H1948" i="2"/>
  <c r="D1948" i="2"/>
  <c r="B1948" i="2"/>
  <c r="G1948" i="2"/>
  <c r="E1948" i="2"/>
  <c r="C1944" i="2"/>
  <c r="H1944" i="2"/>
  <c r="D1944" i="2"/>
  <c r="B1944" i="2"/>
  <c r="G1944" i="2"/>
  <c r="E1944" i="2"/>
  <c r="C1940" i="2"/>
  <c r="H1940" i="2"/>
  <c r="D1940" i="2"/>
  <c r="B1940" i="2"/>
  <c r="G1940" i="2"/>
  <c r="E1940" i="2"/>
  <c r="C1936" i="2"/>
  <c r="H1936" i="2"/>
  <c r="D1936" i="2"/>
  <c r="B1936" i="2"/>
  <c r="G1936" i="2"/>
  <c r="E1936" i="2"/>
  <c r="C1932" i="2"/>
  <c r="H1932" i="2"/>
  <c r="D1932" i="2"/>
  <c r="B1932" i="2"/>
  <c r="G1932" i="2"/>
  <c r="E1932" i="2"/>
  <c r="C1928" i="2"/>
  <c r="H1928" i="2"/>
  <c r="D1928" i="2"/>
  <c r="B1928" i="2"/>
  <c r="G1928" i="2"/>
  <c r="E1928" i="2"/>
  <c r="C1924" i="2"/>
  <c r="H1924" i="2"/>
  <c r="D1924" i="2"/>
  <c r="B1924" i="2"/>
  <c r="G1924" i="2"/>
  <c r="E1924" i="2"/>
  <c r="C1920" i="2"/>
  <c r="H1920" i="2"/>
  <c r="D1920" i="2"/>
  <c r="B1920" i="2"/>
  <c r="G1920" i="2"/>
  <c r="E1920" i="2"/>
  <c r="C1916" i="2"/>
  <c r="H1916" i="2"/>
  <c r="D1916" i="2"/>
  <c r="B1916" i="2"/>
  <c r="G1916" i="2"/>
  <c r="E1916" i="2"/>
  <c r="D1912" i="2"/>
  <c r="E1912" i="2"/>
  <c r="C1912" i="2"/>
  <c r="H1912" i="2"/>
  <c r="G1912" i="2"/>
  <c r="B1912" i="2"/>
  <c r="D1908" i="2"/>
  <c r="E1908" i="2"/>
  <c r="C1908" i="2"/>
  <c r="H1908" i="2"/>
  <c r="B1908" i="2"/>
  <c r="G1908" i="2"/>
  <c r="D1904" i="2"/>
  <c r="E1904" i="2"/>
  <c r="C1904" i="2"/>
  <c r="H1904" i="2"/>
  <c r="B1904" i="2"/>
  <c r="G1904" i="2"/>
  <c r="D1900" i="2"/>
  <c r="E1900" i="2"/>
  <c r="C1900" i="2"/>
  <c r="H1900" i="2"/>
  <c r="G1900" i="2"/>
  <c r="B1900" i="2"/>
  <c r="D1896" i="2"/>
  <c r="E1896" i="2"/>
  <c r="C1896" i="2"/>
  <c r="H1896" i="2"/>
  <c r="G1896" i="2"/>
  <c r="B1896" i="2"/>
  <c r="D1892" i="2"/>
  <c r="E1892" i="2"/>
  <c r="C1892" i="2"/>
  <c r="H1892" i="2"/>
  <c r="B1892" i="2"/>
  <c r="G1892" i="2"/>
  <c r="D1888" i="2"/>
  <c r="E1888" i="2"/>
  <c r="C1888" i="2"/>
  <c r="H1888" i="2"/>
  <c r="B1888" i="2"/>
  <c r="G1888" i="2"/>
  <c r="D1884" i="2"/>
  <c r="E1884" i="2"/>
  <c r="C1884" i="2"/>
  <c r="H1884" i="2"/>
  <c r="G1884" i="2"/>
  <c r="B1884" i="2"/>
  <c r="D1880" i="2"/>
  <c r="E1880" i="2"/>
  <c r="C1880" i="2"/>
  <c r="H1880" i="2"/>
  <c r="G1880" i="2"/>
  <c r="B1880" i="2"/>
  <c r="D1876" i="2"/>
  <c r="E1876" i="2"/>
  <c r="C1876" i="2"/>
  <c r="H1876" i="2"/>
  <c r="B1876" i="2"/>
  <c r="G1876" i="2"/>
  <c r="D1872" i="2"/>
  <c r="E1872" i="2"/>
  <c r="C1872" i="2"/>
  <c r="H1872" i="2"/>
  <c r="B1872" i="2"/>
  <c r="G1872" i="2"/>
  <c r="D1868" i="2"/>
  <c r="E1868" i="2"/>
  <c r="C1868" i="2"/>
  <c r="H1868" i="2"/>
  <c r="G1868" i="2"/>
  <c r="B1868" i="2"/>
  <c r="D1864" i="2"/>
  <c r="E1864" i="2"/>
  <c r="C1864" i="2"/>
  <c r="H1864" i="2"/>
  <c r="G1864" i="2"/>
  <c r="B1864" i="2"/>
  <c r="D1860" i="2"/>
  <c r="E1860" i="2"/>
  <c r="C1860" i="2"/>
  <c r="H1860" i="2"/>
  <c r="B1860" i="2"/>
  <c r="G1860" i="2"/>
  <c r="D1856" i="2"/>
  <c r="E1856" i="2"/>
  <c r="C1856" i="2"/>
  <c r="H1856" i="2"/>
  <c r="B1856" i="2"/>
  <c r="G1856" i="2"/>
  <c r="D1852" i="2"/>
  <c r="E1852" i="2"/>
  <c r="C1852" i="2"/>
  <c r="H1852" i="2"/>
  <c r="G1852" i="2"/>
  <c r="B1852" i="2"/>
  <c r="D1848" i="2"/>
  <c r="E1848" i="2"/>
  <c r="C1848" i="2"/>
  <c r="H1848" i="2"/>
  <c r="G1848" i="2"/>
  <c r="B1848" i="2"/>
  <c r="D1844" i="2"/>
  <c r="E1844" i="2"/>
  <c r="C1844" i="2"/>
  <c r="H1844" i="2"/>
  <c r="B1844" i="2"/>
  <c r="G1844" i="2"/>
  <c r="D1840" i="2"/>
  <c r="E1840" i="2"/>
  <c r="C1840" i="2"/>
  <c r="H1840" i="2"/>
  <c r="B1840" i="2"/>
  <c r="G1840" i="2"/>
  <c r="D1836" i="2"/>
  <c r="E1836" i="2"/>
  <c r="C1836" i="2"/>
  <c r="H1836" i="2"/>
  <c r="G1836" i="2"/>
  <c r="B1836" i="2"/>
  <c r="D1820" i="2"/>
  <c r="E1820" i="2"/>
  <c r="C1820" i="2"/>
  <c r="H1820" i="2"/>
  <c r="G1820" i="2"/>
  <c r="B1820" i="2"/>
  <c r="D1804" i="2"/>
  <c r="E1804" i="2"/>
  <c r="C1804" i="2"/>
  <c r="H1804" i="2"/>
  <c r="G1804" i="2"/>
  <c r="B1804" i="2"/>
  <c r="D1788" i="2"/>
  <c r="E1788" i="2"/>
  <c r="C1788" i="2"/>
  <c r="H1788" i="2"/>
  <c r="G1788" i="2"/>
  <c r="B1788" i="2"/>
  <c r="D1772" i="2"/>
  <c r="E1772" i="2"/>
  <c r="C1772" i="2"/>
  <c r="H1772" i="2"/>
  <c r="G1772" i="2"/>
  <c r="B1772" i="2"/>
  <c r="D1588" i="2"/>
  <c r="E1588" i="2"/>
  <c r="C1588" i="2"/>
  <c r="H1588" i="2"/>
  <c r="B1588" i="2"/>
  <c r="G1588" i="2"/>
  <c r="D1524" i="2"/>
  <c r="E1524" i="2"/>
  <c r="C1524" i="2"/>
  <c r="H1524" i="2"/>
  <c r="B1524" i="2"/>
  <c r="G1524" i="2"/>
  <c r="D1460" i="2"/>
  <c r="E1460" i="2"/>
  <c r="C1460" i="2"/>
  <c r="H1460" i="2"/>
  <c r="B1460" i="2"/>
  <c r="G1460" i="2"/>
  <c r="E1383" i="2"/>
  <c r="B1383" i="2"/>
  <c r="G1383" i="2"/>
  <c r="D1383" i="2"/>
  <c r="C1383" i="2"/>
  <c r="H1383" i="2"/>
  <c r="D1319" i="2"/>
  <c r="E1319" i="2"/>
  <c r="C1319" i="2"/>
  <c r="H1319" i="2"/>
  <c r="B1319" i="2"/>
  <c r="G1319" i="2"/>
  <c r="B1822" i="2"/>
  <c r="G1822" i="2"/>
  <c r="C1822" i="2"/>
  <c r="H1822" i="2"/>
  <c r="E1822" i="2"/>
  <c r="D1822" i="2"/>
  <c r="B1806" i="2"/>
  <c r="G1806" i="2"/>
  <c r="C1806" i="2"/>
  <c r="H1806" i="2"/>
  <c r="E1806" i="2"/>
  <c r="D1806" i="2"/>
  <c r="B1790" i="2"/>
  <c r="G1790" i="2"/>
  <c r="C1790" i="2"/>
  <c r="H1790" i="2"/>
  <c r="E1790" i="2"/>
  <c r="D1790" i="2"/>
  <c r="B1774" i="2"/>
  <c r="G1774" i="2"/>
  <c r="C1774" i="2"/>
  <c r="H1774" i="2"/>
  <c r="E1774" i="2"/>
  <c r="D1774" i="2"/>
  <c r="D1596" i="2"/>
  <c r="E1596" i="2"/>
  <c r="C1596" i="2"/>
  <c r="H1596" i="2"/>
  <c r="G1596" i="2"/>
  <c r="B1596" i="2"/>
  <c r="D1532" i="2"/>
  <c r="E1532" i="2"/>
  <c r="C1532" i="2"/>
  <c r="H1532" i="2"/>
  <c r="G1532" i="2"/>
  <c r="B1532" i="2"/>
  <c r="D1468" i="2"/>
  <c r="E1468" i="2"/>
  <c r="C1468" i="2"/>
  <c r="H1468" i="2"/>
  <c r="G1468" i="2"/>
  <c r="B1468" i="2"/>
  <c r="D1375" i="2"/>
  <c r="E1375" i="2"/>
  <c r="C1375" i="2"/>
  <c r="H1375" i="2"/>
  <c r="G1375" i="2"/>
  <c r="B1375" i="2"/>
  <c r="D1311" i="2"/>
  <c r="E1311" i="2"/>
  <c r="C1311" i="2"/>
  <c r="H1311" i="2"/>
  <c r="G1311" i="2"/>
  <c r="B1311" i="2"/>
  <c r="E1831" i="2"/>
  <c r="B1831" i="2"/>
  <c r="G1831" i="2"/>
  <c r="D1831" i="2"/>
  <c r="C1831" i="2"/>
  <c r="H1831" i="2"/>
  <c r="E1815" i="2"/>
  <c r="B1815" i="2"/>
  <c r="G1815" i="2"/>
  <c r="D1815" i="2"/>
  <c r="C1815" i="2"/>
  <c r="H1815" i="2"/>
  <c r="E1799" i="2"/>
  <c r="B1799" i="2"/>
  <c r="G1799" i="2"/>
  <c r="D1799" i="2"/>
  <c r="C1799" i="2"/>
  <c r="H1799" i="2"/>
  <c r="E1783" i="2"/>
  <c r="B1783" i="2"/>
  <c r="G1783" i="2"/>
  <c r="D1783" i="2"/>
  <c r="C1783" i="2"/>
  <c r="H1783" i="2"/>
  <c r="E1767" i="2"/>
  <c r="B1767" i="2"/>
  <c r="G1767" i="2"/>
  <c r="D1767" i="2"/>
  <c r="C1767" i="2"/>
  <c r="H1767" i="2"/>
  <c r="D1552" i="2"/>
  <c r="E1552" i="2"/>
  <c r="C1552" i="2"/>
  <c r="H1552" i="2"/>
  <c r="B1552" i="2"/>
  <c r="G1552" i="2"/>
  <c r="D1488" i="2"/>
  <c r="E1488" i="2"/>
  <c r="C1488" i="2"/>
  <c r="H1488" i="2"/>
  <c r="B1488" i="2"/>
  <c r="G1488" i="2"/>
  <c r="D1424" i="2"/>
  <c r="E1424" i="2"/>
  <c r="C1424" i="2"/>
  <c r="H1424" i="2"/>
  <c r="B1424" i="2"/>
  <c r="G1424" i="2"/>
  <c r="D1339" i="2"/>
  <c r="E1339" i="2"/>
  <c r="C1339" i="2"/>
  <c r="H1339" i="2"/>
  <c r="B1339" i="2"/>
  <c r="G1339" i="2"/>
  <c r="B768" i="2"/>
  <c r="G768" i="2"/>
  <c r="C768" i="2"/>
  <c r="H768" i="2"/>
  <c r="E768" i="2"/>
  <c r="D768" i="2"/>
  <c r="E1583" i="2"/>
  <c r="B1583" i="2"/>
  <c r="G1583" i="2"/>
  <c r="D1583" i="2"/>
  <c r="H1583" i="2"/>
  <c r="C1583" i="2"/>
  <c r="E1567" i="2"/>
  <c r="B1567" i="2"/>
  <c r="G1567" i="2"/>
  <c r="D1567" i="2"/>
  <c r="H1567" i="2"/>
  <c r="C1567" i="2"/>
  <c r="E1551" i="2"/>
  <c r="B1551" i="2"/>
  <c r="G1551" i="2"/>
  <c r="D1551" i="2"/>
  <c r="H1551" i="2"/>
  <c r="C1551" i="2"/>
  <c r="E1535" i="2"/>
  <c r="B1535" i="2"/>
  <c r="G1535" i="2"/>
  <c r="D1535" i="2"/>
  <c r="H1535" i="2"/>
  <c r="C1535" i="2"/>
  <c r="E1519" i="2"/>
  <c r="B1519" i="2"/>
  <c r="G1519" i="2"/>
  <c r="D1519" i="2"/>
  <c r="H1519" i="2"/>
  <c r="C1519" i="2"/>
  <c r="E1503" i="2"/>
  <c r="B1503" i="2"/>
  <c r="G1503" i="2"/>
  <c r="D1503" i="2"/>
  <c r="H1503" i="2"/>
  <c r="C1503" i="2"/>
  <c r="E1487" i="2"/>
  <c r="B1487" i="2"/>
  <c r="G1487" i="2"/>
  <c r="D1487" i="2"/>
  <c r="H1487" i="2"/>
  <c r="C1487" i="2"/>
  <c r="E1471" i="2"/>
  <c r="B1471" i="2"/>
  <c r="G1471" i="2"/>
  <c r="D1471" i="2"/>
  <c r="H1471" i="2"/>
  <c r="C1471" i="2"/>
  <c r="E1455" i="2"/>
  <c r="B1455" i="2"/>
  <c r="G1455" i="2"/>
  <c r="D1455" i="2"/>
  <c r="H1455" i="2"/>
  <c r="C1455" i="2"/>
  <c r="E1439" i="2"/>
  <c r="B1439" i="2"/>
  <c r="G1439" i="2"/>
  <c r="D1439" i="2"/>
  <c r="H1439" i="2"/>
  <c r="C1439" i="2"/>
  <c r="E1423" i="2"/>
  <c r="B1423" i="2"/>
  <c r="G1423" i="2"/>
  <c r="D1423" i="2"/>
  <c r="H1423" i="2"/>
  <c r="C1423" i="2"/>
  <c r="B1414" i="2"/>
  <c r="G1414" i="2"/>
  <c r="C1414" i="2"/>
  <c r="H1414" i="2"/>
  <c r="E1414" i="2"/>
  <c r="D1414" i="2"/>
  <c r="B1406" i="2"/>
  <c r="G1406" i="2"/>
  <c r="C1406" i="2"/>
  <c r="H1406" i="2"/>
  <c r="E1406" i="2"/>
  <c r="D1406" i="2"/>
  <c r="D1396" i="2"/>
  <c r="E1396" i="2"/>
  <c r="C1396" i="2"/>
  <c r="H1396" i="2"/>
  <c r="B1396" i="2"/>
  <c r="G1396" i="2"/>
  <c r="C1380" i="2"/>
  <c r="H1380" i="2"/>
  <c r="D1380" i="2"/>
  <c r="B1380" i="2"/>
  <c r="G1380" i="2"/>
  <c r="E1380" i="2"/>
  <c r="C1364" i="2"/>
  <c r="H1364" i="2"/>
  <c r="D1364" i="2"/>
  <c r="B1364" i="2"/>
  <c r="G1364" i="2"/>
  <c r="E1364" i="2"/>
  <c r="C1348" i="2"/>
  <c r="H1348" i="2"/>
  <c r="D1348" i="2"/>
  <c r="B1348" i="2"/>
  <c r="G1348" i="2"/>
  <c r="E1348" i="2"/>
  <c r="C1332" i="2"/>
  <c r="H1332" i="2"/>
  <c r="D1332" i="2"/>
  <c r="B1332" i="2"/>
  <c r="G1332" i="2"/>
  <c r="E1332" i="2"/>
  <c r="C1316" i="2"/>
  <c r="H1316" i="2"/>
  <c r="D1316" i="2"/>
  <c r="B1316" i="2"/>
  <c r="G1316" i="2"/>
  <c r="E1316" i="2"/>
  <c r="C1268" i="2"/>
  <c r="H1268" i="2"/>
  <c r="D1268" i="2"/>
  <c r="B1268" i="2"/>
  <c r="G1268" i="2"/>
  <c r="E1268" i="2"/>
  <c r="C969" i="2"/>
  <c r="H969" i="2"/>
  <c r="D969" i="2"/>
  <c r="B969" i="2"/>
  <c r="G969" i="2"/>
  <c r="E969" i="2"/>
  <c r="C1589" i="2"/>
  <c r="H1589" i="2"/>
  <c r="D1589" i="2"/>
  <c r="B1589" i="2"/>
  <c r="G1589" i="2"/>
  <c r="E1589" i="2"/>
  <c r="C1573" i="2"/>
  <c r="H1573" i="2"/>
  <c r="D1573" i="2"/>
  <c r="B1573" i="2"/>
  <c r="G1573" i="2"/>
  <c r="E1573" i="2"/>
  <c r="C1557" i="2"/>
  <c r="H1557" i="2"/>
  <c r="D1557" i="2"/>
  <c r="B1557" i="2"/>
  <c r="G1557" i="2"/>
  <c r="E1557" i="2"/>
  <c r="C1541" i="2"/>
  <c r="H1541" i="2"/>
  <c r="D1541" i="2"/>
  <c r="B1541" i="2"/>
  <c r="G1541" i="2"/>
  <c r="E1541" i="2"/>
  <c r="C1525" i="2"/>
  <c r="H1525" i="2"/>
  <c r="D1525" i="2"/>
  <c r="B1525" i="2"/>
  <c r="G1525" i="2"/>
  <c r="E1525" i="2"/>
  <c r="C1509" i="2"/>
  <c r="H1509" i="2"/>
  <c r="D1509" i="2"/>
  <c r="B1509" i="2"/>
  <c r="G1509" i="2"/>
  <c r="E1509" i="2"/>
  <c r="C1493" i="2"/>
  <c r="H1493" i="2"/>
  <c r="D1493" i="2"/>
  <c r="B1493" i="2"/>
  <c r="G1493" i="2"/>
  <c r="E1493" i="2"/>
  <c r="C1477" i="2"/>
  <c r="H1477" i="2"/>
  <c r="D1477" i="2"/>
  <c r="B1477" i="2"/>
  <c r="G1477" i="2"/>
  <c r="E1477" i="2"/>
  <c r="C1461" i="2"/>
  <c r="H1461" i="2"/>
  <c r="D1461" i="2"/>
  <c r="B1461" i="2"/>
  <c r="G1461" i="2"/>
  <c r="E1461" i="2"/>
  <c r="C1445" i="2"/>
  <c r="H1445" i="2"/>
  <c r="D1445" i="2"/>
  <c r="B1445" i="2"/>
  <c r="G1445" i="2"/>
  <c r="E1445" i="2"/>
  <c r="C1429" i="2"/>
  <c r="H1429" i="2"/>
  <c r="D1429" i="2"/>
  <c r="B1429" i="2"/>
  <c r="G1429" i="2"/>
  <c r="E1429" i="2"/>
  <c r="C1417" i="2"/>
  <c r="H1417" i="2"/>
  <c r="D1417" i="2"/>
  <c r="B1417" i="2"/>
  <c r="G1417" i="2"/>
  <c r="E1417" i="2"/>
  <c r="C1409" i="2"/>
  <c r="H1409" i="2"/>
  <c r="D1409" i="2"/>
  <c r="B1409" i="2"/>
  <c r="G1409" i="2"/>
  <c r="E1409" i="2"/>
  <c r="C1401" i="2"/>
  <c r="H1401" i="2"/>
  <c r="D1401" i="2"/>
  <c r="B1401" i="2"/>
  <c r="G1401" i="2"/>
  <c r="E1401" i="2"/>
  <c r="B1386" i="2"/>
  <c r="G1386" i="2"/>
  <c r="C1386" i="2"/>
  <c r="H1386" i="2"/>
  <c r="E1386" i="2"/>
  <c r="D1386" i="2"/>
  <c r="E1370" i="2"/>
  <c r="B1370" i="2"/>
  <c r="G1370" i="2"/>
  <c r="D1370" i="2"/>
  <c r="H1370" i="2"/>
  <c r="C1370" i="2"/>
  <c r="E1354" i="2"/>
  <c r="B1354" i="2"/>
  <c r="G1354" i="2"/>
  <c r="D1354" i="2"/>
  <c r="H1354" i="2"/>
  <c r="C1354" i="2"/>
  <c r="E1338" i="2"/>
  <c r="B1338" i="2"/>
  <c r="G1338" i="2"/>
  <c r="D1338" i="2"/>
  <c r="H1338" i="2"/>
  <c r="C1338" i="2"/>
  <c r="E1322" i="2"/>
  <c r="B1322" i="2"/>
  <c r="G1322" i="2"/>
  <c r="D1322" i="2"/>
  <c r="H1322" i="2"/>
  <c r="C1322" i="2"/>
  <c r="E1306" i="2"/>
  <c r="B1306" i="2"/>
  <c r="G1306" i="2"/>
  <c r="D1306" i="2"/>
  <c r="H1306" i="2"/>
  <c r="C1306" i="2"/>
  <c r="C1133" i="2"/>
  <c r="H1133" i="2"/>
  <c r="D1133" i="2"/>
  <c r="B1133" i="2"/>
  <c r="G1133" i="2"/>
  <c r="E1133" i="2"/>
  <c r="E1759" i="2"/>
  <c r="B1759" i="2"/>
  <c r="G1759" i="2"/>
  <c r="D1759" i="2"/>
  <c r="H1759" i="2"/>
  <c r="C1759" i="2"/>
  <c r="E1755" i="2"/>
  <c r="B1755" i="2"/>
  <c r="G1755" i="2"/>
  <c r="D1755" i="2"/>
  <c r="C1755" i="2"/>
  <c r="H1755" i="2"/>
  <c r="E1751" i="2"/>
  <c r="B1751" i="2"/>
  <c r="G1751" i="2"/>
  <c r="D1751" i="2"/>
  <c r="C1751" i="2"/>
  <c r="H1751" i="2"/>
  <c r="E1747" i="2"/>
  <c r="B1747" i="2"/>
  <c r="G1747" i="2"/>
  <c r="D1747" i="2"/>
  <c r="H1747" i="2"/>
  <c r="C1747" i="2"/>
  <c r="E1743" i="2"/>
  <c r="B1743" i="2"/>
  <c r="G1743" i="2"/>
  <c r="D1743" i="2"/>
  <c r="H1743" i="2"/>
  <c r="C1743" i="2"/>
  <c r="E1739" i="2"/>
  <c r="B1739" i="2"/>
  <c r="G1739" i="2"/>
  <c r="D1739" i="2"/>
  <c r="C1739" i="2"/>
  <c r="H1739" i="2"/>
  <c r="E1735" i="2"/>
  <c r="B1735" i="2"/>
  <c r="G1735" i="2"/>
  <c r="D1735" i="2"/>
  <c r="C1735" i="2"/>
  <c r="H1735" i="2"/>
  <c r="E1731" i="2"/>
  <c r="B1731" i="2"/>
  <c r="G1731" i="2"/>
  <c r="D1731" i="2"/>
  <c r="H1731" i="2"/>
  <c r="C1731" i="2"/>
  <c r="E1727" i="2"/>
  <c r="B1727" i="2"/>
  <c r="G1727" i="2"/>
  <c r="D1727" i="2"/>
  <c r="H1727" i="2"/>
  <c r="C1727" i="2"/>
  <c r="E1723" i="2"/>
  <c r="B1723" i="2"/>
  <c r="G1723" i="2"/>
  <c r="D1723" i="2"/>
  <c r="C1723" i="2"/>
  <c r="H1723" i="2"/>
  <c r="E1719" i="2"/>
  <c r="B1719" i="2"/>
  <c r="G1719" i="2"/>
  <c r="D1719" i="2"/>
  <c r="C1719" i="2"/>
  <c r="H1719" i="2"/>
  <c r="E1715" i="2"/>
  <c r="B1715" i="2"/>
  <c r="G1715" i="2"/>
  <c r="D1715" i="2"/>
  <c r="H1715" i="2"/>
  <c r="C1715" i="2"/>
  <c r="E1711" i="2"/>
  <c r="B1711" i="2"/>
  <c r="G1711" i="2"/>
  <c r="D1711" i="2"/>
  <c r="H1711" i="2"/>
  <c r="C1711" i="2"/>
  <c r="E1707" i="2"/>
  <c r="B1707" i="2"/>
  <c r="G1707" i="2"/>
  <c r="D1707" i="2"/>
  <c r="C1707" i="2"/>
  <c r="H1707" i="2"/>
  <c r="E1703" i="2"/>
  <c r="B1703" i="2"/>
  <c r="G1703" i="2"/>
  <c r="D1703" i="2"/>
  <c r="C1703" i="2"/>
  <c r="H1703" i="2"/>
  <c r="E1699" i="2"/>
  <c r="B1699" i="2"/>
  <c r="G1699" i="2"/>
  <c r="D1699" i="2"/>
  <c r="H1699" i="2"/>
  <c r="C1699" i="2"/>
  <c r="E1695" i="2"/>
  <c r="B1695" i="2"/>
  <c r="G1695" i="2"/>
  <c r="D1695" i="2"/>
  <c r="H1695" i="2"/>
  <c r="C1695" i="2"/>
  <c r="E1691" i="2"/>
  <c r="B1691" i="2"/>
  <c r="G1691" i="2"/>
  <c r="D1691" i="2"/>
  <c r="C1691" i="2"/>
  <c r="H1691" i="2"/>
  <c r="E1687" i="2"/>
  <c r="B1687" i="2"/>
  <c r="G1687" i="2"/>
  <c r="D1687" i="2"/>
  <c r="C1687" i="2"/>
  <c r="H1687" i="2"/>
  <c r="E1683" i="2"/>
  <c r="B1683" i="2"/>
  <c r="G1683" i="2"/>
  <c r="D1683" i="2"/>
  <c r="H1683" i="2"/>
  <c r="C1683" i="2"/>
  <c r="E1679" i="2"/>
  <c r="B1679" i="2"/>
  <c r="G1679" i="2"/>
  <c r="D1679" i="2"/>
  <c r="H1679" i="2"/>
  <c r="C1679" i="2"/>
  <c r="E1675" i="2"/>
  <c r="B1675" i="2"/>
  <c r="G1675" i="2"/>
  <c r="D1675" i="2"/>
  <c r="C1675" i="2"/>
  <c r="H1675" i="2"/>
  <c r="E1671" i="2"/>
  <c r="B1671" i="2"/>
  <c r="G1671" i="2"/>
  <c r="D1671" i="2"/>
  <c r="C1671" i="2"/>
  <c r="H1671" i="2"/>
  <c r="E1667" i="2"/>
  <c r="B1667" i="2"/>
  <c r="G1667" i="2"/>
  <c r="D1667" i="2"/>
  <c r="H1667" i="2"/>
  <c r="C1667" i="2"/>
  <c r="E1663" i="2"/>
  <c r="B1663" i="2"/>
  <c r="G1663" i="2"/>
  <c r="D1663" i="2"/>
  <c r="H1663" i="2"/>
  <c r="C1663" i="2"/>
  <c r="E1659" i="2"/>
  <c r="B1659" i="2"/>
  <c r="G1659" i="2"/>
  <c r="D1659" i="2"/>
  <c r="C1659" i="2"/>
  <c r="H1659" i="2"/>
  <c r="E1655" i="2"/>
  <c r="B1655" i="2"/>
  <c r="G1655" i="2"/>
  <c r="D1655" i="2"/>
  <c r="C1655" i="2"/>
  <c r="H1655" i="2"/>
  <c r="E1651" i="2"/>
  <c r="B1651" i="2"/>
  <c r="G1651" i="2"/>
  <c r="D1651" i="2"/>
  <c r="H1651" i="2"/>
  <c r="C1651" i="2"/>
  <c r="E1647" i="2"/>
  <c r="B1647" i="2"/>
  <c r="G1647" i="2"/>
  <c r="D1647" i="2"/>
  <c r="H1647" i="2"/>
  <c r="C1647" i="2"/>
  <c r="E1643" i="2"/>
  <c r="B1643" i="2"/>
  <c r="G1643" i="2"/>
  <c r="D1643" i="2"/>
  <c r="C1643" i="2"/>
  <c r="H1643" i="2"/>
  <c r="E1639" i="2"/>
  <c r="B1639" i="2"/>
  <c r="G1639" i="2"/>
  <c r="D1639" i="2"/>
  <c r="C1639" i="2"/>
  <c r="H1639" i="2"/>
  <c r="E1635" i="2"/>
  <c r="B1635" i="2"/>
  <c r="G1635" i="2"/>
  <c r="D1635" i="2"/>
  <c r="H1635" i="2"/>
  <c r="C1635" i="2"/>
  <c r="E1631" i="2"/>
  <c r="B1631" i="2"/>
  <c r="G1631" i="2"/>
  <c r="D1631" i="2"/>
  <c r="H1631" i="2"/>
  <c r="C1631" i="2"/>
  <c r="E1627" i="2"/>
  <c r="B1627" i="2"/>
  <c r="G1627" i="2"/>
  <c r="D1627" i="2"/>
  <c r="C1627" i="2"/>
  <c r="H1627" i="2"/>
  <c r="E1623" i="2"/>
  <c r="B1623" i="2"/>
  <c r="G1623" i="2"/>
  <c r="D1623" i="2"/>
  <c r="C1623" i="2"/>
  <c r="H1623" i="2"/>
  <c r="E1619" i="2"/>
  <c r="B1619" i="2"/>
  <c r="G1619" i="2"/>
  <c r="D1619" i="2"/>
  <c r="H1619" i="2"/>
  <c r="C1619" i="2"/>
  <c r="E1615" i="2"/>
  <c r="B1615" i="2"/>
  <c r="G1615" i="2"/>
  <c r="D1615" i="2"/>
  <c r="H1615" i="2"/>
  <c r="C1615" i="2"/>
  <c r="E1611" i="2"/>
  <c r="B1611" i="2"/>
  <c r="G1611" i="2"/>
  <c r="D1611" i="2"/>
  <c r="C1611" i="2"/>
  <c r="H1611" i="2"/>
  <c r="E1607" i="2"/>
  <c r="B1607" i="2"/>
  <c r="G1607" i="2"/>
  <c r="D1607" i="2"/>
  <c r="C1607" i="2"/>
  <c r="H1607" i="2"/>
  <c r="E1603" i="2"/>
  <c r="B1603" i="2"/>
  <c r="G1603" i="2"/>
  <c r="D1603" i="2"/>
  <c r="H1603" i="2"/>
  <c r="C1603" i="2"/>
  <c r="E1599" i="2"/>
  <c r="B1599" i="2"/>
  <c r="G1599" i="2"/>
  <c r="D1599" i="2"/>
  <c r="H1599" i="2"/>
  <c r="C1599" i="2"/>
  <c r="B1586" i="2"/>
  <c r="G1586" i="2"/>
  <c r="C1586" i="2"/>
  <c r="H1586" i="2"/>
  <c r="E1586" i="2"/>
  <c r="D1586" i="2"/>
  <c r="B1570" i="2"/>
  <c r="G1570" i="2"/>
  <c r="C1570" i="2"/>
  <c r="H1570" i="2"/>
  <c r="E1570" i="2"/>
  <c r="D1570" i="2"/>
  <c r="B1554" i="2"/>
  <c r="G1554" i="2"/>
  <c r="C1554" i="2"/>
  <c r="H1554" i="2"/>
  <c r="E1554" i="2"/>
  <c r="D1554" i="2"/>
  <c r="B1538" i="2"/>
  <c r="G1538" i="2"/>
  <c r="C1538" i="2"/>
  <c r="H1538" i="2"/>
  <c r="E1538" i="2"/>
  <c r="D1538" i="2"/>
  <c r="B1522" i="2"/>
  <c r="G1522" i="2"/>
  <c r="C1522" i="2"/>
  <c r="H1522" i="2"/>
  <c r="E1522" i="2"/>
  <c r="D1522" i="2"/>
  <c r="B1506" i="2"/>
  <c r="G1506" i="2"/>
  <c r="C1506" i="2"/>
  <c r="H1506" i="2"/>
  <c r="E1506" i="2"/>
  <c r="D1506" i="2"/>
  <c r="B1490" i="2"/>
  <c r="G1490" i="2"/>
  <c r="C1490" i="2"/>
  <c r="H1490" i="2"/>
  <c r="E1490" i="2"/>
  <c r="D1490" i="2"/>
  <c r="B1474" i="2"/>
  <c r="G1474" i="2"/>
  <c r="C1474" i="2"/>
  <c r="H1474" i="2"/>
  <c r="E1474" i="2"/>
  <c r="D1474" i="2"/>
  <c r="B1458" i="2"/>
  <c r="G1458" i="2"/>
  <c r="C1458" i="2"/>
  <c r="H1458" i="2"/>
  <c r="E1458" i="2"/>
  <c r="D1458" i="2"/>
  <c r="B1442" i="2"/>
  <c r="G1442" i="2"/>
  <c r="C1442" i="2"/>
  <c r="H1442" i="2"/>
  <c r="E1442" i="2"/>
  <c r="D1442" i="2"/>
  <c r="B1426" i="2"/>
  <c r="G1426" i="2"/>
  <c r="C1426" i="2"/>
  <c r="H1426" i="2"/>
  <c r="E1426" i="2"/>
  <c r="D1426" i="2"/>
  <c r="C1389" i="2"/>
  <c r="H1389" i="2"/>
  <c r="D1389" i="2"/>
  <c r="B1389" i="2"/>
  <c r="G1389" i="2"/>
  <c r="E1389" i="2"/>
  <c r="B1373" i="2"/>
  <c r="G1373" i="2"/>
  <c r="C1373" i="2"/>
  <c r="H1373" i="2"/>
  <c r="E1373" i="2"/>
  <c r="D1373" i="2"/>
  <c r="B1357" i="2"/>
  <c r="G1357" i="2"/>
  <c r="C1357" i="2"/>
  <c r="H1357" i="2"/>
  <c r="E1357" i="2"/>
  <c r="D1357" i="2"/>
  <c r="B1341" i="2"/>
  <c r="G1341" i="2"/>
  <c r="C1341" i="2"/>
  <c r="H1341" i="2"/>
  <c r="E1341" i="2"/>
  <c r="D1341" i="2"/>
  <c r="B1325" i="2"/>
  <c r="G1325" i="2"/>
  <c r="C1325" i="2"/>
  <c r="H1325" i="2"/>
  <c r="E1325" i="2"/>
  <c r="D1325" i="2"/>
  <c r="B1309" i="2"/>
  <c r="G1309" i="2"/>
  <c r="C1309" i="2"/>
  <c r="H1309" i="2"/>
  <c r="E1309" i="2"/>
  <c r="D1309" i="2"/>
  <c r="B1157" i="2"/>
  <c r="G1157" i="2"/>
  <c r="C1157" i="2"/>
  <c r="H1157" i="2"/>
  <c r="E1157" i="2"/>
  <c r="D1157" i="2"/>
  <c r="B868" i="2"/>
  <c r="G868" i="2"/>
  <c r="C868" i="2"/>
  <c r="H868" i="2"/>
  <c r="E868" i="2"/>
  <c r="D868" i="2"/>
  <c r="D1275" i="2"/>
  <c r="E1275" i="2"/>
  <c r="C1275" i="2"/>
  <c r="H1275" i="2"/>
  <c r="B1275" i="2"/>
  <c r="G1275" i="2"/>
  <c r="C1220" i="2"/>
  <c r="H1220" i="2"/>
  <c r="D1220" i="2"/>
  <c r="B1220" i="2"/>
  <c r="G1220" i="2"/>
  <c r="E1220" i="2"/>
  <c r="D1088" i="2"/>
  <c r="E1088" i="2"/>
  <c r="C1088" i="2"/>
  <c r="H1088" i="2"/>
  <c r="B1088" i="2"/>
  <c r="G1088" i="2"/>
  <c r="C977" i="2"/>
  <c r="H977" i="2"/>
  <c r="D977" i="2"/>
  <c r="B977" i="2"/>
  <c r="G977" i="2"/>
  <c r="E977" i="2"/>
  <c r="C835" i="2"/>
  <c r="H835" i="2"/>
  <c r="D835" i="2"/>
  <c r="B835" i="2"/>
  <c r="G835" i="2"/>
  <c r="E835" i="2"/>
  <c r="C1252" i="2"/>
  <c r="H1252" i="2"/>
  <c r="D1252" i="2"/>
  <c r="B1252" i="2"/>
  <c r="G1252" i="2"/>
  <c r="E1252" i="2"/>
  <c r="D1187" i="2"/>
  <c r="E1187" i="2"/>
  <c r="C1187" i="2"/>
  <c r="H1187" i="2"/>
  <c r="G1187" i="2"/>
  <c r="B1187" i="2"/>
  <c r="D1155" i="2"/>
  <c r="E1155" i="2"/>
  <c r="C1155" i="2"/>
  <c r="H1155" i="2"/>
  <c r="G1155" i="2"/>
  <c r="B1155" i="2"/>
  <c r="E1123" i="2"/>
  <c r="B1123" i="2"/>
  <c r="G1123" i="2"/>
  <c r="D1123" i="2"/>
  <c r="H1123" i="2"/>
  <c r="C1123" i="2"/>
  <c r="C1057" i="2"/>
  <c r="H1057" i="2"/>
  <c r="D1057" i="2"/>
  <c r="B1057" i="2"/>
  <c r="G1057" i="2"/>
  <c r="E1057" i="2"/>
  <c r="C929" i="2"/>
  <c r="H929" i="2"/>
  <c r="D929" i="2"/>
  <c r="B929" i="2"/>
  <c r="G929" i="2"/>
  <c r="E929" i="2"/>
  <c r="C747" i="2"/>
  <c r="H747" i="2"/>
  <c r="D747" i="2"/>
  <c r="B747" i="2"/>
  <c r="G747" i="2"/>
  <c r="E747" i="2"/>
  <c r="B1257" i="2"/>
  <c r="G1257" i="2"/>
  <c r="C1257" i="2"/>
  <c r="H1257" i="2"/>
  <c r="E1257" i="2"/>
  <c r="D1257" i="2"/>
  <c r="B1193" i="2"/>
  <c r="G1193" i="2"/>
  <c r="C1193" i="2"/>
  <c r="H1193" i="2"/>
  <c r="E1193" i="2"/>
  <c r="D1193" i="2"/>
  <c r="B1161" i="2"/>
  <c r="G1161" i="2"/>
  <c r="C1161" i="2"/>
  <c r="H1161" i="2"/>
  <c r="E1161" i="2"/>
  <c r="D1161" i="2"/>
  <c r="C1129" i="2"/>
  <c r="H1129" i="2"/>
  <c r="D1129" i="2"/>
  <c r="B1129" i="2"/>
  <c r="G1129" i="2"/>
  <c r="E1129" i="2"/>
  <c r="D1080" i="2"/>
  <c r="E1080" i="2"/>
  <c r="C1080" i="2"/>
  <c r="H1080" i="2"/>
  <c r="G1080" i="2"/>
  <c r="B1080" i="2"/>
  <c r="C985" i="2"/>
  <c r="H985" i="2"/>
  <c r="D985" i="2"/>
  <c r="B985" i="2"/>
  <c r="G985" i="2"/>
  <c r="E985" i="2"/>
  <c r="B720" i="2"/>
  <c r="G720" i="2"/>
  <c r="C720" i="2"/>
  <c r="H720" i="2"/>
  <c r="E720" i="2"/>
  <c r="D720" i="2"/>
  <c r="D1283" i="2"/>
  <c r="E1283" i="2"/>
  <c r="C1283" i="2"/>
  <c r="H1283" i="2"/>
  <c r="G1283" i="2"/>
  <c r="B1283" i="2"/>
  <c r="D1267" i="2"/>
  <c r="E1267" i="2"/>
  <c r="C1267" i="2"/>
  <c r="H1267" i="2"/>
  <c r="G1267" i="2"/>
  <c r="B1267" i="2"/>
  <c r="D1251" i="2"/>
  <c r="E1251" i="2"/>
  <c r="C1251" i="2"/>
  <c r="H1251" i="2"/>
  <c r="G1251" i="2"/>
  <c r="B1251" i="2"/>
  <c r="D1235" i="2"/>
  <c r="E1235" i="2"/>
  <c r="C1235" i="2"/>
  <c r="H1235" i="2"/>
  <c r="G1235" i="2"/>
  <c r="B1235" i="2"/>
  <c r="D1219" i="2"/>
  <c r="E1219" i="2"/>
  <c r="C1219" i="2"/>
  <c r="H1219" i="2"/>
  <c r="G1219" i="2"/>
  <c r="B1219" i="2"/>
  <c r="D1203" i="2"/>
  <c r="E1203" i="2"/>
  <c r="C1203" i="2"/>
  <c r="H1203" i="2"/>
  <c r="G1203" i="2"/>
  <c r="B1203" i="2"/>
  <c r="E1178" i="2"/>
  <c r="B1178" i="2"/>
  <c r="G1178" i="2"/>
  <c r="D1178" i="2"/>
  <c r="H1178" i="2"/>
  <c r="C1178" i="2"/>
  <c r="B1146" i="2"/>
  <c r="G1146" i="2"/>
  <c r="C1146" i="2"/>
  <c r="H1146" i="2"/>
  <c r="E1146" i="2"/>
  <c r="D1146" i="2"/>
  <c r="E1115" i="2"/>
  <c r="B1115" i="2"/>
  <c r="G1115" i="2"/>
  <c r="D1115" i="2"/>
  <c r="C1115" i="2"/>
  <c r="H1115" i="2"/>
  <c r="E1099" i="2"/>
  <c r="B1099" i="2"/>
  <c r="G1099" i="2"/>
  <c r="D1099" i="2"/>
  <c r="C1099" i="2"/>
  <c r="H1099" i="2"/>
  <c r="E1083" i="2"/>
  <c r="B1083" i="2"/>
  <c r="G1083" i="2"/>
  <c r="D1083" i="2"/>
  <c r="C1083" i="2"/>
  <c r="H1083" i="2"/>
  <c r="E1067" i="2"/>
  <c r="B1067" i="2"/>
  <c r="G1067" i="2"/>
  <c r="D1067" i="2"/>
  <c r="C1067" i="2"/>
  <c r="H1067" i="2"/>
  <c r="C883" i="2"/>
  <c r="H883" i="2"/>
  <c r="D883" i="2"/>
  <c r="B883" i="2"/>
  <c r="G883" i="2"/>
  <c r="E883" i="2"/>
  <c r="C787" i="2"/>
  <c r="H787" i="2"/>
  <c r="D787" i="2"/>
  <c r="B787" i="2"/>
  <c r="G787" i="2"/>
  <c r="E787" i="2"/>
  <c r="B684" i="2"/>
  <c r="G684" i="2"/>
  <c r="C684" i="2"/>
  <c r="H684" i="2"/>
  <c r="E684" i="2"/>
  <c r="D684" i="2"/>
  <c r="E1266" i="2"/>
  <c r="B1266" i="2"/>
  <c r="G1266" i="2"/>
  <c r="D1266" i="2"/>
  <c r="C1266" i="2"/>
  <c r="H1266" i="2"/>
  <c r="E1250" i="2"/>
  <c r="B1250" i="2"/>
  <c r="G1250" i="2"/>
  <c r="D1250" i="2"/>
  <c r="C1250" i="2"/>
  <c r="H1250" i="2"/>
  <c r="E1234" i="2"/>
  <c r="B1234" i="2"/>
  <c r="G1234" i="2"/>
  <c r="D1234" i="2"/>
  <c r="C1234" i="2"/>
  <c r="H1234" i="2"/>
  <c r="E1218" i="2"/>
  <c r="B1218" i="2"/>
  <c r="G1218" i="2"/>
  <c r="D1218" i="2"/>
  <c r="C1218" i="2"/>
  <c r="H1218" i="2"/>
  <c r="E1202" i="2"/>
  <c r="B1202" i="2"/>
  <c r="G1202" i="2"/>
  <c r="D1202" i="2"/>
  <c r="C1202" i="2"/>
  <c r="H1202" i="2"/>
  <c r="C1188" i="2"/>
  <c r="H1188" i="2"/>
  <c r="D1188" i="2"/>
  <c r="B1188" i="2"/>
  <c r="G1188" i="2"/>
  <c r="E1188" i="2"/>
  <c r="C1172" i="2"/>
  <c r="H1172" i="2"/>
  <c r="D1172" i="2"/>
  <c r="B1172" i="2"/>
  <c r="G1172" i="2"/>
  <c r="E1172" i="2"/>
  <c r="C1156" i="2"/>
  <c r="H1156" i="2"/>
  <c r="D1156" i="2"/>
  <c r="B1156" i="2"/>
  <c r="G1156" i="2"/>
  <c r="E1156" i="2"/>
  <c r="D1140" i="2"/>
  <c r="E1140" i="2"/>
  <c r="C1140" i="2"/>
  <c r="H1140" i="2"/>
  <c r="B1140" i="2"/>
  <c r="G1140" i="2"/>
  <c r="D1124" i="2"/>
  <c r="E1124" i="2"/>
  <c r="C1124" i="2"/>
  <c r="H1124" i="2"/>
  <c r="B1124" i="2"/>
  <c r="G1124" i="2"/>
  <c r="D1100" i="2"/>
  <c r="E1100" i="2"/>
  <c r="C1100" i="2"/>
  <c r="H1100" i="2"/>
  <c r="G1100" i="2"/>
  <c r="B1100" i="2"/>
  <c r="D1068" i="2"/>
  <c r="E1068" i="2"/>
  <c r="C1068" i="2"/>
  <c r="H1068" i="2"/>
  <c r="G1068" i="2"/>
  <c r="B1068" i="2"/>
  <c r="B808" i="2"/>
  <c r="G808" i="2"/>
  <c r="C808" i="2"/>
  <c r="H808" i="2"/>
  <c r="E808" i="2"/>
  <c r="D808" i="2"/>
  <c r="B712" i="2"/>
  <c r="G712" i="2"/>
  <c r="C712" i="2"/>
  <c r="H712" i="2"/>
  <c r="E712" i="2"/>
  <c r="D712" i="2"/>
  <c r="D1303" i="2"/>
  <c r="E1303" i="2"/>
  <c r="C1303" i="2"/>
  <c r="H1303" i="2"/>
  <c r="B1303" i="2"/>
  <c r="G1303" i="2"/>
  <c r="D1299" i="2"/>
  <c r="E1299" i="2"/>
  <c r="C1299" i="2"/>
  <c r="H1299" i="2"/>
  <c r="G1299" i="2"/>
  <c r="B1299" i="2"/>
  <c r="D1295" i="2"/>
  <c r="E1295" i="2"/>
  <c r="C1295" i="2"/>
  <c r="H1295" i="2"/>
  <c r="G1295" i="2"/>
  <c r="B1295" i="2"/>
  <c r="D1287" i="2"/>
  <c r="E1287" i="2"/>
  <c r="C1287" i="2"/>
  <c r="H1287" i="2"/>
  <c r="B1287" i="2"/>
  <c r="G1287" i="2"/>
  <c r="D1271" i="2"/>
  <c r="E1271" i="2"/>
  <c r="C1271" i="2"/>
  <c r="H1271" i="2"/>
  <c r="B1271" i="2"/>
  <c r="G1271" i="2"/>
  <c r="D1255" i="2"/>
  <c r="E1255" i="2"/>
  <c r="C1255" i="2"/>
  <c r="H1255" i="2"/>
  <c r="B1255" i="2"/>
  <c r="G1255" i="2"/>
  <c r="D1239" i="2"/>
  <c r="E1239" i="2"/>
  <c r="C1239" i="2"/>
  <c r="H1239" i="2"/>
  <c r="B1239" i="2"/>
  <c r="G1239" i="2"/>
  <c r="D1223" i="2"/>
  <c r="E1223" i="2"/>
  <c r="C1223" i="2"/>
  <c r="H1223" i="2"/>
  <c r="B1223" i="2"/>
  <c r="G1223" i="2"/>
  <c r="D1207" i="2"/>
  <c r="E1207" i="2"/>
  <c r="C1207" i="2"/>
  <c r="H1207" i="2"/>
  <c r="B1207" i="2"/>
  <c r="G1207" i="2"/>
  <c r="C1192" i="2"/>
  <c r="H1192" i="2"/>
  <c r="D1192" i="2"/>
  <c r="B1192" i="2"/>
  <c r="G1192" i="2"/>
  <c r="E1192" i="2"/>
  <c r="C1176" i="2"/>
  <c r="H1176" i="2"/>
  <c r="D1176" i="2"/>
  <c r="B1176" i="2"/>
  <c r="G1176" i="2"/>
  <c r="E1176" i="2"/>
  <c r="C1160" i="2"/>
  <c r="H1160" i="2"/>
  <c r="D1160" i="2"/>
  <c r="B1160" i="2"/>
  <c r="G1160" i="2"/>
  <c r="E1160" i="2"/>
  <c r="D1144" i="2"/>
  <c r="E1144" i="2"/>
  <c r="C1144" i="2"/>
  <c r="H1144" i="2"/>
  <c r="G1144" i="2"/>
  <c r="B1144" i="2"/>
  <c r="D1128" i="2"/>
  <c r="E1128" i="2"/>
  <c r="C1128" i="2"/>
  <c r="H1128" i="2"/>
  <c r="G1128" i="2"/>
  <c r="B1128" i="2"/>
  <c r="C1113" i="2"/>
  <c r="H1113" i="2"/>
  <c r="D1113" i="2"/>
  <c r="B1113" i="2"/>
  <c r="G1113" i="2"/>
  <c r="E1113" i="2"/>
  <c r="C1097" i="2"/>
  <c r="H1097" i="2"/>
  <c r="D1097" i="2"/>
  <c r="B1097" i="2"/>
  <c r="G1097" i="2"/>
  <c r="E1097" i="2"/>
  <c r="C1081" i="2"/>
  <c r="H1081" i="2"/>
  <c r="D1081" i="2"/>
  <c r="B1081" i="2"/>
  <c r="G1081" i="2"/>
  <c r="E1081" i="2"/>
  <c r="C1065" i="2"/>
  <c r="H1065" i="2"/>
  <c r="D1065" i="2"/>
  <c r="B1065" i="2"/>
  <c r="G1065" i="2"/>
  <c r="E1065" i="2"/>
  <c r="C1037" i="2"/>
  <c r="H1037" i="2"/>
  <c r="D1037" i="2"/>
  <c r="B1037" i="2"/>
  <c r="G1037" i="2"/>
  <c r="E1037" i="2"/>
  <c r="C1005" i="2"/>
  <c r="H1005" i="2"/>
  <c r="D1005" i="2"/>
  <c r="B1005" i="2"/>
  <c r="G1005" i="2"/>
  <c r="E1005" i="2"/>
  <c r="C973" i="2"/>
  <c r="H973" i="2"/>
  <c r="D973" i="2"/>
  <c r="B973" i="2"/>
  <c r="G973" i="2"/>
  <c r="E973" i="2"/>
  <c r="C941" i="2"/>
  <c r="H941" i="2"/>
  <c r="D941" i="2"/>
  <c r="B941" i="2"/>
  <c r="G941" i="2"/>
  <c r="E941" i="2"/>
  <c r="E909" i="2"/>
  <c r="B909" i="2"/>
  <c r="G909" i="2"/>
  <c r="D909" i="2"/>
  <c r="C909" i="2"/>
  <c r="H909" i="2"/>
  <c r="D874" i="2"/>
  <c r="E874" i="2"/>
  <c r="C874" i="2"/>
  <c r="H874" i="2"/>
  <c r="G874" i="2"/>
  <c r="B874" i="2"/>
  <c r="C819" i="2"/>
  <c r="H819" i="2"/>
  <c r="D819" i="2"/>
  <c r="B819" i="2"/>
  <c r="G819" i="2"/>
  <c r="E819" i="2"/>
  <c r="D734" i="2"/>
  <c r="E734" i="2"/>
  <c r="C734" i="2"/>
  <c r="H734" i="2"/>
  <c r="G734" i="2"/>
  <c r="B734" i="2"/>
  <c r="B1114" i="2"/>
  <c r="G1114" i="2"/>
  <c r="C1114" i="2"/>
  <c r="H1114" i="2"/>
  <c r="E1114" i="2"/>
  <c r="D1114" i="2"/>
  <c r="B1082" i="2"/>
  <c r="G1082" i="2"/>
  <c r="C1082" i="2"/>
  <c r="H1082" i="2"/>
  <c r="E1082" i="2"/>
  <c r="D1082" i="2"/>
  <c r="B1050" i="2"/>
  <c r="G1050" i="2"/>
  <c r="C1050" i="2"/>
  <c r="H1050" i="2"/>
  <c r="E1050" i="2"/>
  <c r="D1050" i="2"/>
  <c r="B1026" i="2"/>
  <c r="G1026" i="2"/>
  <c r="C1026" i="2"/>
  <c r="H1026" i="2"/>
  <c r="E1026" i="2"/>
  <c r="D1026" i="2"/>
  <c r="B1010" i="2"/>
  <c r="G1010" i="2"/>
  <c r="C1010" i="2"/>
  <c r="H1010" i="2"/>
  <c r="E1010" i="2"/>
  <c r="D1010" i="2"/>
  <c r="B994" i="2"/>
  <c r="G994" i="2"/>
  <c r="C994" i="2"/>
  <c r="H994" i="2"/>
  <c r="E994" i="2"/>
  <c r="D994" i="2"/>
  <c r="B978" i="2"/>
  <c r="G978" i="2"/>
  <c r="C978" i="2"/>
  <c r="H978" i="2"/>
  <c r="E978" i="2"/>
  <c r="D978" i="2"/>
  <c r="B962" i="2"/>
  <c r="G962" i="2"/>
  <c r="C962" i="2"/>
  <c r="H962" i="2"/>
  <c r="E962" i="2"/>
  <c r="D962" i="2"/>
  <c r="B946" i="2"/>
  <c r="G946" i="2"/>
  <c r="C946" i="2"/>
  <c r="H946" i="2"/>
  <c r="E946" i="2"/>
  <c r="D946" i="2"/>
  <c r="B930" i="2"/>
  <c r="G930" i="2"/>
  <c r="C930" i="2"/>
  <c r="H930" i="2"/>
  <c r="E930" i="2"/>
  <c r="D930" i="2"/>
  <c r="D914" i="2"/>
  <c r="E914" i="2"/>
  <c r="C914" i="2"/>
  <c r="H914" i="2"/>
  <c r="B914" i="2"/>
  <c r="G914" i="2"/>
  <c r="D898" i="2"/>
  <c r="E898" i="2"/>
  <c r="C898" i="2"/>
  <c r="H898" i="2"/>
  <c r="B898" i="2"/>
  <c r="G898" i="2"/>
  <c r="E881" i="2"/>
  <c r="B881" i="2"/>
  <c r="G881" i="2"/>
  <c r="D881" i="2"/>
  <c r="H881" i="2"/>
  <c r="C881" i="2"/>
  <c r="D866" i="2"/>
  <c r="E866" i="2"/>
  <c r="C866" i="2"/>
  <c r="H866" i="2"/>
  <c r="B866" i="2"/>
  <c r="G866" i="2"/>
  <c r="E849" i="2"/>
  <c r="B849" i="2"/>
  <c r="G849" i="2"/>
  <c r="D849" i="2"/>
  <c r="H849" i="2"/>
  <c r="C849" i="2"/>
  <c r="E833" i="2"/>
  <c r="B833" i="2"/>
  <c r="G833" i="2"/>
  <c r="D833" i="2"/>
  <c r="H833" i="2"/>
  <c r="C833" i="2"/>
  <c r="B816" i="2"/>
  <c r="G816" i="2"/>
  <c r="C816" i="2"/>
  <c r="H816" i="2"/>
  <c r="E816" i="2"/>
  <c r="D816" i="2"/>
  <c r="C795" i="2"/>
  <c r="H795" i="2"/>
  <c r="D795" i="2"/>
  <c r="B795" i="2"/>
  <c r="G795" i="2"/>
  <c r="E795" i="2"/>
  <c r="D770" i="2"/>
  <c r="E770" i="2"/>
  <c r="C770" i="2"/>
  <c r="H770" i="2"/>
  <c r="B770" i="2"/>
  <c r="G770" i="2"/>
  <c r="E737" i="2"/>
  <c r="B737" i="2"/>
  <c r="G737" i="2"/>
  <c r="D737" i="2"/>
  <c r="H737" i="2"/>
  <c r="C737" i="2"/>
  <c r="B704" i="2"/>
  <c r="G704" i="2"/>
  <c r="C704" i="2"/>
  <c r="H704" i="2"/>
  <c r="E704" i="2"/>
  <c r="D704" i="2"/>
  <c r="E640" i="2"/>
  <c r="B640" i="2"/>
  <c r="G640" i="2"/>
  <c r="D640" i="2"/>
  <c r="C640" i="2"/>
  <c r="H640" i="2"/>
  <c r="B607" i="2"/>
  <c r="G607" i="2"/>
  <c r="C607" i="2"/>
  <c r="H607" i="2"/>
  <c r="E607" i="2"/>
  <c r="D607" i="2"/>
  <c r="B575" i="2"/>
  <c r="G575" i="2"/>
  <c r="C575" i="2"/>
  <c r="H575" i="2"/>
  <c r="E575" i="2"/>
  <c r="D575" i="2"/>
  <c r="B543" i="2"/>
  <c r="G543" i="2"/>
  <c r="C543" i="2"/>
  <c r="H543" i="2"/>
  <c r="E543" i="2"/>
  <c r="D543" i="2"/>
  <c r="B511" i="2"/>
  <c r="G511" i="2"/>
  <c r="C511" i="2"/>
  <c r="H511" i="2"/>
  <c r="E511" i="2"/>
  <c r="D511" i="2"/>
  <c r="D441" i="2"/>
  <c r="E441" i="2"/>
  <c r="C441" i="2"/>
  <c r="H441" i="2"/>
  <c r="B441" i="2"/>
  <c r="G441" i="2"/>
  <c r="E1063" i="2"/>
  <c r="B1063" i="2"/>
  <c r="G1063" i="2"/>
  <c r="D1063" i="2"/>
  <c r="C1063" i="2"/>
  <c r="H1063" i="2"/>
  <c r="E1047" i="2"/>
  <c r="B1047" i="2"/>
  <c r="G1047" i="2"/>
  <c r="D1047" i="2"/>
  <c r="C1047" i="2"/>
  <c r="H1047" i="2"/>
  <c r="E1031" i="2"/>
  <c r="B1031" i="2"/>
  <c r="G1031" i="2"/>
  <c r="D1031" i="2"/>
  <c r="C1031" i="2"/>
  <c r="H1031" i="2"/>
  <c r="E1015" i="2"/>
  <c r="B1015" i="2"/>
  <c r="G1015" i="2"/>
  <c r="D1015" i="2"/>
  <c r="C1015" i="2"/>
  <c r="H1015" i="2"/>
  <c r="E999" i="2"/>
  <c r="B999" i="2"/>
  <c r="G999" i="2"/>
  <c r="D999" i="2"/>
  <c r="C999" i="2"/>
  <c r="H999" i="2"/>
  <c r="E983" i="2"/>
  <c r="B983" i="2"/>
  <c r="G983" i="2"/>
  <c r="D983" i="2"/>
  <c r="C983" i="2"/>
  <c r="H983" i="2"/>
  <c r="E967" i="2"/>
  <c r="B967" i="2"/>
  <c r="G967" i="2"/>
  <c r="D967" i="2"/>
  <c r="C967" i="2"/>
  <c r="H967" i="2"/>
  <c r="E951" i="2"/>
  <c r="B951" i="2"/>
  <c r="G951" i="2"/>
  <c r="D951" i="2"/>
  <c r="C951" i="2"/>
  <c r="H951" i="2"/>
  <c r="E935" i="2"/>
  <c r="B935" i="2"/>
  <c r="G935" i="2"/>
  <c r="D935" i="2"/>
  <c r="C935" i="2"/>
  <c r="H935" i="2"/>
  <c r="C919" i="2"/>
  <c r="H919" i="2"/>
  <c r="D919" i="2"/>
  <c r="B919" i="2"/>
  <c r="G919" i="2"/>
  <c r="E919" i="2"/>
  <c r="C903" i="2"/>
  <c r="H903" i="2"/>
  <c r="D903" i="2"/>
  <c r="B903" i="2"/>
  <c r="G903" i="2"/>
  <c r="E903" i="2"/>
  <c r="C887" i="2"/>
  <c r="H887" i="2"/>
  <c r="D887" i="2"/>
  <c r="B887" i="2"/>
  <c r="G887" i="2"/>
  <c r="E887" i="2"/>
  <c r="D870" i="2"/>
  <c r="E870" i="2"/>
  <c r="C870" i="2"/>
  <c r="H870" i="2"/>
  <c r="B870" i="2"/>
  <c r="G870" i="2"/>
  <c r="E853" i="2"/>
  <c r="B853" i="2"/>
  <c r="G853" i="2"/>
  <c r="D853" i="2"/>
  <c r="H853" i="2"/>
  <c r="C853" i="2"/>
  <c r="E837" i="2"/>
  <c r="B837" i="2"/>
  <c r="G837" i="2"/>
  <c r="D837" i="2"/>
  <c r="H837" i="2"/>
  <c r="C837" i="2"/>
  <c r="E821" i="2"/>
  <c r="B821" i="2"/>
  <c r="G821" i="2"/>
  <c r="D821" i="2"/>
  <c r="H821" i="2"/>
  <c r="C821" i="2"/>
  <c r="B804" i="2"/>
  <c r="G804" i="2"/>
  <c r="C804" i="2"/>
  <c r="H804" i="2"/>
  <c r="E804" i="2"/>
  <c r="D804" i="2"/>
  <c r="C783" i="2"/>
  <c r="H783" i="2"/>
  <c r="D783" i="2"/>
  <c r="B783" i="2"/>
  <c r="G783" i="2"/>
  <c r="E783" i="2"/>
  <c r="E757" i="2"/>
  <c r="B757" i="2"/>
  <c r="G757" i="2"/>
  <c r="D757" i="2"/>
  <c r="H757" i="2"/>
  <c r="C757" i="2"/>
  <c r="C719" i="2"/>
  <c r="H719" i="2"/>
  <c r="D719" i="2"/>
  <c r="B719" i="2"/>
  <c r="G719" i="2"/>
  <c r="E719" i="2"/>
  <c r="B664" i="2"/>
  <c r="G664" i="2"/>
  <c r="C664" i="2"/>
  <c r="H664" i="2"/>
  <c r="E664" i="2"/>
  <c r="D664" i="2"/>
  <c r="D181" i="2"/>
  <c r="G181" i="2"/>
  <c r="B181" i="2"/>
  <c r="H181" i="2"/>
  <c r="E181" i="2"/>
  <c r="C181" i="2"/>
  <c r="D1048" i="2"/>
  <c r="E1048" i="2"/>
  <c r="C1048" i="2"/>
  <c r="H1048" i="2"/>
  <c r="G1048" i="2"/>
  <c r="B1048" i="2"/>
  <c r="D1036" i="2"/>
  <c r="E1036" i="2"/>
  <c r="C1036" i="2"/>
  <c r="H1036" i="2"/>
  <c r="G1036" i="2"/>
  <c r="B1036" i="2"/>
  <c r="D1020" i="2"/>
  <c r="E1020" i="2"/>
  <c r="C1020" i="2"/>
  <c r="H1020" i="2"/>
  <c r="G1020" i="2"/>
  <c r="B1020" i="2"/>
  <c r="D1004" i="2"/>
  <c r="E1004" i="2"/>
  <c r="C1004" i="2"/>
  <c r="H1004" i="2"/>
  <c r="G1004" i="2"/>
  <c r="B1004" i="2"/>
  <c r="D988" i="2"/>
  <c r="E988" i="2"/>
  <c r="C988" i="2"/>
  <c r="H988" i="2"/>
  <c r="G988" i="2"/>
  <c r="B988" i="2"/>
  <c r="D972" i="2"/>
  <c r="E972" i="2"/>
  <c r="C972" i="2"/>
  <c r="H972" i="2"/>
  <c r="G972" i="2"/>
  <c r="B972" i="2"/>
  <c r="D956" i="2"/>
  <c r="E956" i="2"/>
  <c r="C956" i="2"/>
  <c r="H956" i="2"/>
  <c r="G956" i="2"/>
  <c r="B956" i="2"/>
  <c r="D940" i="2"/>
  <c r="E940" i="2"/>
  <c r="C940" i="2"/>
  <c r="H940" i="2"/>
  <c r="G940" i="2"/>
  <c r="B940" i="2"/>
  <c r="B924" i="2"/>
  <c r="G924" i="2"/>
  <c r="C924" i="2"/>
  <c r="H924" i="2"/>
  <c r="E924" i="2"/>
  <c r="D924" i="2"/>
  <c r="B908" i="2"/>
  <c r="G908" i="2"/>
  <c r="C908" i="2"/>
  <c r="H908" i="2"/>
  <c r="E908" i="2"/>
  <c r="D908" i="2"/>
  <c r="B892" i="2"/>
  <c r="G892" i="2"/>
  <c r="C892" i="2"/>
  <c r="H892" i="2"/>
  <c r="E892" i="2"/>
  <c r="D892" i="2"/>
  <c r="E873" i="2"/>
  <c r="B873" i="2"/>
  <c r="G873" i="2"/>
  <c r="D873" i="2"/>
  <c r="C873" i="2"/>
  <c r="H873" i="2"/>
  <c r="D858" i="2"/>
  <c r="E858" i="2"/>
  <c r="C858" i="2"/>
  <c r="H858" i="2"/>
  <c r="G858" i="2"/>
  <c r="B858" i="2"/>
  <c r="B844" i="2"/>
  <c r="G844" i="2"/>
  <c r="C844" i="2"/>
  <c r="H844" i="2"/>
  <c r="E844" i="2"/>
  <c r="D844" i="2"/>
  <c r="B828" i="2"/>
  <c r="G828" i="2"/>
  <c r="C828" i="2"/>
  <c r="H828" i="2"/>
  <c r="E828" i="2"/>
  <c r="D828" i="2"/>
  <c r="C807" i="2"/>
  <c r="H807" i="2"/>
  <c r="D807" i="2"/>
  <c r="B807" i="2"/>
  <c r="G807" i="2"/>
  <c r="E807" i="2"/>
  <c r="E789" i="2"/>
  <c r="B789" i="2"/>
  <c r="G789" i="2"/>
  <c r="D789" i="2"/>
  <c r="H789" i="2"/>
  <c r="C789" i="2"/>
  <c r="B760" i="2"/>
  <c r="G760" i="2"/>
  <c r="C760" i="2"/>
  <c r="H760" i="2"/>
  <c r="E760" i="2"/>
  <c r="D760" i="2"/>
  <c r="C731" i="2"/>
  <c r="H731" i="2"/>
  <c r="D731" i="2"/>
  <c r="B731" i="2"/>
  <c r="G731" i="2"/>
  <c r="E731" i="2"/>
  <c r="B692" i="2"/>
  <c r="G692" i="2"/>
  <c r="C692" i="2"/>
  <c r="H692" i="2"/>
  <c r="E692" i="2"/>
  <c r="D692" i="2"/>
  <c r="E476" i="2"/>
  <c r="B476" i="2"/>
  <c r="G476" i="2"/>
  <c r="D476" i="2"/>
  <c r="H476" i="2"/>
  <c r="C476" i="2"/>
  <c r="E817" i="2"/>
  <c r="B817" i="2"/>
  <c r="G817" i="2"/>
  <c r="D817" i="2"/>
  <c r="H817" i="2"/>
  <c r="C817" i="2"/>
  <c r="E801" i="2"/>
  <c r="B801" i="2"/>
  <c r="G801" i="2"/>
  <c r="D801" i="2"/>
  <c r="H801" i="2"/>
  <c r="C801" i="2"/>
  <c r="E785" i="2"/>
  <c r="B785" i="2"/>
  <c r="G785" i="2"/>
  <c r="D785" i="2"/>
  <c r="H785" i="2"/>
  <c r="C785" i="2"/>
  <c r="E769" i="2"/>
  <c r="B769" i="2"/>
  <c r="G769" i="2"/>
  <c r="D769" i="2"/>
  <c r="H769" i="2"/>
  <c r="C769" i="2"/>
  <c r="E753" i="2"/>
  <c r="B753" i="2"/>
  <c r="G753" i="2"/>
  <c r="D753" i="2"/>
  <c r="H753" i="2"/>
  <c r="C753" i="2"/>
  <c r="C739" i="2"/>
  <c r="H739" i="2"/>
  <c r="D739" i="2"/>
  <c r="B739" i="2"/>
  <c r="G739" i="2"/>
  <c r="E739" i="2"/>
  <c r="E725" i="2"/>
  <c r="B725" i="2"/>
  <c r="G725" i="2"/>
  <c r="D725" i="2"/>
  <c r="H725" i="2"/>
  <c r="C725" i="2"/>
  <c r="E709" i="2"/>
  <c r="B709" i="2"/>
  <c r="G709" i="2"/>
  <c r="D709" i="2"/>
  <c r="H709" i="2"/>
  <c r="C709" i="2"/>
  <c r="E693" i="2"/>
  <c r="B693" i="2"/>
  <c r="G693" i="2"/>
  <c r="D693" i="2"/>
  <c r="H693" i="2"/>
  <c r="C693" i="2"/>
  <c r="E677" i="2"/>
  <c r="B677" i="2"/>
  <c r="G677" i="2"/>
  <c r="D677" i="2"/>
  <c r="H677" i="2"/>
  <c r="C677" i="2"/>
  <c r="D661" i="2"/>
  <c r="E661" i="2"/>
  <c r="C661" i="2"/>
  <c r="H661" i="2"/>
  <c r="G661" i="2"/>
  <c r="B661" i="2"/>
  <c r="D645" i="2"/>
  <c r="E645" i="2"/>
  <c r="C645" i="2"/>
  <c r="H645" i="2"/>
  <c r="G645" i="2"/>
  <c r="B645" i="2"/>
  <c r="D629" i="2"/>
  <c r="E629" i="2"/>
  <c r="C629" i="2"/>
  <c r="H629" i="2"/>
  <c r="G629" i="2"/>
  <c r="B629" i="2"/>
  <c r="D613" i="2"/>
  <c r="E613" i="2"/>
  <c r="C613" i="2"/>
  <c r="H613" i="2"/>
  <c r="G613" i="2"/>
  <c r="B613" i="2"/>
  <c r="D597" i="2"/>
  <c r="E597" i="2"/>
  <c r="C597" i="2"/>
  <c r="H597" i="2"/>
  <c r="G597" i="2"/>
  <c r="B597" i="2"/>
  <c r="D581" i="2"/>
  <c r="E581" i="2"/>
  <c r="C581" i="2"/>
  <c r="H581" i="2"/>
  <c r="G581" i="2"/>
  <c r="B581" i="2"/>
  <c r="D565" i="2"/>
  <c r="E565" i="2"/>
  <c r="C565" i="2"/>
  <c r="H565" i="2"/>
  <c r="G565" i="2"/>
  <c r="B565" i="2"/>
  <c r="D549" i="2"/>
  <c r="E549" i="2"/>
  <c r="C549" i="2"/>
  <c r="H549" i="2"/>
  <c r="G549" i="2"/>
  <c r="B549" i="2"/>
  <c r="D533" i="2"/>
  <c r="E533" i="2"/>
  <c r="C533" i="2"/>
  <c r="H533" i="2"/>
  <c r="G533" i="2"/>
  <c r="B533" i="2"/>
  <c r="D517" i="2"/>
  <c r="E517" i="2"/>
  <c r="C517" i="2"/>
  <c r="H517" i="2"/>
  <c r="G517" i="2"/>
  <c r="B517" i="2"/>
  <c r="D501" i="2"/>
  <c r="E501" i="2"/>
  <c r="C501" i="2"/>
  <c r="H501" i="2"/>
  <c r="G501" i="2"/>
  <c r="B501" i="2"/>
  <c r="B487" i="2"/>
  <c r="G487" i="2"/>
  <c r="C487" i="2"/>
  <c r="H487" i="2"/>
  <c r="E487" i="2"/>
  <c r="D487" i="2"/>
  <c r="B471" i="2"/>
  <c r="G471" i="2"/>
  <c r="C471" i="2"/>
  <c r="H471" i="2"/>
  <c r="E471" i="2"/>
  <c r="D471" i="2"/>
  <c r="B455" i="2"/>
  <c r="G455" i="2"/>
  <c r="C455" i="2"/>
  <c r="H455" i="2"/>
  <c r="E455" i="2"/>
  <c r="D455" i="2"/>
  <c r="C442" i="2"/>
  <c r="H442" i="2"/>
  <c r="D442" i="2"/>
  <c r="B442" i="2"/>
  <c r="G442" i="2"/>
  <c r="E442" i="2"/>
  <c r="B412" i="2"/>
  <c r="G412" i="2"/>
  <c r="C412" i="2"/>
  <c r="H412" i="2"/>
  <c r="E412" i="2"/>
  <c r="D412" i="2"/>
  <c r="B320" i="2"/>
  <c r="G320" i="2"/>
  <c r="C320" i="2"/>
  <c r="H320" i="2"/>
  <c r="E320" i="2"/>
  <c r="D320" i="2"/>
  <c r="C703" i="2"/>
  <c r="H703" i="2"/>
  <c r="D703" i="2"/>
  <c r="B703" i="2"/>
  <c r="G703" i="2"/>
  <c r="E703" i="2"/>
  <c r="C687" i="2"/>
  <c r="H687" i="2"/>
  <c r="D687" i="2"/>
  <c r="B687" i="2"/>
  <c r="G687" i="2"/>
  <c r="E687" i="2"/>
  <c r="C671" i="2"/>
  <c r="H671" i="2"/>
  <c r="D671" i="2"/>
  <c r="B671" i="2"/>
  <c r="G671" i="2"/>
  <c r="E671" i="2"/>
  <c r="B655" i="2"/>
  <c r="G655" i="2"/>
  <c r="C655" i="2"/>
  <c r="H655" i="2"/>
  <c r="E655" i="2"/>
  <c r="D655" i="2"/>
  <c r="B639" i="2"/>
  <c r="G639" i="2"/>
  <c r="C639" i="2"/>
  <c r="H639" i="2"/>
  <c r="E639" i="2"/>
  <c r="D639" i="2"/>
  <c r="B611" i="2"/>
  <c r="G611" i="2"/>
  <c r="C611" i="2"/>
  <c r="H611" i="2"/>
  <c r="E611" i="2"/>
  <c r="D611" i="2"/>
  <c r="B579" i="2"/>
  <c r="G579" i="2"/>
  <c r="C579" i="2"/>
  <c r="H579" i="2"/>
  <c r="E579" i="2"/>
  <c r="D579" i="2"/>
  <c r="B547" i="2"/>
  <c r="G547" i="2"/>
  <c r="C547" i="2"/>
  <c r="H547" i="2"/>
  <c r="E547" i="2"/>
  <c r="D547" i="2"/>
  <c r="B515" i="2"/>
  <c r="G515" i="2"/>
  <c r="C515" i="2"/>
  <c r="H515" i="2"/>
  <c r="E515" i="2"/>
  <c r="D515" i="2"/>
  <c r="C486" i="2"/>
  <c r="H486" i="2"/>
  <c r="D486" i="2"/>
  <c r="B486" i="2"/>
  <c r="G486" i="2"/>
  <c r="E486" i="2"/>
  <c r="C454" i="2"/>
  <c r="H454" i="2"/>
  <c r="D454" i="2"/>
  <c r="B454" i="2"/>
  <c r="G454" i="2"/>
  <c r="E454" i="2"/>
  <c r="E409" i="2"/>
  <c r="B409" i="2"/>
  <c r="G409" i="2"/>
  <c r="D409" i="2"/>
  <c r="C409" i="2"/>
  <c r="H409" i="2"/>
  <c r="D314" i="2"/>
  <c r="E314" i="2"/>
  <c r="C314" i="2"/>
  <c r="H314" i="2"/>
  <c r="G314" i="2"/>
  <c r="B314" i="2"/>
  <c r="C767" i="2"/>
  <c r="H767" i="2"/>
  <c r="D767" i="2"/>
  <c r="B767" i="2"/>
  <c r="G767" i="2"/>
  <c r="E767" i="2"/>
  <c r="C751" i="2"/>
  <c r="H751" i="2"/>
  <c r="D751" i="2"/>
  <c r="B751" i="2"/>
  <c r="G751" i="2"/>
  <c r="E751" i="2"/>
  <c r="B736" i="2"/>
  <c r="G736" i="2"/>
  <c r="C736" i="2"/>
  <c r="H736" i="2"/>
  <c r="E736" i="2"/>
  <c r="D736" i="2"/>
  <c r="D718" i="2"/>
  <c r="E718" i="2"/>
  <c r="C718" i="2"/>
  <c r="H718" i="2"/>
  <c r="G718" i="2"/>
  <c r="B718" i="2"/>
  <c r="D702" i="2"/>
  <c r="E702" i="2"/>
  <c r="C702" i="2"/>
  <c r="H702" i="2"/>
  <c r="G702" i="2"/>
  <c r="B702" i="2"/>
  <c r="D686" i="2"/>
  <c r="E686" i="2"/>
  <c r="C686" i="2"/>
  <c r="H686" i="2"/>
  <c r="G686" i="2"/>
  <c r="B686" i="2"/>
  <c r="D670" i="2"/>
  <c r="E670" i="2"/>
  <c r="C670" i="2"/>
  <c r="H670" i="2"/>
  <c r="G670" i="2"/>
  <c r="B670" i="2"/>
  <c r="C654" i="2"/>
  <c r="H654" i="2"/>
  <c r="D654" i="2"/>
  <c r="B654" i="2"/>
  <c r="G654" i="2"/>
  <c r="E654" i="2"/>
  <c r="C638" i="2"/>
  <c r="H638" i="2"/>
  <c r="D638" i="2"/>
  <c r="B638" i="2"/>
  <c r="G638" i="2"/>
  <c r="E638" i="2"/>
  <c r="C630" i="2"/>
  <c r="H630" i="2"/>
  <c r="D630" i="2"/>
  <c r="B630" i="2"/>
  <c r="G630" i="2"/>
  <c r="E630" i="2"/>
  <c r="C622" i="2"/>
  <c r="H622" i="2"/>
  <c r="D622" i="2"/>
  <c r="B622" i="2"/>
  <c r="G622" i="2"/>
  <c r="E622" i="2"/>
  <c r="C614" i="2"/>
  <c r="H614" i="2"/>
  <c r="D614" i="2"/>
  <c r="B614" i="2"/>
  <c r="G614" i="2"/>
  <c r="E614" i="2"/>
  <c r="C606" i="2"/>
  <c r="H606" i="2"/>
  <c r="D606" i="2"/>
  <c r="B606" i="2"/>
  <c r="G606" i="2"/>
  <c r="E606" i="2"/>
  <c r="C598" i="2"/>
  <c r="H598" i="2"/>
  <c r="D598" i="2"/>
  <c r="B598" i="2"/>
  <c r="G598" i="2"/>
  <c r="E598" i="2"/>
  <c r="C590" i="2"/>
  <c r="H590" i="2"/>
  <c r="D590" i="2"/>
  <c r="B590" i="2"/>
  <c r="G590" i="2"/>
  <c r="E590" i="2"/>
  <c r="C582" i="2"/>
  <c r="H582" i="2"/>
  <c r="D582" i="2"/>
  <c r="B582" i="2"/>
  <c r="G582" i="2"/>
  <c r="E582" i="2"/>
  <c r="C574" i="2"/>
  <c r="H574" i="2"/>
  <c r="D574" i="2"/>
  <c r="B574" i="2"/>
  <c r="G574" i="2"/>
  <c r="E574" i="2"/>
  <c r="C566" i="2"/>
  <c r="H566" i="2"/>
  <c r="D566" i="2"/>
  <c r="B566" i="2"/>
  <c r="G566" i="2"/>
  <c r="E566" i="2"/>
  <c r="C558" i="2"/>
  <c r="H558" i="2"/>
  <c r="D558" i="2"/>
  <c r="B558" i="2"/>
  <c r="G558" i="2"/>
  <c r="E558" i="2"/>
  <c r="C550" i="2"/>
  <c r="H550" i="2"/>
  <c r="D550" i="2"/>
  <c r="B550" i="2"/>
  <c r="G550" i="2"/>
  <c r="E550" i="2"/>
  <c r="C542" i="2"/>
  <c r="H542" i="2"/>
  <c r="D542" i="2"/>
  <c r="B542" i="2"/>
  <c r="G542" i="2"/>
  <c r="E542" i="2"/>
  <c r="C534" i="2"/>
  <c r="H534" i="2"/>
  <c r="D534" i="2"/>
  <c r="B534" i="2"/>
  <c r="G534" i="2"/>
  <c r="E534" i="2"/>
  <c r="C526" i="2"/>
  <c r="H526" i="2"/>
  <c r="D526" i="2"/>
  <c r="B526" i="2"/>
  <c r="G526" i="2"/>
  <c r="E526" i="2"/>
  <c r="C518" i="2"/>
  <c r="H518" i="2"/>
  <c r="D518" i="2"/>
  <c r="B518" i="2"/>
  <c r="G518" i="2"/>
  <c r="E518" i="2"/>
  <c r="C510" i="2"/>
  <c r="H510" i="2"/>
  <c r="D510" i="2"/>
  <c r="B510" i="2"/>
  <c r="G510" i="2"/>
  <c r="E510" i="2"/>
  <c r="C502" i="2"/>
  <c r="H502" i="2"/>
  <c r="D502" i="2"/>
  <c r="B502" i="2"/>
  <c r="G502" i="2"/>
  <c r="E502" i="2"/>
  <c r="B491" i="2"/>
  <c r="G491" i="2"/>
  <c r="C491" i="2"/>
  <c r="H491" i="2"/>
  <c r="E491" i="2"/>
  <c r="D491" i="2"/>
  <c r="B475" i="2"/>
  <c r="G475" i="2"/>
  <c r="C475" i="2"/>
  <c r="H475" i="2"/>
  <c r="E475" i="2"/>
  <c r="D475" i="2"/>
  <c r="B459" i="2"/>
  <c r="G459" i="2"/>
  <c r="C459" i="2"/>
  <c r="H459" i="2"/>
  <c r="E459" i="2"/>
  <c r="D459" i="2"/>
  <c r="E436" i="2"/>
  <c r="B436" i="2"/>
  <c r="G436" i="2"/>
  <c r="D436" i="2"/>
  <c r="C436" i="2"/>
  <c r="H436" i="2"/>
  <c r="B388" i="2"/>
  <c r="G388" i="2"/>
  <c r="C388" i="2"/>
  <c r="H388" i="2"/>
  <c r="E388" i="2"/>
  <c r="D388" i="2"/>
  <c r="C323" i="2"/>
  <c r="H323" i="2"/>
  <c r="D323" i="2"/>
  <c r="B323" i="2"/>
  <c r="G323" i="2"/>
  <c r="E323" i="2"/>
  <c r="D493" i="2"/>
  <c r="E493" i="2"/>
  <c r="C493" i="2"/>
  <c r="H493" i="2"/>
  <c r="B493" i="2"/>
  <c r="G493" i="2"/>
  <c r="D477" i="2"/>
  <c r="E477" i="2"/>
  <c r="C477" i="2"/>
  <c r="H477" i="2"/>
  <c r="B477" i="2"/>
  <c r="G477" i="2"/>
  <c r="D461" i="2"/>
  <c r="E461" i="2"/>
  <c r="C461" i="2"/>
  <c r="H461" i="2"/>
  <c r="B461" i="2"/>
  <c r="G461" i="2"/>
  <c r="B443" i="2"/>
  <c r="G443" i="2"/>
  <c r="C443" i="2"/>
  <c r="H443" i="2"/>
  <c r="E443" i="2"/>
  <c r="D443" i="2"/>
  <c r="C427" i="2"/>
  <c r="H427" i="2"/>
  <c r="D427" i="2"/>
  <c r="B427" i="2"/>
  <c r="G427" i="2"/>
  <c r="E427" i="2"/>
  <c r="C411" i="2"/>
  <c r="H411" i="2"/>
  <c r="D411" i="2"/>
  <c r="B411" i="2"/>
  <c r="G411" i="2"/>
  <c r="E411" i="2"/>
  <c r="C395" i="2"/>
  <c r="H395" i="2"/>
  <c r="D395" i="2"/>
  <c r="B395" i="2"/>
  <c r="G395" i="2"/>
  <c r="E395" i="2"/>
  <c r="E377" i="2"/>
  <c r="B377" i="2"/>
  <c r="G377" i="2"/>
  <c r="D377" i="2"/>
  <c r="C377" i="2"/>
  <c r="H377" i="2"/>
  <c r="C355" i="2"/>
  <c r="H355" i="2"/>
  <c r="D355" i="2"/>
  <c r="B355" i="2"/>
  <c r="G355" i="2"/>
  <c r="E355" i="2"/>
  <c r="C335" i="2"/>
  <c r="H335" i="2"/>
  <c r="D335" i="2"/>
  <c r="B335" i="2"/>
  <c r="G335" i="2"/>
  <c r="E335" i="2"/>
  <c r="C280" i="2"/>
  <c r="H280" i="2"/>
  <c r="D280" i="2"/>
  <c r="B280" i="2"/>
  <c r="G280" i="2"/>
  <c r="E280" i="2"/>
  <c r="E216" i="2"/>
  <c r="B216" i="2"/>
  <c r="G216" i="2"/>
  <c r="D216" i="2"/>
  <c r="H216" i="2"/>
  <c r="C216" i="2"/>
  <c r="E96" i="2"/>
  <c r="B96" i="2"/>
  <c r="G96" i="2"/>
  <c r="D96" i="2"/>
  <c r="H96" i="2"/>
  <c r="C96" i="2"/>
  <c r="D410" i="2"/>
  <c r="E410" i="2"/>
  <c r="C410" i="2"/>
  <c r="H410" i="2"/>
  <c r="G410" i="2"/>
  <c r="B410" i="2"/>
  <c r="D394" i="2"/>
  <c r="E394" i="2"/>
  <c r="C394" i="2"/>
  <c r="H394" i="2"/>
  <c r="G394" i="2"/>
  <c r="B394" i="2"/>
  <c r="E373" i="2"/>
  <c r="B373" i="2"/>
  <c r="G373" i="2"/>
  <c r="D373" i="2"/>
  <c r="H373" i="2"/>
  <c r="C373" i="2"/>
  <c r="D350" i="2"/>
  <c r="E350" i="2"/>
  <c r="C350" i="2"/>
  <c r="H350" i="2"/>
  <c r="G350" i="2"/>
  <c r="B350" i="2"/>
  <c r="D322" i="2"/>
  <c r="E322" i="2"/>
  <c r="C322" i="2"/>
  <c r="H322" i="2"/>
  <c r="B322" i="2"/>
  <c r="G322" i="2"/>
  <c r="D306" i="2"/>
  <c r="E306" i="2"/>
  <c r="C306" i="2"/>
  <c r="H306" i="2"/>
  <c r="B306" i="2"/>
  <c r="G306" i="2"/>
  <c r="E262" i="2"/>
  <c r="B262" i="2"/>
  <c r="G262" i="2"/>
  <c r="D262" i="2"/>
  <c r="H262" i="2"/>
  <c r="C262" i="2"/>
  <c r="D189" i="2"/>
  <c r="E189" i="2"/>
  <c r="C189" i="2"/>
  <c r="H189" i="2"/>
  <c r="B189" i="2"/>
  <c r="G189" i="2"/>
  <c r="E429" i="2"/>
  <c r="B429" i="2"/>
  <c r="G429" i="2"/>
  <c r="D429" i="2"/>
  <c r="C429" i="2"/>
  <c r="H429" i="2"/>
  <c r="E413" i="2"/>
  <c r="B413" i="2"/>
  <c r="G413" i="2"/>
  <c r="D413" i="2"/>
  <c r="C413" i="2"/>
  <c r="H413" i="2"/>
  <c r="E397" i="2"/>
  <c r="B397" i="2"/>
  <c r="G397" i="2"/>
  <c r="D397" i="2"/>
  <c r="C397" i="2"/>
  <c r="H397" i="2"/>
  <c r="E385" i="2"/>
  <c r="B385" i="2"/>
  <c r="G385" i="2"/>
  <c r="D385" i="2"/>
  <c r="H385" i="2"/>
  <c r="C385" i="2"/>
  <c r="C367" i="2"/>
  <c r="H367" i="2"/>
  <c r="D367" i="2"/>
  <c r="B367" i="2"/>
  <c r="G367" i="2"/>
  <c r="E367" i="2"/>
  <c r="E341" i="2"/>
  <c r="B341" i="2"/>
  <c r="G341" i="2"/>
  <c r="D341" i="2"/>
  <c r="H341" i="2"/>
  <c r="C341" i="2"/>
  <c r="D318" i="2"/>
  <c r="E318" i="2"/>
  <c r="C318" i="2"/>
  <c r="H318" i="2"/>
  <c r="G318" i="2"/>
  <c r="B318" i="2"/>
  <c r="D275" i="2"/>
  <c r="E275" i="2"/>
  <c r="C275" i="2"/>
  <c r="H275" i="2"/>
  <c r="B275" i="2"/>
  <c r="G275" i="2"/>
  <c r="E208" i="2"/>
  <c r="B208" i="2"/>
  <c r="G208" i="2"/>
  <c r="D208" i="2"/>
  <c r="C208" i="2"/>
  <c r="H208" i="2"/>
  <c r="E135" i="2"/>
  <c r="B135" i="2"/>
  <c r="H135" i="2"/>
  <c r="C135" i="2"/>
  <c r="G135" i="2"/>
  <c r="D135" i="2"/>
  <c r="C371" i="2"/>
  <c r="H371" i="2"/>
  <c r="D371" i="2"/>
  <c r="B371" i="2"/>
  <c r="G371" i="2"/>
  <c r="E371" i="2"/>
  <c r="B360" i="2"/>
  <c r="G360" i="2"/>
  <c r="C360" i="2"/>
  <c r="H360" i="2"/>
  <c r="E360" i="2"/>
  <c r="D360" i="2"/>
  <c r="C343" i="2"/>
  <c r="H343" i="2"/>
  <c r="D343" i="2"/>
  <c r="B343" i="2"/>
  <c r="G343" i="2"/>
  <c r="E343" i="2"/>
  <c r="D330" i="2"/>
  <c r="E330" i="2"/>
  <c r="C330" i="2"/>
  <c r="H330" i="2"/>
  <c r="G330" i="2"/>
  <c r="B330" i="2"/>
  <c r="E321" i="2"/>
  <c r="B321" i="2"/>
  <c r="G321" i="2"/>
  <c r="D321" i="2"/>
  <c r="H321" i="2"/>
  <c r="C321" i="2"/>
  <c r="C300" i="2"/>
  <c r="D300" i="2"/>
  <c r="B300" i="2"/>
  <c r="G300" i="2"/>
  <c r="E300" i="2"/>
  <c r="H300" i="2"/>
  <c r="C284" i="2"/>
  <c r="H284" i="2"/>
  <c r="D284" i="2"/>
  <c r="B284" i="2"/>
  <c r="G284" i="2"/>
  <c r="E284" i="2"/>
  <c r="C268" i="2"/>
  <c r="H268" i="2"/>
  <c r="D268" i="2"/>
  <c r="B268" i="2"/>
  <c r="G268" i="2"/>
  <c r="E268" i="2"/>
  <c r="D252" i="2"/>
  <c r="B252" i="2"/>
  <c r="H252" i="2"/>
  <c r="C252" i="2"/>
  <c r="G252" i="2"/>
  <c r="E252" i="2"/>
  <c r="D236" i="2"/>
  <c r="C236" i="2"/>
  <c r="G236" i="2"/>
  <c r="H236" i="2"/>
  <c r="E236" i="2"/>
  <c r="B236" i="2"/>
  <c r="B219" i="2"/>
  <c r="G219" i="2"/>
  <c r="C219" i="2"/>
  <c r="H219" i="2"/>
  <c r="E219" i="2"/>
  <c r="D219" i="2"/>
  <c r="B195" i="2"/>
  <c r="G195" i="2"/>
  <c r="C195" i="2"/>
  <c r="H195" i="2"/>
  <c r="E195" i="2"/>
  <c r="D195" i="2"/>
  <c r="C163" i="2"/>
  <c r="D163" i="2"/>
  <c r="B163" i="2"/>
  <c r="G163" i="2"/>
  <c r="H163" i="2"/>
  <c r="E163" i="2"/>
  <c r="C129" i="2"/>
  <c r="H129" i="2"/>
  <c r="B129" i="2"/>
  <c r="D129" i="2"/>
  <c r="G129" i="2"/>
  <c r="E129" i="2"/>
  <c r="B69" i="2"/>
  <c r="B312" i="2"/>
  <c r="G312" i="2"/>
  <c r="C312" i="2"/>
  <c r="H312" i="2"/>
  <c r="E312" i="2"/>
  <c r="D312" i="2"/>
  <c r="B297" i="2"/>
  <c r="G297" i="2"/>
  <c r="C297" i="2"/>
  <c r="H297" i="2"/>
  <c r="E297" i="2"/>
  <c r="D297" i="2"/>
  <c r="B281" i="2"/>
  <c r="G281" i="2"/>
  <c r="C281" i="2"/>
  <c r="H281" i="2"/>
  <c r="E281" i="2"/>
  <c r="D281" i="2"/>
  <c r="B265" i="2"/>
  <c r="G265" i="2"/>
  <c r="C265" i="2"/>
  <c r="H265" i="2"/>
  <c r="E265" i="2"/>
  <c r="D265" i="2"/>
  <c r="D248" i="2"/>
  <c r="B248" i="2"/>
  <c r="H248" i="2"/>
  <c r="E248" i="2"/>
  <c r="G248" i="2"/>
  <c r="C248" i="2"/>
  <c r="D232" i="2"/>
  <c r="B232" i="2"/>
  <c r="H232" i="2"/>
  <c r="G232" i="2"/>
  <c r="E232" i="2"/>
  <c r="C232" i="2"/>
  <c r="D217" i="2"/>
  <c r="E217" i="2"/>
  <c r="C217" i="2"/>
  <c r="H217" i="2"/>
  <c r="B217" i="2"/>
  <c r="G217" i="2"/>
  <c r="B199" i="2"/>
  <c r="G199" i="2"/>
  <c r="C199" i="2"/>
  <c r="H199" i="2"/>
  <c r="E199" i="2"/>
  <c r="D199" i="2"/>
  <c r="B183" i="2"/>
  <c r="G183" i="2"/>
  <c r="D183" i="2"/>
  <c r="E183" i="2"/>
  <c r="C183" i="2"/>
  <c r="H183" i="2"/>
  <c r="I183" i="2" s="1"/>
  <c r="B167" i="2"/>
  <c r="G167" i="2"/>
  <c r="D167" i="2"/>
  <c r="E167" i="2"/>
  <c r="C167" i="2"/>
  <c r="H167" i="2"/>
  <c r="I167" i="2" s="1"/>
  <c r="C137" i="2"/>
  <c r="H137" i="2"/>
  <c r="E137" i="2"/>
  <c r="G137" i="2"/>
  <c r="D137" i="2"/>
  <c r="B137" i="2"/>
  <c r="B62" i="2"/>
  <c r="C303" i="2"/>
  <c r="H303" i="2"/>
  <c r="D303" i="2"/>
  <c r="B303" i="2"/>
  <c r="G303" i="2"/>
  <c r="E303" i="2"/>
  <c r="C288" i="2"/>
  <c r="H288" i="2"/>
  <c r="D288" i="2"/>
  <c r="B288" i="2"/>
  <c r="G288" i="2"/>
  <c r="E288" i="2"/>
  <c r="C272" i="2"/>
  <c r="H272" i="2"/>
  <c r="D272" i="2"/>
  <c r="B272" i="2"/>
  <c r="G272" i="2"/>
  <c r="E272" i="2"/>
  <c r="B253" i="2"/>
  <c r="G253" i="2"/>
  <c r="C253" i="2"/>
  <c r="H253" i="2"/>
  <c r="E253" i="2"/>
  <c r="D253" i="2"/>
  <c r="C237" i="2"/>
  <c r="H237" i="2"/>
  <c r="E237" i="2"/>
  <c r="D237" i="2"/>
  <c r="G237" i="2"/>
  <c r="B237" i="2"/>
  <c r="B224" i="2"/>
  <c r="G224" i="2"/>
  <c r="D224" i="2"/>
  <c r="C224" i="2"/>
  <c r="E224" i="2"/>
  <c r="H224" i="2"/>
  <c r="I224" i="2" s="1"/>
  <c r="B207" i="2"/>
  <c r="G207" i="2"/>
  <c r="C207" i="2"/>
  <c r="H207" i="2"/>
  <c r="E207" i="2"/>
  <c r="D207" i="2"/>
  <c r="E180" i="2"/>
  <c r="D180" i="2"/>
  <c r="G180" i="2"/>
  <c r="C180" i="2"/>
  <c r="B180" i="2"/>
  <c r="H180" i="2"/>
  <c r="E149" i="2"/>
  <c r="B149" i="2"/>
  <c r="G149" i="2"/>
  <c r="D149" i="2"/>
  <c r="H149" i="2"/>
  <c r="C149" i="2"/>
  <c r="B116" i="2"/>
  <c r="G116" i="2"/>
  <c r="D116" i="2"/>
  <c r="C116" i="2"/>
  <c r="E116" i="2"/>
  <c r="H116" i="2"/>
  <c r="I116" i="2" s="1"/>
  <c r="E72" i="2"/>
  <c r="B72" i="2"/>
  <c r="G72" i="2"/>
  <c r="D72" i="2"/>
  <c r="C72" i="2"/>
  <c r="H72" i="2"/>
  <c r="C194" i="2"/>
  <c r="H194" i="2"/>
  <c r="D194" i="2"/>
  <c r="B194" i="2"/>
  <c r="G194" i="2"/>
  <c r="E194" i="2"/>
  <c r="E184" i="2"/>
  <c r="B184" i="2"/>
  <c r="G184" i="2"/>
  <c r="D184" i="2"/>
  <c r="H184" i="2"/>
  <c r="C184" i="2"/>
  <c r="C174" i="2"/>
  <c r="H174" i="2"/>
  <c r="E174" i="2"/>
  <c r="G174" i="2"/>
  <c r="D174" i="2"/>
  <c r="B174" i="2"/>
  <c r="D162" i="2"/>
  <c r="E162" i="2"/>
  <c r="C162" i="2"/>
  <c r="H162" i="2"/>
  <c r="B162" i="2"/>
  <c r="G162" i="2"/>
  <c r="B152" i="2"/>
  <c r="G152" i="2"/>
  <c r="C152" i="2"/>
  <c r="H152" i="2"/>
  <c r="E152" i="2"/>
  <c r="D152" i="2"/>
  <c r="D142" i="2"/>
  <c r="E142" i="2"/>
  <c r="C142" i="2"/>
  <c r="H142" i="2"/>
  <c r="G142" i="2"/>
  <c r="B142" i="2"/>
  <c r="B130" i="2"/>
  <c r="G130" i="2"/>
  <c r="D130" i="2"/>
  <c r="E130" i="2"/>
  <c r="C130" i="2"/>
  <c r="H130" i="2"/>
  <c r="I130" i="2" s="1"/>
  <c r="D120" i="2"/>
  <c r="C120" i="2"/>
  <c r="E120" i="2"/>
  <c r="B120" i="2"/>
  <c r="H120" i="2"/>
  <c r="G120" i="2"/>
  <c r="D110" i="2"/>
  <c r="B110" i="2"/>
  <c r="G110" i="2"/>
  <c r="C110" i="2"/>
  <c r="H110" i="2"/>
  <c r="E110" i="2"/>
  <c r="C98" i="2"/>
  <c r="H98" i="2"/>
  <c r="D98" i="2"/>
  <c r="B98" i="2"/>
  <c r="G98" i="2"/>
  <c r="E98" i="2"/>
  <c r="E79" i="2"/>
  <c r="D79" i="2"/>
  <c r="G79" i="2"/>
  <c r="C79" i="2"/>
  <c r="B79" i="2"/>
  <c r="H79" i="2"/>
  <c r="B63" i="2"/>
  <c r="B47" i="2"/>
  <c r="C125" i="2"/>
  <c r="H125" i="2"/>
  <c r="G125" i="2"/>
  <c r="B125" i="2"/>
  <c r="E125" i="2"/>
  <c r="D125" i="2"/>
  <c r="C115" i="2"/>
  <c r="H115" i="2"/>
  <c r="E115" i="2"/>
  <c r="D115" i="2"/>
  <c r="G115" i="2"/>
  <c r="B115" i="2"/>
  <c r="B103" i="2"/>
  <c r="G103" i="2"/>
  <c r="C103" i="2"/>
  <c r="H103" i="2"/>
  <c r="E103" i="2"/>
  <c r="D103" i="2"/>
  <c r="B90" i="2"/>
  <c r="G90" i="2"/>
  <c r="H90" i="2"/>
  <c r="C90" i="2"/>
  <c r="E90" i="2"/>
  <c r="D90" i="2"/>
  <c r="B71" i="2"/>
  <c r="G71" i="2"/>
  <c r="C71" i="2"/>
  <c r="H71" i="2"/>
  <c r="E71" i="2"/>
  <c r="D71" i="2"/>
  <c r="B55" i="2"/>
  <c r="B95" i="2"/>
  <c r="G95" i="2"/>
  <c r="C95" i="2"/>
  <c r="H95" i="2"/>
  <c r="E95" i="2"/>
  <c r="D95" i="2"/>
  <c r="D80" i="2"/>
  <c r="G80" i="2"/>
  <c r="B80" i="2"/>
  <c r="H80" i="2"/>
  <c r="E80" i="2"/>
  <c r="C80" i="2"/>
  <c r="B64" i="2"/>
  <c r="B48" i="2"/>
  <c r="C1781" i="2"/>
  <c r="H1781" i="2"/>
  <c r="D1781" i="2"/>
  <c r="B1781" i="2"/>
  <c r="G1781" i="2"/>
  <c r="E1781" i="2"/>
  <c r="D1315" i="2"/>
  <c r="E1315" i="2"/>
  <c r="C1315" i="2"/>
  <c r="H1315" i="2"/>
  <c r="G1315" i="2"/>
  <c r="B1315" i="2"/>
  <c r="D1432" i="2"/>
  <c r="E1432" i="2"/>
  <c r="C1432" i="2"/>
  <c r="H1432" i="2"/>
  <c r="G1432" i="2"/>
  <c r="B1432" i="2"/>
  <c r="D1512" i="2"/>
  <c r="E1512" i="2"/>
  <c r="C1512" i="2"/>
  <c r="H1512" i="2"/>
  <c r="G1512" i="2"/>
  <c r="B1512" i="2"/>
  <c r="E2042" i="2"/>
  <c r="B2042" i="2"/>
  <c r="G2042" i="2"/>
  <c r="D2042" i="2"/>
  <c r="H2042" i="2"/>
  <c r="C2042" i="2"/>
  <c r="E2030" i="2"/>
  <c r="B2030" i="2"/>
  <c r="G2030" i="2"/>
  <c r="D2030" i="2"/>
  <c r="C2030" i="2"/>
  <c r="H2030" i="2"/>
  <c r="E2018" i="2"/>
  <c r="B2018" i="2"/>
  <c r="G2018" i="2"/>
  <c r="D2018" i="2"/>
  <c r="C2018" i="2"/>
  <c r="H2018" i="2"/>
  <c r="E2006" i="2"/>
  <c r="B2006" i="2"/>
  <c r="G2006" i="2"/>
  <c r="D2006" i="2"/>
  <c r="C2006" i="2"/>
  <c r="H2006" i="2"/>
  <c r="E1994" i="2"/>
  <c r="B1994" i="2"/>
  <c r="G1994" i="2"/>
  <c r="D1994" i="2"/>
  <c r="H1994" i="2"/>
  <c r="C1994" i="2"/>
  <c r="E1982" i="2"/>
  <c r="B1982" i="2"/>
  <c r="G1982" i="2"/>
  <c r="D1982" i="2"/>
  <c r="C1982" i="2"/>
  <c r="H1982" i="2"/>
  <c r="E1970" i="2"/>
  <c r="B1970" i="2"/>
  <c r="G1970" i="2"/>
  <c r="D1970" i="2"/>
  <c r="C1970" i="2"/>
  <c r="H1970" i="2"/>
  <c r="E1958" i="2"/>
  <c r="B1958" i="2"/>
  <c r="G1958" i="2"/>
  <c r="D1958" i="2"/>
  <c r="C1958" i="2"/>
  <c r="H1958" i="2"/>
  <c r="E1946" i="2"/>
  <c r="B1946" i="2"/>
  <c r="G1946" i="2"/>
  <c r="D1946" i="2"/>
  <c r="H1946" i="2"/>
  <c r="C1946" i="2"/>
  <c r="E1934" i="2"/>
  <c r="B1934" i="2"/>
  <c r="G1934" i="2"/>
  <c r="D1934" i="2"/>
  <c r="C1934" i="2"/>
  <c r="H1934" i="2"/>
  <c r="E1926" i="2"/>
  <c r="B1926" i="2"/>
  <c r="G1926" i="2"/>
  <c r="D1926" i="2"/>
  <c r="C1926" i="2"/>
  <c r="H1926" i="2"/>
  <c r="E1914" i="2"/>
  <c r="B1914" i="2"/>
  <c r="G1914" i="2"/>
  <c r="D1914" i="2"/>
  <c r="H1914" i="2"/>
  <c r="C1914" i="2"/>
  <c r="B1902" i="2"/>
  <c r="G1902" i="2"/>
  <c r="C1902" i="2"/>
  <c r="H1902" i="2"/>
  <c r="E1902" i="2"/>
  <c r="D1902" i="2"/>
  <c r="B1886" i="2"/>
  <c r="G1886" i="2"/>
  <c r="C1886" i="2"/>
  <c r="H1886" i="2"/>
  <c r="E1886" i="2"/>
  <c r="D1886" i="2"/>
  <c r="B1874" i="2"/>
  <c r="G1874" i="2"/>
  <c r="C1874" i="2"/>
  <c r="H1874" i="2"/>
  <c r="E1874" i="2"/>
  <c r="D1874" i="2"/>
  <c r="B1858" i="2"/>
  <c r="G1858" i="2"/>
  <c r="C1858" i="2"/>
  <c r="H1858" i="2"/>
  <c r="E1858" i="2"/>
  <c r="D1858" i="2"/>
  <c r="B1846" i="2"/>
  <c r="G1846" i="2"/>
  <c r="C1846" i="2"/>
  <c r="H1846" i="2"/>
  <c r="E1846" i="2"/>
  <c r="D1846" i="2"/>
  <c r="D1828" i="2"/>
  <c r="E1828" i="2"/>
  <c r="C1828" i="2"/>
  <c r="H1828" i="2"/>
  <c r="B1828" i="2"/>
  <c r="G1828" i="2"/>
  <c r="D1780" i="2"/>
  <c r="E1780" i="2"/>
  <c r="C1780" i="2"/>
  <c r="H1780" i="2"/>
  <c r="B1780" i="2"/>
  <c r="G1780" i="2"/>
  <c r="D1556" i="2"/>
  <c r="E1556" i="2"/>
  <c r="C1556" i="2"/>
  <c r="H1556" i="2"/>
  <c r="B1556" i="2"/>
  <c r="G1556" i="2"/>
  <c r="D1351" i="2"/>
  <c r="E1351" i="2"/>
  <c r="C1351" i="2"/>
  <c r="H1351" i="2"/>
  <c r="B1351" i="2"/>
  <c r="G1351" i="2"/>
  <c r="B1782" i="2"/>
  <c r="G1782" i="2"/>
  <c r="C1782" i="2"/>
  <c r="H1782" i="2"/>
  <c r="E1782" i="2"/>
  <c r="D1782" i="2"/>
  <c r="D1500" i="2"/>
  <c r="E1500" i="2"/>
  <c r="C1500" i="2"/>
  <c r="H1500" i="2"/>
  <c r="G1500" i="2"/>
  <c r="B1500" i="2"/>
  <c r="C937" i="2"/>
  <c r="H937" i="2"/>
  <c r="D937" i="2"/>
  <c r="B937" i="2"/>
  <c r="G937" i="2"/>
  <c r="E937" i="2"/>
  <c r="E1791" i="2"/>
  <c r="B1791" i="2"/>
  <c r="G1791" i="2"/>
  <c r="D1791" i="2"/>
  <c r="H1791" i="2"/>
  <c r="C1791" i="2"/>
  <c r="D1520" i="2"/>
  <c r="E1520" i="2"/>
  <c r="C1520" i="2"/>
  <c r="H1520" i="2"/>
  <c r="B1520" i="2"/>
  <c r="G1520" i="2"/>
  <c r="D1307" i="2"/>
  <c r="E1307" i="2"/>
  <c r="C1307" i="2"/>
  <c r="H1307" i="2"/>
  <c r="B1307" i="2"/>
  <c r="G1307" i="2"/>
  <c r="E1559" i="2"/>
  <c r="B1559" i="2"/>
  <c r="G1559" i="2"/>
  <c r="D1559" i="2"/>
  <c r="C1559" i="2"/>
  <c r="H1559" i="2"/>
  <c r="E1495" i="2"/>
  <c r="B1495" i="2"/>
  <c r="G1495" i="2"/>
  <c r="D1495" i="2"/>
  <c r="C1495" i="2"/>
  <c r="H1495" i="2"/>
  <c r="E1447" i="2"/>
  <c r="B1447" i="2"/>
  <c r="G1447" i="2"/>
  <c r="D1447" i="2"/>
  <c r="C1447" i="2"/>
  <c r="H1447" i="2"/>
  <c r="B1410" i="2"/>
  <c r="G1410" i="2"/>
  <c r="C1410" i="2"/>
  <c r="H1410" i="2"/>
  <c r="E1410" i="2"/>
  <c r="D1410" i="2"/>
  <c r="C1372" i="2"/>
  <c r="H1372" i="2"/>
  <c r="D1372" i="2"/>
  <c r="B1372" i="2"/>
  <c r="G1372" i="2"/>
  <c r="E1372" i="2"/>
  <c r="C1149" i="2"/>
  <c r="H1149" i="2"/>
  <c r="D1149" i="2"/>
  <c r="B1149" i="2"/>
  <c r="G1149" i="2"/>
  <c r="E1149" i="2"/>
  <c r="C1565" i="2"/>
  <c r="H1565" i="2"/>
  <c r="D1565" i="2"/>
  <c r="B1565" i="2"/>
  <c r="G1565" i="2"/>
  <c r="E1565" i="2"/>
  <c r="C1517" i="2"/>
  <c r="H1517" i="2"/>
  <c r="D1517" i="2"/>
  <c r="B1517" i="2"/>
  <c r="G1517" i="2"/>
  <c r="E1517" i="2"/>
  <c r="C1469" i="2"/>
  <c r="H1469" i="2"/>
  <c r="D1469" i="2"/>
  <c r="B1469" i="2"/>
  <c r="G1469" i="2"/>
  <c r="E1469" i="2"/>
  <c r="C1421" i="2"/>
  <c r="H1421" i="2"/>
  <c r="D1421" i="2"/>
  <c r="B1421" i="2"/>
  <c r="G1421" i="2"/>
  <c r="E1421" i="2"/>
  <c r="B1394" i="2"/>
  <c r="G1394" i="2"/>
  <c r="C1394" i="2"/>
  <c r="H1394" i="2"/>
  <c r="E1394" i="2"/>
  <c r="D1394" i="2"/>
  <c r="E1346" i="2"/>
  <c r="B1346" i="2"/>
  <c r="G1346" i="2"/>
  <c r="D1346" i="2"/>
  <c r="C1346" i="2"/>
  <c r="H1346" i="2"/>
  <c r="B1225" i="2"/>
  <c r="G1225" i="2"/>
  <c r="C1225" i="2"/>
  <c r="H1225" i="2"/>
  <c r="E1225" i="2"/>
  <c r="D1225" i="2"/>
  <c r="C1757" i="2"/>
  <c r="H1757" i="2"/>
  <c r="D1757" i="2"/>
  <c r="B1757" i="2"/>
  <c r="G1757" i="2"/>
  <c r="E1757" i="2"/>
  <c r="C1745" i="2"/>
  <c r="H1745" i="2"/>
  <c r="D1745" i="2"/>
  <c r="B1745" i="2"/>
  <c r="G1745" i="2"/>
  <c r="E1745" i="2"/>
  <c r="C1733" i="2"/>
  <c r="H1733" i="2"/>
  <c r="D1733" i="2"/>
  <c r="B1733" i="2"/>
  <c r="G1733" i="2"/>
  <c r="E1733" i="2"/>
  <c r="C1717" i="2"/>
  <c r="H1717" i="2"/>
  <c r="D1717" i="2"/>
  <c r="B1717" i="2"/>
  <c r="G1717" i="2"/>
  <c r="E1717" i="2"/>
  <c r="C1701" i="2"/>
  <c r="H1701" i="2"/>
  <c r="D1701" i="2"/>
  <c r="B1701" i="2"/>
  <c r="G1701" i="2"/>
  <c r="E1701" i="2"/>
  <c r="C1693" i="2"/>
  <c r="H1693" i="2"/>
  <c r="D1693" i="2"/>
  <c r="B1693" i="2"/>
  <c r="G1693" i="2"/>
  <c r="E1693" i="2"/>
  <c r="C1681" i="2"/>
  <c r="H1681" i="2"/>
  <c r="D1681" i="2"/>
  <c r="B1681" i="2"/>
  <c r="G1681" i="2"/>
  <c r="E1681" i="2"/>
  <c r="C1669" i="2"/>
  <c r="H1669" i="2"/>
  <c r="D1669" i="2"/>
  <c r="B1669" i="2"/>
  <c r="G1669" i="2"/>
  <c r="E1669" i="2"/>
  <c r="C1657" i="2"/>
  <c r="H1657" i="2"/>
  <c r="D1657" i="2"/>
  <c r="B1657" i="2"/>
  <c r="G1657" i="2"/>
  <c r="E1657" i="2"/>
  <c r="C1645" i="2"/>
  <c r="H1645" i="2"/>
  <c r="D1645" i="2"/>
  <c r="B1645" i="2"/>
  <c r="G1645" i="2"/>
  <c r="E1645" i="2"/>
  <c r="C1629" i="2"/>
  <c r="H1629" i="2"/>
  <c r="D1629" i="2"/>
  <c r="B1629" i="2"/>
  <c r="G1629" i="2"/>
  <c r="E1629" i="2"/>
  <c r="C1613" i="2"/>
  <c r="H1613" i="2"/>
  <c r="D1613" i="2"/>
  <c r="B1613" i="2"/>
  <c r="G1613" i="2"/>
  <c r="E1613" i="2"/>
  <c r="C1601" i="2"/>
  <c r="H1601" i="2"/>
  <c r="D1601" i="2"/>
  <c r="B1601" i="2"/>
  <c r="G1601" i="2"/>
  <c r="E1601" i="2"/>
  <c r="B1562" i="2"/>
  <c r="G1562" i="2"/>
  <c r="C1562" i="2"/>
  <c r="H1562" i="2"/>
  <c r="E1562" i="2"/>
  <c r="D1562" i="2"/>
  <c r="B1514" i="2"/>
  <c r="G1514" i="2"/>
  <c r="C1514" i="2"/>
  <c r="H1514" i="2"/>
  <c r="E1514" i="2"/>
  <c r="D1514" i="2"/>
  <c r="B1466" i="2"/>
  <c r="G1466" i="2"/>
  <c r="C1466" i="2"/>
  <c r="H1466" i="2"/>
  <c r="E1466" i="2"/>
  <c r="D1466" i="2"/>
  <c r="C1397" i="2"/>
  <c r="H1397" i="2"/>
  <c r="D1397" i="2"/>
  <c r="B1397" i="2"/>
  <c r="G1397" i="2"/>
  <c r="E1397" i="2"/>
  <c r="B1349" i="2"/>
  <c r="G1349" i="2"/>
  <c r="C1349" i="2"/>
  <c r="H1349" i="2"/>
  <c r="E1349" i="2"/>
  <c r="D1349" i="2"/>
  <c r="C1085" i="2"/>
  <c r="H1085" i="2"/>
  <c r="D1085" i="2"/>
  <c r="B1085" i="2"/>
  <c r="G1085" i="2"/>
  <c r="E1085" i="2"/>
  <c r="D1199" i="2"/>
  <c r="E1199" i="2"/>
  <c r="C1199" i="2"/>
  <c r="H1199" i="2"/>
  <c r="G1199" i="2"/>
  <c r="B1199" i="2"/>
  <c r="D1231" i="2"/>
  <c r="E1231" i="2"/>
  <c r="C1231" i="2"/>
  <c r="H1231" i="2"/>
  <c r="G1231" i="2"/>
  <c r="B1231" i="2"/>
  <c r="E1198" i="2"/>
  <c r="B1198" i="2"/>
  <c r="G1198" i="2"/>
  <c r="D1198" i="2"/>
  <c r="C1198" i="2"/>
  <c r="H1198" i="2"/>
  <c r="C1829" i="2"/>
  <c r="H1829" i="2"/>
  <c r="D1829" i="2"/>
  <c r="B1829" i="2"/>
  <c r="G1829" i="2"/>
  <c r="E1829" i="2"/>
  <c r="D1363" i="2"/>
  <c r="E1363" i="2"/>
  <c r="C1363" i="2"/>
  <c r="H1363" i="2"/>
  <c r="G1363" i="2"/>
  <c r="B1363" i="2"/>
  <c r="C1825" i="2"/>
  <c r="H1825" i="2"/>
  <c r="D1825" i="2"/>
  <c r="B1825" i="2"/>
  <c r="G1825" i="2"/>
  <c r="E1825" i="2"/>
  <c r="C1761" i="2"/>
  <c r="H1761" i="2"/>
  <c r="D1761" i="2"/>
  <c r="B1761" i="2"/>
  <c r="G1761" i="2"/>
  <c r="E1761" i="2"/>
  <c r="D1379" i="2"/>
  <c r="E1379" i="2"/>
  <c r="C1379" i="2"/>
  <c r="H1379" i="2"/>
  <c r="G1379" i="2"/>
  <c r="B1379" i="2"/>
  <c r="C1801" i="2"/>
  <c r="H1801" i="2"/>
  <c r="D1801" i="2"/>
  <c r="B1801" i="2"/>
  <c r="G1801" i="2"/>
  <c r="E1801" i="2"/>
  <c r="D1496" i="2"/>
  <c r="E1496" i="2"/>
  <c r="C1496" i="2"/>
  <c r="H1496" i="2"/>
  <c r="G1496" i="2"/>
  <c r="B1496" i="2"/>
  <c r="C1821" i="2"/>
  <c r="H1821" i="2"/>
  <c r="D1821" i="2"/>
  <c r="B1821" i="2"/>
  <c r="G1821" i="2"/>
  <c r="E1821" i="2"/>
  <c r="D1576" i="2"/>
  <c r="E1576" i="2"/>
  <c r="C1576" i="2"/>
  <c r="H1576" i="2"/>
  <c r="G1576" i="2"/>
  <c r="B1576" i="2"/>
  <c r="D1331" i="2"/>
  <c r="E1331" i="2"/>
  <c r="C1331" i="2"/>
  <c r="H1331" i="2"/>
  <c r="G1331" i="2"/>
  <c r="B1331" i="2"/>
  <c r="D2047" i="2"/>
  <c r="E2047" i="2"/>
  <c r="C2047" i="2"/>
  <c r="H2047" i="2"/>
  <c r="B2047" i="2"/>
  <c r="G2047" i="2"/>
  <c r="D2043" i="2"/>
  <c r="E2043" i="2"/>
  <c r="C2043" i="2"/>
  <c r="H2043" i="2"/>
  <c r="B2043" i="2"/>
  <c r="G2043" i="2"/>
  <c r="D2039" i="2"/>
  <c r="E2039" i="2"/>
  <c r="C2039" i="2"/>
  <c r="H2039" i="2"/>
  <c r="B2039" i="2"/>
  <c r="G2039" i="2"/>
  <c r="D2035" i="2"/>
  <c r="E2035" i="2"/>
  <c r="C2035" i="2"/>
  <c r="H2035" i="2"/>
  <c r="G2035" i="2"/>
  <c r="B2035" i="2"/>
  <c r="D2031" i="2"/>
  <c r="E2031" i="2"/>
  <c r="C2031" i="2"/>
  <c r="H2031" i="2"/>
  <c r="B2031" i="2"/>
  <c r="G2031" i="2"/>
  <c r="D2027" i="2"/>
  <c r="E2027" i="2"/>
  <c r="C2027" i="2"/>
  <c r="H2027" i="2"/>
  <c r="B2027" i="2"/>
  <c r="G2027" i="2"/>
  <c r="D2023" i="2"/>
  <c r="E2023" i="2"/>
  <c r="C2023" i="2"/>
  <c r="H2023" i="2"/>
  <c r="B2023" i="2"/>
  <c r="G2023" i="2"/>
  <c r="D2019" i="2"/>
  <c r="E2019" i="2"/>
  <c r="C2019" i="2"/>
  <c r="H2019" i="2"/>
  <c r="G2019" i="2"/>
  <c r="B2019" i="2"/>
  <c r="D2015" i="2"/>
  <c r="E2015" i="2"/>
  <c r="C2015" i="2"/>
  <c r="H2015" i="2"/>
  <c r="B2015" i="2"/>
  <c r="G2015" i="2"/>
  <c r="D2011" i="2"/>
  <c r="E2011" i="2"/>
  <c r="C2011" i="2"/>
  <c r="H2011" i="2"/>
  <c r="B2011" i="2"/>
  <c r="G2011" i="2"/>
  <c r="D2007" i="2"/>
  <c r="E2007" i="2"/>
  <c r="C2007" i="2"/>
  <c r="H2007" i="2"/>
  <c r="B2007" i="2"/>
  <c r="G2007" i="2"/>
  <c r="D2003" i="2"/>
  <c r="E2003" i="2"/>
  <c r="C2003" i="2"/>
  <c r="H2003" i="2"/>
  <c r="G2003" i="2"/>
  <c r="B2003" i="2"/>
  <c r="D1999" i="2"/>
  <c r="E1999" i="2"/>
  <c r="C1999" i="2"/>
  <c r="H1999" i="2"/>
  <c r="B1999" i="2"/>
  <c r="G1999" i="2"/>
  <c r="D1995" i="2"/>
  <c r="E1995" i="2"/>
  <c r="C1995" i="2"/>
  <c r="H1995" i="2"/>
  <c r="B1995" i="2"/>
  <c r="G1995" i="2"/>
  <c r="D1991" i="2"/>
  <c r="E1991" i="2"/>
  <c r="C1991" i="2"/>
  <c r="H1991" i="2"/>
  <c r="B1991" i="2"/>
  <c r="G1991" i="2"/>
  <c r="D1987" i="2"/>
  <c r="E1987" i="2"/>
  <c r="C1987" i="2"/>
  <c r="H1987" i="2"/>
  <c r="G1987" i="2"/>
  <c r="B1987" i="2"/>
  <c r="D1983" i="2"/>
  <c r="E1983" i="2"/>
  <c r="C1983" i="2"/>
  <c r="H1983" i="2"/>
  <c r="B1983" i="2"/>
  <c r="G1983" i="2"/>
  <c r="D1979" i="2"/>
  <c r="E1979" i="2"/>
  <c r="C1979" i="2"/>
  <c r="H1979" i="2"/>
  <c r="B1979" i="2"/>
  <c r="G1979" i="2"/>
  <c r="D1975" i="2"/>
  <c r="E1975" i="2"/>
  <c r="C1975" i="2"/>
  <c r="H1975" i="2"/>
  <c r="B1975" i="2"/>
  <c r="G1975" i="2"/>
  <c r="D1971" i="2"/>
  <c r="E1971" i="2"/>
  <c r="C1971" i="2"/>
  <c r="H1971" i="2"/>
  <c r="G1971" i="2"/>
  <c r="B1971" i="2"/>
  <c r="D1967" i="2"/>
  <c r="E1967" i="2"/>
  <c r="C1967" i="2"/>
  <c r="H1967" i="2"/>
  <c r="B1967" i="2"/>
  <c r="G1967" i="2"/>
  <c r="D1963" i="2"/>
  <c r="E1963" i="2"/>
  <c r="C1963" i="2"/>
  <c r="H1963" i="2"/>
  <c r="B1963" i="2"/>
  <c r="G1963" i="2"/>
  <c r="D1959" i="2"/>
  <c r="E1959" i="2"/>
  <c r="C1959" i="2"/>
  <c r="H1959" i="2"/>
  <c r="B1959" i="2"/>
  <c r="G1959" i="2"/>
  <c r="D1955" i="2"/>
  <c r="E1955" i="2"/>
  <c r="C1955" i="2"/>
  <c r="H1955" i="2"/>
  <c r="G1955" i="2"/>
  <c r="B1955" i="2"/>
  <c r="D1951" i="2"/>
  <c r="E1951" i="2"/>
  <c r="C1951" i="2"/>
  <c r="H1951" i="2"/>
  <c r="G1951" i="2"/>
  <c r="B1951" i="2"/>
  <c r="D1947" i="2"/>
  <c r="E1947" i="2"/>
  <c r="C1947" i="2"/>
  <c r="H1947" i="2"/>
  <c r="B1947" i="2"/>
  <c r="G1947" i="2"/>
  <c r="D1943" i="2"/>
  <c r="E1943" i="2"/>
  <c r="C1943" i="2"/>
  <c r="H1943" i="2"/>
  <c r="B1943" i="2"/>
  <c r="G1943" i="2"/>
  <c r="D1939" i="2"/>
  <c r="E1939" i="2"/>
  <c r="C1939" i="2"/>
  <c r="H1939" i="2"/>
  <c r="G1939" i="2"/>
  <c r="B1939" i="2"/>
  <c r="D1935" i="2"/>
  <c r="E1935" i="2"/>
  <c r="C1935" i="2"/>
  <c r="H1935" i="2"/>
  <c r="B1935" i="2"/>
  <c r="G1935" i="2"/>
  <c r="D1931" i="2"/>
  <c r="E1931" i="2"/>
  <c r="C1931" i="2"/>
  <c r="H1931" i="2"/>
  <c r="B1931" i="2"/>
  <c r="G1931" i="2"/>
  <c r="D1927" i="2"/>
  <c r="E1927" i="2"/>
  <c r="C1927" i="2"/>
  <c r="H1927" i="2"/>
  <c r="B1927" i="2"/>
  <c r="G1927" i="2"/>
  <c r="D1923" i="2"/>
  <c r="E1923" i="2"/>
  <c r="C1923" i="2"/>
  <c r="H1923" i="2"/>
  <c r="G1923" i="2"/>
  <c r="B1923" i="2"/>
  <c r="D1919" i="2"/>
  <c r="E1919" i="2"/>
  <c r="C1919" i="2"/>
  <c r="H1919" i="2"/>
  <c r="B1919" i="2"/>
  <c r="G1919" i="2"/>
  <c r="D1915" i="2"/>
  <c r="E1915" i="2"/>
  <c r="C1915" i="2"/>
  <c r="H1915" i="2"/>
  <c r="B1915" i="2"/>
  <c r="G1915" i="2"/>
  <c r="E1911" i="2"/>
  <c r="B1911" i="2"/>
  <c r="G1911" i="2"/>
  <c r="D1911" i="2"/>
  <c r="C1911" i="2"/>
  <c r="H1911" i="2"/>
  <c r="E1907" i="2"/>
  <c r="B1907" i="2"/>
  <c r="G1907" i="2"/>
  <c r="D1907" i="2"/>
  <c r="H1907" i="2"/>
  <c r="C1907" i="2"/>
  <c r="E1903" i="2"/>
  <c r="B1903" i="2"/>
  <c r="G1903" i="2"/>
  <c r="D1903" i="2"/>
  <c r="H1903" i="2"/>
  <c r="C1903" i="2"/>
  <c r="E1899" i="2"/>
  <c r="B1899" i="2"/>
  <c r="G1899" i="2"/>
  <c r="D1899" i="2"/>
  <c r="C1899" i="2"/>
  <c r="H1899" i="2"/>
  <c r="E1895" i="2"/>
  <c r="B1895" i="2"/>
  <c r="G1895" i="2"/>
  <c r="D1895" i="2"/>
  <c r="C1895" i="2"/>
  <c r="H1895" i="2"/>
  <c r="E1891" i="2"/>
  <c r="B1891" i="2"/>
  <c r="G1891" i="2"/>
  <c r="D1891" i="2"/>
  <c r="H1891" i="2"/>
  <c r="C1891" i="2"/>
  <c r="E1887" i="2"/>
  <c r="B1887" i="2"/>
  <c r="G1887" i="2"/>
  <c r="D1887" i="2"/>
  <c r="H1887" i="2"/>
  <c r="C1887" i="2"/>
  <c r="E1883" i="2"/>
  <c r="B1883" i="2"/>
  <c r="G1883" i="2"/>
  <c r="D1883" i="2"/>
  <c r="C1883" i="2"/>
  <c r="H1883" i="2"/>
  <c r="E1879" i="2"/>
  <c r="B1879" i="2"/>
  <c r="G1879" i="2"/>
  <c r="D1879" i="2"/>
  <c r="C1879" i="2"/>
  <c r="H1879" i="2"/>
  <c r="E1875" i="2"/>
  <c r="B1875" i="2"/>
  <c r="G1875" i="2"/>
  <c r="D1875" i="2"/>
  <c r="H1875" i="2"/>
  <c r="C1875" i="2"/>
  <c r="E1871" i="2"/>
  <c r="B1871" i="2"/>
  <c r="G1871" i="2"/>
  <c r="D1871" i="2"/>
  <c r="H1871" i="2"/>
  <c r="C1871" i="2"/>
  <c r="E1867" i="2"/>
  <c r="B1867" i="2"/>
  <c r="G1867" i="2"/>
  <c r="D1867" i="2"/>
  <c r="C1867" i="2"/>
  <c r="H1867" i="2"/>
  <c r="E1863" i="2"/>
  <c r="B1863" i="2"/>
  <c r="G1863" i="2"/>
  <c r="D1863" i="2"/>
  <c r="C1863" i="2"/>
  <c r="H1863" i="2"/>
  <c r="E1859" i="2"/>
  <c r="B1859" i="2"/>
  <c r="G1859" i="2"/>
  <c r="D1859" i="2"/>
  <c r="H1859" i="2"/>
  <c r="C1859" i="2"/>
  <c r="E1855" i="2"/>
  <c r="B1855" i="2"/>
  <c r="G1855" i="2"/>
  <c r="D1855" i="2"/>
  <c r="H1855" i="2"/>
  <c r="C1855" i="2"/>
  <c r="E1851" i="2"/>
  <c r="B1851" i="2"/>
  <c r="G1851" i="2"/>
  <c r="D1851" i="2"/>
  <c r="C1851" i="2"/>
  <c r="H1851" i="2"/>
  <c r="E1847" i="2"/>
  <c r="B1847" i="2"/>
  <c r="G1847" i="2"/>
  <c r="D1847" i="2"/>
  <c r="C1847" i="2"/>
  <c r="H1847" i="2"/>
  <c r="E1843" i="2"/>
  <c r="B1843" i="2"/>
  <c r="G1843" i="2"/>
  <c r="D1843" i="2"/>
  <c r="H1843" i="2"/>
  <c r="C1843" i="2"/>
  <c r="E1839" i="2"/>
  <c r="B1839" i="2"/>
  <c r="G1839" i="2"/>
  <c r="D1839" i="2"/>
  <c r="H1839" i="2"/>
  <c r="C1839" i="2"/>
  <c r="D1832" i="2"/>
  <c r="E1832" i="2"/>
  <c r="C1832" i="2"/>
  <c r="H1832" i="2"/>
  <c r="G1832" i="2"/>
  <c r="B1832" i="2"/>
  <c r="D1816" i="2"/>
  <c r="E1816" i="2"/>
  <c r="C1816" i="2"/>
  <c r="H1816" i="2"/>
  <c r="G1816" i="2"/>
  <c r="B1816" i="2"/>
  <c r="D1800" i="2"/>
  <c r="E1800" i="2"/>
  <c r="C1800" i="2"/>
  <c r="H1800" i="2"/>
  <c r="G1800" i="2"/>
  <c r="B1800" i="2"/>
  <c r="D1784" i="2"/>
  <c r="E1784" i="2"/>
  <c r="C1784" i="2"/>
  <c r="H1784" i="2"/>
  <c r="G1784" i="2"/>
  <c r="B1784" i="2"/>
  <c r="D1768" i="2"/>
  <c r="E1768" i="2"/>
  <c r="C1768" i="2"/>
  <c r="H1768" i="2"/>
  <c r="G1768" i="2"/>
  <c r="B1768" i="2"/>
  <c r="D1572" i="2"/>
  <c r="E1572" i="2"/>
  <c r="C1572" i="2"/>
  <c r="H1572" i="2"/>
  <c r="B1572" i="2"/>
  <c r="G1572" i="2"/>
  <c r="D1508" i="2"/>
  <c r="E1508" i="2"/>
  <c r="C1508" i="2"/>
  <c r="H1508" i="2"/>
  <c r="B1508" i="2"/>
  <c r="G1508" i="2"/>
  <c r="D1444" i="2"/>
  <c r="E1444" i="2"/>
  <c r="C1444" i="2"/>
  <c r="H1444" i="2"/>
  <c r="B1444" i="2"/>
  <c r="G1444" i="2"/>
  <c r="D1367" i="2"/>
  <c r="E1367" i="2"/>
  <c r="C1367" i="2"/>
  <c r="H1367" i="2"/>
  <c r="B1367" i="2"/>
  <c r="G1367" i="2"/>
  <c r="B1834" i="2"/>
  <c r="G1834" i="2"/>
  <c r="C1834" i="2"/>
  <c r="H1834" i="2"/>
  <c r="E1834" i="2"/>
  <c r="D1834" i="2"/>
  <c r="B1818" i="2"/>
  <c r="G1818" i="2"/>
  <c r="C1818" i="2"/>
  <c r="H1818" i="2"/>
  <c r="E1818" i="2"/>
  <c r="D1818" i="2"/>
  <c r="B1802" i="2"/>
  <c r="G1802" i="2"/>
  <c r="C1802" i="2"/>
  <c r="H1802" i="2"/>
  <c r="E1802" i="2"/>
  <c r="D1802" i="2"/>
  <c r="B1786" i="2"/>
  <c r="G1786" i="2"/>
  <c r="C1786" i="2"/>
  <c r="H1786" i="2"/>
  <c r="E1786" i="2"/>
  <c r="D1786" i="2"/>
  <c r="B1770" i="2"/>
  <c r="G1770" i="2"/>
  <c r="C1770" i="2"/>
  <c r="H1770" i="2"/>
  <c r="E1770" i="2"/>
  <c r="D1770" i="2"/>
  <c r="D1580" i="2"/>
  <c r="E1580" i="2"/>
  <c r="C1580" i="2"/>
  <c r="H1580" i="2"/>
  <c r="G1580" i="2"/>
  <c r="B1580" i="2"/>
  <c r="D1516" i="2"/>
  <c r="E1516" i="2"/>
  <c r="C1516" i="2"/>
  <c r="H1516" i="2"/>
  <c r="G1516" i="2"/>
  <c r="B1516" i="2"/>
  <c r="D1452" i="2"/>
  <c r="E1452" i="2"/>
  <c r="C1452" i="2"/>
  <c r="H1452" i="2"/>
  <c r="G1452" i="2"/>
  <c r="B1452" i="2"/>
  <c r="D1359" i="2"/>
  <c r="E1359" i="2"/>
  <c r="C1359" i="2"/>
  <c r="H1359" i="2"/>
  <c r="G1359" i="2"/>
  <c r="B1359" i="2"/>
  <c r="B1173" i="2"/>
  <c r="G1173" i="2"/>
  <c r="C1173" i="2"/>
  <c r="H1173" i="2"/>
  <c r="E1173" i="2"/>
  <c r="D1173" i="2"/>
  <c r="E1827" i="2"/>
  <c r="B1827" i="2"/>
  <c r="G1827" i="2"/>
  <c r="D1827" i="2"/>
  <c r="H1827" i="2"/>
  <c r="C1827" i="2"/>
  <c r="E1811" i="2"/>
  <c r="B1811" i="2"/>
  <c r="G1811" i="2"/>
  <c r="D1811" i="2"/>
  <c r="H1811" i="2"/>
  <c r="C1811" i="2"/>
  <c r="E1795" i="2"/>
  <c r="B1795" i="2"/>
  <c r="G1795" i="2"/>
  <c r="D1795" i="2"/>
  <c r="H1795" i="2"/>
  <c r="C1795" i="2"/>
  <c r="E1779" i="2"/>
  <c r="B1779" i="2"/>
  <c r="G1779" i="2"/>
  <c r="D1779" i="2"/>
  <c r="H1779" i="2"/>
  <c r="C1779" i="2"/>
  <c r="E1763" i="2"/>
  <c r="B1763" i="2"/>
  <c r="G1763" i="2"/>
  <c r="D1763" i="2"/>
  <c r="H1763" i="2"/>
  <c r="C1763" i="2"/>
  <c r="D1536" i="2"/>
  <c r="E1536" i="2"/>
  <c r="C1536" i="2"/>
  <c r="H1536" i="2"/>
  <c r="B1536" i="2"/>
  <c r="G1536" i="2"/>
  <c r="D1472" i="2"/>
  <c r="E1472" i="2"/>
  <c r="C1472" i="2"/>
  <c r="H1472" i="2"/>
  <c r="B1472" i="2"/>
  <c r="G1472" i="2"/>
  <c r="E1387" i="2"/>
  <c r="B1387" i="2"/>
  <c r="G1387" i="2"/>
  <c r="D1387" i="2"/>
  <c r="C1387" i="2"/>
  <c r="H1387" i="2"/>
  <c r="D1323" i="2"/>
  <c r="E1323" i="2"/>
  <c r="C1323" i="2"/>
  <c r="H1323" i="2"/>
  <c r="B1323" i="2"/>
  <c r="G1323" i="2"/>
  <c r="E1595" i="2"/>
  <c r="B1595" i="2"/>
  <c r="G1595" i="2"/>
  <c r="D1595" i="2"/>
  <c r="C1595" i="2"/>
  <c r="H1595" i="2"/>
  <c r="E1579" i="2"/>
  <c r="B1579" i="2"/>
  <c r="G1579" i="2"/>
  <c r="D1579" i="2"/>
  <c r="C1579" i="2"/>
  <c r="H1579" i="2"/>
  <c r="E1563" i="2"/>
  <c r="B1563" i="2"/>
  <c r="G1563" i="2"/>
  <c r="D1563" i="2"/>
  <c r="C1563" i="2"/>
  <c r="H1563" i="2"/>
  <c r="E1547" i="2"/>
  <c r="B1547" i="2"/>
  <c r="G1547" i="2"/>
  <c r="D1547" i="2"/>
  <c r="C1547" i="2"/>
  <c r="H1547" i="2"/>
  <c r="E1531" i="2"/>
  <c r="B1531" i="2"/>
  <c r="G1531" i="2"/>
  <c r="D1531" i="2"/>
  <c r="C1531" i="2"/>
  <c r="H1531" i="2"/>
  <c r="E1515" i="2"/>
  <c r="B1515" i="2"/>
  <c r="G1515" i="2"/>
  <c r="D1515" i="2"/>
  <c r="C1515" i="2"/>
  <c r="H1515" i="2"/>
  <c r="E1499" i="2"/>
  <c r="B1499" i="2"/>
  <c r="G1499" i="2"/>
  <c r="D1499" i="2"/>
  <c r="C1499" i="2"/>
  <c r="H1499" i="2"/>
  <c r="E1483" i="2"/>
  <c r="B1483" i="2"/>
  <c r="G1483" i="2"/>
  <c r="D1483" i="2"/>
  <c r="C1483" i="2"/>
  <c r="H1483" i="2"/>
  <c r="E1467" i="2"/>
  <c r="B1467" i="2"/>
  <c r="G1467" i="2"/>
  <c r="D1467" i="2"/>
  <c r="C1467" i="2"/>
  <c r="H1467" i="2"/>
  <c r="E1451" i="2"/>
  <c r="B1451" i="2"/>
  <c r="G1451" i="2"/>
  <c r="D1451" i="2"/>
  <c r="C1451" i="2"/>
  <c r="H1451" i="2"/>
  <c r="E1435" i="2"/>
  <c r="B1435" i="2"/>
  <c r="G1435" i="2"/>
  <c r="D1435" i="2"/>
  <c r="C1435" i="2"/>
  <c r="H1435" i="2"/>
  <c r="D1420" i="2"/>
  <c r="E1420" i="2"/>
  <c r="C1420" i="2"/>
  <c r="H1420" i="2"/>
  <c r="G1420" i="2"/>
  <c r="B1420" i="2"/>
  <c r="D1412" i="2"/>
  <c r="E1412" i="2"/>
  <c r="C1412" i="2"/>
  <c r="H1412" i="2"/>
  <c r="B1412" i="2"/>
  <c r="G1412" i="2"/>
  <c r="D1404" i="2"/>
  <c r="E1404" i="2"/>
  <c r="C1404" i="2"/>
  <c r="H1404" i="2"/>
  <c r="G1404" i="2"/>
  <c r="B1404" i="2"/>
  <c r="D1392" i="2"/>
  <c r="E1392" i="2"/>
  <c r="C1392" i="2"/>
  <c r="H1392" i="2"/>
  <c r="B1392" i="2"/>
  <c r="G1392" i="2"/>
  <c r="C1376" i="2"/>
  <c r="H1376" i="2"/>
  <c r="D1376" i="2"/>
  <c r="B1376" i="2"/>
  <c r="G1376" i="2"/>
  <c r="E1376" i="2"/>
  <c r="C1360" i="2"/>
  <c r="H1360" i="2"/>
  <c r="D1360" i="2"/>
  <c r="B1360" i="2"/>
  <c r="G1360" i="2"/>
  <c r="E1360" i="2"/>
  <c r="C1344" i="2"/>
  <c r="H1344" i="2"/>
  <c r="D1344" i="2"/>
  <c r="B1344" i="2"/>
  <c r="G1344" i="2"/>
  <c r="E1344" i="2"/>
  <c r="C1328" i="2"/>
  <c r="H1328" i="2"/>
  <c r="D1328" i="2"/>
  <c r="B1328" i="2"/>
  <c r="G1328" i="2"/>
  <c r="E1328" i="2"/>
  <c r="C1312" i="2"/>
  <c r="H1312" i="2"/>
  <c r="D1312" i="2"/>
  <c r="B1312" i="2"/>
  <c r="G1312" i="2"/>
  <c r="E1312" i="2"/>
  <c r="B1181" i="2"/>
  <c r="G1181" i="2"/>
  <c r="C1181" i="2"/>
  <c r="H1181" i="2"/>
  <c r="E1181" i="2"/>
  <c r="D1181" i="2"/>
  <c r="B824" i="2"/>
  <c r="G824" i="2"/>
  <c r="C824" i="2"/>
  <c r="H824" i="2"/>
  <c r="E824" i="2"/>
  <c r="D824" i="2"/>
  <c r="C1585" i="2"/>
  <c r="H1585" i="2"/>
  <c r="D1585" i="2"/>
  <c r="B1585" i="2"/>
  <c r="G1585" i="2"/>
  <c r="E1585" i="2"/>
  <c r="C1569" i="2"/>
  <c r="H1569" i="2"/>
  <c r="D1569" i="2"/>
  <c r="B1569" i="2"/>
  <c r="G1569" i="2"/>
  <c r="E1569" i="2"/>
  <c r="C1553" i="2"/>
  <c r="H1553" i="2"/>
  <c r="D1553" i="2"/>
  <c r="B1553" i="2"/>
  <c r="G1553" i="2"/>
  <c r="E1553" i="2"/>
  <c r="C1537" i="2"/>
  <c r="H1537" i="2"/>
  <c r="D1537" i="2"/>
  <c r="B1537" i="2"/>
  <c r="G1537" i="2"/>
  <c r="E1537" i="2"/>
  <c r="C1521" i="2"/>
  <c r="H1521" i="2"/>
  <c r="D1521" i="2"/>
  <c r="B1521" i="2"/>
  <c r="G1521" i="2"/>
  <c r="E1521" i="2"/>
  <c r="C1505" i="2"/>
  <c r="H1505" i="2"/>
  <c r="D1505" i="2"/>
  <c r="B1505" i="2"/>
  <c r="G1505" i="2"/>
  <c r="E1505" i="2"/>
  <c r="C1489" i="2"/>
  <c r="H1489" i="2"/>
  <c r="D1489" i="2"/>
  <c r="B1489" i="2"/>
  <c r="G1489" i="2"/>
  <c r="E1489" i="2"/>
  <c r="C1473" i="2"/>
  <c r="H1473" i="2"/>
  <c r="D1473" i="2"/>
  <c r="B1473" i="2"/>
  <c r="G1473" i="2"/>
  <c r="E1473" i="2"/>
  <c r="C1457" i="2"/>
  <c r="H1457" i="2"/>
  <c r="D1457" i="2"/>
  <c r="B1457" i="2"/>
  <c r="G1457" i="2"/>
  <c r="E1457" i="2"/>
  <c r="C1441" i="2"/>
  <c r="H1441" i="2"/>
  <c r="D1441" i="2"/>
  <c r="B1441" i="2"/>
  <c r="G1441" i="2"/>
  <c r="E1441" i="2"/>
  <c r="C1425" i="2"/>
  <c r="H1425" i="2"/>
  <c r="D1425" i="2"/>
  <c r="B1425" i="2"/>
  <c r="G1425" i="2"/>
  <c r="E1425" i="2"/>
  <c r="E1415" i="2"/>
  <c r="B1415" i="2"/>
  <c r="G1415" i="2"/>
  <c r="D1415" i="2"/>
  <c r="C1415" i="2"/>
  <c r="H1415" i="2"/>
  <c r="E1407" i="2"/>
  <c r="B1407" i="2"/>
  <c r="G1407" i="2"/>
  <c r="D1407" i="2"/>
  <c r="H1407" i="2"/>
  <c r="C1407" i="2"/>
  <c r="B1398" i="2"/>
  <c r="G1398" i="2"/>
  <c r="C1398" i="2"/>
  <c r="H1398" i="2"/>
  <c r="E1398" i="2"/>
  <c r="D1398" i="2"/>
  <c r="E1382" i="2"/>
  <c r="B1382" i="2"/>
  <c r="G1382" i="2"/>
  <c r="H1382" i="2"/>
  <c r="D1382" i="2"/>
  <c r="C1382" i="2"/>
  <c r="E1366" i="2"/>
  <c r="B1366" i="2"/>
  <c r="G1366" i="2"/>
  <c r="D1366" i="2"/>
  <c r="H1366" i="2"/>
  <c r="C1366" i="2"/>
  <c r="E1350" i="2"/>
  <c r="B1350" i="2"/>
  <c r="G1350" i="2"/>
  <c r="D1350" i="2"/>
  <c r="H1350" i="2"/>
  <c r="C1350" i="2"/>
  <c r="E1334" i="2"/>
  <c r="B1334" i="2"/>
  <c r="G1334" i="2"/>
  <c r="D1334" i="2"/>
  <c r="H1334" i="2"/>
  <c r="C1334" i="2"/>
  <c r="E1318" i="2"/>
  <c r="B1318" i="2"/>
  <c r="G1318" i="2"/>
  <c r="D1318" i="2"/>
  <c r="H1318" i="2"/>
  <c r="C1318" i="2"/>
  <c r="E1254" i="2"/>
  <c r="B1254" i="2"/>
  <c r="G1254" i="2"/>
  <c r="D1254" i="2"/>
  <c r="H1254" i="2"/>
  <c r="C1254" i="2"/>
  <c r="D1096" i="2"/>
  <c r="E1096" i="2"/>
  <c r="C1096" i="2"/>
  <c r="H1096" i="2"/>
  <c r="G1096" i="2"/>
  <c r="B1096" i="2"/>
  <c r="B1758" i="2"/>
  <c r="G1758" i="2"/>
  <c r="C1758" i="2"/>
  <c r="H1758" i="2"/>
  <c r="E1758" i="2"/>
  <c r="D1758" i="2"/>
  <c r="B1754" i="2"/>
  <c r="G1754" i="2"/>
  <c r="C1754" i="2"/>
  <c r="H1754" i="2"/>
  <c r="E1754" i="2"/>
  <c r="D1754" i="2"/>
  <c r="B1750" i="2"/>
  <c r="G1750" i="2"/>
  <c r="C1750" i="2"/>
  <c r="H1750" i="2"/>
  <c r="E1750" i="2"/>
  <c r="D1750" i="2"/>
  <c r="B1746" i="2"/>
  <c r="G1746" i="2"/>
  <c r="C1746" i="2"/>
  <c r="H1746" i="2"/>
  <c r="E1746" i="2"/>
  <c r="D1746" i="2"/>
  <c r="B1742" i="2"/>
  <c r="G1742" i="2"/>
  <c r="C1742" i="2"/>
  <c r="H1742" i="2"/>
  <c r="E1742" i="2"/>
  <c r="D1742" i="2"/>
  <c r="B1738" i="2"/>
  <c r="G1738" i="2"/>
  <c r="C1738" i="2"/>
  <c r="H1738" i="2"/>
  <c r="E1738" i="2"/>
  <c r="D1738" i="2"/>
  <c r="B1734" i="2"/>
  <c r="G1734" i="2"/>
  <c r="C1734" i="2"/>
  <c r="H1734" i="2"/>
  <c r="E1734" i="2"/>
  <c r="D1734" i="2"/>
  <c r="B1730" i="2"/>
  <c r="G1730" i="2"/>
  <c r="C1730" i="2"/>
  <c r="H1730" i="2"/>
  <c r="E1730" i="2"/>
  <c r="D1730" i="2"/>
  <c r="B1726" i="2"/>
  <c r="G1726" i="2"/>
  <c r="C1726" i="2"/>
  <c r="H1726" i="2"/>
  <c r="E1726" i="2"/>
  <c r="D1726" i="2"/>
  <c r="B1722" i="2"/>
  <c r="G1722" i="2"/>
  <c r="C1722" i="2"/>
  <c r="H1722" i="2"/>
  <c r="E1722" i="2"/>
  <c r="D1722" i="2"/>
  <c r="B1718" i="2"/>
  <c r="G1718" i="2"/>
  <c r="C1718" i="2"/>
  <c r="H1718" i="2"/>
  <c r="E1718" i="2"/>
  <c r="D1718" i="2"/>
  <c r="B1714" i="2"/>
  <c r="G1714" i="2"/>
  <c r="C1714" i="2"/>
  <c r="H1714" i="2"/>
  <c r="E1714" i="2"/>
  <c r="D1714" i="2"/>
  <c r="B1710" i="2"/>
  <c r="G1710" i="2"/>
  <c r="C1710" i="2"/>
  <c r="H1710" i="2"/>
  <c r="E1710" i="2"/>
  <c r="D1710" i="2"/>
  <c r="B1706" i="2"/>
  <c r="G1706" i="2"/>
  <c r="C1706" i="2"/>
  <c r="H1706" i="2"/>
  <c r="E1706" i="2"/>
  <c r="D1706" i="2"/>
  <c r="B1702" i="2"/>
  <c r="G1702" i="2"/>
  <c r="C1702" i="2"/>
  <c r="H1702" i="2"/>
  <c r="E1702" i="2"/>
  <c r="D1702" i="2"/>
  <c r="B1698" i="2"/>
  <c r="G1698" i="2"/>
  <c r="C1698" i="2"/>
  <c r="H1698" i="2"/>
  <c r="E1698" i="2"/>
  <c r="D1698" i="2"/>
  <c r="B1694" i="2"/>
  <c r="G1694" i="2"/>
  <c r="C1694" i="2"/>
  <c r="H1694" i="2"/>
  <c r="E1694" i="2"/>
  <c r="D1694" i="2"/>
  <c r="B1690" i="2"/>
  <c r="G1690" i="2"/>
  <c r="C1690" i="2"/>
  <c r="H1690" i="2"/>
  <c r="E1690" i="2"/>
  <c r="D1690" i="2"/>
  <c r="B1686" i="2"/>
  <c r="G1686" i="2"/>
  <c r="C1686" i="2"/>
  <c r="H1686" i="2"/>
  <c r="E1686" i="2"/>
  <c r="D1686" i="2"/>
  <c r="B1682" i="2"/>
  <c r="G1682" i="2"/>
  <c r="C1682" i="2"/>
  <c r="H1682" i="2"/>
  <c r="E1682" i="2"/>
  <c r="D1682" i="2"/>
  <c r="B1678" i="2"/>
  <c r="G1678" i="2"/>
  <c r="C1678" i="2"/>
  <c r="H1678" i="2"/>
  <c r="E1678" i="2"/>
  <c r="D1678" i="2"/>
  <c r="B1674" i="2"/>
  <c r="G1674" i="2"/>
  <c r="C1674" i="2"/>
  <c r="H1674" i="2"/>
  <c r="E1674" i="2"/>
  <c r="D1674" i="2"/>
  <c r="B1670" i="2"/>
  <c r="G1670" i="2"/>
  <c r="C1670" i="2"/>
  <c r="H1670" i="2"/>
  <c r="E1670" i="2"/>
  <c r="D1670" i="2"/>
  <c r="B1666" i="2"/>
  <c r="G1666" i="2"/>
  <c r="C1666" i="2"/>
  <c r="H1666" i="2"/>
  <c r="E1666" i="2"/>
  <c r="D1666" i="2"/>
  <c r="B1662" i="2"/>
  <c r="G1662" i="2"/>
  <c r="C1662" i="2"/>
  <c r="H1662" i="2"/>
  <c r="E1662" i="2"/>
  <c r="D1662" i="2"/>
  <c r="B1658" i="2"/>
  <c r="G1658" i="2"/>
  <c r="C1658" i="2"/>
  <c r="H1658" i="2"/>
  <c r="E1658" i="2"/>
  <c r="D1658" i="2"/>
  <c r="B1654" i="2"/>
  <c r="G1654" i="2"/>
  <c r="C1654" i="2"/>
  <c r="H1654" i="2"/>
  <c r="E1654" i="2"/>
  <c r="D1654" i="2"/>
  <c r="B1650" i="2"/>
  <c r="G1650" i="2"/>
  <c r="C1650" i="2"/>
  <c r="H1650" i="2"/>
  <c r="E1650" i="2"/>
  <c r="D1650" i="2"/>
  <c r="B1646" i="2"/>
  <c r="G1646" i="2"/>
  <c r="C1646" i="2"/>
  <c r="H1646" i="2"/>
  <c r="E1646" i="2"/>
  <c r="D1646" i="2"/>
  <c r="B1642" i="2"/>
  <c r="G1642" i="2"/>
  <c r="C1642" i="2"/>
  <c r="H1642" i="2"/>
  <c r="E1642" i="2"/>
  <c r="D1642" i="2"/>
  <c r="B1638" i="2"/>
  <c r="G1638" i="2"/>
  <c r="C1638" i="2"/>
  <c r="H1638" i="2"/>
  <c r="E1638" i="2"/>
  <c r="D1638" i="2"/>
  <c r="B1634" i="2"/>
  <c r="G1634" i="2"/>
  <c r="C1634" i="2"/>
  <c r="H1634" i="2"/>
  <c r="E1634" i="2"/>
  <c r="D1634" i="2"/>
  <c r="B1630" i="2"/>
  <c r="G1630" i="2"/>
  <c r="C1630" i="2"/>
  <c r="H1630" i="2"/>
  <c r="E1630" i="2"/>
  <c r="D1630" i="2"/>
  <c r="B1626" i="2"/>
  <c r="G1626" i="2"/>
  <c r="C1626" i="2"/>
  <c r="H1626" i="2"/>
  <c r="E1626" i="2"/>
  <c r="D1626" i="2"/>
  <c r="B1622" i="2"/>
  <c r="G1622" i="2"/>
  <c r="C1622" i="2"/>
  <c r="H1622" i="2"/>
  <c r="E1622" i="2"/>
  <c r="D1622" i="2"/>
  <c r="B1618" i="2"/>
  <c r="G1618" i="2"/>
  <c r="C1618" i="2"/>
  <c r="H1618" i="2"/>
  <c r="E1618" i="2"/>
  <c r="D1618" i="2"/>
  <c r="B1614" i="2"/>
  <c r="G1614" i="2"/>
  <c r="C1614" i="2"/>
  <c r="H1614" i="2"/>
  <c r="E1614" i="2"/>
  <c r="D1614" i="2"/>
  <c r="B1610" i="2"/>
  <c r="G1610" i="2"/>
  <c r="C1610" i="2"/>
  <c r="H1610" i="2"/>
  <c r="E1610" i="2"/>
  <c r="D1610" i="2"/>
  <c r="B1606" i="2"/>
  <c r="G1606" i="2"/>
  <c r="C1606" i="2"/>
  <c r="H1606" i="2"/>
  <c r="E1606" i="2"/>
  <c r="D1606" i="2"/>
  <c r="B1602" i="2"/>
  <c r="G1602" i="2"/>
  <c r="C1602" i="2"/>
  <c r="H1602" i="2"/>
  <c r="E1602" i="2"/>
  <c r="D1602" i="2"/>
  <c r="B1598" i="2"/>
  <c r="G1598" i="2"/>
  <c r="C1598" i="2"/>
  <c r="H1598" i="2"/>
  <c r="E1598" i="2"/>
  <c r="D1598" i="2"/>
  <c r="B1582" i="2"/>
  <c r="G1582" i="2"/>
  <c r="C1582" i="2"/>
  <c r="H1582" i="2"/>
  <c r="E1582" i="2"/>
  <c r="D1582" i="2"/>
  <c r="B1566" i="2"/>
  <c r="G1566" i="2"/>
  <c r="C1566" i="2"/>
  <c r="H1566" i="2"/>
  <c r="E1566" i="2"/>
  <c r="D1566" i="2"/>
  <c r="B1550" i="2"/>
  <c r="G1550" i="2"/>
  <c r="C1550" i="2"/>
  <c r="H1550" i="2"/>
  <c r="E1550" i="2"/>
  <c r="D1550" i="2"/>
  <c r="B1534" i="2"/>
  <c r="G1534" i="2"/>
  <c r="C1534" i="2"/>
  <c r="H1534" i="2"/>
  <c r="E1534" i="2"/>
  <c r="D1534" i="2"/>
  <c r="B1518" i="2"/>
  <c r="G1518" i="2"/>
  <c r="C1518" i="2"/>
  <c r="H1518" i="2"/>
  <c r="E1518" i="2"/>
  <c r="D1518" i="2"/>
  <c r="B1502" i="2"/>
  <c r="G1502" i="2"/>
  <c r="C1502" i="2"/>
  <c r="H1502" i="2"/>
  <c r="E1502" i="2"/>
  <c r="D1502" i="2"/>
  <c r="B1486" i="2"/>
  <c r="G1486" i="2"/>
  <c r="C1486" i="2"/>
  <c r="H1486" i="2"/>
  <c r="E1486" i="2"/>
  <c r="D1486" i="2"/>
  <c r="B1470" i="2"/>
  <c r="G1470" i="2"/>
  <c r="C1470" i="2"/>
  <c r="H1470" i="2"/>
  <c r="E1470" i="2"/>
  <c r="D1470" i="2"/>
  <c r="B1454" i="2"/>
  <c r="G1454" i="2"/>
  <c r="C1454" i="2"/>
  <c r="H1454" i="2"/>
  <c r="E1454" i="2"/>
  <c r="D1454" i="2"/>
  <c r="B1438" i="2"/>
  <c r="G1438" i="2"/>
  <c r="C1438" i="2"/>
  <c r="H1438" i="2"/>
  <c r="E1438" i="2"/>
  <c r="D1438" i="2"/>
  <c r="B1422" i="2"/>
  <c r="G1422" i="2"/>
  <c r="C1422" i="2"/>
  <c r="H1422" i="2"/>
  <c r="E1422" i="2"/>
  <c r="D1422" i="2"/>
  <c r="C1385" i="2"/>
  <c r="H1385" i="2"/>
  <c r="D1385" i="2"/>
  <c r="B1385" i="2"/>
  <c r="G1385" i="2"/>
  <c r="E1385" i="2"/>
  <c r="B1369" i="2"/>
  <c r="G1369" i="2"/>
  <c r="C1369" i="2"/>
  <c r="H1369" i="2"/>
  <c r="E1369" i="2"/>
  <c r="D1369" i="2"/>
  <c r="B1353" i="2"/>
  <c r="G1353" i="2"/>
  <c r="C1353" i="2"/>
  <c r="H1353" i="2"/>
  <c r="E1353" i="2"/>
  <c r="D1353" i="2"/>
  <c r="B1337" i="2"/>
  <c r="G1337" i="2"/>
  <c r="C1337" i="2"/>
  <c r="H1337" i="2"/>
  <c r="E1337" i="2"/>
  <c r="D1337" i="2"/>
  <c r="B1321" i="2"/>
  <c r="G1321" i="2"/>
  <c r="C1321" i="2"/>
  <c r="H1321" i="2"/>
  <c r="E1321" i="2"/>
  <c r="D1321" i="2"/>
  <c r="B1273" i="2"/>
  <c r="G1273" i="2"/>
  <c r="C1273" i="2"/>
  <c r="H1273" i="2"/>
  <c r="E1273" i="2"/>
  <c r="D1273" i="2"/>
  <c r="C1125" i="2"/>
  <c r="H1125" i="2"/>
  <c r="D1125" i="2"/>
  <c r="B1125" i="2"/>
  <c r="G1125" i="2"/>
  <c r="E1125" i="2"/>
  <c r="E492" i="2"/>
  <c r="B492" i="2"/>
  <c r="G492" i="2"/>
  <c r="D492" i="2"/>
  <c r="H492" i="2"/>
  <c r="C492" i="2"/>
  <c r="E1270" i="2"/>
  <c r="B1270" i="2"/>
  <c r="G1270" i="2"/>
  <c r="D1270" i="2"/>
  <c r="H1270" i="2"/>
  <c r="C1270" i="2"/>
  <c r="E1206" i="2"/>
  <c r="B1206" i="2"/>
  <c r="G1206" i="2"/>
  <c r="D1206" i="2"/>
  <c r="H1206" i="2"/>
  <c r="C1206" i="2"/>
  <c r="C1077" i="2"/>
  <c r="H1077" i="2"/>
  <c r="D1077" i="2"/>
  <c r="B1077" i="2"/>
  <c r="G1077" i="2"/>
  <c r="E1077" i="2"/>
  <c r="C945" i="2"/>
  <c r="H945" i="2"/>
  <c r="D945" i="2"/>
  <c r="B945" i="2"/>
  <c r="G945" i="2"/>
  <c r="E945" i="2"/>
  <c r="B668" i="2"/>
  <c r="G668" i="2"/>
  <c r="C668" i="2"/>
  <c r="H668" i="2"/>
  <c r="E668" i="2"/>
  <c r="D668" i="2"/>
  <c r="E1238" i="2"/>
  <c r="B1238" i="2"/>
  <c r="G1238" i="2"/>
  <c r="D1238" i="2"/>
  <c r="H1238" i="2"/>
  <c r="C1238" i="2"/>
  <c r="D1179" i="2"/>
  <c r="E1179" i="2"/>
  <c r="C1179" i="2"/>
  <c r="H1179" i="2"/>
  <c r="B1179" i="2"/>
  <c r="G1179" i="2"/>
  <c r="E1147" i="2"/>
  <c r="B1147" i="2"/>
  <c r="G1147" i="2"/>
  <c r="D1147" i="2"/>
  <c r="C1147" i="2"/>
  <c r="H1147" i="2"/>
  <c r="D1104" i="2"/>
  <c r="E1104" i="2"/>
  <c r="C1104" i="2"/>
  <c r="H1104" i="2"/>
  <c r="B1104" i="2"/>
  <c r="G1104" i="2"/>
  <c r="C1025" i="2"/>
  <c r="H1025" i="2"/>
  <c r="D1025" i="2"/>
  <c r="B1025" i="2"/>
  <c r="G1025" i="2"/>
  <c r="E1025" i="2"/>
  <c r="E897" i="2"/>
  <c r="B897" i="2"/>
  <c r="G897" i="2"/>
  <c r="D897" i="2"/>
  <c r="H897" i="2"/>
  <c r="C897" i="2"/>
  <c r="B1289" i="2"/>
  <c r="G1289" i="2"/>
  <c r="C1289" i="2"/>
  <c r="H1289" i="2"/>
  <c r="E1289" i="2"/>
  <c r="D1289" i="2"/>
  <c r="C1236" i="2"/>
  <c r="H1236" i="2"/>
  <c r="D1236" i="2"/>
  <c r="B1236" i="2"/>
  <c r="G1236" i="2"/>
  <c r="E1236" i="2"/>
  <c r="B1185" i="2"/>
  <c r="G1185" i="2"/>
  <c r="C1185" i="2"/>
  <c r="H1185" i="2"/>
  <c r="E1185" i="2"/>
  <c r="D1185" i="2"/>
  <c r="C1153" i="2"/>
  <c r="H1153" i="2"/>
  <c r="D1153" i="2"/>
  <c r="B1153" i="2"/>
  <c r="G1153" i="2"/>
  <c r="E1153" i="2"/>
  <c r="C1121" i="2"/>
  <c r="H1121" i="2"/>
  <c r="D1121" i="2"/>
  <c r="B1121" i="2"/>
  <c r="G1121" i="2"/>
  <c r="E1121" i="2"/>
  <c r="C1069" i="2"/>
  <c r="H1069" i="2"/>
  <c r="D1069" i="2"/>
  <c r="B1069" i="2"/>
  <c r="G1069" i="2"/>
  <c r="E1069" i="2"/>
  <c r="C953" i="2"/>
  <c r="H953" i="2"/>
  <c r="D953" i="2"/>
  <c r="B953" i="2"/>
  <c r="G953" i="2"/>
  <c r="E953" i="2"/>
  <c r="D374" i="2"/>
  <c r="E374" i="2"/>
  <c r="C374" i="2"/>
  <c r="H374" i="2"/>
  <c r="B374" i="2"/>
  <c r="G374" i="2"/>
  <c r="B1277" i="2"/>
  <c r="G1277" i="2"/>
  <c r="C1277" i="2"/>
  <c r="H1277" i="2"/>
  <c r="E1277" i="2"/>
  <c r="D1277" i="2"/>
  <c r="B1261" i="2"/>
  <c r="G1261" i="2"/>
  <c r="C1261" i="2"/>
  <c r="H1261" i="2"/>
  <c r="E1261" i="2"/>
  <c r="D1261" i="2"/>
  <c r="B1245" i="2"/>
  <c r="G1245" i="2"/>
  <c r="C1245" i="2"/>
  <c r="H1245" i="2"/>
  <c r="E1245" i="2"/>
  <c r="D1245" i="2"/>
  <c r="B1229" i="2"/>
  <c r="G1229" i="2"/>
  <c r="C1229" i="2"/>
  <c r="H1229" i="2"/>
  <c r="E1229" i="2"/>
  <c r="D1229" i="2"/>
  <c r="B1213" i="2"/>
  <c r="G1213" i="2"/>
  <c r="C1213" i="2"/>
  <c r="H1213" i="2"/>
  <c r="E1213" i="2"/>
  <c r="D1213" i="2"/>
  <c r="B1197" i="2"/>
  <c r="G1197" i="2"/>
  <c r="C1197" i="2"/>
  <c r="H1197" i="2"/>
  <c r="E1197" i="2"/>
  <c r="D1197" i="2"/>
  <c r="E1170" i="2"/>
  <c r="B1170" i="2"/>
  <c r="G1170" i="2"/>
  <c r="D1170" i="2"/>
  <c r="C1170" i="2"/>
  <c r="H1170" i="2"/>
  <c r="B1138" i="2"/>
  <c r="G1138" i="2"/>
  <c r="C1138" i="2"/>
  <c r="H1138" i="2"/>
  <c r="E1138" i="2"/>
  <c r="D1138" i="2"/>
  <c r="B1110" i="2"/>
  <c r="G1110" i="2"/>
  <c r="C1110" i="2"/>
  <c r="H1110" i="2"/>
  <c r="E1110" i="2"/>
  <c r="D1110" i="2"/>
  <c r="B1094" i="2"/>
  <c r="G1094" i="2"/>
  <c r="C1094" i="2"/>
  <c r="H1094" i="2"/>
  <c r="E1094" i="2"/>
  <c r="D1094" i="2"/>
  <c r="B1078" i="2"/>
  <c r="G1078" i="2"/>
  <c r="C1078" i="2"/>
  <c r="H1078" i="2"/>
  <c r="E1078" i="2"/>
  <c r="D1078" i="2"/>
  <c r="E1059" i="2"/>
  <c r="B1059" i="2"/>
  <c r="G1059" i="2"/>
  <c r="D1059" i="2"/>
  <c r="H1059" i="2"/>
  <c r="C1059" i="2"/>
  <c r="C871" i="2"/>
  <c r="H871" i="2"/>
  <c r="D871" i="2"/>
  <c r="B871" i="2"/>
  <c r="G871" i="2"/>
  <c r="E871" i="2"/>
  <c r="E773" i="2"/>
  <c r="B773" i="2"/>
  <c r="G773" i="2"/>
  <c r="D773" i="2"/>
  <c r="H773" i="2"/>
  <c r="C773" i="2"/>
  <c r="E460" i="2"/>
  <c r="B460" i="2"/>
  <c r="G460" i="2"/>
  <c r="D460" i="2"/>
  <c r="H460" i="2"/>
  <c r="C460" i="2"/>
  <c r="C1264" i="2"/>
  <c r="H1264" i="2"/>
  <c r="D1264" i="2"/>
  <c r="B1264" i="2"/>
  <c r="G1264" i="2"/>
  <c r="E1264" i="2"/>
  <c r="C1248" i="2"/>
  <c r="H1248" i="2"/>
  <c r="D1248" i="2"/>
  <c r="B1248" i="2"/>
  <c r="G1248" i="2"/>
  <c r="E1248" i="2"/>
  <c r="C1232" i="2"/>
  <c r="H1232" i="2"/>
  <c r="D1232" i="2"/>
  <c r="B1232" i="2"/>
  <c r="G1232" i="2"/>
  <c r="E1232" i="2"/>
  <c r="C1216" i="2"/>
  <c r="H1216" i="2"/>
  <c r="D1216" i="2"/>
  <c r="B1216" i="2"/>
  <c r="G1216" i="2"/>
  <c r="E1216" i="2"/>
  <c r="C1200" i="2"/>
  <c r="H1200" i="2"/>
  <c r="D1200" i="2"/>
  <c r="B1200" i="2"/>
  <c r="G1200" i="2"/>
  <c r="E1200" i="2"/>
  <c r="D1183" i="2"/>
  <c r="E1183" i="2"/>
  <c r="C1183" i="2"/>
  <c r="H1183" i="2"/>
  <c r="G1183" i="2"/>
  <c r="B1183" i="2"/>
  <c r="D1167" i="2"/>
  <c r="E1167" i="2"/>
  <c r="C1167" i="2"/>
  <c r="H1167" i="2"/>
  <c r="G1167" i="2"/>
  <c r="B1167" i="2"/>
  <c r="E1151" i="2"/>
  <c r="B1151" i="2"/>
  <c r="G1151" i="2"/>
  <c r="D1151" i="2"/>
  <c r="H1151" i="2"/>
  <c r="C1151" i="2"/>
  <c r="E1135" i="2"/>
  <c r="B1135" i="2"/>
  <c r="G1135" i="2"/>
  <c r="D1135" i="2"/>
  <c r="H1135" i="2"/>
  <c r="C1135" i="2"/>
  <c r="E1119" i="2"/>
  <c r="B1119" i="2"/>
  <c r="G1119" i="2"/>
  <c r="D1119" i="2"/>
  <c r="H1119" i="2"/>
  <c r="C1119" i="2"/>
  <c r="D1092" i="2"/>
  <c r="E1092" i="2"/>
  <c r="C1092" i="2"/>
  <c r="H1092" i="2"/>
  <c r="B1092" i="2"/>
  <c r="G1092" i="2"/>
  <c r="E877" i="2"/>
  <c r="B877" i="2"/>
  <c r="G877" i="2"/>
  <c r="D877" i="2"/>
  <c r="C877" i="2"/>
  <c r="H877" i="2"/>
  <c r="D794" i="2"/>
  <c r="E794" i="2"/>
  <c r="C794" i="2"/>
  <c r="H794" i="2"/>
  <c r="G794" i="2"/>
  <c r="B794" i="2"/>
  <c r="E652" i="2"/>
  <c r="B652" i="2"/>
  <c r="G652" i="2"/>
  <c r="D652" i="2"/>
  <c r="H652" i="2"/>
  <c r="C652" i="2"/>
  <c r="E1302" i="2"/>
  <c r="B1302" i="2"/>
  <c r="G1302" i="2"/>
  <c r="D1302" i="2"/>
  <c r="H1302" i="2"/>
  <c r="C1302" i="2"/>
  <c r="E1298" i="2"/>
  <c r="B1298" i="2"/>
  <c r="G1298" i="2"/>
  <c r="D1298" i="2"/>
  <c r="C1298" i="2"/>
  <c r="H1298" i="2"/>
  <c r="E1294" i="2"/>
  <c r="B1294" i="2"/>
  <c r="G1294" i="2"/>
  <c r="D1294" i="2"/>
  <c r="C1294" i="2"/>
  <c r="H1294" i="2"/>
  <c r="B1281" i="2"/>
  <c r="G1281" i="2"/>
  <c r="C1281" i="2"/>
  <c r="H1281" i="2"/>
  <c r="E1281" i="2"/>
  <c r="D1281" i="2"/>
  <c r="B1265" i="2"/>
  <c r="G1265" i="2"/>
  <c r="C1265" i="2"/>
  <c r="H1265" i="2"/>
  <c r="E1265" i="2"/>
  <c r="D1265" i="2"/>
  <c r="B1249" i="2"/>
  <c r="G1249" i="2"/>
  <c r="C1249" i="2"/>
  <c r="H1249" i="2"/>
  <c r="E1249" i="2"/>
  <c r="D1249" i="2"/>
  <c r="B1233" i="2"/>
  <c r="G1233" i="2"/>
  <c r="C1233" i="2"/>
  <c r="H1233" i="2"/>
  <c r="E1233" i="2"/>
  <c r="D1233" i="2"/>
  <c r="B1217" i="2"/>
  <c r="G1217" i="2"/>
  <c r="C1217" i="2"/>
  <c r="H1217" i="2"/>
  <c r="E1217" i="2"/>
  <c r="D1217" i="2"/>
  <c r="B1201" i="2"/>
  <c r="G1201" i="2"/>
  <c r="C1201" i="2"/>
  <c r="H1201" i="2"/>
  <c r="E1201" i="2"/>
  <c r="D1201" i="2"/>
  <c r="E1190" i="2"/>
  <c r="B1190" i="2"/>
  <c r="G1190" i="2"/>
  <c r="D1190" i="2"/>
  <c r="H1190" i="2"/>
  <c r="C1190" i="2"/>
  <c r="E1174" i="2"/>
  <c r="B1174" i="2"/>
  <c r="G1174" i="2"/>
  <c r="D1174" i="2"/>
  <c r="H1174" i="2"/>
  <c r="C1174" i="2"/>
  <c r="E1158" i="2"/>
  <c r="B1158" i="2"/>
  <c r="G1158" i="2"/>
  <c r="D1158" i="2"/>
  <c r="H1158" i="2"/>
  <c r="C1158" i="2"/>
  <c r="B1142" i="2"/>
  <c r="G1142" i="2"/>
  <c r="C1142" i="2"/>
  <c r="H1142" i="2"/>
  <c r="E1142" i="2"/>
  <c r="D1142" i="2"/>
  <c r="B1126" i="2"/>
  <c r="G1126" i="2"/>
  <c r="C1126" i="2"/>
  <c r="H1126" i="2"/>
  <c r="E1126" i="2"/>
  <c r="D1126" i="2"/>
  <c r="E1111" i="2"/>
  <c r="B1111" i="2"/>
  <c r="G1111" i="2"/>
  <c r="D1111" i="2"/>
  <c r="C1111" i="2"/>
  <c r="H1111" i="2"/>
  <c r="E1095" i="2"/>
  <c r="B1095" i="2"/>
  <c r="G1095" i="2"/>
  <c r="D1095" i="2"/>
  <c r="C1095" i="2"/>
  <c r="H1095" i="2"/>
  <c r="E1079" i="2"/>
  <c r="B1079" i="2"/>
  <c r="G1079" i="2"/>
  <c r="D1079" i="2"/>
  <c r="C1079" i="2"/>
  <c r="H1079" i="2"/>
  <c r="C1061" i="2"/>
  <c r="H1061" i="2"/>
  <c r="D1061" i="2"/>
  <c r="B1061" i="2"/>
  <c r="G1061" i="2"/>
  <c r="E1061" i="2"/>
  <c r="C1029" i="2"/>
  <c r="H1029" i="2"/>
  <c r="D1029" i="2"/>
  <c r="B1029" i="2"/>
  <c r="G1029" i="2"/>
  <c r="E1029" i="2"/>
  <c r="C997" i="2"/>
  <c r="H997" i="2"/>
  <c r="D997" i="2"/>
  <c r="B997" i="2"/>
  <c r="G997" i="2"/>
  <c r="E997" i="2"/>
  <c r="C965" i="2"/>
  <c r="H965" i="2"/>
  <c r="D965" i="2"/>
  <c r="B965" i="2"/>
  <c r="G965" i="2"/>
  <c r="E965" i="2"/>
  <c r="C933" i="2"/>
  <c r="H933" i="2"/>
  <c r="D933" i="2"/>
  <c r="B933" i="2"/>
  <c r="G933" i="2"/>
  <c r="E933" i="2"/>
  <c r="E901" i="2"/>
  <c r="B901" i="2"/>
  <c r="G901" i="2"/>
  <c r="D901" i="2"/>
  <c r="H901" i="2"/>
  <c r="C901" i="2"/>
  <c r="D862" i="2"/>
  <c r="E862" i="2"/>
  <c r="C862" i="2"/>
  <c r="H862" i="2"/>
  <c r="G862" i="2"/>
  <c r="B862" i="2"/>
  <c r="E805" i="2"/>
  <c r="B805" i="2"/>
  <c r="G805" i="2"/>
  <c r="D805" i="2"/>
  <c r="H805" i="2"/>
  <c r="C805" i="2"/>
  <c r="B700" i="2"/>
  <c r="G700" i="2"/>
  <c r="C700" i="2"/>
  <c r="H700" i="2"/>
  <c r="E700" i="2"/>
  <c r="D700" i="2"/>
  <c r="B1106" i="2"/>
  <c r="G1106" i="2"/>
  <c r="C1106" i="2"/>
  <c r="H1106" i="2"/>
  <c r="E1106" i="2"/>
  <c r="D1106" i="2"/>
  <c r="B1074" i="2"/>
  <c r="G1074" i="2"/>
  <c r="C1074" i="2"/>
  <c r="H1074" i="2"/>
  <c r="E1074" i="2"/>
  <c r="D1074" i="2"/>
  <c r="B1042" i="2"/>
  <c r="G1042" i="2"/>
  <c r="C1042" i="2"/>
  <c r="H1042" i="2"/>
  <c r="E1042" i="2"/>
  <c r="D1042" i="2"/>
  <c r="B1022" i="2"/>
  <c r="G1022" i="2"/>
  <c r="C1022" i="2"/>
  <c r="H1022" i="2"/>
  <c r="E1022" i="2"/>
  <c r="D1022" i="2"/>
  <c r="B1006" i="2"/>
  <c r="G1006" i="2"/>
  <c r="C1006" i="2"/>
  <c r="H1006" i="2"/>
  <c r="E1006" i="2"/>
  <c r="D1006" i="2"/>
  <c r="B990" i="2"/>
  <c r="G990" i="2"/>
  <c r="C990" i="2"/>
  <c r="H990" i="2"/>
  <c r="E990" i="2"/>
  <c r="D990" i="2"/>
  <c r="B974" i="2"/>
  <c r="G974" i="2"/>
  <c r="C974" i="2"/>
  <c r="H974" i="2"/>
  <c r="E974" i="2"/>
  <c r="D974" i="2"/>
  <c r="B958" i="2"/>
  <c r="G958" i="2"/>
  <c r="C958" i="2"/>
  <c r="H958" i="2"/>
  <c r="E958" i="2"/>
  <c r="D958" i="2"/>
  <c r="B942" i="2"/>
  <c r="G942" i="2"/>
  <c r="C942" i="2"/>
  <c r="H942" i="2"/>
  <c r="E942" i="2"/>
  <c r="D942" i="2"/>
  <c r="D926" i="2"/>
  <c r="E926" i="2"/>
  <c r="C926" i="2"/>
  <c r="H926" i="2"/>
  <c r="G926" i="2"/>
  <c r="B926" i="2"/>
  <c r="D910" i="2"/>
  <c r="E910" i="2"/>
  <c r="C910" i="2"/>
  <c r="H910" i="2"/>
  <c r="G910" i="2"/>
  <c r="B910" i="2"/>
  <c r="D894" i="2"/>
  <c r="E894" i="2"/>
  <c r="C894" i="2"/>
  <c r="H894" i="2"/>
  <c r="G894" i="2"/>
  <c r="B894" i="2"/>
  <c r="C875" i="2"/>
  <c r="H875" i="2"/>
  <c r="D875" i="2"/>
  <c r="B875" i="2"/>
  <c r="G875" i="2"/>
  <c r="E875" i="2"/>
  <c r="C863" i="2"/>
  <c r="H863" i="2"/>
  <c r="D863" i="2"/>
  <c r="B863" i="2"/>
  <c r="G863" i="2"/>
  <c r="E863" i="2"/>
  <c r="D846" i="2"/>
  <c r="E846" i="2"/>
  <c r="C846" i="2"/>
  <c r="H846" i="2"/>
  <c r="G846" i="2"/>
  <c r="B846" i="2"/>
  <c r="D830" i="2"/>
  <c r="E830" i="2"/>
  <c r="C830" i="2"/>
  <c r="H830" i="2"/>
  <c r="G830" i="2"/>
  <c r="B830" i="2"/>
  <c r="E813" i="2"/>
  <c r="B813" i="2"/>
  <c r="G813" i="2"/>
  <c r="D813" i="2"/>
  <c r="C813" i="2"/>
  <c r="H813" i="2"/>
  <c r="B788" i="2"/>
  <c r="G788" i="2"/>
  <c r="C788" i="2"/>
  <c r="H788" i="2"/>
  <c r="E788" i="2"/>
  <c r="D788" i="2"/>
  <c r="E765" i="2"/>
  <c r="B765" i="2"/>
  <c r="G765" i="2"/>
  <c r="D765" i="2"/>
  <c r="C765" i="2"/>
  <c r="H765" i="2"/>
  <c r="D730" i="2"/>
  <c r="E730" i="2"/>
  <c r="C730" i="2"/>
  <c r="H730" i="2"/>
  <c r="G730" i="2"/>
  <c r="B730" i="2"/>
  <c r="B688" i="2"/>
  <c r="G688" i="2"/>
  <c r="C688" i="2"/>
  <c r="H688" i="2"/>
  <c r="E688" i="2"/>
  <c r="D688" i="2"/>
  <c r="B631" i="2"/>
  <c r="G631" i="2"/>
  <c r="C631" i="2"/>
  <c r="H631" i="2"/>
  <c r="E631" i="2"/>
  <c r="D631" i="2"/>
  <c r="B599" i="2"/>
  <c r="G599" i="2"/>
  <c r="C599" i="2"/>
  <c r="H599" i="2"/>
  <c r="E599" i="2"/>
  <c r="D599" i="2"/>
  <c r="B567" i="2"/>
  <c r="G567" i="2"/>
  <c r="C567" i="2"/>
  <c r="H567" i="2"/>
  <c r="E567" i="2"/>
  <c r="D567" i="2"/>
  <c r="B535" i="2"/>
  <c r="G535" i="2"/>
  <c r="C535" i="2"/>
  <c r="H535" i="2"/>
  <c r="E535" i="2"/>
  <c r="D535" i="2"/>
  <c r="B503" i="2"/>
  <c r="G503" i="2"/>
  <c r="C503" i="2"/>
  <c r="H503" i="2"/>
  <c r="E503" i="2"/>
  <c r="D503" i="2"/>
  <c r="B428" i="2"/>
  <c r="G428" i="2"/>
  <c r="C428" i="2"/>
  <c r="H428" i="2"/>
  <c r="E428" i="2"/>
  <c r="D428" i="2"/>
  <c r="D1060" i="2"/>
  <c r="E1060" i="2"/>
  <c r="C1060" i="2"/>
  <c r="H1060" i="2"/>
  <c r="B1060" i="2"/>
  <c r="G1060" i="2"/>
  <c r="D1044" i="2"/>
  <c r="E1044" i="2"/>
  <c r="C1044" i="2"/>
  <c r="H1044" i="2"/>
  <c r="B1044" i="2"/>
  <c r="G1044" i="2"/>
  <c r="E1027" i="2"/>
  <c r="B1027" i="2"/>
  <c r="G1027" i="2"/>
  <c r="D1027" i="2"/>
  <c r="H1027" i="2"/>
  <c r="C1027" i="2"/>
  <c r="E1011" i="2"/>
  <c r="B1011" i="2"/>
  <c r="G1011" i="2"/>
  <c r="D1011" i="2"/>
  <c r="H1011" i="2"/>
  <c r="C1011" i="2"/>
  <c r="E995" i="2"/>
  <c r="B995" i="2"/>
  <c r="G995" i="2"/>
  <c r="D995" i="2"/>
  <c r="H995" i="2"/>
  <c r="C995" i="2"/>
  <c r="E979" i="2"/>
  <c r="B979" i="2"/>
  <c r="G979" i="2"/>
  <c r="D979" i="2"/>
  <c r="H979" i="2"/>
  <c r="C979" i="2"/>
  <c r="E963" i="2"/>
  <c r="B963" i="2"/>
  <c r="G963" i="2"/>
  <c r="D963" i="2"/>
  <c r="H963" i="2"/>
  <c r="C963" i="2"/>
  <c r="E947" i="2"/>
  <c r="B947" i="2"/>
  <c r="G947" i="2"/>
  <c r="D947" i="2"/>
  <c r="H947" i="2"/>
  <c r="C947" i="2"/>
  <c r="E931" i="2"/>
  <c r="B931" i="2"/>
  <c r="G931" i="2"/>
  <c r="D931" i="2"/>
  <c r="H931" i="2"/>
  <c r="C931" i="2"/>
  <c r="C915" i="2"/>
  <c r="H915" i="2"/>
  <c r="D915" i="2"/>
  <c r="B915" i="2"/>
  <c r="G915" i="2"/>
  <c r="E915" i="2"/>
  <c r="C899" i="2"/>
  <c r="H899" i="2"/>
  <c r="D899" i="2"/>
  <c r="B899" i="2"/>
  <c r="G899" i="2"/>
  <c r="E899" i="2"/>
  <c r="D882" i="2"/>
  <c r="E882" i="2"/>
  <c r="C882" i="2"/>
  <c r="H882" i="2"/>
  <c r="B882" i="2"/>
  <c r="G882" i="2"/>
  <c r="E865" i="2"/>
  <c r="B865" i="2"/>
  <c r="G865" i="2"/>
  <c r="D865" i="2"/>
  <c r="H865" i="2"/>
  <c r="C865" i="2"/>
  <c r="D850" i="2"/>
  <c r="E850" i="2"/>
  <c r="C850" i="2"/>
  <c r="H850" i="2"/>
  <c r="B850" i="2"/>
  <c r="G850" i="2"/>
  <c r="D834" i="2"/>
  <c r="E834" i="2"/>
  <c r="C834" i="2"/>
  <c r="H834" i="2"/>
  <c r="B834" i="2"/>
  <c r="G834" i="2"/>
  <c r="D818" i="2"/>
  <c r="E818" i="2"/>
  <c r="C818" i="2"/>
  <c r="H818" i="2"/>
  <c r="B818" i="2"/>
  <c r="G818" i="2"/>
  <c r="B800" i="2"/>
  <c r="G800" i="2"/>
  <c r="C800" i="2"/>
  <c r="H800" i="2"/>
  <c r="E800" i="2"/>
  <c r="D800" i="2"/>
  <c r="C779" i="2"/>
  <c r="H779" i="2"/>
  <c r="D779" i="2"/>
  <c r="B779" i="2"/>
  <c r="G779" i="2"/>
  <c r="E779" i="2"/>
  <c r="D746" i="2"/>
  <c r="E746" i="2"/>
  <c r="C746" i="2"/>
  <c r="H746" i="2"/>
  <c r="G746" i="2"/>
  <c r="B746" i="2"/>
  <c r="C711" i="2"/>
  <c r="H711" i="2"/>
  <c r="D711" i="2"/>
  <c r="B711" i="2"/>
  <c r="G711" i="2"/>
  <c r="E711" i="2"/>
  <c r="E648" i="2"/>
  <c r="B648" i="2"/>
  <c r="G648" i="2"/>
  <c r="D648" i="2"/>
  <c r="H648" i="2"/>
  <c r="C648" i="2"/>
  <c r="B1062" i="2"/>
  <c r="G1062" i="2"/>
  <c r="C1062" i="2"/>
  <c r="H1062" i="2"/>
  <c r="E1062" i="2"/>
  <c r="D1062" i="2"/>
  <c r="B1046" i="2"/>
  <c r="G1046" i="2"/>
  <c r="C1046" i="2"/>
  <c r="H1046" i="2"/>
  <c r="E1046" i="2"/>
  <c r="D1046" i="2"/>
  <c r="D1032" i="2"/>
  <c r="E1032" i="2"/>
  <c r="C1032" i="2"/>
  <c r="H1032" i="2"/>
  <c r="G1032" i="2"/>
  <c r="B1032" i="2"/>
  <c r="D1016" i="2"/>
  <c r="E1016" i="2"/>
  <c r="C1016" i="2"/>
  <c r="H1016" i="2"/>
  <c r="G1016" i="2"/>
  <c r="B1016" i="2"/>
  <c r="D1000" i="2"/>
  <c r="E1000" i="2"/>
  <c r="C1000" i="2"/>
  <c r="H1000" i="2"/>
  <c r="G1000" i="2"/>
  <c r="B1000" i="2"/>
  <c r="D984" i="2"/>
  <c r="E984" i="2"/>
  <c r="C984" i="2"/>
  <c r="H984" i="2"/>
  <c r="G984" i="2"/>
  <c r="B984" i="2"/>
  <c r="D968" i="2"/>
  <c r="E968" i="2"/>
  <c r="C968" i="2"/>
  <c r="H968" i="2"/>
  <c r="G968" i="2"/>
  <c r="B968" i="2"/>
  <c r="D952" i="2"/>
  <c r="E952" i="2"/>
  <c r="C952" i="2"/>
  <c r="H952" i="2"/>
  <c r="G952" i="2"/>
  <c r="B952" i="2"/>
  <c r="D936" i="2"/>
  <c r="E936" i="2"/>
  <c r="C936" i="2"/>
  <c r="H936" i="2"/>
  <c r="G936" i="2"/>
  <c r="B936" i="2"/>
  <c r="B920" i="2"/>
  <c r="G920" i="2"/>
  <c r="C920" i="2"/>
  <c r="H920" i="2"/>
  <c r="E920" i="2"/>
  <c r="D920" i="2"/>
  <c r="B904" i="2"/>
  <c r="G904" i="2"/>
  <c r="C904" i="2"/>
  <c r="H904" i="2"/>
  <c r="E904" i="2"/>
  <c r="D904" i="2"/>
  <c r="B888" i="2"/>
  <c r="G888" i="2"/>
  <c r="C888" i="2"/>
  <c r="H888" i="2"/>
  <c r="E888" i="2"/>
  <c r="D888" i="2"/>
  <c r="C867" i="2"/>
  <c r="H867" i="2"/>
  <c r="D867" i="2"/>
  <c r="B867" i="2"/>
  <c r="G867" i="2"/>
  <c r="E867" i="2"/>
  <c r="C855" i="2"/>
  <c r="H855" i="2"/>
  <c r="D855" i="2"/>
  <c r="B855" i="2"/>
  <c r="G855" i="2"/>
  <c r="E855" i="2"/>
  <c r="C839" i="2"/>
  <c r="H839" i="2"/>
  <c r="D839" i="2"/>
  <c r="B839" i="2"/>
  <c r="G839" i="2"/>
  <c r="E839" i="2"/>
  <c r="C823" i="2"/>
  <c r="H823" i="2"/>
  <c r="D823" i="2"/>
  <c r="B823" i="2"/>
  <c r="G823" i="2"/>
  <c r="E823" i="2"/>
  <c r="C803" i="2"/>
  <c r="H803" i="2"/>
  <c r="D803" i="2"/>
  <c r="B803" i="2"/>
  <c r="G803" i="2"/>
  <c r="E803" i="2"/>
  <c r="D778" i="2"/>
  <c r="E778" i="2"/>
  <c r="C778" i="2"/>
  <c r="H778" i="2"/>
  <c r="G778" i="2"/>
  <c r="B778" i="2"/>
  <c r="C755" i="2"/>
  <c r="H755" i="2"/>
  <c r="D755" i="2"/>
  <c r="B755" i="2"/>
  <c r="G755" i="2"/>
  <c r="E755" i="2"/>
  <c r="B724" i="2"/>
  <c r="G724" i="2"/>
  <c r="C724" i="2"/>
  <c r="H724" i="2"/>
  <c r="E724" i="2"/>
  <c r="D724" i="2"/>
  <c r="B676" i="2"/>
  <c r="G676" i="2"/>
  <c r="C676" i="2"/>
  <c r="H676" i="2"/>
  <c r="E676" i="2"/>
  <c r="D676" i="2"/>
  <c r="E444" i="2"/>
  <c r="B444" i="2"/>
  <c r="G444" i="2"/>
  <c r="D444" i="2"/>
  <c r="H444" i="2"/>
  <c r="C444" i="2"/>
  <c r="D814" i="2"/>
  <c r="E814" i="2"/>
  <c r="C814" i="2"/>
  <c r="H814" i="2"/>
  <c r="G814" i="2"/>
  <c r="B814" i="2"/>
  <c r="D798" i="2"/>
  <c r="E798" i="2"/>
  <c r="C798" i="2"/>
  <c r="H798" i="2"/>
  <c r="G798" i="2"/>
  <c r="B798" i="2"/>
  <c r="D782" i="2"/>
  <c r="E782" i="2"/>
  <c r="C782" i="2"/>
  <c r="H782" i="2"/>
  <c r="G782" i="2"/>
  <c r="B782" i="2"/>
  <c r="D766" i="2"/>
  <c r="E766" i="2"/>
  <c r="C766" i="2"/>
  <c r="H766" i="2"/>
  <c r="G766" i="2"/>
  <c r="B766" i="2"/>
  <c r="D750" i="2"/>
  <c r="E750" i="2"/>
  <c r="C750" i="2"/>
  <c r="H750" i="2"/>
  <c r="G750" i="2"/>
  <c r="B750" i="2"/>
  <c r="C735" i="2"/>
  <c r="H735" i="2"/>
  <c r="D735" i="2"/>
  <c r="B735" i="2"/>
  <c r="G735" i="2"/>
  <c r="E735" i="2"/>
  <c r="E721" i="2"/>
  <c r="B721" i="2"/>
  <c r="G721" i="2"/>
  <c r="D721" i="2"/>
  <c r="H721" i="2"/>
  <c r="C721" i="2"/>
  <c r="E705" i="2"/>
  <c r="B705" i="2"/>
  <c r="G705" i="2"/>
  <c r="D705" i="2"/>
  <c r="H705" i="2"/>
  <c r="C705" i="2"/>
  <c r="E689" i="2"/>
  <c r="B689" i="2"/>
  <c r="G689" i="2"/>
  <c r="D689" i="2"/>
  <c r="H689" i="2"/>
  <c r="C689" i="2"/>
  <c r="E673" i="2"/>
  <c r="B673" i="2"/>
  <c r="G673" i="2"/>
  <c r="D673" i="2"/>
  <c r="H673" i="2"/>
  <c r="C673" i="2"/>
  <c r="D657" i="2"/>
  <c r="E657" i="2"/>
  <c r="C657" i="2"/>
  <c r="H657" i="2"/>
  <c r="G657" i="2"/>
  <c r="B657" i="2"/>
  <c r="D641" i="2"/>
  <c r="E641" i="2"/>
  <c r="C641" i="2"/>
  <c r="H641" i="2"/>
  <c r="G641" i="2"/>
  <c r="B641" i="2"/>
  <c r="D625" i="2"/>
  <c r="E625" i="2"/>
  <c r="C625" i="2"/>
  <c r="H625" i="2"/>
  <c r="G625" i="2"/>
  <c r="B625" i="2"/>
  <c r="D609" i="2"/>
  <c r="E609" i="2"/>
  <c r="C609" i="2"/>
  <c r="H609" i="2"/>
  <c r="G609" i="2"/>
  <c r="B609" i="2"/>
  <c r="D593" i="2"/>
  <c r="E593" i="2"/>
  <c r="C593" i="2"/>
  <c r="H593" i="2"/>
  <c r="G593" i="2"/>
  <c r="B593" i="2"/>
  <c r="D577" i="2"/>
  <c r="E577" i="2"/>
  <c r="C577" i="2"/>
  <c r="H577" i="2"/>
  <c r="G577" i="2"/>
  <c r="B577" i="2"/>
  <c r="D561" i="2"/>
  <c r="E561" i="2"/>
  <c r="C561" i="2"/>
  <c r="H561" i="2"/>
  <c r="G561" i="2"/>
  <c r="B561" i="2"/>
  <c r="D545" i="2"/>
  <c r="E545" i="2"/>
  <c r="C545" i="2"/>
  <c r="H545" i="2"/>
  <c r="G545" i="2"/>
  <c r="B545" i="2"/>
  <c r="D529" i="2"/>
  <c r="E529" i="2"/>
  <c r="C529" i="2"/>
  <c r="H529" i="2"/>
  <c r="G529" i="2"/>
  <c r="B529" i="2"/>
  <c r="D513" i="2"/>
  <c r="E513" i="2"/>
  <c r="C513" i="2"/>
  <c r="H513" i="2"/>
  <c r="G513" i="2"/>
  <c r="B513" i="2"/>
  <c r="D497" i="2"/>
  <c r="E497" i="2"/>
  <c r="C497" i="2"/>
  <c r="H497" i="2"/>
  <c r="G497" i="2"/>
  <c r="B497" i="2"/>
  <c r="C482" i="2"/>
  <c r="H482" i="2"/>
  <c r="D482" i="2"/>
  <c r="B482" i="2"/>
  <c r="G482" i="2"/>
  <c r="E482" i="2"/>
  <c r="C466" i="2"/>
  <c r="H466" i="2"/>
  <c r="D466" i="2"/>
  <c r="B466" i="2"/>
  <c r="G466" i="2"/>
  <c r="E466" i="2"/>
  <c r="C450" i="2"/>
  <c r="H450" i="2"/>
  <c r="D450" i="2"/>
  <c r="B450" i="2"/>
  <c r="G450" i="2"/>
  <c r="E450" i="2"/>
  <c r="B439" i="2"/>
  <c r="G439" i="2"/>
  <c r="C439" i="2"/>
  <c r="H439" i="2"/>
  <c r="E439" i="2"/>
  <c r="D439" i="2"/>
  <c r="E393" i="2"/>
  <c r="B393" i="2"/>
  <c r="G393" i="2"/>
  <c r="D393" i="2"/>
  <c r="C393" i="2"/>
  <c r="H393" i="2"/>
  <c r="C233" i="2"/>
  <c r="H233" i="2"/>
  <c r="D233" i="2"/>
  <c r="E233" i="2"/>
  <c r="G233" i="2"/>
  <c r="B233" i="2"/>
  <c r="C699" i="2"/>
  <c r="H699" i="2"/>
  <c r="D699" i="2"/>
  <c r="B699" i="2"/>
  <c r="G699" i="2"/>
  <c r="E699" i="2"/>
  <c r="C683" i="2"/>
  <c r="H683" i="2"/>
  <c r="D683" i="2"/>
  <c r="B683" i="2"/>
  <c r="G683" i="2"/>
  <c r="E683" i="2"/>
  <c r="C667" i="2"/>
  <c r="H667" i="2"/>
  <c r="D667" i="2"/>
  <c r="B667" i="2"/>
  <c r="G667" i="2"/>
  <c r="E667" i="2"/>
  <c r="B651" i="2"/>
  <c r="G651" i="2"/>
  <c r="C651" i="2"/>
  <c r="H651" i="2"/>
  <c r="E651" i="2"/>
  <c r="D651" i="2"/>
  <c r="B635" i="2"/>
  <c r="G635" i="2"/>
  <c r="C635" i="2"/>
  <c r="H635" i="2"/>
  <c r="E635" i="2"/>
  <c r="D635" i="2"/>
  <c r="B603" i="2"/>
  <c r="G603" i="2"/>
  <c r="C603" i="2"/>
  <c r="H603" i="2"/>
  <c r="E603" i="2"/>
  <c r="D603" i="2"/>
  <c r="B571" i="2"/>
  <c r="G571" i="2"/>
  <c r="C571" i="2"/>
  <c r="H571" i="2"/>
  <c r="E571" i="2"/>
  <c r="D571" i="2"/>
  <c r="B539" i="2"/>
  <c r="G539" i="2"/>
  <c r="C539" i="2"/>
  <c r="H539" i="2"/>
  <c r="E539" i="2"/>
  <c r="D539" i="2"/>
  <c r="B507" i="2"/>
  <c r="G507" i="2"/>
  <c r="C507" i="2"/>
  <c r="H507" i="2"/>
  <c r="E507" i="2"/>
  <c r="D507" i="2"/>
  <c r="C478" i="2"/>
  <c r="H478" i="2"/>
  <c r="D478" i="2"/>
  <c r="B478" i="2"/>
  <c r="G478" i="2"/>
  <c r="E478" i="2"/>
  <c r="C446" i="2"/>
  <c r="H446" i="2"/>
  <c r="D446" i="2"/>
  <c r="B446" i="2"/>
  <c r="G446" i="2"/>
  <c r="E446" i="2"/>
  <c r="B396" i="2"/>
  <c r="G396" i="2"/>
  <c r="C396" i="2"/>
  <c r="H396" i="2"/>
  <c r="E396" i="2"/>
  <c r="D396" i="2"/>
  <c r="B285" i="2"/>
  <c r="G285" i="2"/>
  <c r="C285" i="2"/>
  <c r="H285" i="2"/>
  <c r="E285" i="2"/>
  <c r="D285" i="2"/>
  <c r="B764" i="2"/>
  <c r="G764" i="2"/>
  <c r="C764" i="2"/>
  <c r="H764" i="2"/>
  <c r="E764" i="2"/>
  <c r="D764" i="2"/>
  <c r="B748" i="2"/>
  <c r="G748" i="2"/>
  <c r="C748" i="2"/>
  <c r="H748" i="2"/>
  <c r="E748" i="2"/>
  <c r="D748" i="2"/>
  <c r="E733" i="2"/>
  <c r="B733" i="2"/>
  <c r="G733" i="2"/>
  <c r="D733" i="2"/>
  <c r="C733" i="2"/>
  <c r="H733" i="2"/>
  <c r="D714" i="2"/>
  <c r="E714" i="2"/>
  <c r="C714" i="2"/>
  <c r="H714" i="2"/>
  <c r="G714" i="2"/>
  <c r="B714" i="2"/>
  <c r="D698" i="2"/>
  <c r="E698" i="2"/>
  <c r="C698" i="2"/>
  <c r="H698" i="2"/>
  <c r="G698" i="2"/>
  <c r="B698" i="2"/>
  <c r="D682" i="2"/>
  <c r="E682" i="2"/>
  <c r="C682" i="2"/>
  <c r="H682" i="2"/>
  <c r="G682" i="2"/>
  <c r="B682" i="2"/>
  <c r="D666" i="2"/>
  <c r="E666" i="2"/>
  <c r="C666" i="2"/>
  <c r="H666" i="2"/>
  <c r="G666" i="2"/>
  <c r="B666" i="2"/>
  <c r="C650" i="2"/>
  <c r="H650" i="2"/>
  <c r="D650" i="2"/>
  <c r="B650" i="2"/>
  <c r="G650" i="2"/>
  <c r="E650" i="2"/>
  <c r="E636" i="2"/>
  <c r="B636" i="2"/>
  <c r="G636" i="2"/>
  <c r="D636" i="2"/>
  <c r="H636" i="2"/>
  <c r="C636" i="2"/>
  <c r="E628" i="2"/>
  <c r="B628" i="2"/>
  <c r="G628" i="2"/>
  <c r="D628" i="2"/>
  <c r="C628" i="2"/>
  <c r="H628" i="2"/>
  <c r="E620" i="2"/>
  <c r="B620" i="2"/>
  <c r="G620" i="2"/>
  <c r="D620" i="2"/>
  <c r="H620" i="2"/>
  <c r="C620" i="2"/>
  <c r="E612" i="2"/>
  <c r="B612" i="2"/>
  <c r="G612" i="2"/>
  <c r="D612" i="2"/>
  <c r="C612" i="2"/>
  <c r="H612" i="2"/>
  <c r="E604" i="2"/>
  <c r="B604" i="2"/>
  <c r="G604" i="2"/>
  <c r="D604" i="2"/>
  <c r="H604" i="2"/>
  <c r="C604" i="2"/>
  <c r="E596" i="2"/>
  <c r="B596" i="2"/>
  <c r="G596" i="2"/>
  <c r="D596" i="2"/>
  <c r="C596" i="2"/>
  <c r="H596" i="2"/>
  <c r="E588" i="2"/>
  <c r="B588" i="2"/>
  <c r="G588" i="2"/>
  <c r="D588" i="2"/>
  <c r="H588" i="2"/>
  <c r="C588" i="2"/>
  <c r="E580" i="2"/>
  <c r="B580" i="2"/>
  <c r="G580" i="2"/>
  <c r="D580" i="2"/>
  <c r="C580" i="2"/>
  <c r="H580" i="2"/>
  <c r="E572" i="2"/>
  <c r="B572" i="2"/>
  <c r="G572" i="2"/>
  <c r="D572" i="2"/>
  <c r="H572" i="2"/>
  <c r="C572" i="2"/>
  <c r="E564" i="2"/>
  <c r="B564" i="2"/>
  <c r="G564" i="2"/>
  <c r="D564" i="2"/>
  <c r="C564" i="2"/>
  <c r="H564" i="2"/>
  <c r="E556" i="2"/>
  <c r="B556" i="2"/>
  <c r="G556" i="2"/>
  <c r="D556" i="2"/>
  <c r="H556" i="2"/>
  <c r="C556" i="2"/>
  <c r="E548" i="2"/>
  <c r="B548" i="2"/>
  <c r="G548" i="2"/>
  <c r="D548" i="2"/>
  <c r="C548" i="2"/>
  <c r="H548" i="2"/>
  <c r="E540" i="2"/>
  <c r="B540" i="2"/>
  <c r="G540" i="2"/>
  <c r="D540" i="2"/>
  <c r="H540" i="2"/>
  <c r="C540" i="2"/>
  <c r="E532" i="2"/>
  <c r="B532" i="2"/>
  <c r="G532" i="2"/>
  <c r="D532" i="2"/>
  <c r="C532" i="2"/>
  <c r="H532" i="2"/>
  <c r="E524" i="2"/>
  <c r="B524" i="2"/>
  <c r="G524" i="2"/>
  <c r="D524" i="2"/>
  <c r="H524" i="2"/>
  <c r="C524" i="2"/>
  <c r="E516" i="2"/>
  <c r="B516" i="2"/>
  <c r="G516" i="2"/>
  <c r="D516" i="2"/>
  <c r="C516" i="2"/>
  <c r="H516" i="2"/>
  <c r="E508" i="2"/>
  <c r="B508" i="2"/>
  <c r="G508" i="2"/>
  <c r="D508" i="2"/>
  <c r="H508" i="2"/>
  <c r="C508" i="2"/>
  <c r="E500" i="2"/>
  <c r="B500" i="2"/>
  <c r="G500" i="2"/>
  <c r="D500" i="2"/>
  <c r="C500" i="2"/>
  <c r="H500" i="2"/>
  <c r="E488" i="2"/>
  <c r="B488" i="2"/>
  <c r="G488" i="2"/>
  <c r="D488" i="2"/>
  <c r="H488" i="2"/>
  <c r="C488" i="2"/>
  <c r="E472" i="2"/>
  <c r="B472" i="2"/>
  <c r="G472" i="2"/>
  <c r="D472" i="2"/>
  <c r="H472" i="2"/>
  <c r="C472" i="2"/>
  <c r="E456" i="2"/>
  <c r="B456" i="2"/>
  <c r="G456" i="2"/>
  <c r="D456" i="2"/>
  <c r="H456" i="2"/>
  <c r="C456" i="2"/>
  <c r="E433" i="2"/>
  <c r="B433" i="2"/>
  <c r="G433" i="2"/>
  <c r="D433" i="2"/>
  <c r="H433" i="2"/>
  <c r="C433" i="2"/>
  <c r="B368" i="2"/>
  <c r="G368" i="2"/>
  <c r="C368" i="2"/>
  <c r="H368" i="2"/>
  <c r="E368" i="2"/>
  <c r="D368" i="2"/>
  <c r="B203" i="2"/>
  <c r="G203" i="2"/>
  <c r="C203" i="2"/>
  <c r="H203" i="2"/>
  <c r="E203" i="2"/>
  <c r="D203" i="2"/>
  <c r="D489" i="2"/>
  <c r="E489" i="2"/>
  <c r="C489" i="2"/>
  <c r="H489" i="2"/>
  <c r="B489" i="2"/>
  <c r="G489" i="2"/>
  <c r="D473" i="2"/>
  <c r="E473" i="2"/>
  <c r="C473" i="2"/>
  <c r="H473" i="2"/>
  <c r="B473" i="2"/>
  <c r="G473" i="2"/>
  <c r="D457" i="2"/>
  <c r="E457" i="2"/>
  <c r="C457" i="2"/>
  <c r="H457" i="2"/>
  <c r="B457" i="2"/>
  <c r="G457" i="2"/>
  <c r="C438" i="2"/>
  <c r="H438" i="2"/>
  <c r="D438" i="2"/>
  <c r="B438" i="2"/>
  <c r="G438" i="2"/>
  <c r="E438" i="2"/>
  <c r="D422" i="2"/>
  <c r="E422" i="2"/>
  <c r="C422" i="2"/>
  <c r="H422" i="2"/>
  <c r="B422" i="2"/>
  <c r="G422" i="2"/>
  <c r="D406" i="2"/>
  <c r="E406" i="2"/>
  <c r="C406" i="2"/>
  <c r="H406" i="2"/>
  <c r="B406" i="2"/>
  <c r="G406" i="2"/>
  <c r="D390" i="2"/>
  <c r="E390" i="2"/>
  <c r="C390" i="2"/>
  <c r="H390" i="2"/>
  <c r="B390" i="2"/>
  <c r="G390" i="2"/>
  <c r="B372" i="2"/>
  <c r="G372" i="2"/>
  <c r="C372" i="2"/>
  <c r="H372" i="2"/>
  <c r="E372" i="2"/>
  <c r="D372" i="2"/>
  <c r="B352" i="2"/>
  <c r="G352" i="2"/>
  <c r="C352" i="2"/>
  <c r="H352" i="2"/>
  <c r="E352" i="2"/>
  <c r="D352" i="2"/>
  <c r="E317" i="2"/>
  <c r="B317" i="2"/>
  <c r="G317" i="2"/>
  <c r="D317" i="2"/>
  <c r="C317" i="2"/>
  <c r="H317" i="2"/>
  <c r="E266" i="2"/>
  <c r="B266" i="2"/>
  <c r="G266" i="2"/>
  <c r="D266" i="2"/>
  <c r="C266" i="2"/>
  <c r="H266" i="2"/>
  <c r="D205" i="2"/>
  <c r="E205" i="2"/>
  <c r="C205" i="2"/>
  <c r="H205" i="2"/>
  <c r="B205" i="2"/>
  <c r="G205" i="2"/>
  <c r="B53" i="2"/>
  <c r="C407" i="2"/>
  <c r="H407" i="2"/>
  <c r="D407" i="2"/>
  <c r="B407" i="2"/>
  <c r="G407" i="2"/>
  <c r="E407" i="2"/>
  <c r="C391" i="2"/>
  <c r="H391" i="2"/>
  <c r="D391" i="2"/>
  <c r="B391" i="2"/>
  <c r="G391" i="2"/>
  <c r="E391" i="2"/>
  <c r="D370" i="2"/>
  <c r="E370" i="2"/>
  <c r="C370" i="2"/>
  <c r="H370" i="2"/>
  <c r="B370" i="2"/>
  <c r="G370" i="2"/>
  <c r="D342" i="2"/>
  <c r="E342" i="2"/>
  <c r="C342" i="2"/>
  <c r="H342" i="2"/>
  <c r="B342" i="2"/>
  <c r="G342" i="2"/>
  <c r="C319" i="2"/>
  <c r="H319" i="2"/>
  <c r="D319" i="2"/>
  <c r="B319" i="2"/>
  <c r="G319" i="2"/>
  <c r="E319" i="2"/>
  <c r="E298" i="2"/>
  <c r="B298" i="2"/>
  <c r="G298" i="2"/>
  <c r="D298" i="2"/>
  <c r="C298" i="2"/>
  <c r="H298" i="2"/>
  <c r="C241" i="2"/>
  <c r="H241" i="2"/>
  <c r="G241" i="2"/>
  <c r="D241" i="2"/>
  <c r="E241" i="2"/>
  <c r="B241" i="2"/>
  <c r="C155" i="2"/>
  <c r="H155" i="2"/>
  <c r="D155" i="2"/>
  <c r="B155" i="2"/>
  <c r="G155" i="2"/>
  <c r="E155" i="2"/>
  <c r="E440" i="2"/>
  <c r="B440" i="2"/>
  <c r="G440" i="2"/>
  <c r="D440" i="2"/>
  <c r="H440" i="2"/>
  <c r="C440" i="2"/>
  <c r="B424" i="2"/>
  <c r="G424" i="2"/>
  <c r="C424" i="2"/>
  <c r="H424" i="2"/>
  <c r="E424" i="2"/>
  <c r="D424" i="2"/>
  <c r="B408" i="2"/>
  <c r="G408" i="2"/>
  <c r="C408" i="2"/>
  <c r="H408" i="2"/>
  <c r="E408" i="2"/>
  <c r="D408" i="2"/>
  <c r="B392" i="2"/>
  <c r="G392" i="2"/>
  <c r="C392" i="2"/>
  <c r="H392" i="2"/>
  <c r="E392" i="2"/>
  <c r="D392" i="2"/>
  <c r="C383" i="2"/>
  <c r="H383" i="2"/>
  <c r="D383" i="2"/>
  <c r="B383" i="2"/>
  <c r="G383" i="2"/>
  <c r="E383" i="2"/>
  <c r="E349" i="2"/>
  <c r="B349" i="2"/>
  <c r="G349" i="2"/>
  <c r="D349" i="2"/>
  <c r="C349" i="2"/>
  <c r="H349" i="2"/>
  <c r="D338" i="2"/>
  <c r="E338" i="2"/>
  <c r="C338" i="2"/>
  <c r="H338" i="2"/>
  <c r="B338" i="2"/>
  <c r="G338" i="2"/>
  <c r="B304" i="2"/>
  <c r="G304" i="2"/>
  <c r="C304" i="2"/>
  <c r="H304" i="2"/>
  <c r="E304" i="2"/>
  <c r="D304" i="2"/>
  <c r="C249" i="2"/>
  <c r="H249" i="2"/>
  <c r="B249" i="2"/>
  <c r="D249" i="2"/>
  <c r="G249" i="2"/>
  <c r="E249" i="2"/>
  <c r="D197" i="2"/>
  <c r="E197" i="2"/>
  <c r="C197" i="2"/>
  <c r="H197" i="2"/>
  <c r="B197" i="2"/>
  <c r="G197" i="2"/>
  <c r="B384" i="2"/>
  <c r="G384" i="2"/>
  <c r="C384" i="2"/>
  <c r="H384" i="2"/>
  <c r="E384" i="2"/>
  <c r="D384" i="2"/>
  <c r="D366" i="2"/>
  <c r="E366" i="2"/>
  <c r="C366" i="2"/>
  <c r="H366" i="2"/>
  <c r="G366" i="2"/>
  <c r="B366" i="2"/>
  <c r="D358" i="2"/>
  <c r="E358" i="2"/>
  <c r="C358" i="2"/>
  <c r="H358" i="2"/>
  <c r="B358" i="2"/>
  <c r="G358" i="2"/>
  <c r="C339" i="2"/>
  <c r="H339" i="2"/>
  <c r="D339" i="2"/>
  <c r="B339" i="2"/>
  <c r="G339" i="2"/>
  <c r="E339" i="2"/>
  <c r="B328" i="2"/>
  <c r="G328" i="2"/>
  <c r="C328" i="2"/>
  <c r="H328" i="2"/>
  <c r="E328" i="2"/>
  <c r="D328" i="2"/>
  <c r="C311" i="2"/>
  <c r="H311" i="2"/>
  <c r="D311" i="2"/>
  <c r="B311" i="2"/>
  <c r="G311" i="2"/>
  <c r="E311" i="2"/>
  <c r="D295" i="2"/>
  <c r="E295" i="2"/>
  <c r="C295" i="2"/>
  <c r="H295" i="2"/>
  <c r="B295" i="2"/>
  <c r="G295" i="2"/>
  <c r="D279" i="2"/>
  <c r="E279" i="2"/>
  <c r="C279" i="2"/>
  <c r="H279" i="2"/>
  <c r="B279" i="2"/>
  <c r="G279" i="2"/>
  <c r="D263" i="2"/>
  <c r="E263" i="2"/>
  <c r="C263" i="2"/>
  <c r="H263" i="2"/>
  <c r="B263" i="2"/>
  <c r="G263" i="2"/>
  <c r="E247" i="2"/>
  <c r="G247" i="2"/>
  <c r="H247" i="2"/>
  <c r="B247" i="2"/>
  <c r="D247" i="2"/>
  <c r="C247" i="2"/>
  <c r="E231" i="2"/>
  <c r="G231" i="2"/>
  <c r="B231" i="2"/>
  <c r="C231" i="2"/>
  <c r="H231" i="2"/>
  <c r="D231" i="2"/>
  <c r="D213" i="2"/>
  <c r="E213" i="2"/>
  <c r="C213" i="2"/>
  <c r="H213" i="2"/>
  <c r="B213" i="2"/>
  <c r="G213" i="2"/>
  <c r="B187" i="2"/>
  <c r="G187" i="2"/>
  <c r="C187" i="2"/>
  <c r="H187" i="2"/>
  <c r="E187" i="2"/>
  <c r="D187" i="2"/>
  <c r="B156" i="2"/>
  <c r="G156" i="2"/>
  <c r="C156" i="2"/>
  <c r="H156" i="2"/>
  <c r="E156" i="2"/>
  <c r="D156" i="2"/>
  <c r="C121" i="2"/>
  <c r="H121" i="2"/>
  <c r="E121" i="2"/>
  <c r="G121" i="2"/>
  <c r="D121" i="2"/>
  <c r="B121" i="2"/>
  <c r="B56" i="2"/>
  <c r="D310" i="2"/>
  <c r="E310" i="2"/>
  <c r="C310" i="2"/>
  <c r="H310" i="2"/>
  <c r="B310" i="2"/>
  <c r="G310" i="2"/>
  <c r="E294" i="2"/>
  <c r="B294" i="2"/>
  <c r="G294" i="2"/>
  <c r="D294" i="2"/>
  <c r="H294" i="2"/>
  <c r="C294" i="2"/>
  <c r="E278" i="2"/>
  <c r="B278" i="2"/>
  <c r="G278" i="2"/>
  <c r="D278" i="2"/>
  <c r="H278" i="2"/>
  <c r="C278" i="2"/>
  <c r="D259" i="2"/>
  <c r="E259" i="2"/>
  <c r="C259" i="2"/>
  <c r="H259" i="2"/>
  <c r="B259" i="2"/>
  <c r="G259" i="2"/>
  <c r="E243" i="2"/>
  <c r="D243" i="2"/>
  <c r="H243" i="2"/>
  <c r="B243" i="2"/>
  <c r="G243" i="2"/>
  <c r="C243" i="2"/>
  <c r="C227" i="2"/>
  <c r="H227" i="2"/>
  <c r="E227" i="2"/>
  <c r="G227" i="2"/>
  <c r="D227" i="2"/>
  <c r="B227" i="2"/>
  <c r="B215" i="2"/>
  <c r="G215" i="2"/>
  <c r="C215" i="2"/>
  <c r="H215" i="2"/>
  <c r="E215" i="2"/>
  <c r="D215" i="2"/>
  <c r="D193" i="2"/>
  <c r="E193" i="2"/>
  <c r="C193" i="2"/>
  <c r="H193" i="2"/>
  <c r="G193" i="2"/>
  <c r="B193" i="2"/>
  <c r="D177" i="2"/>
  <c r="E177" i="2"/>
  <c r="G177" i="2"/>
  <c r="C177" i="2"/>
  <c r="H177" i="2"/>
  <c r="B177" i="2"/>
  <c r="E161" i="2"/>
  <c r="B161" i="2"/>
  <c r="G161" i="2"/>
  <c r="D161" i="2"/>
  <c r="H161" i="2"/>
  <c r="C161" i="2"/>
  <c r="B94" i="2"/>
  <c r="C94" i="2"/>
  <c r="H94" i="2"/>
  <c r="D94" i="2"/>
  <c r="G94" i="2"/>
  <c r="E94" i="2"/>
  <c r="D299" i="2"/>
  <c r="E299" i="2"/>
  <c r="C299" i="2"/>
  <c r="H299" i="2"/>
  <c r="G299" i="2"/>
  <c r="B299" i="2"/>
  <c r="D283" i="2"/>
  <c r="E283" i="2"/>
  <c r="C283" i="2"/>
  <c r="H283" i="2"/>
  <c r="G283" i="2"/>
  <c r="B283" i="2"/>
  <c r="D267" i="2"/>
  <c r="E267" i="2"/>
  <c r="C267" i="2"/>
  <c r="H267" i="2"/>
  <c r="G267" i="2"/>
  <c r="B267" i="2"/>
  <c r="B250" i="2"/>
  <c r="G250" i="2"/>
  <c r="D250" i="2"/>
  <c r="E250" i="2"/>
  <c r="C250" i="2"/>
  <c r="H250" i="2"/>
  <c r="I250" i="2" s="1"/>
  <c r="B234" i="2"/>
  <c r="G234" i="2"/>
  <c r="E234" i="2"/>
  <c r="C234" i="2"/>
  <c r="D234" i="2"/>
  <c r="H234" i="2"/>
  <c r="I234" i="2" s="1"/>
  <c r="D221" i="2"/>
  <c r="E221" i="2"/>
  <c r="C221" i="2"/>
  <c r="H221" i="2"/>
  <c r="G221" i="2"/>
  <c r="B221" i="2"/>
  <c r="E204" i="2"/>
  <c r="B204" i="2"/>
  <c r="G204" i="2"/>
  <c r="D204" i="2"/>
  <c r="C204" i="2"/>
  <c r="H204" i="2"/>
  <c r="E172" i="2"/>
  <c r="B172" i="2"/>
  <c r="H172" i="2"/>
  <c r="C172" i="2"/>
  <c r="G172" i="2"/>
  <c r="D172" i="2"/>
  <c r="E141" i="2"/>
  <c r="B141" i="2"/>
  <c r="G141" i="2"/>
  <c r="D141" i="2"/>
  <c r="C141" i="2"/>
  <c r="H141" i="2"/>
  <c r="B108" i="2"/>
  <c r="G108" i="2"/>
  <c r="D108" i="2"/>
  <c r="C108" i="2"/>
  <c r="E108" i="2"/>
  <c r="H108" i="2"/>
  <c r="I108" i="2" s="1"/>
  <c r="B59" i="2"/>
  <c r="C202" i="2"/>
  <c r="H202" i="2"/>
  <c r="D202" i="2"/>
  <c r="B202" i="2"/>
  <c r="G202" i="2"/>
  <c r="E202" i="2"/>
  <c r="E192" i="2"/>
  <c r="B192" i="2"/>
  <c r="G192" i="2"/>
  <c r="D192" i="2"/>
  <c r="H192" i="2"/>
  <c r="C192" i="2"/>
  <c r="C182" i="2"/>
  <c r="H182" i="2"/>
  <c r="B182" i="2"/>
  <c r="D182" i="2"/>
  <c r="G182" i="2"/>
  <c r="E182" i="2"/>
  <c r="C170" i="2"/>
  <c r="H170" i="2"/>
  <c r="D170" i="2"/>
  <c r="E170" i="2"/>
  <c r="B170" i="2"/>
  <c r="G170" i="2"/>
  <c r="B160" i="2"/>
  <c r="G160" i="2"/>
  <c r="C160" i="2"/>
  <c r="H160" i="2"/>
  <c r="E160" i="2"/>
  <c r="D160" i="2"/>
  <c r="D150" i="2"/>
  <c r="E150" i="2"/>
  <c r="C150" i="2"/>
  <c r="H150" i="2"/>
  <c r="B150" i="2"/>
  <c r="G150" i="2"/>
  <c r="B138" i="2"/>
  <c r="G138" i="2"/>
  <c r="H138" i="2"/>
  <c r="C138" i="2"/>
  <c r="E138" i="2"/>
  <c r="D138" i="2"/>
  <c r="D128" i="2"/>
  <c r="G128" i="2"/>
  <c r="B128" i="2"/>
  <c r="H128" i="2"/>
  <c r="E128" i="2"/>
  <c r="C128" i="2"/>
  <c r="B118" i="2"/>
  <c r="G118" i="2"/>
  <c r="E118" i="2"/>
  <c r="H118" i="2"/>
  <c r="D118" i="2"/>
  <c r="C118" i="2"/>
  <c r="C106" i="2"/>
  <c r="H106" i="2"/>
  <c r="D106" i="2"/>
  <c r="B106" i="2"/>
  <c r="G106" i="2"/>
  <c r="E106" i="2"/>
  <c r="C93" i="2"/>
  <c r="H93" i="2"/>
  <c r="G93" i="2"/>
  <c r="B93" i="2"/>
  <c r="E93" i="2"/>
  <c r="D93" i="2"/>
  <c r="D76" i="2"/>
  <c r="E76" i="2"/>
  <c r="G76" i="2"/>
  <c r="C76" i="2"/>
  <c r="B76" i="2"/>
  <c r="H76" i="2"/>
  <c r="B60" i="2"/>
  <c r="C133" i="2"/>
  <c r="H133" i="2"/>
  <c r="D133" i="2"/>
  <c r="E133" i="2"/>
  <c r="B133" i="2"/>
  <c r="G133" i="2"/>
  <c r="E123" i="2"/>
  <c r="C123" i="2"/>
  <c r="D123" i="2"/>
  <c r="B123" i="2"/>
  <c r="H123" i="2"/>
  <c r="G123" i="2"/>
  <c r="C111" i="2"/>
  <c r="H111" i="2"/>
  <c r="E111" i="2"/>
  <c r="B111" i="2"/>
  <c r="G111" i="2"/>
  <c r="D111" i="2"/>
  <c r="D101" i="2"/>
  <c r="E101" i="2"/>
  <c r="C101" i="2"/>
  <c r="H101" i="2"/>
  <c r="G101" i="2"/>
  <c r="B101" i="2"/>
  <c r="D84" i="2"/>
  <c r="B84" i="2"/>
  <c r="H84" i="2"/>
  <c r="C84" i="2"/>
  <c r="G84" i="2"/>
  <c r="E84" i="2"/>
  <c r="B68" i="2"/>
  <c r="B52" i="2"/>
  <c r="D88" i="2"/>
  <c r="C88" i="2"/>
  <c r="E88" i="2"/>
  <c r="B88" i="2"/>
  <c r="H88" i="2"/>
  <c r="G88" i="2"/>
  <c r="C77" i="2"/>
  <c r="H77" i="2"/>
  <c r="G77" i="2"/>
  <c r="B77" i="2"/>
  <c r="E77" i="2"/>
  <c r="D77" i="2"/>
  <c r="B61" i="2"/>
  <c r="D1136" i="2"/>
  <c r="E1136" i="2"/>
  <c r="C1136" i="2"/>
  <c r="H1136" i="2"/>
  <c r="B1136" i="2"/>
  <c r="G1136" i="2"/>
  <c r="D1120" i="2"/>
  <c r="E1120" i="2"/>
  <c r="C1120" i="2"/>
  <c r="H1120" i="2"/>
  <c r="B1120" i="2"/>
  <c r="G1120" i="2"/>
  <c r="C1105" i="2"/>
  <c r="H1105" i="2"/>
  <c r="D1105" i="2"/>
  <c r="B1105" i="2"/>
  <c r="G1105" i="2"/>
  <c r="E1105" i="2"/>
  <c r="C1089" i="2"/>
  <c r="H1089" i="2"/>
  <c r="D1089" i="2"/>
  <c r="B1089" i="2"/>
  <c r="G1089" i="2"/>
  <c r="E1089" i="2"/>
  <c r="C1073" i="2"/>
  <c r="H1073" i="2"/>
  <c r="D1073" i="2"/>
  <c r="B1073" i="2"/>
  <c r="G1073" i="2"/>
  <c r="E1073" i="2"/>
  <c r="C1053" i="2"/>
  <c r="H1053" i="2"/>
  <c r="D1053" i="2"/>
  <c r="B1053" i="2"/>
  <c r="G1053" i="2"/>
  <c r="E1053" i="2"/>
  <c r="C1021" i="2"/>
  <c r="H1021" i="2"/>
  <c r="D1021" i="2"/>
  <c r="B1021" i="2"/>
  <c r="G1021" i="2"/>
  <c r="E1021" i="2"/>
  <c r="C989" i="2"/>
  <c r="H989" i="2"/>
  <c r="D989" i="2"/>
  <c r="B989" i="2"/>
  <c r="G989" i="2"/>
  <c r="E989" i="2"/>
  <c r="C957" i="2"/>
  <c r="H957" i="2"/>
  <c r="D957" i="2"/>
  <c r="B957" i="2"/>
  <c r="G957" i="2"/>
  <c r="E957" i="2"/>
  <c r="E925" i="2"/>
  <c r="B925" i="2"/>
  <c r="G925" i="2"/>
  <c r="D925" i="2"/>
  <c r="C925" i="2"/>
  <c r="H925" i="2"/>
  <c r="E893" i="2"/>
  <c r="B893" i="2"/>
  <c r="G893" i="2"/>
  <c r="D893" i="2"/>
  <c r="C893" i="2"/>
  <c r="H893" i="2"/>
  <c r="C851" i="2"/>
  <c r="H851" i="2"/>
  <c r="D851" i="2"/>
  <c r="B851" i="2"/>
  <c r="G851" i="2"/>
  <c r="E851" i="2"/>
  <c r="C791" i="2"/>
  <c r="H791" i="2"/>
  <c r="D791" i="2"/>
  <c r="B791" i="2"/>
  <c r="G791" i="2"/>
  <c r="E791" i="2"/>
  <c r="E425" i="2"/>
  <c r="B425" i="2"/>
  <c r="G425" i="2"/>
  <c r="D425" i="2"/>
  <c r="C425" i="2"/>
  <c r="H425" i="2"/>
  <c r="B1098" i="2"/>
  <c r="G1098" i="2"/>
  <c r="C1098" i="2"/>
  <c r="H1098" i="2"/>
  <c r="E1098" i="2"/>
  <c r="D1098" i="2"/>
  <c r="B1066" i="2"/>
  <c r="G1066" i="2"/>
  <c r="C1066" i="2"/>
  <c r="H1066" i="2"/>
  <c r="E1066" i="2"/>
  <c r="D1066" i="2"/>
  <c r="B1034" i="2"/>
  <c r="G1034" i="2"/>
  <c r="C1034" i="2"/>
  <c r="H1034" i="2"/>
  <c r="E1034" i="2"/>
  <c r="D1034" i="2"/>
  <c r="B1018" i="2"/>
  <c r="G1018" i="2"/>
  <c r="C1018" i="2"/>
  <c r="H1018" i="2"/>
  <c r="E1018" i="2"/>
  <c r="D1018" i="2"/>
  <c r="B1002" i="2"/>
  <c r="G1002" i="2"/>
  <c r="C1002" i="2"/>
  <c r="H1002" i="2"/>
  <c r="E1002" i="2"/>
  <c r="D1002" i="2"/>
  <c r="B986" i="2"/>
  <c r="G986" i="2"/>
  <c r="C986" i="2"/>
  <c r="H986" i="2"/>
  <c r="E986" i="2"/>
  <c r="D986" i="2"/>
  <c r="B970" i="2"/>
  <c r="G970" i="2"/>
  <c r="C970" i="2"/>
  <c r="H970" i="2"/>
  <c r="E970" i="2"/>
  <c r="D970" i="2"/>
  <c r="B954" i="2"/>
  <c r="G954" i="2"/>
  <c r="C954" i="2"/>
  <c r="H954" i="2"/>
  <c r="E954" i="2"/>
  <c r="D954" i="2"/>
  <c r="B938" i="2"/>
  <c r="G938" i="2"/>
  <c r="C938" i="2"/>
  <c r="H938" i="2"/>
  <c r="E938" i="2"/>
  <c r="D938" i="2"/>
  <c r="D922" i="2"/>
  <c r="E922" i="2"/>
  <c r="C922" i="2"/>
  <c r="H922" i="2"/>
  <c r="G922" i="2"/>
  <c r="B922" i="2"/>
  <c r="D906" i="2"/>
  <c r="E906" i="2"/>
  <c r="C906" i="2"/>
  <c r="H906" i="2"/>
  <c r="G906" i="2"/>
  <c r="B906" i="2"/>
  <c r="D890" i="2"/>
  <c r="E890" i="2"/>
  <c r="C890" i="2"/>
  <c r="H890" i="2"/>
  <c r="G890" i="2"/>
  <c r="B890" i="2"/>
  <c r="B872" i="2"/>
  <c r="G872" i="2"/>
  <c r="C872" i="2"/>
  <c r="H872" i="2"/>
  <c r="E872" i="2"/>
  <c r="D872" i="2"/>
  <c r="B860" i="2"/>
  <c r="G860" i="2"/>
  <c r="C860" i="2"/>
  <c r="H860" i="2"/>
  <c r="E860" i="2"/>
  <c r="D860" i="2"/>
  <c r="E841" i="2"/>
  <c r="B841" i="2"/>
  <c r="G841" i="2"/>
  <c r="D841" i="2"/>
  <c r="C841" i="2"/>
  <c r="H841" i="2"/>
  <c r="E825" i="2"/>
  <c r="B825" i="2"/>
  <c r="G825" i="2"/>
  <c r="D825" i="2"/>
  <c r="C825" i="2"/>
  <c r="H825" i="2"/>
  <c r="D802" i="2"/>
  <c r="E802" i="2"/>
  <c r="C802" i="2"/>
  <c r="H802" i="2"/>
  <c r="B802" i="2"/>
  <c r="G802" i="2"/>
  <c r="B784" i="2"/>
  <c r="G784" i="2"/>
  <c r="C784" i="2"/>
  <c r="H784" i="2"/>
  <c r="E784" i="2"/>
  <c r="D784" i="2"/>
  <c r="D754" i="2"/>
  <c r="E754" i="2"/>
  <c r="C754" i="2"/>
  <c r="H754" i="2"/>
  <c r="B754" i="2"/>
  <c r="G754" i="2"/>
  <c r="C723" i="2"/>
  <c r="H723" i="2"/>
  <c r="D723" i="2"/>
  <c r="B723" i="2"/>
  <c r="G723" i="2"/>
  <c r="E723" i="2"/>
  <c r="B672" i="2"/>
  <c r="G672" i="2"/>
  <c r="C672" i="2"/>
  <c r="H672" i="2"/>
  <c r="E672" i="2"/>
  <c r="D672" i="2"/>
  <c r="B623" i="2"/>
  <c r="G623" i="2"/>
  <c r="C623" i="2"/>
  <c r="H623" i="2"/>
  <c r="E623" i="2"/>
  <c r="D623" i="2"/>
  <c r="B591" i="2"/>
  <c r="G591" i="2"/>
  <c r="C591" i="2"/>
  <c r="H591" i="2"/>
  <c r="E591" i="2"/>
  <c r="D591" i="2"/>
  <c r="B559" i="2"/>
  <c r="G559" i="2"/>
  <c r="C559" i="2"/>
  <c r="H559" i="2"/>
  <c r="E559" i="2"/>
  <c r="D559" i="2"/>
  <c r="B527" i="2"/>
  <c r="G527" i="2"/>
  <c r="C527" i="2"/>
  <c r="H527" i="2"/>
  <c r="E527" i="2"/>
  <c r="D527" i="2"/>
  <c r="E484" i="2"/>
  <c r="B484" i="2"/>
  <c r="G484" i="2"/>
  <c r="D484" i="2"/>
  <c r="C484" i="2"/>
  <c r="H484" i="2"/>
  <c r="B340" i="2"/>
  <c r="G340" i="2"/>
  <c r="C340" i="2"/>
  <c r="H340" i="2"/>
  <c r="E340" i="2"/>
  <c r="D340" i="2"/>
  <c r="E1055" i="2"/>
  <c r="B1055" i="2"/>
  <c r="G1055" i="2"/>
  <c r="D1055" i="2"/>
  <c r="H1055" i="2"/>
  <c r="C1055" i="2"/>
  <c r="E1039" i="2"/>
  <c r="B1039" i="2"/>
  <c r="G1039" i="2"/>
  <c r="D1039" i="2"/>
  <c r="H1039" i="2"/>
  <c r="C1039" i="2"/>
  <c r="E1023" i="2"/>
  <c r="B1023" i="2"/>
  <c r="G1023" i="2"/>
  <c r="D1023" i="2"/>
  <c r="H1023" i="2"/>
  <c r="C1023" i="2"/>
  <c r="E1007" i="2"/>
  <c r="B1007" i="2"/>
  <c r="G1007" i="2"/>
  <c r="D1007" i="2"/>
  <c r="H1007" i="2"/>
  <c r="C1007" i="2"/>
  <c r="E991" i="2"/>
  <c r="B991" i="2"/>
  <c r="G991" i="2"/>
  <c r="D991" i="2"/>
  <c r="H991" i="2"/>
  <c r="C991" i="2"/>
  <c r="E975" i="2"/>
  <c r="B975" i="2"/>
  <c r="G975" i="2"/>
  <c r="D975" i="2"/>
  <c r="H975" i="2"/>
  <c r="C975" i="2"/>
  <c r="E959" i="2"/>
  <c r="B959" i="2"/>
  <c r="G959" i="2"/>
  <c r="D959" i="2"/>
  <c r="H959" i="2"/>
  <c r="C959" i="2"/>
  <c r="E943" i="2"/>
  <c r="B943" i="2"/>
  <c r="G943" i="2"/>
  <c r="D943" i="2"/>
  <c r="H943" i="2"/>
  <c r="C943" i="2"/>
  <c r="B927" i="2"/>
  <c r="E927" i="2"/>
  <c r="G927" i="2"/>
  <c r="D927" i="2"/>
  <c r="H927" i="2"/>
  <c r="C927" i="2"/>
  <c r="C911" i="2"/>
  <c r="H911" i="2"/>
  <c r="D911" i="2"/>
  <c r="B911" i="2"/>
  <c r="G911" i="2"/>
  <c r="E911" i="2"/>
  <c r="C895" i="2"/>
  <c r="H895" i="2"/>
  <c r="D895" i="2"/>
  <c r="B895" i="2"/>
  <c r="G895" i="2"/>
  <c r="E895" i="2"/>
  <c r="C879" i="2"/>
  <c r="H879" i="2"/>
  <c r="D879" i="2"/>
  <c r="B879" i="2"/>
  <c r="G879" i="2"/>
  <c r="E879" i="2"/>
  <c r="C859" i="2"/>
  <c r="H859" i="2"/>
  <c r="D859" i="2"/>
  <c r="B859" i="2"/>
  <c r="G859" i="2"/>
  <c r="E859" i="2"/>
  <c r="E845" i="2"/>
  <c r="B845" i="2"/>
  <c r="G845" i="2"/>
  <c r="D845" i="2"/>
  <c r="C845" i="2"/>
  <c r="H845" i="2"/>
  <c r="E829" i="2"/>
  <c r="B829" i="2"/>
  <c r="G829" i="2"/>
  <c r="D829" i="2"/>
  <c r="C829" i="2"/>
  <c r="H829" i="2"/>
  <c r="C815" i="2"/>
  <c r="H815" i="2"/>
  <c r="D815" i="2"/>
  <c r="B815" i="2"/>
  <c r="G815" i="2"/>
  <c r="E815" i="2"/>
  <c r="E797" i="2"/>
  <c r="B797" i="2"/>
  <c r="G797" i="2"/>
  <c r="D797" i="2"/>
  <c r="C797" i="2"/>
  <c r="H797" i="2"/>
  <c r="B772" i="2"/>
  <c r="G772" i="2"/>
  <c r="C772" i="2"/>
  <c r="H772" i="2"/>
  <c r="E772" i="2"/>
  <c r="D772" i="2"/>
  <c r="E741" i="2"/>
  <c r="B741" i="2"/>
  <c r="G741" i="2"/>
  <c r="D741" i="2"/>
  <c r="H741" i="2"/>
  <c r="C741" i="2"/>
  <c r="B696" i="2"/>
  <c r="G696" i="2"/>
  <c r="C696" i="2"/>
  <c r="H696" i="2"/>
  <c r="E696" i="2"/>
  <c r="D696" i="2"/>
  <c r="E468" i="2"/>
  <c r="B468" i="2"/>
  <c r="G468" i="2"/>
  <c r="D468" i="2"/>
  <c r="C468" i="2"/>
  <c r="H468" i="2"/>
  <c r="D1056" i="2"/>
  <c r="E1056" i="2"/>
  <c r="C1056" i="2"/>
  <c r="H1056" i="2"/>
  <c r="B1056" i="2"/>
  <c r="G1056" i="2"/>
  <c r="D1040" i="2"/>
  <c r="E1040" i="2"/>
  <c r="C1040" i="2"/>
  <c r="H1040" i="2"/>
  <c r="B1040" i="2"/>
  <c r="G1040" i="2"/>
  <c r="D1028" i="2"/>
  <c r="E1028" i="2"/>
  <c r="C1028" i="2"/>
  <c r="H1028" i="2"/>
  <c r="B1028" i="2"/>
  <c r="G1028" i="2"/>
  <c r="D1012" i="2"/>
  <c r="E1012" i="2"/>
  <c r="C1012" i="2"/>
  <c r="H1012" i="2"/>
  <c r="B1012" i="2"/>
  <c r="G1012" i="2"/>
  <c r="D996" i="2"/>
  <c r="E996" i="2"/>
  <c r="C996" i="2"/>
  <c r="H996" i="2"/>
  <c r="B996" i="2"/>
  <c r="G996" i="2"/>
  <c r="D980" i="2"/>
  <c r="E980" i="2"/>
  <c r="C980" i="2"/>
  <c r="H980" i="2"/>
  <c r="B980" i="2"/>
  <c r="G980" i="2"/>
  <c r="D964" i="2"/>
  <c r="E964" i="2"/>
  <c r="C964" i="2"/>
  <c r="H964" i="2"/>
  <c r="B964" i="2"/>
  <c r="G964" i="2"/>
  <c r="D948" i="2"/>
  <c r="E948" i="2"/>
  <c r="C948" i="2"/>
  <c r="H948" i="2"/>
  <c r="B948" i="2"/>
  <c r="G948" i="2"/>
  <c r="D932" i="2"/>
  <c r="E932" i="2"/>
  <c r="C932" i="2"/>
  <c r="H932" i="2"/>
  <c r="B932" i="2"/>
  <c r="G932" i="2"/>
  <c r="B916" i="2"/>
  <c r="G916" i="2"/>
  <c r="C916" i="2"/>
  <c r="H916" i="2"/>
  <c r="E916" i="2"/>
  <c r="D916" i="2"/>
  <c r="B900" i="2"/>
  <c r="G900" i="2"/>
  <c r="C900" i="2"/>
  <c r="H900" i="2"/>
  <c r="E900" i="2"/>
  <c r="D900" i="2"/>
  <c r="B884" i="2"/>
  <c r="G884" i="2"/>
  <c r="C884" i="2"/>
  <c r="H884" i="2"/>
  <c r="E884" i="2"/>
  <c r="D884" i="2"/>
  <c r="B864" i="2"/>
  <c r="G864" i="2"/>
  <c r="C864" i="2"/>
  <c r="H864" i="2"/>
  <c r="E864" i="2"/>
  <c r="D864" i="2"/>
  <c r="B852" i="2"/>
  <c r="G852" i="2"/>
  <c r="C852" i="2"/>
  <c r="H852" i="2"/>
  <c r="E852" i="2"/>
  <c r="D852" i="2"/>
  <c r="B836" i="2"/>
  <c r="G836" i="2"/>
  <c r="C836" i="2"/>
  <c r="H836" i="2"/>
  <c r="E836" i="2"/>
  <c r="D836" i="2"/>
  <c r="B820" i="2"/>
  <c r="G820" i="2"/>
  <c r="C820" i="2"/>
  <c r="H820" i="2"/>
  <c r="E820" i="2"/>
  <c r="D820" i="2"/>
  <c r="B796" i="2"/>
  <c r="G796" i="2"/>
  <c r="C796" i="2"/>
  <c r="H796" i="2"/>
  <c r="E796" i="2"/>
  <c r="D796" i="2"/>
  <c r="C775" i="2"/>
  <c r="H775" i="2"/>
  <c r="D775" i="2"/>
  <c r="B775" i="2"/>
  <c r="G775" i="2"/>
  <c r="E775" i="2"/>
  <c r="B744" i="2"/>
  <c r="G744" i="2"/>
  <c r="C744" i="2"/>
  <c r="H744" i="2"/>
  <c r="E744" i="2"/>
  <c r="D744" i="2"/>
  <c r="B716" i="2"/>
  <c r="G716" i="2"/>
  <c r="C716" i="2"/>
  <c r="H716" i="2"/>
  <c r="E716" i="2"/>
  <c r="D716" i="2"/>
  <c r="E660" i="2"/>
  <c r="B660" i="2"/>
  <c r="G660" i="2"/>
  <c r="D660" i="2"/>
  <c r="C660" i="2"/>
  <c r="H660" i="2"/>
  <c r="E417" i="2"/>
  <c r="B417" i="2"/>
  <c r="G417" i="2"/>
  <c r="D417" i="2"/>
  <c r="H417" i="2"/>
  <c r="C417" i="2"/>
  <c r="E809" i="2"/>
  <c r="B809" i="2"/>
  <c r="G809" i="2"/>
  <c r="D809" i="2"/>
  <c r="C809" i="2"/>
  <c r="H809" i="2"/>
  <c r="E793" i="2"/>
  <c r="B793" i="2"/>
  <c r="G793" i="2"/>
  <c r="D793" i="2"/>
  <c r="C793" i="2"/>
  <c r="H793" i="2"/>
  <c r="E777" i="2"/>
  <c r="B777" i="2"/>
  <c r="G777" i="2"/>
  <c r="D777" i="2"/>
  <c r="C777" i="2"/>
  <c r="H777" i="2"/>
  <c r="E761" i="2"/>
  <c r="B761" i="2"/>
  <c r="G761" i="2"/>
  <c r="D761" i="2"/>
  <c r="C761" i="2"/>
  <c r="H761" i="2"/>
  <c r="E745" i="2"/>
  <c r="B745" i="2"/>
  <c r="G745" i="2"/>
  <c r="D745" i="2"/>
  <c r="C745" i="2"/>
  <c r="H745" i="2"/>
  <c r="B732" i="2"/>
  <c r="G732" i="2"/>
  <c r="C732" i="2"/>
  <c r="H732" i="2"/>
  <c r="E732" i="2"/>
  <c r="D732" i="2"/>
  <c r="E717" i="2"/>
  <c r="B717" i="2"/>
  <c r="G717" i="2"/>
  <c r="D717" i="2"/>
  <c r="C717" i="2"/>
  <c r="H717" i="2"/>
  <c r="E701" i="2"/>
  <c r="B701" i="2"/>
  <c r="G701" i="2"/>
  <c r="D701" i="2"/>
  <c r="C701" i="2"/>
  <c r="H701" i="2"/>
  <c r="E685" i="2"/>
  <c r="B685" i="2"/>
  <c r="G685" i="2"/>
  <c r="D685" i="2"/>
  <c r="C685" i="2"/>
  <c r="H685" i="2"/>
  <c r="E669" i="2"/>
  <c r="B669" i="2"/>
  <c r="G669" i="2"/>
  <c r="D669" i="2"/>
  <c r="C669" i="2"/>
  <c r="H669" i="2"/>
  <c r="D653" i="2"/>
  <c r="E653" i="2"/>
  <c r="C653" i="2"/>
  <c r="H653" i="2"/>
  <c r="B653" i="2"/>
  <c r="G653" i="2"/>
  <c r="D637" i="2"/>
  <c r="E637" i="2"/>
  <c r="C637" i="2"/>
  <c r="H637" i="2"/>
  <c r="B637" i="2"/>
  <c r="G637" i="2"/>
  <c r="D621" i="2"/>
  <c r="E621" i="2"/>
  <c r="C621" i="2"/>
  <c r="H621" i="2"/>
  <c r="B621" i="2"/>
  <c r="G621" i="2"/>
  <c r="D605" i="2"/>
  <c r="E605" i="2"/>
  <c r="C605" i="2"/>
  <c r="H605" i="2"/>
  <c r="B605" i="2"/>
  <c r="G605" i="2"/>
  <c r="D589" i="2"/>
  <c r="E589" i="2"/>
  <c r="C589" i="2"/>
  <c r="H589" i="2"/>
  <c r="B589" i="2"/>
  <c r="G589" i="2"/>
  <c r="D573" i="2"/>
  <c r="E573" i="2"/>
  <c r="C573" i="2"/>
  <c r="H573" i="2"/>
  <c r="B573" i="2"/>
  <c r="G573" i="2"/>
  <c r="D557" i="2"/>
  <c r="E557" i="2"/>
  <c r="C557" i="2"/>
  <c r="H557" i="2"/>
  <c r="B557" i="2"/>
  <c r="G557" i="2"/>
  <c r="D541" i="2"/>
  <c r="E541" i="2"/>
  <c r="C541" i="2"/>
  <c r="H541" i="2"/>
  <c r="B541" i="2"/>
  <c r="G541" i="2"/>
  <c r="D525" i="2"/>
  <c r="E525" i="2"/>
  <c r="C525" i="2"/>
  <c r="H525" i="2"/>
  <c r="B525" i="2"/>
  <c r="G525" i="2"/>
  <c r="D509" i="2"/>
  <c r="E509" i="2"/>
  <c r="C509" i="2"/>
  <c r="H509" i="2"/>
  <c r="B509" i="2"/>
  <c r="G509" i="2"/>
  <c r="B495" i="2"/>
  <c r="G495" i="2"/>
  <c r="C495" i="2"/>
  <c r="H495" i="2"/>
  <c r="E495" i="2"/>
  <c r="D495" i="2"/>
  <c r="B479" i="2"/>
  <c r="G479" i="2"/>
  <c r="C479" i="2"/>
  <c r="H479" i="2"/>
  <c r="E479" i="2"/>
  <c r="D479" i="2"/>
  <c r="B463" i="2"/>
  <c r="G463" i="2"/>
  <c r="C463" i="2"/>
  <c r="H463" i="2"/>
  <c r="E463" i="2"/>
  <c r="D463" i="2"/>
  <c r="B447" i="2"/>
  <c r="G447" i="2"/>
  <c r="C447" i="2"/>
  <c r="H447" i="2"/>
  <c r="E447" i="2"/>
  <c r="D447" i="2"/>
  <c r="D426" i="2"/>
  <c r="E426" i="2"/>
  <c r="C426" i="2"/>
  <c r="H426" i="2"/>
  <c r="G426" i="2"/>
  <c r="B426" i="2"/>
  <c r="D386" i="2"/>
  <c r="E386" i="2"/>
  <c r="C386" i="2"/>
  <c r="H386" i="2"/>
  <c r="B386" i="2"/>
  <c r="G386" i="2"/>
  <c r="C143" i="2"/>
  <c r="H143" i="2"/>
  <c r="D143" i="2"/>
  <c r="B143" i="2"/>
  <c r="G143" i="2"/>
  <c r="E143" i="2"/>
  <c r="C695" i="2"/>
  <c r="H695" i="2"/>
  <c r="D695" i="2"/>
  <c r="B695" i="2"/>
  <c r="G695" i="2"/>
  <c r="E695" i="2"/>
  <c r="C679" i="2"/>
  <c r="H679" i="2"/>
  <c r="D679" i="2"/>
  <c r="B679" i="2"/>
  <c r="G679" i="2"/>
  <c r="E679" i="2"/>
  <c r="C663" i="2"/>
  <c r="H663" i="2"/>
  <c r="D663" i="2"/>
  <c r="B663" i="2"/>
  <c r="G663" i="2"/>
  <c r="E663" i="2"/>
  <c r="B647" i="2"/>
  <c r="G647" i="2"/>
  <c r="C647" i="2"/>
  <c r="H647" i="2"/>
  <c r="E647" i="2"/>
  <c r="D647" i="2"/>
  <c r="B627" i="2"/>
  <c r="G627" i="2"/>
  <c r="C627" i="2"/>
  <c r="H627" i="2"/>
  <c r="E627" i="2"/>
  <c r="D627" i="2"/>
  <c r="B595" i="2"/>
  <c r="G595" i="2"/>
  <c r="C595" i="2"/>
  <c r="H595" i="2"/>
  <c r="E595" i="2"/>
  <c r="D595" i="2"/>
  <c r="B563" i="2"/>
  <c r="G563" i="2"/>
  <c r="C563" i="2"/>
  <c r="H563" i="2"/>
  <c r="E563" i="2"/>
  <c r="D563" i="2"/>
  <c r="B531" i="2"/>
  <c r="G531" i="2"/>
  <c r="C531" i="2"/>
  <c r="H531" i="2"/>
  <c r="E531" i="2"/>
  <c r="D531" i="2"/>
  <c r="B499" i="2"/>
  <c r="G499" i="2"/>
  <c r="C499" i="2"/>
  <c r="H499" i="2"/>
  <c r="E499" i="2"/>
  <c r="D499" i="2"/>
  <c r="C470" i="2"/>
  <c r="H470" i="2"/>
  <c r="D470" i="2"/>
  <c r="B470" i="2"/>
  <c r="G470" i="2"/>
  <c r="E470" i="2"/>
  <c r="C434" i="2"/>
  <c r="B434" i="2"/>
  <c r="H434" i="2"/>
  <c r="D434" i="2"/>
  <c r="G434" i="2"/>
  <c r="E434" i="2"/>
  <c r="B348" i="2"/>
  <c r="G348" i="2"/>
  <c r="C348" i="2"/>
  <c r="H348" i="2"/>
  <c r="E348" i="2"/>
  <c r="D348" i="2"/>
  <c r="E254" i="2"/>
  <c r="B254" i="2"/>
  <c r="G254" i="2"/>
  <c r="D254" i="2"/>
  <c r="C254" i="2"/>
  <c r="H254" i="2"/>
  <c r="C759" i="2"/>
  <c r="H759" i="2"/>
  <c r="D759" i="2"/>
  <c r="B759" i="2"/>
  <c r="G759" i="2"/>
  <c r="E759" i="2"/>
  <c r="C743" i="2"/>
  <c r="H743" i="2"/>
  <c r="D743" i="2"/>
  <c r="B743" i="2"/>
  <c r="G743" i="2"/>
  <c r="E743" i="2"/>
  <c r="E729" i="2"/>
  <c r="B729" i="2"/>
  <c r="G729" i="2"/>
  <c r="D729" i="2"/>
  <c r="C729" i="2"/>
  <c r="H729" i="2"/>
  <c r="D710" i="2"/>
  <c r="E710" i="2"/>
  <c r="C710" i="2"/>
  <c r="H710" i="2"/>
  <c r="B710" i="2"/>
  <c r="G710" i="2"/>
  <c r="D694" i="2"/>
  <c r="E694" i="2"/>
  <c r="C694" i="2"/>
  <c r="H694" i="2"/>
  <c r="B694" i="2"/>
  <c r="G694" i="2"/>
  <c r="D678" i="2"/>
  <c r="E678" i="2"/>
  <c r="C678" i="2"/>
  <c r="H678" i="2"/>
  <c r="B678" i="2"/>
  <c r="G678" i="2"/>
  <c r="D662" i="2"/>
  <c r="E662" i="2"/>
  <c r="C662" i="2"/>
  <c r="H662" i="2"/>
  <c r="B662" i="2"/>
  <c r="G662" i="2"/>
  <c r="C646" i="2"/>
  <c r="H646" i="2"/>
  <c r="D646" i="2"/>
  <c r="B646" i="2"/>
  <c r="G646" i="2"/>
  <c r="E646" i="2"/>
  <c r="C634" i="2"/>
  <c r="H634" i="2"/>
  <c r="D634" i="2"/>
  <c r="B634" i="2"/>
  <c r="G634" i="2"/>
  <c r="E634" i="2"/>
  <c r="C626" i="2"/>
  <c r="H626" i="2"/>
  <c r="D626" i="2"/>
  <c r="B626" i="2"/>
  <c r="G626" i="2"/>
  <c r="E626" i="2"/>
  <c r="C618" i="2"/>
  <c r="H618" i="2"/>
  <c r="D618" i="2"/>
  <c r="B618" i="2"/>
  <c r="G618" i="2"/>
  <c r="E618" i="2"/>
  <c r="C610" i="2"/>
  <c r="H610" i="2"/>
  <c r="D610" i="2"/>
  <c r="B610" i="2"/>
  <c r="G610" i="2"/>
  <c r="E610" i="2"/>
  <c r="C602" i="2"/>
  <c r="H602" i="2"/>
  <c r="D602" i="2"/>
  <c r="B602" i="2"/>
  <c r="G602" i="2"/>
  <c r="E602" i="2"/>
  <c r="C594" i="2"/>
  <c r="H594" i="2"/>
  <c r="D594" i="2"/>
  <c r="B594" i="2"/>
  <c r="G594" i="2"/>
  <c r="E594" i="2"/>
  <c r="C586" i="2"/>
  <c r="H586" i="2"/>
  <c r="D586" i="2"/>
  <c r="B586" i="2"/>
  <c r="G586" i="2"/>
  <c r="E586" i="2"/>
  <c r="C578" i="2"/>
  <c r="H578" i="2"/>
  <c r="D578" i="2"/>
  <c r="B578" i="2"/>
  <c r="G578" i="2"/>
  <c r="E578" i="2"/>
  <c r="C570" i="2"/>
  <c r="H570" i="2"/>
  <c r="D570" i="2"/>
  <c r="B570" i="2"/>
  <c r="G570" i="2"/>
  <c r="E570" i="2"/>
  <c r="C562" i="2"/>
  <c r="H562" i="2"/>
  <c r="D562" i="2"/>
  <c r="B562" i="2"/>
  <c r="G562" i="2"/>
  <c r="E562" i="2"/>
  <c r="C554" i="2"/>
  <c r="H554" i="2"/>
  <c r="D554" i="2"/>
  <c r="B554" i="2"/>
  <c r="G554" i="2"/>
  <c r="E554" i="2"/>
  <c r="C546" i="2"/>
  <c r="H546" i="2"/>
  <c r="D546" i="2"/>
  <c r="B546" i="2"/>
  <c r="G546" i="2"/>
  <c r="E546" i="2"/>
  <c r="C538" i="2"/>
  <c r="H538" i="2"/>
  <c r="D538" i="2"/>
  <c r="B538" i="2"/>
  <c r="G538" i="2"/>
  <c r="E538" i="2"/>
  <c r="C530" i="2"/>
  <c r="H530" i="2"/>
  <c r="D530" i="2"/>
  <c r="B530" i="2"/>
  <c r="G530" i="2"/>
  <c r="E530" i="2"/>
  <c r="C522" i="2"/>
  <c r="H522" i="2"/>
  <c r="D522" i="2"/>
  <c r="B522" i="2"/>
  <c r="G522" i="2"/>
  <c r="E522" i="2"/>
  <c r="C514" i="2"/>
  <c r="H514" i="2"/>
  <c r="D514" i="2"/>
  <c r="B514" i="2"/>
  <c r="G514" i="2"/>
  <c r="E514" i="2"/>
  <c r="C506" i="2"/>
  <c r="H506" i="2"/>
  <c r="D506" i="2"/>
  <c r="B506" i="2"/>
  <c r="G506" i="2"/>
  <c r="E506" i="2"/>
  <c r="C498" i="2"/>
  <c r="H498" i="2"/>
  <c r="D498" i="2"/>
  <c r="B498" i="2"/>
  <c r="G498" i="2"/>
  <c r="E498" i="2"/>
  <c r="B483" i="2"/>
  <c r="G483" i="2"/>
  <c r="C483" i="2"/>
  <c r="H483" i="2"/>
  <c r="E483" i="2"/>
  <c r="D483" i="2"/>
  <c r="B467" i="2"/>
  <c r="G467" i="2"/>
  <c r="C467" i="2"/>
  <c r="H467" i="2"/>
  <c r="E467" i="2"/>
  <c r="D467" i="2"/>
  <c r="B451" i="2"/>
  <c r="G451" i="2"/>
  <c r="C451" i="2"/>
  <c r="H451" i="2"/>
  <c r="E451" i="2"/>
  <c r="D451" i="2"/>
  <c r="B420" i="2"/>
  <c r="G420" i="2"/>
  <c r="C420" i="2"/>
  <c r="H420" i="2"/>
  <c r="E420" i="2"/>
  <c r="D420" i="2"/>
  <c r="E345" i="2"/>
  <c r="B345" i="2"/>
  <c r="G345" i="2"/>
  <c r="D345" i="2"/>
  <c r="C345" i="2"/>
  <c r="H345" i="2"/>
  <c r="C159" i="2"/>
  <c r="H159" i="2"/>
  <c r="D159" i="2"/>
  <c r="B159" i="2"/>
  <c r="G159" i="2"/>
  <c r="E159" i="2"/>
  <c r="D485" i="2"/>
  <c r="E485" i="2"/>
  <c r="C485" i="2"/>
  <c r="H485" i="2"/>
  <c r="G485" i="2"/>
  <c r="B485" i="2"/>
  <c r="D469" i="2"/>
  <c r="E469" i="2"/>
  <c r="C469" i="2"/>
  <c r="H469" i="2"/>
  <c r="G469" i="2"/>
  <c r="B469" i="2"/>
  <c r="D453" i="2"/>
  <c r="E453" i="2"/>
  <c r="C453" i="2"/>
  <c r="H453" i="2"/>
  <c r="G453" i="2"/>
  <c r="B453" i="2"/>
  <c r="B435" i="2"/>
  <c r="G435" i="2"/>
  <c r="C435" i="2"/>
  <c r="H435" i="2"/>
  <c r="E435" i="2"/>
  <c r="D435" i="2"/>
  <c r="C419" i="2"/>
  <c r="H419" i="2"/>
  <c r="D419" i="2"/>
  <c r="B419" i="2"/>
  <c r="G419" i="2"/>
  <c r="E419" i="2"/>
  <c r="C403" i="2"/>
  <c r="H403" i="2"/>
  <c r="D403" i="2"/>
  <c r="B403" i="2"/>
  <c r="G403" i="2"/>
  <c r="E403" i="2"/>
  <c r="D382" i="2"/>
  <c r="E382" i="2"/>
  <c r="C382" i="2"/>
  <c r="H382" i="2"/>
  <c r="G382" i="2"/>
  <c r="B382" i="2"/>
  <c r="E365" i="2"/>
  <c r="B365" i="2"/>
  <c r="G365" i="2"/>
  <c r="D365" i="2"/>
  <c r="C365" i="2"/>
  <c r="H365" i="2"/>
  <c r="D346" i="2"/>
  <c r="E346" i="2"/>
  <c r="C346" i="2"/>
  <c r="H346" i="2"/>
  <c r="G346" i="2"/>
  <c r="B346" i="2"/>
  <c r="C315" i="2"/>
  <c r="H315" i="2"/>
  <c r="D315" i="2"/>
  <c r="B315" i="2"/>
  <c r="G315" i="2"/>
  <c r="E315" i="2"/>
  <c r="B257" i="2"/>
  <c r="G257" i="2"/>
  <c r="C257" i="2"/>
  <c r="H257" i="2"/>
  <c r="E257" i="2"/>
  <c r="D257" i="2"/>
  <c r="D173" i="2"/>
  <c r="C173" i="2"/>
  <c r="E173" i="2"/>
  <c r="B173" i="2"/>
  <c r="H173" i="2"/>
  <c r="G173" i="2"/>
  <c r="D418" i="2"/>
  <c r="E418" i="2"/>
  <c r="C418" i="2"/>
  <c r="H418" i="2"/>
  <c r="B418" i="2"/>
  <c r="G418" i="2"/>
  <c r="D402" i="2"/>
  <c r="E402" i="2"/>
  <c r="C402" i="2"/>
  <c r="H402" i="2"/>
  <c r="B402" i="2"/>
  <c r="G402" i="2"/>
  <c r="C379" i="2"/>
  <c r="H379" i="2"/>
  <c r="D379" i="2"/>
  <c r="B379" i="2"/>
  <c r="G379" i="2"/>
  <c r="E379" i="2"/>
  <c r="E361" i="2"/>
  <c r="B361" i="2"/>
  <c r="G361" i="2"/>
  <c r="D361" i="2"/>
  <c r="C361" i="2"/>
  <c r="H361" i="2"/>
  <c r="B336" i="2"/>
  <c r="G336" i="2"/>
  <c r="C336" i="2"/>
  <c r="H336" i="2"/>
  <c r="E336" i="2"/>
  <c r="D336" i="2"/>
  <c r="B316" i="2"/>
  <c r="G316" i="2"/>
  <c r="C316" i="2"/>
  <c r="H316" i="2"/>
  <c r="E316" i="2"/>
  <c r="D316" i="2"/>
  <c r="D291" i="2"/>
  <c r="E291" i="2"/>
  <c r="C291" i="2"/>
  <c r="H291" i="2"/>
  <c r="B291" i="2"/>
  <c r="G291" i="2"/>
  <c r="D230" i="2"/>
  <c r="B230" i="2"/>
  <c r="G230" i="2"/>
  <c r="C230" i="2"/>
  <c r="E230" i="2"/>
  <c r="H230" i="2"/>
  <c r="C139" i="2"/>
  <c r="H139" i="2"/>
  <c r="D139" i="2"/>
  <c r="B139" i="2"/>
  <c r="G139" i="2"/>
  <c r="E139" i="2"/>
  <c r="D437" i="2"/>
  <c r="E437" i="2"/>
  <c r="C437" i="2"/>
  <c r="H437" i="2"/>
  <c r="G437" i="2"/>
  <c r="B437" i="2"/>
  <c r="E421" i="2"/>
  <c r="B421" i="2"/>
  <c r="G421" i="2"/>
  <c r="D421" i="2"/>
  <c r="H421" i="2"/>
  <c r="C421" i="2"/>
  <c r="E405" i="2"/>
  <c r="B405" i="2"/>
  <c r="G405" i="2"/>
  <c r="D405" i="2"/>
  <c r="H405" i="2"/>
  <c r="C405" i="2"/>
  <c r="E389" i="2"/>
  <c r="B389" i="2"/>
  <c r="G389" i="2"/>
  <c r="D389" i="2"/>
  <c r="H389" i="2"/>
  <c r="C389" i="2"/>
  <c r="D378" i="2"/>
  <c r="E378" i="2"/>
  <c r="C378" i="2"/>
  <c r="H378" i="2"/>
  <c r="G378" i="2"/>
  <c r="B378" i="2"/>
  <c r="C347" i="2"/>
  <c r="H347" i="2"/>
  <c r="D347" i="2"/>
  <c r="B347" i="2"/>
  <c r="G347" i="2"/>
  <c r="E347" i="2"/>
  <c r="E329" i="2"/>
  <c r="B329" i="2"/>
  <c r="G329" i="2"/>
  <c r="D329" i="2"/>
  <c r="C329" i="2"/>
  <c r="H329" i="2"/>
  <c r="C296" i="2"/>
  <c r="H296" i="2"/>
  <c r="D296" i="2"/>
  <c r="B296" i="2"/>
  <c r="G296" i="2"/>
  <c r="E296" i="2"/>
  <c r="B238" i="2"/>
  <c r="G238" i="2"/>
  <c r="H238" i="2"/>
  <c r="C238" i="2"/>
  <c r="D238" i="2"/>
  <c r="E238" i="2"/>
  <c r="D165" i="2"/>
  <c r="G165" i="2"/>
  <c r="B165" i="2"/>
  <c r="H165" i="2"/>
  <c r="E165" i="2"/>
  <c r="C165" i="2"/>
  <c r="E381" i="2"/>
  <c r="B381" i="2"/>
  <c r="G381" i="2"/>
  <c r="D381" i="2"/>
  <c r="C381" i="2"/>
  <c r="H381" i="2"/>
  <c r="B364" i="2"/>
  <c r="G364" i="2"/>
  <c r="C364" i="2"/>
  <c r="H364" i="2"/>
  <c r="E364" i="2"/>
  <c r="D364" i="2"/>
  <c r="B356" i="2"/>
  <c r="G356" i="2"/>
  <c r="C356" i="2"/>
  <c r="H356" i="2"/>
  <c r="E356" i="2"/>
  <c r="D356" i="2"/>
  <c r="D334" i="2"/>
  <c r="E334" i="2"/>
  <c r="C334" i="2"/>
  <c r="H334" i="2"/>
  <c r="G334" i="2"/>
  <c r="B334" i="2"/>
  <c r="D326" i="2"/>
  <c r="E326" i="2"/>
  <c r="C326" i="2"/>
  <c r="H326" i="2"/>
  <c r="B326" i="2"/>
  <c r="G326" i="2"/>
  <c r="C307" i="2"/>
  <c r="H307" i="2"/>
  <c r="D307" i="2"/>
  <c r="B307" i="2"/>
  <c r="G307" i="2"/>
  <c r="E307" i="2"/>
  <c r="B289" i="2"/>
  <c r="G289" i="2"/>
  <c r="C289" i="2"/>
  <c r="H289" i="2"/>
  <c r="E289" i="2"/>
  <c r="D289" i="2"/>
  <c r="B273" i="2"/>
  <c r="G273" i="2"/>
  <c r="C273" i="2"/>
  <c r="H273" i="2"/>
  <c r="E273" i="2"/>
  <c r="D273" i="2"/>
  <c r="C260" i="2"/>
  <c r="H260" i="2"/>
  <c r="D260" i="2"/>
  <c r="B260" i="2"/>
  <c r="G260" i="2"/>
  <c r="E260" i="2"/>
  <c r="D244" i="2"/>
  <c r="G244" i="2"/>
  <c r="E244" i="2"/>
  <c r="H244" i="2"/>
  <c r="C244" i="2"/>
  <c r="B244" i="2"/>
  <c r="B228" i="2"/>
  <c r="G228" i="2"/>
  <c r="D228" i="2"/>
  <c r="E228" i="2"/>
  <c r="H228" i="2"/>
  <c r="C228" i="2"/>
  <c r="B211" i="2"/>
  <c r="G211" i="2"/>
  <c r="C211" i="2"/>
  <c r="H211" i="2"/>
  <c r="E211" i="2"/>
  <c r="D211" i="2"/>
  <c r="B179" i="2"/>
  <c r="G179" i="2"/>
  <c r="C179" i="2"/>
  <c r="D179" i="2"/>
  <c r="H179" i="2"/>
  <c r="E179" i="2"/>
  <c r="B148" i="2"/>
  <c r="G148" i="2"/>
  <c r="C148" i="2"/>
  <c r="H148" i="2"/>
  <c r="E148" i="2"/>
  <c r="D148" i="2"/>
  <c r="E113" i="2"/>
  <c r="C113" i="2"/>
  <c r="H113" i="2"/>
  <c r="G113" i="2"/>
  <c r="D113" i="2"/>
  <c r="B113" i="2"/>
  <c r="B308" i="2"/>
  <c r="G308" i="2"/>
  <c r="C308" i="2"/>
  <c r="H308" i="2"/>
  <c r="E308" i="2"/>
  <c r="D308" i="2"/>
  <c r="C292" i="2"/>
  <c r="H292" i="2"/>
  <c r="D292" i="2"/>
  <c r="B292" i="2"/>
  <c r="G292" i="2"/>
  <c r="E292" i="2"/>
  <c r="C276" i="2"/>
  <c r="H276" i="2"/>
  <c r="D276" i="2"/>
  <c r="B276" i="2"/>
  <c r="G276" i="2"/>
  <c r="E276" i="2"/>
  <c r="C256" i="2"/>
  <c r="H256" i="2"/>
  <c r="D256" i="2"/>
  <c r="B256" i="2"/>
  <c r="G256" i="2"/>
  <c r="E256" i="2"/>
  <c r="D240" i="2"/>
  <c r="E240" i="2"/>
  <c r="G240" i="2"/>
  <c r="H240" i="2"/>
  <c r="C240" i="2"/>
  <c r="B240" i="2"/>
  <c r="C222" i="2"/>
  <c r="H222" i="2"/>
  <c r="D222" i="2"/>
  <c r="B222" i="2"/>
  <c r="G222" i="2"/>
  <c r="E222" i="2"/>
  <c r="D209" i="2"/>
  <c r="E209" i="2"/>
  <c r="C209" i="2"/>
  <c r="H209" i="2"/>
  <c r="G209" i="2"/>
  <c r="B209" i="2"/>
  <c r="B191" i="2"/>
  <c r="G191" i="2"/>
  <c r="C191" i="2"/>
  <c r="H191" i="2"/>
  <c r="E191" i="2"/>
  <c r="D191" i="2"/>
  <c r="B175" i="2"/>
  <c r="G175" i="2"/>
  <c r="H175" i="2"/>
  <c r="C175" i="2"/>
  <c r="E175" i="2"/>
  <c r="D175" i="2"/>
  <c r="E153" i="2"/>
  <c r="B153" i="2"/>
  <c r="G153" i="2"/>
  <c r="D153" i="2"/>
  <c r="C153" i="2"/>
  <c r="H153" i="2"/>
  <c r="E87" i="2"/>
  <c r="B87" i="2"/>
  <c r="H87" i="2"/>
  <c r="C87" i="2"/>
  <c r="G87" i="2"/>
  <c r="D87" i="2"/>
  <c r="B293" i="2"/>
  <c r="G293" i="2"/>
  <c r="C293" i="2"/>
  <c r="H293" i="2"/>
  <c r="E293" i="2"/>
  <c r="D293" i="2"/>
  <c r="B277" i="2"/>
  <c r="G277" i="2"/>
  <c r="C277" i="2"/>
  <c r="H277" i="2"/>
  <c r="E277" i="2"/>
  <c r="D277" i="2"/>
  <c r="B261" i="2"/>
  <c r="G261" i="2"/>
  <c r="C261" i="2"/>
  <c r="H261" i="2"/>
  <c r="E261" i="2"/>
  <c r="D261" i="2"/>
  <c r="C245" i="2"/>
  <c r="H245" i="2"/>
  <c r="B245" i="2"/>
  <c r="D245" i="2"/>
  <c r="E245" i="2"/>
  <c r="G245" i="2"/>
  <c r="E229" i="2"/>
  <c r="C229" i="2"/>
  <c r="H229" i="2"/>
  <c r="D229" i="2"/>
  <c r="B229" i="2"/>
  <c r="G229" i="2"/>
  <c r="C214" i="2"/>
  <c r="H214" i="2"/>
  <c r="D214" i="2"/>
  <c r="B214" i="2"/>
  <c r="G214" i="2"/>
  <c r="E214" i="2"/>
  <c r="E196" i="2"/>
  <c r="B196" i="2"/>
  <c r="G196" i="2"/>
  <c r="D196" i="2"/>
  <c r="C196" i="2"/>
  <c r="H196" i="2"/>
  <c r="E164" i="2"/>
  <c r="D164" i="2"/>
  <c r="G164" i="2"/>
  <c r="C164" i="2"/>
  <c r="H164" i="2"/>
  <c r="B164" i="2"/>
  <c r="D132" i="2"/>
  <c r="B132" i="2"/>
  <c r="H132" i="2"/>
  <c r="C132" i="2"/>
  <c r="G132" i="2"/>
  <c r="E132" i="2"/>
  <c r="E100" i="2"/>
  <c r="B100" i="2"/>
  <c r="G100" i="2"/>
  <c r="D100" i="2"/>
  <c r="C100" i="2"/>
  <c r="H100" i="2"/>
  <c r="B46" i="2"/>
  <c r="E200" i="2"/>
  <c r="B200" i="2"/>
  <c r="G200" i="2"/>
  <c r="D200" i="2"/>
  <c r="H200" i="2"/>
  <c r="C200" i="2"/>
  <c r="C190" i="2"/>
  <c r="H190" i="2"/>
  <c r="D190" i="2"/>
  <c r="B190" i="2"/>
  <c r="G190" i="2"/>
  <c r="E190" i="2"/>
  <c r="C178" i="2"/>
  <c r="H178" i="2"/>
  <c r="G178" i="2"/>
  <c r="B178" i="2"/>
  <c r="E178" i="2"/>
  <c r="D178" i="2"/>
  <c r="E168" i="2"/>
  <c r="G168" i="2"/>
  <c r="B168" i="2"/>
  <c r="H168" i="2"/>
  <c r="D168" i="2"/>
  <c r="C168" i="2"/>
  <c r="D158" i="2"/>
  <c r="E158" i="2"/>
  <c r="C158" i="2"/>
  <c r="H158" i="2"/>
  <c r="G158" i="2"/>
  <c r="B158" i="2"/>
  <c r="D146" i="2"/>
  <c r="E146" i="2"/>
  <c r="C146" i="2"/>
  <c r="H146" i="2"/>
  <c r="B146" i="2"/>
  <c r="G146" i="2"/>
  <c r="D136" i="2"/>
  <c r="C136" i="2"/>
  <c r="E136" i="2"/>
  <c r="B136" i="2"/>
  <c r="H136" i="2"/>
  <c r="G136" i="2"/>
  <c r="B126" i="2"/>
  <c r="G126" i="2"/>
  <c r="C126" i="2"/>
  <c r="D126" i="2"/>
  <c r="H126" i="2"/>
  <c r="E126" i="2"/>
  <c r="D114" i="2"/>
  <c r="B114" i="2"/>
  <c r="G114" i="2"/>
  <c r="E114" i="2"/>
  <c r="H114" i="2"/>
  <c r="C114" i="2"/>
  <c r="E104" i="2"/>
  <c r="B104" i="2"/>
  <c r="G104" i="2"/>
  <c r="D104" i="2"/>
  <c r="C104" i="2"/>
  <c r="H104" i="2"/>
  <c r="E91" i="2"/>
  <c r="C91" i="2"/>
  <c r="D91" i="2"/>
  <c r="B91" i="2"/>
  <c r="H91" i="2"/>
  <c r="G91" i="2"/>
  <c r="D73" i="2"/>
  <c r="E73" i="2"/>
  <c r="C73" i="2"/>
  <c r="H73" i="2"/>
  <c r="G73" i="2"/>
  <c r="B73" i="2"/>
  <c r="B57" i="2"/>
  <c r="E131" i="2"/>
  <c r="G131" i="2"/>
  <c r="B131" i="2"/>
  <c r="H131" i="2"/>
  <c r="D131" i="2"/>
  <c r="C131" i="2"/>
  <c r="E119" i="2"/>
  <c r="B119" i="2"/>
  <c r="H119" i="2"/>
  <c r="C119" i="2"/>
  <c r="G119" i="2"/>
  <c r="D119" i="2"/>
  <c r="E109" i="2"/>
  <c r="C109" i="2"/>
  <c r="H109" i="2"/>
  <c r="B109" i="2"/>
  <c r="D109" i="2"/>
  <c r="G109" i="2"/>
  <c r="B99" i="2"/>
  <c r="G99" i="2"/>
  <c r="C99" i="2"/>
  <c r="H99" i="2"/>
  <c r="E99" i="2"/>
  <c r="D99" i="2"/>
  <c r="C81" i="2"/>
  <c r="H81" i="2"/>
  <c r="B81" i="2"/>
  <c r="D81" i="2"/>
  <c r="G81" i="2"/>
  <c r="E81" i="2"/>
  <c r="B65" i="2"/>
  <c r="B49" i="2"/>
  <c r="B86" i="2"/>
  <c r="G86" i="2"/>
  <c r="E86" i="2"/>
  <c r="H86" i="2"/>
  <c r="D86" i="2"/>
  <c r="C86" i="2"/>
  <c r="B70" i="2"/>
  <c r="B54" i="2"/>
  <c r="Q2" i="1"/>
  <c r="E6" i="2"/>
  <c r="G2851" i="2"/>
  <c r="H2851" i="2"/>
  <c r="B2851" i="2"/>
  <c r="C2851" i="2"/>
  <c r="C2519" i="2"/>
  <c r="G2519" i="2"/>
  <c r="B2519" i="2"/>
  <c r="H2519" i="2"/>
  <c r="C2972" i="2"/>
  <c r="G2972" i="2"/>
  <c r="H2972" i="2"/>
  <c r="B2972" i="2"/>
  <c r="G2695" i="2"/>
  <c r="H2695" i="2"/>
  <c r="B2695" i="2"/>
  <c r="C2695" i="2"/>
  <c r="C2924" i="2"/>
  <c r="G2924" i="2"/>
  <c r="H2924" i="2"/>
  <c r="B2924" i="2"/>
  <c r="C2980" i="2"/>
  <c r="G2980" i="2"/>
  <c r="H2980" i="2"/>
  <c r="B2980" i="2"/>
  <c r="C2401" i="2"/>
  <c r="G2401" i="2"/>
  <c r="H2401" i="2"/>
  <c r="B2401" i="2"/>
  <c r="H2898" i="2"/>
  <c r="B2898" i="2"/>
  <c r="C2898" i="2"/>
  <c r="G2898" i="2"/>
  <c r="C2800" i="2"/>
  <c r="G2800" i="2"/>
  <c r="H2800" i="2"/>
  <c r="B2800" i="2"/>
  <c r="B2487" i="2"/>
  <c r="C2487" i="2"/>
  <c r="H2487" i="2"/>
  <c r="G2487" i="2"/>
  <c r="C2904" i="2"/>
  <c r="G2904" i="2"/>
  <c r="H2904" i="2"/>
  <c r="B2904" i="2"/>
  <c r="C2821" i="2"/>
  <c r="G2821" i="2"/>
  <c r="B2821" i="2"/>
  <c r="H2821" i="2"/>
  <c r="G2679" i="2"/>
  <c r="H2679" i="2"/>
  <c r="B2679" i="2"/>
  <c r="C2679" i="2"/>
  <c r="C3024" i="2"/>
  <c r="H3024" i="2"/>
  <c r="B3024" i="2"/>
  <c r="G3024" i="2"/>
  <c r="C2992" i="2"/>
  <c r="G2992" i="2"/>
  <c r="H2992" i="2"/>
  <c r="B2992" i="2"/>
  <c r="C2960" i="2"/>
  <c r="G2960" i="2"/>
  <c r="H2960" i="2"/>
  <c r="B2960" i="2"/>
  <c r="C2928" i="2"/>
  <c r="G2928" i="2"/>
  <c r="H2928" i="2"/>
  <c r="B2928" i="2"/>
  <c r="B2889" i="2"/>
  <c r="C2889" i="2"/>
  <c r="G2889" i="2"/>
  <c r="H2889" i="2"/>
  <c r="G2832" i="2"/>
  <c r="H2832" i="2"/>
  <c r="B2832" i="2"/>
  <c r="C2832" i="2"/>
  <c r="G2727" i="2"/>
  <c r="H2727" i="2"/>
  <c r="B2727" i="2"/>
  <c r="C2727" i="2"/>
  <c r="B3017" i="2"/>
  <c r="C3017" i="2"/>
  <c r="G3017" i="2"/>
  <c r="H3017" i="2"/>
  <c r="B3001" i="2"/>
  <c r="C3001" i="2"/>
  <c r="G3001" i="2"/>
  <c r="H3001" i="2"/>
  <c r="B2985" i="2"/>
  <c r="C2985" i="2"/>
  <c r="G2985" i="2"/>
  <c r="H2985" i="2"/>
  <c r="B2969" i="2"/>
  <c r="C2969" i="2"/>
  <c r="G2969" i="2"/>
  <c r="H2969" i="2"/>
  <c r="B2953" i="2"/>
  <c r="C2953" i="2"/>
  <c r="G2953" i="2"/>
  <c r="H2953" i="2"/>
  <c r="B2937" i="2"/>
  <c r="C2937" i="2"/>
  <c r="G2937" i="2"/>
  <c r="H2937" i="2"/>
  <c r="B2921" i="2"/>
  <c r="C2921" i="2"/>
  <c r="G2921" i="2"/>
  <c r="H2921" i="2"/>
  <c r="H2902" i="2"/>
  <c r="B2902" i="2"/>
  <c r="C2902" i="2"/>
  <c r="G2902" i="2"/>
  <c r="H2890" i="2"/>
  <c r="B2890" i="2"/>
  <c r="C2890" i="2"/>
  <c r="G2890" i="2"/>
  <c r="B2873" i="2"/>
  <c r="C2873" i="2"/>
  <c r="G2873" i="2"/>
  <c r="H2873" i="2"/>
  <c r="B2857" i="2"/>
  <c r="C2857" i="2"/>
  <c r="G2857" i="2"/>
  <c r="H2857" i="2"/>
  <c r="C2840" i="2"/>
  <c r="G2840" i="2"/>
  <c r="H2840" i="2"/>
  <c r="B2840" i="2"/>
  <c r="G2815" i="2"/>
  <c r="H2815" i="2"/>
  <c r="B2815" i="2"/>
  <c r="C2815" i="2"/>
  <c r="C2792" i="2"/>
  <c r="G2792" i="2"/>
  <c r="H2792" i="2"/>
  <c r="B2792" i="2"/>
  <c r="B2757" i="2"/>
  <c r="C2757" i="2"/>
  <c r="G2757" i="2"/>
  <c r="H2757" i="2"/>
  <c r="G2715" i="2"/>
  <c r="H2715" i="2"/>
  <c r="B2715" i="2"/>
  <c r="C2715" i="2"/>
  <c r="H2658" i="2"/>
  <c r="B2658" i="2"/>
  <c r="C2658" i="2"/>
  <c r="G2658" i="2"/>
  <c r="H2626" i="2"/>
  <c r="B2626" i="2"/>
  <c r="C2626" i="2"/>
  <c r="G2626" i="2"/>
  <c r="H2594" i="2"/>
  <c r="C2594" i="2"/>
  <c r="B2594" i="2"/>
  <c r="G2594" i="2"/>
  <c r="G2562" i="2"/>
  <c r="H2562" i="2"/>
  <c r="C2562" i="2"/>
  <c r="B2562" i="2"/>
  <c r="G2530" i="2"/>
  <c r="H2530" i="2"/>
  <c r="C2530" i="2"/>
  <c r="B2530" i="2"/>
  <c r="B2455" i="2"/>
  <c r="C2455" i="2"/>
  <c r="H2455" i="2"/>
  <c r="G2455" i="2"/>
  <c r="H3022" i="2"/>
  <c r="C3022" i="2"/>
  <c r="B3022" i="2"/>
  <c r="G3022" i="2"/>
  <c r="H3006" i="2"/>
  <c r="B3006" i="2"/>
  <c r="C3006" i="2"/>
  <c r="G3006" i="2"/>
  <c r="H2990" i="2"/>
  <c r="B2990" i="2"/>
  <c r="C2990" i="2"/>
  <c r="G2990" i="2"/>
  <c r="H2974" i="2"/>
  <c r="B2974" i="2"/>
  <c r="C2974" i="2"/>
  <c r="G2974" i="2"/>
  <c r="H2958" i="2"/>
  <c r="B2958" i="2"/>
  <c r="C2958" i="2"/>
  <c r="G2958" i="2"/>
  <c r="H2942" i="2"/>
  <c r="B2942" i="2"/>
  <c r="C2942" i="2"/>
  <c r="G2942" i="2"/>
  <c r="H2926" i="2"/>
  <c r="B2926" i="2"/>
  <c r="C2926" i="2"/>
  <c r="G2926" i="2"/>
  <c r="B2909" i="2"/>
  <c r="C2909" i="2"/>
  <c r="G2909" i="2"/>
  <c r="H2909" i="2"/>
  <c r="C2892" i="2"/>
  <c r="G2892" i="2"/>
  <c r="H2892" i="2"/>
  <c r="B2892" i="2"/>
  <c r="B2877" i="2"/>
  <c r="C2877" i="2"/>
  <c r="G2877" i="2"/>
  <c r="H2877" i="2"/>
  <c r="B2861" i="2"/>
  <c r="C2861" i="2"/>
  <c r="G2861" i="2"/>
  <c r="H2861" i="2"/>
  <c r="B2845" i="2"/>
  <c r="C2845" i="2"/>
  <c r="G2845" i="2"/>
  <c r="H2845" i="2"/>
  <c r="H2827" i="2"/>
  <c r="B2827" i="2"/>
  <c r="C2827" i="2"/>
  <c r="G2827" i="2"/>
  <c r="H2806" i="2"/>
  <c r="B2806" i="2"/>
  <c r="C2806" i="2"/>
  <c r="G2806" i="2"/>
  <c r="B2773" i="2"/>
  <c r="C2773" i="2"/>
  <c r="G2773" i="2"/>
  <c r="H2773" i="2"/>
  <c r="H2738" i="2"/>
  <c r="B2738" i="2"/>
  <c r="C2738" i="2"/>
  <c r="G2738" i="2"/>
  <c r="G2675" i="2"/>
  <c r="H2675" i="2"/>
  <c r="B2675" i="2"/>
  <c r="C2675" i="2"/>
  <c r="G3027" i="2"/>
  <c r="B3027" i="2"/>
  <c r="C3027" i="2"/>
  <c r="H3027" i="2"/>
  <c r="G3011" i="2"/>
  <c r="H3011" i="2"/>
  <c r="B3011" i="2"/>
  <c r="C3011" i="2"/>
  <c r="G2995" i="2"/>
  <c r="H2995" i="2"/>
  <c r="B2995" i="2"/>
  <c r="C2995" i="2"/>
  <c r="G2979" i="2"/>
  <c r="H2979" i="2"/>
  <c r="B2979" i="2"/>
  <c r="C2979" i="2"/>
  <c r="G2963" i="2"/>
  <c r="H2963" i="2"/>
  <c r="B2963" i="2"/>
  <c r="C2963" i="2"/>
  <c r="G2947" i="2"/>
  <c r="H2947" i="2"/>
  <c r="B2947" i="2"/>
  <c r="C2947" i="2"/>
  <c r="G2931" i="2"/>
  <c r="H2931" i="2"/>
  <c r="B2931" i="2"/>
  <c r="C2931" i="2"/>
  <c r="G2915" i="2"/>
  <c r="H2915" i="2"/>
  <c r="B2915" i="2"/>
  <c r="C2915" i="2"/>
  <c r="H2894" i="2"/>
  <c r="B2894" i="2"/>
  <c r="C2894" i="2"/>
  <c r="G2894" i="2"/>
  <c r="H2882" i="2"/>
  <c r="B2882" i="2"/>
  <c r="C2882" i="2"/>
  <c r="G2882" i="2"/>
  <c r="H2866" i="2"/>
  <c r="B2866" i="2"/>
  <c r="C2866" i="2"/>
  <c r="G2866" i="2"/>
  <c r="H2850" i="2"/>
  <c r="B2850" i="2"/>
  <c r="C2850" i="2"/>
  <c r="G2850" i="2"/>
  <c r="B2830" i="2"/>
  <c r="C2830" i="2"/>
  <c r="G2830" i="2"/>
  <c r="H2830" i="2"/>
  <c r="B2805" i="2"/>
  <c r="C2805" i="2"/>
  <c r="G2805" i="2"/>
  <c r="H2805" i="2"/>
  <c r="H2782" i="2"/>
  <c r="B2782" i="2"/>
  <c r="C2782" i="2"/>
  <c r="G2782" i="2"/>
  <c r="G2751" i="2"/>
  <c r="H2751" i="2"/>
  <c r="B2751" i="2"/>
  <c r="C2751" i="2"/>
  <c r="G2703" i="2"/>
  <c r="H2703" i="2"/>
  <c r="B2703" i="2"/>
  <c r="C2703" i="2"/>
  <c r="B2471" i="2"/>
  <c r="C2471" i="2"/>
  <c r="H2471" i="2"/>
  <c r="G2471" i="2"/>
  <c r="B2841" i="2"/>
  <c r="C2841" i="2"/>
  <c r="G2841" i="2"/>
  <c r="H2841" i="2"/>
  <c r="C2825" i="2"/>
  <c r="G2825" i="2"/>
  <c r="B2825" i="2"/>
  <c r="H2825" i="2"/>
  <c r="B2809" i="2"/>
  <c r="C2809" i="2"/>
  <c r="G2809" i="2"/>
  <c r="H2809" i="2"/>
  <c r="B2793" i="2"/>
  <c r="C2793" i="2"/>
  <c r="G2793" i="2"/>
  <c r="H2793" i="2"/>
  <c r="B2777" i="2"/>
  <c r="C2777" i="2"/>
  <c r="G2777" i="2"/>
  <c r="H2777" i="2"/>
  <c r="H2762" i="2"/>
  <c r="B2762" i="2"/>
  <c r="C2762" i="2"/>
  <c r="G2762" i="2"/>
  <c r="C2748" i="2"/>
  <c r="G2748" i="2"/>
  <c r="H2748" i="2"/>
  <c r="B2748" i="2"/>
  <c r="C2732" i="2"/>
  <c r="G2732" i="2"/>
  <c r="H2732" i="2"/>
  <c r="B2732" i="2"/>
  <c r="C2716" i="2"/>
  <c r="G2716" i="2"/>
  <c r="H2716" i="2"/>
  <c r="B2716" i="2"/>
  <c r="C2700" i="2"/>
  <c r="G2700" i="2"/>
  <c r="H2700" i="2"/>
  <c r="B2700" i="2"/>
  <c r="C2684" i="2"/>
  <c r="G2684" i="2"/>
  <c r="H2684" i="2"/>
  <c r="B2684" i="2"/>
  <c r="C2668" i="2"/>
  <c r="G2668" i="2"/>
  <c r="H2668" i="2"/>
  <c r="B2668" i="2"/>
  <c r="C2652" i="2"/>
  <c r="G2652" i="2"/>
  <c r="H2652" i="2"/>
  <c r="B2652" i="2"/>
  <c r="C2636" i="2"/>
  <c r="G2636" i="2"/>
  <c r="H2636" i="2"/>
  <c r="B2636" i="2"/>
  <c r="C2620" i="2"/>
  <c r="G2620" i="2"/>
  <c r="H2620" i="2"/>
  <c r="B2620" i="2"/>
  <c r="C2604" i="2"/>
  <c r="H2604" i="2"/>
  <c r="B2604" i="2"/>
  <c r="G2604" i="2"/>
  <c r="C2588" i="2"/>
  <c r="H2588" i="2"/>
  <c r="B2588" i="2"/>
  <c r="G2588" i="2"/>
  <c r="B2572" i="2"/>
  <c r="C2572" i="2"/>
  <c r="H2572" i="2"/>
  <c r="G2572" i="2"/>
  <c r="B2556" i="2"/>
  <c r="C2556" i="2"/>
  <c r="H2556" i="2"/>
  <c r="G2556" i="2"/>
  <c r="B2540" i="2"/>
  <c r="C2540" i="2"/>
  <c r="H2540" i="2"/>
  <c r="G2540" i="2"/>
  <c r="B2524" i="2"/>
  <c r="C2524" i="2"/>
  <c r="H2524" i="2"/>
  <c r="G2524" i="2"/>
  <c r="H2509" i="2"/>
  <c r="B2509" i="2"/>
  <c r="G2509" i="2"/>
  <c r="C2509" i="2"/>
  <c r="G2493" i="2"/>
  <c r="H2493" i="2"/>
  <c r="B2493" i="2"/>
  <c r="C2493" i="2"/>
  <c r="G2477" i="2"/>
  <c r="H2477" i="2"/>
  <c r="B2477" i="2"/>
  <c r="C2477" i="2"/>
  <c r="C2466" i="2"/>
  <c r="G2466" i="2"/>
  <c r="B2466" i="2"/>
  <c r="H2466" i="2"/>
  <c r="G2420" i="2"/>
  <c r="H2420" i="2"/>
  <c r="B2420" i="2"/>
  <c r="C2420" i="2"/>
  <c r="C2260" i="2"/>
  <c r="G2260" i="2"/>
  <c r="H2260" i="2"/>
  <c r="B2260" i="2"/>
  <c r="H2726" i="2"/>
  <c r="B2726" i="2"/>
  <c r="C2726" i="2"/>
  <c r="G2726" i="2"/>
  <c r="H2710" i="2"/>
  <c r="B2710" i="2"/>
  <c r="C2710" i="2"/>
  <c r="G2710" i="2"/>
  <c r="H2694" i="2"/>
  <c r="B2694" i="2"/>
  <c r="C2694" i="2"/>
  <c r="G2694" i="2"/>
  <c r="H2678" i="2"/>
  <c r="B2678" i="2"/>
  <c r="C2678" i="2"/>
  <c r="G2678" i="2"/>
  <c r="H2662" i="2"/>
  <c r="B2662" i="2"/>
  <c r="C2662" i="2"/>
  <c r="G2662" i="2"/>
  <c r="H2630" i="2"/>
  <c r="B2630" i="2"/>
  <c r="C2630" i="2"/>
  <c r="G2630" i="2"/>
  <c r="H2598" i="2"/>
  <c r="C2598" i="2"/>
  <c r="G2598" i="2"/>
  <c r="B2598" i="2"/>
  <c r="G2566" i="2"/>
  <c r="H2566" i="2"/>
  <c r="C2566" i="2"/>
  <c r="B2566" i="2"/>
  <c r="G2534" i="2"/>
  <c r="H2534" i="2"/>
  <c r="C2534" i="2"/>
  <c r="B2534" i="2"/>
  <c r="H2505" i="2"/>
  <c r="B2505" i="2"/>
  <c r="G2505" i="2"/>
  <c r="C2505" i="2"/>
  <c r="G2473" i="2"/>
  <c r="H2473" i="2"/>
  <c r="C2473" i="2"/>
  <c r="B2473" i="2"/>
  <c r="H2423" i="2"/>
  <c r="B2423" i="2"/>
  <c r="C2423" i="2"/>
  <c r="G2423" i="2"/>
  <c r="B2312" i="2"/>
  <c r="C2312" i="2"/>
  <c r="H2312" i="2"/>
  <c r="G2312" i="2"/>
  <c r="G2791" i="2"/>
  <c r="H2791" i="2"/>
  <c r="B2791" i="2"/>
  <c r="C2791" i="2"/>
  <c r="G2775" i="2"/>
  <c r="H2775" i="2"/>
  <c r="B2775" i="2"/>
  <c r="C2775" i="2"/>
  <c r="C2760" i="2"/>
  <c r="G2760" i="2"/>
  <c r="H2760" i="2"/>
  <c r="B2760" i="2"/>
  <c r="B2741" i="2"/>
  <c r="C2741" i="2"/>
  <c r="G2741" i="2"/>
  <c r="H2741" i="2"/>
  <c r="B2725" i="2"/>
  <c r="C2725" i="2"/>
  <c r="G2725" i="2"/>
  <c r="H2725" i="2"/>
  <c r="B2709" i="2"/>
  <c r="C2709" i="2"/>
  <c r="G2709" i="2"/>
  <c r="H2709" i="2"/>
  <c r="B2693" i="2"/>
  <c r="C2693" i="2"/>
  <c r="G2693" i="2"/>
  <c r="H2693" i="2"/>
  <c r="B2677" i="2"/>
  <c r="C2677" i="2"/>
  <c r="G2677" i="2"/>
  <c r="H2677" i="2"/>
  <c r="G2663" i="2"/>
  <c r="H2663" i="2"/>
  <c r="B2663" i="2"/>
  <c r="C2663" i="2"/>
  <c r="G2655" i="2"/>
  <c r="H2655" i="2"/>
  <c r="B2655" i="2"/>
  <c r="C2655" i="2"/>
  <c r="G2647" i="2"/>
  <c r="H2647" i="2"/>
  <c r="B2647" i="2"/>
  <c r="C2647" i="2"/>
  <c r="G2639" i="2"/>
  <c r="H2639" i="2"/>
  <c r="B2639" i="2"/>
  <c r="C2639" i="2"/>
  <c r="G2631" i="2"/>
  <c r="H2631" i="2"/>
  <c r="B2631" i="2"/>
  <c r="C2631" i="2"/>
  <c r="G2623" i="2"/>
  <c r="H2623" i="2"/>
  <c r="B2623" i="2"/>
  <c r="C2623" i="2"/>
  <c r="G2615" i="2"/>
  <c r="H2615" i="2"/>
  <c r="B2615" i="2"/>
  <c r="C2615" i="2"/>
  <c r="G2607" i="2"/>
  <c r="B2607" i="2"/>
  <c r="C2607" i="2"/>
  <c r="H2607" i="2"/>
  <c r="G2599" i="2"/>
  <c r="B2599" i="2"/>
  <c r="C2599" i="2"/>
  <c r="H2599" i="2"/>
  <c r="G2591" i="2"/>
  <c r="B2591" i="2"/>
  <c r="C2591" i="2"/>
  <c r="H2591" i="2"/>
  <c r="C2583" i="2"/>
  <c r="G2583" i="2"/>
  <c r="B2583" i="2"/>
  <c r="H2583" i="2"/>
  <c r="C2575" i="2"/>
  <c r="G2575" i="2"/>
  <c r="B2575" i="2"/>
  <c r="H2575" i="2"/>
  <c r="C2567" i="2"/>
  <c r="G2567" i="2"/>
  <c r="B2567" i="2"/>
  <c r="H2567" i="2"/>
  <c r="C2559" i="2"/>
  <c r="G2559" i="2"/>
  <c r="B2559" i="2"/>
  <c r="H2559" i="2"/>
  <c r="C2551" i="2"/>
  <c r="G2551" i="2"/>
  <c r="B2551" i="2"/>
  <c r="H2551" i="2"/>
  <c r="C2543" i="2"/>
  <c r="G2543" i="2"/>
  <c r="B2543" i="2"/>
  <c r="H2543" i="2"/>
  <c r="C2535" i="2"/>
  <c r="G2535" i="2"/>
  <c r="B2535" i="2"/>
  <c r="H2535" i="2"/>
  <c r="C2527" i="2"/>
  <c r="G2527" i="2"/>
  <c r="B2527" i="2"/>
  <c r="H2527" i="2"/>
  <c r="C2515" i="2"/>
  <c r="G2515" i="2"/>
  <c r="B2515" i="2"/>
  <c r="H2515" i="2"/>
  <c r="C2499" i="2"/>
  <c r="G2499" i="2"/>
  <c r="B2499" i="2"/>
  <c r="H2499" i="2"/>
  <c r="B2483" i="2"/>
  <c r="C2483" i="2"/>
  <c r="G2483" i="2"/>
  <c r="H2483" i="2"/>
  <c r="H2460" i="2"/>
  <c r="B2460" i="2"/>
  <c r="G2460" i="2"/>
  <c r="C2460" i="2"/>
  <c r="H2395" i="2"/>
  <c r="B2395" i="2"/>
  <c r="C2395" i="2"/>
  <c r="G2395" i="2"/>
  <c r="B2230" i="2"/>
  <c r="C2230" i="2"/>
  <c r="H2230" i="2"/>
  <c r="G2230" i="2"/>
  <c r="B2516" i="2"/>
  <c r="C2516" i="2"/>
  <c r="H2516" i="2"/>
  <c r="G2516" i="2"/>
  <c r="B2500" i="2"/>
  <c r="C2500" i="2"/>
  <c r="H2500" i="2"/>
  <c r="G2500" i="2"/>
  <c r="H2484" i="2"/>
  <c r="B2484" i="2"/>
  <c r="G2484" i="2"/>
  <c r="C2484" i="2"/>
  <c r="G2465" i="2"/>
  <c r="H2465" i="2"/>
  <c r="C2465" i="2"/>
  <c r="B2465" i="2"/>
  <c r="G2449" i="2"/>
  <c r="H2449" i="2"/>
  <c r="C2449" i="2"/>
  <c r="B2449" i="2"/>
  <c r="C2433" i="2"/>
  <c r="G2433" i="2"/>
  <c r="H2433" i="2"/>
  <c r="B2433" i="2"/>
  <c r="C2417" i="2"/>
  <c r="G2417" i="2"/>
  <c r="H2417" i="2"/>
  <c r="B2417" i="2"/>
  <c r="H2399" i="2"/>
  <c r="B2399" i="2"/>
  <c r="C2399" i="2"/>
  <c r="G2399" i="2"/>
  <c r="G2379" i="2"/>
  <c r="H2379" i="2"/>
  <c r="B2379" i="2"/>
  <c r="C2379" i="2"/>
  <c r="C2344" i="2"/>
  <c r="H2344" i="2"/>
  <c r="B2344" i="2"/>
  <c r="G2344" i="2"/>
  <c r="H2293" i="2"/>
  <c r="B2293" i="2"/>
  <c r="G2293" i="2"/>
  <c r="C2293" i="2"/>
  <c r="C2232" i="2"/>
  <c r="H2232" i="2"/>
  <c r="G2232" i="2"/>
  <c r="B2232" i="2"/>
  <c r="B2080" i="2"/>
  <c r="C2080" i="2"/>
  <c r="H2080" i="2"/>
  <c r="G2080" i="2"/>
  <c r="B2434" i="2"/>
  <c r="C2434" i="2"/>
  <c r="G2434" i="2"/>
  <c r="H2434" i="2"/>
  <c r="B2418" i="2"/>
  <c r="C2418" i="2"/>
  <c r="G2418" i="2"/>
  <c r="H2418" i="2"/>
  <c r="C2397" i="2"/>
  <c r="G2397" i="2"/>
  <c r="H2397" i="2"/>
  <c r="B2397" i="2"/>
  <c r="B2369" i="2"/>
  <c r="C2369" i="2"/>
  <c r="G2369" i="2"/>
  <c r="H2369" i="2"/>
  <c r="H2346" i="2"/>
  <c r="C2346" i="2"/>
  <c r="G2346" i="2"/>
  <c r="B2346" i="2"/>
  <c r="H2325" i="2"/>
  <c r="B2325" i="2"/>
  <c r="G2325" i="2"/>
  <c r="C2325" i="2"/>
  <c r="C2268" i="2"/>
  <c r="B2268" i="2"/>
  <c r="H2268" i="2"/>
  <c r="G2268" i="2"/>
  <c r="B2182" i="2"/>
  <c r="G2182" i="2"/>
  <c r="C2182" i="2"/>
  <c r="H2182" i="2"/>
  <c r="B2467" i="2"/>
  <c r="C2467" i="2"/>
  <c r="G2467" i="2"/>
  <c r="H2467" i="2"/>
  <c r="B2451" i="2"/>
  <c r="C2451" i="2"/>
  <c r="G2451" i="2"/>
  <c r="H2451" i="2"/>
  <c r="H2435" i="2"/>
  <c r="B2435" i="2"/>
  <c r="C2435" i="2"/>
  <c r="G2435" i="2"/>
  <c r="H2419" i="2"/>
  <c r="B2419" i="2"/>
  <c r="C2419" i="2"/>
  <c r="G2419" i="2"/>
  <c r="B2410" i="2"/>
  <c r="C2410" i="2"/>
  <c r="G2410" i="2"/>
  <c r="H2410" i="2"/>
  <c r="C2376" i="2"/>
  <c r="G2376" i="2"/>
  <c r="H2376" i="2"/>
  <c r="B2376" i="2"/>
  <c r="B2365" i="2"/>
  <c r="C2365" i="2"/>
  <c r="G2365" i="2"/>
  <c r="H2365" i="2"/>
  <c r="C2331" i="2"/>
  <c r="G2331" i="2"/>
  <c r="B2331" i="2"/>
  <c r="H2331" i="2"/>
  <c r="C2276" i="2"/>
  <c r="G2276" i="2"/>
  <c r="H2276" i="2"/>
  <c r="B2276" i="2"/>
  <c r="G2224" i="2"/>
  <c r="H2224" i="2"/>
  <c r="C2224" i="2"/>
  <c r="B2224" i="2"/>
  <c r="H2411" i="2"/>
  <c r="B2411" i="2"/>
  <c r="C2411" i="2"/>
  <c r="G2411" i="2"/>
  <c r="C2393" i="2"/>
  <c r="G2393" i="2"/>
  <c r="H2393" i="2"/>
  <c r="B2393" i="2"/>
  <c r="B2385" i="2"/>
  <c r="C2385" i="2"/>
  <c r="G2385" i="2"/>
  <c r="H2385" i="2"/>
  <c r="H2366" i="2"/>
  <c r="B2366" i="2"/>
  <c r="C2366" i="2"/>
  <c r="G2366" i="2"/>
  <c r="G2355" i="2"/>
  <c r="B2355" i="2"/>
  <c r="C2355" i="2"/>
  <c r="H2355" i="2"/>
  <c r="H2338" i="2"/>
  <c r="C2338" i="2"/>
  <c r="G2338" i="2"/>
  <c r="B2338" i="2"/>
  <c r="G2322" i="2"/>
  <c r="H2322" i="2"/>
  <c r="C2322" i="2"/>
  <c r="B2322" i="2"/>
  <c r="G2306" i="2"/>
  <c r="H2306" i="2"/>
  <c r="C2306" i="2"/>
  <c r="B2306" i="2"/>
  <c r="G2290" i="2"/>
  <c r="H2290" i="2"/>
  <c r="C2290" i="2"/>
  <c r="B2290" i="2"/>
  <c r="H2274" i="2"/>
  <c r="C2274" i="2"/>
  <c r="G2274" i="2"/>
  <c r="B2274" i="2"/>
  <c r="H2258" i="2"/>
  <c r="C2258" i="2"/>
  <c r="G2258" i="2"/>
  <c r="B2258" i="2"/>
  <c r="C2240" i="2"/>
  <c r="B2240" i="2"/>
  <c r="G2240" i="2"/>
  <c r="H2240" i="2"/>
  <c r="B2214" i="2"/>
  <c r="C2214" i="2"/>
  <c r="H2214" i="2"/>
  <c r="G2214" i="2"/>
  <c r="C2183" i="2"/>
  <c r="H2183" i="2"/>
  <c r="G2183" i="2"/>
  <c r="B2183" i="2"/>
  <c r="G2148" i="2"/>
  <c r="B2148" i="2"/>
  <c r="H2148" i="2"/>
  <c r="C2148" i="2"/>
  <c r="C2083" i="2"/>
  <c r="G2083" i="2"/>
  <c r="B2083" i="2"/>
  <c r="H2083" i="2"/>
  <c r="B2337" i="2"/>
  <c r="G2337" i="2"/>
  <c r="C2337" i="2"/>
  <c r="H2337" i="2"/>
  <c r="H2321" i="2"/>
  <c r="B2321" i="2"/>
  <c r="G2321" i="2"/>
  <c r="C2321" i="2"/>
  <c r="H2305" i="2"/>
  <c r="B2305" i="2"/>
  <c r="G2305" i="2"/>
  <c r="C2305" i="2"/>
  <c r="H2286" i="2"/>
  <c r="B2286" i="2"/>
  <c r="C2286" i="2"/>
  <c r="G2286" i="2"/>
  <c r="H2270" i="2"/>
  <c r="B2270" i="2"/>
  <c r="C2270" i="2"/>
  <c r="G2270" i="2"/>
  <c r="H2254" i="2"/>
  <c r="B2254" i="2"/>
  <c r="C2254" i="2"/>
  <c r="G2254" i="2"/>
  <c r="H2242" i="2"/>
  <c r="C2242" i="2"/>
  <c r="G2242" i="2"/>
  <c r="B2242" i="2"/>
  <c r="G2220" i="2"/>
  <c r="H2220" i="2"/>
  <c r="C2220" i="2"/>
  <c r="B2220" i="2"/>
  <c r="G2204" i="2"/>
  <c r="H2204" i="2"/>
  <c r="C2204" i="2"/>
  <c r="B2204" i="2"/>
  <c r="G2188" i="2"/>
  <c r="H2188" i="2"/>
  <c r="C2188" i="2"/>
  <c r="B2188" i="2"/>
  <c r="H2121" i="2"/>
  <c r="B2121" i="2"/>
  <c r="G2121" i="2"/>
  <c r="C2121" i="2"/>
  <c r="H2065" i="2"/>
  <c r="B2065" i="2"/>
  <c r="G2065" i="2"/>
  <c r="C2065" i="2"/>
  <c r="G2326" i="2"/>
  <c r="H2326" i="2"/>
  <c r="C2326" i="2"/>
  <c r="B2326" i="2"/>
  <c r="G2310" i="2"/>
  <c r="H2310" i="2"/>
  <c r="C2310" i="2"/>
  <c r="B2310" i="2"/>
  <c r="G2294" i="2"/>
  <c r="H2294" i="2"/>
  <c r="C2294" i="2"/>
  <c r="B2294" i="2"/>
  <c r="B2277" i="2"/>
  <c r="G2277" i="2"/>
  <c r="H2277" i="2"/>
  <c r="C2277" i="2"/>
  <c r="B2261" i="2"/>
  <c r="G2261" i="2"/>
  <c r="H2261" i="2"/>
  <c r="C2261" i="2"/>
  <c r="C2248" i="2"/>
  <c r="H2248" i="2"/>
  <c r="G2248" i="2"/>
  <c r="B2248" i="2"/>
  <c r="B2231" i="2"/>
  <c r="G2231" i="2"/>
  <c r="H2231" i="2"/>
  <c r="C2231" i="2"/>
  <c r="H2199" i="2"/>
  <c r="B2199" i="2"/>
  <c r="G2199" i="2"/>
  <c r="C2199" i="2"/>
  <c r="G2168" i="2"/>
  <c r="B2168" i="2"/>
  <c r="C2168" i="2"/>
  <c r="H2168" i="2"/>
  <c r="H2135" i="2"/>
  <c r="C2135" i="2"/>
  <c r="G2135" i="2"/>
  <c r="B2135" i="2"/>
  <c r="G2086" i="2"/>
  <c r="H2086" i="2"/>
  <c r="C2086" i="2"/>
  <c r="B2086" i="2"/>
  <c r="C2229" i="2"/>
  <c r="G2229" i="2"/>
  <c r="B2229" i="2"/>
  <c r="H2229" i="2"/>
  <c r="H2219" i="2"/>
  <c r="B2219" i="2"/>
  <c r="G2219" i="2"/>
  <c r="C2219" i="2"/>
  <c r="C2209" i="2"/>
  <c r="G2209" i="2"/>
  <c r="B2209" i="2"/>
  <c r="H2209" i="2"/>
  <c r="C2197" i="2"/>
  <c r="G2197" i="2"/>
  <c r="B2197" i="2"/>
  <c r="H2197" i="2"/>
  <c r="H2187" i="2"/>
  <c r="B2187" i="2"/>
  <c r="G2187" i="2"/>
  <c r="C2187" i="2"/>
  <c r="C2177" i="2"/>
  <c r="H2177" i="2"/>
  <c r="G2177" i="2"/>
  <c r="B2177" i="2"/>
  <c r="C2165" i="2"/>
  <c r="H2165" i="2"/>
  <c r="B2165" i="2"/>
  <c r="G2165" i="2"/>
  <c r="H2155" i="2"/>
  <c r="C2155" i="2"/>
  <c r="B2155" i="2"/>
  <c r="G2155" i="2"/>
  <c r="C2145" i="2"/>
  <c r="H2145" i="2"/>
  <c r="G2145" i="2"/>
  <c r="B2145" i="2"/>
  <c r="C2133" i="2"/>
  <c r="H2133" i="2"/>
  <c r="B2133" i="2"/>
  <c r="G2133" i="2"/>
  <c r="B2120" i="2"/>
  <c r="C2120" i="2"/>
  <c r="H2120" i="2"/>
  <c r="G2120" i="2"/>
  <c r="C2103" i="2"/>
  <c r="G2103" i="2"/>
  <c r="B2103" i="2"/>
  <c r="H2103" i="2"/>
  <c r="C2087" i="2"/>
  <c r="G2087" i="2"/>
  <c r="B2087" i="2"/>
  <c r="H2087" i="2"/>
  <c r="C2071" i="2"/>
  <c r="G2071" i="2"/>
  <c r="B2071" i="2"/>
  <c r="H2071" i="2"/>
  <c r="B2055" i="2"/>
  <c r="H2055" i="2"/>
  <c r="C2055" i="2"/>
  <c r="G2055" i="2"/>
  <c r="G2160" i="2"/>
  <c r="B2160" i="2"/>
  <c r="C2160" i="2"/>
  <c r="H2160" i="2"/>
  <c r="B2150" i="2"/>
  <c r="G2150" i="2"/>
  <c r="C2150" i="2"/>
  <c r="H2150" i="2"/>
  <c r="B2138" i="2"/>
  <c r="G2138" i="2"/>
  <c r="H2138" i="2"/>
  <c r="C2138" i="2"/>
  <c r="B2128" i="2"/>
  <c r="C2128" i="2"/>
  <c r="H2128" i="2"/>
  <c r="G2128" i="2"/>
  <c r="C2111" i="2"/>
  <c r="G2111" i="2"/>
  <c r="B2111" i="2"/>
  <c r="H2111" i="2"/>
  <c r="C2095" i="2"/>
  <c r="G2095" i="2"/>
  <c r="B2095" i="2"/>
  <c r="H2095" i="2"/>
  <c r="C2079" i="2"/>
  <c r="G2079" i="2"/>
  <c r="B2079" i="2"/>
  <c r="H2079" i="2"/>
  <c r="B2062" i="2"/>
  <c r="G2062" i="2"/>
  <c r="H2062" i="2"/>
  <c r="C2062" i="2"/>
  <c r="C2115" i="2"/>
  <c r="G2115" i="2"/>
  <c r="B2115" i="2"/>
  <c r="H2115" i="2"/>
  <c r="B2104" i="2"/>
  <c r="C2104" i="2"/>
  <c r="H2104" i="2"/>
  <c r="G2104" i="2"/>
  <c r="B2088" i="2"/>
  <c r="C2088" i="2"/>
  <c r="H2088" i="2"/>
  <c r="G2088" i="2"/>
  <c r="B2072" i="2"/>
  <c r="C2072" i="2"/>
  <c r="H2072" i="2"/>
  <c r="G2072" i="2"/>
  <c r="B2056" i="2"/>
  <c r="G2056" i="2"/>
  <c r="C2056" i="2"/>
  <c r="H2056" i="2"/>
  <c r="C2964" i="2"/>
  <c r="G2964" i="2"/>
  <c r="H2964" i="2"/>
  <c r="B2964" i="2"/>
  <c r="C2940" i="2"/>
  <c r="G2940" i="2"/>
  <c r="H2940" i="2"/>
  <c r="B2940" i="2"/>
  <c r="C3020" i="2"/>
  <c r="H3020" i="2"/>
  <c r="G3020" i="2"/>
  <c r="B3020" i="2"/>
  <c r="C2884" i="2"/>
  <c r="G2884" i="2"/>
  <c r="H2884" i="2"/>
  <c r="B2884" i="2"/>
  <c r="C2948" i="2"/>
  <c r="G2948" i="2"/>
  <c r="H2948" i="2"/>
  <c r="B2948" i="2"/>
  <c r="G2875" i="2"/>
  <c r="H2875" i="2"/>
  <c r="B2875" i="2"/>
  <c r="C2875" i="2"/>
  <c r="G2779" i="2"/>
  <c r="H2779" i="2"/>
  <c r="B2779" i="2"/>
  <c r="C2779" i="2"/>
  <c r="H2431" i="2"/>
  <c r="B2431" i="2"/>
  <c r="C2431" i="2"/>
  <c r="G2431" i="2"/>
  <c r="H2870" i="2"/>
  <c r="B2870" i="2"/>
  <c r="C2870" i="2"/>
  <c r="G2870" i="2"/>
  <c r="G2807" i="2"/>
  <c r="H2807" i="2"/>
  <c r="B2807" i="2"/>
  <c r="C2807" i="2"/>
  <c r="C3016" i="2"/>
  <c r="G3016" i="2"/>
  <c r="H3016" i="2"/>
  <c r="B3016" i="2"/>
  <c r="C2984" i="2"/>
  <c r="G2984" i="2"/>
  <c r="H2984" i="2"/>
  <c r="B2984" i="2"/>
  <c r="C2952" i="2"/>
  <c r="G2952" i="2"/>
  <c r="H2952" i="2"/>
  <c r="B2952" i="2"/>
  <c r="C2920" i="2"/>
  <c r="G2920" i="2"/>
  <c r="H2920" i="2"/>
  <c r="B2920" i="2"/>
  <c r="H2878" i="2"/>
  <c r="B2878" i="2"/>
  <c r="C2878" i="2"/>
  <c r="G2878" i="2"/>
  <c r="B2818" i="2"/>
  <c r="C2818" i="2"/>
  <c r="H2818" i="2"/>
  <c r="G2818" i="2"/>
  <c r="H2452" i="2"/>
  <c r="B2452" i="2"/>
  <c r="G2452" i="2"/>
  <c r="C2452" i="2"/>
  <c r="B3013" i="2"/>
  <c r="C3013" i="2"/>
  <c r="G3013" i="2"/>
  <c r="H3013" i="2"/>
  <c r="B2997" i="2"/>
  <c r="C2997" i="2"/>
  <c r="G2997" i="2"/>
  <c r="H2997" i="2"/>
  <c r="B2981" i="2"/>
  <c r="C2981" i="2"/>
  <c r="G2981" i="2"/>
  <c r="H2981" i="2"/>
  <c r="B2965" i="2"/>
  <c r="C2965" i="2"/>
  <c r="G2965" i="2"/>
  <c r="H2965" i="2"/>
  <c r="B2949" i="2"/>
  <c r="C2949" i="2"/>
  <c r="G2949" i="2"/>
  <c r="H2949" i="2"/>
  <c r="B2933" i="2"/>
  <c r="C2933" i="2"/>
  <c r="G2933" i="2"/>
  <c r="H2933" i="2"/>
  <c r="B2917" i="2"/>
  <c r="C2917" i="2"/>
  <c r="G2917" i="2"/>
  <c r="H2917" i="2"/>
  <c r="G2899" i="2"/>
  <c r="H2899" i="2"/>
  <c r="B2899" i="2"/>
  <c r="C2899" i="2"/>
  <c r="G2887" i="2"/>
  <c r="H2887" i="2"/>
  <c r="B2887" i="2"/>
  <c r="C2887" i="2"/>
  <c r="C2868" i="2"/>
  <c r="G2868" i="2"/>
  <c r="H2868" i="2"/>
  <c r="B2868" i="2"/>
  <c r="C2852" i="2"/>
  <c r="G2852" i="2"/>
  <c r="H2852" i="2"/>
  <c r="B2852" i="2"/>
  <c r="C2829" i="2"/>
  <c r="G2829" i="2"/>
  <c r="B2829" i="2"/>
  <c r="H2829" i="2"/>
  <c r="G2811" i="2"/>
  <c r="H2811" i="2"/>
  <c r="B2811" i="2"/>
  <c r="C2811" i="2"/>
  <c r="B2781" i="2"/>
  <c r="C2781" i="2"/>
  <c r="G2781" i="2"/>
  <c r="H2781" i="2"/>
  <c r="H2750" i="2"/>
  <c r="B2750" i="2"/>
  <c r="C2750" i="2"/>
  <c r="G2750" i="2"/>
  <c r="G2699" i="2"/>
  <c r="H2699" i="2"/>
  <c r="B2699" i="2"/>
  <c r="C2699" i="2"/>
  <c r="H2650" i="2"/>
  <c r="B2650" i="2"/>
  <c r="C2650" i="2"/>
  <c r="G2650" i="2"/>
  <c r="H2618" i="2"/>
  <c r="B2618" i="2"/>
  <c r="C2618" i="2"/>
  <c r="G2618" i="2"/>
  <c r="H2586" i="2"/>
  <c r="C2586" i="2"/>
  <c r="B2586" i="2"/>
  <c r="G2586" i="2"/>
  <c r="G2554" i="2"/>
  <c r="H2554" i="2"/>
  <c r="C2554" i="2"/>
  <c r="B2554" i="2"/>
  <c r="C2511" i="2"/>
  <c r="G2511" i="2"/>
  <c r="B2511" i="2"/>
  <c r="H2511" i="2"/>
  <c r="G2367" i="2"/>
  <c r="H2367" i="2"/>
  <c r="B2367" i="2"/>
  <c r="C2367" i="2"/>
  <c r="H3018" i="2"/>
  <c r="B3018" i="2"/>
  <c r="C3018" i="2"/>
  <c r="G3018" i="2"/>
  <c r="H3002" i="2"/>
  <c r="B3002" i="2"/>
  <c r="C3002" i="2"/>
  <c r="G3002" i="2"/>
  <c r="H2986" i="2"/>
  <c r="B2986" i="2"/>
  <c r="C2986" i="2"/>
  <c r="G2986" i="2"/>
  <c r="H2970" i="2"/>
  <c r="B2970" i="2"/>
  <c r="C2970" i="2"/>
  <c r="G2970" i="2"/>
  <c r="H2954" i="2"/>
  <c r="B2954" i="2"/>
  <c r="C2954" i="2"/>
  <c r="G2954" i="2"/>
  <c r="H2938" i="2"/>
  <c r="B2938" i="2"/>
  <c r="C2938" i="2"/>
  <c r="G2938" i="2"/>
  <c r="H2922" i="2"/>
  <c r="B2922" i="2"/>
  <c r="C2922" i="2"/>
  <c r="G2922" i="2"/>
  <c r="H2906" i="2"/>
  <c r="B2906" i="2"/>
  <c r="C2906" i="2"/>
  <c r="G2906" i="2"/>
  <c r="H2886" i="2"/>
  <c r="B2886" i="2"/>
  <c r="C2886" i="2"/>
  <c r="G2886" i="2"/>
  <c r="C2872" i="2"/>
  <c r="G2872" i="2"/>
  <c r="H2872" i="2"/>
  <c r="B2872" i="2"/>
  <c r="C2856" i="2"/>
  <c r="G2856" i="2"/>
  <c r="H2856" i="2"/>
  <c r="B2856" i="2"/>
  <c r="H2842" i="2"/>
  <c r="B2842" i="2"/>
  <c r="C2842" i="2"/>
  <c r="G2842" i="2"/>
  <c r="G2824" i="2"/>
  <c r="H2824" i="2"/>
  <c r="B2824" i="2"/>
  <c r="C2824" i="2"/>
  <c r="G2799" i="2"/>
  <c r="H2799" i="2"/>
  <c r="B2799" i="2"/>
  <c r="C2799" i="2"/>
  <c r="C2768" i="2"/>
  <c r="G2768" i="2"/>
  <c r="H2768" i="2"/>
  <c r="B2768" i="2"/>
  <c r="G2723" i="2"/>
  <c r="H2723" i="2"/>
  <c r="B2723" i="2"/>
  <c r="C2723" i="2"/>
  <c r="B2495" i="2"/>
  <c r="C2495" i="2"/>
  <c r="H2495" i="2"/>
  <c r="G2495" i="2"/>
  <c r="G3023" i="2"/>
  <c r="B3023" i="2"/>
  <c r="H3023" i="2"/>
  <c r="C3023" i="2"/>
  <c r="G3007" i="2"/>
  <c r="H3007" i="2"/>
  <c r="B3007" i="2"/>
  <c r="C3007" i="2"/>
  <c r="G2991" i="2"/>
  <c r="H2991" i="2"/>
  <c r="B2991" i="2"/>
  <c r="C2991" i="2"/>
  <c r="G2975" i="2"/>
  <c r="H2975" i="2"/>
  <c r="B2975" i="2"/>
  <c r="C2975" i="2"/>
  <c r="G2959" i="2"/>
  <c r="H2959" i="2"/>
  <c r="B2959" i="2"/>
  <c r="C2959" i="2"/>
  <c r="G2943" i="2"/>
  <c r="H2943" i="2"/>
  <c r="B2943" i="2"/>
  <c r="C2943" i="2"/>
  <c r="G2927" i="2"/>
  <c r="H2927" i="2"/>
  <c r="B2927" i="2"/>
  <c r="C2927" i="2"/>
  <c r="G2911" i="2"/>
  <c r="H2911" i="2"/>
  <c r="B2911" i="2"/>
  <c r="C2911" i="2"/>
  <c r="G2891" i="2"/>
  <c r="H2891" i="2"/>
  <c r="B2891" i="2"/>
  <c r="C2891" i="2"/>
  <c r="G2879" i="2"/>
  <c r="H2879" i="2"/>
  <c r="B2879" i="2"/>
  <c r="C2879" i="2"/>
  <c r="G2863" i="2"/>
  <c r="H2863" i="2"/>
  <c r="B2863" i="2"/>
  <c r="C2863" i="2"/>
  <c r="G2847" i="2"/>
  <c r="H2847" i="2"/>
  <c r="B2847" i="2"/>
  <c r="C2847" i="2"/>
  <c r="H2823" i="2"/>
  <c r="B2823" i="2"/>
  <c r="G2823" i="2"/>
  <c r="C2823" i="2"/>
  <c r="H2802" i="2"/>
  <c r="B2802" i="2"/>
  <c r="C2802" i="2"/>
  <c r="G2802" i="2"/>
  <c r="G2771" i="2"/>
  <c r="H2771" i="2"/>
  <c r="B2771" i="2"/>
  <c r="C2771" i="2"/>
  <c r="G2743" i="2"/>
  <c r="H2743" i="2"/>
  <c r="B2743" i="2"/>
  <c r="C2743" i="2"/>
  <c r="G2687" i="2"/>
  <c r="H2687" i="2"/>
  <c r="B2687" i="2"/>
  <c r="C2687" i="2"/>
  <c r="H2444" i="2"/>
  <c r="B2444" i="2"/>
  <c r="G2444" i="2"/>
  <c r="C2444" i="2"/>
  <c r="G2836" i="2"/>
  <c r="H2836" i="2"/>
  <c r="C2836" i="2"/>
  <c r="B2836" i="2"/>
  <c r="G2820" i="2"/>
  <c r="H2820" i="2"/>
  <c r="C2820" i="2"/>
  <c r="B2820" i="2"/>
  <c r="C2804" i="2"/>
  <c r="G2804" i="2"/>
  <c r="H2804" i="2"/>
  <c r="B2804" i="2"/>
  <c r="C2788" i="2"/>
  <c r="G2788" i="2"/>
  <c r="H2788" i="2"/>
  <c r="B2788" i="2"/>
  <c r="C2772" i="2"/>
  <c r="G2772" i="2"/>
  <c r="H2772" i="2"/>
  <c r="B2772" i="2"/>
  <c r="G2759" i="2"/>
  <c r="H2759" i="2"/>
  <c r="B2759" i="2"/>
  <c r="C2759" i="2"/>
  <c r="C2744" i="2"/>
  <c r="G2744" i="2"/>
  <c r="H2744" i="2"/>
  <c r="B2744" i="2"/>
  <c r="C2728" i="2"/>
  <c r="G2728" i="2"/>
  <c r="H2728" i="2"/>
  <c r="B2728" i="2"/>
  <c r="C2712" i="2"/>
  <c r="G2712" i="2"/>
  <c r="H2712" i="2"/>
  <c r="B2712" i="2"/>
  <c r="C2696" i="2"/>
  <c r="G2696" i="2"/>
  <c r="H2696" i="2"/>
  <c r="B2696" i="2"/>
  <c r="C2680" i="2"/>
  <c r="G2680" i="2"/>
  <c r="H2680" i="2"/>
  <c r="B2680" i="2"/>
  <c r="C2664" i="2"/>
  <c r="G2664" i="2"/>
  <c r="H2664" i="2"/>
  <c r="B2664" i="2"/>
  <c r="C2648" i="2"/>
  <c r="G2648" i="2"/>
  <c r="H2648" i="2"/>
  <c r="B2648" i="2"/>
  <c r="C2632" i="2"/>
  <c r="G2632" i="2"/>
  <c r="H2632" i="2"/>
  <c r="B2632" i="2"/>
  <c r="C2616" i="2"/>
  <c r="G2616" i="2"/>
  <c r="H2616" i="2"/>
  <c r="B2616" i="2"/>
  <c r="C2600" i="2"/>
  <c r="H2600" i="2"/>
  <c r="B2600" i="2"/>
  <c r="G2600" i="2"/>
  <c r="B2584" i="2"/>
  <c r="C2584" i="2"/>
  <c r="H2584" i="2"/>
  <c r="G2584" i="2"/>
  <c r="B2568" i="2"/>
  <c r="C2568" i="2"/>
  <c r="H2568" i="2"/>
  <c r="G2568" i="2"/>
  <c r="B2552" i="2"/>
  <c r="C2552" i="2"/>
  <c r="H2552" i="2"/>
  <c r="G2552" i="2"/>
  <c r="B2536" i="2"/>
  <c r="C2536" i="2"/>
  <c r="H2536" i="2"/>
  <c r="G2536" i="2"/>
  <c r="G2522" i="2"/>
  <c r="H2522" i="2"/>
  <c r="C2522" i="2"/>
  <c r="B2522" i="2"/>
  <c r="G2506" i="2"/>
  <c r="H2506" i="2"/>
  <c r="C2506" i="2"/>
  <c r="B2506" i="2"/>
  <c r="C2490" i="2"/>
  <c r="G2490" i="2"/>
  <c r="B2490" i="2"/>
  <c r="H2490" i="2"/>
  <c r="C2474" i="2"/>
  <c r="G2474" i="2"/>
  <c r="B2474" i="2"/>
  <c r="H2474" i="2"/>
  <c r="G2453" i="2"/>
  <c r="H2453" i="2"/>
  <c r="B2453" i="2"/>
  <c r="C2453" i="2"/>
  <c r="C2413" i="2"/>
  <c r="G2413" i="2"/>
  <c r="H2413" i="2"/>
  <c r="B2413" i="2"/>
  <c r="B2170" i="2"/>
  <c r="G2170" i="2"/>
  <c r="H2170" i="2"/>
  <c r="C2170" i="2"/>
  <c r="H2722" i="2"/>
  <c r="B2722" i="2"/>
  <c r="C2722" i="2"/>
  <c r="G2722" i="2"/>
  <c r="H2706" i="2"/>
  <c r="B2706" i="2"/>
  <c r="C2706" i="2"/>
  <c r="G2706" i="2"/>
  <c r="H2690" i="2"/>
  <c r="B2690" i="2"/>
  <c r="C2690" i="2"/>
  <c r="G2690" i="2"/>
  <c r="H2674" i="2"/>
  <c r="B2674" i="2"/>
  <c r="C2674" i="2"/>
  <c r="G2674" i="2"/>
  <c r="H2654" i="2"/>
  <c r="B2654" i="2"/>
  <c r="C2654" i="2"/>
  <c r="G2654" i="2"/>
  <c r="H2622" i="2"/>
  <c r="B2622" i="2"/>
  <c r="C2622" i="2"/>
  <c r="G2622" i="2"/>
  <c r="H2590" i="2"/>
  <c r="C2590" i="2"/>
  <c r="G2590" i="2"/>
  <c r="B2590" i="2"/>
  <c r="G2558" i="2"/>
  <c r="H2558" i="2"/>
  <c r="C2558" i="2"/>
  <c r="B2558" i="2"/>
  <c r="G2526" i="2"/>
  <c r="H2526" i="2"/>
  <c r="C2526" i="2"/>
  <c r="B2526" i="2"/>
  <c r="H2497" i="2"/>
  <c r="B2497" i="2"/>
  <c r="G2497" i="2"/>
  <c r="C2497" i="2"/>
  <c r="G2461" i="2"/>
  <c r="H2461" i="2"/>
  <c r="B2461" i="2"/>
  <c r="C2461" i="2"/>
  <c r="G2375" i="2"/>
  <c r="H2375" i="2"/>
  <c r="B2375" i="2"/>
  <c r="C2375" i="2"/>
  <c r="B2281" i="2"/>
  <c r="H2281" i="2"/>
  <c r="G2281" i="2"/>
  <c r="C2281" i="2"/>
  <c r="H2786" i="2"/>
  <c r="B2786" i="2"/>
  <c r="C2786" i="2"/>
  <c r="G2786" i="2"/>
  <c r="H2770" i="2"/>
  <c r="B2770" i="2"/>
  <c r="C2770" i="2"/>
  <c r="G2770" i="2"/>
  <c r="C2756" i="2"/>
  <c r="G2756" i="2"/>
  <c r="H2756" i="2"/>
  <c r="B2756" i="2"/>
  <c r="B2737" i="2"/>
  <c r="C2737" i="2"/>
  <c r="G2737" i="2"/>
  <c r="H2737" i="2"/>
  <c r="B2721" i="2"/>
  <c r="C2721" i="2"/>
  <c r="G2721" i="2"/>
  <c r="H2721" i="2"/>
  <c r="B2705" i="2"/>
  <c r="C2705" i="2"/>
  <c r="G2705" i="2"/>
  <c r="H2705" i="2"/>
  <c r="B2689" i="2"/>
  <c r="C2689" i="2"/>
  <c r="G2689" i="2"/>
  <c r="H2689" i="2"/>
  <c r="B2673" i="2"/>
  <c r="C2673" i="2"/>
  <c r="G2673" i="2"/>
  <c r="H2673" i="2"/>
  <c r="B2661" i="2"/>
  <c r="C2661" i="2"/>
  <c r="G2661" i="2"/>
  <c r="H2661" i="2"/>
  <c r="B2653" i="2"/>
  <c r="C2653" i="2"/>
  <c r="G2653" i="2"/>
  <c r="H2653" i="2"/>
  <c r="B2645" i="2"/>
  <c r="C2645" i="2"/>
  <c r="G2645" i="2"/>
  <c r="H2645" i="2"/>
  <c r="B2637" i="2"/>
  <c r="C2637" i="2"/>
  <c r="G2637" i="2"/>
  <c r="H2637" i="2"/>
  <c r="B2629" i="2"/>
  <c r="C2629" i="2"/>
  <c r="G2629" i="2"/>
  <c r="H2629" i="2"/>
  <c r="B2621" i="2"/>
  <c r="C2621" i="2"/>
  <c r="G2621" i="2"/>
  <c r="H2621" i="2"/>
  <c r="B2613" i="2"/>
  <c r="C2613" i="2"/>
  <c r="G2613" i="2"/>
  <c r="H2613" i="2"/>
  <c r="B2605" i="2"/>
  <c r="G2605" i="2"/>
  <c r="C2605" i="2"/>
  <c r="H2605" i="2"/>
  <c r="B2597" i="2"/>
  <c r="G2597" i="2"/>
  <c r="C2597" i="2"/>
  <c r="H2597" i="2"/>
  <c r="B2589" i="2"/>
  <c r="G2589" i="2"/>
  <c r="C2589" i="2"/>
  <c r="H2589" i="2"/>
  <c r="H2581" i="2"/>
  <c r="B2581" i="2"/>
  <c r="G2581" i="2"/>
  <c r="C2581" i="2"/>
  <c r="H2573" i="2"/>
  <c r="B2573" i="2"/>
  <c r="G2573" i="2"/>
  <c r="C2573" i="2"/>
  <c r="H2565" i="2"/>
  <c r="B2565" i="2"/>
  <c r="G2565" i="2"/>
  <c r="C2565" i="2"/>
  <c r="H2557" i="2"/>
  <c r="B2557" i="2"/>
  <c r="G2557" i="2"/>
  <c r="C2557" i="2"/>
  <c r="H2549" i="2"/>
  <c r="B2549" i="2"/>
  <c r="G2549" i="2"/>
  <c r="C2549" i="2"/>
  <c r="H2541" i="2"/>
  <c r="B2541" i="2"/>
  <c r="G2541" i="2"/>
  <c r="C2541" i="2"/>
  <c r="H2533" i="2"/>
  <c r="B2533" i="2"/>
  <c r="G2533" i="2"/>
  <c r="C2533" i="2"/>
  <c r="H2525" i="2"/>
  <c r="B2525" i="2"/>
  <c r="G2525" i="2"/>
  <c r="C2525" i="2"/>
  <c r="G2510" i="2"/>
  <c r="H2510" i="2"/>
  <c r="C2510" i="2"/>
  <c r="B2510" i="2"/>
  <c r="C2494" i="2"/>
  <c r="G2494" i="2"/>
  <c r="H2494" i="2"/>
  <c r="B2494" i="2"/>
  <c r="C2478" i="2"/>
  <c r="G2478" i="2"/>
  <c r="H2478" i="2"/>
  <c r="B2478" i="2"/>
  <c r="B2447" i="2"/>
  <c r="C2447" i="2"/>
  <c r="H2447" i="2"/>
  <c r="G2447" i="2"/>
  <c r="C2372" i="2"/>
  <c r="G2372" i="2"/>
  <c r="B2372" i="2"/>
  <c r="H2372" i="2"/>
  <c r="B2186" i="2"/>
  <c r="C2186" i="2"/>
  <c r="H2186" i="2"/>
  <c r="G2186" i="2"/>
  <c r="B2512" i="2"/>
  <c r="C2512" i="2"/>
  <c r="H2512" i="2"/>
  <c r="G2512" i="2"/>
  <c r="B2496" i="2"/>
  <c r="C2496" i="2"/>
  <c r="H2496" i="2"/>
  <c r="G2496" i="2"/>
  <c r="H2480" i="2"/>
  <c r="B2480" i="2"/>
  <c r="C2480" i="2"/>
  <c r="G2480" i="2"/>
  <c r="C2462" i="2"/>
  <c r="G2462" i="2"/>
  <c r="H2462" i="2"/>
  <c r="B2462" i="2"/>
  <c r="C2446" i="2"/>
  <c r="G2446" i="2"/>
  <c r="H2446" i="2"/>
  <c r="B2446" i="2"/>
  <c r="B2430" i="2"/>
  <c r="C2430" i="2"/>
  <c r="G2430" i="2"/>
  <c r="H2430" i="2"/>
  <c r="C2409" i="2"/>
  <c r="G2409" i="2"/>
  <c r="H2409" i="2"/>
  <c r="B2409" i="2"/>
  <c r="G2392" i="2"/>
  <c r="H2392" i="2"/>
  <c r="B2392" i="2"/>
  <c r="C2392" i="2"/>
  <c r="B2373" i="2"/>
  <c r="C2373" i="2"/>
  <c r="G2373" i="2"/>
  <c r="H2373" i="2"/>
  <c r="H2342" i="2"/>
  <c r="C2342" i="2"/>
  <c r="B2342" i="2"/>
  <c r="G2342" i="2"/>
  <c r="C2284" i="2"/>
  <c r="B2284" i="2"/>
  <c r="H2284" i="2"/>
  <c r="G2284" i="2"/>
  <c r="G2200" i="2"/>
  <c r="H2200" i="2"/>
  <c r="C2200" i="2"/>
  <c r="B2200" i="2"/>
  <c r="G2445" i="2"/>
  <c r="H2445" i="2"/>
  <c r="B2445" i="2"/>
  <c r="C2445" i="2"/>
  <c r="C2429" i="2"/>
  <c r="G2429" i="2"/>
  <c r="H2429" i="2"/>
  <c r="B2429" i="2"/>
  <c r="B2406" i="2"/>
  <c r="C2406" i="2"/>
  <c r="G2406" i="2"/>
  <c r="H2406" i="2"/>
  <c r="G2388" i="2"/>
  <c r="H2388" i="2"/>
  <c r="B2388" i="2"/>
  <c r="C2388" i="2"/>
  <c r="G2363" i="2"/>
  <c r="H2363" i="2"/>
  <c r="B2363" i="2"/>
  <c r="C2363" i="2"/>
  <c r="G2343" i="2"/>
  <c r="B2343" i="2"/>
  <c r="C2343" i="2"/>
  <c r="H2343" i="2"/>
  <c r="G2318" i="2"/>
  <c r="H2318" i="2"/>
  <c r="C2318" i="2"/>
  <c r="B2318" i="2"/>
  <c r="B2257" i="2"/>
  <c r="C2257" i="2"/>
  <c r="G2257" i="2"/>
  <c r="H2257" i="2"/>
  <c r="B2166" i="2"/>
  <c r="G2166" i="2"/>
  <c r="C2166" i="2"/>
  <c r="H2166" i="2"/>
  <c r="H2464" i="2"/>
  <c r="B2464" i="2"/>
  <c r="C2464" i="2"/>
  <c r="G2464" i="2"/>
  <c r="H2448" i="2"/>
  <c r="B2448" i="2"/>
  <c r="C2448" i="2"/>
  <c r="G2448" i="2"/>
  <c r="G2432" i="2"/>
  <c r="H2432" i="2"/>
  <c r="B2432" i="2"/>
  <c r="C2432" i="2"/>
  <c r="G2416" i="2"/>
  <c r="H2416" i="2"/>
  <c r="B2416" i="2"/>
  <c r="C2416" i="2"/>
  <c r="C2405" i="2"/>
  <c r="G2405" i="2"/>
  <c r="H2405" i="2"/>
  <c r="B2405" i="2"/>
  <c r="H2374" i="2"/>
  <c r="B2374" i="2"/>
  <c r="C2374" i="2"/>
  <c r="G2374" i="2"/>
  <c r="C2356" i="2"/>
  <c r="H2356" i="2"/>
  <c r="B2356" i="2"/>
  <c r="G2356" i="2"/>
  <c r="C2323" i="2"/>
  <c r="G2323" i="2"/>
  <c r="B2323" i="2"/>
  <c r="H2323" i="2"/>
  <c r="B2265" i="2"/>
  <c r="H2265" i="2"/>
  <c r="G2265" i="2"/>
  <c r="C2265" i="2"/>
  <c r="G2192" i="2"/>
  <c r="H2192" i="2"/>
  <c r="C2192" i="2"/>
  <c r="B2192" i="2"/>
  <c r="G2408" i="2"/>
  <c r="H2408" i="2"/>
  <c r="B2408" i="2"/>
  <c r="C2408" i="2"/>
  <c r="H2391" i="2"/>
  <c r="B2391" i="2"/>
  <c r="C2391" i="2"/>
  <c r="G2391" i="2"/>
  <c r="G2383" i="2"/>
  <c r="H2383" i="2"/>
  <c r="B2383" i="2"/>
  <c r="C2383" i="2"/>
  <c r="B2361" i="2"/>
  <c r="C2361" i="2"/>
  <c r="G2361" i="2"/>
  <c r="H2361" i="2"/>
  <c r="B2353" i="2"/>
  <c r="G2353" i="2"/>
  <c r="C2353" i="2"/>
  <c r="H2353" i="2"/>
  <c r="H2334" i="2"/>
  <c r="C2334" i="2"/>
  <c r="B2334" i="2"/>
  <c r="G2334" i="2"/>
  <c r="B2316" i="2"/>
  <c r="C2316" i="2"/>
  <c r="H2316" i="2"/>
  <c r="G2316" i="2"/>
  <c r="B2300" i="2"/>
  <c r="C2300" i="2"/>
  <c r="H2300" i="2"/>
  <c r="G2300" i="2"/>
  <c r="G2287" i="2"/>
  <c r="B2287" i="2"/>
  <c r="C2287" i="2"/>
  <c r="H2287" i="2"/>
  <c r="G2271" i="2"/>
  <c r="B2271" i="2"/>
  <c r="C2271" i="2"/>
  <c r="H2271" i="2"/>
  <c r="G2255" i="2"/>
  <c r="B2255" i="2"/>
  <c r="C2255" i="2"/>
  <c r="H2255" i="2"/>
  <c r="H2238" i="2"/>
  <c r="B2238" i="2"/>
  <c r="C2238" i="2"/>
  <c r="G2238" i="2"/>
  <c r="B2206" i="2"/>
  <c r="C2206" i="2"/>
  <c r="H2206" i="2"/>
  <c r="G2206" i="2"/>
  <c r="H2175" i="2"/>
  <c r="C2175" i="2"/>
  <c r="G2175" i="2"/>
  <c r="B2175" i="2"/>
  <c r="G2140" i="2"/>
  <c r="B2140" i="2"/>
  <c r="H2140" i="2"/>
  <c r="C2140" i="2"/>
  <c r="B2060" i="2"/>
  <c r="G2060" i="2"/>
  <c r="C2060" i="2"/>
  <c r="H2060" i="2"/>
  <c r="G2335" i="2"/>
  <c r="B2335" i="2"/>
  <c r="C2335" i="2"/>
  <c r="H2335" i="2"/>
  <c r="C2319" i="2"/>
  <c r="G2319" i="2"/>
  <c r="B2319" i="2"/>
  <c r="H2319" i="2"/>
  <c r="C2303" i="2"/>
  <c r="G2303" i="2"/>
  <c r="B2303" i="2"/>
  <c r="H2303" i="2"/>
  <c r="G2283" i="2"/>
  <c r="B2283" i="2"/>
  <c r="H2283" i="2"/>
  <c r="C2283" i="2"/>
  <c r="G2267" i="2"/>
  <c r="B2267" i="2"/>
  <c r="H2267" i="2"/>
  <c r="C2267" i="2"/>
  <c r="B2249" i="2"/>
  <c r="H2249" i="2"/>
  <c r="G2249" i="2"/>
  <c r="C2249" i="2"/>
  <c r="C2236" i="2"/>
  <c r="B2236" i="2"/>
  <c r="H2236" i="2"/>
  <c r="G2236" i="2"/>
  <c r="B2218" i="2"/>
  <c r="C2218" i="2"/>
  <c r="H2218" i="2"/>
  <c r="G2218" i="2"/>
  <c r="B2202" i="2"/>
  <c r="C2202" i="2"/>
  <c r="H2202" i="2"/>
  <c r="G2202" i="2"/>
  <c r="G2180" i="2"/>
  <c r="B2180" i="2"/>
  <c r="H2180" i="2"/>
  <c r="C2180" i="2"/>
  <c r="G2114" i="2"/>
  <c r="H2114" i="2"/>
  <c r="C2114" i="2"/>
  <c r="B2114" i="2"/>
  <c r="B2320" i="2"/>
  <c r="C2320" i="2"/>
  <c r="H2320" i="2"/>
  <c r="G2320" i="2"/>
  <c r="B2304" i="2"/>
  <c r="C2304" i="2"/>
  <c r="H2304" i="2"/>
  <c r="G2304" i="2"/>
  <c r="B2288" i="2"/>
  <c r="C2288" i="2"/>
  <c r="H2288" i="2"/>
  <c r="G2288" i="2"/>
  <c r="C2272" i="2"/>
  <c r="B2272" i="2"/>
  <c r="G2272" i="2"/>
  <c r="H2272" i="2"/>
  <c r="C2256" i="2"/>
  <c r="B2256" i="2"/>
  <c r="G2256" i="2"/>
  <c r="H2256" i="2"/>
  <c r="B2241" i="2"/>
  <c r="C2241" i="2"/>
  <c r="G2241" i="2"/>
  <c r="H2241" i="2"/>
  <c r="H2223" i="2"/>
  <c r="B2223" i="2"/>
  <c r="G2223" i="2"/>
  <c r="C2223" i="2"/>
  <c r="H2191" i="2"/>
  <c r="B2191" i="2"/>
  <c r="G2191" i="2"/>
  <c r="C2191" i="2"/>
  <c r="H2159" i="2"/>
  <c r="C2159" i="2"/>
  <c r="G2159" i="2"/>
  <c r="B2159" i="2"/>
  <c r="C2127" i="2"/>
  <c r="G2127" i="2"/>
  <c r="B2127" i="2"/>
  <c r="H2127" i="2"/>
  <c r="H2073" i="2"/>
  <c r="B2073" i="2"/>
  <c r="G2073" i="2"/>
  <c r="C2073" i="2"/>
  <c r="H2227" i="2"/>
  <c r="B2227" i="2"/>
  <c r="G2227" i="2"/>
  <c r="C2227" i="2"/>
  <c r="C2217" i="2"/>
  <c r="G2217" i="2"/>
  <c r="B2217" i="2"/>
  <c r="H2217" i="2"/>
  <c r="C2205" i="2"/>
  <c r="G2205" i="2"/>
  <c r="B2205" i="2"/>
  <c r="H2205" i="2"/>
  <c r="H2195" i="2"/>
  <c r="B2195" i="2"/>
  <c r="G2195" i="2"/>
  <c r="C2195" i="2"/>
  <c r="C2185" i="2"/>
  <c r="G2185" i="2"/>
  <c r="B2185" i="2"/>
  <c r="H2185" i="2"/>
  <c r="C2173" i="2"/>
  <c r="H2173" i="2"/>
  <c r="B2173" i="2"/>
  <c r="G2173" i="2"/>
  <c r="H2163" i="2"/>
  <c r="C2163" i="2"/>
  <c r="B2163" i="2"/>
  <c r="G2163" i="2"/>
  <c r="C2153" i="2"/>
  <c r="H2153" i="2"/>
  <c r="G2153" i="2"/>
  <c r="B2153" i="2"/>
  <c r="C2141" i="2"/>
  <c r="H2141" i="2"/>
  <c r="B2141" i="2"/>
  <c r="G2141" i="2"/>
  <c r="C2131" i="2"/>
  <c r="G2131" i="2"/>
  <c r="B2131" i="2"/>
  <c r="H2131" i="2"/>
  <c r="G2118" i="2"/>
  <c r="H2118" i="2"/>
  <c r="C2118" i="2"/>
  <c r="B2118" i="2"/>
  <c r="B2100" i="2"/>
  <c r="C2100" i="2"/>
  <c r="H2100" i="2"/>
  <c r="G2100" i="2"/>
  <c r="B2084" i="2"/>
  <c r="C2084" i="2"/>
  <c r="H2084" i="2"/>
  <c r="G2084" i="2"/>
  <c r="G2066" i="2"/>
  <c r="H2066" i="2"/>
  <c r="C2066" i="2"/>
  <c r="B2066" i="2"/>
  <c r="B2158" i="2"/>
  <c r="G2158" i="2"/>
  <c r="C2158" i="2"/>
  <c r="H2158" i="2"/>
  <c r="B2146" i="2"/>
  <c r="G2146" i="2"/>
  <c r="H2146" i="2"/>
  <c r="C2146" i="2"/>
  <c r="G2136" i="2"/>
  <c r="B2136" i="2"/>
  <c r="C2136" i="2"/>
  <c r="H2136" i="2"/>
  <c r="G2126" i="2"/>
  <c r="H2126" i="2"/>
  <c r="C2126" i="2"/>
  <c r="B2126" i="2"/>
  <c r="B2108" i="2"/>
  <c r="C2108" i="2"/>
  <c r="H2108" i="2"/>
  <c r="G2108" i="2"/>
  <c r="B2092" i="2"/>
  <c r="C2092" i="2"/>
  <c r="H2092" i="2"/>
  <c r="G2092" i="2"/>
  <c r="B2076" i="2"/>
  <c r="C2076" i="2"/>
  <c r="H2076" i="2"/>
  <c r="G2076" i="2"/>
  <c r="B2059" i="2"/>
  <c r="H2059" i="2"/>
  <c r="C2059" i="2"/>
  <c r="G2059" i="2"/>
  <c r="H2113" i="2"/>
  <c r="B2113" i="2"/>
  <c r="G2113" i="2"/>
  <c r="C2113" i="2"/>
  <c r="H2097" i="2"/>
  <c r="B2097" i="2"/>
  <c r="G2097" i="2"/>
  <c r="C2097" i="2"/>
  <c r="H2081" i="2"/>
  <c r="B2081" i="2"/>
  <c r="G2081" i="2"/>
  <c r="C2081" i="2"/>
  <c r="H2069" i="2"/>
  <c r="B2069" i="2"/>
  <c r="G2069" i="2"/>
  <c r="C2069" i="2"/>
  <c r="B2053" i="2"/>
  <c r="C2053" i="2"/>
  <c r="H2053" i="2"/>
  <c r="G2053" i="2"/>
  <c r="C2932" i="2"/>
  <c r="G2932" i="2"/>
  <c r="H2932" i="2"/>
  <c r="B2932" i="2"/>
  <c r="G2907" i="2"/>
  <c r="H2907" i="2"/>
  <c r="B2907" i="2"/>
  <c r="C2907" i="2"/>
  <c r="C2988" i="2"/>
  <c r="G2988" i="2"/>
  <c r="H2988" i="2"/>
  <c r="B2988" i="2"/>
  <c r="G2839" i="2"/>
  <c r="H2839" i="2"/>
  <c r="B2839" i="2"/>
  <c r="C2839" i="2"/>
  <c r="C2916" i="2"/>
  <c r="G2916" i="2"/>
  <c r="H2916" i="2"/>
  <c r="B2916" i="2"/>
  <c r="H2854" i="2"/>
  <c r="B2854" i="2"/>
  <c r="C2854" i="2"/>
  <c r="G2854" i="2"/>
  <c r="H2754" i="2"/>
  <c r="B2754" i="2"/>
  <c r="C2754" i="2"/>
  <c r="G2754" i="2"/>
  <c r="G2859" i="2"/>
  <c r="H2859" i="2"/>
  <c r="B2859" i="2"/>
  <c r="C2859" i="2"/>
  <c r="H2790" i="2"/>
  <c r="B2790" i="2"/>
  <c r="C2790" i="2"/>
  <c r="G2790" i="2"/>
  <c r="C3008" i="2"/>
  <c r="G3008" i="2"/>
  <c r="H3008" i="2"/>
  <c r="B3008" i="2"/>
  <c r="C2976" i="2"/>
  <c r="G2976" i="2"/>
  <c r="H2976" i="2"/>
  <c r="B2976" i="2"/>
  <c r="C2944" i="2"/>
  <c r="G2944" i="2"/>
  <c r="H2944" i="2"/>
  <c r="B2944" i="2"/>
  <c r="C2912" i="2"/>
  <c r="G2912" i="2"/>
  <c r="H2912" i="2"/>
  <c r="B2912" i="2"/>
  <c r="G2867" i="2"/>
  <c r="H2867" i="2"/>
  <c r="B2867" i="2"/>
  <c r="C2867" i="2"/>
  <c r="G2803" i="2"/>
  <c r="H2803" i="2"/>
  <c r="B2803" i="2"/>
  <c r="C2803" i="2"/>
  <c r="H2250" i="2"/>
  <c r="B2250" i="2"/>
  <c r="G2250" i="2"/>
  <c r="C2250" i="2"/>
  <c r="B3025" i="2"/>
  <c r="G3025" i="2"/>
  <c r="C3025" i="2"/>
  <c r="H3025" i="2"/>
  <c r="B3009" i="2"/>
  <c r="C3009" i="2"/>
  <c r="G3009" i="2"/>
  <c r="H3009" i="2"/>
  <c r="B2993" i="2"/>
  <c r="C2993" i="2"/>
  <c r="G2993" i="2"/>
  <c r="H2993" i="2"/>
  <c r="B2977" i="2"/>
  <c r="C2977" i="2"/>
  <c r="G2977" i="2"/>
  <c r="H2977" i="2"/>
  <c r="B2961" i="2"/>
  <c r="C2961" i="2"/>
  <c r="G2961" i="2"/>
  <c r="H2961" i="2"/>
  <c r="B2945" i="2"/>
  <c r="C2945" i="2"/>
  <c r="G2945" i="2"/>
  <c r="H2945" i="2"/>
  <c r="B2929" i="2"/>
  <c r="C2929" i="2"/>
  <c r="G2929" i="2"/>
  <c r="H2929" i="2"/>
  <c r="B2913" i="2"/>
  <c r="C2913" i="2"/>
  <c r="G2913" i="2"/>
  <c r="H2913" i="2"/>
  <c r="C2896" i="2"/>
  <c r="G2896" i="2"/>
  <c r="H2896" i="2"/>
  <c r="B2896" i="2"/>
  <c r="B2881" i="2"/>
  <c r="C2881" i="2"/>
  <c r="G2881" i="2"/>
  <c r="H2881" i="2"/>
  <c r="B2865" i="2"/>
  <c r="C2865" i="2"/>
  <c r="G2865" i="2"/>
  <c r="H2865" i="2"/>
  <c r="B2849" i="2"/>
  <c r="C2849" i="2"/>
  <c r="G2849" i="2"/>
  <c r="H2849" i="2"/>
  <c r="B2826" i="2"/>
  <c r="C2826" i="2"/>
  <c r="H2826" i="2"/>
  <c r="G2826" i="2"/>
  <c r="C2808" i="2"/>
  <c r="G2808" i="2"/>
  <c r="H2808" i="2"/>
  <c r="B2808" i="2"/>
  <c r="C2776" i="2"/>
  <c r="G2776" i="2"/>
  <c r="H2776" i="2"/>
  <c r="B2776" i="2"/>
  <c r="H2742" i="2"/>
  <c r="B2742" i="2"/>
  <c r="C2742" i="2"/>
  <c r="G2742" i="2"/>
  <c r="G2683" i="2"/>
  <c r="H2683" i="2"/>
  <c r="B2683" i="2"/>
  <c r="C2683" i="2"/>
  <c r="H2642" i="2"/>
  <c r="B2642" i="2"/>
  <c r="C2642" i="2"/>
  <c r="G2642" i="2"/>
  <c r="H2610" i="2"/>
  <c r="C2610" i="2"/>
  <c r="B2610" i="2"/>
  <c r="G2610" i="2"/>
  <c r="G2578" i="2"/>
  <c r="H2578" i="2"/>
  <c r="C2578" i="2"/>
  <c r="B2578" i="2"/>
  <c r="G2546" i="2"/>
  <c r="H2546" i="2"/>
  <c r="C2546" i="2"/>
  <c r="B2546" i="2"/>
  <c r="B2479" i="2"/>
  <c r="C2479" i="2"/>
  <c r="H2479" i="2"/>
  <c r="G2479" i="2"/>
  <c r="C2291" i="2"/>
  <c r="G2291" i="2"/>
  <c r="B2291" i="2"/>
  <c r="H2291" i="2"/>
  <c r="H3014" i="2"/>
  <c r="B3014" i="2"/>
  <c r="C3014" i="2"/>
  <c r="G3014" i="2"/>
  <c r="H2998" i="2"/>
  <c r="B2998" i="2"/>
  <c r="C2998" i="2"/>
  <c r="G2998" i="2"/>
  <c r="H2982" i="2"/>
  <c r="B2982" i="2"/>
  <c r="C2982" i="2"/>
  <c r="G2982" i="2"/>
  <c r="H2966" i="2"/>
  <c r="B2966" i="2"/>
  <c r="C2966" i="2"/>
  <c r="G2966" i="2"/>
  <c r="H2950" i="2"/>
  <c r="B2950" i="2"/>
  <c r="C2950" i="2"/>
  <c r="G2950" i="2"/>
  <c r="H2934" i="2"/>
  <c r="B2934" i="2"/>
  <c r="C2934" i="2"/>
  <c r="G2934" i="2"/>
  <c r="H2918" i="2"/>
  <c r="B2918" i="2"/>
  <c r="C2918" i="2"/>
  <c r="G2918" i="2"/>
  <c r="G2903" i="2"/>
  <c r="H2903" i="2"/>
  <c r="B2903" i="2"/>
  <c r="C2903" i="2"/>
  <c r="G2883" i="2"/>
  <c r="H2883" i="2"/>
  <c r="B2883" i="2"/>
  <c r="C2883" i="2"/>
  <c r="B2869" i="2"/>
  <c r="C2869" i="2"/>
  <c r="G2869" i="2"/>
  <c r="H2869" i="2"/>
  <c r="B2853" i="2"/>
  <c r="C2853" i="2"/>
  <c r="G2853" i="2"/>
  <c r="H2853" i="2"/>
  <c r="H2838" i="2"/>
  <c r="B2838" i="2"/>
  <c r="C2838" i="2"/>
  <c r="G2838" i="2"/>
  <c r="B2813" i="2"/>
  <c r="C2813" i="2"/>
  <c r="G2813" i="2"/>
  <c r="H2813" i="2"/>
  <c r="B2789" i="2"/>
  <c r="C2789" i="2"/>
  <c r="G2789" i="2"/>
  <c r="H2789" i="2"/>
  <c r="B2753" i="2"/>
  <c r="C2753" i="2"/>
  <c r="G2753" i="2"/>
  <c r="H2753" i="2"/>
  <c r="G2707" i="2"/>
  <c r="H2707" i="2"/>
  <c r="B2707" i="2"/>
  <c r="C2707" i="2"/>
  <c r="B2390" i="2"/>
  <c r="C2390" i="2"/>
  <c r="G2390" i="2"/>
  <c r="H2390" i="2"/>
  <c r="G3019" i="2"/>
  <c r="H3019" i="2"/>
  <c r="B3019" i="2"/>
  <c r="C3019" i="2"/>
  <c r="G3003" i="2"/>
  <c r="H3003" i="2"/>
  <c r="B3003" i="2"/>
  <c r="C3003" i="2"/>
  <c r="G2987" i="2"/>
  <c r="H2987" i="2"/>
  <c r="B2987" i="2"/>
  <c r="C2987" i="2"/>
  <c r="G2971" i="2"/>
  <c r="H2971" i="2"/>
  <c r="B2971" i="2"/>
  <c r="C2971" i="2"/>
  <c r="G2955" i="2"/>
  <c r="H2955" i="2"/>
  <c r="B2955" i="2"/>
  <c r="C2955" i="2"/>
  <c r="G2939" i="2"/>
  <c r="H2939" i="2"/>
  <c r="B2939" i="2"/>
  <c r="C2939" i="2"/>
  <c r="G2923" i="2"/>
  <c r="H2923" i="2"/>
  <c r="B2923" i="2"/>
  <c r="C2923" i="2"/>
  <c r="B2905" i="2"/>
  <c r="C2905" i="2"/>
  <c r="G2905" i="2"/>
  <c r="H2905" i="2"/>
  <c r="C2888" i="2"/>
  <c r="G2888" i="2"/>
  <c r="H2888" i="2"/>
  <c r="B2888" i="2"/>
  <c r="H2874" i="2"/>
  <c r="B2874" i="2"/>
  <c r="C2874" i="2"/>
  <c r="G2874" i="2"/>
  <c r="H2858" i="2"/>
  <c r="B2858" i="2"/>
  <c r="C2858" i="2"/>
  <c r="G2858" i="2"/>
  <c r="C2837" i="2"/>
  <c r="G2837" i="2"/>
  <c r="B2837" i="2"/>
  <c r="H2837" i="2"/>
  <c r="H2819" i="2"/>
  <c r="B2819" i="2"/>
  <c r="C2819" i="2"/>
  <c r="G2819" i="2"/>
  <c r="H2798" i="2"/>
  <c r="B2798" i="2"/>
  <c r="C2798" i="2"/>
  <c r="G2798" i="2"/>
  <c r="B2765" i="2"/>
  <c r="C2765" i="2"/>
  <c r="G2765" i="2"/>
  <c r="H2765" i="2"/>
  <c r="G2735" i="2"/>
  <c r="H2735" i="2"/>
  <c r="B2735" i="2"/>
  <c r="C2735" i="2"/>
  <c r="G2671" i="2"/>
  <c r="H2671" i="2"/>
  <c r="B2671" i="2"/>
  <c r="C2671" i="2"/>
  <c r="H2378" i="2"/>
  <c r="B2378" i="2"/>
  <c r="C2378" i="2"/>
  <c r="G2378" i="2"/>
  <c r="C2833" i="2"/>
  <c r="G2833" i="2"/>
  <c r="B2833" i="2"/>
  <c r="H2833" i="2"/>
  <c r="C2817" i="2"/>
  <c r="G2817" i="2"/>
  <c r="B2817" i="2"/>
  <c r="H2817" i="2"/>
  <c r="B2801" i="2"/>
  <c r="C2801" i="2"/>
  <c r="G2801" i="2"/>
  <c r="H2801" i="2"/>
  <c r="B2785" i="2"/>
  <c r="C2785" i="2"/>
  <c r="G2785" i="2"/>
  <c r="H2785" i="2"/>
  <c r="B2769" i="2"/>
  <c r="C2769" i="2"/>
  <c r="G2769" i="2"/>
  <c r="H2769" i="2"/>
  <c r="G2755" i="2"/>
  <c r="H2755" i="2"/>
  <c r="B2755" i="2"/>
  <c r="C2755" i="2"/>
  <c r="C2740" i="2"/>
  <c r="G2740" i="2"/>
  <c r="H2740" i="2"/>
  <c r="B2740" i="2"/>
  <c r="C2724" i="2"/>
  <c r="G2724" i="2"/>
  <c r="H2724" i="2"/>
  <c r="B2724" i="2"/>
  <c r="C2708" i="2"/>
  <c r="G2708" i="2"/>
  <c r="H2708" i="2"/>
  <c r="B2708" i="2"/>
  <c r="C2692" i="2"/>
  <c r="G2692" i="2"/>
  <c r="H2692" i="2"/>
  <c r="B2692" i="2"/>
  <c r="C2676" i="2"/>
  <c r="G2676" i="2"/>
  <c r="H2676" i="2"/>
  <c r="B2676" i="2"/>
  <c r="C2660" i="2"/>
  <c r="G2660" i="2"/>
  <c r="H2660" i="2"/>
  <c r="B2660" i="2"/>
  <c r="C2644" i="2"/>
  <c r="G2644" i="2"/>
  <c r="H2644" i="2"/>
  <c r="B2644" i="2"/>
  <c r="C2628" i="2"/>
  <c r="G2628" i="2"/>
  <c r="H2628" i="2"/>
  <c r="B2628" i="2"/>
  <c r="C2612" i="2"/>
  <c r="H2612" i="2"/>
  <c r="B2612" i="2"/>
  <c r="G2612" i="2"/>
  <c r="C2596" i="2"/>
  <c r="H2596" i="2"/>
  <c r="B2596" i="2"/>
  <c r="G2596" i="2"/>
  <c r="B2580" i="2"/>
  <c r="C2580" i="2"/>
  <c r="H2580" i="2"/>
  <c r="G2580" i="2"/>
  <c r="B2564" i="2"/>
  <c r="C2564" i="2"/>
  <c r="H2564" i="2"/>
  <c r="G2564" i="2"/>
  <c r="B2548" i="2"/>
  <c r="C2548" i="2"/>
  <c r="H2548" i="2"/>
  <c r="G2548" i="2"/>
  <c r="B2532" i="2"/>
  <c r="C2532" i="2"/>
  <c r="H2532" i="2"/>
  <c r="G2532" i="2"/>
  <c r="H2517" i="2"/>
  <c r="B2517" i="2"/>
  <c r="G2517" i="2"/>
  <c r="C2517" i="2"/>
  <c r="H2501" i="2"/>
  <c r="B2501" i="2"/>
  <c r="G2501" i="2"/>
  <c r="C2501" i="2"/>
  <c r="G2485" i="2"/>
  <c r="H2485" i="2"/>
  <c r="B2485" i="2"/>
  <c r="C2485" i="2"/>
  <c r="H2472" i="2"/>
  <c r="B2472" i="2"/>
  <c r="C2472" i="2"/>
  <c r="G2472" i="2"/>
  <c r="C2450" i="2"/>
  <c r="G2450" i="2"/>
  <c r="B2450" i="2"/>
  <c r="H2450" i="2"/>
  <c r="B2381" i="2"/>
  <c r="C2381" i="2"/>
  <c r="G2381" i="2"/>
  <c r="H2381" i="2"/>
  <c r="H2734" i="2"/>
  <c r="B2734" i="2"/>
  <c r="C2734" i="2"/>
  <c r="G2734" i="2"/>
  <c r="H2718" i="2"/>
  <c r="B2718" i="2"/>
  <c r="C2718" i="2"/>
  <c r="G2718" i="2"/>
  <c r="H2702" i="2"/>
  <c r="B2702" i="2"/>
  <c r="C2702" i="2"/>
  <c r="G2702" i="2"/>
  <c r="H2686" i="2"/>
  <c r="B2686" i="2"/>
  <c r="C2686" i="2"/>
  <c r="G2686" i="2"/>
  <c r="H2670" i="2"/>
  <c r="B2670" i="2"/>
  <c r="C2670" i="2"/>
  <c r="G2670" i="2"/>
  <c r="H2646" i="2"/>
  <c r="B2646" i="2"/>
  <c r="C2646" i="2"/>
  <c r="G2646" i="2"/>
  <c r="H2614" i="2"/>
  <c r="B2614" i="2"/>
  <c r="C2614" i="2"/>
  <c r="G2614" i="2"/>
  <c r="G2582" i="2"/>
  <c r="H2582" i="2"/>
  <c r="C2582" i="2"/>
  <c r="B2582" i="2"/>
  <c r="G2550" i="2"/>
  <c r="H2550" i="2"/>
  <c r="C2550" i="2"/>
  <c r="B2550" i="2"/>
  <c r="H2521" i="2"/>
  <c r="B2521" i="2"/>
  <c r="G2521" i="2"/>
  <c r="C2521" i="2"/>
  <c r="G2489" i="2"/>
  <c r="H2489" i="2"/>
  <c r="C2489" i="2"/>
  <c r="B2489" i="2"/>
  <c r="C2458" i="2"/>
  <c r="G2458" i="2"/>
  <c r="B2458" i="2"/>
  <c r="H2458" i="2"/>
  <c r="C2352" i="2"/>
  <c r="H2352" i="2"/>
  <c r="B2352" i="2"/>
  <c r="G2352" i="2"/>
  <c r="B2116" i="2"/>
  <c r="C2116" i="2"/>
  <c r="H2116" i="2"/>
  <c r="G2116" i="2"/>
  <c r="G2783" i="2"/>
  <c r="H2783" i="2"/>
  <c r="B2783" i="2"/>
  <c r="C2783" i="2"/>
  <c r="G2767" i="2"/>
  <c r="H2767" i="2"/>
  <c r="B2767" i="2"/>
  <c r="C2767" i="2"/>
  <c r="B2749" i="2"/>
  <c r="C2749" i="2"/>
  <c r="G2749" i="2"/>
  <c r="H2749" i="2"/>
  <c r="B2733" i="2"/>
  <c r="C2733" i="2"/>
  <c r="G2733" i="2"/>
  <c r="H2733" i="2"/>
  <c r="B2717" i="2"/>
  <c r="C2717" i="2"/>
  <c r="G2717" i="2"/>
  <c r="H2717" i="2"/>
  <c r="B2701" i="2"/>
  <c r="C2701" i="2"/>
  <c r="G2701" i="2"/>
  <c r="H2701" i="2"/>
  <c r="B2685" i="2"/>
  <c r="C2685" i="2"/>
  <c r="G2685" i="2"/>
  <c r="H2685" i="2"/>
  <c r="B2669" i="2"/>
  <c r="C2669" i="2"/>
  <c r="G2669" i="2"/>
  <c r="H2669" i="2"/>
  <c r="G2659" i="2"/>
  <c r="H2659" i="2"/>
  <c r="B2659" i="2"/>
  <c r="C2659" i="2"/>
  <c r="G2651" i="2"/>
  <c r="H2651" i="2"/>
  <c r="B2651" i="2"/>
  <c r="C2651" i="2"/>
  <c r="G2643" i="2"/>
  <c r="H2643" i="2"/>
  <c r="B2643" i="2"/>
  <c r="C2643" i="2"/>
  <c r="G2635" i="2"/>
  <c r="H2635" i="2"/>
  <c r="B2635" i="2"/>
  <c r="C2635" i="2"/>
  <c r="G2627" i="2"/>
  <c r="H2627" i="2"/>
  <c r="B2627" i="2"/>
  <c r="C2627" i="2"/>
  <c r="G2619" i="2"/>
  <c r="H2619" i="2"/>
  <c r="B2619" i="2"/>
  <c r="C2619" i="2"/>
  <c r="G2611" i="2"/>
  <c r="B2611" i="2"/>
  <c r="C2611" i="2"/>
  <c r="H2611" i="2"/>
  <c r="G2603" i="2"/>
  <c r="B2603" i="2"/>
  <c r="C2603" i="2"/>
  <c r="H2603" i="2"/>
  <c r="G2595" i="2"/>
  <c r="B2595" i="2"/>
  <c r="C2595" i="2"/>
  <c r="H2595" i="2"/>
  <c r="G2587" i="2"/>
  <c r="B2587" i="2"/>
  <c r="C2587" i="2"/>
  <c r="H2587" i="2"/>
  <c r="C2579" i="2"/>
  <c r="G2579" i="2"/>
  <c r="B2579" i="2"/>
  <c r="H2579" i="2"/>
  <c r="C2571" i="2"/>
  <c r="G2571" i="2"/>
  <c r="B2571" i="2"/>
  <c r="H2571" i="2"/>
  <c r="C2563" i="2"/>
  <c r="G2563" i="2"/>
  <c r="B2563" i="2"/>
  <c r="H2563" i="2"/>
  <c r="C2555" i="2"/>
  <c r="G2555" i="2"/>
  <c r="B2555" i="2"/>
  <c r="H2555" i="2"/>
  <c r="C2547" i="2"/>
  <c r="G2547" i="2"/>
  <c r="B2547" i="2"/>
  <c r="H2547" i="2"/>
  <c r="C2539" i="2"/>
  <c r="G2539" i="2"/>
  <c r="B2539" i="2"/>
  <c r="H2539" i="2"/>
  <c r="C2531" i="2"/>
  <c r="G2531" i="2"/>
  <c r="B2531" i="2"/>
  <c r="H2531" i="2"/>
  <c r="C2523" i="2"/>
  <c r="G2523" i="2"/>
  <c r="B2523" i="2"/>
  <c r="H2523" i="2"/>
  <c r="C2507" i="2"/>
  <c r="G2507" i="2"/>
  <c r="B2507" i="2"/>
  <c r="H2507" i="2"/>
  <c r="B2491" i="2"/>
  <c r="C2491" i="2"/>
  <c r="G2491" i="2"/>
  <c r="H2491" i="2"/>
  <c r="B2475" i="2"/>
  <c r="C2475" i="2"/>
  <c r="G2475" i="2"/>
  <c r="H2475" i="2"/>
  <c r="G2428" i="2"/>
  <c r="H2428" i="2"/>
  <c r="B2428" i="2"/>
  <c r="C2428" i="2"/>
  <c r="C2360" i="2"/>
  <c r="H2360" i="2"/>
  <c r="B2360" i="2"/>
  <c r="G2360" i="2"/>
  <c r="B2068" i="2"/>
  <c r="C2068" i="2"/>
  <c r="H2068" i="2"/>
  <c r="G2068" i="2"/>
  <c r="B2508" i="2"/>
  <c r="C2508" i="2"/>
  <c r="H2508" i="2"/>
  <c r="G2508" i="2"/>
  <c r="H2492" i="2"/>
  <c r="B2492" i="2"/>
  <c r="G2492" i="2"/>
  <c r="C2492" i="2"/>
  <c r="H2476" i="2"/>
  <c r="B2476" i="2"/>
  <c r="G2476" i="2"/>
  <c r="C2476" i="2"/>
  <c r="G2457" i="2"/>
  <c r="H2457" i="2"/>
  <c r="C2457" i="2"/>
  <c r="B2457" i="2"/>
  <c r="C2441" i="2"/>
  <c r="G2441" i="2"/>
  <c r="H2441" i="2"/>
  <c r="B2441" i="2"/>
  <c r="C2425" i="2"/>
  <c r="G2425" i="2"/>
  <c r="H2425" i="2"/>
  <c r="B2425" i="2"/>
  <c r="H2407" i="2"/>
  <c r="B2407" i="2"/>
  <c r="C2407" i="2"/>
  <c r="G2407" i="2"/>
  <c r="C2384" i="2"/>
  <c r="G2384" i="2"/>
  <c r="H2384" i="2"/>
  <c r="B2384" i="2"/>
  <c r="C2364" i="2"/>
  <c r="G2364" i="2"/>
  <c r="B2364" i="2"/>
  <c r="H2364" i="2"/>
  <c r="B2328" i="2"/>
  <c r="C2328" i="2"/>
  <c r="H2328" i="2"/>
  <c r="G2328" i="2"/>
  <c r="B2273" i="2"/>
  <c r="C2273" i="2"/>
  <c r="G2273" i="2"/>
  <c r="H2273" i="2"/>
  <c r="B2174" i="2"/>
  <c r="G2174" i="2"/>
  <c r="C2174" i="2"/>
  <c r="H2174" i="2"/>
  <c r="B2442" i="2"/>
  <c r="C2442" i="2"/>
  <c r="G2442" i="2"/>
  <c r="H2442" i="2"/>
  <c r="B2426" i="2"/>
  <c r="C2426" i="2"/>
  <c r="G2426" i="2"/>
  <c r="H2426" i="2"/>
  <c r="H2403" i="2"/>
  <c r="B2403" i="2"/>
  <c r="C2403" i="2"/>
  <c r="G2403" i="2"/>
  <c r="H2386" i="2"/>
  <c r="B2386" i="2"/>
  <c r="C2386" i="2"/>
  <c r="G2386" i="2"/>
  <c r="H2358" i="2"/>
  <c r="C2358" i="2"/>
  <c r="B2358" i="2"/>
  <c r="G2358" i="2"/>
  <c r="C2340" i="2"/>
  <c r="H2340" i="2"/>
  <c r="B2340" i="2"/>
  <c r="G2340" i="2"/>
  <c r="B2296" i="2"/>
  <c r="C2296" i="2"/>
  <c r="H2296" i="2"/>
  <c r="G2296" i="2"/>
  <c r="B2237" i="2"/>
  <c r="C2237" i="2"/>
  <c r="H2237" i="2"/>
  <c r="G2237" i="2"/>
  <c r="H2105" i="2"/>
  <c r="B2105" i="2"/>
  <c r="G2105" i="2"/>
  <c r="C2105" i="2"/>
  <c r="B2459" i="2"/>
  <c r="C2459" i="2"/>
  <c r="G2459" i="2"/>
  <c r="H2459" i="2"/>
  <c r="B2443" i="2"/>
  <c r="C2443" i="2"/>
  <c r="G2443" i="2"/>
  <c r="H2443" i="2"/>
  <c r="H2427" i="2"/>
  <c r="B2427" i="2"/>
  <c r="C2427" i="2"/>
  <c r="G2427" i="2"/>
  <c r="B2414" i="2"/>
  <c r="C2414" i="2"/>
  <c r="G2414" i="2"/>
  <c r="H2414" i="2"/>
  <c r="G2396" i="2"/>
  <c r="H2396" i="2"/>
  <c r="B2396" i="2"/>
  <c r="C2396" i="2"/>
  <c r="G2371" i="2"/>
  <c r="H2371" i="2"/>
  <c r="B2371" i="2"/>
  <c r="C2371" i="2"/>
  <c r="H2354" i="2"/>
  <c r="C2354" i="2"/>
  <c r="G2354" i="2"/>
  <c r="B2354" i="2"/>
  <c r="H2309" i="2"/>
  <c r="B2309" i="2"/>
  <c r="G2309" i="2"/>
  <c r="C2309" i="2"/>
  <c r="B2245" i="2"/>
  <c r="G2245" i="2"/>
  <c r="H2245" i="2"/>
  <c r="C2245" i="2"/>
  <c r="B2178" i="2"/>
  <c r="G2178" i="2"/>
  <c r="H2178" i="2"/>
  <c r="C2178" i="2"/>
  <c r="B2402" i="2"/>
  <c r="C2402" i="2"/>
  <c r="G2402" i="2"/>
  <c r="H2402" i="2"/>
  <c r="C2389" i="2"/>
  <c r="G2389" i="2"/>
  <c r="H2389" i="2"/>
  <c r="B2389" i="2"/>
  <c r="C2380" i="2"/>
  <c r="G2380" i="2"/>
  <c r="B2380" i="2"/>
  <c r="H2380" i="2"/>
  <c r="G2359" i="2"/>
  <c r="B2359" i="2"/>
  <c r="C2359" i="2"/>
  <c r="H2359" i="2"/>
  <c r="G2351" i="2"/>
  <c r="B2351" i="2"/>
  <c r="C2351" i="2"/>
  <c r="H2351" i="2"/>
  <c r="H2329" i="2"/>
  <c r="B2329" i="2"/>
  <c r="G2329" i="2"/>
  <c r="C2329" i="2"/>
  <c r="H2313" i="2"/>
  <c r="B2313" i="2"/>
  <c r="G2313" i="2"/>
  <c r="C2313" i="2"/>
  <c r="H2297" i="2"/>
  <c r="B2297" i="2"/>
  <c r="G2297" i="2"/>
  <c r="C2297" i="2"/>
  <c r="H2282" i="2"/>
  <c r="B2282" i="2"/>
  <c r="G2282" i="2"/>
  <c r="C2282" i="2"/>
  <c r="H2266" i="2"/>
  <c r="B2266" i="2"/>
  <c r="G2266" i="2"/>
  <c r="C2266" i="2"/>
  <c r="C2252" i="2"/>
  <c r="B2252" i="2"/>
  <c r="H2252" i="2"/>
  <c r="G2252" i="2"/>
  <c r="B2233" i="2"/>
  <c r="H2233" i="2"/>
  <c r="G2233" i="2"/>
  <c r="C2233" i="2"/>
  <c r="B2198" i="2"/>
  <c r="C2198" i="2"/>
  <c r="H2198" i="2"/>
  <c r="G2198" i="2"/>
  <c r="H2167" i="2"/>
  <c r="C2167" i="2"/>
  <c r="G2167" i="2"/>
  <c r="B2167" i="2"/>
  <c r="B2132" i="2"/>
  <c r="G2132" i="2"/>
  <c r="H2132" i="2"/>
  <c r="C2132" i="2"/>
  <c r="C2332" i="2"/>
  <c r="H2332" i="2"/>
  <c r="B2332" i="2"/>
  <c r="G2332" i="2"/>
  <c r="G2314" i="2"/>
  <c r="H2314" i="2"/>
  <c r="C2314" i="2"/>
  <c r="B2314" i="2"/>
  <c r="G2298" i="2"/>
  <c r="H2298" i="2"/>
  <c r="C2298" i="2"/>
  <c r="B2298" i="2"/>
  <c r="H2278" i="2"/>
  <c r="G2278" i="2"/>
  <c r="C2278" i="2"/>
  <c r="B2278" i="2"/>
  <c r="H2262" i="2"/>
  <c r="G2262" i="2"/>
  <c r="C2262" i="2"/>
  <c r="B2262" i="2"/>
  <c r="G2247" i="2"/>
  <c r="H2247" i="2"/>
  <c r="C2247" i="2"/>
  <c r="B2247" i="2"/>
  <c r="G2228" i="2"/>
  <c r="H2228" i="2"/>
  <c r="C2228" i="2"/>
  <c r="B2228" i="2"/>
  <c r="G2212" i="2"/>
  <c r="H2212" i="2"/>
  <c r="C2212" i="2"/>
  <c r="B2212" i="2"/>
  <c r="G2196" i="2"/>
  <c r="H2196" i="2"/>
  <c r="C2196" i="2"/>
  <c r="B2196" i="2"/>
  <c r="G2172" i="2"/>
  <c r="B2172" i="2"/>
  <c r="H2172" i="2"/>
  <c r="C2172" i="2"/>
  <c r="G2102" i="2"/>
  <c r="H2102" i="2"/>
  <c r="C2102" i="2"/>
  <c r="B2102" i="2"/>
  <c r="C2336" i="2"/>
  <c r="H2336" i="2"/>
  <c r="B2336" i="2"/>
  <c r="G2336" i="2"/>
  <c r="H2317" i="2"/>
  <c r="B2317" i="2"/>
  <c r="G2317" i="2"/>
  <c r="C2317" i="2"/>
  <c r="H2301" i="2"/>
  <c r="B2301" i="2"/>
  <c r="G2301" i="2"/>
  <c r="C2301" i="2"/>
  <c r="B2285" i="2"/>
  <c r="C2285" i="2"/>
  <c r="H2285" i="2"/>
  <c r="G2285" i="2"/>
  <c r="B2269" i="2"/>
  <c r="C2269" i="2"/>
  <c r="H2269" i="2"/>
  <c r="G2269" i="2"/>
  <c r="B2253" i="2"/>
  <c r="C2253" i="2"/>
  <c r="H2253" i="2"/>
  <c r="G2253" i="2"/>
  <c r="G2239" i="2"/>
  <c r="B2239" i="2"/>
  <c r="C2239" i="2"/>
  <c r="H2239" i="2"/>
  <c r="H2215" i="2"/>
  <c r="B2215" i="2"/>
  <c r="G2215" i="2"/>
  <c r="C2215" i="2"/>
  <c r="G2184" i="2"/>
  <c r="H2184" i="2"/>
  <c r="C2184" i="2"/>
  <c r="B2184" i="2"/>
  <c r="H2151" i="2"/>
  <c r="C2151" i="2"/>
  <c r="G2151" i="2"/>
  <c r="B2151" i="2"/>
  <c r="B2112" i="2"/>
  <c r="C2112" i="2"/>
  <c r="H2112" i="2"/>
  <c r="G2112" i="2"/>
  <c r="B2052" i="2"/>
  <c r="G2052" i="2"/>
  <c r="C2052" i="2"/>
  <c r="H2052" i="2"/>
  <c r="C2225" i="2"/>
  <c r="G2225" i="2"/>
  <c r="B2225" i="2"/>
  <c r="H2225" i="2"/>
  <c r="C2213" i="2"/>
  <c r="G2213" i="2"/>
  <c r="B2213" i="2"/>
  <c r="H2213" i="2"/>
  <c r="H2203" i="2"/>
  <c r="B2203" i="2"/>
  <c r="G2203" i="2"/>
  <c r="C2203" i="2"/>
  <c r="C2193" i="2"/>
  <c r="G2193" i="2"/>
  <c r="B2193" i="2"/>
  <c r="H2193" i="2"/>
  <c r="C2181" i="2"/>
  <c r="H2181" i="2"/>
  <c r="B2181" i="2"/>
  <c r="G2181" i="2"/>
  <c r="H2171" i="2"/>
  <c r="C2171" i="2"/>
  <c r="B2171" i="2"/>
  <c r="G2171" i="2"/>
  <c r="C2161" i="2"/>
  <c r="H2161" i="2"/>
  <c r="G2161" i="2"/>
  <c r="B2161" i="2"/>
  <c r="C2149" i="2"/>
  <c r="H2149" i="2"/>
  <c r="B2149" i="2"/>
  <c r="G2149" i="2"/>
  <c r="H2139" i="2"/>
  <c r="C2139" i="2"/>
  <c r="B2139" i="2"/>
  <c r="G2139" i="2"/>
  <c r="H2129" i="2"/>
  <c r="B2129" i="2"/>
  <c r="G2129" i="2"/>
  <c r="C2129" i="2"/>
  <c r="H2109" i="2"/>
  <c r="B2109" i="2"/>
  <c r="G2109" i="2"/>
  <c r="C2109" i="2"/>
  <c r="H2093" i="2"/>
  <c r="B2093" i="2"/>
  <c r="G2093" i="2"/>
  <c r="C2093" i="2"/>
  <c r="H2077" i="2"/>
  <c r="B2077" i="2"/>
  <c r="G2077" i="2"/>
  <c r="C2077" i="2"/>
  <c r="B2063" i="2"/>
  <c r="H2063" i="2"/>
  <c r="C2063" i="2"/>
  <c r="G2063" i="2"/>
  <c r="B2154" i="2"/>
  <c r="G2154" i="2"/>
  <c r="H2154" i="2"/>
  <c r="C2154" i="2"/>
  <c r="G2144" i="2"/>
  <c r="B2144" i="2"/>
  <c r="C2144" i="2"/>
  <c r="H2144" i="2"/>
  <c r="B2134" i="2"/>
  <c r="G2134" i="2"/>
  <c r="C2134" i="2"/>
  <c r="H2134" i="2"/>
  <c r="C2119" i="2"/>
  <c r="G2119" i="2"/>
  <c r="B2119" i="2"/>
  <c r="H2119" i="2"/>
  <c r="H2101" i="2"/>
  <c r="B2101" i="2"/>
  <c r="G2101" i="2"/>
  <c r="C2101" i="2"/>
  <c r="H2085" i="2"/>
  <c r="B2085" i="2"/>
  <c r="G2085" i="2"/>
  <c r="C2085" i="2"/>
  <c r="G2070" i="2"/>
  <c r="H2070" i="2"/>
  <c r="C2070" i="2"/>
  <c r="B2070" i="2"/>
  <c r="B2054" i="2"/>
  <c r="G2054" i="2"/>
  <c r="H2054" i="2"/>
  <c r="C2054" i="2"/>
  <c r="B2124" i="2"/>
  <c r="C2124" i="2"/>
  <c r="H2124" i="2"/>
  <c r="G2124" i="2"/>
  <c r="G2110" i="2"/>
  <c r="H2110" i="2"/>
  <c r="C2110" i="2"/>
  <c r="B2110" i="2"/>
  <c r="G2094" i="2"/>
  <c r="H2094" i="2"/>
  <c r="C2094" i="2"/>
  <c r="B2094" i="2"/>
  <c r="G2078" i="2"/>
  <c r="H2078" i="2"/>
  <c r="C2078" i="2"/>
  <c r="B2078" i="2"/>
  <c r="B2064" i="2"/>
  <c r="G2064" i="2"/>
  <c r="C2064" i="2"/>
  <c r="H2064" i="2"/>
  <c r="G2795" i="2"/>
  <c r="H2795" i="2"/>
  <c r="B2795" i="2"/>
  <c r="C2795" i="2"/>
  <c r="C2996" i="2"/>
  <c r="G2996" i="2"/>
  <c r="H2996" i="2"/>
  <c r="B2996" i="2"/>
  <c r="G2895" i="2"/>
  <c r="H2895" i="2"/>
  <c r="B2895" i="2"/>
  <c r="C2895" i="2"/>
  <c r="C3004" i="2"/>
  <c r="G3004" i="2"/>
  <c r="H3004" i="2"/>
  <c r="B3004" i="2"/>
  <c r="H2862" i="2"/>
  <c r="B2862" i="2"/>
  <c r="C2862" i="2"/>
  <c r="G2862" i="2"/>
  <c r="C2956" i="2"/>
  <c r="G2956" i="2"/>
  <c r="H2956" i="2"/>
  <c r="B2956" i="2"/>
  <c r="H2774" i="2"/>
  <c r="B2774" i="2"/>
  <c r="C2774" i="2"/>
  <c r="G2774" i="2"/>
  <c r="C3012" i="2"/>
  <c r="G3012" i="2"/>
  <c r="H3012" i="2"/>
  <c r="B3012" i="2"/>
  <c r="G2747" i="2"/>
  <c r="H2747" i="2"/>
  <c r="B2747" i="2"/>
  <c r="C2747" i="2"/>
  <c r="H2910" i="2"/>
  <c r="B2910" i="2"/>
  <c r="C2910" i="2"/>
  <c r="G2910" i="2"/>
  <c r="H2814" i="2"/>
  <c r="B2814" i="2"/>
  <c r="C2814" i="2"/>
  <c r="G2814" i="2"/>
  <c r="G2711" i="2"/>
  <c r="H2711" i="2"/>
  <c r="B2711" i="2"/>
  <c r="C2711" i="2"/>
  <c r="H2835" i="2"/>
  <c r="B2835" i="2"/>
  <c r="C2835" i="2"/>
  <c r="G2835" i="2"/>
  <c r="G2739" i="2"/>
  <c r="H2739" i="2"/>
  <c r="B2739" i="2"/>
  <c r="C2739" i="2"/>
  <c r="C3000" i="2"/>
  <c r="G3000" i="2"/>
  <c r="H3000" i="2"/>
  <c r="B3000" i="2"/>
  <c r="C2968" i="2"/>
  <c r="G2968" i="2"/>
  <c r="H2968" i="2"/>
  <c r="B2968" i="2"/>
  <c r="C2936" i="2"/>
  <c r="G2936" i="2"/>
  <c r="H2936" i="2"/>
  <c r="B2936" i="2"/>
  <c r="B2901" i="2"/>
  <c r="C2901" i="2"/>
  <c r="G2901" i="2"/>
  <c r="H2901" i="2"/>
  <c r="H2846" i="2"/>
  <c r="B2846" i="2"/>
  <c r="C2846" i="2"/>
  <c r="G2846" i="2"/>
  <c r="B2761" i="2"/>
  <c r="C2761" i="2"/>
  <c r="G2761" i="2"/>
  <c r="H2761" i="2"/>
  <c r="B3021" i="2"/>
  <c r="G3021" i="2"/>
  <c r="H3021" i="2"/>
  <c r="C3021" i="2"/>
  <c r="B3005" i="2"/>
  <c r="C3005" i="2"/>
  <c r="G3005" i="2"/>
  <c r="H3005" i="2"/>
  <c r="B2989" i="2"/>
  <c r="C2989" i="2"/>
  <c r="G2989" i="2"/>
  <c r="H2989" i="2"/>
  <c r="B2973" i="2"/>
  <c r="C2973" i="2"/>
  <c r="G2973" i="2"/>
  <c r="H2973" i="2"/>
  <c r="B2957" i="2"/>
  <c r="C2957" i="2"/>
  <c r="G2957" i="2"/>
  <c r="H2957" i="2"/>
  <c r="B2941" i="2"/>
  <c r="C2941" i="2"/>
  <c r="G2941" i="2"/>
  <c r="H2941" i="2"/>
  <c r="B2925" i="2"/>
  <c r="C2925" i="2"/>
  <c r="G2925" i="2"/>
  <c r="H2925" i="2"/>
  <c r="C2908" i="2"/>
  <c r="G2908" i="2"/>
  <c r="H2908" i="2"/>
  <c r="B2908" i="2"/>
  <c r="B2893" i="2"/>
  <c r="C2893" i="2"/>
  <c r="G2893" i="2"/>
  <c r="H2893" i="2"/>
  <c r="C2876" i="2"/>
  <c r="G2876" i="2"/>
  <c r="H2876" i="2"/>
  <c r="B2876" i="2"/>
  <c r="C2860" i="2"/>
  <c r="G2860" i="2"/>
  <c r="H2860" i="2"/>
  <c r="B2860" i="2"/>
  <c r="G2843" i="2"/>
  <c r="H2843" i="2"/>
  <c r="B2843" i="2"/>
  <c r="C2843" i="2"/>
  <c r="B2822" i="2"/>
  <c r="C2822" i="2"/>
  <c r="G2822" i="2"/>
  <c r="H2822" i="2"/>
  <c r="B2797" i="2"/>
  <c r="C2797" i="2"/>
  <c r="G2797" i="2"/>
  <c r="H2797" i="2"/>
  <c r="C2764" i="2"/>
  <c r="G2764" i="2"/>
  <c r="H2764" i="2"/>
  <c r="B2764" i="2"/>
  <c r="G2731" i="2"/>
  <c r="H2731" i="2"/>
  <c r="B2731" i="2"/>
  <c r="C2731" i="2"/>
  <c r="G2667" i="2"/>
  <c r="H2667" i="2"/>
  <c r="B2667" i="2"/>
  <c r="C2667" i="2"/>
  <c r="H2634" i="2"/>
  <c r="B2634" i="2"/>
  <c r="C2634" i="2"/>
  <c r="G2634" i="2"/>
  <c r="H2602" i="2"/>
  <c r="C2602" i="2"/>
  <c r="B2602" i="2"/>
  <c r="G2602" i="2"/>
  <c r="G2570" i="2"/>
  <c r="H2570" i="2"/>
  <c r="C2570" i="2"/>
  <c r="B2570" i="2"/>
  <c r="G2538" i="2"/>
  <c r="H2538" i="2"/>
  <c r="C2538" i="2"/>
  <c r="B2538" i="2"/>
  <c r="H2468" i="2"/>
  <c r="B2468" i="2"/>
  <c r="G2468" i="2"/>
  <c r="C2468" i="2"/>
  <c r="H3026" i="2"/>
  <c r="C3026" i="2"/>
  <c r="B3026" i="2"/>
  <c r="G3026" i="2"/>
  <c r="H3010" i="2"/>
  <c r="B3010" i="2"/>
  <c r="C3010" i="2"/>
  <c r="G3010" i="2"/>
  <c r="H2994" i="2"/>
  <c r="B2994" i="2"/>
  <c r="C2994" i="2"/>
  <c r="G2994" i="2"/>
  <c r="H2978" i="2"/>
  <c r="B2978" i="2"/>
  <c r="C2978" i="2"/>
  <c r="G2978" i="2"/>
  <c r="H2962" i="2"/>
  <c r="B2962" i="2"/>
  <c r="C2962" i="2"/>
  <c r="G2962" i="2"/>
  <c r="H2946" i="2"/>
  <c r="B2946" i="2"/>
  <c r="C2946" i="2"/>
  <c r="G2946" i="2"/>
  <c r="H2930" i="2"/>
  <c r="B2930" i="2"/>
  <c r="C2930" i="2"/>
  <c r="G2930" i="2"/>
  <c r="H2914" i="2"/>
  <c r="B2914" i="2"/>
  <c r="C2914" i="2"/>
  <c r="G2914" i="2"/>
  <c r="B2897" i="2"/>
  <c r="C2897" i="2"/>
  <c r="G2897" i="2"/>
  <c r="H2897" i="2"/>
  <c r="C2880" i="2"/>
  <c r="G2880" i="2"/>
  <c r="H2880" i="2"/>
  <c r="B2880" i="2"/>
  <c r="C2864" i="2"/>
  <c r="G2864" i="2"/>
  <c r="H2864" i="2"/>
  <c r="B2864" i="2"/>
  <c r="C2848" i="2"/>
  <c r="G2848" i="2"/>
  <c r="H2848" i="2"/>
  <c r="B2848" i="2"/>
  <c r="H2831" i="2"/>
  <c r="B2831" i="2"/>
  <c r="G2831" i="2"/>
  <c r="C2831" i="2"/>
  <c r="H2810" i="2"/>
  <c r="B2810" i="2"/>
  <c r="C2810" i="2"/>
  <c r="G2810" i="2"/>
  <c r="C2784" i="2"/>
  <c r="G2784" i="2"/>
  <c r="H2784" i="2"/>
  <c r="B2784" i="2"/>
  <c r="H2746" i="2"/>
  <c r="B2746" i="2"/>
  <c r="C2746" i="2"/>
  <c r="G2746" i="2"/>
  <c r="G2691" i="2"/>
  <c r="H2691" i="2"/>
  <c r="B2691" i="2"/>
  <c r="C2691" i="2"/>
  <c r="G2208" i="2"/>
  <c r="H2208" i="2"/>
  <c r="C2208" i="2"/>
  <c r="B2208" i="2"/>
  <c r="G3015" i="2"/>
  <c r="H3015" i="2"/>
  <c r="B3015" i="2"/>
  <c r="C3015" i="2"/>
  <c r="G2999" i="2"/>
  <c r="H2999" i="2"/>
  <c r="B2999" i="2"/>
  <c r="C2999" i="2"/>
  <c r="G2983" i="2"/>
  <c r="H2983" i="2"/>
  <c r="B2983" i="2"/>
  <c r="C2983" i="2"/>
  <c r="G2967" i="2"/>
  <c r="H2967" i="2"/>
  <c r="B2967" i="2"/>
  <c r="C2967" i="2"/>
  <c r="G2951" i="2"/>
  <c r="H2951" i="2"/>
  <c r="B2951" i="2"/>
  <c r="C2951" i="2"/>
  <c r="G2935" i="2"/>
  <c r="H2935" i="2"/>
  <c r="B2935" i="2"/>
  <c r="C2935" i="2"/>
  <c r="G2919" i="2"/>
  <c r="H2919" i="2"/>
  <c r="B2919" i="2"/>
  <c r="C2919" i="2"/>
  <c r="C2900" i="2"/>
  <c r="G2900" i="2"/>
  <c r="H2900" i="2"/>
  <c r="B2900" i="2"/>
  <c r="B2885" i="2"/>
  <c r="C2885" i="2"/>
  <c r="G2885" i="2"/>
  <c r="H2885" i="2"/>
  <c r="G2871" i="2"/>
  <c r="H2871" i="2"/>
  <c r="B2871" i="2"/>
  <c r="C2871" i="2"/>
  <c r="G2855" i="2"/>
  <c r="H2855" i="2"/>
  <c r="B2855" i="2"/>
  <c r="C2855" i="2"/>
  <c r="B2834" i="2"/>
  <c r="C2834" i="2"/>
  <c r="H2834" i="2"/>
  <c r="G2834" i="2"/>
  <c r="G2816" i="2"/>
  <c r="H2816" i="2"/>
  <c r="B2816" i="2"/>
  <c r="C2816" i="2"/>
  <c r="G2787" i="2"/>
  <c r="H2787" i="2"/>
  <c r="B2787" i="2"/>
  <c r="C2787" i="2"/>
  <c r="H2758" i="2"/>
  <c r="B2758" i="2"/>
  <c r="C2758" i="2"/>
  <c r="G2758" i="2"/>
  <c r="G2719" i="2"/>
  <c r="H2719" i="2"/>
  <c r="B2719" i="2"/>
  <c r="C2719" i="2"/>
  <c r="C2503" i="2"/>
  <c r="G2503" i="2"/>
  <c r="B2503" i="2"/>
  <c r="H2503" i="2"/>
  <c r="C2844" i="2"/>
  <c r="G2844" i="2"/>
  <c r="H2844" i="2"/>
  <c r="B2844" i="2"/>
  <c r="G2828" i="2"/>
  <c r="H2828" i="2"/>
  <c r="C2828" i="2"/>
  <c r="B2828" i="2"/>
  <c r="C2812" i="2"/>
  <c r="G2812" i="2"/>
  <c r="H2812" i="2"/>
  <c r="B2812" i="2"/>
  <c r="C2796" i="2"/>
  <c r="G2796" i="2"/>
  <c r="H2796" i="2"/>
  <c r="B2796" i="2"/>
  <c r="C2780" i="2"/>
  <c r="G2780" i="2"/>
  <c r="H2780" i="2"/>
  <c r="B2780" i="2"/>
  <c r="H2766" i="2"/>
  <c r="B2766" i="2"/>
  <c r="C2766" i="2"/>
  <c r="G2766" i="2"/>
  <c r="C2752" i="2"/>
  <c r="G2752" i="2"/>
  <c r="H2752" i="2"/>
  <c r="B2752" i="2"/>
  <c r="C2736" i="2"/>
  <c r="G2736" i="2"/>
  <c r="H2736" i="2"/>
  <c r="B2736" i="2"/>
  <c r="C2720" i="2"/>
  <c r="G2720" i="2"/>
  <c r="H2720" i="2"/>
  <c r="B2720" i="2"/>
  <c r="C2704" i="2"/>
  <c r="G2704" i="2"/>
  <c r="H2704" i="2"/>
  <c r="B2704" i="2"/>
  <c r="C2688" i="2"/>
  <c r="G2688" i="2"/>
  <c r="H2688" i="2"/>
  <c r="B2688" i="2"/>
  <c r="C2672" i="2"/>
  <c r="G2672" i="2"/>
  <c r="H2672" i="2"/>
  <c r="B2672" i="2"/>
  <c r="C2656" i="2"/>
  <c r="G2656" i="2"/>
  <c r="H2656" i="2"/>
  <c r="B2656" i="2"/>
  <c r="C2640" i="2"/>
  <c r="G2640" i="2"/>
  <c r="H2640" i="2"/>
  <c r="B2640" i="2"/>
  <c r="C2624" i="2"/>
  <c r="G2624" i="2"/>
  <c r="H2624" i="2"/>
  <c r="B2624" i="2"/>
  <c r="C2608" i="2"/>
  <c r="H2608" i="2"/>
  <c r="B2608" i="2"/>
  <c r="G2608" i="2"/>
  <c r="C2592" i="2"/>
  <c r="H2592" i="2"/>
  <c r="B2592" i="2"/>
  <c r="G2592" i="2"/>
  <c r="B2576" i="2"/>
  <c r="C2576" i="2"/>
  <c r="H2576" i="2"/>
  <c r="G2576" i="2"/>
  <c r="B2560" i="2"/>
  <c r="C2560" i="2"/>
  <c r="H2560" i="2"/>
  <c r="G2560" i="2"/>
  <c r="B2544" i="2"/>
  <c r="C2544" i="2"/>
  <c r="H2544" i="2"/>
  <c r="G2544" i="2"/>
  <c r="B2528" i="2"/>
  <c r="C2528" i="2"/>
  <c r="H2528" i="2"/>
  <c r="G2528" i="2"/>
  <c r="G2514" i="2"/>
  <c r="H2514" i="2"/>
  <c r="C2514" i="2"/>
  <c r="B2514" i="2"/>
  <c r="G2498" i="2"/>
  <c r="H2498" i="2"/>
  <c r="C2498" i="2"/>
  <c r="B2498" i="2"/>
  <c r="C2482" i="2"/>
  <c r="G2482" i="2"/>
  <c r="B2482" i="2"/>
  <c r="H2482" i="2"/>
  <c r="G2469" i="2"/>
  <c r="H2469" i="2"/>
  <c r="B2469" i="2"/>
  <c r="C2469" i="2"/>
  <c r="H2439" i="2"/>
  <c r="B2439" i="2"/>
  <c r="C2439" i="2"/>
  <c r="G2439" i="2"/>
  <c r="G2347" i="2"/>
  <c r="B2347" i="2"/>
  <c r="C2347" i="2"/>
  <c r="H2347" i="2"/>
  <c r="H2730" i="2"/>
  <c r="B2730" i="2"/>
  <c r="C2730" i="2"/>
  <c r="G2730" i="2"/>
  <c r="H2714" i="2"/>
  <c r="B2714" i="2"/>
  <c r="C2714" i="2"/>
  <c r="G2714" i="2"/>
  <c r="H2698" i="2"/>
  <c r="B2698" i="2"/>
  <c r="C2698" i="2"/>
  <c r="G2698" i="2"/>
  <c r="H2682" i="2"/>
  <c r="B2682" i="2"/>
  <c r="C2682" i="2"/>
  <c r="G2682" i="2"/>
  <c r="H2666" i="2"/>
  <c r="B2666" i="2"/>
  <c r="C2666" i="2"/>
  <c r="G2666" i="2"/>
  <c r="H2638" i="2"/>
  <c r="B2638" i="2"/>
  <c r="C2638" i="2"/>
  <c r="G2638" i="2"/>
  <c r="H2606" i="2"/>
  <c r="C2606" i="2"/>
  <c r="G2606" i="2"/>
  <c r="B2606" i="2"/>
  <c r="G2574" i="2"/>
  <c r="H2574" i="2"/>
  <c r="C2574" i="2"/>
  <c r="B2574" i="2"/>
  <c r="G2542" i="2"/>
  <c r="H2542" i="2"/>
  <c r="C2542" i="2"/>
  <c r="B2542" i="2"/>
  <c r="H2513" i="2"/>
  <c r="B2513" i="2"/>
  <c r="G2513" i="2"/>
  <c r="C2513" i="2"/>
  <c r="G2481" i="2"/>
  <c r="H2481" i="2"/>
  <c r="C2481" i="2"/>
  <c r="B2481" i="2"/>
  <c r="G2436" i="2"/>
  <c r="H2436" i="2"/>
  <c r="B2436" i="2"/>
  <c r="C2436" i="2"/>
  <c r="B2341" i="2"/>
  <c r="G2341" i="2"/>
  <c r="H2341" i="2"/>
  <c r="C2341" i="2"/>
  <c r="H2794" i="2"/>
  <c r="B2794" i="2"/>
  <c r="C2794" i="2"/>
  <c r="G2794" i="2"/>
  <c r="H2778" i="2"/>
  <c r="B2778" i="2"/>
  <c r="C2778" i="2"/>
  <c r="G2778" i="2"/>
  <c r="G2763" i="2"/>
  <c r="H2763" i="2"/>
  <c r="B2763" i="2"/>
  <c r="C2763" i="2"/>
  <c r="B2745" i="2"/>
  <c r="C2745" i="2"/>
  <c r="G2745" i="2"/>
  <c r="H2745" i="2"/>
  <c r="B2729" i="2"/>
  <c r="C2729" i="2"/>
  <c r="G2729" i="2"/>
  <c r="H2729" i="2"/>
  <c r="B2713" i="2"/>
  <c r="C2713" i="2"/>
  <c r="G2713" i="2"/>
  <c r="H2713" i="2"/>
  <c r="B2697" i="2"/>
  <c r="C2697" i="2"/>
  <c r="G2697" i="2"/>
  <c r="H2697" i="2"/>
  <c r="B2681" i="2"/>
  <c r="C2681" i="2"/>
  <c r="G2681" i="2"/>
  <c r="H2681" i="2"/>
  <c r="B2665" i="2"/>
  <c r="C2665" i="2"/>
  <c r="G2665" i="2"/>
  <c r="H2665" i="2"/>
  <c r="B2657" i="2"/>
  <c r="C2657" i="2"/>
  <c r="G2657" i="2"/>
  <c r="H2657" i="2"/>
  <c r="B2649" i="2"/>
  <c r="C2649" i="2"/>
  <c r="G2649" i="2"/>
  <c r="H2649" i="2"/>
  <c r="B2641" i="2"/>
  <c r="C2641" i="2"/>
  <c r="G2641" i="2"/>
  <c r="H2641" i="2"/>
  <c r="B2633" i="2"/>
  <c r="C2633" i="2"/>
  <c r="G2633" i="2"/>
  <c r="H2633" i="2"/>
  <c r="B2625" i="2"/>
  <c r="C2625" i="2"/>
  <c r="G2625" i="2"/>
  <c r="H2625" i="2"/>
  <c r="B2617" i="2"/>
  <c r="C2617" i="2"/>
  <c r="G2617" i="2"/>
  <c r="H2617" i="2"/>
  <c r="B2609" i="2"/>
  <c r="G2609" i="2"/>
  <c r="H2609" i="2"/>
  <c r="C2609" i="2"/>
  <c r="B2601" i="2"/>
  <c r="G2601" i="2"/>
  <c r="H2601" i="2"/>
  <c r="C2601" i="2"/>
  <c r="B2593" i="2"/>
  <c r="G2593" i="2"/>
  <c r="H2593" i="2"/>
  <c r="C2593" i="2"/>
  <c r="B2585" i="2"/>
  <c r="G2585" i="2"/>
  <c r="H2585" i="2"/>
  <c r="C2585" i="2"/>
  <c r="H2577" i="2"/>
  <c r="B2577" i="2"/>
  <c r="G2577" i="2"/>
  <c r="C2577" i="2"/>
  <c r="H2569" i="2"/>
  <c r="B2569" i="2"/>
  <c r="G2569" i="2"/>
  <c r="C2569" i="2"/>
  <c r="H2561" i="2"/>
  <c r="B2561" i="2"/>
  <c r="G2561" i="2"/>
  <c r="C2561" i="2"/>
  <c r="H2553" i="2"/>
  <c r="B2553" i="2"/>
  <c r="G2553" i="2"/>
  <c r="C2553" i="2"/>
  <c r="H2545" i="2"/>
  <c r="B2545" i="2"/>
  <c r="G2545" i="2"/>
  <c r="C2545" i="2"/>
  <c r="H2537" i="2"/>
  <c r="B2537" i="2"/>
  <c r="G2537" i="2"/>
  <c r="C2537" i="2"/>
  <c r="H2529" i="2"/>
  <c r="B2529" i="2"/>
  <c r="G2529" i="2"/>
  <c r="C2529" i="2"/>
  <c r="G2518" i="2"/>
  <c r="H2518" i="2"/>
  <c r="C2518" i="2"/>
  <c r="B2518" i="2"/>
  <c r="G2502" i="2"/>
  <c r="H2502" i="2"/>
  <c r="C2502" i="2"/>
  <c r="B2502" i="2"/>
  <c r="C2486" i="2"/>
  <c r="G2486" i="2"/>
  <c r="H2486" i="2"/>
  <c r="B2486" i="2"/>
  <c r="B2463" i="2"/>
  <c r="C2463" i="2"/>
  <c r="H2463" i="2"/>
  <c r="G2463" i="2"/>
  <c r="H2415" i="2"/>
  <c r="B2415" i="2"/>
  <c r="C2415" i="2"/>
  <c r="G2415" i="2"/>
  <c r="H2350" i="2"/>
  <c r="C2350" i="2"/>
  <c r="B2350" i="2"/>
  <c r="G2350" i="2"/>
  <c r="B2520" i="2"/>
  <c r="C2520" i="2"/>
  <c r="H2520" i="2"/>
  <c r="G2520" i="2"/>
  <c r="B2504" i="2"/>
  <c r="C2504" i="2"/>
  <c r="H2504" i="2"/>
  <c r="G2504" i="2"/>
  <c r="H2488" i="2"/>
  <c r="B2488" i="2"/>
  <c r="C2488" i="2"/>
  <c r="G2488" i="2"/>
  <c r="C2470" i="2"/>
  <c r="G2470" i="2"/>
  <c r="H2470" i="2"/>
  <c r="B2470" i="2"/>
  <c r="C2454" i="2"/>
  <c r="G2454" i="2"/>
  <c r="H2454" i="2"/>
  <c r="B2454" i="2"/>
  <c r="B2438" i="2"/>
  <c r="C2438" i="2"/>
  <c r="G2438" i="2"/>
  <c r="H2438" i="2"/>
  <c r="B2422" i="2"/>
  <c r="C2422" i="2"/>
  <c r="G2422" i="2"/>
  <c r="H2422" i="2"/>
  <c r="G2404" i="2"/>
  <c r="H2404" i="2"/>
  <c r="B2404" i="2"/>
  <c r="C2404" i="2"/>
  <c r="H2382" i="2"/>
  <c r="B2382" i="2"/>
  <c r="C2382" i="2"/>
  <c r="G2382" i="2"/>
  <c r="H2362" i="2"/>
  <c r="B2362" i="2"/>
  <c r="C2362" i="2"/>
  <c r="G2362" i="2"/>
  <c r="C2307" i="2"/>
  <c r="G2307" i="2"/>
  <c r="B2307" i="2"/>
  <c r="H2307" i="2"/>
  <c r="G2243" i="2"/>
  <c r="C2243" i="2"/>
  <c r="H2243" i="2"/>
  <c r="B2243" i="2"/>
  <c r="C2123" i="2"/>
  <c r="G2123" i="2"/>
  <c r="B2123" i="2"/>
  <c r="H2123" i="2"/>
  <c r="C2437" i="2"/>
  <c r="G2437" i="2"/>
  <c r="H2437" i="2"/>
  <c r="B2437" i="2"/>
  <c r="C2421" i="2"/>
  <c r="G2421" i="2"/>
  <c r="H2421" i="2"/>
  <c r="B2421" i="2"/>
  <c r="G2400" i="2"/>
  <c r="H2400" i="2"/>
  <c r="B2400" i="2"/>
  <c r="C2400" i="2"/>
  <c r="B2377" i="2"/>
  <c r="C2377" i="2"/>
  <c r="G2377" i="2"/>
  <c r="H2377" i="2"/>
  <c r="B2349" i="2"/>
  <c r="G2349" i="2"/>
  <c r="H2349" i="2"/>
  <c r="C2349" i="2"/>
  <c r="B2333" i="2"/>
  <c r="G2333" i="2"/>
  <c r="H2333" i="2"/>
  <c r="C2333" i="2"/>
  <c r="H2289" i="2"/>
  <c r="B2289" i="2"/>
  <c r="G2289" i="2"/>
  <c r="C2289" i="2"/>
  <c r="G2216" i="2"/>
  <c r="H2216" i="2"/>
  <c r="C2216" i="2"/>
  <c r="B2216" i="2"/>
  <c r="B2057" i="2"/>
  <c r="C2057" i="2"/>
  <c r="H2057" i="2"/>
  <c r="G2057" i="2"/>
  <c r="H2456" i="2"/>
  <c r="B2456" i="2"/>
  <c r="C2456" i="2"/>
  <c r="G2456" i="2"/>
  <c r="G2440" i="2"/>
  <c r="H2440" i="2"/>
  <c r="B2440" i="2"/>
  <c r="C2440" i="2"/>
  <c r="G2424" i="2"/>
  <c r="H2424" i="2"/>
  <c r="B2424" i="2"/>
  <c r="C2424" i="2"/>
  <c r="G2412" i="2"/>
  <c r="H2412" i="2"/>
  <c r="B2412" i="2"/>
  <c r="C2412" i="2"/>
  <c r="B2394" i="2"/>
  <c r="C2394" i="2"/>
  <c r="G2394" i="2"/>
  <c r="H2394" i="2"/>
  <c r="C2368" i="2"/>
  <c r="G2368" i="2"/>
  <c r="H2368" i="2"/>
  <c r="B2368" i="2"/>
  <c r="B2345" i="2"/>
  <c r="G2345" i="2"/>
  <c r="C2345" i="2"/>
  <c r="H2345" i="2"/>
  <c r="G2302" i="2"/>
  <c r="H2302" i="2"/>
  <c r="C2302" i="2"/>
  <c r="B2302" i="2"/>
  <c r="G2235" i="2"/>
  <c r="B2235" i="2"/>
  <c r="H2235" i="2"/>
  <c r="C2235" i="2"/>
  <c r="B2162" i="2"/>
  <c r="G2162" i="2"/>
  <c r="H2162" i="2"/>
  <c r="C2162" i="2"/>
  <c r="B2398" i="2"/>
  <c r="C2398" i="2"/>
  <c r="G2398" i="2"/>
  <c r="H2398" i="2"/>
  <c r="H2387" i="2"/>
  <c r="G2387" i="2"/>
  <c r="B2387" i="2"/>
  <c r="C2387" i="2"/>
  <c r="H2370" i="2"/>
  <c r="B2370" i="2"/>
  <c r="C2370" i="2"/>
  <c r="G2370" i="2"/>
  <c r="B2357" i="2"/>
  <c r="G2357" i="2"/>
  <c r="H2357" i="2"/>
  <c r="C2357" i="2"/>
  <c r="C2348" i="2"/>
  <c r="H2348" i="2"/>
  <c r="B2348" i="2"/>
  <c r="G2348" i="2"/>
  <c r="C2327" i="2"/>
  <c r="G2327" i="2"/>
  <c r="B2327" i="2"/>
  <c r="H2327" i="2"/>
  <c r="C2311" i="2"/>
  <c r="G2311" i="2"/>
  <c r="B2311" i="2"/>
  <c r="H2311" i="2"/>
  <c r="C2295" i="2"/>
  <c r="G2295" i="2"/>
  <c r="B2295" i="2"/>
  <c r="H2295" i="2"/>
  <c r="G2279" i="2"/>
  <c r="H2279" i="2"/>
  <c r="C2279" i="2"/>
  <c r="B2279" i="2"/>
  <c r="G2263" i="2"/>
  <c r="H2263" i="2"/>
  <c r="C2263" i="2"/>
  <c r="B2263" i="2"/>
  <c r="H2246" i="2"/>
  <c r="G2246" i="2"/>
  <c r="C2246" i="2"/>
  <c r="B2246" i="2"/>
  <c r="B2222" i="2"/>
  <c r="C2222" i="2"/>
  <c r="H2222" i="2"/>
  <c r="G2222" i="2"/>
  <c r="B2190" i="2"/>
  <c r="C2190" i="2"/>
  <c r="H2190" i="2"/>
  <c r="G2190" i="2"/>
  <c r="G2156" i="2"/>
  <c r="B2156" i="2"/>
  <c r="H2156" i="2"/>
  <c r="C2156" i="2"/>
  <c r="B2096" i="2"/>
  <c r="C2096" i="2"/>
  <c r="H2096" i="2"/>
  <c r="G2096" i="2"/>
  <c r="G2339" i="2"/>
  <c r="B2339" i="2"/>
  <c r="C2339" i="2"/>
  <c r="H2339" i="2"/>
  <c r="B2324" i="2"/>
  <c r="C2324" i="2"/>
  <c r="H2324" i="2"/>
  <c r="G2324" i="2"/>
  <c r="B2308" i="2"/>
  <c r="C2308" i="2"/>
  <c r="H2308" i="2"/>
  <c r="G2308" i="2"/>
  <c r="B2292" i="2"/>
  <c r="C2292" i="2"/>
  <c r="H2292" i="2"/>
  <c r="G2292" i="2"/>
  <c r="G2275" i="2"/>
  <c r="C2275" i="2"/>
  <c r="H2275" i="2"/>
  <c r="B2275" i="2"/>
  <c r="G2259" i="2"/>
  <c r="C2259" i="2"/>
  <c r="H2259" i="2"/>
  <c r="B2259" i="2"/>
  <c r="C2244" i="2"/>
  <c r="G2244" i="2"/>
  <c r="H2244" i="2"/>
  <c r="B2244" i="2"/>
  <c r="B2226" i="2"/>
  <c r="C2226" i="2"/>
  <c r="H2226" i="2"/>
  <c r="G2226" i="2"/>
  <c r="B2210" i="2"/>
  <c r="C2210" i="2"/>
  <c r="H2210" i="2"/>
  <c r="G2210" i="2"/>
  <c r="B2194" i="2"/>
  <c r="C2194" i="2"/>
  <c r="H2194" i="2"/>
  <c r="G2194" i="2"/>
  <c r="G2164" i="2"/>
  <c r="B2164" i="2"/>
  <c r="H2164" i="2"/>
  <c r="C2164" i="2"/>
  <c r="H2089" i="2"/>
  <c r="B2089" i="2"/>
  <c r="G2089" i="2"/>
  <c r="C2089" i="2"/>
  <c r="G2330" i="2"/>
  <c r="H2330" i="2"/>
  <c r="C2330" i="2"/>
  <c r="B2330" i="2"/>
  <c r="C2315" i="2"/>
  <c r="G2315" i="2"/>
  <c r="B2315" i="2"/>
  <c r="H2315" i="2"/>
  <c r="C2299" i="2"/>
  <c r="G2299" i="2"/>
  <c r="B2299" i="2"/>
  <c r="H2299" i="2"/>
  <c r="C2280" i="2"/>
  <c r="H2280" i="2"/>
  <c r="G2280" i="2"/>
  <c r="B2280" i="2"/>
  <c r="C2264" i="2"/>
  <c r="H2264" i="2"/>
  <c r="G2264" i="2"/>
  <c r="B2264" i="2"/>
  <c r="G2251" i="2"/>
  <c r="B2251" i="2"/>
  <c r="H2251" i="2"/>
  <c r="C2251" i="2"/>
  <c r="H2234" i="2"/>
  <c r="B2234" i="2"/>
  <c r="G2234" i="2"/>
  <c r="C2234" i="2"/>
  <c r="H2207" i="2"/>
  <c r="B2207" i="2"/>
  <c r="G2207" i="2"/>
  <c r="C2207" i="2"/>
  <c r="G2176" i="2"/>
  <c r="B2176" i="2"/>
  <c r="C2176" i="2"/>
  <c r="H2176" i="2"/>
  <c r="H2143" i="2"/>
  <c r="C2143" i="2"/>
  <c r="G2143" i="2"/>
  <c r="B2143" i="2"/>
  <c r="C2099" i="2"/>
  <c r="G2099" i="2"/>
  <c r="B2099" i="2"/>
  <c r="H2099" i="2"/>
  <c r="C2221" i="2"/>
  <c r="G2221" i="2"/>
  <c r="B2221" i="2"/>
  <c r="H2221" i="2"/>
  <c r="H2211" i="2"/>
  <c r="B2211" i="2"/>
  <c r="G2211" i="2"/>
  <c r="C2211" i="2"/>
  <c r="C2201" i="2"/>
  <c r="G2201" i="2"/>
  <c r="B2201" i="2"/>
  <c r="H2201" i="2"/>
  <c r="C2189" i="2"/>
  <c r="G2189" i="2"/>
  <c r="B2189" i="2"/>
  <c r="H2189" i="2"/>
  <c r="H2179" i="2"/>
  <c r="C2179" i="2"/>
  <c r="B2179" i="2"/>
  <c r="G2179" i="2"/>
  <c r="C2169" i="2"/>
  <c r="H2169" i="2"/>
  <c r="G2169" i="2"/>
  <c r="B2169" i="2"/>
  <c r="C2157" i="2"/>
  <c r="H2157" i="2"/>
  <c r="B2157" i="2"/>
  <c r="G2157" i="2"/>
  <c r="H2147" i="2"/>
  <c r="C2147" i="2"/>
  <c r="B2147" i="2"/>
  <c r="G2147" i="2"/>
  <c r="C2137" i="2"/>
  <c r="H2137" i="2"/>
  <c r="G2137" i="2"/>
  <c r="B2137" i="2"/>
  <c r="H2125" i="2"/>
  <c r="B2125" i="2"/>
  <c r="G2125" i="2"/>
  <c r="C2125" i="2"/>
  <c r="G2106" i="2"/>
  <c r="H2106" i="2"/>
  <c r="C2106" i="2"/>
  <c r="B2106" i="2"/>
  <c r="G2090" i="2"/>
  <c r="H2090" i="2"/>
  <c r="C2090" i="2"/>
  <c r="B2090" i="2"/>
  <c r="G2074" i="2"/>
  <c r="H2074" i="2"/>
  <c r="C2074" i="2"/>
  <c r="B2074" i="2"/>
  <c r="B2058" i="2"/>
  <c r="G2058" i="2"/>
  <c r="C2058" i="2"/>
  <c r="H2058" i="2"/>
  <c r="G2152" i="2"/>
  <c r="B2152" i="2"/>
  <c r="C2152" i="2"/>
  <c r="H2152" i="2"/>
  <c r="B2142" i="2"/>
  <c r="G2142" i="2"/>
  <c r="C2142" i="2"/>
  <c r="H2142" i="2"/>
  <c r="G2130" i="2"/>
  <c r="H2130" i="2"/>
  <c r="C2130" i="2"/>
  <c r="B2130" i="2"/>
  <c r="H2117" i="2"/>
  <c r="B2117" i="2"/>
  <c r="G2117" i="2"/>
  <c r="C2117" i="2"/>
  <c r="G2098" i="2"/>
  <c r="H2098" i="2"/>
  <c r="C2098" i="2"/>
  <c r="B2098" i="2"/>
  <c r="G2082" i="2"/>
  <c r="H2082" i="2"/>
  <c r="C2082" i="2"/>
  <c r="B2082" i="2"/>
  <c r="C2067" i="2"/>
  <c r="G2067" i="2"/>
  <c r="B2067" i="2"/>
  <c r="H2067" i="2"/>
  <c r="B2051" i="2"/>
  <c r="H2051" i="2"/>
  <c r="C2051" i="2"/>
  <c r="G2051" i="2"/>
  <c r="G2122" i="2"/>
  <c r="H2122" i="2"/>
  <c r="C2122" i="2"/>
  <c r="B2122" i="2"/>
  <c r="C2107" i="2"/>
  <c r="G2107" i="2"/>
  <c r="B2107" i="2"/>
  <c r="H2107" i="2"/>
  <c r="C2091" i="2"/>
  <c r="G2091" i="2"/>
  <c r="B2091" i="2"/>
  <c r="H2091" i="2"/>
  <c r="C2075" i="2"/>
  <c r="G2075" i="2"/>
  <c r="B2075" i="2"/>
  <c r="H2075" i="2"/>
  <c r="B2061" i="2"/>
  <c r="C2061" i="2"/>
  <c r="H2061" i="2"/>
  <c r="G2061" i="2"/>
  <c r="R4006" i="1"/>
  <c r="S4006" i="1"/>
  <c r="R4011" i="1"/>
  <c r="S4011" i="1"/>
  <c r="R3955" i="1"/>
  <c r="S3955" i="1"/>
  <c r="R3915" i="1"/>
  <c r="S3915" i="1"/>
  <c r="R3986" i="1"/>
  <c r="S3986" i="1"/>
  <c r="R4007" i="1"/>
  <c r="S4007" i="1"/>
  <c r="R3975" i="1"/>
  <c r="S3975" i="1"/>
  <c r="R3945" i="1"/>
  <c r="S3945" i="1"/>
  <c r="R3921" i="1"/>
  <c r="S3921" i="1"/>
  <c r="R3897" i="1"/>
  <c r="S3897" i="1"/>
  <c r="R3873" i="1"/>
  <c r="S3873" i="1"/>
  <c r="R3849" i="1"/>
  <c r="S3849" i="1"/>
  <c r="R3817" i="1"/>
  <c r="S3817" i="1"/>
  <c r="R4030" i="1"/>
  <c r="S4030" i="1"/>
  <c r="R4014" i="1"/>
  <c r="S4014" i="1"/>
  <c r="R3982" i="1"/>
  <c r="S3982" i="1"/>
  <c r="R4019" i="1"/>
  <c r="S4019" i="1"/>
  <c r="R3987" i="1"/>
  <c r="S3987" i="1"/>
  <c r="R3959" i="1"/>
  <c r="S3959" i="1"/>
  <c r="R3943" i="1"/>
  <c r="S3943" i="1"/>
  <c r="R3935" i="1"/>
  <c r="S3935" i="1"/>
  <c r="R3919" i="1"/>
  <c r="S3919" i="1"/>
  <c r="R3903" i="1"/>
  <c r="S3903" i="1"/>
  <c r="R3887" i="1"/>
  <c r="S3887" i="1"/>
  <c r="R3871" i="1"/>
  <c r="S3871" i="1"/>
  <c r="R3863" i="1"/>
  <c r="S3863" i="1"/>
  <c r="R3847" i="1"/>
  <c r="S3847" i="1"/>
  <c r="R3831" i="1"/>
  <c r="S3831" i="1"/>
  <c r="R3815" i="1"/>
  <c r="S3815" i="1"/>
  <c r="R3807" i="1"/>
  <c r="S3807" i="1"/>
  <c r="R3791" i="1"/>
  <c r="S3791" i="1"/>
  <c r="R3775" i="1"/>
  <c r="S3775" i="1"/>
  <c r="R3759" i="1"/>
  <c r="S3759" i="1"/>
  <c r="R3743" i="1"/>
  <c r="S3743" i="1"/>
  <c r="R3735" i="1"/>
  <c r="S3735" i="1"/>
  <c r="R3719" i="1"/>
  <c r="S3719" i="1"/>
  <c r="R3703" i="1"/>
  <c r="S3703" i="1"/>
  <c r="R3687" i="1"/>
  <c r="S3687" i="1"/>
  <c r="R3671" i="1"/>
  <c r="S3671" i="1"/>
  <c r="R3655" i="1"/>
  <c r="S3655" i="1"/>
  <c r="R3639" i="1"/>
  <c r="S3639" i="1"/>
  <c r="R3631" i="1"/>
  <c r="S3631" i="1"/>
  <c r="R3615" i="1"/>
  <c r="S3615" i="1"/>
  <c r="R3599" i="1"/>
  <c r="S3599" i="1"/>
  <c r="R3583" i="1"/>
  <c r="S3583" i="1"/>
  <c r="R3567" i="1"/>
  <c r="S3567" i="1"/>
  <c r="R3551" i="1"/>
  <c r="S3551" i="1"/>
  <c r="R3535" i="1"/>
  <c r="S3535" i="1"/>
  <c r="S4754" i="1"/>
  <c r="R4754" i="1"/>
  <c r="S4746" i="1"/>
  <c r="R4746" i="1"/>
  <c r="S4730" i="1"/>
  <c r="R4730" i="1"/>
  <c r="R4026" i="1"/>
  <c r="S4026" i="1"/>
  <c r="R4010" i="1"/>
  <c r="S4010" i="1"/>
  <c r="R3994" i="1"/>
  <c r="S3994" i="1"/>
  <c r="R3978" i="1"/>
  <c r="S3978" i="1"/>
  <c r="R4031" i="1"/>
  <c r="S4031" i="1"/>
  <c r="R4015" i="1"/>
  <c r="S4015" i="1"/>
  <c r="R3999" i="1"/>
  <c r="S3999" i="1"/>
  <c r="R3983" i="1"/>
  <c r="S3983" i="1"/>
  <c r="R3967" i="1"/>
  <c r="S3967" i="1"/>
  <c r="R3957" i="1"/>
  <c r="S3957" i="1"/>
  <c r="R3949" i="1"/>
  <c r="S3949" i="1"/>
  <c r="R3941" i="1"/>
  <c r="S3941" i="1"/>
  <c r="R3933" i="1"/>
  <c r="S3933" i="1"/>
  <c r="R3925" i="1"/>
  <c r="S3925" i="1"/>
  <c r="R3917" i="1"/>
  <c r="S3917" i="1"/>
  <c r="R3909" i="1"/>
  <c r="S3909" i="1"/>
  <c r="R3901" i="1"/>
  <c r="S3901" i="1"/>
  <c r="R3893" i="1"/>
  <c r="S3893" i="1"/>
  <c r="R3885" i="1"/>
  <c r="S3885" i="1"/>
  <c r="R3877" i="1"/>
  <c r="S3877" i="1"/>
  <c r="R3869" i="1"/>
  <c r="S3869" i="1"/>
  <c r="R3861" i="1"/>
  <c r="S3861" i="1"/>
  <c r="R3853" i="1"/>
  <c r="S3853" i="1"/>
  <c r="R3845" i="1"/>
  <c r="S3845" i="1"/>
  <c r="R3837" i="1"/>
  <c r="S3837" i="1"/>
  <c r="R3829" i="1"/>
  <c r="S3829" i="1"/>
  <c r="R3821" i="1"/>
  <c r="S3821" i="1"/>
  <c r="R3813" i="1"/>
  <c r="S3813" i="1"/>
  <c r="R3805" i="1"/>
  <c r="S3805" i="1"/>
  <c r="R3797" i="1"/>
  <c r="S3797" i="1"/>
  <c r="R3789" i="1"/>
  <c r="S3789" i="1"/>
  <c r="R3781" i="1"/>
  <c r="S3781" i="1"/>
  <c r="R3773" i="1"/>
  <c r="S3773" i="1"/>
  <c r="R3765" i="1"/>
  <c r="S3765" i="1"/>
  <c r="R3757" i="1"/>
  <c r="S3757" i="1"/>
  <c r="R3749" i="1"/>
  <c r="S3749" i="1"/>
  <c r="R3741" i="1"/>
  <c r="S3741" i="1"/>
  <c r="R3733" i="1"/>
  <c r="S3733" i="1"/>
  <c r="R3725" i="1"/>
  <c r="S3725" i="1"/>
  <c r="R3717" i="1"/>
  <c r="S3717" i="1"/>
  <c r="R3709" i="1"/>
  <c r="S3709" i="1"/>
  <c r="R3701" i="1"/>
  <c r="S3701" i="1"/>
  <c r="R3693" i="1"/>
  <c r="S3693" i="1"/>
  <c r="R3685" i="1"/>
  <c r="S3685" i="1"/>
  <c r="R3677" i="1"/>
  <c r="S3677" i="1"/>
  <c r="R3669" i="1"/>
  <c r="S3669" i="1"/>
  <c r="R3661" i="1"/>
  <c r="S3661" i="1"/>
  <c r="R3653" i="1"/>
  <c r="S3653" i="1"/>
  <c r="R3645" i="1"/>
  <c r="S3645" i="1"/>
  <c r="R3637" i="1"/>
  <c r="S3637" i="1"/>
  <c r="R3629" i="1"/>
  <c r="S3629" i="1"/>
  <c r="R3621" i="1"/>
  <c r="S3621" i="1"/>
  <c r="R3613" i="1"/>
  <c r="S3613" i="1"/>
  <c r="R3605" i="1"/>
  <c r="S3605" i="1"/>
  <c r="R3597" i="1"/>
  <c r="S3597" i="1"/>
  <c r="R3589" i="1"/>
  <c r="S3589" i="1"/>
  <c r="R3581" i="1"/>
  <c r="S3581" i="1"/>
  <c r="R3573" i="1"/>
  <c r="S3573" i="1"/>
  <c r="R3565" i="1"/>
  <c r="S3565" i="1"/>
  <c r="R3557" i="1"/>
  <c r="S3557" i="1"/>
  <c r="R3549" i="1"/>
  <c r="S3549" i="1"/>
  <c r="R3541" i="1"/>
  <c r="S3541" i="1"/>
  <c r="R3533" i="1"/>
  <c r="S3533" i="1"/>
  <c r="S4757" i="1"/>
  <c r="R4757" i="1"/>
  <c r="S4753" i="1"/>
  <c r="R4753" i="1"/>
  <c r="S4749" i="1"/>
  <c r="R4749" i="1"/>
  <c r="S4745" i="1"/>
  <c r="R4745" i="1"/>
  <c r="S4741" i="1"/>
  <c r="R4741" i="1"/>
  <c r="S4737" i="1"/>
  <c r="R4737" i="1"/>
  <c r="S4733" i="1"/>
  <c r="R4733" i="1"/>
  <c r="S4729" i="1"/>
  <c r="R4729" i="1"/>
  <c r="S4725" i="1"/>
  <c r="R4725" i="1"/>
  <c r="S4721" i="1"/>
  <c r="R4721" i="1"/>
  <c r="S4717" i="1"/>
  <c r="R4717" i="1"/>
  <c r="S4713" i="1"/>
  <c r="R4713" i="1"/>
  <c r="S4709" i="1"/>
  <c r="R4709" i="1"/>
  <c r="S4705" i="1"/>
  <c r="R4705" i="1"/>
  <c r="S4701" i="1"/>
  <c r="R4701" i="1"/>
  <c r="S4697" i="1"/>
  <c r="R4697" i="1"/>
  <c r="S4693" i="1"/>
  <c r="R4693" i="1"/>
  <c r="S4689" i="1"/>
  <c r="R4689" i="1"/>
  <c r="S4685" i="1"/>
  <c r="R4685" i="1"/>
  <c r="S4681" i="1"/>
  <c r="R4681" i="1"/>
  <c r="S4677" i="1"/>
  <c r="R4677" i="1"/>
  <c r="S4673" i="1"/>
  <c r="R4673" i="1"/>
  <c r="S4669" i="1"/>
  <c r="R4669" i="1"/>
  <c r="S4665" i="1"/>
  <c r="R4665" i="1"/>
  <c r="S4661" i="1"/>
  <c r="R4661" i="1"/>
  <c r="S4657" i="1"/>
  <c r="R4657" i="1"/>
  <c r="S4653" i="1"/>
  <c r="R4653" i="1"/>
  <c r="S4649" i="1"/>
  <c r="R4649" i="1"/>
  <c r="S4645" i="1"/>
  <c r="R4645" i="1"/>
  <c r="S4641" i="1"/>
  <c r="R4641" i="1"/>
  <c r="S4637" i="1"/>
  <c r="R4637" i="1"/>
  <c r="S4633" i="1"/>
  <c r="R4633" i="1"/>
  <c r="S4629" i="1"/>
  <c r="R4629" i="1"/>
  <c r="S4625" i="1"/>
  <c r="R4625" i="1"/>
  <c r="S4621" i="1"/>
  <c r="R4621" i="1"/>
  <c r="S4617" i="1"/>
  <c r="R4617" i="1"/>
  <c r="S4613" i="1"/>
  <c r="R4613" i="1"/>
  <c r="S4609" i="1"/>
  <c r="R4609" i="1"/>
  <c r="S4605" i="1"/>
  <c r="R4605" i="1"/>
  <c r="S4601" i="1"/>
  <c r="R4601" i="1"/>
  <c r="S4597" i="1"/>
  <c r="R4597" i="1"/>
  <c r="S4593" i="1"/>
  <c r="R4593" i="1"/>
  <c r="S4589" i="1"/>
  <c r="R4589" i="1"/>
  <c r="S4585" i="1"/>
  <c r="R4585" i="1"/>
  <c r="S4581" i="1"/>
  <c r="R4581" i="1"/>
  <c r="S4577" i="1"/>
  <c r="R4577" i="1"/>
  <c r="S4573" i="1"/>
  <c r="R4573" i="1"/>
  <c r="S4569" i="1"/>
  <c r="R4569" i="1"/>
  <c r="S4565" i="1"/>
  <c r="R4565" i="1"/>
  <c r="S4561" i="1"/>
  <c r="R4561" i="1"/>
  <c r="S4557" i="1"/>
  <c r="R4557" i="1"/>
  <c r="S4553" i="1"/>
  <c r="R4553" i="1"/>
  <c r="S4549" i="1"/>
  <c r="R4549" i="1"/>
  <c r="S4545" i="1"/>
  <c r="R4545" i="1"/>
  <c r="S4541" i="1"/>
  <c r="R4541" i="1"/>
  <c r="S4537" i="1"/>
  <c r="R4537" i="1"/>
  <c r="S4533" i="1"/>
  <c r="R4533" i="1"/>
  <c r="S4529" i="1"/>
  <c r="R4529" i="1"/>
  <c r="S4525" i="1"/>
  <c r="R4525" i="1"/>
  <c r="S4521" i="1"/>
  <c r="R4521" i="1"/>
  <c r="S4517" i="1"/>
  <c r="R4517" i="1"/>
  <c r="S4513" i="1"/>
  <c r="R4513" i="1"/>
  <c r="S4509" i="1"/>
  <c r="R4509" i="1"/>
  <c r="S4505" i="1"/>
  <c r="R4505" i="1"/>
  <c r="S4501" i="1"/>
  <c r="R4501" i="1"/>
  <c r="S4497" i="1"/>
  <c r="R4497" i="1"/>
  <c r="S4493" i="1"/>
  <c r="R4493" i="1"/>
  <c r="S4489" i="1"/>
  <c r="R4489" i="1"/>
  <c r="S4485" i="1"/>
  <c r="R4485" i="1"/>
  <c r="S4481" i="1"/>
  <c r="R4481" i="1"/>
  <c r="S4477" i="1"/>
  <c r="R4477" i="1"/>
  <c r="S4473" i="1"/>
  <c r="R4473" i="1"/>
  <c r="S4469" i="1"/>
  <c r="R4469" i="1"/>
  <c r="S4465" i="1"/>
  <c r="R4465" i="1"/>
  <c r="S4461" i="1"/>
  <c r="R4461" i="1"/>
  <c r="S4457" i="1"/>
  <c r="R4457" i="1"/>
  <c r="S4453" i="1"/>
  <c r="R4453" i="1"/>
  <c r="S4449" i="1"/>
  <c r="R4449" i="1"/>
  <c r="S4445" i="1"/>
  <c r="R4445" i="1"/>
  <c r="S4441" i="1"/>
  <c r="R4441" i="1"/>
  <c r="S4437" i="1"/>
  <c r="R4437" i="1"/>
  <c r="S4433" i="1"/>
  <c r="R4433" i="1"/>
  <c r="S4429" i="1"/>
  <c r="R4429" i="1"/>
  <c r="S4425" i="1"/>
  <c r="R4425" i="1"/>
  <c r="S4421" i="1"/>
  <c r="R4421" i="1"/>
  <c r="S4417" i="1"/>
  <c r="R4417" i="1"/>
  <c r="S4413" i="1"/>
  <c r="R4413" i="1"/>
  <c r="S4409" i="1"/>
  <c r="R4409" i="1"/>
  <c r="S4405" i="1"/>
  <c r="R4405" i="1"/>
  <c r="S4401" i="1"/>
  <c r="R4401" i="1"/>
  <c r="S4397" i="1"/>
  <c r="R4397" i="1"/>
  <c r="S4393" i="1"/>
  <c r="R4393" i="1"/>
  <c r="S4389" i="1"/>
  <c r="R4389" i="1"/>
  <c r="S4385" i="1"/>
  <c r="R4385" i="1"/>
  <c r="S4381" i="1"/>
  <c r="R4381" i="1"/>
  <c r="S4377" i="1"/>
  <c r="R4377" i="1"/>
  <c r="S4373" i="1"/>
  <c r="R4373" i="1"/>
  <c r="S4369" i="1"/>
  <c r="R4369" i="1"/>
  <c r="S4365" i="1"/>
  <c r="R4365" i="1"/>
  <c r="S4361" i="1"/>
  <c r="R4361" i="1"/>
  <c r="S4357" i="1"/>
  <c r="R4357" i="1"/>
  <c r="S4353" i="1"/>
  <c r="R4353" i="1"/>
  <c r="S4349" i="1"/>
  <c r="R4349" i="1"/>
  <c r="S4345" i="1"/>
  <c r="R4345" i="1"/>
  <c r="S4341" i="1"/>
  <c r="R4341" i="1"/>
  <c r="S4337" i="1"/>
  <c r="R4337" i="1"/>
  <c r="S4333" i="1"/>
  <c r="R4333" i="1"/>
  <c r="S4329" i="1"/>
  <c r="R4329" i="1"/>
  <c r="S4325" i="1"/>
  <c r="R4325" i="1"/>
  <c r="S4321" i="1"/>
  <c r="R4321" i="1"/>
  <c r="S4317" i="1"/>
  <c r="R4317" i="1"/>
  <c r="S4313" i="1"/>
  <c r="R4313" i="1"/>
  <c r="S4309" i="1"/>
  <c r="R4309" i="1"/>
  <c r="S4305" i="1"/>
  <c r="R4305" i="1"/>
  <c r="S4301" i="1"/>
  <c r="R4301" i="1"/>
  <c r="S4297" i="1"/>
  <c r="R4297" i="1"/>
  <c r="S4293" i="1"/>
  <c r="R4293" i="1"/>
  <c r="S4289" i="1"/>
  <c r="R4289" i="1"/>
  <c r="S4285" i="1"/>
  <c r="R4285" i="1"/>
  <c r="S4281" i="1"/>
  <c r="R4281" i="1"/>
  <c r="S4277" i="1"/>
  <c r="R4277" i="1"/>
  <c r="S4273" i="1"/>
  <c r="R4273" i="1"/>
  <c r="S4269" i="1"/>
  <c r="R4269" i="1"/>
  <c r="S4265" i="1"/>
  <c r="R4265" i="1"/>
  <c r="S4261" i="1"/>
  <c r="R4261" i="1"/>
  <c r="S4257" i="1"/>
  <c r="R4257" i="1"/>
  <c r="S4253" i="1"/>
  <c r="R4253" i="1"/>
  <c r="S4249" i="1"/>
  <c r="R4249" i="1"/>
  <c r="S4245" i="1"/>
  <c r="R4245" i="1"/>
  <c r="S4241" i="1"/>
  <c r="R4241" i="1"/>
  <c r="S4237" i="1"/>
  <c r="R4237" i="1"/>
  <c r="S4233" i="1"/>
  <c r="R4233" i="1"/>
  <c r="S4229" i="1"/>
  <c r="R4229" i="1"/>
  <c r="S4225" i="1"/>
  <c r="R4225" i="1"/>
  <c r="S4221" i="1"/>
  <c r="R4221" i="1"/>
  <c r="S4217" i="1"/>
  <c r="R4217" i="1"/>
  <c r="S4213" i="1"/>
  <c r="R4213" i="1"/>
  <c r="S4209" i="1"/>
  <c r="R4209" i="1"/>
  <c r="S4205" i="1"/>
  <c r="R4205" i="1"/>
  <c r="S4201" i="1"/>
  <c r="R4201" i="1"/>
  <c r="S4197" i="1"/>
  <c r="R4197" i="1"/>
  <c r="S4193" i="1"/>
  <c r="R4193" i="1"/>
  <c r="S4189" i="1"/>
  <c r="R4189" i="1"/>
  <c r="S4185" i="1"/>
  <c r="R4185" i="1"/>
  <c r="S4181" i="1"/>
  <c r="R4181" i="1"/>
  <c r="S4177" i="1"/>
  <c r="R4177" i="1"/>
  <c r="S4173" i="1"/>
  <c r="R4173" i="1"/>
  <c r="S4169" i="1"/>
  <c r="R4169" i="1"/>
  <c r="S4165" i="1"/>
  <c r="R4165" i="1"/>
  <c r="S4161" i="1"/>
  <c r="R4161" i="1"/>
  <c r="S4157" i="1"/>
  <c r="R4157" i="1"/>
  <c r="S4153" i="1"/>
  <c r="R4153" i="1"/>
  <c r="S4149" i="1"/>
  <c r="R4149" i="1"/>
  <c r="S4145" i="1"/>
  <c r="R4145" i="1"/>
  <c r="S4141" i="1"/>
  <c r="R4141" i="1"/>
  <c r="S4137" i="1"/>
  <c r="R4137" i="1"/>
  <c r="S4133" i="1"/>
  <c r="R4133" i="1"/>
  <c r="S4129" i="1"/>
  <c r="R4129" i="1"/>
  <c r="S4125" i="1"/>
  <c r="R4125" i="1"/>
  <c r="S4121" i="1"/>
  <c r="R4121" i="1"/>
  <c r="S4117" i="1"/>
  <c r="R4117" i="1"/>
  <c r="S4113" i="1"/>
  <c r="R4113" i="1"/>
  <c r="S4109" i="1"/>
  <c r="R4109" i="1"/>
  <c r="S4105" i="1"/>
  <c r="R4105" i="1"/>
  <c r="S4101" i="1"/>
  <c r="R4101" i="1"/>
  <c r="S4097" i="1"/>
  <c r="R4097" i="1"/>
  <c r="S4093" i="1"/>
  <c r="R4093" i="1"/>
  <c r="S4089" i="1"/>
  <c r="R4089" i="1"/>
  <c r="S4085" i="1"/>
  <c r="R4085" i="1"/>
  <c r="S4081" i="1"/>
  <c r="R4081" i="1"/>
  <c r="S4077" i="1"/>
  <c r="R4077" i="1"/>
  <c r="S4073" i="1"/>
  <c r="R4073" i="1"/>
  <c r="S4069" i="1"/>
  <c r="R4069" i="1"/>
  <c r="S4065" i="1"/>
  <c r="R4065" i="1"/>
  <c r="S4061" i="1"/>
  <c r="R4061" i="1"/>
  <c r="S4057" i="1"/>
  <c r="R4057" i="1"/>
  <c r="S4053" i="1"/>
  <c r="R4053" i="1"/>
  <c r="S4049" i="1"/>
  <c r="R4049" i="1"/>
  <c r="S4045" i="1"/>
  <c r="R4045" i="1"/>
  <c r="S4041" i="1"/>
  <c r="R4041" i="1"/>
  <c r="S4037" i="1"/>
  <c r="R4037" i="1"/>
  <c r="S4033" i="1"/>
  <c r="R4033" i="1"/>
  <c r="R4020" i="1"/>
  <c r="S4020" i="1"/>
  <c r="R4004" i="1"/>
  <c r="S4004" i="1"/>
  <c r="R3988" i="1"/>
  <c r="S3988" i="1"/>
  <c r="R3972" i="1"/>
  <c r="S3972" i="1"/>
  <c r="R4025" i="1"/>
  <c r="S4025" i="1"/>
  <c r="R4009" i="1"/>
  <c r="S4009" i="1"/>
  <c r="R3993" i="1"/>
  <c r="S3993" i="1"/>
  <c r="R3977" i="1"/>
  <c r="S3977" i="1"/>
  <c r="R3962" i="1"/>
  <c r="S3962" i="1"/>
  <c r="R3954" i="1"/>
  <c r="S3954" i="1"/>
  <c r="R3946" i="1"/>
  <c r="S3946" i="1"/>
  <c r="R3938" i="1"/>
  <c r="S3938" i="1"/>
  <c r="R3930" i="1"/>
  <c r="S3930" i="1"/>
  <c r="R3922" i="1"/>
  <c r="S3922" i="1"/>
  <c r="R3914" i="1"/>
  <c r="S3914" i="1"/>
  <c r="R3906" i="1"/>
  <c r="S3906" i="1"/>
  <c r="R3898" i="1"/>
  <c r="S3898" i="1"/>
  <c r="R3890" i="1"/>
  <c r="S3890" i="1"/>
  <c r="R3882" i="1"/>
  <c r="S3882" i="1"/>
  <c r="R3874" i="1"/>
  <c r="S3874" i="1"/>
  <c r="R3866" i="1"/>
  <c r="S3866" i="1"/>
  <c r="R3858" i="1"/>
  <c r="S3858" i="1"/>
  <c r="R3850" i="1"/>
  <c r="S3850" i="1"/>
  <c r="R3842" i="1"/>
  <c r="S3842" i="1"/>
  <c r="R3834" i="1"/>
  <c r="S3834" i="1"/>
  <c r="R3826" i="1"/>
  <c r="S3826" i="1"/>
  <c r="R3818" i="1"/>
  <c r="S3818" i="1"/>
  <c r="R3810" i="1"/>
  <c r="S3810" i="1"/>
  <c r="R3802" i="1"/>
  <c r="S3802" i="1"/>
  <c r="R3794" i="1"/>
  <c r="S3794" i="1"/>
  <c r="R3786" i="1"/>
  <c r="S3786" i="1"/>
  <c r="R3778" i="1"/>
  <c r="S3778" i="1"/>
  <c r="R3770" i="1"/>
  <c r="S3770" i="1"/>
  <c r="R3762" i="1"/>
  <c r="S3762" i="1"/>
  <c r="R3754" i="1"/>
  <c r="S3754" i="1"/>
  <c r="R3746" i="1"/>
  <c r="S3746" i="1"/>
  <c r="R3738" i="1"/>
  <c r="S3738" i="1"/>
  <c r="R3730" i="1"/>
  <c r="S3730" i="1"/>
  <c r="R3722" i="1"/>
  <c r="S3722" i="1"/>
  <c r="R3714" i="1"/>
  <c r="S3714" i="1"/>
  <c r="R3706" i="1"/>
  <c r="S3706" i="1"/>
  <c r="R3698" i="1"/>
  <c r="S3698" i="1"/>
  <c r="R3690" i="1"/>
  <c r="S3690" i="1"/>
  <c r="R3682" i="1"/>
  <c r="S3682" i="1"/>
  <c r="R3674" i="1"/>
  <c r="S3674" i="1"/>
  <c r="R3666" i="1"/>
  <c r="S3666" i="1"/>
  <c r="R3658" i="1"/>
  <c r="S3658" i="1"/>
  <c r="R3650" i="1"/>
  <c r="S3650" i="1"/>
  <c r="R3642" i="1"/>
  <c r="S3642" i="1"/>
  <c r="R3634" i="1"/>
  <c r="S3634" i="1"/>
  <c r="R3626" i="1"/>
  <c r="S3626" i="1"/>
  <c r="R3618" i="1"/>
  <c r="S3618" i="1"/>
  <c r="R3610" i="1"/>
  <c r="S3610" i="1"/>
  <c r="R3602" i="1"/>
  <c r="S3602" i="1"/>
  <c r="R3594" i="1"/>
  <c r="S3594" i="1"/>
  <c r="R3586" i="1"/>
  <c r="S3586" i="1"/>
  <c r="R3578" i="1"/>
  <c r="S3578" i="1"/>
  <c r="R3570" i="1"/>
  <c r="S3570" i="1"/>
  <c r="R3562" i="1"/>
  <c r="S3562" i="1"/>
  <c r="R3554" i="1"/>
  <c r="S3554" i="1"/>
  <c r="R3546" i="1"/>
  <c r="S3546" i="1"/>
  <c r="R3538" i="1"/>
  <c r="S3538" i="1"/>
  <c r="R3530" i="1"/>
  <c r="S3530" i="1"/>
  <c r="R3526" i="1"/>
  <c r="S3526" i="1"/>
  <c r="R3522" i="1"/>
  <c r="S3522" i="1"/>
  <c r="R3518" i="1"/>
  <c r="S3518" i="1"/>
  <c r="R3514" i="1"/>
  <c r="S3514" i="1"/>
  <c r="R3510" i="1"/>
  <c r="S3510" i="1"/>
  <c r="R3506" i="1"/>
  <c r="S3506" i="1"/>
  <c r="R3502" i="1"/>
  <c r="S3502" i="1"/>
  <c r="R3498" i="1"/>
  <c r="S3498" i="1"/>
  <c r="R3494" i="1"/>
  <c r="S3494" i="1"/>
  <c r="R3490" i="1"/>
  <c r="S3490" i="1"/>
  <c r="S3486" i="1"/>
  <c r="R3486" i="1"/>
  <c r="S3482" i="1"/>
  <c r="R3482" i="1"/>
  <c r="S3478" i="1"/>
  <c r="R3478" i="1"/>
  <c r="S3474" i="1"/>
  <c r="R3474" i="1"/>
  <c r="S3470" i="1"/>
  <c r="R3470" i="1"/>
  <c r="S3466" i="1"/>
  <c r="R3466" i="1"/>
  <c r="S3462" i="1"/>
  <c r="R3462" i="1"/>
  <c r="S3458" i="1"/>
  <c r="R3458" i="1"/>
  <c r="S3454" i="1"/>
  <c r="R3454" i="1"/>
  <c r="S3450" i="1"/>
  <c r="R3450" i="1"/>
  <c r="S3446" i="1"/>
  <c r="R3446" i="1"/>
  <c r="S3442" i="1"/>
  <c r="R3442" i="1"/>
  <c r="S3438" i="1"/>
  <c r="R3438" i="1"/>
  <c r="S3434" i="1"/>
  <c r="R3434" i="1"/>
  <c r="S3430" i="1"/>
  <c r="R3430" i="1"/>
  <c r="S3426" i="1"/>
  <c r="R3426" i="1"/>
  <c r="S3422" i="1"/>
  <c r="R3422" i="1"/>
  <c r="S3418" i="1"/>
  <c r="R3418" i="1"/>
  <c r="S3414" i="1"/>
  <c r="R3414" i="1"/>
  <c r="S3410" i="1"/>
  <c r="R3410" i="1"/>
  <c r="S3406" i="1"/>
  <c r="R3406" i="1"/>
  <c r="S3402" i="1"/>
  <c r="R3402" i="1"/>
  <c r="S3398" i="1"/>
  <c r="R3398" i="1"/>
  <c r="S3394" i="1"/>
  <c r="R3394" i="1"/>
  <c r="S3390" i="1"/>
  <c r="R3390" i="1"/>
  <c r="S3386" i="1"/>
  <c r="R3386" i="1"/>
  <c r="S3382" i="1"/>
  <c r="R3382" i="1"/>
  <c r="S3378" i="1"/>
  <c r="R3378" i="1"/>
  <c r="S3374" i="1"/>
  <c r="R3374" i="1"/>
  <c r="S3370" i="1"/>
  <c r="R3370" i="1"/>
  <c r="S3366" i="1"/>
  <c r="R3366" i="1"/>
  <c r="S3362" i="1"/>
  <c r="R3362" i="1"/>
  <c r="S3358" i="1"/>
  <c r="R3358" i="1"/>
  <c r="S3354" i="1"/>
  <c r="R3354" i="1"/>
  <c r="S3350" i="1"/>
  <c r="R3350" i="1"/>
  <c r="S3346" i="1"/>
  <c r="R3346" i="1"/>
  <c r="S3342" i="1"/>
  <c r="R3342" i="1"/>
  <c r="S3338" i="1"/>
  <c r="R3338" i="1"/>
  <c r="S3334" i="1"/>
  <c r="R3334" i="1"/>
  <c r="S3330" i="1"/>
  <c r="R3330" i="1"/>
  <c r="S3326" i="1"/>
  <c r="R3326" i="1"/>
  <c r="S3322" i="1"/>
  <c r="R3322" i="1"/>
  <c r="S3318" i="1"/>
  <c r="R3318" i="1"/>
  <c r="S3314" i="1"/>
  <c r="R3314" i="1"/>
  <c r="S3310" i="1"/>
  <c r="R3310" i="1"/>
  <c r="S3306" i="1"/>
  <c r="R3306" i="1"/>
  <c r="S3302" i="1"/>
  <c r="R3302" i="1"/>
  <c r="S3298" i="1"/>
  <c r="R3298" i="1"/>
  <c r="S3294" i="1"/>
  <c r="R3294" i="1"/>
  <c r="S3290" i="1"/>
  <c r="R3290" i="1"/>
  <c r="S3286" i="1"/>
  <c r="R3286" i="1"/>
  <c r="S3282" i="1"/>
  <c r="R3282" i="1"/>
  <c r="S3278" i="1"/>
  <c r="R3278" i="1"/>
  <c r="S3274" i="1"/>
  <c r="R3274" i="1"/>
  <c r="S3270" i="1"/>
  <c r="R3270" i="1"/>
  <c r="S3266" i="1"/>
  <c r="R3266" i="1"/>
  <c r="S3262" i="1"/>
  <c r="R3262" i="1"/>
  <c r="S3258" i="1"/>
  <c r="R3258" i="1"/>
  <c r="S3254" i="1"/>
  <c r="R3254" i="1"/>
  <c r="S3250" i="1"/>
  <c r="R3250" i="1"/>
  <c r="S3246" i="1"/>
  <c r="R3246" i="1"/>
  <c r="S3242" i="1"/>
  <c r="R3242" i="1"/>
  <c r="S3238" i="1"/>
  <c r="R3238" i="1"/>
  <c r="S3234" i="1"/>
  <c r="R3234" i="1"/>
  <c r="S3230" i="1"/>
  <c r="R3230" i="1"/>
  <c r="S3226" i="1"/>
  <c r="R3226" i="1"/>
  <c r="S3222" i="1"/>
  <c r="R3222" i="1"/>
  <c r="S3218" i="1"/>
  <c r="R3218" i="1"/>
  <c r="S3214" i="1"/>
  <c r="R3214" i="1"/>
  <c r="S3210" i="1"/>
  <c r="R3210" i="1"/>
  <c r="S3206" i="1"/>
  <c r="R3206" i="1"/>
  <c r="S3202" i="1"/>
  <c r="R3202" i="1"/>
  <c r="S3198" i="1"/>
  <c r="R3198" i="1"/>
  <c r="S3194" i="1"/>
  <c r="R3194" i="1"/>
  <c r="S3190" i="1"/>
  <c r="R3190" i="1"/>
  <c r="S3186" i="1"/>
  <c r="R3186" i="1"/>
  <c r="S3182" i="1"/>
  <c r="R3182" i="1"/>
  <c r="S3178" i="1"/>
  <c r="R3178" i="1"/>
  <c r="S3174" i="1"/>
  <c r="R3174" i="1"/>
  <c r="S3170" i="1"/>
  <c r="R3170" i="1"/>
  <c r="S3166" i="1"/>
  <c r="R3166" i="1"/>
  <c r="S3162" i="1"/>
  <c r="R3162" i="1"/>
  <c r="S3158" i="1"/>
  <c r="R3158" i="1"/>
  <c r="S3154" i="1"/>
  <c r="R3154" i="1"/>
  <c r="S3150" i="1"/>
  <c r="R3150" i="1"/>
  <c r="S3146" i="1"/>
  <c r="R3146" i="1"/>
  <c r="S3142" i="1"/>
  <c r="R3142" i="1"/>
  <c r="S3138" i="1"/>
  <c r="R3138" i="1"/>
  <c r="S3134" i="1"/>
  <c r="R3134" i="1"/>
  <c r="S3130" i="1"/>
  <c r="R3130" i="1"/>
  <c r="S3126" i="1"/>
  <c r="R3126" i="1"/>
  <c r="S3122" i="1"/>
  <c r="R3122" i="1"/>
  <c r="S3118" i="1"/>
  <c r="R3118" i="1"/>
  <c r="S3114" i="1"/>
  <c r="R3114" i="1"/>
  <c r="S3110" i="1"/>
  <c r="R3110" i="1"/>
  <c r="S3106" i="1"/>
  <c r="R3106" i="1"/>
  <c r="S3102" i="1"/>
  <c r="R3102" i="1"/>
  <c r="S3098" i="1"/>
  <c r="R3098" i="1"/>
  <c r="S3094" i="1"/>
  <c r="R3094" i="1"/>
  <c r="S3090" i="1"/>
  <c r="R3090" i="1"/>
  <c r="S3086" i="1"/>
  <c r="R3086" i="1"/>
  <c r="S3082" i="1"/>
  <c r="R3082" i="1"/>
  <c r="S3078" i="1"/>
  <c r="R3078" i="1"/>
  <c r="S3074" i="1"/>
  <c r="R3074" i="1"/>
  <c r="S3070" i="1"/>
  <c r="R3070" i="1"/>
  <c r="S3066" i="1"/>
  <c r="R3066" i="1"/>
  <c r="S3062" i="1"/>
  <c r="R3062" i="1"/>
  <c r="S3058" i="1"/>
  <c r="R3058" i="1"/>
  <c r="S3054" i="1"/>
  <c r="R3054" i="1"/>
  <c r="S3050" i="1"/>
  <c r="R3050" i="1"/>
  <c r="S3046" i="1"/>
  <c r="R3046" i="1"/>
  <c r="S3042" i="1"/>
  <c r="R3042" i="1"/>
  <c r="S3038" i="1"/>
  <c r="R3038" i="1"/>
  <c r="S3034" i="1"/>
  <c r="R3034" i="1"/>
  <c r="S3030" i="1"/>
  <c r="R3030" i="1"/>
  <c r="S3026" i="1"/>
  <c r="R3026" i="1"/>
  <c r="S3022" i="1"/>
  <c r="R3022" i="1"/>
  <c r="S3018" i="1"/>
  <c r="R3018" i="1"/>
  <c r="S3014" i="1"/>
  <c r="R3014" i="1"/>
  <c r="S3010" i="1"/>
  <c r="R3010" i="1"/>
  <c r="S3006" i="1"/>
  <c r="R3006" i="1"/>
  <c r="S3002" i="1"/>
  <c r="R3002" i="1"/>
  <c r="S2998" i="1"/>
  <c r="R2998" i="1"/>
  <c r="R2994" i="1"/>
  <c r="S2994" i="1"/>
  <c r="R2990" i="1"/>
  <c r="S2990" i="1"/>
  <c r="R2986" i="1"/>
  <c r="S2986" i="1"/>
  <c r="R2982" i="1"/>
  <c r="S2982" i="1"/>
  <c r="R2978" i="1"/>
  <c r="S2978" i="1"/>
  <c r="R2974" i="1"/>
  <c r="S2974" i="1"/>
  <c r="R2970" i="1"/>
  <c r="S2970" i="1"/>
  <c r="R2966" i="1"/>
  <c r="S2966" i="1"/>
  <c r="R2962" i="1"/>
  <c r="S2962" i="1"/>
  <c r="R2958" i="1"/>
  <c r="S2958" i="1"/>
  <c r="R2954" i="1"/>
  <c r="S2954" i="1"/>
  <c r="R2950" i="1"/>
  <c r="S2950" i="1"/>
  <c r="R2946" i="1"/>
  <c r="S2946" i="1"/>
  <c r="R2942" i="1"/>
  <c r="S2942" i="1"/>
  <c r="R2938" i="1"/>
  <c r="S2938" i="1"/>
  <c r="R2934" i="1"/>
  <c r="S2934" i="1"/>
  <c r="R2930" i="1"/>
  <c r="S2930" i="1"/>
  <c r="R2926" i="1"/>
  <c r="S2926" i="1"/>
  <c r="R2922" i="1"/>
  <c r="S2922" i="1"/>
  <c r="R2918" i="1"/>
  <c r="S2918" i="1"/>
  <c r="R2914" i="1"/>
  <c r="S2914" i="1"/>
  <c r="R2910" i="1"/>
  <c r="S2910" i="1"/>
  <c r="R2906" i="1"/>
  <c r="S2906" i="1"/>
  <c r="R2902" i="1"/>
  <c r="S2902" i="1"/>
  <c r="R2898" i="1"/>
  <c r="S2898" i="1"/>
  <c r="R2894" i="1"/>
  <c r="S2894" i="1"/>
  <c r="R2890" i="1"/>
  <c r="S2890" i="1"/>
  <c r="R2886" i="1"/>
  <c r="S2886" i="1"/>
  <c r="R2882" i="1"/>
  <c r="S2882" i="1"/>
  <c r="R2878" i="1"/>
  <c r="S2878" i="1"/>
  <c r="R2874" i="1"/>
  <c r="S2874" i="1"/>
  <c r="R2870" i="1"/>
  <c r="S2870" i="1"/>
  <c r="R2866" i="1"/>
  <c r="S2866" i="1"/>
  <c r="R2862" i="1"/>
  <c r="S2862" i="1"/>
  <c r="R2858" i="1"/>
  <c r="S2858" i="1"/>
  <c r="S2854" i="1"/>
  <c r="R2854" i="1"/>
  <c r="S2850" i="1"/>
  <c r="R2850" i="1"/>
  <c r="S2846" i="1"/>
  <c r="R2846" i="1"/>
  <c r="S2842" i="1"/>
  <c r="R2842" i="1"/>
  <c r="S2838" i="1"/>
  <c r="R2838" i="1"/>
  <c r="S2834" i="1"/>
  <c r="R2834" i="1"/>
  <c r="S2830" i="1"/>
  <c r="R2830" i="1"/>
  <c r="S2826" i="1"/>
  <c r="R2826" i="1"/>
  <c r="S2822" i="1"/>
  <c r="R2822" i="1"/>
  <c r="S2818" i="1"/>
  <c r="R2818" i="1"/>
  <c r="S2814" i="1"/>
  <c r="R2814" i="1"/>
  <c r="S2810" i="1"/>
  <c r="R2810" i="1"/>
  <c r="S2806" i="1"/>
  <c r="R2806" i="1"/>
  <c r="S2802" i="1"/>
  <c r="R2802" i="1"/>
  <c r="R2798" i="1"/>
  <c r="S2798" i="1"/>
  <c r="R2794" i="1"/>
  <c r="S2794" i="1"/>
  <c r="R2790" i="1"/>
  <c r="S2790" i="1"/>
  <c r="R2786" i="1"/>
  <c r="S2786" i="1"/>
  <c r="R2782" i="1"/>
  <c r="S2782" i="1"/>
  <c r="R2778" i="1"/>
  <c r="S2778" i="1"/>
  <c r="R2774" i="1"/>
  <c r="S2774" i="1"/>
  <c r="R2770" i="1"/>
  <c r="S2770" i="1"/>
  <c r="R2766" i="1"/>
  <c r="S2766" i="1"/>
  <c r="R2762" i="1"/>
  <c r="S2762" i="1"/>
  <c r="R2758" i="1"/>
  <c r="S2758" i="1"/>
  <c r="R2754" i="1"/>
  <c r="S2754" i="1"/>
  <c r="R2750" i="1"/>
  <c r="S2750" i="1"/>
  <c r="R2746" i="1"/>
  <c r="S2746" i="1"/>
  <c r="R2742" i="1"/>
  <c r="S2742" i="1"/>
  <c r="R2738" i="1"/>
  <c r="S2738" i="1"/>
  <c r="R2734" i="1"/>
  <c r="S2734" i="1"/>
  <c r="R2730" i="1"/>
  <c r="S2730" i="1"/>
  <c r="R2726" i="1"/>
  <c r="S2726" i="1"/>
  <c r="R2722" i="1"/>
  <c r="S2722" i="1"/>
  <c r="R2718" i="1"/>
  <c r="S2718" i="1"/>
  <c r="R2714" i="1"/>
  <c r="S2714" i="1"/>
  <c r="R2710" i="1"/>
  <c r="S2710" i="1"/>
  <c r="R2706" i="1"/>
  <c r="S2706" i="1"/>
  <c r="R2702" i="1"/>
  <c r="S2702" i="1"/>
  <c r="R2698" i="1"/>
  <c r="S2698" i="1"/>
  <c r="R2694" i="1"/>
  <c r="S2694" i="1"/>
  <c r="R2690" i="1"/>
  <c r="S2690" i="1"/>
  <c r="R2686" i="1"/>
  <c r="S2686" i="1"/>
  <c r="R2682" i="1"/>
  <c r="S2682" i="1"/>
  <c r="R2678" i="1"/>
  <c r="S2678" i="1"/>
  <c r="R2674" i="1"/>
  <c r="S2674" i="1"/>
  <c r="R2670" i="1"/>
  <c r="S2670" i="1"/>
  <c r="R2666" i="1"/>
  <c r="S2666" i="1"/>
  <c r="R2662" i="1"/>
  <c r="S2662" i="1"/>
  <c r="R2658" i="1"/>
  <c r="S2658" i="1"/>
  <c r="R2654" i="1"/>
  <c r="S2654" i="1"/>
  <c r="R2650" i="1"/>
  <c r="S2650" i="1"/>
  <c r="R2646" i="1"/>
  <c r="S2646" i="1"/>
  <c r="R2642" i="1"/>
  <c r="S2642" i="1"/>
  <c r="R2638" i="1"/>
  <c r="S2638" i="1"/>
  <c r="R2634" i="1"/>
  <c r="S2634" i="1"/>
  <c r="R2630" i="1"/>
  <c r="S2630" i="1"/>
  <c r="R2626" i="1"/>
  <c r="S2626" i="1"/>
  <c r="R2622" i="1"/>
  <c r="S2622" i="1"/>
  <c r="R2618" i="1"/>
  <c r="S2618" i="1"/>
  <c r="R2614" i="1"/>
  <c r="S2614" i="1"/>
  <c r="R2610" i="1"/>
  <c r="S2610" i="1"/>
  <c r="R2606" i="1"/>
  <c r="S2606" i="1"/>
  <c r="R2602" i="1"/>
  <c r="S2602" i="1"/>
  <c r="R2598" i="1"/>
  <c r="S2598" i="1"/>
  <c r="R2594" i="1"/>
  <c r="S2594" i="1"/>
  <c r="R2590" i="1"/>
  <c r="S2590" i="1"/>
  <c r="R2586" i="1"/>
  <c r="S2586" i="1"/>
  <c r="R2582" i="1"/>
  <c r="S2582" i="1"/>
  <c r="R2578" i="1"/>
  <c r="S2578" i="1"/>
  <c r="R2574" i="1"/>
  <c r="S2574" i="1"/>
  <c r="R2570" i="1"/>
  <c r="S2570" i="1"/>
  <c r="R2566" i="1"/>
  <c r="S2566" i="1"/>
  <c r="R2562" i="1"/>
  <c r="S2562" i="1"/>
  <c r="R2558" i="1"/>
  <c r="S2558" i="1"/>
  <c r="R2554" i="1"/>
  <c r="S2554" i="1"/>
  <c r="R2550" i="1"/>
  <c r="S2550" i="1"/>
  <c r="R2546" i="1"/>
  <c r="S2546" i="1"/>
  <c r="R2542" i="1"/>
  <c r="S2542" i="1"/>
  <c r="R2538" i="1"/>
  <c r="S2538" i="1"/>
  <c r="R2534" i="1"/>
  <c r="S2534" i="1"/>
  <c r="R2530" i="1"/>
  <c r="S2530" i="1"/>
  <c r="R2526" i="1"/>
  <c r="S2526" i="1"/>
  <c r="R2522" i="1"/>
  <c r="S2522" i="1"/>
  <c r="R2518" i="1"/>
  <c r="S2518" i="1"/>
  <c r="R2514" i="1"/>
  <c r="S2514" i="1"/>
  <c r="R2510" i="1"/>
  <c r="S2510" i="1"/>
  <c r="R2506" i="1"/>
  <c r="S2506" i="1"/>
  <c r="R2502" i="1"/>
  <c r="S2502" i="1"/>
  <c r="R2498" i="1"/>
  <c r="S2498" i="1"/>
  <c r="R2494" i="1"/>
  <c r="S2494" i="1"/>
  <c r="R2490" i="1"/>
  <c r="S2490" i="1"/>
  <c r="R2486" i="1"/>
  <c r="S2486" i="1"/>
  <c r="R2482" i="1"/>
  <c r="S2482" i="1"/>
  <c r="R2478" i="1"/>
  <c r="S2478" i="1"/>
  <c r="R2474" i="1"/>
  <c r="S2474" i="1"/>
  <c r="R2470" i="1"/>
  <c r="S2470" i="1"/>
  <c r="R2466" i="1"/>
  <c r="S2466" i="1"/>
  <c r="R2462" i="1"/>
  <c r="S2462" i="1"/>
  <c r="R2458" i="1"/>
  <c r="S2458" i="1"/>
  <c r="R2454" i="1"/>
  <c r="S2454" i="1"/>
  <c r="R2450" i="1"/>
  <c r="S2450" i="1"/>
  <c r="R2446" i="1"/>
  <c r="S2446" i="1"/>
  <c r="R2442" i="1"/>
  <c r="S2442" i="1"/>
  <c r="R2438" i="1"/>
  <c r="S2438" i="1"/>
  <c r="R2434" i="1"/>
  <c r="S2434" i="1"/>
  <c r="R2430" i="1"/>
  <c r="S2430" i="1"/>
  <c r="R2420" i="1"/>
  <c r="S2420" i="1"/>
  <c r="R2404" i="1"/>
  <c r="S2404" i="1"/>
  <c r="R2388" i="1"/>
  <c r="S2388" i="1"/>
  <c r="R2372" i="1"/>
  <c r="S2372" i="1"/>
  <c r="R2356" i="1"/>
  <c r="S2356" i="1"/>
  <c r="R2342" i="1"/>
  <c r="S2342" i="1"/>
  <c r="R2319" i="1"/>
  <c r="S2319" i="1"/>
  <c r="R2296" i="1"/>
  <c r="S2296" i="1"/>
  <c r="R2278" i="1"/>
  <c r="S2278" i="1"/>
  <c r="R2425" i="1"/>
  <c r="S2425" i="1"/>
  <c r="R2409" i="1"/>
  <c r="S2409" i="1"/>
  <c r="R2393" i="1"/>
  <c r="S2393" i="1"/>
  <c r="R2377" i="1"/>
  <c r="S2377" i="1"/>
  <c r="R2361" i="1"/>
  <c r="S2361" i="1"/>
  <c r="R2345" i="1"/>
  <c r="S2345" i="1"/>
  <c r="R2324" i="1"/>
  <c r="S2324" i="1"/>
  <c r="R2306" i="1"/>
  <c r="S2306" i="1"/>
  <c r="R2283" i="1"/>
  <c r="S2283" i="1"/>
  <c r="S2265" i="1"/>
  <c r="R2265" i="1"/>
  <c r="R2426" i="1"/>
  <c r="S2426" i="1"/>
  <c r="R2410" i="1"/>
  <c r="S2410" i="1"/>
  <c r="R2394" i="1"/>
  <c r="S2394" i="1"/>
  <c r="R2378" i="1"/>
  <c r="S2378" i="1"/>
  <c r="R2362" i="1"/>
  <c r="S2362" i="1"/>
  <c r="R2346" i="1"/>
  <c r="S2346" i="1"/>
  <c r="R2327" i="1"/>
  <c r="S2327" i="1"/>
  <c r="R2304" i="1"/>
  <c r="S2304" i="1"/>
  <c r="R2286" i="1"/>
  <c r="S2286" i="1"/>
  <c r="S2264" i="1"/>
  <c r="R2264" i="1"/>
  <c r="R2423" i="1"/>
  <c r="S2423" i="1"/>
  <c r="R2407" i="1"/>
  <c r="S2407" i="1"/>
  <c r="R2391" i="1"/>
  <c r="S2391" i="1"/>
  <c r="R2375" i="1"/>
  <c r="S2375" i="1"/>
  <c r="R2359" i="1"/>
  <c r="S2359" i="1"/>
  <c r="R2339" i="1"/>
  <c r="S2339" i="1"/>
  <c r="R2316" i="1"/>
  <c r="S2316" i="1"/>
  <c r="R2298" i="1"/>
  <c r="S2298" i="1"/>
  <c r="R2275" i="1"/>
  <c r="S2275" i="1"/>
  <c r="S2258" i="1"/>
  <c r="R2258" i="1"/>
  <c r="R2329" i="1"/>
  <c r="S2329" i="1"/>
  <c r="R2313" i="1"/>
  <c r="S2313" i="1"/>
  <c r="R2297" i="1"/>
  <c r="S2297" i="1"/>
  <c r="R2281" i="1"/>
  <c r="S2281" i="1"/>
  <c r="S1515" i="1"/>
  <c r="R1515" i="1"/>
  <c r="S1531" i="1"/>
  <c r="R1531" i="1"/>
  <c r="S1559" i="1"/>
  <c r="R1559" i="1"/>
  <c r="S1342" i="1"/>
  <c r="R1342" i="1"/>
  <c r="R1065" i="1"/>
  <c r="S1065" i="1"/>
  <c r="S2252" i="1"/>
  <c r="R2252" i="1"/>
  <c r="S2248" i="1"/>
  <c r="R2248" i="1"/>
  <c r="S2244" i="1"/>
  <c r="R2244" i="1"/>
  <c r="S2240" i="1"/>
  <c r="R2240" i="1"/>
  <c r="S2236" i="1"/>
  <c r="R2236" i="1"/>
  <c r="S2232" i="1"/>
  <c r="R2232" i="1"/>
  <c r="S2228" i="1"/>
  <c r="R2228" i="1"/>
  <c r="S2224" i="1"/>
  <c r="R2224" i="1"/>
  <c r="S2220" i="1"/>
  <c r="R2220" i="1"/>
  <c r="S2216" i="1"/>
  <c r="R2216" i="1"/>
  <c r="S2212" i="1"/>
  <c r="R2212" i="1"/>
  <c r="S2208" i="1"/>
  <c r="R2208" i="1"/>
  <c r="S2204" i="1"/>
  <c r="R2204" i="1"/>
  <c r="S2200" i="1"/>
  <c r="R2200" i="1"/>
  <c r="S2196" i="1"/>
  <c r="R2196" i="1"/>
  <c r="S2192" i="1"/>
  <c r="R2192" i="1"/>
  <c r="S2188" i="1"/>
  <c r="R2188" i="1"/>
  <c r="S2184" i="1"/>
  <c r="R2184" i="1"/>
  <c r="S2180" i="1"/>
  <c r="R2180" i="1"/>
  <c r="S2176" i="1"/>
  <c r="R2176" i="1"/>
  <c r="S2172" i="1"/>
  <c r="R2172" i="1"/>
  <c r="S2168" i="1"/>
  <c r="R2168" i="1"/>
  <c r="S2164" i="1"/>
  <c r="R2164" i="1"/>
  <c r="S2160" i="1"/>
  <c r="R2160" i="1"/>
  <c r="S2156" i="1"/>
  <c r="R2156" i="1"/>
  <c r="S2152" i="1"/>
  <c r="R2152" i="1"/>
  <c r="S2148" i="1"/>
  <c r="R2148" i="1"/>
  <c r="S2144" i="1"/>
  <c r="R2144" i="1"/>
  <c r="S2140" i="1"/>
  <c r="R2140" i="1"/>
  <c r="S2136" i="1"/>
  <c r="R2136" i="1"/>
  <c r="S2132" i="1"/>
  <c r="R2132" i="1"/>
  <c r="S2128" i="1"/>
  <c r="R2128" i="1"/>
  <c r="S2124" i="1"/>
  <c r="R2124" i="1"/>
  <c r="S2120" i="1"/>
  <c r="R2120" i="1"/>
  <c r="S2116" i="1"/>
  <c r="R2116" i="1"/>
  <c r="S2112" i="1"/>
  <c r="R2112" i="1"/>
  <c r="S2108" i="1"/>
  <c r="R2108" i="1"/>
  <c r="S2104" i="1"/>
  <c r="R2104" i="1"/>
  <c r="S2100" i="1"/>
  <c r="R2100" i="1"/>
  <c r="S2096" i="1"/>
  <c r="R2096" i="1"/>
  <c r="S2092" i="1"/>
  <c r="R2092" i="1"/>
  <c r="S2088" i="1"/>
  <c r="R2088" i="1"/>
  <c r="S2084" i="1"/>
  <c r="R2084" i="1"/>
  <c r="S2080" i="1"/>
  <c r="R2080" i="1"/>
  <c r="S2076" i="1"/>
  <c r="R2076" i="1"/>
  <c r="S2072" i="1"/>
  <c r="R2072" i="1"/>
  <c r="S2068" i="1"/>
  <c r="R2068" i="1"/>
  <c r="S2064" i="1"/>
  <c r="R2064" i="1"/>
  <c r="S2060" i="1"/>
  <c r="R2060" i="1"/>
  <c r="S2056" i="1"/>
  <c r="R2056" i="1"/>
  <c r="S2052" i="1"/>
  <c r="R2052" i="1"/>
  <c r="S2048" i="1"/>
  <c r="R2048" i="1"/>
  <c r="S2044" i="1"/>
  <c r="R2044" i="1"/>
  <c r="S2040" i="1"/>
  <c r="R2040" i="1"/>
  <c r="S2036" i="1"/>
  <c r="R2036" i="1"/>
  <c r="S2032" i="1"/>
  <c r="R2032" i="1"/>
  <c r="S2028" i="1"/>
  <c r="R2028" i="1"/>
  <c r="S2024" i="1"/>
  <c r="R2024" i="1"/>
  <c r="S2020" i="1"/>
  <c r="R2020" i="1"/>
  <c r="S2016" i="1"/>
  <c r="R2016" i="1"/>
  <c r="S2012" i="1"/>
  <c r="R2012" i="1"/>
  <c r="S1535" i="1"/>
  <c r="R1535" i="1"/>
  <c r="S1182" i="1"/>
  <c r="R1182" i="1"/>
  <c r="S1555" i="1"/>
  <c r="R1555" i="1"/>
  <c r="S1262" i="1"/>
  <c r="R1262" i="1"/>
  <c r="R814" i="1"/>
  <c r="S814" i="1"/>
  <c r="S2008" i="1"/>
  <c r="R2008" i="1"/>
  <c r="S2004" i="1"/>
  <c r="R2004" i="1"/>
  <c r="S2000" i="1"/>
  <c r="R2000" i="1"/>
  <c r="S1996" i="1"/>
  <c r="R1996" i="1"/>
  <c r="S1992" i="1"/>
  <c r="R1992" i="1"/>
  <c r="S1988" i="1"/>
  <c r="R1988" i="1"/>
  <c r="S1984" i="1"/>
  <c r="R1984" i="1"/>
  <c r="S1980" i="1"/>
  <c r="R1980" i="1"/>
  <c r="S1976" i="1"/>
  <c r="R1976" i="1"/>
  <c r="S1972" i="1"/>
  <c r="R1972" i="1"/>
  <c r="S1968" i="1"/>
  <c r="R1968" i="1"/>
  <c r="S1964" i="1"/>
  <c r="R1964" i="1"/>
  <c r="S1960" i="1"/>
  <c r="R1960" i="1"/>
  <c r="S1956" i="1"/>
  <c r="R1956" i="1"/>
  <c r="S1952" i="1"/>
  <c r="R1952" i="1"/>
  <c r="S1948" i="1"/>
  <c r="R1948" i="1"/>
  <c r="S1944" i="1"/>
  <c r="R1944" i="1"/>
  <c r="S1940" i="1"/>
  <c r="R1940" i="1"/>
  <c r="S1936" i="1"/>
  <c r="R1936" i="1"/>
  <c r="S1932" i="1"/>
  <c r="R1932" i="1"/>
  <c r="S1928" i="1"/>
  <c r="R1928" i="1"/>
  <c r="S1924" i="1"/>
  <c r="R1924" i="1"/>
  <c r="S1920" i="1"/>
  <c r="R1920" i="1"/>
  <c r="S1916" i="1"/>
  <c r="R1916" i="1"/>
  <c r="S1912" i="1"/>
  <c r="R1912" i="1"/>
  <c r="S1908" i="1"/>
  <c r="R1908" i="1"/>
  <c r="S1904" i="1"/>
  <c r="R1904" i="1"/>
  <c r="S1900" i="1"/>
  <c r="R1900" i="1"/>
  <c r="S1896" i="1"/>
  <c r="R1896" i="1"/>
  <c r="S1892" i="1"/>
  <c r="R1892" i="1"/>
  <c r="S1888" i="1"/>
  <c r="R1888" i="1"/>
  <c r="S1884" i="1"/>
  <c r="R1884" i="1"/>
  <c r="S1880" i="1"/>
  <c r="R1880" i="1"/>
  <c r="S1876" i="1"/>
  <c r="R1876" i="1"/>
  <c r="S1872" i="1"/>
  <c r="R1872" i="1"/>
  <c r="S1868" i="1"/>
  <c r="R1868" i="1"/>
  <c r="S1864" i="1"/>
  <c r="R1864" i="1"/>
  <c r="S1860" i="1"/>
  <c r="R1860" i="1"/>
  <c r="S1856" i="1"/>
  <c r="R1856" i="1"/>
  <c r="S1852" i="1"/>
  <c r="R1852" i="1"/>
  <c r="S1848" i="1"/>
  <c r="R1848" i="1"/>
  <c r="S1844" i="1"/>
  <c r="R1844" i="1"/>
  <c r="S1840" i="1"/>
  <c r="R1840" i="1"/>
  <c r="S1836" i="1"/>
  <c r="R1836" i="1"/>
  <c r="S1832" i="1"/>
  <c r="R1832" i="1"/>
  <c r="S1828" i="1"/>
  <c r="R1828" i="1"/>
  <c r="S1824" i="1"/>
  <c r="R1824" i="1"/>
  <c r="S1820" i="1"/>
  <c r="R1820" i="1"/>
  <c r="S1816" i="1"/>
  <c r="R1816" i="1"/>
  <c r="S1812" i="1"/>
  <c r="R1812" i="1"/>
  <c r="S1808" i="1"/>
  <c r="R1808" i="1"/>
  <c r="S1804" i="1"/>
  <c r="R1804" i="1"/>
  <c r="S1800" i="1"/>
  <c r="R1800" i="1"/>
  <c r="S1796" i="1"/>
  <c r="R1796" i="1"/>
  <c r="S1792" i="1"/>
  <c r="R1792" i="1"/>
  <c r="S1788" i="1"/>
  <c r="R1788" i="1"/>
  <c r="S1784" i="1"/>
  <c r="R1784" i="1"/>
  <c r="S1780" i="1"/>
  <c r="R1780" i="1"/>
  <c r="S1776" i="1"/>
  <c r="R1776" i="1"/>
  <c r="R1772" i="1"/>
  <c r="S1772" i="1"/>
  <c r="R1768" i="1"/>
  <c r="S1768" i="1"/>
  <c r="R1764" i="1"/>
  <c r="S1764" i="1"/>
  <c r="R1760" i="1"/>
  <c r="S1760" i="1"/>
  <c r="R1756" i="1"/>
  <c r="S1756" i="1"/>
  <c r="R1752" i="1"/>
  <c r="S1752" i="1"/>
  <c r="R1748" i="1"/>
  <c r="S1748" i="1"/>
  <c r="R1744" i="1"/>
  <c r="S1744" i="1"/>
  <c r="R1740" i="1"/>
  <c r="S1740" i="1"/>
  <c r="R1736" i="1"/>
  <c r="S1736" i="1"/>
  <c r="R1732" i="1"/>
  <c r="S1732" i="1"/>
  <c r="R1728" i="1"/>
  <c r="S1728" i="1"/>
  <c r="R1724" i="1"/>
  <c r="S1724" i="1"/>
  <c r="R1720" i="1"/>
  <c r="S1720" i="1"/>
  <c r="R1716" i="1"/>
  <c r="S1716" i="1"/>
  <c r="R1712" i="1"/>
  <c r="S1712" i="1"/>
  <c r="R1708" i="1"/>
  <c r="S1708" i="1"/>
  <c r="R1704" i="1"/>
  <c r="S1704" i="1"/>
  <c r="R1700" i="1"/>
  <c r="S1700" i="1"/>
  <c r="R1696" i="1"/>
  <c r="S1696" i="1"/>
  <c r="R1692" i="1"/>
  <c r="S1692" i="1"/>
  <c r="R1688" i="1"/>
  <c r="S1688" i="1"/>
  <c r="R1684" i="1"/>
  <c r="S1684" i="1"/>
  <c r="R1680" i="1"/>
  <c r="S1680" i="1"/>
  <c r="R1676" i="1"/>
  <c r="S1676" i="1"/>
  <c r="R1672" i="1"/>
  <c r="S1672" i="1"/>
  <c r="R1668" i="1"/>
  <c r="S1668" i="1"/>
  <c r="R1664" i="1"/>
  <c r="S1664" i="1"/>
  <c r="R1660" i="1"/>
  <c r="S1660" i="1"/>
  <c r="R1656" i="1"/>
  <c r="S1656" i="1"/>
  <c r="R1652" i="1"/>
  <c r="S1652" i="1"/>
  <c r="R1648" i="1"/>
  <c r="S1648" i="1"/>
  <c r="R1644" i="1"/>
  <c r="S1644" i="1"/>
  <c r="R1640" i="1"/>
  <c r="S1640" i="1"/>
  <c r="R1636" i="1"/>
  <c r="S1636" i="1"/>
  <c r="R1632" i="1"/>
  <c r="S1632" i="1"/>
  <c r="R1628" i="1"/>
  <c r="S1628" i="1"/>
  <c r="R1624" i="1"/>
  <c r="S1624" i="1"/>
  <c r="R1620" i="1"/>
  <c r="S1620" i="1"/>
  <c r="R1616" i="1"/>
  <c r="S1616" i="1"/>
  <c r="R1612" i="1"/>
  <c r="S1612" i="1"/>
  <c r="R1608" i="1"/>
  <c r="S1608" i="1"/>
  <c r="R1604" i="1"/>
  <c r="S1604" i="1"/>
  <c r="R1600" i="1"/>
  <c r="S1600" i="1"/>
  <c r="R1596" i="1"/>
  <c r="S1596" i="1"/>
  <c r="R1592" i="1"/>
  <c r="S1592" i="1"/>
  <c r="R1588" i="1"/>
  <c r="S1588" i="1"/>
  <c r="S1578" i="1"/>
  <c r="R1578" i="1"/>
  <c r="S1562" i="1"/>
  <c r="R1562" i="1"/>
  <c r="S1546" i="1"/>
  <c r="R1546" i="1"/>
  <c r="S1530" i="1"/>
  <c r="R1530" i="1"/>
  <c r="S1514" i="1"/>
  <c r="R1514" i="1"/>
  <c r="S1306" i="1"/>
  <c r="R1306" i="1"/>
  <c r="S1242" i="1"/>
  <c r="R1242" i="1"/>
  <c r="S1178" i="1"/>
  <c r="R1178" i="1"/>
  <c r="R1101" i="1"/>
  <c r="S1101" i="1"/>
  <c r="S1580" i="1"/>
  <c r="R1580" i="1"/>
  <c r="S1564" i="1"/>
  <c r="R1564" i="1"/>
  <c r="S1548" i="1"/>
  <c r="R1548" i="1"/>
  <c r="S1532" i="1"/>
  <c r="R1532" i="1"/>
  <c r="S1516" i="1"/>
  <c r="R1516" i="1"/>
  <c r="S1314" i="1"/>
  <c r="R1314" i="1"/>
  <c r="S1250" i="1"/>
  <c r="R1250" i="1"/>
  <c r="S1186" i="1"/>
  <c r="R1186" i="1"/>
  <c r="R1093" i="1"/>
  <c r="S1093" i="1"/>
  <c r="R687" i="1"/>
  <c r="S687" i="1"/>
  <c r="S1573" i="1"/>
  <c r="R1573" i="1"/>
  <c r="S1557" i="1"/>
  <c r="R1557" i="1"/>
  <c r="S1541" i="1"/>
  <c r="R1541" i="1"/>
  <c r="S1525" i="1"/>
  <c r="R1525" i="1"/>
  <c r="S1334" i="1"/>
  <c r="R1334" i="1"/>
  <c r="S1270" i="1"/>
  <c r="R1270" i="1"/>
  <c r="S1206" i="1"/>
  <c r="R1206" i="1"/>
  <c r="R1121" i="1"/>
  <c r="S1121" i="1"/>
  <c r="R1057" i="1"/>
  <c r="S1057" i="1"/>
  <c r="R1341" i="1"/>
  <c r="S1341" i="1"/>
  <c r="R1325" i="1"/>
  <c r="S1325" i="1"/>
  <c r="R1309" i="1"/>
  <c r="S1309" i="1"/>
  <c r="R1293" i="1"/>
  <c r="S1293" i="1"/>
  <c r="R1277" i="1"/>
  <c r="S1277" i="1"/>
  <c r="R1261" i="1"/>
  <c r="S1261" i="1"/>
  <c r="R1245" i="1"/>
  <c r="S1245" i="1"/>
  <c r="R1229" i="1"/>
  <c r="S1229" i="1"/>
  <c r="R1213" i="1"/>
  <c r="S1213" i="1"/>
  <c r="R1197" i="1"/>
  <c r="S1197" i="1"/>
  <c r="R1181" i="1"/>
  <c r="S1181" i="1"/>
  <c r="S1168" i="1"/>
  <c r="R1168" i="1"/>
  <c r="S1160" i="1"/>
  <c r="R1160" i="1"/>
  <c r="S1152" i="1"/>
  <c r="R1152" i="1"/>
  <c r="R1138" i="1"/>
  <c r="S1138" i="1"/>
  <c r="R1122" i="1"/>
  <c r="S1122" i="1"/>
  <c r="R1106" i="1"/>
  <c r="S1106" i="1"/>
  <c r="R1090" i="1"/>
  <c r="S1090" i="1"/>
  <c r="R1074" i="1"/>
  <c r="S1074" i="1"/>
  <c r="R1058" i="1"/>
  <c r="S1058" i="1"/>
  <c r="S899" i="1"/>
  <c r="R899" i="1"/>
  <c r="S1347" i="1"/>
  <c r="R1347" i="1"/>
  <c r="S1331" i="1"/>
  <c r="R1331" i="1"/>
  <c r="S1315" i="1"/>
  <c r="R1315" i="1"/>
  <c r="S1299" i="1"/>
  <c r="R1299" i="1"/>
  <c r="S1283" i="1"/>
  <c r="R1283" i="1"/>
  <c r="S1267" i="1"/>
  <c r="R1267" i="1"/>
  <c r="S1251" i="1"/>
  <c r="R1251" i="1"/>
  <c r="S1235" i="1"/>
  <c r="R1235" i="1"/>
  <c r="S1219" i="1"/>
  <c r="R1219" i="1"/>
  <c r="S1203" i="1"/>
  <c r="R1203" i="1"/>
  <c r="S1187" i="1"/>
  <c r="R1187" i="1"/>
  <c r="S1171" i="1"/>
  <c r="R1171" i="1"/>
  <c r="S1163" i="1"/>
  <c r="R1163" i="1"/>
  <c r="S1155" i="1"/>
  <c r="R1155" i="1"/>
  <c r="R1144" i="1"/>
  <c r="S1144" i="1"/>
  <c r="R1128" i="1"/>
  <c r="S1128" i="1"/>
  <c r="R1112" i="1"/>
  <c r="S1112" i="1"/>
  <c r="R1096" i="1"/>
  <c r="S1096" i="1"/>
  <c r="R1080" i="1"/>
  <c r="S1080" i="1"/>
  <c r="R1064" i="1"/>
  <c r="S1064" i="1"/>
  <c r="R975" i="1"/>
  <c r="S975" i="1"/>
  <c r="R783" i="1"/>
  <c r="S783" i="1"/>
  <c r="S1507" i="1"/>
  <c r="R1507" i="1"/>
  <c r="S1503" i="1"/>
  <c r="R1503" i="1"/>
  <c r="S1499" i="1"/>
  <c r="R1499" i="1"/>
  <c r="S1495" i="1"/>
  <c r="R1495" i="1"/>
  <c r="S1491" i="1"/>
  <c r="R1491" i="1"/>
  <c r="S1487" i="1"/>
  <c r="R1487" i="1"/>
  <c r="S1483" i="1"/>
  <c r="R1483" i="1"/>
  <c r="S1479" i="1"/>
  <c r="R1479" i="1"/>
  <c r="S1475" i="1"/>
  <c r="R1475" i="1"/>
  <c r="S1471" i="1"/>
  <c r="R1471" i="1"/>
  <c r="S1467" i="1"/>
  <c r="R1467" i="1"/>
  <c r="S1463" i="1"/>
  <c r="R1463" i="1"/>
  <c r="S1459" i="1"/>
  <c r="R1459" i="1"/>
  <c r="S1455" i="1"/>
  <c r="R1455" i="1"/>
  <c r="S1451" i="1"/>
  <c r="R1451" i="1"/>
  <c r="S1447" i="1"/>
  <c r="R1447" i="1"/>
  <c r="S1443" i="1"/>
  <c r="R1443" i="1"/>
  <c r="S1439" i="1"/>
  <c r="R1439" i="1"/>
  <c r="S1435" i="1"/>
  <c r="R1435" i="1"/>
  <c r="S1431" i="1"/>
  <c r="R1431" i="1"/>
  <c r="S1427" i="1"/>
  <c r="R1427" i="1"/>
  <c r="S1423" i="1"/>
  <c r="R1423" i="1"/>
  <c r="S1419" i="1"/>
  <c r="R1419" i="1"/>
  <c r="S1415" i="1"/>
  <c r="R1415" i="1"/>
  <c r="S1411" i="1"/>
  <c r="R1411" i="1"/>
  <c r="S1407" i="1"/>
  <c r="R1407" i="1"/>
  <c r="S1403" i="1"/>
  <c r="R1403" i="1"/>
  <c r="S1399" i="1"/>
  <c r="R1399" i="1"/>
  <c r="S1395" i="1"/>
  <c r="R1395" i="1"/>
  <c r="S1391" i="1"/>
  <c r="R1391" i="1"/>
  <c r="S1387" i="1"/>
  <c r="R1387" i="1"/>
  <c r="S1383" i="1"/>
  <c r="R1383" i="1"/>
  <c r="S1379" i="1"/>
  <c r="R1379" i="1"/>
  <c r="S1375" i="1"/>
  <c r="R1375" i="1"/>
  <c r="S1371" i="1"/>
  <c r="R1371" i="1"/>
  <c r="S1367" i="1"/>
  <c r="R1367" i="1"/>
  <c r="S1363" i="1"/>
  <c r="R1363" i="1"/>
  <c r="S1359" i="1"/>
  <c r="R1359" i="1"/>
  <c r="S1355" i="1"/>
  <c r="R1355" i="1"/>
  <c r="S1351" i="1"/>
  <c r="R1351" i="1"/>
  <c r="R1344" i="1"/>
  <c r="S1344" i="1"/>
  <c r="R1328" i="1"/>
  <c r="S1328" i="1"/>
  <c r="R1312" i="1"/>
  <c r="S1312" i="1"/>
  <c r="R1296" i="1"/>
  <c r="S1296" i="1"/>
  <c r="R1280" i="1"/>
  <c r="S1280" i="1"/>
  <c r="R1264" i="1"/>
  <c r="S1264" i="1"/>
  <c r="R1248" i="1"/>
  <c r="S1248" i="1"/>
  <c r="R1232" i="1"/>
  <c r="S1232" i="1"/>
  <c r="R1216" i="1"/>
  <c r="S1216" i="1"/>
  <c r="R1200" i="1"/>
  <c r="S1200" i="1"/>
  <c r="R1184" i="1"/>
  <c r="S1184" i="1"/>
  <c r="R1147" i="1"/>
  <c r="S1147" i="1"/>
  <c r="R1131" i="1"/>
  <c r="S1131" i="1"/>
  <c r="R1115" i="1"/>
  <c r="S1115" i="1"/>
  <c r="R1099" i="1"/>
  <c r="S1099" i="1"/>
  <c r="R1083" i="1"/>
  <c r="S1083" i="1"/>
  <c r="R1067" i="1"/>
  <c r="S1067" i="1"/>
  <c r="R997" i="1"/>
  <c r="S997" i="1"/>
  <c r="S835" i="1"/>
  <c r="R835" i="1"/>
  <c r="R1035" i="1"/>
  <c r="S1035" i="1"/>
  <c r="R1013" i="1"/>
  <c r="S1013" i="1"/>
  <c r="R949" i="1"/>
  <c r="S949" i="1"/>
  <c r="S791" i="1"/>
  <c r="R791" i="1"/>
  <c r="R663" i="1"/>
  <c r="S663" i="1"/>
  <c r="R1041" i="1"/>
  <c r="S1041" i="1"/>
  <c r="R981" i="1"/>
  <c r="S981" i="1"/>
  <c r="S921" i="1"/>
  <c r="R921" i="1"/>
  <c r="S889" i="1"/>
  <c r="R889" i="1"/>
  <c r="S843" i="1"/>
  <c r="R843" i="1"/>
  <c r="R743" i="1"/>
  <c r="S743" i="1"/>
  <c r="R607" i="1"/>
  <c r="S607" i="1"/>
  <c r="R1036" i="1"/>
  <c r="S1036" i="1"/>
  <c r="R972" i="1"/>
  <c r="S972" i="1"/>
  <c r="S927" i="1"/>
  <c r="R927" i="1"/>
  <c r="S895" i="1"/>
  <c r="R895" i="1"/>
  <c r="R862" i="1"/>
  <c r="S862" i="1"/>
  <c r="S799" i="1"/>
  <c r="R799" i="1"/>
  <c r="R671" i="1"/>
  <c r="S671" i="1"/>
  <c r="R1040" i="1"/>
  <c r="S1040" i="1"/>
  <c r="R1024" i="1"/>
  <c r="S1024" i="1"/>
  <c r="R1008" i="1"/>
  <c r="S1008" i="1"/>
  <c r="R992" i="1"/>
  <c r="S992" i="1"/>
  <c r="R976" i="1"/>
  <c r="S976" i="1"/>
  <c r="R960" i="1"/>
  <c r="S960" i="1"/>
  <c r="R944" i="1"/>
  <c r="S944" i="1"/>
  <c r="R912" i="1"/>
  <c r="S912" i="1"/>
  <c r="R880" i="1"/>
  <c r="S880" i="1"/>
  <c r="R857" i="1"/>
  <c r="S857" i="1"/>
  <c r="R841" i="1"/>
  <c r="S841" i="1"/>
  <c r="R825" i="1"/>
  <c r="S825" i="1"/>
  <c r="S801" i="1"/>
  <c r="R801" i="1"/>
  <c r="R598" i="1"/>
  <c r="S598" i="1"/>
  <c r="R502" i="1"/>
  <c r="S502" i="1"/>
  <c r="S154" i="1"/>
  <c r="R154" i="1"/>
  <c r="R1009" i="1"/>
  <c r="S1009" i="1"/>
  <c r="R993" i="1"/>
  <c r="S993" i="1"/>
  <c r="R977" i="1"/>
  <c r="S977" i="1"/>
  <c r="R961" i="1"/>
  <c r="S961" i="1"/>
  <c r="R945" i="1"/>
  <c r="S945" i="1"/>
  <c r="R930" i="1"/>
  <c r="S930" i="1"/>
  <c r="R914" i="1"/>
  <c r="S914" i="1"/>
  <c r="R898" i="1"/>
  <c r="S898" i="1"/>
  <c r="R882" i="1"/>
  <c r="S882" i="1"/>
  <c r="R866" i="1"/>
  <c r="S866" i="1"/>
  <c r="R834" i="1"/>
  <c r="S834" i="1"/>
  <c r="R593" i="1"/>
  <c r="S593" i="1"/>
  <c r="R530" i="1"/>
  <c r="S530" i="1"/>
  <c r="R1055" i="1"/>
  <c r="S1055" i="1"/>
  <c r="S1051" i="1"/>
  <c r="R1051" i="1"/>
  <c r="S1047" i="1"/>
  <c r="R1047" i="1"/>
  <c r="S1043" i="1"/>
  <c r="R1043" i="1"/>
  <c r="R1028" i="1"/>
  <c r="S1028" i="1"/>
  <c r="R1012" i="1"/>
  <c r="S1012" i="1"/>
  <c r="R996" i="1"/>
  <c r="S996" i="1"/>
  <c r="R980" i="1"/>
  <c r="S980" i="1"/>
  <c r="R964" i="1"/>
  <c r="S964" i="1"/>
  <c r="R948" i="1"/>
  <c r="S948" i="1"/>
  <c r="R934" i="1"/>
  <c r="S934" i="1"/>
  <c r="R918" i="1"/>
  <c r="S918" i="1"/>
  <c r="R902" i="1"/>
  <c r="S902" i="1"/>
  <c r="R886" i="1"/>
  <c r="S886" i="1"/>
  <c r="R870" i="1"/>
  <c r="S870" i="1"/>
  <c r="S855" i="1"/>
  <c r="R855" i="1"/>
  <c r="S839" i="1"/>
  <c r="R839" i="1"/>
  <c r="S823" i="1"/>
  <c r="R823" i="1"/>
  <c r="S803" i="1"/>
  <c r="R803" i="1"/>
  <c r="S771" i="1"/>
  <c r="R771" i="1"/>
  <c r="S739" i="1"/>
  <c r="R739" i="1"/>
  <c r="S707" i="1"/>
  <c r="R707" i="1"/>
  <c r="S675" i="1"/>
  <c r="R675" i="1"/>
  <c r="S643" i="1"/>
  <c r="R643" i="1"/>
  <c r="R601" i="1"/>
  <c r="S601" i="1"/>
  <c r="R541" i="1"/>
  <c r="S541" i="1"/>
  <c r="S175" i="1"/>
  <c r="R175" i="1"/>
  <c r="R848" i="1"/>
  <c r="S848" i="1"/>
  <c r="R816" i="1"/>
  <c r="S816" i="1"/>
  <c r="S784" i="1"/>
  <c r="R784" i="1"/>
  <c r="S768" i="1"/>
  <c r="R768" i="1"/>
  <c r="S752" i="1"/>
  <c r="R752" i="1"/>
  <c r="S736" i="1"/>
  <c r="R736" i="1"/>
  <c r="S720" i="1"/>
  <c r="R720" i="1"/>
  <c r="S704" i="1"/>
  <c r="R704" i="1"/>
  <c r="S688" i="1"/>
  <c r="R688" i="1"/>
  <c r="S672" i="1"/>
  <c r="R672" i="1"/>
  <c r="S656" i="1"/>
  <c r="R656" i="1"/>
  <c r="S640" i="1"/>
  <c r="R640" i="1"/>
  <c r="R622" i="1"/>
  <c r="S622" i="1"/>
  <c r="R610" i="1"/>
  <c r="S610" i="1"/>
  <c r="R591" i="1"/>
  <c r="S591" i="1"/>
  <c r="R575" i="1"/>
  <c r="S575" i="1"/>
  <c r="R552" i="1"/>
  <c r="S552" i="1"/>
  <c r="R534" i="1"/>
  <c r="S534" i="1"/>
  <c r="R504" i="1"/>
  <c r="S504" i="1"/>
  <c r="R473" i="1"/>
  <c r="S473" i="1"/>
  <c r="R422" i="1"/>
  <c r="S422" i="1"/>
  <c r="R373" i="1"/>
  <c r="S373" i="1"/>
  <c r="R341" i="1"/>
  <c r="S341" i="1"/>
  <c r="R309" i="1"/>
  <c r="S309" i="1"/>
  <c r="R277" i="1"/>
  <c r="S277" i="1"/>
  <c r="S234" i="1"/>
  <c r="R234" i="1"/>
  <c r="S90" i="1"/>
  <c r="R90" i="1"/>
  <c r="S805" i="1"/>
  <c r="R805" i="1"/>
  <c r="S789" i="1"/>
  <c r="R789" i="1"/>
  <c r="S773" i="1"/>
  <c r="R773" i="1"/>
  <c r="S757" i="1"/>
  <c r="R757" i="1"/>
  <c r="S741" i="1"/>
  <c r="R741" i="1"/>
  <c r="S725" i="1"/>
  <c r="R725" i="1"/>
  <c r="S709" i="1"/>
  <c r="R709" i="1"/>
  <c r="S693" i="1"/>
  <c r="R693" i="1"/>
  <c r="S677" i="1"/>
  <c r="R677" i="1"/>
  <c r="S661" i="1"/>
  <c r="R661" i="1"/>
  <c r="S645" i="1"/>
  <c r="R645" i="1"/>
  <c r="R629" i="1"/>
  <c r="S629" i="1"/>
  <c r="R609" i="1"/>
  <c r="S609" i="1"/>
  <c r="R595" i="1"/>
  <c r="S595" i="1"/>
  <c r="R579" i="1"/>
  <c r="S579" i="1"/>
  <c r="R565" i="1"/>
  <c r="S565" i="1"/>
  <c r="R547" i="1"/>
  <c r="S547" i="1"/>
  <c r="R522" i="1"/>
  <c r="S522" i="1"/>
  <c r="R491" i="1"/>
  <c r="S491" i="1"/>
  <c r="R446" i="1"/>
  <c r="S446" i="1"/>
  <c r="S218" i="1"/>
  <c r="R218" i="1"/>
  <c r="R806" i="1"/>
  <c r="S806" i="1"/>
  <c r="R790" i="1"/>
  <c r="S790" i="1"/>
  <c r="R778" i="1"/>
  <c r="S778" i="1"/>
  <c r="R762" i="1"/>
  <c r="S762" i="1"/>
  <c r="R746" i="1"/>
  <c r="S746" i="1"/>
  <c r="R730" i="1"/>
  <c r="S730" i="1"/>
  <c r="R714" i="1"/>
  <c r="S714" i="1"/>
  <c r="R698" i="1"/>
  <c r="S698" i="1"/>
  <c r="R682" i="1"/>
  <c r="S682" i="1"/>
  <c r="R666" i="1"/>
  <c r="S666" i="1"/>
  <c r="R650" i="1"/>
  <c r="S650" i="1"/>
  <c r="R634" i="1"/>
  <c r="S634" i="1"/>
  <c r="R614" i="1"/>
  <c r="S614" i="1"/>
  <c r="R602" i="1"/>
  <c r="S602" i="1"/>
  <c r="R586" i="1"/>
  <c r="S586" i="1"/>
  <c r="R570" i="1"/>
  <c r="S570" i="1"/>
  <c r="R546" i="1"/>
  <c r="S546" i="1"/>
  <c r="R525" i="1"/>
  <c r="S525" i="1"/>
  <c r="R494" i="1"/>
  <c r="S494" i="1"/>
  <c r="R466" i="1"/>
  <c r="S466" i="1"/>
  <c r="R410" i="1"/>
  <c r="S410" i="1"/>
  <c r="S167" i="1"/>
  <c r="R167" i="1"/>
  <c r="R559" i="1"/>
  <c r="S559" i="1"/>
  <c r="R543" i="1"/>
  <c r="S543" i="1"/>
  <c r="R527" i="1"/>
  <c r="S527" i="1"/>
  <c r="R511" i="1"/>
  <c r="S511" i="1"/>
  <c r="R495" i="1"/>
  <c r="S495" i="1"/>
  <c r="S482" i="1"/>
  <c r="R482" i="1"/>
  <c r="R467" i="1"/>
  <c r="S467" i="1"/>
  <c r="R451" i="1"/>
  <c r="S451" i="1"/>
  <c r="R435" i="1"/>
  <c r="S435" i="1"/>
  <c r="R419" i="1"/>
  <c r="S419" i="1"/>
  <c r="R403" i="1"/>
  <c r="S403" i="1"/>
  <c r="R387" i="1"/>
  <c r="S387" i="1"/>
  <c r="S371" i="1"/>
  <c r="R371" i="1"/>
  <c r="S355" i="1"/>
  <c r="R355" i="1"/>
  <c r="S339" i="1"/>
  <c r="R339" i="1"/>
  <c r="S323" i="1"/>
  <c r="R323" i="1"/>
  <c r="S307" i="1"/>
  <c r="R307" i="1"/>
  <c r="S291" i="1"/>
  <c r="R291" i="1"/>
  <c r="S275" i="1"/>
  <c r="R275" i="1"/>
  <c r="S259" i="1"/>
  <c r="R259" i="1"/>
  <c r="R245" i="1"/>
  <c r="S245" i="1"/>
  <c r="R229" i="1"/>
  <c r="S229" i="1"/>
  <c r="R213" i="1"/>
  <c r="S213" i="1"/>
  <c r="R197" i="1"/>
  <c r="S197" i="1"/>
  <c r="S176" i="1"/>
  <c r="R176" i="1"/>
  <c r="S136" i="1"/>
  <c r="R136" i="1"/>
  <c r="S445" i="1"/>
  <c r="R445" i="1"/>
  <c r="S429" i="1"/>
  <c r="R429" i="1"/>
  <c r="S413" i="1"/>
  <c r="R413" i="1"/>
  <c r="S397" i="1"/>
  <c r="R397" i="1"/>
  <c r="S377" i="1"/>
  <c r="R377" i="1"/>
  <c r="S345" i="1"/>
  <c r="R345" i="1"/>
  <c r="S313" i="1"/>
  <c r="R313" i="1"/>
  <c r="S281" i="1"/>
  <c r="R281" i="1"/>
  <c r="S249" i="1"/>
  <c r="R249" i="1"/>
  <c r="R220" i="1"/>
  <c r="S220" i="1"/>
  <c r="S184" i="1"/>
  <c r="R184" i="1"/>
  <c r="S98" i="1"/>
  <c r="R98" i="1"/>
  <c r="R509" i="1"/>
  <c r="S509" i="1"/>
  <c r="R493" i="1"/>
  <c r="S493" i="1"/>
  <c r="R479" i="1"/>
  <c r="S479" i="1"/>
  <c r="S460" i="1"/>
  <c r="R460" i="1"/>
  <c r="S444" i="1"/>
  <c r="R444" i="1"/>
  <c r="S428" i="1"/>
  <c r="R428" i="1"/>
  <c r="S412" i="1"/>
  <c r="R412" i="1"/>
  <c r="S396" i="1"/>
  <c r="R396" i="1"/>
  <c r="S384" i="1"/>
  <c r="R384" i="1"/>
  <c r="R376" i="1"/>
  <c r="S376" i="1"/>
  <c r="S368" i="1"/>
  <c r="R368" i="1"/>
  <c r="R360" i="1"/>
  <c r="S360" i="1"/>
  <c r="S352" i="1"/>
  <c r="R352" i="1"/>
  <c r="R344" i="1"/>
  <c r="S344" i="1"/>
  <c r="S336" i="1"/>
  <c r="R336" i="1"/>
  <c r="R328" i="1"/>
  <c r="S328" i="1"/>
  <c r="S320" i="1"/>
  <c r="R320" i="1"/>
  <c r="R312" i="1"/>
  <c r="S312" i="1"/>
  <c r="S304" i="1"/>
  <c r="R304" i="1"/>
  <c r="R296" i="1"/>
  <c r="S296" i="1"/>
  <c r="S288" i="1"/>
  <c r="R288" i="1"/>
  <c r="R280" i="1"/>
  <c r="S280" i="1"/>
  <c r="S272" i="1"/>
  <c r="R272" i="1"/>
  <c r="R264" i="1"/>
  <c r="S264" i="1"/>
  <c r="S256" i="1"/>
  <c r="R256" i="1"/>
  <c r="R248" i="1"/>
  <c r="S248" i="1"/>
  <c r="S233" i="1"/>
  <c r="R233" i="1"/>
  <c r="S217" i="1"/>
  <c r="R217" i="1"/>
  <c r="S201" i="1"/>
  <c r="R201" i="1"/>
  <c r="S170" i="1"/>
  <c r="R170" i="1"/>
  <c r="S95" i="1"/>
  <c r="R95" i="1"/>
  <c r="S235" i="1"/>
  <c r="R235" i="1"/>
  <c r="S219" i="1"/>
  <c r="R219" i="1"/>
  <c r="S203" i="1"/>
  <c r="R203" i="1"/>
  <c r="S185" i="1"/>
  <c r="R185" i="1"/>
  <c r="S169" i="1"/>
  <c r="R169" i="1"/>
  <c r="S153" i="1"/>
  <c r="R153" i="1"/>
  <c r="S132" i="1"/>
  <c r="R132" i="1"/>
  <c r="S115" i="1"/>
  <c r="R115" i="1"/>
  <c r="S96" i="1"/>
  <c r="R96" i="1"/>
  <c r="S65" i="1"/>
  <c r="R65" i="1"/>
  <c r="S168" i="1"/>
  <c r="R168" i="1"/>
  <c r="S152" i="1"/>
  <c r="R152" i="1"/>
  <c r="S129" i="1"/>
  <c r="R129" i="1"/>
  <c r="S111" i="1"/>
  <c r="R111" i="1"/>
  <c r="S86" i="1"/>
  <c r="R86" i="1"/>
  <c r="S66" i="1"/>
  <c r="R66" i="1"/>
  <c r="S41" i="1"/>
  <c r="R41" i="1"/>
  <c r="S187" i="1"/>
  <c r="R187" i="1"/>
  <c r="S171" i="1"/>
  <c r="R171" i="1"/>
  <c r="S155" i="1"/>
  <c r="R155" i="1"/>
  <c r="S139" i="1"/>
  <c r="R139" i="1"/>
  <c r="S128" i="1"/>
  <c r="R128" i="1"/>
  <c r="S97" i="1"/>
  <c r="R97" i="1"/>
  <c r="S79" i="1"/>
  <c r="R79" i="1"/>
  <c r="S46" i="1"/>
  <c r="R46" i="1"/>
  <c r="S131" i="1"/>
  <c r="R131" i="1"/>
  <c r="S114" i="1"/>
  <c r="R114" i="1"/>
  <c r="S106" i="1"/>
  <c r="R106" i="1"/>
  <c r="S84" i="1"/>
  <c r="R84" i="1"/>
  <c r="S76" i="1"/>
  <c r="R76" i="1"/>
  <c r="S57" i="1"/>
  <c r="R57" i="1"/>
  <c r="S39" i="1"/>
  <c r="R39" i="1"/>
  <c r="S23" i="1"/>
  <c r="R23" i="1"/>
  <c r="S58" i="1"/>
  <c r="R58" i="1"/>
  <c r="S42" i="1"/>
  <c r="R42" i="1"/>
  <c r="S26" i="1"/>
  <c r="R26" i="1"/>
  <c r="S8" i="1"/>
  <c r="R8" i="1"/>
  <c r="S43" i="1"/>
  <c r="R43" i="1"/>
  <c r="S27" i="1"/>
  <c r="R27" i="1"/>
  <c r="S14" i="1"/>
  <c r="R14" i="1"/>
  <c r="S7" i="1"/>
  <c r="R7" i="1"/>
  <c r="R3990" i="1"/>
  <c r="S3990" i="1"/>
  <c r="R3995" i="1"/>
  <c r="S3995" i="1"/>
  <c r="R3947" i="1"/>
  <c r="S3947" i="1"/>
  <c r="R3923" i="1"/>
  <c r="S3923" i="1"/>
  <c r="R3907" i="1"/>
  <c r="S3907" i="1"/>
  <c r="R3899" i="1"/>
  <c r="S3899" i="1"/>
  <c r="R3891" i="1"/>
  <c r="S3891" i="1"/>
  <c r="R3883" i="1"/>
  <c r="S3883" i="1"/>
  <c r="R3875" i="1"/>
  <c r="S3875" i="1"/>
  <c r="R3867" i="1"/>
  <c r="S3867" i="1"/>
  <c r="R3859" i="1"/>
  <c r="S3859" i="1"/>
  <c r="R3851" i="1"/>
  <c r="S3851" i="1"/>
  <c r="R3843" i="1"/>
  <c r="S3843" i="1"/>
  <c r="R3835" i="1"/>
  <c r="S3835" i="1"/>
  <c r="R3827" i="1"/>
  <c r="S3827" i="1"/>
  <c r="R3819" i="1"/>
  <c r="S3819" i="1"/>
  <c r="R3811" i="1"/>
  <c r="S3811" i="1"/>
  <c r="R3803" i="1"/>
  <c r="S3803" i="1"/>
  <c r="R3795" i="1"/>
  <c r="S3795" i="1"/>
  <c r="R3787" i="1"/>
  <c r="S3787" i="1"/>
  <c r="R3779" i="1"/>
  <c r="S3779" i="1"/>
  <c r="R3771" i="1"/>
  <c r="S3771" i="1"/>
  <c r="R3763" i="1"/>
  <c r="S3763" i="1"/>
  <c r="R3755" i="1"/>
  <c r="S3755" i="1"/>
  <c r="R3747" i="1"/>
  <c r="S3747" i="1"/>
  <c r="R3739" i="1"/>
  <c r="S3739" i="1"/>
  <c r="R3731" i="1"/>
  <c r="S3731" i="1"/>
  <c r="R3723" i="1"/>
  <c r="S3723" i="1"/>
  <c r="R3715" i="1"/>
  <c r="S3715" i="1"/>
  <c r="R3707" i="1"/>
  <c r="S3707" i="1"/>
  <c r="R3699" i="1"/>
  <c r="S3699" i="1"/>
  <c r="R3691" i="1"/>
  <c r="S3691" i="1"/>
  <c r="R3683" i="1"/>
  <c r="S3683" i="1"/>
  <c r="R3675" i="1"/>
  <c r="S3675" i="1"/>
  <c r="R3667" i="1"/>
  <c r="S3667" i="1"/>
  <c r="R3659" i="1"/>
  <c r="S3659" i="1"/>
  <c r="R3651" i="1"/>
  <c r="S3651" i="1"/>
  <c r="R3643" i="1"/>
  <c r="S3643" i="1"/>
  <c r="R3635" i="1"/>
  <c r="S3635" i="1"/>
  <c r="R3627" i="1"/>
  <c r="S3627" i="1"/>
  <c r="R3619" i="1"/>
  <c r="S3619" i="1"/>
  <c r="R3611" i="1"/>
  <c r="S3611" i="1"/>
  <c r="R3603" i="1"/>
  <c r="S3603" i="1"/>
  <c r="R3595" i="1"/>
  <c r="S3595" i="1"/>
  <c r="R3587" i="1"/>
  <c r="S3587" i="1"/>
  <c r="R3579" i="1"/>
  <c r="S3579" i="1"/>
  <c r="R3571" i="1"/>
  <c r="S3571" i="1"/>
  <c r="R3563" i="1"/>
  <c r="S3563" i="1"/>
  <c r="R3555" i="1"/>
  <c r="S3555" i="1"/>
  <c r="R3547" i="1"/>
  <c r="S3547" i="1"/>
  <c r="R3539" i="1"/>
  <c r="S3539" i="1"/>
  <c r="R3531" i="1"/>
  <c r="S3531" i="1"/>
  <c r="S4756" i="1"/>
  <c r="R4756" i="1"/>
  <c r="S4752" i="1"/>
  <c r="R4752" i="1"/>
  <c r="S4748" i="1"/>
  <c r="R4748" i="1"/>
  <c r="S4744" i="1"/>
  <c r="R4744" i="1"/>
  <c r="S4740" i="1"/>
  <c r="R4740" i="1"/>
  <c r="S4736" i="1"/>
  <c r="R4736" i="1"/>
  <c r="S4732" i="1"/>
  <c r="R4732" i="1"/>
  <c r="S4728" i="1"/>
  <c r="R4728" i="1"/>
  <c r="S4724" i="1"/>
  <c r="R4724" i="1"/>
  <c r="S4720" i="1"/>
  <c r="R4720" i="1"/>
  <c r="S4716" i="1"/>
  <c r="R4716" i="1"/>
  <c r="S4712" i="1"/>
  <c r="R4712" i="1"/>
  <c r="S4708" i="1"/>
  <c r="R4708" i="1"/>
  <c r="S4704" i="1"/>
  <c r="R4704" i="1"/>
  <c r="S4700" i="1"/>
  <c r="R4700" i="1"/>
  <c r="S4696" i="1"/>
  <c r="R4696" i="1"/>
  <c r="S4692" i="1"/>
  <c r="R4692" i="1"/>
  <c r="S4688" i="1"/>
  <c r="R4688" i="1"/>
  <c r="S4684" i="1"/>
  <c r="R4684" i="1"/>
  <c r="S4680" i="1"/>
  <c r="R4680" i="1"/>
  <c r="S4676" i="1"/>
  <c r="R4676" i="1"/>
  <c r="S4672" i="1"/>
  <c r="R4672" i="1"/>
  <c r="S4668" i="1"/>
  <c r="R4668" i="1"/>
  <c r="S4664" i="1"/>
  <c r="R4664" i="1"/>
  <c r="S4660" i="1"/>
  <c r="R4660" i="1"/>
  <c r="S4656" i="1"/>
  <c r="R4656" i="1"/>
  <c r="S4652" i="1"/>
  <c r="R4652" i="1"/>
  <c r="S4648" i="1"/>
  <c r="R4648" i="1"/>
  <c r="S4644" i="1"/>
  <c r="R4644" i="1"/>
  <c r="S4640" i="1"/>
  <c r="R4640" i="1"/>
  <c r="S4636" i="1"/>
  <c r="R4636" i="1"/>
  <c r="S4632" i="1"/>
  <c r="R4632" i="1"/>
  <c r="S4628" i="1"/>
  <c r="R4628" i="1"/>
  <c r="S4624" i="1"/>
  <c r="R4624" i="1"/>
  <c r="S4620" i="1"/>
  <c r="R4620" i="1"/>
  <c r="S4616" i="1"/>
  <c r="R4616" i="1"/>
  <c r="S4612" i="1"/>
  <c r="R4612" i="1"/>
  <c r="S4608" i="1"/>
  <c r="R4608" i="1"/>
  <c r="S4604" i="1"/>
  <c r="R4604" i="1"/>
  <c r="S4600" i="1"/>
  <c r="R4600" i="1"/>
  <c r="S4596" i="1"/>
  <c r="R4596" i="1"/>
  <c r="S4592" i="1"/>
  <c r="R4592" i="1"/>
  <c r="S4588" i="1"/>
  <c r="R4588" i="1"/>
  <c r="S4584" i="1"/>
  <c r="R4584" i="1"/>
  <c r="S4580" i="1"/>
  <c r="R4580" i="1"/>
  <c r="S4576" i="1"/>
  <c r="R4576" i="1"/>
  <c r="S4572" i="1"/>
  <c r="R4572" i="1"/>
  <c r="S4568" i="1"/>
  <c r="R4568" i="1"/>
  <c r="S4564" i="1"/>
  <c r="R4564" i="1"/>
  <c r="S4560" i="1"/>
  <c r="R4560" i="1"/>
  <c r="S4556" i="1"/>
  <c r="R4556" i="1"/>
  <c r="S4552" i="1"/>
  <c r="R4552" i="1"/>
  <c r="S4548" i="1"/>
  <c r="R4548" i="1"/>
  <c r="S4544" i="1"/>
  <c r="R4544" i="1"/>
  <c r="S4540" i="1"/>
  <c r="R4540" i="1"/>
  <c r="S4536" i="1"/>
  <c r="R4536" i="1"/>
  <c r="S4532" i="1"/>
  <c r="R4532" i="1"/>
  <c r="S4528" i="1"/>
  <c r="R4528" i="1"/>
  <c r="S4524" i="1"/>
  <c r="R4524" i="1"/>
  <c r="S4520" i="1"/>
  <c r="R4520" i="1"/>
  <c r="S4516" i="1"/>
  <c r="R4516" i="1"/>
  <c r="S4512" i="1"/>
  <c r="R4512" i="1"/>
  <c r="S4508" i="1"/>
  <c r="R4508" i="1"/>
  <c r="S4504" i="1"/>
  <c r="R4504" i="1"/>
  <c r="S4500" i="1"/>
  <c r="R4500" i="1"/>
  <c r="S4496" i="1"/>
  <c r="R4496" i="1"/>
  <c r="S4492" i="1"/>
  <c r="R4492" i="1"/>
  <c r="S4488" i="1"/>
  <c r="R4488" i="1"/>
  <c r="S4484" i="1"/>
  <c r="R4484" i="1"/>
  <c r="S4480" i="1"/>
  <c r="R4480" i="1"/>
  <c r="S4476" i="1"/>
  <c r="R4476" i="1"/>
  <c r="S4472" i="1"/>
  <c r="R4472" i="1"/>
  <c r="S4468" i="1"/>
  <c r="R4468" i="1"/>
  <c r="S4464" i="1"/>
  <c r="R4464" i="1"/>
  <c r="S4460" i="1"/>
  <c r="R4460" i="1"/>
  <c r="S4456" i="1"/>
  <c r="R4456" i="1"/>
  <c r="S4452" i="1"/>
  <c r="R4452" i="1"/>
  <c r="S4448" i="1"/>
  <c r="R4448" i="1"/>
  <c r="S4444" i="1"/>
  <c r="R4444" i="1"/>
  <c r="S4440" i="1"/>
  <c r="R4440" i="1"/>
  <c r="S4436" i="1"/>
  <c r="R4436" i="1"/>
  <c r="S4432" i="1"/>
  <c r="R4432" i="1"/>
  <c r="S4428" i="1"/>
  <c r="R4428" i="1"/>
  <c r="S4424" i="1"/>
  <c r="R4424" i="1"/>
  <c r="S4420" i="1"/>
  <c r="R4420" i="1"/>
  <c r="S4416" i="1"/>
  <c r="R4416" i="1"/>
  <c r="S4412" i="1"/>
  <c r="R4412" i="1"/>
  <c r="S4408" i="1"/>
  <c r="R4408" i="1"/>
  <c r="S4404" i="1"/>
  <c r="R4404" i="1"/>
  <c r="S4400" i="1"/>
  <c r="R4400" i="1"/>
  <c r="S4396" i="1"/>
  <c r="R4396" i="1"/>
  <c r="S4392" i="1"/>
  <c r="R4392" i="1"/>
  <c r="S4388" i="1"/>
  <c r="R4388" i="1"/>
  <c r="S4384" i="1"/>
  <c r="R4384" i="1"/>
  <c r="S4380" i="1"/>
  <c r="R4380" i="1"/>
  <c r="S4376" i="1"/>
  <c r="R4376" i="1"/>
  <c r="S4372" i="1"/>
  <c r="R4372" i="1"/>
  <c r="S4368" i="1"/>
  <c r="R4368" i="1"/>
  <c r="S4364" i="1"/>
  <c r="R4364" i="1"/>
  <c r="S4360" i="1"/>
  <c r="R4360" i="1"/>
  <c r="S4356" i="1"/>
  <c r="R4356" i="1"/>
  <c r="S4352" i="1"/>
  <c r="R4352" i="1"/>
  <c r="S4348" i="1"/>
  <c r="R4348" i="1"/>
  <c r="S4344" i="1"/>
  <c r="R4344" i="1"/>
  <c r="S4340" i="1"/>
  <c r="R4340" i="1"/>
  <c r="S4336" i="1"/>
  <c r="R4336" i="1"/>
  <c r="S4332" i="1"/>
  <c r="R4332" i="1"/>
  <c r="S4328" i="1"/>
  <c r="R4328" i="1"/>
  <c r="S4324" i="1"/>
  <c r="R4324" i="1"/>
  <c r="S4320" i="1"/>
  <c r="R4320" i="1"/>
  <c r="S4316" i="1"/>
  <c r="R4316" i="1"/>
  <c r="S4312" i="1"/>
  <c r="R4312" i="1"/>
  <c r="S4308" i="1"/>
  <c r="R4308" i="1"/>
  <c r="S4304" i="1"/>
  <c r="R4304" i="1"/>
  <c r="S4300" i="1"/>
  <c r="R4300" i="1"/>
  <c r="S4296" i="1"/>
  <c r="R4296" i="1"/>
  <c r="S4292" i="1"/>
  <c r="R4292" i="1"/>
  <c r="S4288" i="1"/>
  <c r="R4288" i="1"/>
  <c r="S4284" i="1"/>
  <c r="R4284" i="1"/>
  <c r="S4280" i="1"/>
  <c r="R4280" i="1"/>
  <c r="S4276" i="1"/>
  <c r="R4276" i="1"/>
  <c r="S4272" i="1"/>
  <c r="R4272" i="1"/>
  <c r="S4268" i="1"/>
  <c r="R4268" i="1"/>
  <c r="S4264" i="1"/>
  <c r="R4264" i="1"/>
  <c r="S4260" i="1"/>
  <c r="R4260" i="1"/>
  <c r="S4256" i="1"/>
  <c r="R4256" i="1"/>
  <c r="S4252" i="1"/>
  <c r="R4252" i="1"/>
  <c r="S4248" i="1"/>
  <c r="R4248" i="1"/>
  <c r="S4244" i="1"/>
  <c r="R4244" i="1"/>
  <c r="S4240" i="1"/>
  <c r="R4240" i="1"/>
  <c r="S4236" i="1"/>
  <c r="R4236" i="1"/>
  <c r="S4232" i="1"/>
  <c r="R4232" i="1"/>
  <c r="S4228" i="1"/>
  <c r="R4228" i="1"/>
  <c r="S4224" i="1"/>
  <c r="R4224" i="1"/>
  <c r="S4220" i="1"/>
  <c r="R4220" i="1"/>
  <c r="S4216" i="1"/>
  <c r="R4216" i="1"/>
  <c r="S4212" i="1"/>
  <c r="R4212" i="1"/>
  <c r="S4208" i="1"/>
  <c r="R4208" i="1"/>
  <c r="S4204" i="1"/>
  <c r="R4204" i="1"/>
  <c r="S4200" i="1"/>
  <c r="R4200" i="1"/>
  <c r="S4196" i="1"/>
  <c r="R4196" i="1"/>
  <c r="S4192" i="1"/>
  <c r="R4192" i="1"/>
  <c r="S4188" i="1"/>
  <c r="R4188" i="1"/>
  <c r="S4184" i="1"/>
  <c r="R4184" i="1"/>
  <c r="S4180" i="1"/>
  <c r="R4180" i="1"/>
  <c r="S4176" i="1"/>
  <c r="R4176" i="1"/>
  <c r="S4172" i="1"/>
  <c r="R4172" i="1"/>
  <c r="S4168" i="1"/>
  <c r="R4168" i="1"/>
  <c r="S4164" i="1"/>
  <c r="R4164" i="1"/>
  <c r="S4160" i="1"/>
  <c r="R4160" i="1"/>
  <c r="S4156" i="1"/>
  <c r="R4156" i="1"/>
  <c r="S4152" i="1"/>
  <c r="R4152" i="1"/>
  <c r="S4148" i="1"/>
  <c r="R4148" i="1"/>
  <c r="S4144" i="1"/>
  <c r="R4144" i="1"/>
  <c r="S4140" i="1"/>
  <c r="R4140" i="1"/>
  <c r="S4136" i="1"/>
  <c r="R4136" i="1"/>
  <c r="S4132" i="1"/>
  <c r="R4132" i="1"/>
  <c r="S4128" i="1"/>
  <c r="R4128" i="1"/>
  <c r="S4124" i="1"/>
  <c r="R4124" i="1"/>
  <c r="S4120" i="1"/>
  <c r="R4120" i="1"/>
  <c r="S4116" i="1"/>
  <c r="R4116" i="1"/>
  <c r="S4112" i="1"/>
  <c r="R4112" i="1"/>
  <c r="S4108" i="1"/>
  <c r="R4108" i="1"/>
  <c r="S4104" i="1"/>
  <c r="R4104" i="1"/>
  <c r="S4100" i="1"/>
  <c r="R4100" i="1"/>
  <c r="S4096" i="1"/>
  <c r="R4096" i="1"/>
  <c r="S4092" i="1"/>
  <c r="R4092" i="1"/>
  <c r="S4088" i="1"/>
  <c r="R4088" i="1"/>
  <c r="S4084" i="1"/>
  <c r="R4084" i="1"/>
  <c r="S4080" i="1"/>
  <c r="R4080" i="1"/>
  <c r="S4076" i="1"/>
  <c r="R4076" i="1"/>
  <c r="S4072" i="1"/>
  <c r="R4072" i="1"/>
  <c r="S4068" i="1"/>
  <c r="R4068" i="1"/>
  <c r="S4064" i="1"/>
  <c r="R4064" i="1"/>
  <c r="S4060" i="1"/>
  <c r="R4060" i="1"/>
  <c r="S4056" i="1"/>
  <c r="R4056" i="1"/>
  <c r="S4052" i="1"/>
  <c r="R4052" i="1"/>
  <c r="S4048" i="1"/>
  <c r="R4048" i="1"/>
  <c r="S4044" i="1"/>
  <c r="R4044" i="1"/>
  <c r="S4040" i="1"/>
  <c r="R4040" i="1"/>
  <c r="S4036" i="1"/>
  <c r="R4036" i="1"/>
  <c r="S4032" i="1"/>
  <c r="R4032" i="1"/>
  <c r="R4016" i="1"/>
  <c r="S4016" i="1"/>
  <c r="R4000" i="1"/>
  <c r="S4000" i="1"/>
  <c r="R3984" i="1"/>
  <c r="S3984" i="1"/>
  <c r="R3968" i="1"/>
  <c r="S3968" i="1"/>
  <c r="R4021" i="1"/>
  <c r="S4021" i="1"/>
  <c r="R4005" i="1"/>
  <c r="S4005" i="1"/>
  <c r="R3989" i="1"/>
  <c r="S3989" i="1"/>
  <c r="R3973" i="1"/>
  <c r="S3973" i="1"/>
  <c r="R3960" i="1"/>
  <c r="S3960" i="1"/>
  <c r="R3952" i="1"/>
  <c r="S3952" i="1"/>
  <c r="R3944" i="1"/>
  <c r="S3944" i="1"/>
  <c r="R3936" i="1"/>
  <c r="S3936" i="1"/>
  <c r="R3928" i="1"/>
  <c r="S3928" i="1"/>
  <c r="R3920" i="1"/>
  <c r="S3920" i="1"/>
  <c r="R3912" i="1"/>
  <c r="S3912" i="1"/>
  <c r="R3904" i="1"/>
  <c r="S3904" i="1"/>
  <c r="R3896" i="1"/>
  <c r="S3896" i="1"/>
  <c r="R3888" i="1"/>
  <c r="S3888" i="1"/>
  <c r="R3880" i="1"/>
  <c r="S3880" i="1"/>
  <c r="R3872" i="1"/>
  <c r="S3872" i="1"/>
  <c r="R3864" i="1"/>
  <c r="S3864" i="1"/>
  <c r="R3856" i="1"/>
  <c r="S3856" i="1"/>
  <c r="R3848" i="1"/>
  <c r="S3848" i="1"/>
  <c r="R3840" i="1"/>
  <c r="S3840" i="1"/>
  <c r="R3832" i="1"/>
  <c r="S3832" i="1"/>
  <c r="R3824" i="1"/>
  <c r="S3824" i="1"/>
  <c r="R3816" i="1"/>
  <c r="S3816" i="1"/>
  <c r="R3808" i="1"/>
  <c r="S3808" i="1"/>
  <c r="R3800" i="1"/>
  <c r="S3800" i="1"/>
  <c r="R3792" i="1"/>
  <c r="S3792" i="1"/>
  <c r="R3784" i="1"/>
  <c r="S3784" i="1"/>
  <c r="R3776" i="1"/>
  <c r="S3776" i="1"/>
  <c r="R3768" i="1"/>
  <c r="S3768" i="1"/>
  <c r="R3760" i="1"/>
  <c r="S3760" i="1"/>
  <c r="R3752" i="1"/>
  <c r="S3752" i="1"/>
  <c r="R3744" i="1"/>
  <c r="S3744" i="1"/>
  <c r="R3736" i="1"/>
  <c r="S3736" i="1"/>
  <c r="R3728" i="1"/>
  <c r="S3728" i="1"/>
  <c r="R3720" i="1"/>
  <c r="S3720" i="1"/>
  <c r="R3712" i="1"/>
  <c r="S3712" i="1"/>
  <c r="R3704" i="1"/>
  <c r="S3704" i="1"/>
  <c r="R3696" i="1"/>
  <c r="S3696" i="1"/>
  <c r="R3688" i="1"/>
  <c r="S3688" i="1"/>
  <c r="R3680" i="1"/>
  <c r="S3680" i="1"/>
  <c r="R3672" i="1"/>
  <c r="S3672" i="1"/>
  <c r="R3664" i="1"/>
  <c r="S3664" i="1"/>
  <c r="R3656" i="1"/>
  <c r="S3656" i="1"/>
  <c r="R3648" i="1"/>
  <c r="S3648" i="1"/>
  <c r="R3640" i="1"/>
  <c r="S3640" i="1"/>
  <c r="R3632" i="1"/>
  <c r="S3632" i="1"/>
  <c r="R3624" i="1"/>
  <c r="S3624" i="1"/>
  <c r="R3616" i="1"/>
  <c r="S3616" i="1"/>
  <c r="R3608" i="1"/>
  <c r="S3608" i="1"/>
  <c r="R3600" i="1"/>
  <c r="S3600" i="1"/>
  <c r="R3592" i="1"/>
  <c r="S3592" i="1"/>
  <c r="R3584" i="1"/>
  <c r="S3584" i="1"/>
  <c r="R3576" i="1"/>
  <c r="S3576" i="1"/>
  <c r="R3568" i="1"/>
  <c r="S3568" i="1"/>
  <c r="R3560" i="1"/>
  <c r="S3560" i="1"/>
  <c r="R3552" i="1"/>
  <c r="S3552" i="1"/>
  <c r="R3544" i="1"/>
  <c r="S3544" i="1"/>
  <c r="R3536" i="1"/>
  <c r="S3536" i="1"/>
  <c r="R3529" i="1"/>
  <c r="S3529" i="1"/>
  <c r="R3525" i="1"/>
  <c r="S3525" i="1"/>
  <c r="R3521" i="1"/>
  <c r="S3521" i="1"/>
  <c r="R3517" i="1"/>
  <c r="S3517" i="1"/>
  <c r="R3513" i="1"/>
  <c r="S3513" i="1"/>
  <c r="R3509" i="1"/>
  <c r="S3509" i="1"/>
  <c r="R3505" i="1"/>
  <c r="S3505" i="1"/>
  <c r="R3501" i="1"/>
  <c r="S3501" i="1"/>
  <c r="R3497" i="1"/>
  <c r="S3497" i="1"/>
  <c r="R3493" i="1"/>
  <c r="S3493" i="1"/>
  <c r="R3489" i="1"/>
  <c r="S3489" i="1"/>
  <c r="R3485" i="1"/>
  <c r="S3485" i="1"/>
  <c r="R3481" i="1"/>
  <c r="S3481" i="1"/>
  <c r="R3477" i="1"/>
  <c r="S3477" i="1"/>
  <c r="R3473" i="1"/>
  <c r="S3473" i="1"/>
  <c r="R3469" i="1"/>
  <c r="S3469" i="1"/>
  <c r="R3465" i="1"/>
  <c r="S3465" i="1"/>
  <c r="R3461" i="1"/>
  <c r="S3461" i="1"/>
  <c r="R3457" i="1"/>
  <c r="S3457" i="1"/>
  <c r="R3453" i="1"/>
  <c r="S3453" i="1"/>
  <c r="R3449" i="1"/>
  <c r="S3449" i="1"/>
  <c r="R3445" i="1"/>
  <c r="S3445" i="1"/>
  <c r="R3441" i="1"/>
  <c r="S3441" i="1"/>
  <c r="R3437" i="1"/>
  <c r="S3437" i="1"/>
  <c r="R3433" i="1"/>
  <c r="S3433" i="1"/>
  <c r="R3429" i="1"/>
  <c r="S3429" i="1"/>
  <c r="R3425" i="1"/>
  <c r="S3425" i="1"/>
  <c r="R3421" i="1"/>
  <c r="S3421" i="1"/>
  <c r="R3417" i="1"/>
  <c r="S3417" i="1"/>
  <c r="R3413" i="1"/>
  <c r="S3413" i="1"/>
  <c r="R3409" i="1"/>
  <c r="S3409" i="1"/>
  <c r="R3405" i="1"/>
  <c r="S3405" i="1"/>
  <c r="R3401" i="1"/>
  <c r="S3401" i="1"/>
  <c r="R3397" i="1"/>
  <c r="S3397" i="1"/>
  <c r="R3393" i="1"/>
  <c r="S3393" i="1"/>
  <c r="R3389" i="1"/>
  <c r="S3389" i="1"/>
  <c r="S3385" i="1"/>
  <c r="R3385" i="1"/>
  <c r="S3381" i="1"/>
  <c r="R3381" i="1"/>
  <c r="S3377" i="1"/>
  <c r="R3377" i="1"/>
  <c r="S3373" i="1"/>
  <c r="R3373" i="1"/>
  <c r="S3369" i="1"/>
  <c r="R3369" i="1"/>
  <c r="S3365" i="1"/>
  <c r="R3365" i="1"/>
  <c r="S3361" i="1"/>
  <c r="R3361" i="1"/>
  <c r="S3357" i="1"/>
  <c r="R3357" i="1"/>
  <c r="S3353" i="1"/>
  <c r="R3353" i="1"/>
  <c r="S3349" i="1"/>
  <c r="R3349" i="1"/>
  <c r="S3345" i="1"/>
  <c r="R3345" i="1"/>
  <c r="S3341" i="1"/>
  <c r="R3341" i="1"/>
  <c r="S3337" i="1"/>
  <c r="R3337" i="1"/>
  <c r="S3333" i="1"/>
  <c r="R3333" i="1"/>
  <c r="S3329" i="1"/>
  <c r="R3329" i="1"/>
  <c r="S3325" i="1"/>
  <c r="R3325" i="1"/>
  <c r="S3321" i="1"/>
  <c r="R3321" i="1"/>
  <c r="S3317" i="1"/>
  <c r="R3317" i="1"/>
  <c r="S3313" i="1"/>
  <c r="R3313" i="1"/>
  <c r="S3309" i="1"/>
  <c r="R3309" i="1"/>
  <c r="S3305" i="1"/>
  <c r="R3305" i="1"/>
  <c r="S3301" i="1"/>
  <c r="R3301" i="1"/>
  <c r="S3297" i="1"/>
  <c r="R3297" i="1"/>
  <c r="S3293" i="1"/>
  <c r="R3293" i="1"/>
  <c r="S3289" i="1"/>
  <c r="R3289" i="1"/>
  <c r="S3285" i="1"/>
  <c r="R3285" i="1"/>
  <c r="S3281" i="1"/>
  <c r="R3281" i="1"/>
  <c r="S3277" i="1"/>
  <c r="R3277" i="1"/>
  <c r="S3273" i="1"/>
  <c r="R3273" i="1"/>
  <c r="S3269" i="1"/>
  <c r="R3269" i="1"/>
  <c r="S3265" i="1"/>
  <c r="R3265" i="1"/>
  <c r="S3261" i="1"/>
  <c r="R3261" i="1"/>
  <c r="S3257" i="1"/>
  <c r="R3257" i="1"/>
  <c r="S3253" i="1"/>
  <c r="R3253" i="1"/>
  <c r="S3249" i="1"/>
  <c r="R3249" i="1"/>
  <c r="S3245" i="1"/>
  <c r="R3245" i="1"/>
  <c r="S3241" i="1"/>
  <c r="R3241" i="1"/>
  <c r="S3237" i="1"/>
  <c r="R3237" i="1"/>
  <c r="S3233" i="1"/>
  <c r="R3233" i="1"/>
  <c r="S3229" i="1"/>
  <c r="R3229" i="1"/>
  <c r="S3225" i="1"/>
  <c r="R3225" i="1"/>
  <c r="S3221" i="1"/>
  <c r="R3221" i="1"/>
  <c r="S3217" i="1"/>
  <c r="R3217" i="1"/>
  <c r="S3213" i="1"/>
  <c r="R3213" i="1"/>
  <c r="S3209" i="1"/>
  <c r="R3209" i="1"/>
  <c r="S3205" i="1"/>
  <c r="R3205" i="1"/>
  <c r="S3201" i="1"/>
  <c r="R3201" i="1"/>
  <c r="S3197" i="1"/>
  <c r="R3197" i="1"/>
  <c r="S3193" i="1"/>
  <c r="R3193" i="1"/>
  <c r="S3189" i="1"/>
  <c r="R3189" i="1"/>
  <c r="S3185" i="1"/>
  <c r="R3185" i="1"/>
  <c r="S3181" i="1"/>
  <c r="R3181" i="1"/>
  <c r="S3177" i="1"/>
  <c r="R3177" i="1"/>
  <c r="S3173" i="1"/>
  <c r="R3173" i="1"/>
  <c r="S3169" i="1"/>
  <c r="R3169" i="1"/>
  <c r="S3165" i="1"/>
  <c r="R3165" i="1"/>
  <c r="S3161" i="1"/>
  <c r="R3161" i="1"/>
  <c r="S3157" i="1"/>
  <c r="R3157" i="1"/>
  <c r="S3153" i="1"/>
  <c r="R3153" i="1"/>
  <c r="S3149" i="1"/>
  <c r="R3149" i="1"/>
  <c r="S3145" i="1"/>
  <c r="R3145" i="1"/>
  <c r="S3141" i="1"/>
  <c r="R3141" i="1"/>
  <c r="S3137" i="1"/>
  <c r="R3137" i="1"/>
  <c r="S3133" i="1"/>
  <c r="R3133" i="1"/>
  <c r="S3129" i="1"/>
  <c r="R3129" i="1"/>
  <c r="S3125" i="1"/>
  <c r="R3125" i="1"/>
  <c r="S3121" i="1"/>
  <c r="R3121" i="1"/>
  <c r="S3117" i="1"/>
  <c r="R3117" i="1"/>
  <c r="S3113" i="1"/>
  <c r="R3113" i="1"/>
  <c r="S3109" i="1"/>
  <c r="R3109" i="1"/>
  <c r="S3105" i="1"/>
  <c r="R3105" i="1"/>
  <c r="S3101" i="1"/>
  <c r="R3101" i="1"/>
  <c r="S3097" i="1"/>
  <c r="R3097" i="1"/>
  <c r="S3093" i="1"/>
  <c r="R3093" i="1"/>
  <c r="S3089" i="1"/>
  <c r="R3089" i="1"/>
  <c r="S3085" i="1"/>
  <c r="R3085" i="1"/>
  <c r="S3081" i="1"/>
  <c r="R3081" i="1"/>
  <c r="S3077" i="1"/>
  <c r="R3077" i="1"/>
  <c r="S3073" i="1"/>
  <c r="R3073" i="1"/>
  <c r="S3069" i="1"/>
  <c r="R3069" i="1"/>
  <c r="S3065" i="1"/>
  <c r="R3065" i="1"/>
  <c r="S3061" i="1"/>
  <c r="R3061" i="1"/>
  <c r="S3057" i="1"/>
  <c r="R3057" i="1"/>
  <c r="S3053" i="1"/>
  <c r="R3053" i="1"/>
  <c r="S3049" i="1"/>
  <c r="R3049" i="1"/>
  <c r="S3045" i="1"/>
  <c r="R3045" i="1"/>
  <c r="S3041" i="1"/>
  <c r="R3041" i="1"/>
  <c r="S3037" i="1"/>
  <c r="R3037" i="1"/>
  <c r="S3033" i="1"/>
  <c r="R3033" i="1"/>
  <c r="S3029" i="1"/>
  <c r="R3029" i="1"/>
  <c r="S3025" i="1"/>
  <c r="R3025" i="1"/>
  <c r="S3021" i="1"/>
  <c r="R3021" i="1"/>
  <c r="S3017" i="1"/>
  <c r="R3017" i="1"/>
  <c r="S3013" i="1"/>
  <c r="R3013" i="1"/>
  <c r="S3009" i="1"/>
  <c r="R3009" i="1"/>
  <c r="S3005" i="1"/>
  <c r="R3005" i="1"/>
  <c r="S3001" i="1"/>
  <c r="R3001" i="1"/>
  <c r="S2997" i="1"/>
  <c r="R2997" i="1"/>
  <c r="R2993" i="1"/>
  <c r="S2993" i="1"/>
  <c r="R2989" i="1"/>
  <c r="S2989" i="1"/>
  <c r="R2985" i="1"/>
  <c r="S2985" i="1"/>
  <c r="R2981" i="1"/>
  <c r="S2981" i="1"/>
  <c r="R2977" i="1"/>
  <c r="S2977" i="1"/>
  <c r="R2973" i="1"/>
  <c r="S2973" i="1"/>
  <c r="R2969" i="1"/>
  <c r="S2969" i="1"/>
  <c r="R2965" i="1"/>
  <c r="S2965" i="1"/>
  <c r="R2961" i="1"/>
  <c r="S2961" i="1"/>
  <c r="R2957" i="1"/>
  <c r="S2957" i="1"/>
  <c r="R2953" i="1"/>
  <c r="S2953" i="1"/>
  <c r="R2949" i="1"/>
  <c r="S2949" i="1"/>
  <c r="R2945" i="1"/>
  <c r="S2945" i="1"/>
  <c r="R2941" i="1"/>
  <c r="S2941" i="1"/>
  <c r="R2937" i="1"/>
  <c r="S2937" i="1"/>
  <c r="R2933" i="1"/>
  <c r="S2933" i="1"/>
  <c r="R2929" i="1"/>
  <c r="S2929" i="1"/>
  <c r="R2925" i="1"/>
  <c r="S2925" i="1"/>
  <c r="R2921" i="1"/>
  <c r="S2921" i="1"/>
  <c r="R2917" i="1"/>
  <c r="S2917" i="1"/>
  <c r="R2913" i="1"/>
  <c r="S2913" i="1"/>
  <c r="R2909" i="1"/>
  <c r="S2909" i="1"/>
  <c r="R2905" i="1"/>
  <c r="S2905" i="1"/>
  <c r="R2901" i="1"/>
  <c r="S2901" i="1"/>
  <c r="R2897" i="1"/>
  <c r="S2897" i="1"/>
  <c r="R2893" i="1"/>
  <c r="S2893" i="1"/>
  <c r="R2889" i="1"/>
  <c r="S2889" i="1"/>
  <c r="R2885" i="1"/>
  <c r="S2885" i="1"/>
  <c r="R2881" i="1"/>
  <c r="S2881" i="1"/>
  <c r="R2877" i="1"/>
  <c r="S2877" i="1"/>
  <c r="R2873" i="1"/>
  <c r="S2873" i="1"/>
  <c r="R2869" i="1"/>
  <c r="S2869" i="1"/>
  <c r="R2865" i="1"/>
  <c r="S2865" i="1"/>
  <c r="R2861" i="1"/>
  <c r="S2861" i="1"/>
  <c r="R2857" i="1"/>
  <c r="S2857" i="1"/>
  <c r="R2853" i="1"/>
  <c r="S2853" i="1"/>
  <c r="R2849" i="1"/>
  <c r="S2849" i="1"/>
  <c r="R2845" i="1"/>
  <c r="S2845" i="1"/>
  <c r="R2841" i="1"/>
  <c r="S2841" i="1"/>
  <c r="R2837" i="1"/>
  <c r="S2837" i="1"/>
  <c r="R2833" i="1"/>
  <c r="S2833" i="1"/>
  <c r="R2829" i="1"/>
  <c r="S2829" i="1"/>
  <c r="R2825" i="1"/>
  <c r="S2825" i="1"/>
  <c r="R2821" i="1"/>
  <c r="S2821" i="1"/>
  <c r="R2817" i="1"/>
  <c r="S2817" i="1"/>
  <c r="R2813" i="1"/>
  <c r="S2813" i="1"/>
  <c r="R2809" i="1"/>
  <c r="S2809" i="1"/>
  <c r="R2805" i="1"/>
  <c r="S2805" i="1"/>
  <c r="R2801" i="1"/>
  <c r="S2801" i="1"/>
  <c r="R2797" i="1"/>
  <c r="S2797" i="1"/>
  <c r="R2793" i="1"/>
  <c r="S2793" i="1"/>
  <c r="R2789" i="1"/>
  <c r="S2789" i="1"/>
  <c r="R2785" i="1"/>
  <c r="S2785" i="1"/>
  <c r="R2781" i="1"/>
  <c r="S2781" i="1"/>
  <c r="R2777" i="1"/>
  <c r="S2777" i="1"/>
  <c r="R2773" i="1"/>
  <c r="S2773" i="1"/>
  <c r="R2769" i="1"/>
  <c r="S2769" i="1"/>
  <c r="R2765" i="1"/>
  <c r="S2765" i="1"/>
  <c r="R2761" i="1"/>
  <c r="S2761" i="1"/>
  <c r="R2757" i="1"/>
  <c r="S2757" i="1"/>
  <c r="R2753" i="1"/>
  <c r="S2753" i="1"/>
  <c r="R2749" i="1"/>
  <c r="S2749" i="1"/>
  <c r="R2745" i="1"/>
  <c r="S2745" i="1"/>
  <c r="R2741" i="1"/>
  <c r="S2741" i="1"/>
  <c r="R2737" i="1"/>
  <c r="S2737" i="1"/>
  <c r="R2733" i="1"/>
  <c r="S2733" i="1"/>
  <c r="R2729" i="1"/>
  <c r="S2729" i="1"/>
  <c r="R2725" i="1"/>
  <c r="S2725" i="1"/>
  <c r="R2721" i="1"/>
  <c r="S2721" i="1"/>
  <c r="R2717" i="1"/>
  <c r="S2717" i="1"/>
  <c r="R2713" i="1"/>
  <c r="S2713" i="1"/>
  <c r="R2709" i="1"/>
  <c r="S2709" i="1"/>
  <c r="R2705" i="1"/>
  <c r="S2705" i="1"/>
  <c r="R2701" i="1"/>
  <c r="S2701" i="1"/>
  <c r="R2697" i="1"/>
  <c r="S2697" i="1"/>
  <c r="R2693" i="1"/>
  <c r="S2693" i="1"/>
  <c r="R2689" i="1"/>
  <c r="S2689" i="1"/>
  <c r="R2685" i="1"/>
  <c r="S2685" i="1"/>
  <c r="R2681" i="1"/>
  <c r="S2681" i="1"/>
  <c r="R2677" i="1"/>
  <c r="S2677" i="1"/>
  <c r="R2673" i="1"/>
  <c r="S2673" i="1"/>
  <c r="R2669" i="1"/>
  <c r="S2669" i="1"/>
  <c r="R2665" i="1"/>
  <c r="S2665" i="1"/>
  <c r="R2661" i="1"/>
  <c r="S2661" i="1"/>
  <c r="R2657" i="1"/>
  <c r="S2657" i="1"/>
  <c r="R2653" i="1"/>
  <c r="S2653" i="1"/>
  <c r="R2649" i="1"/>
  <c r="S2649" i="1"/>
  <c r="R2645" i="1"/>
  <c r="S2645" i="1"/>
  <c r="R2641" i="1"/>
  <c r="S2641" i="1"/>
  <c r="R2637" i="1"/>
  <c r="S2637" i="1"/>
  <c r="R2633" i="1"/>
  <c r="S2633" i="1"/>
  <c r="R2629" i="1"/>
  <c r="S2629" i="1"/>
  <c r="R2625" i="1"/>
  <c r="S2625" i="1"/>
  <c r="R2621" i="1"/>
  <c r="S2621" i="1"/>
  <c r="R2617" i="1"/>
  <c r="S2617" i="1"/>
  <c r="R2613" i="1"/>
  <c r="S2613" i="1"/>
  <c r="R2609" i="1"/>
  <c r="S2609" i="1"/>
  <c r="R2605" i="1"/>
  <c r="S2605" i="1"/>
  <c r="R2601" i="1"/>
  <c r="S2601" i="1"/>
  <c r="R2597" i="1"/>
  <c r="S2597" i="1"/>
  <c r="R2593" i="1"/>
  <c r="S2593" i="1"/>
  <c r="R2589" i="1"/>
  <c r="S2589" i="1"/>
  <c r="R2585" i="1"/>
  <c r="S2585" i="1"/>
  <c r="R2581" i="1"/>
  <c r="S2581" i="1"/>
  <c r="R2577" i="1"/>
  <c r="S2577" i="1"/>
  <c r="R2573" i="1"/>
  <c r="S2573" i="1"/>
  <c r="R2569" i="1"/>
  <c r="S2569" i="1"/>
  <c r="R2565" i="1"/>
  <c r="S2565" i="1"/>
  <c r="R2561" i="1"/>
  <c r="S2561" i="1"/>
  <c r="R2557" i="1"/>
  <c r="S2557" i="1"/>
  <c r="R2553" i="1"/>
  <c r="S2553" i="1"/>
  <c r="R2549" i="1"/>
  <c r="S2549" i="1"/>
  <c r="R2545" i="1"/>
  <c r="S2545" i="1"/>
  <c r="R2541" i="1"/>
  <c r="S2541" i="1"/>
  <c r="R2537" i="1"/>
  <c r="S2537" i="1"/>
  <c r="R2533" i="1"/>
  <c r="S2533" i="1"/>
  <c r="R2529" i="1"/>
  <c r="S2529" i="1"/>
  <c r="R2525" i="1"/>
  <c r="S2525" i="1"/>
  <c r="R2521" i="1"/>
  <c r="S2521" i="1"/>
  <c r="R2517" i="1"/>
  <c r="S2517" i="1"/>
  <c r="R2513" i="1"/>
  <c r="S2513" i="1"/>
  <c r="R2509" i="1"/>
  <c r="S2509" i="1"/>
  <c r="R2505" i="1"/>
  <c r="S2505" i="1"/>
  <c r="R2501" i="1"/>
  <c r="S2501" i="1"/>
  <c r="R2497" i="1"/>
  <c r="S2497" i="1"/>
  <c r="R2493" i="1"/>
  <c r="S2493" i="1"/>
  <c r="R2489" i="1"/>
  <c r="S2489" i="1"/>
  <c r="R2485" i="1"/>
  <c r="S2485" i="1"/>
  <c r="R2481" i="1"/>
  <c r="S2481" i="1"/>
  <c r="R2477" i="1"/>
  <c r="S2477" i="1"/>
  <c r="R2473" i="1"/>
  <c r="S2473" i="1"/>
  <c r="R2469" i="1"/>
  <c r="S2469" i="1"/>
  <c r="R2465" i="1"/>
  <c r="S2465" i="1"/>
  <c r="R2461" i="1"/>
  <c r="S2461" i="1"/>
  <c r="R2457" i="1"/>
  <c r="S2457" i="1"/>
  <c r="R2453" i="1"/>
  <c r="S2453" i="1"/>
  <c r="R2449" i="1"/>
  <c r="S2449" i="1"/>
  <c r="R2445" i="1"/>
  <c r="S2445" i="1"/>
  <c r="R2441" i="1"/>
  <c r="S2441" i="1"/>
  <c r="R2437" i="1"/>
  <c r="S2437" i="1"/>
  <c r="R2433" i="1"/>
  <c r="S2433" i="1"/>
  <c r="R2429" i="1"/>
  <c r="S2429" i="1"/>
  <c r="R2416" i="1"/>
  <c r="S2416" i="1"/>
  <c r="R2400" i="1"/>
  <c r="S2400" i="1"/>
  <c r="R2384" i="1"/>
  <c r="S2384" i="1"/>
  <c r="R2368" i="1"/>
  <c r="S2368" i="1"/>
  <c r="R2352" i="1"/>
  <c r="S2352" i="1"/>
  <c r="R2335" i="1"/>
  <c r="S2335" i="1"/>
  <c r="R2312" i="1"/>
  <c r="S2312" i="1"/>
  <c r="R2294" i="1"/>
  <c r="S2294" i="1"/>
  <c r="R2271" i="1"/>
  <c r="S2271" i="1"/>
  <c r="R2421" i="1"/>
  <c r="S2421" i="1"/>
  <c r="R2405" i="1"/>
  <c r="S2405" i="1"/>
  <c r="R2389" i="1"/>
  <c r="S2389" i="1"/>
  <c r="R2373" i="1"/>
  <c r="S2373" i="1"/>
  <c r="R2357" i="1"/>
  <c r="S2357" i="1"/>
  <c r="R2340" i="1"/>
  <c r="S2340" i="1"/>
  <c r="R2322" i="1"/>
  <c r="S2322" i="1"/>
  <c r="R2299" i="1"/>
  <c r="S2299" i="1"/>
  <c r="R2276" i="1"/>
  <c r="S2276" i="1"/>
  <c r="S2262" i="1"/>
  <c r="R2262" i="1"/>
  <c r="R2422" i="1"/>
  <c r="S2422" i="1"/>
  <c r="R2406" i="1"/>
  <c r="S2406" i="1"/>
  <c r="R2390" i="1"/>
  <c r="S2390" i="1"/>
  <c r="R2374" i="1"/>
  <c r="S2374" i="1"/>
  <c r="R2358" i="1"/>
  <c r="S2358" i="1"/>
  <c r="R2343" i="1"/>
  <c r="S2343" i="1"/>
  <c r="R2320" i="1"/>
  <c r="S2320" i="1"/>
  <c r="R2302" i="1"/>
  <c r="S2302" i="1"/>
  <c r="R2279" i="1"/>
  <c r="S2279" i="1"/>
  <c r="S2259" i="1"/>
  <c r="R2259" i="1"/>
  <c r="R2419" i="1"/>
  <c r="S2419" i="1"/>
  <c r="R2403" i="1"/>
  <c r="S2403" i="1"/>
  <c r="R2387" i="1"/>
  <c r="S2387" i="1"/>
  <c r="R2371" i="1"/>
  <c r="S2371" i="1"/>
  <c r="R2355" i="1"/>
  <c r="S2355" i="1"/>
  <c r="R2332" i="1"/>
  <c r="S2332" i="1"/>
  <c r="R2314" i="1"/>
  <c r="S2314" i="1"/>
  <c r="R2291" i="1"/>
  <c r="S2291" i="1"/>
  <c r="R2268" i="1"/>
  <c r="S2268" i="1"/>
  <c r="R2341" i="1"/>
  <c r="S2341" i="1"/>
  <c r="R2325" i="1"/>
  <c r="S2325" i="1"/>
  <c r="R2309" i="1"/>
  <c r="S2309" i="1"/>
  <c r="R2293" i="1"/>
  <c r="S2293" i="1"/>
  <c r="R2277" i="1"/>
  <c r="S2277" i="1"/>
  <c r="S1294" i="1"/>
  <c r="R1294" i="1"/>
  <c r="S1230" i="1"/>
  <c r="R1230" i="1"/>
  <c r="S1543" i="1"/>
  <c r="R1543" i="1"/>
  <c r="S1278" i="1"/>
  <c r="R1278" i="1"/>
  <c r="S2255" i="1"/>
  <c r="R2255" i="1"/>
  <c r="S2251" i="1"/>
  <c r="R2251" i="1"/>
  <c r="S2247" i="1"/>
  <c r="R2247" i="1"/>
  <c r="S2243" i="1"/>
  <c r="R2243" i="1"/>
  <c r="S2239" i="1"/>
  <c r="R2239" i="1"/>
  <c r="S2235" i="1"/>
  <c r="R2235" i="1"/>
  <c r="S2231" i="1"/>
  <c r="R2231" i="1"/>
  <c r="S2227" i="1"/>
  <c r="R2227" i="1"/>
  <c r="S2223" i="1"/>
  <c r="R2223" i="1"/>
  <c r="S2219" i="1"/>
  <c r="R2219" i="1"/>
  <c r="S2215" i="1"/>
  <c r="R2215" i="1"/>
  <c r="S2211" i="1"/>
  <c r="R2211" i="1"/>
  <c r="S2207" i="1"/>
  <c r="R2207" i="1"/>
  <c r="S2203" i="1"/>
  <c r="R2203" i="1"/>
  <c r="S2199" i="1"/>
  <c r="R2199" i="1"/>
  <c r="S2195" i="1"/>
  <c r="R2195" i="1"/>
  <c r="S2191" i="1"/>
  <c r="R2191" i="1"/>
  <c r="S2187" i="1"/>
  <c r="R2187" i="1"/>
  <c r="S2183" i="1"/>
  <c r="R2183" i="1"/>
  <c r="S2179" i="1"/>
  <c r="R2179" i="1"/>
  <c r="S2175" i="1"/>
  <c r="R2175" i="1"/>
  <c r="S2171" i="1"/>
  <c r="R2171" i="1"/>
  <c r="S2167" i="1"/>
  <c r="R2167" i="1"/>
  <c r="S2163" i="1"/>
  <c r="R2163" i="1"/>
  <c r="S2159" i="1"/>
  <c r="R2159" i="1"/>
  <c r="S2155" i="1"/>
  <c r="R2155" i="1"/>
  <c r="S2151" i="1"/>
  <c r="R2151" i="1"/>
  <c r="S2147" i="1"/>
  <c r="R2147" i="1"/>
  <c r="S2143" i="1"/>
  <c r="R2143" i="1"/>
  <c r="S2139" i="1"/>
  <c r="R2139" i="1"/>
  <c r="S2135" i="1"/>
  <c r="R2135" i="1"/>
  <c r="S2131" i="1"/>
  <c r="R2131" i="1"/>
  <c r="S2127" i="1"/>
  <c r="R2127" i="1"/>
  <c r="S2123" i="1"/>
  <c r="R2123" i="1"/>
  <c r="S2119" i="1"/>
  <c r="R2119" i="1"/>
  <c r="S2115" i="1"/>
  <c r="R2115" i="1"/>
  <c r="S2111" i="1"/>
  <c r="R2111" i="1"/>
  <c r="S2107" i="1"/>
  <c r="R2107" i="1"/>
  <c r="S2103" i="1"/>
  <c r="R2103" i="1"/>
  <c r="S2099" i="1"/>
  <c r="R2099" i="1"/>
  <c r="S2095" i="1"/>
  <c r="R2095" i="1"/>
  <c r="S2091" i="1"/>
  <c r="R2091" i="1"/>
  <c r="S2087" i="1"/>
  <c r="R2087" i="1"/>
  <c r="S2083" i="1"/>
  <c r="R2083" i="1"/>
  <c r="S2079" i="1"/>
  <c r="R2079" i="1"/>
  <c r="S2075" i="1"/>
  <c r="R2075" i="1"/>
  <c r="S2071" i="1"/>
  <c r="R2071" i="1"/>
  <c r="S2067" i="1"/>
  <c r="R2067" i="1"/>
  <c r="S2063" i="1"/>
  <c r="R2063" i="1"/>
  <c r="S2059" i="1"/>
  <c r="R2059" i="1"/>
  <c r="S2055" i="1"/>
  <c r="R2055" i="1"/>
  <c r="S2051" i="1"/>
  <c r="R2051" i="1"/>
  <c r="S2047" i="1"/>
  <c r="R2047" i="1"/>
  <c r="S2043" i="1"/>
  <c r="R2043" i="1"/>
  <c r="S2039" i="1"/>
  <c r="R2039" i="1"/>
  <c r="S2035" i="1"/>
  <c r="R2035" i="1"/>
  <c r="S2031" i="1"/>
  <c r="R2031" i="1"/>
  <c r="S2027" i="1"/>
  <c r="R2027" i="1"/>
  <c r="S2023" i="1"/>
  <c r="R2023" i="1"/>
  <c r="S2019" i="1"/>
  <c r="R2019" i="1"/>
  <c r="S2015" i="1"/>
  <c r="R2015" i="1"/>
  <c r="S1583" i="1"/>
  <c r="R1583" i="1"/>
  <c r="S1519" i="1"/>
  <c r="R1519" i="1"/>
  <c r="R1097" i="1"/>
  <c r="S1097" i="1"/>
  <c r="S1539" i="1"/>
  <c r="R1539" i="1"/>
  <c r="S1198" i="1"/>
  <c r="R1198" i="1"/>
  <c r="S2011" i="1"/>
  <c r="R2011" i="1"/>
  <c r="S2007" i="1"/>
  <c r="R2007" i="1"/>
  <c r="S2003" i="1"/>
  <c r="R2003" i="1"/>
  <c r="S1999" i="1"/>
  <c r="R1999" i="1"/>
  <c r="S1995" i="1"/>
  <c r="R1995" i="1"/>
  <c r="S1991" i="1"/>
  <c r="R1991" i="1"/>
  <c r="S1987" i="1"/>
  <c r="R1987" i="1"/>
  <c r="S1983" i="1"/>
  <c r="R1983" i="1"/>
  <c r="S1979" i="1"/>
  <c r="R1979" i="1"/>
  <c r="S1975" i="1"/>
  <c r="R1975" i="1"/>
  <c r="S1971" i="1"/>
  <c r="R1971" i="1"/>
  <c r="S1967" i="1"/>
  <c r="R1967" i="1"/>
  <c r="S1963" i="1"/>
  <c r="R1963" i="1"/>
  <c r="S1959" i="1"/>
  <c r="R1959" i="1"/>
  <c r="S1955" i="1"/>
  <c r="R1955" i="1"/>
  <c r="S1951" i="1"/>
  <c r="R1951" i="1"/>
  <c r="S1947" i="1"/>
  <c r="R1947" i="1"/>
  <c r="S1943" i="1"/>
  <c r="R1943" i="1"/>
  <c r="S1939" i="1"/>
  <c r="R1939" i="1"/>
  <c r="S1935" i="1"/>
  <c r="R1935" i="1"/>
  <c r="S1931" i="1"/>
  <c r="R1931" i="1"/>
  <c r="S1927" i="1"/>
  <c r="R1927" i="1"/>
  <c r="S1923" i="1"/>
  <c r="R1923" i="1"/>
  <c r="S1919" i="1"/>
  <c r="R1919" i="1"/>
  <c r="S1915" i="1"/>
  <c r="R1915" i="1"/>
  <c r="S1911" i="1"/>
  <c r="R1911" i="1"/>
  <c r="S1907" i="1"/>
  <c r="R1907" i="1"/>
  <c r="S1903" i="1"/>
  <c r="R1903" i="1"/>
  <c r="S1899" i="1"/>
  <c r="R1899" i="1"/>
  <c r="S1895" i="1"/>
  <c r="R1895" i="1"/>
  <c r="S1891" i="1"/>
  <c r="R1891" i="1"/>
  <c r="S1887" i="1"/>
  <c r="R1887" i="1"/>
  <c r="S1883" i="1"/>
  <c r="R1883" i="1"/>
  <c r="S1879" i="1"/>
  <c r="R1879" i="1"/>
  <c r="S1875" i="1"/>
  <c r="R1875" i="1"/>
  <c r="S1871" i="1"/>
  <c r="R1871" i="1"/>
  <c r="S1867" i="1"/>
  <c r="R1867" i="1"/>
  <c r="S1863" i="1"/>
  <c r="R1863" i="1"/>
  <c r="S1859" i="1"/>
  <c r="R1859" i="1"/>
  <c r="S1855" i="1"/>
  <c r="R1855" i="1"/>
  <c r="S1851" i="1"/>
  <c r="R1851" i="1"/>
  <c r="S1847" i="1"/>
  <c r="R1847" i="1"/>
  <c r="S1843" i="1"/>
  <c r="R1843" i="1"/>
  <c r="S1839" i="1"/>
  <c r="R1839" i="1"/>
  <c r="S1835" i="1"/>
  <c r="R1835" i="1"/>
  <c r="S1831" i="1"/>
  <c r="R1831" i="1"/>
  <c r="S1827" i="1"/>
  <c r="R1827" i="1"/>
  <c r="S1823" i="1"/>
  <c r="R1823" i="1"/>
  <c r="S1819" i="1"/>
  <c r="R1819" i="1"/>
  <c r="S1815" i="1"/>
  <c r="R1815" i="1"/>
  <c r="S1811" i="1"/>
  <c r="R1811" i="1"/>
  <c r="S1807" i="1"/>
  <c r="R1807" i="1"/>
  <c r="S1803" i="1"/>
  <c r="R1803" i="1"/>
  <c r="S1799" i="1"/>
  <c r="R1799" i="1"/>
  <c r="S1795" i="1"/>
  <c r="R1795" i="1"/>
  <c r="S1791" i="1"/>
  <c r="R1791" i="1"/>
  <c r="S1787" i="1"/>
  <c r="R1787" i="1"/>
  <c r="S1783" i="1"/>
  <c r="R1783" i="1"/>
  <c r="S1779" i="1"/>
  <c r="R1779" i="1"/>
  <c r="S1775" i="1"/>
  <c r="R1775" i="1"/>
  <c r="R1771" i="1"/>
  <c r="S1771" i="1"/>
  <c r="R1767" i="1"/>
  <c r="S1767" i="1"/>
  <c r="R1763" i="1"/>
  <c r="S1763" i="1"/>
  <c r="R1759" i="1"/>
  <c r="S1759" i="1"/>
  <c r="R1755" i="1"/>
  <c r="S1755" i="1"/>
  <c r="R1751" i="1"/>
  <c r="S1751" i="1"/>
  <c r="R1747" i="1"/>
  <c r="S1747" i="1"/>
  <c r="R1743" i="1"/>
  <c r="S1743" i="1"/>
  <c r="R1739" i="1"/>
  <c r="S1739" i="1"/>
  <c r="R1735" i="1"/>
  <c r="S1735" i="1"/>
  <c r="R1731" i="1"/>
  <c r="S1731" i="1"/>
  <c r="R1727" i="1"/>
  <c r="S1727" i="1"/>
  <c r="R1723" i="1"/>
  <c r="S1723" i="1"/>
  <c r="R1719" i="1"/>
  <c r="S1719" i="1"/>
  <c r="R1715" i="1"/>
  <c r="S1715" i="1"/>
  <c r="R1711" i="1"/>
  <c r="S1711" i="1"/>
  <c r="R1707" i="1"/>
  <c r="S1707" i="1"/>
  <c r="R1703" i="1"/>
  <c r="S1703" i="1"/>
  <c r="R1699" i="1"/>
  <c r="S1699" i="1"/>
  <c r="R1695" i="1"/>
  <c r="S1695" i="1"/>
  <c r="R1691" i="1"/>
  <c r="S1691" i="1"/>
  <c r="R1687" i="1"/>
  <c r="S1687" i="1"/>
  <c r="R1683" i="1"/>
  <c r="S1683" i="1"/>
  <c r="R1679" i="1"/>
  <c r="S1679" i="1"/>
  <c r="R1675" i="1"/>
  <c r="S1675" i="1"/>
  <c r="R1671" i="1"/>
  <c r="S1671" i="1"/>
  <c r="R1667" i="1"/>
  <c r="S1667" i="1"/>
  <c r="R1663" i="1"/>
  <c r="S1663" i="1"/>
  <c r="R1659" i="1"/>
  <c r="S1659" i="1"/>
  <c r="R1655" i="1"/>
  <c r="S1655" i="1"/>
  <c r="R1651" i="1"/>
  <c r="S1651" i="1"/>
  <c r="R1647" i="1"/>
  <c r="S1647" i="1"/>
  <c r="R1643" i="1"/>
  <c r="S1643" i="1"/>
  <c r="R1639" i="1"/>
  <c r="S1639" i="1"/>
  <c r="R1635" i="1"/>
  <c r="S1635" i="1"/>
  <c r="R1631" i="1"/>
  <c r="S1631" i="1"/>
  <c r="R1627" i="1"/>
  <c r="S1627" i="1"/>
  <c r="R1623" i="1"/>
  <c r="S1623" i="1"/>
  <c r="R1619" i="1"/>
  <c r="S1619" i="1"/>
  <c r="R1615" i="1"/>
  <c r="S1615" i="1"/>
  <c r="R1611" i="1"/>
  <c r="S1611" i="1"/>
  <c r="R1607" i="1"/>
  <c r="S1607" i="1"/>
  <c r="R1603" i="1"/>
  <c r="S1603" i="1"/>
  <c r="R1599" i="1"/>
  <c r="S1599" i="1"/>
  <c r="R1595" i="1"/>
  <c r="S1595" i="1"/>
  <c r="R1591" i="1"/>
  <c r="S1591" i="1"/>
  <c r="R1587" i="1"/>
  <c r="S1587" i="1"/>
  <c r="S1574" i="1"/>
  <c r="R1574" i="1"/>
  <c r="S1558" i="1"/>
  <c r="R1558" i="1"/>
  <c r="S1542" i="1"/>
  <c r="R1542" i="1"/>
  <c r="S1526" i="1"/>
  <c r="R1526" i="1"/>
  <c r="S1510" i="1"/>
  <c r="R1510" i="1"/>
  <c r="S1290" i="1"/>
  <c r="R1290" i="1"/>
  <c r="S1226" i="1"/>
  <c r="R1226" i="1"/>
  <c r="R1149" i="1"/>
  <c r="S1149" i="1"/>
  <c r="R1085" i="1"/>
  <c r="S1085" i="1"/>
  <c r="S1576" i="1"/>
  <c r="R1576" i="1"/>
  <c r="S1560" i="1"/>
  <c r="R1560" i="1"/>
  <c r="S1544" i="1"/>
  <c r="R1544" i="1"/>
  <c r="S1528" i="1"/>
  <c r="R1528" i="1"/>
  <c r="S1512" i="1"/>
  <c r="R1512" i="1"/>
  <c r="S1298" i="1"/>
  <c r="R1298" i="1"/>
  <c r="S1234" i="1"/>
  <c r="R1234" i="1"/>
  <c r="R1141" i="1"/>
  <c r="S1141" i="1"/>
  <c r="R1077" i="1"/>
  <c r="S1077" i="1"/>
  <c r="S1585" i="1"/>
  <c r="R1585" i="1"/>
  <c r="S1569" i="1"/>
  <c r="R1569" i="1"/>
  <c r="S1553" i="1"/>
  <c r="R1553" i="1"/>
  <c r="S1537" i="1"/>
  <c r="R1537" i="1"/>
  <c r="S1521" i="1"/>
  <c r="R1521" i="1"/>
  <c r="S1318" i="1"/>
  <c r="R1318" i="1"/>
  <c r="S1254" i="1"/>
  <c r="R1254" i="1"/>
  <c r="S1190" i="1"/>
  <c r="R1190" i="1"/>
  <c r="R1105" i="1"/>
  <c r="S1105" i="1"/>
  <c r="S891" i="1"/>
  <c r="R891" i="1"/>
  <c r="R1337" i="1"/>
  <c r="S1337" i="1"/>
  <c r="R1321" i="1"/>
  <c r="S1321" i="1"/>
  <c r="R1305" i="1"/>
  <c r="S1305" i="1"/>
  <c r="R1289" i="1"/>
  <c r="S1289" i="1"/>
  <c r="R1273" i="1"/>
  <c r="S1273" i="1"/>
  <c r="R1257" i="1"/>
  <c r="S1257" i="1"/>
  <c r="R1241" i="1"/>
  <c r="S1241" i="1"/>
  <c r="R1225" i="1"/>
  <c r="S1225" i="1"/>
  <c r="R1209" i="1"/>
  <c r="S1209" i="1"/>
  <c r="R1193" i="1"/>
  <c r="S1193" i="1"/>
  <c r="R1177" i="1"/>
  <c r="S1177" i="1"/>
  <c r="S1166" i="1"/>
  <c r="R1166" i="1"/>
  <c r="S1158" i="1"/>
  <c r="R1158" i="1"/>
  <c r="S1150" i="1"/>
  <c r="R1150" i="1"/>
  <c r="R1134" i="1"/>
  <c r="S1134" i="1"/>
  <c r="R1118" i="1"/>
  <c r="S1118" i="1"/>
  <c r="R1102" i="1"/>
  <c r="S1102" i="1"/>
  <c r="R1086" i="1"/>
  <c r="S1086" i="1"/>
  <c r="R1070" i="1"/>
  <c r="S1070" i="1"/>
  <c r="R1034" i="1"/>
  <c r="S1034" i="1"/>
  <c r="S867" i="1"/>
  <c r="R867" i="1"/>
  <c r="S1343" i="1"/>
  <c r="R1343" i="1"/>
  <c r="S1327" i="1"/>
  <c r="R1327" i="1"/>
  <c r="S1311" i="1"/>
  <c r="R1311" i="1"/>
  <c r="S1295" i="1"/>
  <c r="R1295" i="1"/>
  <c r="S1279" i="1"/>
  <c r="R1279" i="1"/>
  <c r="S1263" i="1"/>
  <c r="R1263" i="1"/>
  <c r="S1247" i="1"/>
  <c r="R1247" i="1"/>
  <c r="S1231" i="1"/>
  <c r="R1231" i="1"/>
  <c r="S1215" i="1"/>
  <c r="R1215" i="1"/>
  <c r="S1199" i="1"/>
  <c r="R1199" i="1"/>
  <c r="S1183" i="1"/>
  <c r="R1183" i="1"/>
  <c r="S1169" i="1"/>
  <c r="R1169" i="1"/>
  <c r="S1161" i="1"/>
  <c r="R1161" i="1"/>
  <c r="S1153" i="1"/>
  <c r="R1153" i="1"/>
  <c r="R1140" i="1"/>
  <c r="S1140" i="1"/>
  <c r="R1124" i="1"/>
  <c r="S1124" i="1"/>
  <c r="R1108" i="1"/>
  <c r="S1108" i="1"/>
  <c r="R1092" i="1"/>
  <c r="S1092" i="1"/>
  <c r="R1076" i="1"/>
  <c r="S1076" i="1"/>
  <c r="R1060" i="1"/>
  <c r="S1060" i="1"/>
  <c r="S915" i="1"/>
  <c r="R915" i="1"/>
  <c r="R655" i="1"/>
  <c r="S655" i="1"/>
  <c r="S1506" i="1"/>
  <c r="R1506" i="1"/>
  <c r="S1502" i="1"/>
  <c r="R1502" i="1"/>
  <c r="S1498" i="1"/>
  <c r="R1498" i="1"/>
  <c r="S1494" i="1"/>
  <c r="R1494" i="1"/>
  <c r="S1490" i="1"/>
  <c r="R1490" i="1"/>
  <c r="S1486" i="1"/>
  <c r="R1486" i="1"/>
  <c r="S1482" i="1"/>
  <c r="R1482" i="1"/>
  <c r="S1478" i="1"/>
  <c r="R1478" i="1"/>
  <c r="S1474" i="1"/>
  <c r="R1474" i="1"/>
  <c r="S1470" i="1"/>
  <c r="R1470" i="1"/>
  <c r="S1466" i="1"/>
  <c r="R1466" i="1"/>
  <c r="S1462" i="1"/>
  <c r="R1462" i="1"/>
  <c r="S1458" i="1"/>
  <c r="R1458" i="1"/>
  <c r="S1454" i="1"/>
  <c r="R1454" i="1"/>
  <c r="S1450" i="1"/>
  <c r="R1450" i="1"/>
  <c r="S1446" i="1"/>
  <c r="R1446" i="1"/>
  <c r="S1442" i="1"/>
  <c r="R1442" i="1"/>
  <c r="S1438" i="1"/>
  <c r="R1438" i="1"/>
  <c r="S1434" i="1"/>
  <c r="R1434" i="1"/>
  <c r="S1430" i="1"/>
  <c r="R1430" i="1"/>
  <c r="S1426" i="1"/>
  <c r="R1426" i="1"/>
  <c r="S1422" i="1"/>
  <c r="R1422" i="1"/>
  <c r="S1418" i="1"/>
  <c r="R1418" i="1"/>
  <c r="S1414" i="1"/>
  <c r="R1414" i="1"/>
  <c r="S1410" i="1"/>
  <c r="R1410" i="1"/>
  <c r="S1406" i="1"/>
  <c r="R1406" i="1"/>
  <c r="S1402" i="1"/>
  <c r="R1402" i="1"/>
  <c r="S1398" i="1"/>
  <c r="R1398" i="1"/>
  <c r="S1394" i="1"/>
  <c r="R1394" i="1"/>
  <c r="S1390" i="1"/>
  <c r="R1390" i="1"/>
  <c r="S1386" i="1"/>
  <c r="R1386" i="1"/>
  <c r="S1382" i="1"/>
  <c r="R1382" i="1"/>
  <c r="S1378" i="1"/>
  <c r="R1378" i="1"/>
  <c r="S1374" i="1"/>
  <c r="R1374" i="1"/>
  <c r="S1370" i="1"/>
  <c r="R1370" i="1"/>
  <c r="S1366" i="1"/>
  <c r="R1366" i="1"/>
  <c r="S1362" i="1"/>
  <c r="R1362" i="1"/>
  <c r="S1358" i="1"/>
  <c r="R1358" i="1"/>
  <c r="S1354" i="1"/>
  <c r="R1354" i="1"/>
  <c r="S1350" i="1"/>
  <c r="R1350" i="1"/>
  <c r="R1340" i="1"/>
  <c r="S1340" i="1"/>
  <c r="R1324" i="1"/>
  <c r="S1324" i="1"/>
  <c r="R1308" i="1"/>
  <c r="S1308" i="1"/>
  <c r="R1292" i="1"/>
  <c r="S1292" i="1"/>
  <c r="R1276" i="1"/>
  <c r="S1276" i="1"/>
  <c r="R1260" i="1"/>
  <c r="S1260" i="1"/>
  <c r="R1244" i="1"/>
  <c r="S1244" i="1"/>
  <c r="R1228" i="1"/>
  <c r="S1228" i="1"/>
  <c r="R1212" i="1"/>
  <c r="S1212" i="1"/>
  <c r="R1196" i="1"/>
  <c r="S1196" i="1"/>
  <c r="R1180" i="1"/>
  <c r="S1180" i="1"/>
  <c r="R1143" i="1"/>
  <c r="S1143" i="1"/>
  <c r="R1127" i="1"/>
  <c r="S1127" i="1"/>
  <c r="R1111" i="1"/>
  <c r="S1111" i="1"/>
  <c r="R1095" i="1"/>
  <c r="S1095" i="1"/>
  <c r="R1079" i="1"/>
  <c r="S1079" i="1"/>
  <c r="R1063" i="1"/>
  <c r="S1063" i="1"/>
  <c r="S939" i="1"/>
  <c r="R939" i="1"/>
  <c r="R751" i="1"/>
  <c r="S751" i="1"/>
  <c r="R1032" i="1"/>
  <c r="S1032" i="1"/>
  <c r="R991" i="1"/>
  <c r="S991" i="1"/>
  <c r="S859" i="1"/>
  <c r="R859" i="1"/>
  <c r="R759" i="1"/>
  <c r="S759" i="1"/>
  <c r="R630" i="1"/>
  <c r="S630" i="1"/>
  <c r="R1030" i="1"/>
  <c r="S1030" i="1"/>
  <c r="R959" i="1"/>
  <c r="S959" i="1"/>
  <c r="S913" i="1"/>
  <c r="R913" i="1"/>
  <c r="S881" i="1"/>
  <c r="R881" i="1"/>
  <c r="R822" i="1"/>
  <c r="S822" i="1"/>
  <c r="R711" i="1"/>
  <c r="S711" i="1"/>
  <c r="R562" i="1"/>
  <c r="S562" i="1"/>
  <c r="R1029" i="1"/>
  <c r="S1029" i="1"/>
  <c r="R965" i="1"/>
  <c r="S965" i="1"/>
  <c r="S919" i="1"/>
  <c r="R919" i="1"/>
  <c r="S887" i="1"/>
  <c r="R887" i="1"/>
  <c r="S851" i="1"/>
  <c r="R851" i="1"/>
  <c r="R767" i="1"/>
  <c r="S767" i="1"/>
  <c r="R639" i="1"/>
  <c r="S639" i="1"/>
  <c r="R1038" i="1"/>
  <c r="S1038" i="1"/>
  <c r="R1022" i="1"/>
  <c r="S1022" i="1"/>
  <c r="R1006" i="1"/>
  <c r="S1006" i="1"/>
  <c r="R990" i="1"/>
  <c r="S990" i="1"/>
  <c r="R974" i="1"/>
  <c r="S974" i="1"/>
  <c r="R958" i="1"/>
  <c r="S958" i="1"/>
  <c r="R936" i="1"/>
  <c r="S936" i="1"/>
  <c r="R904" i="1"/>
  <c r="S904" i="1"/>
  <c r="R872" i="1"/>
  <c r="S872" i="1"/>
  <c r="S852" i="1"/>
  <c r="R852" i="1"/>
  <c r="S836" i="1"/>
  <c r="R836" i="1"/>
  <c r="S820" i="1"/>
  <c r="R820" i="1"/>
  <c r="S793" i="1"/>
  <c r="R793" i="1"/>
  <c r="R577" i="1"/>
  <c r="S577" i="1"/>
  <c r="R477" i="1"/>
  <c r="S477" i="1"/>
  <c r="R1019" i="1"/>
  <c r="S1019" i="1"/>
  <c r="R1003" i="1"/>
  <c r="S1003" i="1"/>
  <c r="R987" i="1"/>
  <c r="S987" i="1"/>
  <c r="R971" i="1"/>
  <c r="S971" i="1"/>
  <c r="R955" i="1"/>
  <c r="S955" i="1"/>
  <c r="S941" i="1"/>
  <c r="R941" i="1"/>
  <c r="S925" i="1"/>
  <c r="R925" i="1"/>
  <c r="S909" i="1"/>
  <c r="R909" i="1"/>
  <c r="S893" i="1"/>
  <c r="R893" i="1"/>
  <c r="S877" i="1"/>
  <c r="R877" i="1"/>
  <c r="R858" i="1"/>
  <c r="S858" i="1"/>
  <c r="R826" i="1"/>
  <c r="S826" i="1"/>
  <c r="R582" i="1"/>
  <c r="S582" i="1"/>
  <c r="R513" i="1"/>
  <c r="S513" i="1"/>
  <c r="R1054" i="1"/>
  <c r="S1054" i="1"/>
  <c r="S1050" i="1"/>
  <c r="R1050" i="1"/>
  <c r="S1046" i="1"/>
  <c r="R1046" i="1"/>
  <c r="S1042" i="1"/>
  <c r="R1042" i="1"/>
  <c r="R1026" i="1"/>
  <c r="S1026" i="1"/>
  <c r="R1010" i="1"/>
  <c r="S1010" i="1"/>
  <c r="R994" i="1"/>
  <c r="S994" i="1"/>
  <c r="R978" i="1"/>
  <c r="S978" i="1"/>
  <c r="R962" i="1"/>
  <c r="S962" i="1"/>
  <c r="R946" i="1"/>
  <c r="S946" i="1"/>
  <c r="S932" i="1"/>
  <c r="R932" i="1"/>
  <c r="S916" i="1"/>
  <c r="R916" i="1"/>
  <c r="S900" i="1"/>
  <c r="R900" i="1"/>
  <c r="S884" i="1"/>
  <c r="R884" i="1"/>
  <c r="S868" i="1"/>
  <c r="R868" i="1"/>
  <c r="S853" i="1"/>
  <c r="R853" i="1"/>
  <c r="S837" i="1"/>
  <c r="R837" i="1"/>
  <c r="S821" i="1"/>
  <c r="R821" i="1"/>
  <c r="S795" i="1"/>
  <c r="R795" i="1"/>
  <c r="S763" i="1"/>
  <c r="R763" i="1"/>
  <c r="S731" i="1"/>
  <c r="R731" i="1"/>
  <c r="S699" i="1"/>
  <c r="R699" i="1"/>
  <c r="S667" i="1"/>
  <c r="R667" i="1"/>
  <c r="S635" i="1"/>
  <c r="R635" i="1"/>
  <c r="R590" i="1"/>
  <c r="S590" i="1"/>
  <c r="R526" i="1"/>
  <c r="S526" i="1"/>
  <c r="R840" i="1"/>
  <c r="S840" i="1"/>
  <c r="R808" i="1"/>
  <c r="S808" i="1"/>
  <c r="S780" i="1"/>
  <c r="R780" i="1"/>
  <c r="S764" i="1"/>
  <c r="R764" i="1"/>
  <c r="S748" i="1"/>
  <c r="R748" i="1"/>
  <c r="S732" i="1"/>
  <c r="R732" i="1"/>
  <c r="S716" i="1"/>
  <c r="R716" i="1"/>
  <c r="S700" i="1"/>
  <c r="R700" i="1"/>
  <c r="S684" i="1"/>
  <c r="R684" i="1"/>
  <c r="S668" i="1"/>
  <c r="R668" i="1"/>
  <c r="S652" i="1"/>
  <c r="R652" i="1"/>
  <c r="S636" i="1"/>
  <c r="R636" i="1"/>
  <c r="R619" i="1"/>
  <c r="S619" i="1"/>
  <c r="R604" i="1"/>
  <c r="S604" i="1"/>
  <c r="R588" i="1"/>
  <c r="S588" i="1"/>
  <c r="R572" i="1"/>
  <c r="S572" i="1"/>
  <c r="R549" i="1"/>
  <c r="S549" i="1"/>
  <c r="R531" i="1"/>
  <c r="S531" i="1"/>
  <c r="R499" i="1"/>
  <c r="S499" i="1"/>
  <c r="R465" i="1"/>
  <c r="S465" i="1"/>
  <c r="R406" i="1"/>
  <c r="S406" i="1"/>
  <c r="R365" i="1"/>
  <c r="S365" i="1"/>
  <c r="R333" i="1"/>
  <c r="S333" i="1"/>
  <c r="S301" i="1"/>
  <c r="R301" i="1"/>
  <c r="S269" i="1"/>
  <c r="R269" i="1"/>
  <c r="S202" i="1"/>
  <c r="R202" i="1"/>
  <c r="R802" i="1"/>
  <c r="S802" i="1"/>
  <c r="S785" i="1"/>
  <c r="R785" i="1"/>
  <c r="S769" i="1"/>
  <c r="R769" i="1"/>
  <c r="S753" i="1"/>
  <c r="R753" i="1"/>
  <c r="S737" i="1"/>
  <c r="R737" i="1"/>
  <c r="S721" i="1"/>
  <c r="R721" i="1"/>
  <c r="S705" i="1"/>
  <c r="R705" i="1"/>
  <c r="S689" i="1"/>
  <c r="R689" i="1"/>
  <c r="S673" i="1"/>
  <c r="R673" i="1"/>
  <c r="S657" i="1"/>
  <c r="R657" i="1"/>
  <c r="S641" i="1"/>
  <c r="R641" i="1"/>
  <c r="R626" i="1"/>
  <c r="S626" i="1"/>
  <c r="R606" i="1"/>
  <c r="S606" i="1"/>
  <c r="R592" i="1"/>
  <c r="S592" i="1"/>
  <c r="R576" i="1"/>
  <c r="S576" i="1"/>
  <c r="R561" i="1"/>
  <c r="S561" i="1"/>
  <c r="R536" i="1"/>
  <c r="S536" i="1"/>
  <c r="R512" i="1"/>
  <c r="S512" i="1"/>
  <c r="R476" i="1"/>
  <c r="S476" i="1"/>
  <c r="R430" i="1"/>
  <c r="S430" i="1"/>
  <c r="S113" i="1"/>
  <c r="R113" i="1"/>
  <c r="S804" i="1"/>
  <c r="R804" i="1"/>
  <c r="S788" i="1"/>
  <c r="R788" i="1"/>
  <c r="R774" i="1"/>
  <c r="S774" i="1"/>
  <c r="R758" i="1"/>
  <c r="S758" i="1"/>
  <c r="R742" i="1"/>
  <c r="S742" i="1"/>
  <c r="R726" i="1"/>
  <c r="S726" i="1"/>
  <c r="R710" i="1"/>
  <c r="S710" i="1"/>
  <c r="R694" i="1"/>
  <c r="S694" i="1"/>
  <c r="R678" i="1"/>
  <c r="S678" i="1"/>
  <c r="R662" i="1"/>
  <c r="S662" i="1"/>
  <c r="R646" i="1"/>
  <c r="S646" i="1"/>
  <c r="R628" i="1"/>
  <c r="S628" i="1"/>
  <c r="R611" i="1"/>
  <c r="S611" i="1"/>
  <c r="R597" i="1"/>
  <c r="S597" i="1"/>
  <c r="R581" i="1"/>
  <c r="S581" i="1"/>
  <c r="R560" i="1"/>
  <c r="S560" i="1"/>
  <c r="R542" i="1"/>
  <c r="S542" i="1"/>
  <c r="R521" i="1"/>
  <c r="S521" i="1"/>
  <c r="R488" i="1"/>
  <c r="S488" i="1"/>
  <c r="R458" i="1"/>
  <c r="S458" i="1"/>
  <c r="R394" i="1"/>
  <c r="S394" i="1"/>
  <c r="S101" i="1"/>
  <c r="R101" i="1"/>
  <c r="R556" i="1"/>
  <c r="S556" i="1"/>
  <c r="R540" i="1"/>
  <c r="S540" i="1"/>
  <c r="R524" i="1"/>
  <c r="S524" i="1"/>
  <c r="R508" i="1"/>
  <c r="S508" i="1"/>
  <c r="R492" i="1"/>
  <c r="S492" i="1"/>
  <c r="S478" i="1"/>
  <c r="R478" i="1"/>
  <c r="S463" i="1"/>
  <c r="R463" i="1"/>
  <c r="S447" i="1"/>
  <c r="R447" i="1"/>
  <c r="S431" i="1"/>
  <c r="R431" i="1"/>
  <c r="S415" i="1"/>
  <c r="R415" i="1"/>
  <c r="S399" i="1"/>
  <c r="R399" i="1"/>
  <c r="S383" i="1"/>
  <c r="R383" i="1"/>
  <c r="S367" i="1"/>
  <c r="R367" i="1"/>
  <c r="S351" i="1"/>
  <c r="R351" i="1"/>
  <c r="S335" i="1"/>
  <c r="R335" i="1"/>
  <c r="S319" i="1"/>
  <c r="R319" i="1"/>
  <c r="S303" i="1"/>
  <c r="R303" i="1"/>
  <c r="S287" i="1"/>
  <c r="R287" i="1"/>
  <c r="R271" i="1"/>
  <c r="S271" i="1"/>
  <c r="S255" i="1"/>
  <c r="R255" i="1"/>
  <c r="S240" i="1"/>
  <c r="R240" i="1"/>
  <c r="S224" i="1"/>
  <c r="R224" i="1"/>
  <c r="S208" i="1"/>
  <c r="R208" i="1"/>
  <c r="S195" i="1"/>
  <c r="R195" i="1"/>
  <c r="S173" i="1"/>
  <c r="R173" i="1"/>
  <c r="S104" i="1"/>
  <c r="R104" i="1"/>
  <c r="R457" i="1"/>
  <c r="S457" i="1"/>
  <c r="R441" i="1"/>
  <c r="S441" i="1"/>
  <c r="R425" i="1"/>
  <c r="S425" i="1"/>
  <c r="R409" i="1"/>
  <c r="S409" i="1"/>
  <c r="R393" i="1"/>
  <c r="S393" i="1"/>
  <c r="S369" i="1"/>
  <c r="R369" i="1"/>
  <c r="S337" i="1"/>
  <c r="R337" i="1"/>
  <c r="S305" i="1"/>
  <c r="R305" i="1"/>
  <c r="S273" i="1"/>
  <c r="R273" i="1"/>
  <c r="S244" i="1"/>
  <c r="R244" i="1"/>
  <c r="S212" i="1"/>
  <c r="R212" i="1"/>
  <c r="S181" i="1"/>
  <c r="R181" i="1"/>
  <c r="R75" i="1"/>
  <c r="S75" i="1"/>
  <c r="R506" i="1"/>
  <c r="S506" i="1"/>
  <c r="R490" i="1"/>
  <c r="S490" i="1"/>
  <c r="S472" i="1"/>
  <c r="R472" i="1"/>
  <c r="R456" i="1"/>
  <c r="S456" i="1"/>
  <c r="R440" i="1"/>
  <c r="S440" i="1"/>
  <c r="R424" i="1"/>
  <c r="S424" i="1"/>
  <c r="R408" i="1"/>
  <c r="S408" i="1"/>
  <c r="R392" i="1"/>
  <c r="S392" i="1"/>
  <c r="S382" i="1"/>
  <c r="R382" i="1"/>
  <c r="S374" i="1"/>
  <c r="R374" i="1"/>
  <c r="S366" i="1"/>
  <c r="R366" i="1"/>
  <c r="S358" i="1"/>
  <c r="R358" i="1"/>
  <c r="S350" i="1"/>
  <c r="R350" i="1"/>
  <c r="S342" i="1"/>
  <c r="R342" i="1"/>
  <c r="S334" i="1"/>
  <c r="R334" i="1"/>
  <c r="S326" i="1"/>
  <c r="R326" i="1"/>
  <c r="S318" i="1"/>
  <c r="R318" i="1"/>
  <c r="S310" i="1"/>
  <c r="R310" i="1"/>
  <c r="S302" i="1"/>
  <c r="R302" i="1"/>
  <c r="S294" i="1"/>
  <c r="R294" i="1"/>
  <c r="S286" i="1"/>
  <c r="R286" i="1"/>
  <c r="S278" i="1"/>
  <c r="R278" i="1"/>
  <c r="S270" i="1"/>
  <c r="R270" i="1"/>
  <c r="S262" i="1"/>
  <c r="R262" i="1"/>
  <c r="S254" i="1"/>
  <c r="R254" i="1"/>
  <c r="S246" i="1"/>
  <c r="R246" i="1"/>
  <c r="S230" i="1"/>
  <c r="R230" i="1"/>
  <c r="S214" i="1"/>
  <c r="R214" i="1"/>
  <c r="S198" i="1"/>
  <c r="R198" i="1"/>
  <c r="S151" i="1"/>
  <c r="R151" i="1"/>
  <c r="R83" i="1"/>
  <c r="S83" i="1"/>
  <c r="S231" i="1"/>
  <c r="R231" i="1"/>
  <c r="S215" i="1"/>
  <c r="R215" i="1"/>
  <c r="S199" i="1"/>
  <c r="R199" i="1"/>
  <c r="S180" i="1"/>
  <c r="R180" i="1"/>
  <c r="S164" i="1"/>
  <c r="R164" i="1"/>
  <c r="S148" i="1"/>
  <c r="R148" i="1"/>
  <c r="S130" i="1"/>
  <c r="R130" i="1"/>
  <c r="S107" i="1"/>
  <c r="R107" i="1"/>
  <c r="S87" i="1"/>
  <c r="R87" i="1"/>
  <c r="S51" i="1"/>
  <c r="R51" i="1"/>
  <c r="S165" i="1"/>
  <c r="R165" i="1"/>
  <c r="S149" i="1"/>
  <c r="R149" i="1"/>
  <c r="S126" i="1"/>
  <c r="R126" i="1"/>
  <c r="S109" i="1"/>
  <c r="R109" i="1"/>
  <c r="S81" i="1"/>
  <c r="R81" i="1"/>
  <c r="R63" i="1"/>
  <c r="S63" i="1"/>
  <c r="S19" i="1"/>
  <c r="R19" i="1"/>
  <c r="S182" i="1"/>
  <c r="R182" i="1"/>
  <c r="S166" i="1"/>
  <c r="R166" i="1"/>
  <c r="S150" i="1"/>
  <c r="R150" i="1"/>
  <c r="S137" i="1"/>
  <c r="R137" i="1"/>
  <c r="S119" i="1"/>
  <c r="R119" i="1"/>
  <c r="S94" i="1"/>
  <c r="R94" i="1"/>
  <c r="S77" i="1"/>
  <c r="R77" i="1"/>
  <c r="R32" i="1"/>
  <c r="S32" i="1"/>
  <c r="S125" i="1"/>
  <c r="R125" i="1"/>
  <c r="S112" i="1"/>
  <c r="R112" i="1"/>
  <c r="R103" i="1"/>
  <c r="S103" i="1"/>
  <c r="S82" i="1"/>
  <c r="R82" i="1"/>
  <c r="S74" i="1"/>
  <c r="R74" i="1"/>
  <c r="S52" i="1"/>
  <c r="R52" i="1"/>
  <c r="R36" i="1"/>
  <c r="S36" i="1"/>
  <c r="R20" i="1"/>
  <c r="S20" i="1"/>
  <c r="S13" i="1"/>
  <c r="R13" i="1"/>
  <c r="S55" i="1"/>
  <c r="R55" i="1"/>
  <c r="S37" i="1"/>
  <c r="R37" i="1"/>
  <c r="S21" i="1"/>
  <c r="R21" i="1"/>
  <c r="S59" i="1"/>
  <c r="R59" i="1"/>
  <c r="S40" i="1"/>
  <c r="R40" i="1"/>
  <c r="S24" i="1"/>
  <c r="R24" i="1"/>
  <c r="S11" i="1"/>
  <c r="R11" i="1"/>
  <c r="S12" i="1"/>
  <c r="R12" i="1"/>
  <c r="R3" i="1"/>
  <c r="S3" i="1"/>
  <c r="R3974" i="1"/>
  <c r="S3974" i="1"/>
  <c r="R3963" i="1"/>
  <c r="S3963" i="1"/>
  <c r="R3931" i="1"/>
  <c r="S3931" i="1"/>
  <c r="R4002" i="1"/>
  <c r="S4002" i="1"/>
  <c r="R4023" i="1"/>
  <c r="S4023" i="1"/>
  <c r="R3961" i="1"/>
  <c r="S3961" i="1"/>
  <c r="R3937" i="1"/>
  <c r="S3937" i="1"/>
  <c r="R3913" i="1"/>
  <c r="S3913" i="1"/>
  <c r="R3889" i="1"/>
  <c r="S3889" i="1"/>
  <c r="R3865" i="1"/>
  <c r="S3865" i="1"/>
  <c r="R3841" i="1"/>
  <c r="S3841" i="1"/>
  <c r="R3825" i="1"/>
  <c r="S3825" i="1"/>
  <c r="R3809" i="1"/>
  <c r="S3809" i="1"/>
  <c r="R3801" i="1"/>
  <c r="S3801" i="1"/>
  <c r="R3793" i="1"/>
  <c r="S3793" i="1"/>
  <c r="R3785" i="1"/>
  <c r="S3785" i="1"/>
  <c r="R3777" i="1"/>
  <c r="S3777" i="1"/>
  <c r="R3769" i="1"/>
  <c r="S3769" i="1"/>
  <c r="R3761" i="1"/>
  <c r="S3761" i="1"/>
  <c r="R3753" i="1"/>
  <c r="S3753" i="1"/>
  <c r="R3745" i="1"/>
  <c r="S3745" i="1"/>
  <c r="R3737" i="1"/>
  <c r="S3737" i="1"/>
  <c r="R3729" i="1"/>
  <c r="S3729" i="1"/>
  <c r="R3721" i="1"/>
  <c r="S3721" i="1"/>
  <c r="R3713" i="1"/>
  <c r="S3713" i="1"/>
  <c r="R3705" i="1"/>
  <c r="S3705" i="1"/>
  <c r="R3697" i="1"/>
  <c r="S3697" i="1"/>
  <c r="R3689" i="1"/>
  <c r="S3689" i="1"/>
  <c r="R3681" i="1"/>
  <c r="S3681" i="1"/>
  <c r="R3673" i="1"/>
  <c r="S3673" i="1"/>
  <c r="R3665" i="1"/>
  <c r="S3665" i="1"/>
  <c r="R3657" i="1"/>
  <c r="S3657" i="1"/>
  <c r="R3649" i="1"/>
  <c r="S3649" i="1"/>
  <c r="R3641" i="1"/>
  <c r="S3641" i="1"/>
  <c r="R3633" i="1"/>
  <c r="S3633" i="1"/>
  <c r="R3625" i="1"/>
  <c r="S3625" i="1"/>
  <c r="R3617" i="1"/>
  <c r="S3617" i="1"/>
  <c r="R3609" i="1"/>
  <c r="S3609" i="1"/>
  <c r="R3601" i="1"/>
  <c r="S3601" i="1"/>
  <c r="R3593" i="1"/>
  <c r="S3593" i="1"/>
  <c r="R3585" i="1"/>
  <c r="S3585" i="1"/>
  <c r="R3577" i="1"/>
  <c r="S3577" i="1"/>
  <c r="R3569" i="1"/>
  <c r="S3569" i="1"/>
  <c r="R3561" i="1"/>
  <c r="S3561" i="1"/>
  <c r="R3553" i="1"/>
  <c r="S3553" i="1"/>
  <c r="R3545" i="1"/>
  <c r="S3545" i="1"/>
  <c r="R3537" i="1"/>
  <c r="S3537" i="1"/>
  <c r="S4759" i="1"/>
  <c r="R4759" i="1"/>
  <c r="S4755" i="1"/>
  <c r="R4755" i="1"/>
  <c r="S4751" i="1"/>
  <c r="R4751" i="1"/>
  <c r="S4747" i="1"/>
  <c r="R4747" i="1"/>
  <c r="S4743" i="1"/>
  <c r="R4743" i="1"/>
  <c r="S4739" i="1"/>
  <c r="R4739" i="1"/>
  <c r="S4735" i="1"/>
  <c r="R4735" i="1"/>
  <c r="S4731" i="1"/>
  <c r="R4731" i="1"/>
  <c r="S4727" i="1"/>
  <c r="R4727" i="1"/>
  <c r="S4723" i="1"/>
  <c r="R4723" i="1"/>
  <c r="S4719" i="1"/>
  <c r="R4719" i="1"/>
  <c r="S4715" i="1"/>
  <c r="R4715" i="1"/>
  <c r="S4711" i="1"/>
  <c r="R4711" i="1"/>
  <c r="S4707" i="1"/>
  <c r="R4707" i="1"/>
  <c r="S4703" i="1"/>
  <c r="R4703" i="1"/>
  <c r="S4699" i="1"/>
  <c r="R4699" i="1"/>
  <c r="S4695" i="1"/>
  <c r="R4695" i="1"/>
  <c r="S4691" i="1"/>
  <c r="R4691" i="1"/>
  <c r="S4687" i="1"/>
  <c r="R4687" i="1"/>
  <c r="S4683" i="1"/>
  <c r="R4683" i="1"/>
  <c r="S4679" i="1"/>
  <c r="R4679" i="1"/>
  <c r="S4675" i="1"/>
  <c r="R4675" i="1"/>
  <c r="S4671" i="1"/>
  <c r="R4671" i="1"/>
  <c r="S4667" i="1"/>
  <c r="R4667" i="1"/>
  <c r="S4663" i="1"/>
  <c r="R4663" i="1"/>
  <c r="S4659" i="1"/>
  <c r="R4659" i="1"/>
  <c r="S4655" i="1"/>
  <c r="R4655" i="1"/>
  <c r="S4651" i="1"/>
  <c r="R4651" i="1"/>
  <c r="S4647" i="1"/>
  <c r="R4647" i="1"/>
  <c r="S4643" i="1"/>
  <c r="R4643" i="1"/>
  <c r="S4639" i="1"/>
  <c r="R4639" i="1"/>
  <c r="S4635" i="1"/>
  <c r="R4635" i="1"/>
  <c r="S4631" i="1"/>
  <c r="R4631" i="1"/>
  <c r="S4627" i="1"/>
  <c r="R4627" i="1"/>
  <c r="S4623" i="1"/>
  <c r="R4623" i="1"/>
  <c r="S4619" i="1"/>
  <c r="R4619" i="1"/>
  <c r="S4615" i="1"/>
  <c r="R4615" i="1"/>
  <c r="S4611" i="1"/>
  <c r="R4611" i="1"/>
  <c r="S4607" i="1"/>
  <c r="R4607" i="1"/>
  <c r="S4603" i="1"/>
  <c r="R4603" i="1"/>
  <c r="S4599" i="1"/>
  <c r="R4599" i="1"/>
  <c r="S4595" i="1"/>
  <c r="R4595" i="1"/>
  <c r="S4591" i="1"/>
  <c r="R4591" i="1"/>
  <c r="S4587" i="1"/>
  <c r="R4587" i="1"/>
  <c r="S4583" i="1"/>
  <c r="R4583" i="1"/>
  <c r="S4579" i="1"/>
  <c r="R4579" i="1"/>
  <c r="S4575" i="1"/>
  <c r="R4575" i="1"/>
  <c r="S4571" i="1"/>
  <c r="R4571" i="1"/>
  <c r="S4567" i="1"/>
  <c r="R4567" i="1"/>
  <c r="S4563" i="1"/>
  <c r="R4563" i="1"/>
  <c r="S4559" i="1"/>
  <c r="R4559" i="1"/>
  <c r="S4555" i="1"/>
  <c r="R4555" i="1"/>
  <c r="S4551" i="1"/>
  <c r="R4551" i="1"/>
  <c r="S4547" i="1"/>
  <c r="R4547" i="1"/>
  <c r="S4543" i="1"/>
  <c r="R4543" i="1"/>
  <c r="S4539" i="1"/>
  <c r="R4539" i="1"/>
  <c r="S4535" i="1"/>
  <c r="R4535" i="1"/>
  <c r="S4531" i="1"/>
  <c r="R4531" i="1"/>
  <c r="S4527" i="1"/>
  <c r="R4527" i="1"/>
  <c r="S4523" i="1"/>
  <c r="R4523" i="1"/>
  <c r="S4519" i="1"/>
  <c r="R4519" i="1"/>
  <c r="S4515" i="1"/>
  <c r="R4515" i="1"/>
  <c r="S4511" i="1"/>
  <c r="R4511" i="1"/>
  <c r="S4507" i="1"/>
  <c r="R4507" i="1"/>
  <c r="S4503" i="1"/>
  <c r="R4503" i="1"/>
  <c r="S4499" i="1"/>
  <c r="R4499" i="1"/>
  <c r="S4495" i="1"/>
  <c r="R4495" i="1"/>
  <c r="S4491" i="1"/>
  <c r="R4491" i="1"/>
  <c r="S4487" i="1"/>
  <c r="R4487" i="1"/>
  <c r="S4483" i="1"/>
  <c r="R4483" i="1"/>
  <c r="S4479" i="1"/>
  <c r="R4479" i="1"/>
  <c r="S4475" i="1"/>
  <c r="R4475" i="1"/>
  <c r="S4471" i="1"/>
  <c r="R4471" i="1"/>
  <c r="S4467" i="1"/>
  <c r="R4467" i="1"/>
  <c r="S4463" i="1"/>
  <c r="R4463" i="1"/>
  <c r="S4459" i="1"/>
  <c r="R4459" i="1"/>
  <c r="S4455" i="1"/>
  <c r="R4455" i="1"/>
  <c r="S4451" i="1"/>
  <c r="R4451" i="1"/>
  <c r="S4447" i="1"/>
  <c r="R4447" i="1"/>
  <c r="S4443" i="1"/>
  <c r="R4443" i="1"/>
  <c r="S4439" i="1"/>
  <c r="R4439" i="1"/>
  <c r="S4435" i="1"/>
  <c r="R4435" i="1"/>
  <c r="S4431" i="1"/>
  <c r="R4431" i="1"/>
  <c r="S4427" i="1"/>
  <c r="R4427" i="1"/>
  <c r="S4423" i="1"/>
  <c r="R4423" i="1"/>
  <c r="S4419" i="1"/>
  <c r="R4419" i="1"/>
  <c r="S4415" i="1"/>
  <c r="R4415" i="1"/>
  <c r="S4411" i="1"/>
  <c r="R4411" i="1"/>
  <c r="S4407" i="1"/>
  <c r="R4407" i="1"/>
  <c r="S4403" i="1"/>
  <c r="R4403" i="1"/>
  <c r="S4399" i="1"/>
  <c r="R4399" i="1"/>
  <c r="S4395" i="1"/>
  <c r="R4395" i="1"/>
  <c r="S4391" i="1"/>
  <c r="R4391" i="1"/>
  <c r="S4387" i="1"/>
  <c r="R4387" i="1"/>
  <c r="S4383" i="1"/>
  <c r="R4383" i="1"/>
  <c r="S4379" i="1"/>
  <c r="R4379" i="1"/>
  <c r="S4375" i="1"/>
  <c r="R4375" i="1"/>
  <c r="S4371" i="1"/>
  <c r="R4371" i="1"/>
  <c r="S4367" i="1"/>
  <c r="R4367" i="1"/>
  <c r="S4363" i="1"/>
  <c r="R4363" i="1"/>
  <c r="S4359" i="1"/>
  <c r="R4359" i="1"/>
  <c r="S4355" i="1"/>
  <c r="R4355" i="1"/>
  <c r="S4351" i="1"/>
  <c r="R4351" i="1"/>
  <c r="S4347" i="1"/>
  <c r="R4347" i="1"/>
  <c r="S4343" i="1"/>
  <c r="R4343" i="1"/>
  <c r="S4339" i="1"/>
  <c r="R4339" i="1"/>
  <c r="S4335" i="1"/>
  <c r="R4335" i="1"/>
  <c r="S4331" i="1"/>
  <c r="R4331" i="1"/>
  <c r="S4327" i="1"/>
  <c r="R4327" i="1"/>
  <c r="S4323" i="1"/>
  <c r="R4323" i="1"/>
  <c r="S4319" i="1"/>
  <c r="R4319" i="1"/>
  <c r="S4315" i="1"/>
  <c r="R4315" i="1"/>
  <c r="S4311" i="1"/>
  <c r="R4311" i="1"/>
  <c r="S4307" i="1"/>
  <c r="R4307" i="1"/>
  <c r="S4303" i="1"/>
  <c r="R4303" i="1"/>
  <c r="S4299" i="1"/>
  <c r="R4299" i="1"/>
  <c r="S4295" i="1"/>
  <c r="R4295" i="1"/>
  <c r="S4291" i="1"/>
  <c r="R4291" i="1"/>
  <c r="S4287" i="1"/>
  <c r="R4287" i="1"/>
  <c r="S4283" i="1"/>
  <c r="R4283" i="1"/>
  <c r="S4279" i="1"/>
  <c r="R4279" i="1"/>
  <c r="S4275" i="1"/>
  <c r="R4275" i="1"/>
  <c r="S4271" i="1"/>
  <c r="R4271" i="1"/>
  <c r="S4267" i="1"/>
  <c r="R4267" i="1"/>
  <c r="S4263" i="1"/>
  <c r="R4263" i="1"/>
  <c r="S4259" i="1"/>
  <c r="R4259" i="1"/>
  <c r="S4255" i="1"/>
  <c r="R4255" i="1"/>
  <c r="S4251" i="1"/>
  <c r="R4251" i="1"/>
  <c r="S4247" i="1"/>
  <c r="R4247" i="1"/>
  <c r="S4243" i="1"/>
  <c r="R4243" i="1"/>
  <c r="S4239" i="1"/>
  <c r="R4239" i="1"/>
  <c r="S4235" i="1"/>
  <c r="R4235" i="1"/>
  <c r="S4231" i="1"/>
  <c r="R4231" i="1"/>
  <c r="S4227" i="1"/>
  <c r="R4227" i="1"/>
  <c r="S4223" i="1"/>
  <c r="R4223" i="1"/>
  <c r="S4219" i="1"/>
  <c r="R4219" i="1"/>
  <c r="S4215" i="1"/>
  <c r="R4215" i="1"/>
  <c r="S4211" i="1"/>
  <c r="R4211" i="1"/>
  <c r="S4207" i="1"/>
  <c r="R4207" i="1"/>
  <c r="S4203" i="1"/>
  <c r="R4203" i="1"/>
  <c r="S4199" i="1"/>
  <c r="R4199" i="1"/>
  <c r="S4195" i="1"/>
  <c r="R4195" i="1"/>
  <c r="S4191" i="1"/>
  <c r="R4191" i="1"/>
  <c r="S4187" i="1"/>
  <c r="R4187" i="1"/>
  <c r="S4183" i="1"/>
  <c r="R4183" i="1"/>
  <c r="S4179" i="1"/>
  <c r="R4179" i="1"/>
  <c r="S4175" i="1"/>
  <c r="R4175" i="1"/>
  <c r="S4171" i="1"/>
  <c r="R4171" i="1"/>
  <c r="S4167" i="1"/>
  <c r="R4167" i="1"/>
  <c r="S4163" i="1"/>
  <c r="R4163" i="1"/>
  <c r="S4159" i="1"/>
  <c r="R4159" i="1"/>
  <c r="S4155" i="1"/>
  <c r="R4155" i="1"/>
  <c r="S4151" i="1"/>
  <c r="R4151" i="1"/>
  <c r="S4147" i="1"/>
  <c r="R4147" i="1"/>
  <c r="S4143" i="1"/>
  <c r="R4143" i="1"/>
  <c r="S4139" i="1"/>
  <c r="R4139" i="1"/>
  <c r="S4135" i="1"/>
  <c r="R4135" i="1"/>
  <c r="S4131" i="1"/>
  <c r="R4131" i="1"/>
  <c r="S4127" i="1"/>
  <c r="R4127" i="1"/>
  <c r="S4123" i="1"/>
  <c r="R4123" i="1"/>
  <c r="S4119" i="1"/>
  <c r="R4119" i="1"/>
  <c r="S4115" i="1"/>
  <c r="R4115" i="1"/>
  <c r="S4111" i="1"/>
  <c r="R4111" i="1"/>
  <c r="S4107" i="1"/>
  <c r="R4107" i="1"/>
  <c r="S4103" i="1"/>
  <c r="R4103" i="1"/>
  <c r="S4099" i="1"/>
  <c r="R4099" i="1"/>
  <c r="S4095" i="1"/>
  <c r="R4095" i="1"/>
  <c r="S4091" i="1"/>
  <c r="R4091" i="1"/>
  <c r="S4087" i="1"/>
  <c r="R4087" i="1"/>
  <c r="S4083" i="1"/>
  <c r="R4083" i="1"/>
  <c r="S4079" i="1"/>
  <c r="R4079" i="1"/>
  <c r="S4075" i="1"/>
  <c r="R4075" i="1"/>
  <c r="S4071" i="1"/>
  <c r="R4071" i="1"/>
  <c r="S4067" i="1"/>
  <c r="R4067" i="1"/>
  <c r="S4063" i="1"/>
  <c r="R4063" i="1"/>
  <c r="S4059" i="1"/>
  <c r="R4059" i="1"/>
  <c r="S4055" i="1"/>
  <c r="R4055" i="1"/>
  <c r="S4051" i="1"/>
  <c r="R4051" i="1"/>
  <c r="S4047" i="1"/>
  <c r="R4047" i="1"/>
  <c r="S4043" i="1"/>
  <c r="R4043" i="1"/>
  <c r="S4039" i="1"/>
  <c r="R4039" i="1"/>
  <c r="S4035" i="1"/>
  <c r="R4035" i="1"/>
  <c r="R4028" i="1"/>
  <c r="S4028" i="1"/>
  <c r="R4012" i="1"/>
  <c r="S4012" i="1"/>
  <c r="R3996" i="1"/>
  <c r="S3996" i="1"/>
  <c r="R3980" i="1"/>
  <c r="S3980" i="1"/>
  <c r="R3964" i="1"/>
  <c r="S3964" i="1"/>
  <c r="R4017" i="1"/>
  <c r="S4017" i="1"/>
  <c r="R4001" i="1"/>
  <c r="S4001" i="1"/>
  <c r="R3985" i="1"/>
  <c r="S3985" i="1"/>
  <c r="R3969" i="1"/>
  <c r="S3969" i="1"/>
  <c r="R3958" i="1"/>
  <c r="S3958" i="1"/>
  <c r="R3950" i="1"/>
  <c r="S3950" i="1"/>
  <c r="R3942" i="1"/>
  <c r="S3942" i="1"/>
  <c r="R3934" i="1"/>
  <c r="S3934" i="1"/>
  <c r="R3926" i="1"/>
  <c r="S3926" i="1"/>
  <c r="R3918" i="1"/>
  <c r="S3918" i="1"/>
  <c r="R3910" i="1"/>
  <c r="S3910" i="1"/>
  <c r="R3902" i="1"/>
  <c r="S3902" i="1"/>
  <c r="R3894" i="1"/>
  <c r="S3894" i="1"/>
  <c r="R3886" i="1"/>
  <c r="S3886" i="1"/>
  <c r="R3878" i="1"/>
  <c r="S3878" i="1"/>
  <c r="R3870" i="1"/>
  <c r="S3870" i="1"/>
  <c r="R3862" i="1"/>
  <c r="S3862" i="1"/>
  <c r="R3854" i="1"/>
  <c r="S3854" i="1"/>
  <c r="R3846" i="1"/>
  <c r="S3846" i="1"/>
  <c r="R3838" i="1"/>
  <c r="S3838" i="1"/>
  <c r="R3830" i="1"/>
  <c r="S3830" i="1"/>
  <c r="R3822" i="1"/>
  <c r="S3822" i="1"/>
  <c r="R3814" i="1"/>
  <c r="S3814" i="1"/>
  <c r="R3806" i="1"/>
  <c r="S3806" i="1"/>
  <c r="R3798" i="1"/>
  <c r="S3798" i="1"/>
  <c r="R3790" i="1"/>
  <c r="S3790" i="1"/>
  <c r="R3782" i="1"/>
  <c r="S3782" i="1"/>
  <c r="R3774" i="1"/>
  <c r="S3774" i="1"/>
  <c r="R3766" i="1"/>
  <c r="S3766" i="1"/>
  <c r="R3758" i="1"/>
  <c r="S3758" i="1"/>
  <c r="R3750" i="1"/>
  <c r="S3750" i="1"/>
  <c r="R3742" i="1"/>
  <c r="S3742" i="1"/>
  <c r="R3734" i="1"/>
  <c r="S3734" i="1"/>
  <c r="R3726" i="1"/>
  <c r="S3726" i="1"/>
  <c r="R3718" i="1"/>
  <c r="S3718" i="1"/>
  <c r="R3710" i="1"/>
  <c r="S3710" i="1"/>
  <c r="R3702" i="1"/>
  <c r="S3702" i="1"/>
  <c r="R3694" i="1"/>
  <c r="S3694" i="1"/>
  <c r="R3686" i="1"/>
  <c r="S3686" i="1"/>
  <c r="R3678" i="1"/>
  <c r="S3678" i="1"/>
  <c r="R3670" i="1"/>
  <c r="S3670" i="1"/>
  <c r="R3662" i="1"/>
  <c r="S3662" i="1"/>
  <c r="R3654" i="1"/>
  <c r="S3654" i="1"/>
  <c r="R3646" i="1"/>
  <c r="S3646" i="1"/>
  <c r="R3638" i="1"/>
  <c r="S3638" i="1"/>
  <c r="R3630" i="1"/>
  <c r="S3630" i="1"/>
  <c r="R3622" i="1"/>
  <c r="S3622" i="1"/>
  <c r="R3614" i="1"/>
  <c r="S3614" i="1"/>
  <c r="R3606" i="1"/>
  <c r="S3606" i="1"/>
  <c r="R3598" i="1"/>
  <c r="S3598" i="1"/>
  <c r="R3590" i="1"/>
  <c r="S3590" i="1"/>
  <c r="R3582" i="1"/>
  <c r="S3582" i="1"/>
  <c r="R3574" i="1"/>
  <c r="S3574" i="1"/>
  <c r="R3566" i="1"/>
  <c r="S3566" i="1"/>
  <c r="R3558" i="1"/>
  <c r="S3558" i="1"/>
  <c r="R3550" i="1"/>
  <c r="S3550" i="1"/>
  <c r="R3542" i="1"/>
  <c r="S3542" i="1"/>
  <c r="R3534" i="1"/>
  <c r="S3534" i="1"/>
  <c r="S3528" i="1"/>
  <c r="R3528" i="1"/>
  <c r="S3524" i="1"/>
  <c r="R3524" i="1"/>
  <c r="S3520" i="1"/>
  <c r="R3520" i="1"/>
  <c r="S3516" i="1"/>
  <c r="R3516" i="1"/>
  <c r="S3512" i="1"/>
  <c r="R3512" i="1"/>
  <c r="S3508" i="1"/>
  <c r="R3508" i="1"/>
  <c r="S3504" i="1"/>
  <c r="R3504" i="1"/>
  <c r="S3500" i="1"/>
  <c r="R3500" i="1"/>
  <c r="S3496" i="1"/>
  <c r="R3496" i="1"/>
  <c r="S3492" i="1"/>
  <c r="R3492" i="1"/>
  <c r="S3488" i="1"/>
  <c r="R3488" i="1"/>
  <c r="S3484" i="1"/>
  <c r="R3484" i="1"/>
  <c r="S3480" i="1"/>
  <c r="R3480" i="1"/>
  <c r="S3476" i="1"/>
  <c r="R3476" i="1"/>
  <c r="S3472" i="1"/>
  <c r="R3472" i="1"/>
  <c r="S3468" i="1"/>
  <c r="R3468" i="1"/>
  <c r="S3464" i="1"/>
  <c r="R3464" i="1"/>
  <c r="S3460" i="1"/>
  <c r="R3460" i="1"/>
  <c r="S3456" i="1"/>
  <c r="R3456" i="1"/>
  <c r="S3452" i="1"/>
  <c r="R3452" i="1"/>
  <c r="S3448" i="1"/>
  <c r="R3448" i="1"/>
  <c r="S3444" i="1"/>
  <c r="R3444" i="1"/>
  <c r="S3440" i="1"/>
  <c r="R3440" i="1"/>
  <c r="S3436" i="1"/>
  <c r="R3436" i="1"/>
  <c r="S3432" i="1"/>
  <c r="R3432" i="1"/>
  <c r="S3428" i="1"/>
  <c r="R3428" i="1"/>
  <c r="S3424" i="1"/>
  <c r="R3424" i="1"/>
  <c r="S3420" i="1"/>
  <c r="R3420" i="1"/>
  <c r="S3416" i="1"/>
  <c r="R3416" i="1"/>
  <c r="S3412" i="1"/>
  <c r="R3412" i="1"/>
  <c r="S3408" i="1"/>
  <c r="R3408" i="1"/>
  <c r="S3404" i="1"/>
  <c r="R3404" i="1"/>
  <c r="S3400" i="1"/>
  <c r="R3400" i="1"/>
  <c r="S3396" i="1"/>
  <c r="R3396" i="1"/>
  <c r="S3392" i="1"/>
  <c r="R3392" i="1"/>
  <c r="S3388" i="1"/>
  <c r="R3388" i="1"/>
  <c r="S3384" i="1"/>
  <c r="R3384" i="1"/>
  <c r="S3380" i="1"/>
  <c r="R3380" i="1"/>
  <c r="S3376" i="1"/>
  <c r="R3376" i="1"/>
  <c r="S3372" i="1"/>
  <c r="R3372" i="1"/>
  <c r="S3368" i="1"/>
  <c r="R3368" i="1"/>
  <c r="S3364" i="1"/>
  <c r="R3364" i="1"/>
  <c r="S3360" i="1"/>
  <c r="R3360" i="1"/>
  <c r="S3356" i="1"/>
  <c r="R3356" i="1"/>
  <c r="S3352" i="1"/>
  <c r="R3352" i="1"/>
  <c r="S3348" i="1"/>
  <c r="R3348" i="1"/>
  <c r="S3344" i="1"/>
  <c r="R3344" i="1"/>
  <c r="S3340" i="1"/>
  <c r="R3340" i="1"/>
  <c r="S3336" i="1"/>
  <c r="R3336" i="1"/>
  <c r="S3332" i="1"/>
  <c r="R3332" i="1"/>
  <c r="S3328" i="1"/>
  <c r="R3328" i="1"/>
  <c r="S3324" i="1"/>
  <c r="R3324" i="1"/>
  <c r="S3320" i="1"/>
  <c r="R3320" i="1"/>
  <c r="S3316" i="1"/>
  <c r="R3316" i="1"/>
  <c r="S3312" i="1"/>
  <c r="R3312" i="1"/>
  <c r="S3308" i="1"/>
  <c r="R3308" i="1"/>
  <c r="S3304" i="1"/>
  <c r="R3304" i="1"/>
  <c r="S3300" i="1"/>
  <c r="R3300" i="1"/>
  <c r="S3296" i="1"/>
  <c r="R3296" i="1"/>
  <c r="S3292" i="1"/>
  <c r="R3292" i="1"/>
  <c r="S3288" i="1"/>
  <c r="R3288" i="1"/>
  <c r="S3284" i="1"/>
  <c r="R3284" i="1"/>
  <c r="S3280" i="1"/>
  <c r="R3280" i="1"/>
  <c r="S3276" i="1"/>
  <c r="R3276" i="1"/>
  <c r="S3272" i="1"/>
  <c r="R3272" i="1"/>
  <c r="S3268" i="1"/>
  <c r="R3268" i="1"/>
  <c r="S3264" i="1"/>
  <c r="R3264" i="1"/>
  <c r="S3260" i="1"/>
  <c r="R3260" i="1"/>
  <c r="S3256" i="1"/>
  <c r="R3256" i="1"/>
  <c r="S3252" i="1"/>
  <c r="R3252" i="1"/>
  <c r="S3248" i="1"/>
  <c r="R3248" i="1"/>
  <c r="S3244" i="1"/>
  <c r="R3244" i="1"/>
  <c r="S3240" i="1"/>
  <c r="R3240" i="1"/>
  <c r="S3236" i="1"/>
  <c r="R3236" i="1"/>
  <c r="S3232" i="1"/>
  <c r="R3232" i="1"/>
  <c r="S3228" i="1"/>
  <c r="R3228" i="1"/>
  <c r="S3224" i="1"/>
  <c r="R3224" i="1"/>
  <c r="S3220" i="1"/>
  <c r="R3220" i="1"/>
  <c r="S3216" i="1"/>
  <c r="R3216" i="1"/>
  <c r="S3212" i="1"/>
  <c r="R3212" i="1"/>
  <c r="S3208" i="1"/>
  <c r="R3208" i="1"/>
  <c r="S3204" i="1"/>
  <c r="R3204" i="1"/>
  <c r="S3200" i="1"/>
  <c r="R3200" i="1"/>
  <c r="S3196" i="1"/>
  <c r="R3196" i="1"/>
  <c r="S3192" i="1"/>
  <c r="R3192" i="1"/>
  <c r="S3188" i="1"/>
  <c r="R3188" i="1"/>
  <c r="S3184" i="1"/>
  <c r="R3184" i="1"/>
  <c r="S3180" i="1"/>
  <c r="R3180" i="1"/>
  <c r="S3176" i="1"/>
  <c r="R3176" i="1"/>
  <c r="S3172" i="1"/>
  <c r="R3172" i="1"/>
  <c r="S3168" i="1"/>
  <c r="R3168" i="1"/>
  <c r="S3164" i="1"/>
  <c r="R3164" i="1"/>
  <c r="S3160" i="1"/>
  <c r="R3160" i="1"/>
  <c r="S3156" i="1"/>
  <c r="R3156" i="1"/>
  <c r="S3152" i="1"/>
  <c r="R3152" i="1"/>
  <c r="S3148" i="1"/>
  <c r="R3148" i="1"/>
  <c r="S3144" i="1"/>
  <c r="R3144" i="1"/>
  <c r="S3140" i="1"/>
  <c r="R3140" i="1"/>
  <c r="S3136" i="1"/>
  <c r="R3136" i="1"/>
  <c r="S3132" i="1"/>
  <c r="R3132" i="1"/>
  <c r="S3128" i="1"/>
  <c r="R3128" i="1"/>
  <c r="S3124" i="1"/>
  <c r="R3124" i="1"/>
  <c r="S3120" i="1"/>
  <c r="R3120" i="1"/>
  <c r="S3116" i="1"/>
  <c r="R3116" i="1"/>
  <c r="S3112" i="1"/>
  <c r="R3112" i="1"/>
  <c r="S3108" i="1"/>
  <c r="R3108" i="1"/>
  <c r="S3104" i="1"/>
  <c r="R3104" i="1"/>
  <c r="S3100" i="1"/>
  <c r="R3100" i="1"/>
  <c r="S3096" i="1"/>
  <c r="R3096" i="1"/>
  <c r="S3092" i="1"/>
  <c r="R3092" i="1"/>
  <c r="S3088" i="1"/>
  <c r="R3088" i="1"/>
  <c r="S3084" i="1"/>
  <c r="R3084" i="1"/>
  <c r="S3080" i="1"/>
  <c r="R3080" i="1"/>
  <c r="S3076" i="1"/>
  <c r="R3076" i="1"/>
  <c r="S3072" i="1"/>
  <c r="R3072" i="1"/>
  <c r="S3068" i="1"/>
  <c r="R3068" i="1"/>
  <c r="S3064" i="1"/>
  <c r="R3064" i="1"/>
  <c r="S3060" i="1"/>
  <c r="R3060" i="1"/>
  <c r="S3056" i="1"/>
  <c r="R3056" i="1"/>
  <c r="S3052" i="1"/>
  <c r="R3052" i="1"/>
  <c r="S3048" i="1"/>
  <c r="R3048" i="1"/>
  <c r="S3044" i="1"/>
  <c r="R3044" i="1"/>
  <c r="S3040" i="1"/>
  <c r="R3040" i="1"/>
  <c r="S3036" i="1"/>
  <c r="R3036" i="1"/>
  <c r="S3032" i="1"/>
  <c r="R3032" i="1"/>
  <c r="S3028" i="1"/>
  <c r="R3028" i="1"/>
  <c r="S3024" i="1"/>
  <c r="R3024" i="1"/>
  <c r="S3020" i="1"/>
  <c r="R3020" i="1"/>
  <c r="S3016" i="1"/>
  <c r="R3016" i="1"/>
  <c r="S3012" i="1"/>
  <c r="R3012" i="1"/>
  <c r="S3008" i="1"/>
  <c r="R3008" i="1"/>
  <c r="S3004" i="1"/>
  <c r="R3004" i="1"/>
  <c r="S3000" i="1"/>
  <c r="R3000" i="1"/>
  <c r="S2996" i="1"/>
  <c r="R2996" i="1"/>
  <c r="R2992" i="1"/>
  <c r="S2992" i="1"/>
  <c r="R2988" i="1"/>
  <c r="S2988" i="1"/>
  <c r="R2984" i="1"/>
  <c r="S2984" i="1"/>
  <c r="S2980" i="1"/>
  <c r="R2980" i="1"/>
  <c r="S2976" i="1"/>
  <c r="R2976" i="1"/>
  <c r="S2972" i="1"/>
  <c r="R2972" i="1"/>
  <c r="S2968" i="1"/>
  <c r="R2968" i="1"/>
  <c r="S2964" i="1"/>
  <c r="R2964" i="1"/>
  <c r="S2960" i="1"/>
  <c r="R2960" i="1"/>
  <c r="S2956" i="1"/>
  <c r="R2956" i="1"/>
  <c r="S2952" i="1"/>
  <c r="R2952" i="1"/>
  <c r="S2948" i="1"/>
  <c r="R2948" i="1"/>
  <c r="S2944" i="1"/>
  <c r="R2944" i="1"/>
  <c r="S2940" i="1"/>
  <c r="R2940" i="1"/>
  <c r="S2936" i="1"/>
  <c r="R2936" i="1"/>
  <c r="S2932" i="1"/>
  <c r="R2932" i="1"/>
  <c r="S2928" i="1"/>
  <c r="R2928" i="1"/>
  <c r="S2924" i="1"/>
  <c r="R2924" i="1"/>
  <c r="S2920" i="1"/>
  <c r="R2920" i="1"/>
  <c r="S2916" i="1"/>
  <c r="R2916" i="1"/>
  <c r="S2912" i="1"/>
  <c r="R2912" i="1"/>
  <c r="S2908" i="1"/>
  <c r="R2908" i="1"/>
  <c r="S2904" i="1"/>
  <c r="R2904" i="1"/>
  <c r="S2900" i="1"/>
  <c r="R2900" i="1"/>
  <c r="S2896" i="1"/>
  <c r="R2896" i="1"/>
  <c r="S2892" i="1"/>
  <c r="R2892" i="1"/>
  <c r="S2888" i="1"/>
  <c r="R2888" i="1"/>
  <c r="S2884" i="1"/>
  <c r="R2884" i="1"/>
  <c r="S2880" i="1"/>
  <c r="R2880" i="1"/>
  <c r="S2876" i="1"/>
  <c r="R2876" i="1"/>
  <c r="S2872" i="1"/>
  <c r="R2872" i="1"/>
  <c r="S2868" i="1"/>
  <c r="R2868" i="1"/>
  <c r="S2864" i="1"/>
  <c r="R2864" i="1"/>
  <c r="S2860" i="1"/>
  <c r="R2860" i="1"/>
  <c r="S2856" i="1"/>
  <c r="R2856" i="1"/>
  <c r="S2852" i="1"/>
  <c r="R2852" i="1"/>
  <c r="S2848" i="1"/>
  <c r="R2848" i="1"/>
  <c r="S2844" i="1"/>
  <c r="R2844" i="1"/>
  <c r="S2840" i="1"/>
  <c r="R2840" i="1"/>
  <c r="S2836" i="1"/>
  <c r="R2836" i="1"/>
  <c r="S2832" i="1"/>
  <c r="R2832" i="1"/>
  <c r="S2828" i="1"/>
  <c r="R2828" i="1"/>
  <c r="S2824" i="1"/>
  <c r="R2824" i="1"/>
  <c r="S2820" i="1"/>
  <c r="R2820" i="1"/>
  <c r="S2816" i="1"/>
  <c r="R2816" i="1"/>
  <c r="S2812" i="1"/>
  <c r="R2812" i="1"/>
  <c r="S2808" i="1"/>
  <c r="R2808" i="1"/>
  <c r="S2804" i="1"/>
  <c r="R2804" i="1"/>
  <c r="R2800" i="1"/>
  <c r="S2800" i="1"/>
  <c r="R2796" i="1"/>
  <c r="S2796" i="1"/>
  <c r="R2792" i="1"/>
  <c r="S2792" i="1"/>
  <c r="R2788" i="1"/>
  <c r="S2788" i="1"/>
  <c r="R2784" i="1"/>
  <c r="S2784" i="1"/>
  <c r="R2780" i="1"/>
  <c r="S2780" i="1"/>
  <c r="R2776" i="1"/>
  <c r="S2776" i="1"/>
  <c r="R2772" i="1"/>
  <c r="S2772" i="1"/>
  <c r="R2768" i="1"/>
  <c r="S2768" i="1"/>
  <c r="R2764" i="1"/>
  <c r="S2764" i="1"/>
  <c r="R2760" i="1"/>
  <c r="S2760" i="1"/>
  <c r="R2756" i="1"/>
  <c r="S2756" i="1"/>
  <c r="R2752" i="1"/>
  <c r="S2752" i="1"/>
  <c r="R2748" i="1"/>
  <c r="S2748" i="1"/>
  <c r="R2744" i="1"/>
  <c r="S2744" i="1"/>
  <c r="R2740" i="1"/>
  <c r="S2740" i="1"/>
  <c r="R2736" i="1"/>
  <c r="S2736" i="1"/>
  <c r="R2732" i="1"/>
  <c r="S2732" i="1"/>
  <c r="R2728" i="1"/>
  <c r="S2728" i="1"/>
  <c r="R2724" i="1"/>
  <c r="S2724" i="1"/>
  <c r="R2720" i="1"/>
  <c r="S2720" i="1"/>
  <c r="R2716" i="1"/>
  <c r="S2716" i="1"/>
  <c r="R2712" i="1"/>
  <c r="S2712" i="1"/>
  <c r="R2708" i="1"/>
  <c r="S2708" i="1"/>
  <c r="R2704" i="1"/>
  <c r="S2704" i="1"/>
  <c r="R2700" i="1"/>
  <c r="S2700" i="1"/>
  <c r="R2696" i="1"/>
  <c r="S2696" i="1"/>
  <c r="R2692" i="1"/>
  <c r="S2692" i="1"/>
  <c r="R2688" i="1"/>
  <c r="S2688" i="1"/>
  <c r="R2684" i="1"/>
  <c r="S2684" i="1"/>
  <c r="R2680" i="1"/>
  <c r="S2680" i="1"/>
  <c r="R2676" i="1"/>
  <c r="S2676" i="1"/>
  <c r="R2672" i="1"/>
  <c r="S2672" i="1"/>
  <c r="R2668" i="1"/>
  <c r="S2668" i="1"/>
  <c r="R2664" i="1"/>
  <c r="S2664" i="1"/>
  <c r="R2660" i="1"/>
  <c r="S2660" i="1"/>
  <c r="R2656" i="1"/>
  <c r="S2656" i="1"/>
  <c r="R2652" i="1"/>
  <c r="S2652" i="1"/>
  <c r="R2648" i="1"/>
  <c r="S2648" i="1"/>
  <c r="R2644" i="1"/>
  <c r="S2644" i="1"/>
  <c r="R2640" i="1"/>
  <c r="S2640" i="1"/>
  <c r="R2636" i="1"/>
  <c r="S2636" i="1"/>
  <c r="R2632" i="1"/>
  <c r="S2632" i="1"/>
  <c r="R2628" i="1"/>
  <c r="S2628" i="1"/>
  <c r="R2624" i="1"/>
  <c r="S2624" i="1"/>
  <c r="R2620" i="1"/>
  <c r="S2620" i="1"/>
  <c r="R2616" i="1"/>
  <c r="S2616" i="1"/>
  <c r="R2612" i="1"/>
  <c r="S2612" i="1"/>
  <c r="R2608" i="1"/>
  <c r="S2608" i="1"/>
  <c r="R2604" i="1"/>
  <c r="S2604" i="1"/>
  <c r="R2600" i="1"/>
  <c r="S2600" i="1"/>
  <c r="R2596" i="1"/>
  <c r="S2596" i="1"/>
  <c r="R2592" i="1"/>
  <c r="S2592" i="1"/>
  <c r="R2588" i="1"/>
  <c r="S2588" i="1"/>
  <c r="R2584" i="1"/>
  <c r="S2584" i="1"/>
  <c r="R2580" i="1"/>
  <c r="S2580" i="1"/>
  <c r="R2576" i="1"/>
  <c r="S2576" i="1"/>
  <c r="R2572" i="1"/>
  <c r="S2572" i="1"/>
  <c r="R2568" i="1"/>
  <c r="S2568" i="1"/>
  <c r="R2564" i="1"/>
  <c r="S2564" i="1"/>
  <c r="R2560" i="1"/>
  <c r="S2560" i="1"/>
  <c r="R2556" i="1"/>
  <c r="S2556" i="1"/>
  <c r="R2552" i="1"/>
  <c r="S2552" i="1"/>
  <c r="R2548" i="1"/>
  <c r="S2548" i="1"/>
  <c r="R2544" i="1"/>
  <c r="S2544" i="1"/>
  <c r="R2540" i="1"/>
  <c r="S2540" i="1"/>
  <c r="R2536" i="1"/>
  <c r="S2536" i="1"/>
  <c r="R2532" i="1"/>
  <c r="S2532" i="1"/>
  <c r="R2528" i="1"/>
  <c r="S2528" i="1"/>
  <c r="R2524" i="1"/>
  <c r="S2524" i="1"/>
  <c r="R2520" i="1"/>
  <c r="S2520" i="1"/>
  <c r="R2516" i="1"/>
  <c r="S2516" i="1"/>
  <c r="R2512" i="1"/>
  <c r="S2512" i="1"/>
  <c r="R2508" i="1"/>
  <c r="S2508" i="1"/>
  <c r="R2504" i="1"/>
  <c r="S2504" i="1"/>
  <c r="R2500" i="1"/>
  <c r="S2500" i="1"/>
  <c r="R2496" i="1"/>
  <c r="S2496" i="1"/>
  <c r="R2492" i="1"/>
  <c r="S2492" i="1"/>
  <c r="R2488" i="1"/>
  <c r="S2488" i="1"/>
  <c r="R2484" i="1"/>
  <c r="S2484" i="1"/>
  <c r="R2480" i="1"/>
  <c r="S2480" i="1"/>
  <c r="R2476" i="1"/>
  <c r="S2476" i="1"/>
  <c r="R2472" i="1"/>
  <c r="S2472" i="1"/>
  <c r="R2468" i="1"/>
  <c r="S2468" i="1"/>
  <c r="R2464" i="1"/>
  <c r="S2464" i="1"/>
  <c r="R2460" i="1"/>
  <c r="S2460" i="1"/>
  <c r="R2456" i="1"/>
  <c r="S2456" i="1"/>
  <c r="R2452" i="1"/>
  <c r="S2452" i="1"/>
  <c r="R2448" i="1"/>
  <c r="S2448" i="1"/>
  <c r="R2444" i="1"/>
  <c r="S2444" i="1"/>
  <c r="R2440" i="1"/>
  <c r="S2440" i="1"/>
  <c r="R2436" i="1"/>
  <c r="S2436" i="1"/>
  <c r="R2432" i="1"/>
  <c r="S2432" i="1"/>
  <c r="R2428" i="1"/>
  <c r="S2428" i="1"/>
  <c r="R2412" i="1"/>
  <c r="S2412" i="1"/>
  <c r="R2396" i="1"/>
  <c r="S2396" i="1"/>
  <c r="R2380" i="1"/>
  <c r="S2380" i="1"/>
  <c r="R2364" i="1"/>
  <c r="S2364" i="1"/>
  <c r="R2348" i="1"/>
  <c r="S2348" i="1"/>
  <c r="R2328" i="1"/>
  <c r="S2328" i="1"/>
  <c r="R2310" i="1"/>
  <c r="S2310" i="1"/>
  <c r="R2287" i="1"/>
  <c r="S2287" i="1"/>
  <c r="S2263" i="1"/>
  <c r="R2263" i="1"/>
  <c r="R2417" i="1"/>
  <c r="S2417" i="1"/>
  <c r="R2401" i="1"/>
  <c r="S2401" i="1"/>
  <c r="R2385" i="1"/>
  <c r="S2385" i="1"/>
  <c r="R2369" i="1"/>
  <c r="S2369" i="1"/>
  <c r="R2353" i="1"/>
  <c r="S2353" i="1"/>
  <c r="R2338" i="1"/>
  <c r="S2338" i="1"/>
  <c r="R2315" i="1"/>
  <c r="S2315" i="1"/>
  <c r="R2292" i="1"/>
  <c r="S2292" i="1"/>
  <c r="R2274" i="1"/>
  <c r="S2274" i="1"/>
  <c r="S2257" i="1"/>
  <c r="R2257" i="1"/>
  <c r="R2418" i="1"/>
  <c r="S2418" i="1"/>
  <c r="R2402" i="1"/>
  <c r="S2402" i="1"/>
  <c r="R2386" i="1"/>
  <c r="S2386" i="1"/>
  <c r="R2370" i="1"/>
  <c r="S2370" i="1"/>
  <c r="R2354" i="1"/>
  <c r="S2354" i="1"/>
  <c r="R2336" i="1"/>
  <c r="S2336" i="1"/>
  <c r="R2318" i="1"/>
  <c r="S2318" i="1"/>
  <c r="R2295" i="1"/>
  <c r="S2295" i="1"/>
  <c r="R2272" i="1"/>
  <c r="S2272" i="1"/>
  <c r="S2256" i="1"/>
  <c r="R2256" i="1"/>
  <c r="R2415" i="1"/>
  <c r="S2415" i="1"/>
  <c r="R2399" i="1"/>
  <c r="S2399" i="1"/>
  <c r="R2383" i="1"/>
  <c r="S2383" i="1"/>
  <c r="R2367" i="1"/>
  <c r="S2367" i="1"/>
  <c r="R2351" i="1"/>
  <c r="S2351" i="1"/>
  <c r="R2330" i="1"/>
  <c r="S2330" i="1"/>
  <c r="R2307" i="1"/>
  <c r="S2307" i="1"/>
  <c r="R2284" i="1"/>
  <c r="S2284" i="1"/>
  <c r="R2266" i="1"/>
  <c r="S2266" i="1"/>
  <c r="R2337" i="1"/>
  <c r="S2337" i="1"/>
  <c r="R2321" i="1"/>
  <c r="S2321" i="1"/>
  <c r="R2305" i="1"/>
  <c r="S2305" i="1"/>
  <c r="R2289" i="1"/>
  <c r="S2289" i="1"/>
  <c r="R2273" i="1"/>
  <c r="S2273" i="1"/>
  <c r="S1563" i="1"/>
  <c r="R1563" i="1"/>
  <c r="S1547" i="1"/>
  <c r="R1547" i="1"/>
  <c r="S1527" i="1"/>
  <c r="R1527" i="1"/>
  <c r="S1214" i="1"/>
  <c r="R1214" i="1"/>
  <c r="S2254" i="1"/>
  <c r="R2254" i="1"/>
  <c r="S2250" i="1"/>
  <c r="R2250" i="1"/>
  <c r="S2246" i="1"/>
  <c r="R2246" i="1"/>
  <c r="S2242" i="1"/>
  <c r="R2242" i="1"/>
  <c r="S2238" i="1"/>
  <c r="R2238" i="1"/>
  <c r="S2234" i="1"/>
  <c r="R2234" i="1"/>
  <c r="S2230" i="1"/>
  <c r="R2230" i="1"/>
  <c r="S2226" i="1"/>
  <c r="R2226" i="1"/>
  <c r="S2222" i="1"/>
  <c r="R2222" i="1"/>
  <c r="S2218" i="1"/>
  <c r="R2218" i="1"/>
  <c r="S2214" i="1"/>
  <c r="R2214" i="1"/>
  <c r="S2210" i="1"/>
  <c r="R2210" i="1"/>
  <c r="S2206" i="1"/>
  <c r="R2206" i="1"/>
  <c r="S2202" i="1"/>
  <c r="R2202" i="1"/>
  <c r="S2198" i="1"/>
  <c r="R2198" i="1"/>
  <c r="S2194" i="1"/>
  <c r="R2194" i="1"/>
  <c r="S2190" i="1"/>
  <c r="R2190" i="1"/>
  <c r="S2186" i="1"/>
  <c r="R2186" i="1"/>
  <c r="S2182" i="1"/>
  <c r="R2182" i="1"/>
  <c r="S2178" i="1"/>
  <c r="R2178" i="1"/>
  <c r="S2174" i="1"/>
  <c r="R2174" i="1"/>
  <c r="S2170" i="1"/>
  <c r="R2170" i="1"/>
  <c r="S2166" i="1"/>
  <c r="R2166" i="1"/>
  <c r="S2162" i="1"/>
  <c r="R2162" i="1"/>
  <c r="S2158" i="1"/>
  <c r="R2158" i="1"/>
  <c r="S2154" i="1"/>
  <c r="R2154" i="1"/>
  <c r="S2150" i="1"/>
  <c r="R2150" i="1"/>
  <c r="S2146" i="1"/>
  <c r="R2146" i="1"/>
  <c r="S2142" i="1"/>
  <c r="R2142" i="1"/>
  <c r="S2138" i="1"/>
  <c r="R2138" i="1"/>
  <c r="S2134" i="1"/>
  <c r="R2134" i="1"/>
  <c r="S2130" i="1"/>
  <c r="R2130" i="1"/>
  <c r="S2126" i="1"/>
  <c r="R2126" i="1"/>
  <c r="S2122" i="1"/>
  <c r="R2122" i="1"/>
  <c r="S2118" i="1"/>
  <c r="R2118" i="1"/>
  <c r="S2114" i="1"/>
  <c r="R2114" i="1"/>
  <c r="S2110" i="1"/>
  <c r="R2110" i="1"/>
  <c r="S2106" i="1"/>
  <c r="R2106" i="1"/>
  <c r="S2102" i="1"/>
  <c r="R2102" i="1"/>
  <c r="S2098" i="1"/>
  <c r="R2098" i="1"/>
  <c r="S2094" i="1"/>
  <c r="R2094" i="1"/>
  <c r="S2090" i="1"/>
  <c r="R2090" i="1"/>
  <c r="S2086" i="1"/>
  <c r="R2086" i="1"/>
  <c r="S2082" i="1"/>
  <c r="R2082" i="1"/>
  <c r="S2078" i="1"/>
  <c r="R2078" i="1"/>
  <c r="S2074" i="1"/>
  <c r="R2074" i="1"/>
  <c r="S2070" i="1"/>
  <c r="R2070" i="1"/>
  <c r="S2066" i="1"/>
  <c r="R2066" i="1"/>
  <c r="S2062" i="1"/>
  <c r="R2062" i="1"/>
  <c r="S2058" i="1"/>
  <c r="R2058" i="1"/>
  <c r="S2054" i="1"/>
  <c r="R2054" i="1"/>
  <c r="S2050" i="1"/>
  <c r="R2050" i="1"/>
  <c r="S2046" i="1"/>
  <c r="R2046" i="1"/>
  <c r="S2042" i="1"/>
  <c r="R2042" i="1"/>
  <c r="S2038" i="1"/>
  <c r="R2038" i="1"/>
  <c r="S2034" i="1"/>
  <c r="R2034" i="1"/>
  <c r="S2030" i="1"/>
  <c r="R2030" i="1"/>
  <c r="S2026" i="1"/>
  <c r="R2026" i="1"/>
  <c r="S2022" i="1"/>
  <c r="R2022" i="1"/>
  <c r="S2018" i="1"/>
  <c r="R2018" i="1"/>
  <c r="S2014" i="1"/>
  <c r="R2014" i="1"/>
  <c r="S1567" i="1"/>
  <c r="R1567" i="1"/>
  <c r="S1310" i="1"/>
  <c r="R1310" i="1"/>
  <c r="R954" i="1"/>
  <c r="S954" i="1"/>
  <c r="S1523" i="1"/>
  <c r="R1523" i="1"/>
  <c r="R1145" i="1"/>
  <c r="S1145" i="1"/>
  <c r="R2010" i="1"/>
  <c r="S2010" i="1"/>
  <c r="R2006" i="1"/>
  <c r="S2006" i="1"/>
  <c r="R2002" i="1"/>
  <c r="S2002" i="1"/>
  <c r="R1998" i="1"/>
  <c r="S1998" i="1"/>
  <c r="R1994" i="1"/>
  <c r="S1994" i="1"/>
  <c r="R1990" i="1"/>
  <c r="S1990" i="1"/>
  <c r="R1986" i="1"/>
  <c r="S1986" i="1"/>
  <c r="R1982" i="1"/>
  <c r="S1982" i="1"/>
  <c r="R1978" i="1"/>
  <c r="S1978" i="1"/>
  <c r="R1974" i="1"/>
  <c r="S1974" i="1"/>
  <c r="R1970" i="1"/>
  <c r="S1970" i="1"/>
  <c r="R1966" i="1"/>
  <c r="S1966" i="1"/>
  <c r="R1962" i="1"/>
  <c r="S1962" i="1"/>
  <c r="R1958" i="1"/>
  <c r="S1958" i="1"/>
  <c r="R1954" i="1"/>
  <c r="S1954" i="1"/>
  <c r="R1950" i="1"/>
  <c r="S1950" i="1"/>
  <c r="R1946" i="1"/>
  <c r="S1946" i="1"/>
  <c r="R1942" i="1"/>
  <c r="S1942" i="1"/>
  <c r="R1938" i="1"/>
  <c r="S1938" i="1"/>
  <c r="R1934" i="1"/>
  <c r="S1934" i="1"/>
  <c r="R1930" i="1"/>
  <c r="S1930" i="1"/>
  <c r="R1926" i="1"/>
  <c r="S1926" i="1"/>
  <c r="R1922" i="1"/>
  <c r="S1922" i="1"/>
  <c r="R1918" i="1"/>
  <c r="S1918" i="1"/>
  <c r="R1914" i="1"/>
  <c r="S1914" i="1"/>
  <c r="R1910" i="1"/>
  <c r="S1910" i="1"/>
  <c r="R1906" i="1"/>
  <c r="S1906" i="1"/>
  <c r="R1902" i="1"/>
  <c r="S1902" i="1"/>
  <c r="R1898" i="1"/>
  <c r="S1898" i="1"/>
  <c r="R1894" i="1"/>
  <c r="S1894" i="1"/>
  <c r="R1890" i="1"/>
  <c r="S1890" i="1"/>
  <c r="R1886" i="1"/>
  <c r="S1886" i="1"/>
  <c r="R1882" i="1"/>
  <c r="S1882" i="1"/>
  <c r="R1878" i="1"/>
  <c r="S1878" i="1"/>
  <c r="R1874" i="1"/>
  <c r="S1874" i="1"/>
  <c r="R1870" i="1"/>
  <c r="S1870" i="1"/>
  <c r="R1866" i="1"/>
  <c r="S1866" i="1"/>
  <c r="R1862" i="1"/>
  <c r="S1862" i="1"/>
  <c r="R1858" i="1"/>
  <c r="S1858" i="1"/>
  <c r="R1854" i="1"/>
  <c r="S1854" i="1"/>
  <c r="R1850" i="1"/>
  <c r="S1850" i="1"/>
  <c r="R1846" i="1"/>
  <c r="S1846" i="1"/>
  <c r="R1842" i="1"/>
  <c r="S1842" i="1"/>
  <c r="R1838" i="1"/>
  <c r="S1838" i="1"/>
  <c r="R1834" i="1"/>
  <c r="S1834" i="1"/>
  <c r="R1830" i="1"/>
  <c r="S1830" i="1"/>
  <c r="R1826" i="1"/>
  <c r="S1826" i="1"/>
  <c r="R1822" i="1"/>
  <c r="S1822" i="1"/>
  <c r="R1818" i="1"/>
  <c r="S1818" i="1"/>
  <c r="R1814" i="1"/>
  <c r="S1814" i="1"/>
  <c r="R1810" i="1"/>
  <c r="S1810" i="1"/>
  <c r="R1806" i="1"/>
  <c r="S1806" i="1"/>
  <c r="R1802" i="1"/>
  <c r="S1802" i="1"/>
  <c r="R1798" i="1"/>
  <c r="S1798" i="1"/>
  <c r="R1794" i="1"/>
  <c r="S1794" i="1"/>
  <c r="R1790" i="1"/>
  <c r="S1790" i="1"/>
  <c r="R1786" i="1"/>
  <c r="S1786" i="1"/>
  <c r="R1782" i="1"/>
  <c r="S1782" i="1"/>
  <c r="R1778" i="1"/>
  <c r="S1778" i="1"/>
  <c r="R1774" i="1"/>
  <c r="S1774" i="1"/>
  <c r="R1770" i="1"/>
  <c r="S1770" i="1"/>
  <c r="R1766" i="1"/>
  <c r="S1766" i="1"/>
  <c r="R1762" i="1"/>
  <c r="S1762" i="1"/>
  <c r="R1758" i="1"/>
  <c r="S1758" i="1"/>
  <c r="R1754" i="1"/>
  <c r="S1754" i="1"/>
  <c r="R1750" i="1"/>
  <c r="S1750" i="1"/>
  <c r="R1746" i="1"/>
  <c r="S1746" i="1"/>
  <c r="R1742" i="1"/>
  <c r="S1742" i="1"/>
  <c r="R1738" i="1"/>
  <c r="S1738" i="1"/>
  <c r="R1734" i="1"/>
  <c r="S1734" i="1"/>
  <c r="R1730" i="1"/>
  <c r="S1730" i="1"/>
  <c r="R1726" i="1"/>
  <c r="S1726" i="1"/>
  <c r="R1722" i="1"/>
  <c r="S1722" i="1"/>
  <c r="R1718" i="1"/>
  <c r="S1718" i="1"/>
  <c r="R1714" i="1"/>
  <c r="S1714" i="1"/>
  <c r="R1710" i="1"/>
  <c r="S1710" i="1"/>
  <c r="R1706" i="1"/>
  <c r="S1706" i="1"/>
  <c r="R1702" i="1"/>
  <c r="S1702" i="1"/>
  <c r="R1698" i="1"/>
  <c r="S1698" i="1"/>
  <c r="R1694" i="1"/>
  <c r="S1694" i="1"/>
  <c r="R1690" i="1"/>
  <c r="S1690" i="1"/>
  <c r="R1686" i="1"/>
  <c r="S1686" i="1"/>
  <c r="R1682" i="1"/>
  <c r="S1682" i="1"/>
  <c r="R1678" i="1"/>
  <c r="S1678" i="1"/>
  <c r="R1674" i="1"/>
  <c r="S1674" i="1"/>
  <c r="R1670" i="1"/>
  <c r="S1670" i="1"/>
  <c r="R1666" i="1"/>
  <c r="S1666" i="1"/>
  <c r="R1662" i="1"/>
  <c r="S1662" i="1"/>
  <c r="R1658" i="1"/>
  <c r="S1658" i="1"/>
  <c r="R1654" i="1"/>
  <c r="S1654" i="1"/>
  <c r="R1650" i="1"/>
  <c r="S1650" i="1"/>
  <c r="R1646" i="1"/>
  <c r="S1646" i="1"/>
  <c r="R1642" i="1"/>
  <c r="S1642" i="1"/>
  <c r="R1638" i="1"/>
  <c r="S1638" i="1"/>
  <c r="R1634" i="1"/>
  <c r="S1634" i="1"/>
  <c r="R1630" i="1"/>
  <c r="S1630" i="1"/>
  <c r="R1626" i="1"/>
  <c r="S1626" i="1"/>
  <c r="R1622" i="1"/>
  <c r="S1622" i="1"/>
  <c r="R1618" i="1"/>
  <c r="S1618" i="1"/>
  <c r="R1614" i="1"/>
  <c r="S1614" i="1"/>
  <c r="R1610" i="1"/>
  <c r="S1610" i="1"/>
  <c r="R1606" i="1"/>
  <c r="S1606" i="1"/>
  <c r="R1602" i="1"/>
  <c r="S1602" i="1"/>
  <c r="R1598" i="1"/>
  <c r="S1598" i="1"/>
  <c r="R1594" i="1"/>
  <c r="S1594" i="1"/>
  <c r="R1590" i="1"/>
  <c r="S1590" i="1"/>
  <c r="R1586" i="1"/>
  <c r="S1586" i="1"/>
  <c r="S1570" i="1"/>
  <c r="R1570" i="1"/>
  <c r="S1554" i="1"/>
  <c r="R1554" i="1"/>
  <c r="S1538" i="1"/>
  <c r="R1538" i="1"/>
  <c r="S1522" i="1"/>
  <c r="R1522" i="1"/>
  <c r="S1338" i="1"/>
  <c r="R1338" i="1"/>
  <c r="S1274" i="1"/>
  <c r="R1274" i="1"/>
  <c r="S1210" i="1"/>
  <c r="R1210" i="1"/>
  <c r="R1133" i="1"/>
  <c r="S1133" i="1"/>
  <c r="R1069" i="1"/>
  <c r="S1069" i="1"/>
  <c r="S1572" i="1"/>
  <c r="R1572" i="1"/>
  <c r="S1556" i="1"/>
  <c r="R1556" i="1"/>
  <c r="S1540" i="1"/>
  <c r="R1540" i="1"/>
  <c r="S1524" i="1"/>
  <c r="R1524" i="1"/>
  <c r="S1346" i="1"/>
  <c r="R1346" i="1"/>
  <c r="S1282" i="1"/>
  <c r="R1282" i="1"/>
  <c r="S1218" i="1"/>
  <c r="R1218" i="1"/>
  <c r="R1125" i="1"/>
  <c r="S1125" i="1"/>
  <c r="R1061" i="1"/>
  <c r="S1061" i="1"/>
  <c r="S1581" i="1"/>
  <c r="R1581" i="1"/>
  <c r="S1565" i="1"/>
  <c r="R1565" i="1"/>
  <c r="S1549" i="1"/>
  <c r="R1549" i="1"/>
  <c r="S1533" i="1"/>
  <c r="R1533" i="1"/>
  <c r="S1517" i="1"/>
  <c r="R1517" i="1"/>
  <c r="S1302" i="1"/>
  <c r="R1302" i="1"/>
  <c r="S1238" i="1"/>
  <c r="R1238" i="1"/>
  <c r="S1174" i="1"/>
  <c r="R1174" i="1"/>
  <c r="R1089" i="1"/>
  <c r="S1089" i="1"/>
  <c r="R518" i="1"/>
  <c r="S518" i="1"/>
  <c r="R1333" i="1"/>
  <c r="S1333" i="1"/>
  <c r="R1317" i="1"/>
  <c r="S1317" i="1"/>
  <c r="R1301" i="1"/>
  <c r="S1301" i="1"/>
  <c r="R1285" i="1"/>
  <c r="S1285" i="1"/>
  <c r="R1269" i="1"/>
  <c r="S1269" i="1"/>
  <c r="R1253" i="1"/>
  <c r="S1253" i="1"/>
  <c r="R1237" i="1"/>
  <c r="S1237" i="1"/>
  <c r="R1221" i="1"/>
  <c r="S1221" i="1"/>
  <c r="R1205" i="1"/>
  <c r="S1205" i="1"/>
  <c r="R1189" i="1"/>
  <c r="S1189" i="1"/>
  <c r="R1173" i="1"/>
  <c r="S1173" i="1"/>
  <c r="S1164" i="1"/>
  <c r="R1164" i="1"/>
  <c r="S1156" i="1"/>
  <c r="R1156" i="1"/>
  <c r="R1146" i="1"/>
  <c r="S1146" i="1"/>
  <c r="R1130" i="1"/>
  <c r="S1130" i="1"/>
  <c r="R1114" i="1"/>
  <c r="S1114" i="1"/>
  <c r="R1098" i="1"/>
  <c r="S1098" i="1"/>
  <c r="R1082" i="1"/>
  <c r="S1082" i="1"/>
  <c r="R1066" i="1"/>
  <c r="S1066" i="1"/>
  <c r="R1018" i="1"/>
  <c r="S1018" i="1"/>
  <c r="R719" i="1"/>
  <c r="S719" i="1"/>
  <c r="S1339" i="1"/>
  <c r="R1339" i="1"/>
  <c r="S1323" i="1"/>
  <c r="R1323" i="1"/>
  <c r="S1307" i="1"/>
  <c r="R1307" i="1"/>
  <c r="S1291" i="1"/>
  <c r="R1291" i="1"/>
  <c r="S1275" i="1"/>
  <c r="R1275" i="1"/>
  <c r="S1259" i="1"/>
  <c r="R1259" i="1"/>
  <c r="S1243" i="1"/>
  <c r="R1243" i="1"/>
  <c r="S1227" i="1"/>
  <c r="R1227" i="1"/>
  <c r="S1211" i="1"/>
  <c r="R1211" i="1"/>
  <c r="S1195" i="1"/>
  <c r="R1195" i="1"/>
  <c r="S1179" i="1"/>
  <c r="R1179" i="1"/>
  <c r="S1167" i="1"/>
  <c r="R1167" i="1"/>
  <c r="S1159" i="1"/>
  <c r="R1159" i="1"/>
  <c r="S1151" i="1"/>
  <c r="R1151" i="1"/>
  <c r="R1136" i="1"/>
  <c r="S1136" i="1"/>
  <c r="R1120" i="1"/>
  <c r="S1120" i="1"/>
  <c r="R1104" i="1"/>
  <c r="S1104" i="1"/>
  <c r="R1088" i="1"/>
  <c r="S1088" i="1"/>
  <c r="R1072" i="1"/>
  <c r="S1072" i="1"/>
  <c r="R1056" i="1"/>
  <c r="S1056" i="1"/>
  <c r="S883" i="1"/>
  <c r="R883" i="1"/>
  <c r="S1509" i="1"/>
  <c r="R1509" i="1"/>
  <c r="S1505" i="1"/>
  <c r="R1505" i="1"/>
  <c r="S1501" i="1"/>
  <c r="R1501" i="1"/>
  <c r="S1497" i="1"/>
  <c r="R1497" i="1"/>
  <c r="S1493" i="1"/>
  <c r="R1493" i="1"/>
  <c r="S1489" i="1"/>
  <c r="R1489" i="1"/>
  <c r="S1485" i="1"/>
  <c r="R1485" i="1"/>
  <c r="S1481" i="1"/>
  <c r="R1481" i="1"/>
  <c r="S1477" i="1"/>
  <c r="R1477" i="1"/>
  <c r="S1473" i="1"/>
  <c r="R1473" i="1"/>
  <c r="S1469" i="1"/>
  <c r="R1469" i="1"/>
  <c r="S1465" i="1"/>
  <c r="R1465" i="1"/>
  <c r="S1461" i="1"/>
  <c r="R1461" i="1"/>
  <c r="S1457" i="1"/>
  <c r="R1457" i="1"/>
  <c r="S1453" i="1"/>
  <c r="R1453" i="1"/>
  <c r="S1449" i="1"/>
  <c r="R1449" i="1"/>
  <c r="S1445" i="1"/>
  <c r="R1445" i="1"/>
  <c r="S1441" i="1"/>
  <c r="R1441" i="1"/>
  <c r="S1437" i="1"/>
  <c r="R1437" i="1"/>
  <c r="S1433" i="1"/>
  <c r="R1433" i="1"/>
  <c r="S1429" i="1"/>
  <c r="R1429" i="1"/>
  <c r="S1425" i="1"/>
  <c r="R1425" i="1"/>
  <c r="S1421" i="1"/>
  <c r="R1421" i="1"/>
  <c r="S1417" i="1"/>
  <c r="R1417" i="1"/>
  <c r="S1413" i="1"/>
  <c r="R1413" i="1"/>
  <c r="S1409" i="1"/>
  <c r="R1409" i="1"/>
  <c r="S1405" i="1"/>
  <c r="R1405" i="1"/>
  <c r="S1401" i="1"/>
  <c r="R1401" i="1"/>
  <c r="S1397" i="1"/>
  <c r="R1397" i="1"/>
  <c r="S1393" i="1"/>
  <c r="R1393" i="1"/>
  <c r="S1389" i="1"/>
  <c r="R1389" i="1"/>
  <c r="S1385" i="1"/>
  <c r="R1385" i="1"/>
  <c r="S1381" i="1"/>
  <c r="R1381" i="1"/>
  <c r="S1377" i="1"/>
  <c r="R1377" i="1"/>
  <c r="S1373" i="1"/>
  <c r="R1373" i="1"/>
  <c r="S1369" i="1"/>
  <c r="R1369" i="1"/>
  <c r="S1365" i="1"/>
  <c r="R1365" i="1"/>
  <c r="S1361" i="1"/>
  <c r="R1361" i="1"/>
  <c r="S1357" i="1"/>
  <c r="R1357" i="1"/>
  <c r="S1353" i="1"/>
  <c r="R1353" i="1"/>
  <c r="S1349" i="1"/>
  <c r="R1349" i="1"/>
  <c r="R1336" i="1"/>
  <c r="S1336" i="1"/>
  <c r="R1320" i="1"/>
  <c r="S1320" i="1"/>
  <c r="R1304" i="1"/>
  <c r="S1304" i="1"/>
  <c r="R1288" i="1"/>
  <c r="S1288" i="1"/>
  <c r="R1272" i="1"/>
  <c r="S1272" i="1"/>
  <c r="R1256" i="1"/>
  <c r="S1256" i="1"/>
  <c r="R1240" i="1"/>
  <c r="S1240" i="1"/>
  <c r="R1224" i="1"/>
  <c r="S1224" i="1"/>
  <c r="R1208" i="1"/>
  <c r="S1208" i="1"/>
  <c r="R1192" i="1"/>
  <c r="S1192" i="1"/>
  <c r="R1176" i="1"/>
  <c r="S1176" i="1"/>
  <c r="R1139" i="1"/>
  <c r="S1139" i="1"/>
  <c r="R1123" i="1"/>
  <c r="S1123" i="1"/>
  <c r="R1107" i="1"/>
  <c r="S1107" i="1"/>
  <c r="R1091" i="1"/>
  <c r="S1091" i="1"/>
  <c r="R1075" i="1"/>
  <c r="S1075" i="1"/>
  <c r="R1059" i="1"/>
  <c r="S1059" i="1"/>
  <c r="S907" i="1"/>
  <c r="R907" i="1"/>
  <c r="R618" i="1"/>
  <c r="S618" i="1"/>
  <c r="R1025" i="1"/>
  <c r="S1025" i="1"/>
  <c r="R970" i="1"/>
  <c r="S970" i="1"/>
  <c r="R838" i="1"/>
  <c r="S838" i="1"/>
  <c r="R727" i="1"/>
  <c r="S727" i="1"/>
  <c r="R585" i="1"/>
  <c r="S585" i="1"/>
  <c r="R1002" i="1"/>
  <c r="S1002" i="1"/>
  <c r="S937" i="1"/>
  <c r="R937" i="1"/>
  <c r="S905" i="1"/>
  <c r="R905" i="1"/>
  <c r="S873" i="1"/>
  <c r="R873" i="1"/>
  <c r="S807" i="1"/>
  <c r="R807" i="1"/>
  <c r="R679" i="1"/>
  <c r="S679" i="1"/>
  <c r="R497" i="1"/>
  <c r="S497" i="1"/>
  <c r="R1007" i="1"/>
  <c r="S1007" i="1"/>
  <c r="R943" i="1"/>
  <c r="S943" i="1"/>
  <c r="S911" i="1"/>
  <c r="R911" i="1"/>
  <c r="S879" i="1"/>
  <c r="R879" i="1"/>
  <c r="R830" i="1"/>
  <c r="S830" i="1"/>
  <c r="R735" i="1"/>
  <c r="S735" i="1"/>
  <c r="S470" i="1"/>
  <c r="R470" i="1"/>
  <c r="R1033" i="1"/>
  <c r="S1033" i="1"/>
  <c r="R1017" i="1"/>
  <c r="S1017" i="1"/>
  <c r="R1001" i="1"/>
  <c r="S1001" i="1"/>
  <c r="R985" i="1"/>
  <c r="S985" i="1"/>
  <c r="R969" i="1"/>
  <c r="S969" i="1"/>
  <c r="R953" i="1"/>
  <c r="S953" i="1"/>
  <c r="R928" i="1"/>
  <c r="S928" i="1"/>
  <c r="R896" i="1"/>
  <c r="S896" i="1"/>
  <c r="R865" i="1"/>
  <c r="S865" i="1"/>
  <c r="R849" i="1"/>
  <c r="S849" i="1"/>
  <c r="R833" i="1"/>
  <c r="S833" i="1"/>
  <c r="R817" i="1"/>
  <c r="S817" i="1"/>
  <c r="R633" i="1"/>
  <c r="S633" i="1"/>
  <c r="R537" i="1"/>
  <c r="S537" i="1"/>
  <c r="R434" i="1"/>
  <c r="S434" i="1"/>
  <c r="R1016" i="1"/>
  <c r="S1016" i="1"/>
  <c r="R1000" i="1"/>
  <c r="S1000" i="1"/>
  <c r="R984" i="1"/>
  <c r="S984" i="1"/>
  <c r="R968" i="1"/>
  <c r="S968" i="1"/>
  <c r="R952" i="1"/>
  <c r="S952" i="1"/>
  <c r="R938" i="1"/>
  <c r="S938" i="1"/>
  <c r="R922" i="1"/>
  <c r="S922" i="1"/>
  <c r="R906" i="1"/>
  <c r="S906" i="1"/>
  <c r="R890" i="1"/>
  <c r="S890" i="1"/>
  <c r="R874" i="1"/>
  <c r="S874" i="1"/>
  <c r="R850" i="1"/>
  <c r="S850" i="1"/>
  <c r="R818" i="1"/>
  <c r="S818" i="1"/>
  <c r="R558" i="1"/>
  <c r="S558" i="1"/>
  <c r="R462" i="1"/>
  <c r="S462" i="1"/>
  <c r="S1053" i="1"/>
  <c r="R1053" i="1"/>
  <c r="S1049" i="1"/>
  <c r="R1049" i="1"/>
  <c r="S1045" i="1"/>
  <c r="R1045" i="1"/>
  <c r="R1037" i="1"/>
  <c r="S1037" i="1"/>
  <c r="R1021" i="1"/>
  <c r="S1021" i="1"/>
  <c r="R1005" i="1"/>
  <c r="S1005" i="1"/>
  <c r="R989" i="1"/>
  <c r="S989" i="1"/>
  <c r="R973" i="1"/>
  <c r="S973" i="1"/>
  <c r="R957" i="1"/>
  <c r="S957" i="1"/>
  <c r="R942" i="1"/>
  <c r="S942" i="1"/>
  <c r="R926" i="1"/>
  <c r="S926" i="1"/>
  <c r="R910" i="1"/>
  <c r="S910" i="1"/>
  <c r="R894" i="1"/>
  <c r="S894" i="1"/>
  <c r="R878" i="1"/>
  <c r="S878" i="1"/>
  <c r="S863" i="1"/>
  <c r="R863" i="1"/>
  <c r="S847" i="1"/>
  <c r="R847" i="1"/>
  <c r="S831" i="1"/>
  <c r="R831" i="1"/>
  <c r="S815" i="1"/>
  <c r="R815" i="1"/>
  <c r="S787" i="1"/>
  <c r="R787" i="1"/>
  <c r="S755" i="1"/>
  <c r="R755" i="1"/>
  <c r="S723" i="1"/>
  <c r="R723" i="1"/>
  <c r="S691" i="1"/>
  <c r="R691" i="1"/>
  <c r="S659" i="1"/>
  <c r="R659" i="1"/>
  <c r="R624" i="1"/>
  <c r="S624" i="1"/>
  <c r="R569" i="1"/>
  <c r="S569" i="1"/>
  <c r="S484" i="1"/>
  <c r="R484" i="1"/>
  <c r="R864" i="1"/>
  <c r="S864" i="1"/>
  <c r="R832" i="1"/>
  <c r="S832" i="1"/>
  <c r="R800" i="1"/>
  <c r="S800" i="1"/>
  <c r="S776" i="1"/>
  <c r="R776" i="1"/>
  <c r="S760" i="1"/>
  <c r="R760" i="1"/>
  <c r="S744" i="1"/>
  <c r="R744" i="1"/>
  <c r="S728" i="1"/>
  <c r="R728" i="1"/>
  <c r="S712" i="1"/>
  <c r="R712" i="1"/>
  <c r="S696" i="1"/>
  <c r="R696" i="1"/>
  <c r="S680" i="1"/>
  <c r="R680" i="1"/>
  <c r="S664" i="1"/>
  <c r="R664" i="1"/>
  <c r="S648" i="1"/>
  <c r="R648" i="1"/>
  <c r="R631" i="1"/>
  <c r="S631" i="1"/>
  <c r="R616" i="1"/>
  <c r="S616" i="1"/>
  <c r="R599" i="1"/>
  <c r="S599" i="1"/>
  <c r="R583" i="1"/>
  <c r="S583" i="1"/>
  <c r="R566" i="1"/>
  <c r="S566" i="1"/>
  <c r="R545" i="1"/>
  <c r="S545" i="1"/>
  <c r="R520" i="1"/>
  <c r="S520" i="1"/>
  <c r="R487" i="1"/>
  <c r="S487" i="1"/>
  <c r="R454" i="1"/>
  <c r="S454" i="1"/>
  <c r="R390" i="1"/>
  <c r="S390" i="1"/>
  <c r="R357" i="1"/>
  <c r="S357" i="1"/>
  <c r="R325" i="1"/>
  <c r="S325" i="1"/>
  <c r="R293" i="1"/>
  <c r="S293" i="1"/>
  <c r="R261" i="1"/>
  <c r="S261" i="1"/>
  <c r="S191" i="1"/>
  <c r="R191" i="1"/>
  <c r="S813" i="1"/>
  <c r="R813" i="1"/>
  <c r="S797" i="1"/>
  <c r="R797" i="1"/>
  <c r="S781" i="1"/>
  <c r="R781" i="1"/>
  <c r="S765" i="1"/>
  <c r="R765" i="1"/>
  <c r="S749" i="1"/>
  <c r="R749" i="1"/>
  <c r="S733" i="1"/>
  <c r="R733" i="1"/>
  <c r="S717" i="1"/>
  <c r="R717" i="1"/>
  <c r="S701" i="1"/>
  <c r="R701" i="1"/>
  <c r="S685" i="1"/>
  <c r="R685" i="1"/>
  <c r="S669" i="1"/>
  <c r="R669" i="1"/>
  <c r="S653" i="1"/>
  <c r="R653" i="1"/>
  <c r="S637" i="1"/>
  <c r="R637" i="1"/>
  <c r="R620" i="1"/>
  <c r="S620" i="1"/>
  <c r="R603" i="1"/>
  <c r="S603" i="1"/>
  <c r="R587" i="1"/>
  <c r="S587" i="1"/>
  <c r="R571" i="1"/>
  <c r="S571" i="1"/>
  <c r="R554" i="1"/>
  <c r="S554" i="1"/>
  <c r="R533" i="1"/>
  <c r="S533" i="1"/>
  <c r="R507" i="1"/>
  <c r="S507" i="1"/>
  <c r="R469" i="1"/>
  <c r="S469" i="1"/>
  <c r="R414" i="1"/>
  <c r="S414" i="1"/>
  <c r="R798" i="1"/>
  <c r="S798" i="1"/>
  <c r="R786" i="1"/>
  <c r="S786" i="1"/>
  <c r="R770" i="1"/>
  <c r="S770" i="1"/>
  <c r="R754" i="1"/>
  <c r="S754" i="1"/>
  <c r="R738" i="1"/>
  <c r="S738" i="1"/>
  <c r="R722" i="1"/>
  <c r="S722" i="1"/>
  <c r="R706" i="1"/>
  <c r="S706" i="1"/>
  <c r="R690" i="1"/>
  <c r="S690" i="1"/>
  <c r="R674" i="1"/>
  <c r="S674" i="1"/>
  <c r="R658" i="1"/>
  <c r="S658" i="1"/>
  <c r="R642" i="1"/>
  <c r="S642" i="1"/>
  <c r="R623" i="1"/>
  <c r="S623" i="1"/>
  <c r="R608" i="1"/>
  <c r="S608" i="1"/>
  <c r="R594" i="1"/>
  <c r="S594" i="1"/>
  <c r="R578" i="1"/>
  <c r="S578" i="1"/>
  <c r="R557" i="1"/>
  <c r="S557" i="1"/>
  <c r="R539" i="1"/>
  <c r="S539" i="1"/>
  <c r="R510" i="1"/>
  <c r="S510" i="1"/>
  <c r="R481" i="1"/>
  <c r="S481" i="1"/>
  <c r="R442" i="1"/>
  <c r="S442" i="1"/>
  <c r="S226" i="1"/>
  <c r="R226" i="1"/>
  <c r="R567" i="1"/>
  <c r="S567" i="1"/>
  <c r="R551" i="1"/>
  <c r="S551" i="1"/>
  <c r="R535" i="1"/>
  <c r="S535" i="1"/>
  <c r="R519" i="1"/>
  <c r="S519" i="1"/>
  <c r="R503" i="1"/>
  <c r="S503" i="1"/>
  <c r="R489" i="1"/>
  <c r="S489" i="1"/>
  <c r="R475" i="1"/>
  <c r="S475" i="1"/>
  <c r="R459" i="1"/>
  <c r="S459" i="1"/>
  <c r="R443" i="1"/>
  <c r="S443" i="1"/>
  <c r="R427" i="1"/>
  <c r="S427" i="1"/>
  <c r="R411" i="1"/>
  <c r="S411" i="1"/>
  <c r="R395" i="1"/>
  <c r="S395" i="1"/>
  <c r="S379" i="1"/>
  <c r="R379" i="1"/>
  <c r="S363" i="1"/>
  <c r="R363" i="1"/>
  <c r="S347" i="1"/>
  <c r="R347" i="1"/>
  <c r="S331" i="1"/>
  <c r="R331" i="1"/>
  <c r="S315" i="1"/>
  <c r="R315" i="1"/>
  <c r="S299" i="1"/>
  <c r="R299" i="1"/>
  <c r="S283" i="1"/>
  <c r="R283" i="1"/>
  <c r="S267" i="1"/>
  <c r="R267" i="1"/>
  <c r="S251" i="1"/>
  <c r="R251" i="1"/>
  <c r="S237" i="1"/>
  <c r="R237" i="1"/>
  <c r="S221" i="1"/>
  <c r="R221" i="1"/>
  <c r="S205" i="1"/>
  <c r="R205" i="1"/>
  <c r="S192" i="1"/>
  <c r="R192" i="1"/>
  <c r="S162" i="1"/>
  <c r="R162" i="1"/>
  <c r="S70" i="1"/>
  <c r="R70" i="1"/>
  <c r="S453" i="1"/>
  <c r="R453" i="1"/>
  <c r="S437" i="1"/>
  <c r="R437" i="1"/>
  <c r="S421" i="1"/>
  <c r="R421" i="1"/>
  <c r="S405" i="1"/>
  <c r="R405" i="1"/>
  <c r="S389" i="1"/>
  <c r="R389" i="1"/>
  <c r="S361" i="1"/>
  <c r="R361" i="1"/>
  <c r="S329" i="1"/>
  <c r="R329" i="1"/>
  <c r="S297" i="1"/>
  <c r="R297" i="1"/>
  <c r="S265" i="1"/>
  <c r="R265" i="1"/>
  <c r="S236" i="1"/>
  <c r="R236" i="1"/>
  <c r="S204" i="1"/>
  <c r="R204" i="1"/>
  <c r="S159" i="1"/>
  <c r="R159" i="1"/>
  <c r="S64" i="1"/>
  <c r="R64" i="1"/>
  <c r="R517" i="1"/>
  <c r="S517" i="1"/>
  <c r="R501" i="1"/>
  <c r="S501" i="1"/>
  <c r="S486" i="1"/>
  <c r="R486" i="1"/>
  <c r="S468" i="1"/>
  <c r="R468" i="1"/>
  <c r="S452" i="1"/>
  <c r="R452" i="1"/>
  <c r="S436" i="1"/>
  <c r="R436" i="1"/>
  <c r="S420" i="1"/>
  <c r="R420" i="1"/>
  <c r="S404" i="1"/>
  <c r="R404" i="1"/>
  <c r="S388" i="1"/>
  <c r="R388" i="1"/>
  <c r="S380" i="1"/>
  <c r="R380" i="1"/>
  <c r="R372" i="1"/>
  <c r="S372" i="1"/>
  <c r="S364" i="1"/>
  <c r="R364" i="1"/>
  <c r="R356" i="1"/>
  <c r="S356" i="1"/>
  <c r="S348" i="1"/>
  <c r="R348" i="1"/>
  <c r="R340" i="1"/>
  <c r="S340" i="1"/>
  <c r="S332" i="1"/>
  <c r="R332" i="1"/>
  <c r="S324" i="1"/>
  <c r="R324" i="1"/>
  <c r="R316" i="1"/>
  <c r="S316" i="1"/>
  <c r="S308" i="1"/>
  <c r="R308" i="1"/>
  <c r="S300" i="1"/>
  <c r="R300" i="1"/>
  <c r="S292" i="1"/>
  <c r="R292" i="1"/>
  <c r="R284" i="1"/>
  <c r="S284" i="1"/>
  <c r="S276" i="1"/>
  <c r="R276" i="1"/>
  <c r="S268" i="1"/>
  <c r="R268" i="1"/>
  <c r="S260" i="1"/>
  <c r="R260" i="1"/>
  <c r="R252" i="1"/>
  <c r="S252" i="1"/>
  <c r="S241" i="1"/>
  <c r="R241" i="1"/>
  <c r="S225" i="1"/>
  <c r="R225" i="1"/>
  <c r="S209" i="1"/>
  <c r="R209" i="1"/>
  <c r="S186" i="1"/>
  <c r="R186" i="1"/>
  <c r="S138" i="1"/>
  <c r="R138" i="1"/>
  <c r="S73" i="1"/>
  <c r="R73" i="1"/>
  <c r="S243" i="1"/>
  <c r="R243" i="1"/>
  <c r="S227" i="1"/>
  <c r="R227" i="1"/>
  <c r="S211" i="1"/>
  <c r="R211" i="1"/>
  <c r="S193" i="1"/>
  <c r="R193" i="1"/>
  <c r="S177" i="1"/>
  <c r="R177" i="1"/>
  <c r="S161" i="1"/>
  <c r="R161" i="1"/>
  <c r="S145" i="1"/>
  <c r="R145" i="1"/>
  <c r="R127" i="1"/>
  <c r="S127" i="1"/>
  <c r="S105" i="1"/>
  <c r="R105" i="1"/>
  <c r="S85" i="1"/>
  <c r="R85" i="1"/>
  <c r="S30" i="1"/>
  <c r="R30" i="1"/>
  <c r="S160" i="1"/>
  <c r="R160" i="1"/>
  <c r="S144" i="1"/>
  <c r="R144" i="1"/>
  <c r="S123" i="1"/>
  <c r="R123" i="1"/>
  <c r="S100" i="1"/>
  <c r="R100" i="1"/>
  <c r="S72" i="1"/>
  <c r="R72" i="1"/>
  <c r="R56" i="1"/>
  <c r="S56" i="1"/>
  <c r="S179" i="1"/>
  <c r="R179" i="1"/>
  <c r="S163" i="1"/>
  <c r="R163" i="1"/>
  <c r="S147" i="1"/>
  <c r="R147" i="1"/>
  <c r="S135" i="1"/>
  <c r="R135" i="1"/>
  <c r="S117" i="1"/>
  <c r="R117" i="1"/>
  <c r="S91" i="1"/>
  <c r="R91" i="1"/>
  <c r="S68" i="1"/>
  <c r="R68" i="1"/>
  <c r="S25" i="1"/>
  <c r="R25" i="1"/>
  <c r="S121" i="1"/>
  <c r="R121" i="1"/>
  <c r="S110" i="1"/>
  <c r="R110" i="1"/>
  <c r="S93" i="1"/>
  <c r="R93" i="1"/>
  <c r="S80" i="1"/>
  <c r="R80" i="1"/>
  <c r="R71" i="1"/>
  <c r="S71" i="1"/>
  <c r="S50" i="1"/>
  <c r="R50" i="1"/>
  <c r="S34" i="1"/>
  <c r="R34" i="1"/>
  <c r="S62" i="1"/>
  <c r="R62" i="1"/>
  <c r="S47" i="1"/>
  <c r="R47" i="1"/>
  <c r="S31" i="1"/>
  <c r="R31" i="1"/>
  <c r="S53" i="1"/>
  <c r="R53" i="1"/>
  <c r="S38" i="1"/>
  <c r="R38" i="1"/>
  <c r="S22" i="1"/>
  <c r="R22" i="1"/>
  <c r="S5" i="1"/>
  <c r="R5" i="1"/>
  <c r="S6" i="1"/>
  <c r="R6" i="1"/>
  <c r="S15" i="1"/>
  <c r="R15" i="1"/>
  <c r="S9" i="1"/>
  <c r="R9" i="1"/>
  <c r="R4022" i="1"/>
  <c r="S4022" i="1"/>
  <c r="R4027" i="1"/>
  <c r="S4027" i="1"/>
  <c r="R3979" i="1"/>
  <c r="S3979" i="1"/>
  <c r="R3939" i="1"/>
  <c r="S3939" i="1"/>
  <c r="R4018" i="1"/>
  <c r="S4018" i="1"/>
  <c r="R3970" i="1"/>
  <c r="S3970" i="1"/>
  <c r="R3991" i="1"/>
  <c r="S3991" i="1"/>
  <c r="R3953" i="1"/>
  <c r="S3953" i="1"/>
  <c r="R3929" i="1"/>
  <c r="S3929" i="1"/>
  <c r="R3905" i="1"/>
  <c r="S3905" i="1"/>
  <c r="R3881" i="1"/>
  <c r="S3881" i="1"/>
  <c r="R3857" i="1"/>
  <c r="S3857" i="1"/>
  <c r="R3833" i="1"/>
  <c r="S3833" i="1"/>
  <c r="R3998" i="1"/>
  <c r="S3998" i="1"/>
  <c r="R3966" i="1"/>
  <c r="S3966" i="1"/>
  <c r="R4003" i="1"/>
  <c r="S4003" i="1"/>
  <c r="R3971" i="1"/>
  <c r="S3971" i="1"/>
  <c r="R3951" i="1"/>
  <c r="S3951" i="1"/>
  <c r="R3927" i="1"/>
  <c r="S3927" i="1"/>
  <c r="R3911" i="1"/>
  <c r="S3911" i="1"/>
  <c r="R3895" i="1"/>
  <c r="S3895" i="1"/>
  <c r="R3879" i="1"/>
  <c r="S3879" i="1"/>
  <c r="R3855" i="1"/>
  <c r="S3855" i="1"/>
  <c r="R3839" i="1"/>
  <c r="S3839" i="1"/>
  <c r="R3823" i="1"/>
  <c r="S3823" i="1"/>
  <c r="R3799" i="1"/>
  <c r="S3799" i="1"/>
  <c r="R3783" i="1"/>
  <c r="S3783" i="1"/>
  <c r="R3767" i="1"/>
  <c r="S3767" i="1"/>
  <c r="R3751" i="1"/>
  <c r="S3751" i="1"/>
  <c r="R3727" i="1"/>
  <c r="S3727" i="1"/>
  <c r="R3711" i="1"/>
  <c r="S3711" i="1"/>
  <c r="R3695" i="1"/>
  <c r="S3695" i="1"/>
  <c r="R3679" i="1"/>
  <c r="S3679" i="1"/>
  <c r="R3663" i="1"/>
  <c r="S3663" i="1"/>
  <c r="R3647" i="1"/>
  <c r="S3647" i="1"/>
  <c r="R3623" i="1"/>
  <c r="S3623" i="1"/>
  <c r="R3607" i="1"/>
  <c r="S3607" i="1"/>
  <c r="R3591" i="1"/>
  <c r="S3591" i="1"/>
  <c r="R3575" i="1"/>
  <c r="S3575" i="1"/>
  <c r="R3559" i="1"/>
  <c r="S3559" i="1"/>
  <c r="R3543" i="1"/>
  <c r="S3543" i="1"/>
  <c r="S4758" i="1"/>
  <c r="R4758" i="1"/>
  <c r="S4750" i="1"/>
  <c r="R4750" i="1"/>
  <c r="S4742" i="1"/>
  <c r="R4742" i="1"/>
  <c r="S4738" i="1"/>
  <c r="R4738" i="1"/>
  <c r="S4734" i="1"/>
  <c r="R4734" i="1"/>
  <c r="S4726" i="1"/>
  <c r="R4726" i="1"/>
  <c r="S4722" i="1"/>
  <c r="R4722" i="1"/>
  <c r="S4718" i="1"/>
  <c r="R4718" i="1"/>
  <c r="S4714" i="1"/>
  <c r="R4714" i="1"/>
  <c r="S4710" i="1"/>
  <c r="R4710" i="1"/>
  <c r="S4706" i="1"/>
  <c r="R4706" i="1"/>
  <c r="S4702" i="1"/>
  <c r="R4702" i="1"/>
  <c r="S4698" i="1"/>
  <c r="R4698" i="1"/>
  <c r="S4694" i="1"/>
  <c r="R4694" i="1"/>
  <c r="S4690" i="1"/>
  <c r="R4690" i="1"/>
  <c r="S4686" i="1"/>
  <c r="R4686" i="1"/>
  <c r="S4682" i="1"/>
  <c r="R4682" i="1"/>
  <c r="S4678" i="1"/>
  <c r="R4678" i="1"/>
  <c r="S4674" i="1"/>
  <c r="R4674" i="1"/>
  <c r="S4670" i="1"/>
  <c r="R4670" i="1"/>
  <c r="S4666" i="1"/>
  <c r="R4666" i="1"/>
  <c r="S4662" i="1"/>
  <c r="R4662" i="1"/>
  <c r="S4658" i="1"/>
  <c r="R4658" i="1"/>
  <c r="S4654" i="1"/>
  <c r="R4654" i="1"/>
  <c r="S4650" i="1"/>
  <c r="R4650" i="1"/>
  <c r="S4646" i="1"/>
  <c r="R4646" i="1"/>
  <c r="S4642" i="1"/>
  <c r="R4642" i="1"/>
  <c r="S4638" i="1"/>
  <c r="R4638" i="1"/>
  <c r="S4634" i="1"/>
  <c r="R4634" i="1"/>
  <c r="S4630" i="1"/>
  <c r="R4630" i="1"/>
  <c r="S4626" i="1"/>
  <c r="R4626" i="1"/>
  <c r="S4622" i="1"/>
  <c r="R4622" i="1"/>
  <c r="S4618" i="1"/>
  <c r="R4618" i="1"/>
  <c r="S4614" i="1"/>
  <c r="R4614" i="1"/>
  <c r="S4610" i="1"/>
  <c r="R4610" i="1"/>
  <c r="S4606" i="1"/>
  <c r="R4606" i="1"/>
  <c r="S4602" i="1"/>
  <c r="R4602" i="1"/>
  <c r="S4598" i="1"/>
  <c r="R4598" i="1"/>
  <c r="S4594" i="1"/>
  <c r="R4594" i="1"/>
  <c r="S4590" i="1"/>
  <c r="R4590" i="1"/>
  <c r="S4586" i="1"/>
  <c r="R4586" i="1"/>
  <c r="S4582" i="1"/>
  <c r="R4582" i="1"/>
  <c r="S4578" i="1"/>
  <c r="R4578" i="1"/>
  <c r="S4574" i="1"/>
  <c r="R4574" i="1"/>
  <c r="S4570" i="1"/>
  <c r="R4570" i="1"/>
  <c r="S4566" i="1"/>
  <c r="R4566" i="1"/>
  <c r="S4562" i="1"/>
  <c r="R4562" i="1"/>
  <c r="S4558" i="1"/>
  <c r="R4558" i="1"/>
  <c r="S4554" i="1"/>
  <c r="R4554" i="1"/>
  <c r="S4550" i="1"/>
  <c r="R4550" i="1"/>
  <c r="S4546" i="1"/>
  <c r="R4546" i="1"/>
  <c r="S4542" i="1"/>
  <c r="R4542" i="1"/>
  <c r="S4538" i="1"/>
  <c r="R4538" i="1"/>
  <c r="S4534" i="1"/>
  <c r="R4534" i="1"/>
  <c r="S4530" i="1"/>
  <c r="R4530" i="1"/>
  <c r="S4526" i="1"/>
  <c r="R4526" i="1"/>
  <c r="S4522" i="1"/>
  <c r="R4522" i="1"/>
  <c r="S4518" i="1"/>
  <c r="R4518" i="1"/>
  <c r="S4514" i="1"/>
  <c r="R4514" i="1"/>
  <c r="S4510" i="1"/>
  <c r="R4510" i="1"/>
  <c r="S4506" i="1"/>
  <c r="R4506" i="1"/>
  <c r="S4502" i="1"/>
  <c r="R4502" i="1"/>
  <c r="S4498" i="1"/>
  <c r="R4498" i="1"/>
  <c r="S4494" i="1"/>
  <c r="R4494" i="1"/>
  <c r="S4490" i="1"/>
  <c r="R4490" i="1"/>
  <c r="S4486" i="1"/>
  <c r="R4486" i="1"/>
  <c r="S4482" i="1"/>
  <c r="R4482" i="1"/>
  <c r="S4478" i="1"/>
  <c r="R4478" i="1"/>
  <c r="S4474" i="1"/>
  <c r="R4474" i="1"/>
  <c r="S4470" i="1"/>
  <c r="R4470" i="1"/>
  <c r="S4466" i="1"/>
  <c r="R4466" i="1"/>
  <c r="S4462" i="1"/>
  <c r="R4462" i="1"/>
  <c r="S4458" i="1"/>
  <c r="R4458" i="1"/>
  <c r="S4454" i="1"/>
  <c r="R4454" i="1"/>
  <c r="S4450" i="1"/>
  <c r="R4450" i="1"/>
  <c r="S4446" i="1"/>
  <c r="R4446" i="1"/>
  <c r="S4442" i="1"/>
  <c r="R4442" i="1"/>
  <c r="S4438" i="1"/>
  <c r="R4438" i="1"/>
  <c r="S4434" i="1"/>
  <c r="R4434" i="1"/>
  <c r="S4430" i="1"/>
  <c r="R4430" i="1"/>
  <c r="S4426" i="1"/>
  <c r="R4426" i="1"/>
  <c r="S4422" i="1"/>
  <c r="R4422" i="1"/>
  <c r="S4418" i="1"/>
  <c r="R4418" i="1"/>
  <c r="S4414" i="1"/>
  <c r="R4414" i="1"/>
  <c r="S4410" i="1"/>
  <c r="R4410" i="1"/>
  <c r="S4406" i="1"/>
  <c r="R4406" i="1"/>
  <c r="S4402" i="1"/>
  <c r="R4402" i="1"/>
  <c r="S4398" i="1"/>
  <c r="R4398" i="1"/>
  <c r="S4394" i="1"/>
  <c r="R4394" i="1"/>
  <c r="S4390" i="1"/>
  <c r="R4390" i="1"/>
  <c r="S4386" i="1"/>
  <c r="R4386" i="1"/>
  <c r="S4382" i="1"/>
  <c r="R4382" i="1"/>
  <c r="S4378" i="1"/>
  <c r="R4378" i="1"/>
  <c r="S4374" i="1"/>
  <c r="R4374" i="1"/>
  <c r="S4370" i="1"/>
  <c r="R4370" i="1"/>
  <c r="S4366" i="1"/>
  <c r="R4366" i="1"/>
  <c r="S4362" i="1"/>
  <c r="R4362" i="1"/>
  <c r="S4358" i="1"/>
  <c r="R4358" i="1"/>
  <c r="S4354" i="1"/>
  <c r="R4354" i="1"/>
  <c r="S4350" i="1"/>
  <c r="R4350" i="1"/>
  <c r="S4346" i="1"/>
  <c r="R4346" i="1"/>
  <c r="S4342" i="1"/>
  <c r="R4342" i="1"/>
  <c r="S4338" i="1"/>
  <c r="R4338" i="1"/>
  <c r="S4334" i="1"/>
  <c r="R4334" i="1"/>
  <c r="S4330" i="1"/>
  <c r="R4330" i="1"/>
  <c r="S4326" i="1"/>
  <c r="R4326" i="1"/>
  <c r="S4322" i="1"/>
  <c r="R4322" i="1"/>
  <c r="S4318" i="1"/>
  <c r="R4318" i="1"/>
  <c r="S4314" i="1"/>
  <c r="R4314" i="1"/>
  <c r="S4310" i="1"/>
  <c r="R4310" i="1"/>
  <c r="S4306" i="1"/>
  <c r="R4306" i="1"/>
  <c r="S4302" i="1"/>
  <c r="R4302" i="1"/>
  <c r="S4298" i="1"/>
  <c r="R4298" i="1"/>
  <c r="S4294" i="1"/>
  <c r="R4294" i="1"/>
  <c r="S4290" i="1"/>
  <c r="R4290" i="1"/>
  <c r="S4286" i="1"/>
  <c r="R4286" i="1"/>
  <c r="S4282" i="1"/>
  <c r="R4282" i="1"/>
  <c r="S4278" i="1"/>
  <c r="R4278" i="1"/>
  <c r="S4274" i="1"/>
  <c r="R4274" i="1"/>
  <c r="S4270" i="1"/>
  <c r="R4270" i="1"/>
  <c r="S4266" i="1"/>
  <c r="R4266" i="1"/>
  <c r="S4262" i="1"/>
  <c r="R4262" i="1"/>
  <c r="S4258" i="1"/>
  <c r="R4258" i="1"/>
  <c r="S4254" i="1"/>
  <c r="R4254" i="1"/>
  <c r="S4250" i="1"/>
  <c r="R4250" i="1"/>
  <c r="S4246" i="1"/>
  <c r="R4246" i="1"/>
  <c r="S4242" i="1"/>
  <c r="R4242" i="1"/>
  <c r="S4238" i="1"/>
  <c r="R4238" i="1"/>
  <c r="S4234" i="1"/>
  <c r="R4234" i="1"/>
  <c r="S4230" i="1"/>
  <c r="R4230" i="1"/>
  <c r="S4226" i="1"/>
  <c r="R4226" i="1"/>
  <c r="S4222" i="1"/>
  <c r="R4222" i="1"/>
  <c r="S4218" i="1"/>
  <c r="R4218" i="1"/>
  <c r="S4214" i="1"/>
  <c r="R4214" i="1"/>
  <c r="S4210" i="1"/>
  <c r="R4210" i="1"/>
  <c r="S4206" i="1"/>
  <c r="R4206" i="1"/>
  <c r="S4202" i="1"/>
  <c r="R4202" i="1"/>
  <c r="S4198" i="1"/>
  <c r="R4198" i="1"/>
  <c r="S4194" i="1"/>
  <c r="R4194" i="1"/>
  <c r="S4190" i="1"/>
  <c r="R4190" i="1"/>
  <c r="S4186" i="1"/>
  <c r="R4186" i="1"/>
  <c r="S4182" i="1"/>
  <c r="R4182" i="1"/>
  <c r="S4178" i="1"/>
  <c r="R4178" i="1"/>
  <c r="S4174" i="1"/>
  <c r="R4174" i="1"/>
  <c r="S4170" i="1"/>
  <c r="R4170" i="1"/>
  <c r="S4166" i="1"/>
  <c r="R4166" i="1"/>
  <c r="S4162" i="1"/>
  <c r="R4162" i="1"/>
  <c r="S4158" i="1"/>
  <c r="R4158" i="1"/>
  <c r="S4154" i="1"/>
  <c r="R4154" i="1"/>
  <c r="S4150" i="1"/>
  <c r="R4150" i="1"/>
  <c r="S4146" i="1"/>
  <c r="R4146" i="1"/>
  <c r="S4142" i="1"/>
  <c r="R4142" i="1"/>
  <c r="S4138" i="1"/>
  <c r="R4138" i="1"/>
  <c r="S4134" i="1"/>
  <c r="R4134" i="1"/>
  <c r="S4130" i="1"/>
  <c r="R4130" i="1"/>
  <c r="S4126" i="1"/>
  <c r="R4126" i="1"/>
  <c r="S4122" i="1"/>
  <c r="R4122" i="1"/>
  <c r="S4118" i="1"/>
  <c r="R4118" i="1"/>
  <c r="S4114" i="1"/>
  <c r="R4114" i="1"/>
  <c r="S4110" i="1"/>
  <c r="R4110" i="1"/>
  <c r="S4106" i="1"/>
  <c r="R4106" i="1"/>
  <c r="S4102" i="1"/>
  <c r="R4102" i="1"/>
  <c r="S4098" i="1"/>
  <c r="R4098" i="1"/>
  <c r="S4094" i="1"/>
  <c r="R4094" i="1"/>
  <c r="S4090" i="1"/>
  <c r="R4090" i="1"/>
  <c r="S4086" i="1"/>
  <c r="R4086" i="1"/>
  <c r="S4082" i="1"/>
  <c r="R4082" i="1"/>
  <c r="S4078" i="1"/>
  <c r="R4078" i="1"/>
  <c r="S4074" i="1"/>
  <c r="R4074" i="1"/>
  <c r="S4070" i="1"/>
  <c r="R4070" i="1"/>
  <c r="S4066" i="1"/>
  <c r="R4066" i="1"/>
  <c r="S4062" i="1"/>
  <c r="R4062" i="1"/>
  <c r="S4058" i="1"/>
  <c r="R4058" i="1"/>
  <c r="S4054" i="1"/>
  <c r="R4054" i="1"/>
  <c r="S4050" i="1"/>
  <c r="R4050" i="1"/>
  <c r="S4046" i="1"/>
  <c r="R4046" i="1"/>
  <c r="S4042" i="1"/>
  <c r="R4042" i="1"/>
  <c r="S4038" i="1"/>
  <c r="R4038" i="1"/>
  <c r="S4034" i="1"/>
  <c r="R4034" i="1"/>
  <c r="R4024" i="1"/>
  <c r="S4024" i="1"/>
  <c r="R4008" i="1"/>
  <c r="S4008" i="1"/>
  <c r="R3992" i="1"/>
  <c r="S3992" i="1"/>
  <c r="R3976" i="1"/>
  <c r="S3976" i="1"/>
  <c r="R4029" i="1"/>
  <c r="S4029" i="1"/>
  <c r="R4013" i="1"/>
  <c r="S4013" i="1"/>
  <c r="R3997" i="1"/>
  <c r="S3997" i="1"/>
  <c r="R3981" i="1"/>
  <c r="S3981" i="1"/>
  <c r="R3965" i="1"/>
  <c r="S3965" i="1"/>
  <c r="R3956" i="1"/>
  <c r="S3956" i="1"/>
  <c r="R3948" i="1"/>
  <c r="S3948" i="1"/>
  <c r="R3940" i="1"/>
  <c r="S3940" i="1"/>
  <c r="R3932" i="1"/>
  <c r="S3932" i="1"/>
  <c r="R3924" i="1"/>
  <c r="S3924" i="1"/>
  <c r="R3916" i="1"/>
  <c r="S3916" i="1"/>
  <c r="R3908" i="1"/>
  <c r="S3908" i="1"/>
  <c r="R3900" i="1"/>
  <c r="S3900" i="1"/>
  <c r="R3892" i="1"/>
  <c r="S3892" i="1"/>
  <c r="R3884" i="1"/>
  <c r="S3884" i="1"/>
  <c r="R3876" i="1"/>
  <c r="S3876" i="1"/>
  <c r="R3868" i="1"/>
  <c r="S3868" i="1"/>
  <c r="R3860" i="1"/>
  <c r="S3860" i="1"/>
  <c r="R3852" i="1"/>
  <c r="S3852" i="1"/>
  <c r="R3844" i="1"/>
  <c r="S3844" i="1"/>
  <c r="R3836" i="1"/>
  <c r="S3836" i="1"/>
  <c r="R3828" i="1"/>
  <c r="S3828" i="1"/>
  <c r="R3820" i="1"/>
  <c r="S3820" i="1"/>
  <c r="R3812" i="1"/>
  <c r="S3812" i="1"/>
  <c r="R3804" i="1"/>
  <c r="S3804" i="1"/>
  <c r="R3796" i="1"/>
  <c r="S3796" i="1"/>
  <c r="R3788" i="1"/>
  <c r="S3788" i="1"/>
  <c r="R3780" i="1"/>
  <c r="S3780" i="1"/>
  <c r="R3772" i="1"/>
  <c r="S3772" i="1"/>
  <c r="R3764" i="1"/>
  <c r="S3764" i="1"/>
  <c r="R3756" i="1"/>
  <c r="S3756" i="1"/>
  <c r="R3748" i="1"/>
  <c r="S3748" i="1"/>
  <c r="R3740" i="1"/>
  <c r="S3740" i="1"/>
  <c r="R3732" i="1"/>
  <c r="S3732" i="1"/>
  <c r="R3724" i="1"/>
  <c r="S3724" i="1"/>
  <c r="R3716" i="1"/>
  <c r="S3716" i="1"/>
  <c r="R3708" i="1"/>
  <c r="S3708" i="1"/>
  <c r="R3700" i="1"/>
  <c r="S3700" i="1"/>
  <c r="R3692" i="1"/>
  <c r="S3692" i="1"/>
  <c r="R3684" i="1"/>
  <c r="S3684" i="1"/>
  <c r="R3676" i="1"/>
  <c r="S3676" i="1"/>
  <c r="R3668" i="1"/>
  <c r="S3668" i="1"/>
  <c r="R3660" i="1"/>
  <c r="S3660" i="1"/>
  <c r="R3652" i="1"/>
  <c r="S3652" i="1"/>
  <c r="R3644" i="1"/>
  <c r="S3644" i="1"/>
  <c r="R3636" i="1"/>
  <c r="S3636" i="1"/>
  <c r="R3628" i="1"/>
  <c r="S3628" i="1"/>
  <c r="R3620" i="1"/>
  <c r="S3620" i="1"/>
  <c r="R3612" i="1"/>
  <c r="S3612" i="1"/>
  <c r="R3604" i="1"/>
  <c r="S3604" i="1"/>
  <c r="R3596" i="1"/>
  <c r="S3596" i="1"/>
  <c r="R3588" i="1"/>
  <c r="S3588" i="1"/>
  <c r="R3580" i="1"/>
  <c r="S3580" i="1"/>
  <c r="R3572" i="1"/>
  <c r="S3572" i="1"/>
  <c r="R3564" i="1"/>
  <c r="S3564" i="1"/>
  <c r="R3556" i="1"/>
  <c r="S3556" i="1"/>
  <c r="R3548" i="1"/>
  <c r="S3548" i="1"/>
  <c r="R3540" i="1"/>
  <c r="S3540" i="1"/>
  <c r="R3532" i="1"/>
  <c r="S3532" i="1"/>
  <c r="S3527" i="1"/>
  <c r="R3527" i="1"/>
  <c r="S3523" i="1"/>
  <c r="R3523" i="1"/>
  <c r="S3519" i="1"/>
  <c r="R3519" i="1"/>
  <c r="S3515" i="1"/>
  <c r="R3515" i="1"/>
  <c r="S3511" i="1"/>
  <c r="R3511" i="1"/>
  <c r="S3507" i="1"/>
  <c r="R3507" i="1"/>
  <c r="S3503" i="1"/>
  <c r="R3503" i="1"/>
  <c r="S3499" i="1"/>
  <c r="R3499" i="1"/>
  <c r="S3495" i="1"/>
  <c r="R3495" i="1"/>
  <c r="S3491" i="1"/>
  <c r="R3491" i="1"/>
  <c r="R3487" i="1"/>
  <c r="S3487" i="1"/>
  <c r="R3483" i="1"/>
  <c r="S3483" i="1"/>
  <c r="R3479" i="1"/>
  <c r="S3479" i="1"/>
  <c r="R3475" i="1"/>
  <c r="S3475" i="1"/>
  <c r="R3471" i="1"/>
  <c r="S3471" i="1"/>
  <c r="R3467" i="1"/>
  <c r="S3467" i="1"/>
  <c r="R3463" i="1"/>
  <c r="S3463" i="1"/>
  <c r="R3459" i="1"/>
  <c r="S3459" i="1"/>
  <c r="R3455" i="1"/>
  <c r="S3455" i="1"/>
  <c r="R3451" i="1"/>
  <c r="S3451" i="1"/>
  <c r="R3447" i="1"/>
  <c r="S3447" i="1"/>
  <c r="R3443" i="1"/>
  <c r="S3443" i="1"/>
  <c r="R3439" i="1"/>
  <c r="S3439" i="1"/>
  <c r="R3435" i="1"/>
  <c r="S3435" i="1"/>
  <c r="R3431" i="1"/>
  <c r="S3431" i="1"/>
  <c r="R3427" i="1"/>
  <c r="S3427" i="1"/>
  <c r="R3423" i="1"/>
  <c r="S3423" i="1"/>
  <c r="R3419" i="1"/>
  <c r="S3419" i="1"/>
  <c r="R3415" i="1"/>
  <c r="S3415" i="1"/>
  <c r="R3411" i="1"/>
  <c r="S3411" i="1"/>
  <c r="R3407" i="1"/>
  <c r="S3407" i="1"/>
  <c r="R3403" i="1"/>
  <c r="S3403" i="1"/>
  <c r="R3399" i="1"/>
  <c r="S3399" i="1"/>
  <c r="R3395" i="1"/>
  <c r="S3395" i="1"/>
  <c r="R3391" i="1"/>
  <c r="S3391" i="1"/>
  <c r="R3387" i="1"/>
  <c r="S3387" i="1"/>
  <c r="S3383" i="1"/>
  <c r="R3383" i="1"/>
  <c r="S3379" i="1"/>
  <c r="R3379" i="1"/>
  <c r="S3375" i="1"/>
  <c r="R3375" i="1"/>
  <c r="S3371" i="1"/>
  <c r="R3371" i="1"/>
  <c r="S3367" i="1"/>
  <c r="R3367" i="1"/>
  <c r="S3363" i="1"/>
  <c r="R3363" i="1"/>
  <c r="S3359" i="1"/>
  <c r="R3359" i="1"/>
  <c r="S3355" i="1"/>
  <c r="R3355" i="1"/>
  <c r="S3351" i="1"/>
  <c r="R3351" i="1"/>
  <c r="S3347" i="1"/>
  <c r="R3347" i="1"/>
  <c r="S3343" i="1"/>
  <c r="R3343" i="1"/>
  <c r="S3339" i="1"/>
  <c r="R3339" i="1"/>
  <c r="S3335" i="1"/>
  <c r="R3335" i="1"/>
  <c r="S3331" i="1"/>
  <c r="R3331" i="1"/>
  <c r="S3327" i="1"/>
  <c r="R3327" i="1"/>
  <c r="S3323" i="1"/>
  <c r="R3323" i="1"/>
  <c r="S3319" i="1"/>
  <c r="R3319" i="1"/>
  <c r="S3315" i="1"/>
  <c r="R3315" i="1"/>
  <c r="S3311" i="1"/>
  <c r="R3311" i="1"/>
  <c r="S3307" i="1"/>
  <c r="R3307" i="1"/>
  <c r="S3303" i="1"/>
  <c r="R3303" i="1"/>
  <c r="S3299" i="1"/>
  <c r="R3299" i="1"/>
  <c r="S3295" i="1"/>
  <c r="R3295" i="1"/>
  <c r="S3291" i="1"/>
  <c r="R3291" i="1"/>
  <c r="S3287" i="1"/>
  <c r="R3287" i="1"/>
  <c r="S3283" i="1"/>
  <c r="R3283" i="1"/>
  <c r="S3279" i="1"/>
  <c r="R3279" i="1"/>
  <c r="S3275" i="1"/>
  <c r="R3275" i="1"/>
  <c r="S3271" i="1"/>
  <c r="R3271" i="1"/>
  <c r="S3267" i="1"/>
  <c r="R3267" i="1"/>
  <c r="S3263" i="1"/>
  <c r="R3263" i="1"/>
  <c r="S3259" i="1"/>
  <c r="R3259" i="1"/>
  <c r="S3255" i="1"/>
  <c r="R3255" i="1"/>
  <c r="S3251" i="1"/>
  <c r="R3251" i="1"/>
  <c r="S3247" i="1"/>
  <c r="R3247" i="1"/>
  <c r="S3243" i="1"/>
  <c r="R3243" i="1"/>
  <c r="S3239" i="1"/>
  <c r="R3239" i="1"/>
  <c r="S3235" i="1"/>
  <c r="R3235" i="1"/>
  <c r="S3231" i="1"/>
  <c r="R3231" i="1"/>
  <c r="S3227" i="1"/>
  <c r="R3227" i="1"/>
  <c r="S3223" i="1"/>
  <c r="R3223" i="1"/>
  <c r="S3219" i="1"/>
  <c r="R3219" i="1"/>
  <c r="S3215" i="1"/>
  <c r="R3215" i="1"/>
  <c r="S3211" i="1"/>
  <c r="R3211" i="1"/>
  <c r="S3207" i="1"/>
  <c r="R3207" i="1"/>
  <c r="S3203" i="1"/>
  <c r="R3203" i="1"/>
  <c r="S3199" i="1"/>
  <c r="R3199" i="1"/>
  <c r="S3195" i="1"/>
  <c r="R3195" i="1"/>
  <c r="S3191" i="1"/>
  <c r="R3191" i="1"/>
  <c r="S3187" i="1"/>
  <c r="R3187" i="1"/>
  <c r="S3183" i="1"/>
  <c r="R3183" i="1"/>
  <c r="S3179" i="1"/>
  <c r="R3179" i="1"/>
  <c r="S3175" i="1"/>
  <c r="R3175" i="1"/>
  <c r="S3171" i="1"/>
  <c r="R3171" i="1"/>
  <c r="S3167" i="1"/>
  <c r="R3167" i="1"/>
  <c r="S3163" i="1"/>
  <c r="R3163" i="1"/>
  <c r="S3159" i="1"/>
  <c r="R3159" i="1"/>
  <c r="S3155" i="1"/>
  <c r="R3155" i="1"/>
  <c r="S3151" i="1"/>
  <c r="R3151" i="1"/>
  <c r="S3147" i="1"/>
  <c r="R3147" i="1"/>
  <c r="S3143" i="1"/>
  <c r="R3143" i="1"/>
  <c r="S3139" i="1"/>
  <c r="R3139" i="1"/>
  <c r="S3135" i="1"/>
  <c r="R3135" i="1"/>
  <c r="S3131" i="1"/>
  <c r="R3131" i="1"/>
  <c r="S3127" i="1"/>
  <c r="R3127" i="1"/>
  <c r="S3123" i="1"/>
  <c r="R3123" i="1"/>
  <c r="S3119" i="1"/>
  <c r="R3119" i="1"/>
  <c r="S3115" i="1"/>
  <c r="R3115" i="1"/>
  <c r="S3111" i="1"/>
  <c r="R3111" i="1"/>
  <c r="S3107" i="1"/>
  <c r="R3107" i="1"/>
  <c r="S3103" i="1"/>
  <c r="R3103" i="1"/>
  <c r="S3099" i="1"/>
  <c r="R3099" i="1"/>
  <c r="S3095" i="1"/>
  <c r="R3095" i="1"/>
  <c r="S3091" i="1"/>
  <c r="R3091" i="1"/>
  <c r="S3087" i="1"/>
  <c r="R3087" i="1"/>
  <c r="S3083" i="1"/>
  <c r="R3083" i="1"/>
  <c r="S3079" i="1"/>
  <c r="R3079" i="1"/>
  <c r="S3075" i="1"/>
  <c r="R3075" i="1"/>
  <c r="S3071" i="1"/>
  <c r="R3071" i="1"/>
  <c r="S3067" i="1"/>
  <c r="R3067" i="1"/>
  <c r="S3063" i="1"/>
  <c r="R3063" i="1"/>
  <c r="S3059" i="1"/>
  <c r="R3059" i="1"/>
  <c r="S3055" i="1"/>
  <c r="R3055" i="1"/>
  <c r="S3051" i="1"/>
  <c r="R3051" i="1"/>
  <c r="S3047" i="1"/>
  <c r="R3047" i="1"/>
  <c r="S3043" i="1"/>
  <c r="R3043" i="1"/>
  <c r="S3039" i="1"/>
  <c r="R3039" i="1"/>
  <c r="S3035" i="1"/>
  <c r="R3035" i="1"/>
  <c r="S3031" i="1"/>
  <c r="R3031" i="1"/>
  <c r="S3027" i="1"/>
  <c r="R3027" i="1"/>
  <c r="S3023" i="1"/>
  <c r="R3023" i="1"/>
  <c r="S3019" i="1"/>
  <c r="R3019" i="1"/>
  <c r="S3015" i="1"/>
  <c r="R3015" i="1"/>
  <c r="S3011" i="1"/>
  <c r="R3011" i="1"/>
  <c r="S3007" i="1"/>
  <c r="R3007" i="1"/>
  <c r="S3003" i="1"/>
  <c r="R3003" i="1"/>
  <c r="S2999" i="1"/>
  <c r="R2999" i="1"/>
  <c r="S2995" i="1"/>
  <c r="R2995" i="1"/>
  <c r="R2991" i="1"/>
  <c r="S2991" i="1"/>
  <c r="R2987" i="1"/>
  <c r="S2987" i="1"/>
  <c r="R2983" i="1"/>
  <c r="S2983" i="1"/>
  <c r="R2979" i="1"/>
  <c r="S2979" i="1"/>
  <c r="R2975" i="1"/>
  <c r="S2975" i="1"/>
  <c r="R2971" i="1"/>
  <c r="S2971" i="1"/>
  <c r="R2967" i="1"/>
  <c r="S2967" i="1"/>
  <c r="R2963" i="1"/>
  <c r="S2963" i="1"/>
  <c r="R2959" i="1"/>
  <c r="S2959" i="1"/>
  <c r="R2955" i="1"/>
  <c r="S2955" i="1"/>
  <c r="R2951" i="1"/>
  <c r="S2951" i="1"/>
  <c r="R2947" i="1"/>
  <c r="S2947" i="1"/>
  <c r="R2943" i="1"/>
  <c r="S2943" i="1"/>
  <c r="R2939" i="1"/>
  <c r="S2939" i="1"/>
  <c r="R2935" i="1"/>
  <c r="S2935" i="1"/>
  <c r="R2931" i="1"/>
  <c r="S2931" i="1"/>
  <c r="R2927" i="1"/>
  <c r="S2927" i="1"/>
  <c r="R2923" i="1"/>
  <c r="S2923" i="1"/>
  <c r="R2919" i="1"/>
  <c r="S2919" i="1"/>
  <c r="R2915" i="1"/>
  <c r="S2915" i="1"/>
  <c r="R2911" i="1"/>
  <c r="S2911" i="1"/>
  <c r="R2907" i="1"/>
  <c r="S2907" i="1"/>
  <c r="R2903" i="1"/>
  <c r="S2903" i="1"/>
  <c r="R2899" i="1"/>
  <c r="S2899" i="1"/>
  <c r="R2895" i="1"/>
  <c r="S2895" i="1"/>
  <c r="R2891" i="1"/>
  <c r="S2891" i="1"/>
  <c r="R2887" i="1"/>
  <c r="S2887" i="1"/>
  <c r="R2883" i="1"/>
  <c r="S2883" i="1"/>
  <c r="R2879" i="1"/>
  <c r="S2879" i="1"/>
  <c r="R2875" i="1"/>
  <c r="S2875" i="1"/>
  <c r="R2871" i="1"/>
  <c r="S2871" i="1"/>
  <c r="R2867" i="1"/>
  <c r="S2867" i="1"/>
  <c r="R2863" i="1"/>
  <c r="S2863" i="1"/>
  <c r="R2859" i="1"/>
  <c r="S2859" i="1"/>
  <c r="R2855" i="1"/>
  <c r="S2855" i="1"/>
  <c r="R2851" i="1"/>
  <c r="S2851" i="1"/>
  <c r="R2847" i="1"/>
  <c r="S2847" i="1"/>
  <c r="R2843" i="1"/>
  <c r="S2843" i="1"/>
  <c r="R2839" i="1"/>
  <c r="S2839" i="1"/>
  <c r="R2835" i="1"/>
  <c r="S2835" i="1"/>
  <c r="R2831" i="1"/>
  <c r="S2831" i="1"/>
  <c r="R2827" i="1"/>
  <c r="S2827" i="1"/>
  <c r="R2823" i="1"/>
  <c r="S2823" i="1"/>
  <c r="R2819" i="1"/>
  <c r="S2819" i="1"/>
  <c r="R2815" i="1"/>
  <c r="S2815" i="1"/>
  <c r="R2811" i="1"/>
  <c r="S2811" i="1"/>
  <c r="R2807" i="1"/>
  <c r="S2807" i="1"/>
  <c r="R2803" i="1"/>
  <c r="S2803" i="1"/>
  <c r="R2799" i="1"/>
  <c r="S2799" i="1"/>
  <c r="R2795" i="1"/>
  <c r="S2795" i="1"/>
  <c r="R2791" i="1"/>
  <c r="S2791" i="1"/>
  <c r="R2787" i="1"/>
  <c r="S2787" i="1"/>
  <c r="R2783" i="1"/>
  <c r="S2783" i="1"/>
  <c r="R2779" i="1"/>
  <c r="S2779" i="1"/>
  <c r="R2775" i="1"/>
  <c r="S2775" i="1"/>
  <c r="R2771" i="1"/>
  <c r="S2771" i="1"/>
  <c r="R2767" i="1"/>
  <c r="S2767" i="1"/>
  <c r="R2763" i="1"/>
  <c r="S2763" i="1"/>
  <c r="R2759" i="1"/>
  <c r="S2759" i="1"/>
  <c r="R2755" i="1"/>
  <c r="S2755" i="1"/>
  <c r="R2751" i="1"/>
  <c r="S2751" i="1"/>
  <c r="R2747" i="1"/>
  <c r="S2747" i="1"/>
  <c r="R2743" i="1"/>
  <c r="S2743" i="1"/>
  <c r="R2739" i="1"/>
  <c r="S2739" i="1"/>
  <c r="R2735" i="1"/>
  <c r="S2735" i="1"/>
  <c r="R2731" i="1"/>
  <c r="S2731" i="1"/>
  <c r="R2727" i="1"/>
  <c r="S2727" i="1"/>
  <c r="R2723" i="1"/>
  <c r="S2723" i="1"/>
  <c r="R2719" i="1"/>
  <c r="S2719" i="1"/>
  <c r="R2715" i="1"/>
  <c r="S2715" i="1"/>
  <c r="R2711" i="1"/>
  <c r="S2711" i="1"/>
  <c r="R2707" i="1"/>
  <c r="S2707" i="1"/>
  <c r="R2703" i="1"/>
  <c r="S2703" i="1"/>
  <c r="R2699" i="1"/>
  <c r="S2699" i="1"/>
  <c r="R2695" i="1"/>
  <c r="S2695" i="1"/>
  <c r="R2691" i="1"/>
  <c r="S2691" i="1"/>
  <c r="R2687" i="1"/>
  <c r="S2687" i="1"/>
  <c r="R2683" i="1"/>
  <c r="S2683" i="1"/>
  <c r="R2679" i="1"/>
  <c r="S2679" i="1"/>
  <c r="R2675" i="1"/>
  <c r="S2675" i="1"/>
  <c r="R2671" i="1"/>
  <c r="S2671" i="1"/>
  <c r="R2667" i="1"/>
  <c r="S2667" i="1"/>
  <c r="R2663" i="1"/>
  <c r="S2663" i="1"/>
  <c r="R2659" i="1"/>
  <c r="S2659" i="1"/>
  <c r="R2655" i="1"/>
  <c r="S2655" i="1"/>
  <c r="R2651" i="1"/>
  <c r="S2651" i="1"/>
  <c r="R2647" i="1"/>
  <c r="S2647" i="1"/>
  <c r="R2643" i="1"/>
  <c r="S2643" i="1"/>
  <c r="R2639" i="1"/>
  <c r="S2639" i="1"/>
  <c r="R2635" i="1"/>
  <c r="S2635" i="1"/>
  <c r="R2631" i="1"/>
  <c r="S2631" i="1"/>
  <c r="R2627" i="1"/>
  <c r="S2627" i="1"/>
  <c r="R2623" i="1"/>
  <c r="S2623" i="1"/>
  <c r="R2619" i="1"/>
  <c r="S2619" i="1"/>
  <c r="R2615" i="1"/>
  <c r="S2615" i="1"/>
  <c r="R2611" i="1"/>
  <c r="S2611" i="1"/>
  <c r="R2607" i="1"/>
  <c r="S2607" i="1"/>
  <c r="R2603" i="1"/>
  <c r="S2603" i="1"/>
  <c r="R2599" i="1"/>
  <c r="S2599" i="1"/>
  <c r="R2595" i="1"/>
  <c r="S2595" i="1"/>
  <c r="R2591" i="1"/>
  <c r="S2591" i="1"/>
  <c r="R2587" i="1"/>
  <c r="S2587" i="1"/>
  <c r="R2583" i="1"/>
  <c r="S2583" i="1"/>
  <c r="R2579" i="1"/>
  <c r="S2579" i="1"/>
  <c r="R2575" i="1"/>
  <c r="S2575" i="1"/>
  <c r="R2571" i="1"/>
  <c r="S2571" i="1"/>
  <c r="R2567" i="1"/>
  <c r="S2567" i="1"/>
  <c r="R2563" i="1"/>
  <c r="S2563" i="1"/>
  <c r="R2559" i="1"/>
  <c r="S2559" i="1"/>
  <c r="R2555" i="1"/>
  <c r="S2555" i="1"/>
  <c r="R2551" i="1"/>
  <c r="S2551" i="1"/>
  <c r="R2547" i="1"/>
  <c r="S2547" i="1"/>
  <c r="R2543" i="1"/>
  <c r="S2543" i="1"/>
  <c r="R2539" i="1"/>
  <c r="S2539" i="1"/>
  <c r="R2535" i="1"/>
  <c r="S2535" i="1"/>
  <c r="R2531" i="1"/>
  <c r="S2531" i="1"/>
  <c r="R2527" i="1"/>
  <c r="S2527" i="1"/>
  <c r="R2523" i="1"/>
  <c r="S2523" i="1"/>
  <c r="R2519" i="1"/>
  <c r="S2519" i="1"/>
  <c r="R2515" i="1"/>
  <c r="S2515" i="1"/>
  <c r="R2511" i="1"/>
  <c r="S2511" i="1"/>
  <c r="R2507" i="1"/>
  <c r="S2507" i="1"/>
  <c r="R2503" i="1"/>
  <c r="S2503" i="1"/>
  <c r="R2499" i="1"/>
  <c r="S2499" i="1"/>
  <c r="R2495" i="1"/>
  <c r="S2495" i="1"/>
  <c r="R2491" i="1"/>
  <c r="S2491" i="1"/>
  <c r="R2487" i="1"/>
  <c r="S2487" i="1"/>
  <c r="R2483" i="1"/>
  <c r="S2483" i="1"/>
  <c r="R2479" i="1"/>
  <c r="S2479" i="1"/>
  <c r="R2475" i="1"/>
  <c r="S2475" i="1"/>
  <c r="R2471" i="1"/>
  <c r="S2471" i="1"/>
  <c r="R2467" i="1"/>
  <c r="S2467" i="1"/>
  <c r="R2463" i="1"/>
  <c r="S2463" i="1"/>
  <c r="R2459" i="1"/>
  <c r="S2459" i="1"/>
  <c r="R2455" i="1"/>
  <c r="S2455" i="1"/>
  <c r="R2451" i="1"/>
  <c r="S2451" i="1"/>
  <c r="R2447" i="1"/>
  <c r="S2447" i="1"/>
  <c r="R2443" i="1"/>
  <c r="S2443" i="1"/>
  <c r="R2439" i="1"/>
  <c r="S2439" i="1"/>
  <c r="R2435" i="1"/>
  <c r="S2435" i="1"/>
  <c r="R2431" i="1"/>
  <c r="S2431" i="1"/>
  <c r="R2424" i="1"/>
  <c r="S2424" i="1"/>
  <c r="R2408" i="1"/>
  <c r="S2408" i="1"/>
  <c r="R2392" i="1"/>
  <c r="S2392" i="1"/>
  <c r="R2376" i="1"/>
  <c r="S2376" i="1"/>
  <c r="R2360" i="1"/>
  <c r="S2360" i="1"/>
  <c r="R2344" i="1"/>
  <c r="S2344" i="1"/>
  <c r="R2326" i="1"/>
  <c r="S2326" i="1"/>
  <c r="R2303" i="1"/>
  <c r="S2303" i="1"/>
  <c r="R2280" i="1"/>
  <c r="S2280" i="1"/>
  <c r="S2260" i="1"/>
  <c r="R2260" i="1"/>
  <c r="R2413" i="1"/>
  <c r="S2413" i="1"/>
  <c r="R2397" i="1"/>
  <c r="S2397" i="1"/>
  <c r="R2381" i="1"/>
  <c r="S2381" i="1"/>
  <c r="R2365" i="1"/>
  <c r="S2365" i="1"/>
  <c r="R2349" i="1"/>
  <c r="S2349" i="1"/>
  <c r="R2331" i="1"/>
  <c r="S2331" i="1"/>
  <c r="R2308" i="1"/>
  <c r="S2308" i="1"/>
  <c r="R2290" i="1"/>
  <c r="S2290" i="1"/>
  <c r="R2267" i="1"/>
  <c r="S2267" i="1"/>
  <c r="S1579" i="1"/>
  <c r="R1579" i="1"/>
  <c r="R2414" i="1"/>
  <c r="S2414" i="1"/>
  <c r="R2398" i="1"/>
  <c r="S2398" i="1"/>
  <c r="R2382" i="1"/>
  <c r="S2382" i="1"/>
  <c r="R2366" i="1"/>
  <c r="S2366" i="1"/>
  <c r="R2350" i="1"/>
  <c r="S2350" i="1"/>
  <c r="R2334" i="1"/>
  <c r="S2334" i="1"/>
  <c r="R2311" i="1"/>
  <c r="S2311" i="1"/>
  <c r="R2288" i="1"/>
  <c r="S2288" i="1"/>
  <c r="R2270" i="1"/>
  <c r="S2270" i="1"/>
  <c r="R2427" i="1"/>
  <c r="S2427" i="1"/>
  <c r="R2411" i="1"/>
  <c r="S2411" i="1"/>
  <c r="R2395" i="1"/>
  <c r="S2395" i="1"/>
  <c r="R2379" i="1"/>
  <c r="S2379" i="1"/>
  <c r="R2363" i="1"/>
  <c r="S2363" i="1"/>
  <c r="R2347" i="1"/>
  <c r="S2347" i="1"/>
  <c r="R2323" i="1"/>
  <c r="S2323" i="1"/>
  <c r="R2300" i="1"/>
  <c r="S2300" i="1"/>
  <c r="R2282" i="1"/>
  <c r="S2282" i="1"/>
  <c r="S2261" i="1"/>
  <c r="R2261" i="1"/>
  <c r="R2333" i="1"/>
  <c r="S2333" i="1"/>
  <c r="R2317" i="1"/>
  <c r="S2317" i="1"/>
  <c r="R2301" i="1"/>
  <c r="S2301" i="1"/>
  <c r="R2285" i="1"/>
  <c r="S2285" i="1"/>
  <c r="R2269" i="1"/>
  <c r="S2269" i="1"/>
  <c r="R1113" i="1"/>
  <c r="S1113" i="1"/>
  <c r="S1575" i="1"/>
  <c r="R1575" i="1"/>
  <c r="S1511" i="1"/>
  <c r="R1511" i="1"/>
  <c r="R1129" i="1"/>
  <c r="S1129" i="1"/>
  <c r="S2253" i="1"/>
  <c r="R2253" i="1"/>
  <c r="S2249" i="1"/>
  <c r="R2249" i="1"/>
  <c r="S2245" i="1"/>
  <c r="R2245" i="1"/>
  <c r="S2241" i="1"/>
  <c r="R2241" i="1"/>
  <c r="S2237" i="1"/>
  <c r="R2237" i="1"/>
  <c r="S2233" i="1"/>
  <c r="R2233" i="1"/>
  <c r="S2229" i="1"/>
  <c r="R2229" i="1"/>
  <c r="S2225" i="1"/>
  <c r="R2225" i="1"/>
  <c r="S2221" i="1"/>
  <c r="R2221" i="1"/>
  <c r="S2217" i="1"/>
  <c r="R2217" i="1"/>
  <c r="S2213" i="1"/>
  <c r="R2213" i="1"/>
  <c r="S2209" i="1"/>
  <c r="R2209" i="1"/>
  <c r="S2205" i="1"/>
  <c r="R2205" i="1"/>
  <c r="S2201" i="1"/>
  <c r="R2201" i="1"/>
  <c r="S2197" i="1"/>
  <c r="R2197" i="1"/>
  <c r="S2193" i="1"/>
  <c r="R2193" i="1"/>
  <c r="S2189" i="1"/>
  <c r="R2189" i="1"/>
  <c r="S2185" i="1"/>
  <c r="R2185" i="1"/>
  <c r="S2181" i="1"/>
  <c r="R2181" i="1"/>
  <c r="S2177" i="1"/>
  <c r="R2177" i="1"/>
  <c r="S2173" i="1"/>
  <c r="R2173" i="1"/>
  <c r="S2169" i="1"/>
  <c r="R2169" i="1"/>
  <c r="S2165" i="1"/>
  <c r="R2165" i="1"/>
  <c r="S2161" i="1"/>
  <c r="R2161" i="1"/>
  <c r="S2157" i="1"/>
  <c r="R2157" i="1"/>
  <c r="S2153" i="1"/>
  <c r="R2153" i="1"/>
  <c r="S2149" i="1"/>
  <c r="R2149" i="1"/>
  <c r="S2145" i="1"/>
  <c r="R2145" i="1"/>
  <c r="S2141" i="1"/>
  <c r="R2141" i="1"/>
  <c r="S2137" i="1"/>
  <c r="R2137" i="1"/>
  <c r="S2133" i="1"/>
  <c r="R2133" i="1"/>
  <c r="S2129" i="1"/>
  <c r="R2129" i="1"/>
  <c r="S2125" i="1"/>
  <c r="R2125" i="1"/>
  <c r="S2121" i="1"/>
  <c r="R2121" i="1"/>
  <c r="S2117" i="1"/>
  <c r="R2117" i="1"/>
  <c r="S2113" i="1"/>
  <c r="R2113" i="1"/>
  <c r="S2109" i="1"/>
  <c r="R2109" i="1"/>
  <c r="S2105" i="1"/>
  <c r="R2105" i="1"/>
  <c r="S2101" i="1"/>
  <c r="R2101" i="1"/>
  <c r="S2097" i="1"/>
  <c r="R2097" i="1"/>
  <c r="S2093" i="1"/>
  <c r="R2093" i="1"/>
  <c r="S2089" i="1"/>
  <c r="R2089" i="1"/>
  <c r="S2085" i="1"/>
  <c r="R2085" i="1"/>
  <c r="S2081" i="1"/>
  <c r="R2081" i="1"/>
  <c r="S2077" i="1"/>
  <c r="R2077" i="1"/>
  <c r="S2073" i="1"/>
  <c r="R2073" i="1"/>
  <c r="S2069" i="1"/>
  <c r="R2069" i="1"/>
  <c r="S2065" i="1"/>
  <c r="R2065" i="1"/>
  <c r="S2061" i="1"/>
  <c r="R2061" i="1"/>
  <c r="S2057" i="1"/>
  <c r="R2057" i="1"/>
  <c r="S2053" i="1"/>
  <c r="R2053" i="1"/>
  <c r="S2049" i="1"/>
  <c r="R2049" i="1"/>
  <c r="S2045" i="1"/>
  <c r="R2045" i="1"/>
  <c r="S2041" i="1"/>
  <c r="R2041" i="1"/>
  <c r="S2037" i="1"/>
  <c r="R2037" i="1"/>
  <c r="S2033" i="1"/>
  <c r="R2033" i="1"/>
  <c r="S2029" i="1"/>
  <c r="R2029" i="1"/>
  <c r="S2025" i="1"/>
  <c r="R2025" i="1"/>
  <c r="S2021" i="1"/>
  <c r="R2021" i="1"/>
  <c r="S2017" i="1"/>
  <c r="R2017" i="1"/>
  <c r="S2013" i="1"/>
  <c r="R2013" i="1"/>
  <c r="S1551" i="1"/>
  <c r="R1551" i="1"/>
  <c r="S1246" i="1"/>
  <c r="R1246" i="1"/>
  <c r="S1571" i="1"/>
  <c r="R1571" i="1"/>
  <c r="S1326" i="1"/>
  <c r="R1326" i="1"/>
  <c r="R1081" i="1"/>
  <c r="S1081" i="1"/>
  <c r="R2009" i="1"/>
  <c r="S2009" i="1"/>
  <c r="R2005" i="1"/>
  <c r="S2005" i="1"/>
  <c r="R2001" i="1"/>
  <c r="S2001" i="1"/>
  <c r="R1997" i="1"/>
  <c r="S1997" i="1"/>
  <c r="R1993" i="1"/>
  <c r="S1993" i="1"/>
  <c r="R1989" i="1"/>
  <c r="S1989" i="1"/>
  <c r="R1985" i="1"/>
  <c r="S1985" i="1"/>
  <c r="R1981" i="1"/>
  <c r="S1981" i="1"/>
  <c r="R1977" i="1"/>
  <c r="S1977" i="1"/>
  <c r="R1973" i="1"/>
  <c r="S1973" i="1"/>
  <c r="R1969" i="1"/>
  <c r="S1969" i="1"/>
  <c r="R1965" i="1"/>
  <c r="S1965" i="1"/>
  <c r="R1961" i="1"/>
  <c r="S1961" i="1"/>
  <c r="R1957" i="1"/>
  <c r="S1957" i="1"/>
  <c r="R1953" i="1"/>
  <c r="S1953" i="1"/>
  <c r="R1949" i="1"/>
  <c r="S1949" i="1"/>
  <c r="R1945" i="1"/>
  <c r="S1945" i="1"/>
  <c r="R1941" i="1"/>
  <c r="S1941" i="1"/>
  <c r="R1937" i="1"/>
  <c r="S1937" i="1"/>
  <c r="R1933" i="1"/>
  <c r="S1933" i="1"/>
  <c r="R1929" i="1"/>
  <c r="S1929" i="1"/>
  <c r="R1925" i="1"/>
  <c r="S1925" i="1"/>
  <c r="R1921" i="1"/>
  <c r="S1921" i="1"/>
  <c r="R1917" i="1"/>
  <c r="S1917" i="1"/>
  <c r="R1913" i="1"/>
  <c r="S1913" i="1"/>
  <c r="R1909" i="1"/>
  <c r="S1909" i="1"/>
  <c r="R1905" i="1"/>
  <c r="S1905" i="1"/>
  <c r="R1901" i="1"/>
  <c r="S1901" i="1"/>
  <c r="R1897" i="1"/>
  <c r="S1897" i="1"/>
  <c r="R1893" i="1"/>
  <c r="S1893" i="1"/>
  <c r="R1889" i="1"/>
  <c r="S1889" i="1"/>
  <c r="R1885" i="1"/>
  <c r="S1885" i="1"/>
  <c r="R1881" i="1"/>
  <c r="S1881" i="1"/>
  <c r="R1877" i="1"/>
  <c r="S1877" i="1"/>
  <c r="R1873" i="1"/>
  <c r="S1873" i="1"/>
  <c r="R1869" i="1"/>
  <c r="S1869" i="1"/>
  <c r="R1865" i="1"/>
  <c r="S1865" i="1"/>
  <c r="R1861" i="1"/>
  <c r="S1861" i="1"/>
  <c r="R1857" i="1"/>
  <c r="S1857" i="1"/>
  <c r="R1853" i="1"/>
  <c r="S1853" i="1"/>
  <c r="R1849" i="1"/>
  <c r="S1849" i="1"/>
  <c r="R1845" i="1"/>
  <c r="S1845" i="1"/>
  <c r="R1841" i="1"/>
  <c r="S1841" i="1"/>
  <c r="R1837" i="1"/>
  <c r="S1837" i="1"/>
  <c r="R1833" i="1"/>
  <c r="S1833" i="1"/>
  <c r="R1829" i="1"/>
  <c r="S1829" i="1"/>
  <c r="R1825" i="1"/>
  <c r="S1825" i="1"/>
  <c r="R1821" i="1"/>
  <c r="S1821" i="1"/>
  <c r="R1817" i="1"/>
  <c r="S1817" i="1"/>
  <c r="R1813" i="1"/>
  <c r="S1813" i="1"/>
  <c r="R1809" i="1"/>
  <c r="S1809" i="1"/>
  <c r="R1805" i="1"/>
  <c r="S1805" i="1"/>
  <c r="R1801" i="1"/>
  <c r="S1801" i="1"/>
  <c r="R1797" i="1"/>
  <c r="S1797" i="1"/>
  <c r="R1793" i="1"/>
  <c r="S1793" i="1"/>
  <c r="R1789" i="1"/>
  <c r="S1789" i="1"/>
  <c r="R1785" i="1"/>
  <c r="S1785" i="1"/>
  <c r="R1781" i="1"/>
  <c r="S1781" i="1"/>
  <c r="R1777" i="1"/>
  <c r="S1777" i="1"/>
  <c r="R1773" i="1"/>
  <c r="S1773" i="1"/>
  <c r="R1769" i="1"/>
  <c r="S1769" i="1"/>
  <c r="R1765" i="1"/>
  <c r="S1765" i="1"/>
  <c r="R1761" i="1"/>
  <c r="S1761" i="1"/>
  <c r="R1757" i="1"/>
  <c r="S1757" i="1"/>
  <c r="R1753" i="1"/>
  <c r="S1753" i="1"/>
  <c r="R1749" i="1"/>
  <c r="S1749" i="1"/>
  <c r="R1745" i="1"/>
  <c r="S1745" i="1"/>
  <c r="R1741" i="1"/>
  <c r="S1741" i="1"/>
  <c r="R1737" i="1"/>
  <c r="S1737" i="1"/>
  <c r="R1733" i="1"/>
  <c r="S1733" i="1"/>
  <c r="R1729" i="1"/>
  <c r="S1729" i="1"/>
  <c r="R1725" i="1"/>
  <c r="S1725" i="1"/>
  <c r="R1721" i="1"/>
  <c r="S1721" i="1"/>
  <c r="R1717" i="1"/>
  <c r="S1717" i="1"/>
  <c r="R1713" i="1"/>
  <c r="S1713" i="1"/>
  <c r="R1709" i="1"/>
  <c r="S1709" i="1"/>
  <c r="R1705" i="1"/>
  <c r="S1705" i="1"/>
  <c r="R1701" i="1"/>
  <c r="S1701" i="1"/>
  <c r="R1697" i="1"/>
  <c r="S1697" i="1"/>
  <c r="R1693" i="1"/>
  <c r="S1693" i="1"/>
  <c r="R1689" i="1"/>
  <c r="S1689" i="1"/>
  <c r="R1685" i="1"/>
  <c r="S1685" i="1"/>
  <c r="R1681" i="1"/>
  <c r="S1681" i="1"/>
  <c r="R1677" i="1"/>
  <c r="S1677" i="1"/>
  <c r="R1673" i="1"/>
  <c r="S1673" i="1"/>
  <c r="R1669" i="1"/>
  <c r="S1669" i="1"/>
  <c r="R1665" i="1"/>
  <c r="S1665" i="1"/>
  <c r="R1661" i="1"/>
  <c r="S1661" i="1"/>
  <c r="R1657" i="1"/>
  <c r="S1657" i="1"/>
  <c r="R1653" i="1"/>
  <c r="S1653" i="1"/>
  <c r="R1649" i="1"/>
  <c r="S1649" i="1"/>
  <c r="R1645" i="1"/>
  <c r="S1645" i="1"/>
  <c r="R1641" i="1"/>
  <c r="S1641" i="1"/>
  <c r="R1637" i="1"/>
  <c r="S1637" i="1"/>
  <c r="R1633" i="1"/>
  <c r="S1633" i="1"/>
  <c r="R1629" i="1"/>
  <c r="S1629" i="1"/>
  <c r="R1625" i="1"/>
  <c r="S1625" i="1"/>
  <c r="R1621" i="1"/>
  <c r="S1621" i="1"/>
  <c r="R1617" i="1"/>
  <c r="S1617" i="1"/>
  <c r="R1613" i="1"/>
  <c r="S1613" i="1"/>
  <c r="R1609" i="1"/>
  <c r="S1609" i="1"/>
  <c r="R1605" i="1"/>
  <c r="S1605" i="1"/>
  <c r="R1601" i="1"/>
  <c r="S1601" i="1"/>
  <c r="R1597" i="1"/>
  <c r="S1597" i="1"/>
  <c r="R1593" i="1"/>
  <c r="S1593" i="1"/>
  <c r="R1589" i="1"/>
  <c r="S1589" i="1"/>
  <c r="S1582" i="1"/>
  <c r="R1582" i="1"/>
  <c r="S1566" i="1"/>
  <c r="R1566" i="1"/>
  <c r="S1550" i="1"/>
  <c r="R1550" i="1"/>
  <c r="S1534" i="1"/>
  <c r="R1534" i="1"/>
  <c r="S1518" i="1"/>
  <c r="R1518" i="1"/>
  <c r="S1322" i="1"/>
  <c r="R1322" i="1"/>
  <c r="S1258" i="1"/>
  <c r="R1258" i="1"/>
  <c r="S1194" i="1"/>
  <c r="R1194" i="1"/>
  <c r="R1117" i="1"/>
  <c r="S1117" i="1"/>
  <c r="S1584" i="1"/>
  <c r="R1584" i="1"/>
  <c r="S1568" i="1"/>
  <c r="R1568" i="1"/>
  <c r="S1552" i="1"/>
  <c r="R1552" i="1"/>
  <c r="S1536" i="1"/>
  <c r="R1536" i="1"/>
  <c r="S1520" i="1"/>
  <c r="R1520" i="1"/>
  <c r="S1330" i="1"/>
  <c r="R1330" i="1"/>
  <c r="S1266" i="1"/>
  <c r="R1266" i="1"/>
  <c r="S1202" i="1"/>
  <c r="R1202" i="1"/>
  <c r="R1109" i="1"/>
  <c r="S1109" i="1"/>
  <c r="S923" i="1"/>
  <c r="R923" i="1"/>
  <c r="S1577" i="1"/>
  <c r="R1577" i="1"/>
  <c r="S1561" i="1"/>
  <c r="R1561" i="1"/>
  <c r="S1545" i="1"/>
  <c r="R1545" i="1"/>
  <c r="S1529" i="1"/>
  <c r="R1529" i="1"/>
  <c r="S1513" i="1"/>
  <c r="R1513" i="1"/>
  <c r="S1286" i="1"/>
  <c r="R1286" i="1"/>
  <c r="S1222" i="1"/>
  <c r="R1222" i="1"/>
  <c r="R1137" i="1"/>
  <c r="S1137" i="1"/>
  <c r="R1073" i="1"/>
  <c r="S1073" i="1"/>
  <c r="R1345" i="1"/>
  <c r="S1345" i="1"/>
  <c r="R1329" i="1"/>
  <c r="S1329" i="1"/>
  <c r="R1313" i="1"/>
  <c r="S1313" i="1"/>
  <c r="R1297" i="1"/>
  <c r="S1297" i="1"/>
  <c r="R1281" i="1"/>
  <c r="S1281" i="1"/>
  <c r="R1265" i="1"/>
  <c r="S1265" i="1"/>
  <c r="R1249" i="1"/>
  <c r="S1249" i="1"/>
  <c r="R1233" i="1"/>
  <c r="S1233" i="1"/>
  <c r="R1217" i="1"/>
  <c r="S1217" i="1"/>
  <c r="R1201" i="1"/>
  <c r="S1201" i="1"/>
  <c r="R1185" i="1"/>
  <c r="S1185" i="1"/>
  <c r="S1170" i="1"/>
  <c r="R1170" i="1"/>
  <c r="S1162" i="1"/>
  <c r="R1162" i="1"/>
  <c r="S1154" i="1"/>
  <c r="R1154" i="1"/>
  <c r="R1142" i="1"/>
  <c r="S1142" i="1"/>
  <c r="R1126" i="1"/>
  <c r="S1126" i="1"/>
  <c r="R1110" i="1"/>
  <c r="S1110" i="1"/>
  <c r="R1094" i="1"/>
  <c r="S1094" i="1"/>
  <c r="R1078" i="1"/>
  <c r="S1078" i="1"/>
  <c r="R1062" i="1"/>
  <c r="S1062" i="1"/>
  <c r="S931" i="1"/>
  <c r="R931" i="1"/>
  <c r="R574" i="1"/>
  <c r="S574" i="1"/>
  <c r="S1335" i="1"/>
  <c r="R1335" i="1"/>
  <c r="S1319" i="1"/>
  <c r="R1319" i="1"/>
  <c r="S1303" i="1"/>
  <c r="R1303" i="1"/>
  <c r="S1287" i="1"/>
  <c r="R1287" i="1"/>
  <c r="S1271" i="1"/>
  <c r="R1271" i="1"/>
  <c r="S1255" i="1"/>
  <c r="R1255" i="1"/>
  <c r="S1239" i="1"/>
  <c r="R1239" i="1"/>
  <c r="S1223" i="1"/>
  <c r="R1223" i="1"/>
  <c r="S1207" i="1"/>
  <c r="R1207" i="1"/>
  <c r="S1191" i="1"/>
  <c r="R1191" i="1"/>
  <c r="S1175" i="1"/>
  <c r="R1175" i="1"/>
  <c r="S1165" i="1"/>
  <c r="R1165" i="1"/>
  <c r="S1157" i="1"/>
  <c r="R1157" i="1"/>
  <c r="R1148" i="1"/>
  <c r="S1148" i="1"/>
  <c r="R1132" i="1"/>
  <c r="S1132" i="1"/>
  <c r="R1116" i="1"/>
  <c r="S1116" i="1"/>
  <c r="R1100" i="1"/>
  <c r="S1100" i="1"/>
  <c r="R1084" i="1"/>
  <c r="S1084" i="1"/>
  <c r="R1068" i="1"/>
  <c r="S1068" i="1"/>
  <c r="R1004" i="1"/>
  <c r="S1004" i="1"/>
  <c r="R846" i="1"/>
  <c r="S846" i="1"/>
  <c r="S1508" i="1"/>
  <c r="R1508" i="1"/>
  <c r="S1504" i="1"/>
  <c r="R1504" i="1"/>
  <c r="S1500" i="1"/>
  <c r="R1500" i="1"/>
  <c r="S1496" i="1"/>
  <c r="R1496" i="1"/>
  <c r="S1492" i="1"/>
  <c r="R1492" i="1"/>
  <c r="S1488" i="1"/>
  <c r="R1488" i="1"/>
  <c r="S1484" i="1"/>
  <c r="R1484" i="1"/>
  <c r="S1480" i="1"/>
  <c r="R1480" i="1"/>
  <c r="S1476" i="1"/>
  <c r="R1476" i="1"/>
  <c r="S1472" i="1"/>
  <c r="R1472" i="1"/>
  <c r="S1468" i="1"/>
  <c r="R1468" i="1"/>
  <c r="S1464" i="1"/>
  <c r="R1464" i="1"/>
  <c r="S1460" i="1"/>
  <c r="R1460" i="1"/>
  <c r="S1456" i="1"/>
  <c r="R1456" i="1"/>
  <c r="S1452" i="1"/>
  <c r="R1452" i="1"/>
  <c r="S1448" i="1"/>
  <c r="R1448" i="1"/>
  <c r="S1444" i="1"/>
  <c r="R1444" i="1"/>
  <c r="S1440" i="1"/>
  <c r="R1440" i="1"/>
  <c r="S1436" i="1"/>
  <c r="R1436" i="1"/>
  <c r="S1432" i="1"/>
  <c r="R1432" i="1"/>
  <c r="S1428" i="1"/>
  <c r="R1428" i="1"/>
  <c r="S1424" i="1"/>
  <c r="R1424" i="1"/>
  <c r="S1420" i="1"/>
  <c r="R1420" i="1"/>
  <c r="S1416" i="1"/>
  <c r="R1416" i="1"/>
  <c r="S1412" i="1"/>
  <c r="R1412" i="1"/>
  <c r="S1408" i="1"/>
  <c r="R1408" i="1"/>
  <c r="S1404" i="1"/>
  <c r="R1404" i="1"/>
  <c r="S1400" i="1"/>
  <c r="R1400" i="1"/>
  <c r="S1396" i="1"/>
  <c r="R1396" i="1"/>
  <c r="S1392" i="1"/>
  <c r="R1392" i="1"/>
  <c r="S1388" i="1"/>
  <c r="R1388" i="1"/>
  <c r="S1384" i="1"/>
  <c r="R1384" i="1"/>
  <c r="S1380" i="1"/>
  <c r="R1380" i="1"/>
  <c r="S1376" i="1"/>
  <c r="R1376" i="1"/>
  <c r="S1372" i="1"/>
  <c r="R1372" i="1"/>
  <c r="S1368" i="1"/>
  <c r="R1368" i="1"/>
  <c r="S1364" i="1"/>
  <c r="R1364" i="1"/>
  <c r="S1360" i="1"/>
  <c r="R1360" i="1"/>
  <c r="S1356" i="1"/>
  <c r="R1356" i="1"/>
  <c r="S1352" i="1"/>
  <c r="R1352" i="1"/>
  <c r="S1348" i="1"/>
  <c r="R1348" i="1"/>
  <c r="R1332" i="1"/>
  <c r="S1332" i="1"/>
  <c r="R1316" i="1"/>
  <c r="S1316" i="1"/>
  <c r="R1300" i="1"/>
  <c r="S1300" i="1"/>
  <c r="R1284" i="1"/>
  <c r="S1284" i="1"/>
  <c r="R1268" i="1"/>
  <c r="S1268" i="1"/>
  <c r="R1252" i="1"/>
  <c r="S1252" i="1"/>
  <c r="R1236" i="1"/>
  <c r="S1236" i="1"/>
  <c r="R1220" i="1"/>
  <c r="S1220" i="1"/>
  <c r="R1204" i="1"/>
  <c r="S1204" i="1"/>
  <c r="R1188" i="1"/>
  <c r="S1188" i="1"/>
  <c r="R1172" i="1"/>
  <c r="S1172" i="1"/>
  <c r="R1135" i="1"/>
  <c r="S1135" i="1"/>
  <c r="R1119" i="1"/>
  <c r="S1119" i="1"/>
  <c r="R1103" i="1"/>
  <c r="S1103" i="1"/>
  <c r="R1087" i="1"/>
  <c r="S1087" i="1"/>
  <c r="R1071" i="1"/>
  <c r="S1071" i="1"/>
  <c r="R1023" i="1"/>
  <c r="S1023" i="1"/>
  <c r="S875" i="1"/>
  <c r="R875" i="1"/>
  <c r="S242" i="1"/>
  <c r="R242" i="1"/>
  <c r="R1020" i="1"/>
  <c r="S1020" i="1"/>
  <c r="R956" i="1"/>
  <c r="S956" i="1"/>
  <c r="S827" i="1"/>
  <c r="R827" i="1"/>
  <c r="R695" i="1"/>
  <c r="S695" i="1"/>
  <c r="R418" i="1"/>
  <c r="S418" i="1"/>
  <c r="R988" i="1"/>
  <c r="S988" i="1"/>
  <c r="S929" i="1"/>
  <c r="R929" i="1"/>
  <c r="S897" i="1"/>
  <c r="R897" i="1"/>
  <c r="R854" i="1"/>
  <c r="S854" i="1"/>
  <c r="R775" i="1"/>
  <c r="S775" i="1"/>
  <c r="R647" i="1"/>
  <c r="S647" i="1"/>
  <c r="R1039" i="1"/>
  <c r="S1039" i="1"/>
  <c r="R986" i="1"/>
  <c r="S986" i="1"/>
  <c r="S935" i="1"/>
  <c r="R935" i="1"/>
  <c r="S903" i="1"/>
  <c r="R903" i="1"/>
  <c r="S871" i="1"/>
  <c r="R871" i="1"/>
  <c r="S819" i="1"/>
  <c r="R819" i="1"/>
  <c r="R703" i="1"/>
  <c r="S703" i="1"/>
  <c r="S124" i="1"/>
  <c r="R124" i="1"/>
  <c r="R1027" i="1"/>
  <c r="S1027" i="1"/>
  <c r="R1011" i="1"/>
  <c r="S1011" i="1"/>
  <c r="R995" i="1"/>
  <c r="S995" i="1"/>
  <c r="R979" i="1"/>
  <c r="S979" i="1"/>
  <c r="R963" i="1"/>
  <c r="S963" i="1"/>
  <c r="R947" i="1"/>
  <c r="S947" i="1"/>
  <c r="R920" i="1"/>
  <c r="S920" i="1"/>
  <c r="R888" i="1"/>
  <c r="S888" i="1"/>
  <c r="S860" i="1"/>
  <c r="R860" i="1"/>
  <c r="S844" i="1"/>
  <c r="R844" i="1"/>
  <c r="S828" i="1"/>
  <c r="R828" i="1"/>
  <c r="S809" i="1"/>
  <c r="R809" i="1"/>
  <c r="R621" i="1"/>
  <c r="S621" i="1"/>
  <c r="R523" i="1"/>
  <c r="S523" i="1"/>
  <c r="S210" i="1"/>
  <c r="R210" i="1"/>
  <c r="R1014" i="1"/>
  <c r="S1014" i="1"/>
  <c r="R998" i="1"/>
  <c r="S998" i="1"/>
  <c r="R982" i="1"/>
  <c r="S982" i="1"/>
  <c r="R966" i="1"/>
  <c r="S966" i="1"/>
  <c r="R950" i="1"/>
  <c r="S950" i="1"/>
  <c r="S933" i="1"/>
  <c r="R933" i="1"/>
  <c r="S917" i="1"/>
  <c r="R917" i="1"/>
  <c r="S901" i="1"/>
  <c r="R901" i="1"/>
  <c r="S885" i="1"/>
  <c r="R885" i="1"/>
  <c r="S869" i="1"/>
  <c r="R869" i="1"/>
  <c r="R842" i="1"/>
  <c r="S842" i="1"/>
  <c r="R627" i="1"/>
  <c r="S627" i="1"/>
  <c r="R544" i="1"/>
  <c r="S544" i="1"/>
  <c r="R402" i="1"/>
  <c r="S402" i="1"/>
  <c r="S1052" i="1"/>
  <c r="R1052" i="1"/>
  <c r="S1048" i="1"/>
  <c r="R1048" i="1"/>
  <c r="S1044" i="1"/>
  <c r="R1044" i="1"/>
  <c r="R1031" i="1"/>
  <c r="S1031" i="1"/>
  <c r="R1015" i="1"/>
  <c r="S1015" i="1"/>
  <c r="R999" i="1"/>
  <c r="S999" i="1"/>
  <c r="R983" i="1"/>
  <c r="S983" i="1"/>
  <c r="R967" i="1"/>
  <c r="S967" i="1"/>
  <c r="R951" i="1"/>
  <c r="S951" i="1"/>
  <c r="S940" i="1"/>
  <c r="R940" i="1"/>
  <c r="S924" i="1"/>
  <c r="R924" i="1"/>
  <c r="S908" i="1"/>
  <c r="R908" i="1"/>
  <c r="S892" i="1"/>
  <c r="R892" i="1"/>
  <c r="S876" i="1"/>
  <c r="R876" i="1"/>
  <c r="S861" i="1"/>
  <c r="R861" i="1"/>
  <c r="S845" i="1"/>
  <c r="R845" i="1"/>
  <c r="S829" i="1"/>
  <c r="R829" i="1"/>
  <c r="S811" i="1"/>
  <c r="R811" i="1"/>
  <c r="S779" i="1"/>
  <c r="R779" i="1"/>
  <c r="S747" i="1"/>
  <c r="R747" i="1"/>
  <c r="S715" i="1"/>
  <c r="R715" i="1"/>
  <c r="S683" i="1"/>
  <c r="R683" i="1"/>
  <c r="S651" i="1"/>
  <c r="R651" i="1"/>
  <c r="R612" i="1"/>
  <c r="S612" i="1"/>
  <c r="R555" i="1"/>
  <c r="S555" i="1"/>
  <c r="R450" i="1"/>
  <c r="S450" i="1"/>
  <c r="R856" i="1"/>
  <c r="S856" i="1"/>
  <c r="R824" i="1"/>
  <c r="S824" i="1"/>
  <c r="R792" i="1"/>
  <c r="S792" i="1"/>
  <c r="S772" i="1"/>
  <c r="R772" i="1"/>
  <c r="S756" i="1"/>
  <c r="R756" i="1"/>
  <c r="S740" i="1"/>
  <c r="R740" i="1"/>
  <c r="S724" i="1"/>
  <c r="R724" i="1"/>
  <c r="S708" i="1"/>
  <c r="R708" i="1"/>
  <c r="S692" i="1"/>
  <c r="R692" i="1"/>
  <c r="S676" i="1"/>
  <c r="R676" i="1"/>
  <c r="S660" i="1"/>
  <c r="R660" i="1"/>
  <c r="S644" i="1"/>
  <c r="R644" i="1"/>
  <c r="R625" i="1"/>
  <c r="S625" i="1"/>
  <c r="R613" i="1"/>
  <c r="S613" i="1"/>
  <c r="R596" i="1"/>
  <c r="S596" i="1"/>
  <c r="R580" i="1"/>
  <c r="S580" i="1"/>
  <c r="R563" i="1"/>
  <c r="S563" i="1"/>
  <c r="R538" i="1"/>
  <c r="S538" i="1"/>
  <c r="R515" i="1"/>
  <c r="S515" i="1"/>
  <c r="R480" i="1"/>
  <c r="S480" i="1"/>
  <c r="R438" i="1"/>
  <c r="S438" i="1"/>
  <c r="R381" i="1"/>
  <c r="S381" i="1"/>
  <c r="R349" i="1"/>
  <c r="S349" i="1"/>
  <c r="S317" i="1"/>
  <c r="R317" i="1"/>
  <c r="S285" i="1"/>
  <c r="R285" i="1"/>
  <c r="S253" i="1"/>
  <c r="R253" i="1"/>
  <c r="S178" i="1"/>
  <c r="R178" i="1"/>
  <c r="R810" i="1"/>
  <c r="S810" i="1"/>
  <c r="R794" i="1"/>
  <c r="S794" i="1"/>
  <c r="S777" i="1"/>
  <c r="R777" i="1"/>
  <c r="S761" i="1"/>
  <c r="R761" i="1"/>
  <c r="S745" i="1"/>
  <c r="R745" i="1"/>
  <c r="S729" i="1"/>
  <c r="R729" i="1"/>
  <c r="S713" i="1"/>
  <c r="R713" i="1"/>
  <c r="S697" i="1"/>
  <c r="R697" i="1"/>
  <c r="S681" i="1"/>
  <c r="R681" i="1"/>
  <c r="S665" i="1"/>
  <c r="R665" i="1"/>
  <c r="S649" i="1"/>
  <c r="R649" i="1"/>
  <c r="R632" i="1"/>
  <c r="S632" i="1"/>
  <c r="R615" i="1"/>
  <c r="S615" i="1"/>
  <c r="R600" i="1"/>
  <c r="S600" i="1"/>
  <c r="R584" i="1"/>
  <c r="S584" i="1"/>
  <c r="R568" i="1"/>
  <c r="S568" i="1"/>
  <c r="R550" i="1"/>
  <c r="S550" i="1"/>
  <c r="R529" i="1"/>
  <c r="S529" i="1"/>
  <c r="R496" i="1"/>
  <c r="S496" i="1"/>
  <c r="S461" i="1"/>
  <c r="R461" i="1"/>
  <c r="R398" i="1"/>
  <c r="S398" i="1"/>
  <c r="S812" i="1"/>
  <c r="R812" i="1"/>
  <c r="S796" i="1"/>
  <c r="R796" i="1"/>
  <c r="R782" i="1"/>
  <c r="S782" i="1"/>
  <c r="R766" i="1"/>
  <c r="S766" i="1"/>
  <c r="R750" i="1"/>
  <c r="S750" i="1"/>
  <c r="R734" i="1"/>
  <c r="S734" i="1"/>
  <c r="R718" i="1"/>
  <c r="S718" i="1"/>
  <c r="R702" i="1"/>
  <c r="S702" i="1"/>
  <c r="R686" i="1"/>
  <c r="S686" i="1"/>
  <c r="R670" i="1"/>
  <c r="S670" i="1"/>
  <c r="R654" i="1"/>
  <c r="S654" i="1"/>
  <c r="R638" i="1"/>
  <c r="S638" i="1"/>
  <c r="R617" i="1"/>
  <c r="S617" i="1"/>
  <c r="R605" i="1"/>
  <c r="S605" i="1"/>
  <c r="R589" i="1"/>
  <c r="S589" i="1"/>
  <c r="R573" i="1"/>
  <c r="S573" i="1"/>
  <c r="R553" i="1"/>
  <c r="S553" i="1"/>
  <c r="R528" i="1"/>
  <c r="S528" i="1"/>
  <c r="R505" i="1"/>
  <c r="S505" i="1"/>
  <c r="R474" i="1"/>
  <c r="S474" i="1"/>
  <c r="R426" i="1"/>
  <c r="S426" i="1"/>
  <c r="S194" i="1"/>
  <c r="R194" i="1"/>
  <c r="R564" i="1"/>
  <c r="S564" i="1"/>
  <c r="R548" i="1"/>
  <c r="S548" i="1"/>
  <c r="R532" i="1"/>
  <c r="S532" i="1"/>
  <c r="R516" i="1"/>
  <c r="S516" i="1"/>
  <c r="R500" i="1"/>
  <c r="S500" i="1"/>
  <c r="R485" i="1"/>
  <c r="S485" i="1"/>
  <c r="R471" i="1"/>
  <c r="S471" i="1"/>
  <c r="S455" i="1"/>
  <c r="R455" i="1"/>
  <c r="S439" i="1"/>
  <c r="R439" i="1"/>
  <c r="S423" i="1"/>
  <c r="R423" i="1"/>
  <c r="S407" i="1"/>
  <c r="R407" i="1"/>
  <c r="S391" i="1"/>
  <c r="R391" i="1"/>
  <c r="S375" i="1"/>
  <c r="R375" i="1"/>
  <c r="S359" i="1"/>
  <c r="R359" i="1"/>
  <c r="S343" i="1"/>
  <c r="R343" i="1"/>
  <c r="S327" i="1"/>
  <c r="R327" i="1"/>
  <c r="S311" i="1"/>
  <c r="R311" i="1"/>
  <c r="S295" i="1"/>
  <c r="R295" i="1"/>
  <c r="S279" i="1"/>
  <c r="R279" i="1"/>
  <c r="S263" i="1"/>
  <c r="R263" i="1"/>
  <c r="S247" i="1"/>
  <c r="R247" i="1"/>
  <c r="R232" i="1"/>
  <c r="S232" i="1"/>
  <c r="R216" i="1"/>
  <c r="S216" i="1"/>
  <c r="R200" i="1"/>
  <c r="S200" i="1"/>
  <c r="S189" i="1"/>
  <c r="R189" i="1"/>
  <c r="S143" i="1"/>
  <c r="R143" i="1"/>
  <c r="R449" i="1"/>
  <c r="S449" i="1"/>
  <c r="R433" i="1"/>
  <c r="S433" i="1"/>
  <c r="R417" i="1"/>
  <c r="S417" i="1"/>
  <c r="R401" i="1"/>
  <c r="S401" i="1"/>
  <c r="S385" i="1"/>
  <c r="R385" i="1"/>
  <c r="S353" i="1"/>
  <c r="R353" i="1"/>
  <c r="S321" i="1"/>
  <c r="R321" i="1"/>
  <c r="S289" i="1"/>
  <c r="R289" i="1"/>
  <c r="S257" i="1"/>
  <c r="R257" i="1"/>
  <c r="S228" i="1"/>
  <c r="R228" i="1"/>
  <c r="S196" i="1"/>
  <c r="R196" i="1"/>
  <c r="S146" i="1"/>
  <c r="R146" i="1"/>
  <c r="S35" i="1"/>
  <c r="R35" i="1"/>
  <c r="R514" i="1"/>
  <c r="S514" i="1"/>
  <c r="R498" i="1"/>
  <c r="S498" i="1"/>
  <c r="R483" i="1"/>
  <c r="S483" i="1"/>
  <c r="R464" i="1"/>
  <c r="S464" i="1"/>
  <c r="R448" i="1"/>
  <c r="S448" i="1"/>
  <c r="R432" i="1"/>
  <c r="S432" i="1"/>
  <c r="R416" i="1"/>
  <c r="S416" i="1"/>
  <c r="R400" i="1"/>
  <c r="S400" i="1"/>
  <c r="S386" i="1"/>
  <c r="R386" i="1"/>
  <c r="S378" i="1"/>
  <c r="R378" i="1"/>
  <c r="S370" i="1"/>
  <c r="R370" i="1"/>
  <c r="S362" i="1"/>
  <c r="R362" i="1"/>
  <c r="S354" i="1"/>
  <c r="R354" i="1"/>
  <c r="S346" i="1"/>
  <c r="R346" i="1"/>
  <c r="S338" i="1"/>
  <c r="R338" i="1"/>
  <c r="S330" i="1"/>
  <c r="R330" i="1"/>
  <c r="S322" i="1"/>
  <c r="R322" i="1"/>
  <c r="S314" i="1"/>
  <c r="R314" i="1"/>
  <c r="S306" i="1"/>
  <c r="R306" i="1"/>
  <c r="S298" i="1"/>
  <c r="R298" i="1"/>
  <c r="S290" i="1"/>
  <c r="R290" i="1"/>
  <c r="S282" i="1"/>
  <c r="R282" i="1"/>
  <c r="S274" i="1"/>
  <c r="R274" i="1"/>
  <c r="S266" i="1"/>
  <c r="R266" i="1"/>
  <c r="S258" i="1"/>
  <c r="R258" i="1"/>
  <c r="S250" i="1"/>
  <c r="R250" i="1"/>
  <c r="S238" i="1"/>
  <c r="R238" i="1"/>
  <c r="S222" i="1"/>
  <c r="R222" i="1"/>
  <c r="S206" i="1"/>
  <c r="R206" i="1"/>
  <c r="S183" i="1"/>
  <c r="R183" i="1"/>
  <c r="S118" i="1"/>
  <c r="R118" i="1"/>
  <c r="S239" i="1"/>
  <c r="R239" i="1"/>
  <c r="S223" i="1"/>
  <c r="R223" i="1"/>
  <c r="R207" i="1"/>
  <c r="S207" i="1"/>
  <c r="S188" i="1"/>
  <c r="R188" i="1"/>
  <c r="S172" i="1"/>
  <c r="R172" i="1"/>
  <c r="S156" i="1"/>
  <c r="R156" i="1"/>
  <c r="S140" i="1"/>
  <c r="R140" i="1"/>
  <c r="S122" i="1"/>
  <c r="R122" i="1"/>
  <c r="S102" i="1"/>
  <c r="R102" i="1"/>
  <c r="S67" i="1"/>
  <c r="R67" i="1"/>
  <c r="S157" i="1"/>
  <c r="R157" i="1"/>
  <c r="S141" i="1"/>
  <c r="R141" i="1"/>
  <c r="R120" i="1"/>
  <c r="S120" i="1"/>
  <c r="R92" i="1"/>
  <c r="S92" i="1"/>
  <c r="S69" i="1"/>
  <c r="R69" i="1"/>
  <c r="R48" i="1"/>
  <c r="S48" i="1"/>
  <c r="S190" i="1"/>
  <c r="R190" i="1"/>
  <c r="S174" i="1"/>
  <c r="R174" i="1"/>
  <c r="S158" i="1"/>
  <c r="R158" i="1"/>
  <c r="S142" i="1"/>
  <c r="R142" i="1"/>
  <c r="S133" i="1"/>
  <c r="R133" i="1"/>
  <c r="S99" i="1"/>
  <c r="R99" i="1"/>
  <c r="S88" i="1"/>
  <c r="R88" i="1"/>
  <c r="S54" i="1"/>
  <c r="R54" i="1"/>
  <c r="S134" i="1"/>
  <c r="R134" i="1"/>
  <c r="S116" i="1"/>
  <c r="R116" i="1"/>
  <c r="S108" i="1"/>
  <c r="R108" i="1"/>
  <c r="S89" i="1"/>
  <c r="R89" i="1"/>
  <c r="S78" i="1"/>
  <c r="R78" i="1"/>
  <c r="S61" i="1"/>
  <c r="R61" i="1"/>
  <c r="S45" i="1"/>
  <c r="R45" i="1"/>
  <c r="S29" i="1"/>
  <c r="R29" i="1"/>
  <c r="S60" i="1"/>
  <c r="R60" i="1"/>
  <c r="R44" i="1"/>
  <c r="S44" i="1"/>
  <c r="R28" i="1"/>
  <c r="S28" i="1"/>
  <c r="S49" i="1"/>
  <c r="R49" i="1"/>
  <c r="S33" i="1"/>
  <c r="R33" i="1"/>
  <c r="S10" i="1"/>
  <c r="R10" i="1"/>
  <c r="S4" i="1"/>
  <c r="R4" i="1"/>
  <c r="H11" i="2" l="1"/>
  <c r="F20" i="2"/>
  <c r="F18" i="2"/>
  <c r="F16" i="2"/>
  <c r="F23" i="2"/>
  <c r="I21" i="2"/>
  <c r="J21" i="2" s="1"/>
  <c r="I22" i="2"/>
  <c r="J22" i="2" s="1"/>
  <c r="I18" i="2"/>
  <c r="J18" i="2" s="1"/>
  <c r="I17" i="2"/>
  <c r="J17" i="2" s="1"/>
  <c r="F22" i="2"/>
  <c r="K19" i="2"/>
  <c r="L19" i="2" s="1"/>
  <c r="K16" i="2"/>
  <c r="L16" i="2" s="1"/>
  <c r="K20" i="2"/>
  <c r="L20" i="2" s="1"/>
  <c r="K21" i="2"/>
  <c r="L21" i="2" s="1"/>
  <c r="I19" i="2"/>
  <c r="J19" i="2" s="1"/>
  <c r="I16" i="2"/>
  <c r="J16" i="2" s="1"/>
  <c r="K23" i="2"/>
  <c r="L23" i="2" s="1"/>
  <c r="K17" i="2"/>
  <c r="L17" i="2" s="1"/>
  <c r="K18" i="2"/>
  <c r="L18" i="2" s="1"/>
  <c r="I20" i="2"/>
  <c r="J20" i="2" s="1"/>
  <c r="K22" i="2"/>
  <c r="L22" i="2" s="1"/>
  <c r="F19" i="2"/>
  <c r="I15" i="2"/>
  <c r="J15" i="2" s="1"/>
  <c r="I14" i="2"/>
  <c r="J14" i="2" s="1"/>
  <c r="F14" i="2"/>
  <c r="F15" i="2"/>
  <c r="K14" i="2"/>
  <c r="L14" i="2" s="1"/>
  <c r="K15" i="2"/>
  <c r="L15" i="2" s="1"/>
  <c r="P17" i="2"/>
  <c r="P22" i="2"/>
  <c r="P16" i="2"/>
  <c r="P19" i="2"/>
  <c r="P18" i="2"/>
  <c r="P21" i="2"/>
  <c r="P23" i="2"/>
  <c r="P20" i="2"/>
  <c r="F12" i="2"/>
  <c r="F13" i="2"/>
  <c r="K12" i="2"/>
  <c r="L12" i="2" s="1"/>
  <c r="K13" i="2"/>
  <c r="L13" i="2" s="1"/>
  <c r="P12" i="2"/>
  <c r="P13" i="2"/>
  <c r="P15" i="2"/>
  <c r="P14" i="2"/>
  <c r="I301" i="2"/>
  <c r="I1458" i="2"/>
  <c r="I1862" i="2"/>
  <c r="I521" i="2"/>
  <c r="I1668" i="2"/>
  <c r="I1762" i="2"/>
  <c r="I1297" i="2"/>
  <c r="I1649" i="2"/>
  <c r="I1504" i="2"/>
  <c r="I1826" i="2"/>
  <c r="I1808" i="2"/>
  <c r="I1929" i="2"/>
  <c r="I1965" i="2"/>
  <c r="I1993" i="2"/>
  <c r="I2029" i="2"/>
  <c r="I1462" i="2"/>
  <c r="I1744" i="2"/>
  <c r="I692" i="2"/>
  <c r="I786" i="2"/>
  <c r="I790" i="2"/>
  <c r="I232" i="2"/>
  <c r="I502" i="2"/>
  <c r="I518" i="2"/>
  <c r="I534" i="2"/>
  <c r="I550" i="2"/>
  <c r="I582" i="2"/>
  <c r="I598" i="2"/>
  <c r="I614" i="2"/>
  <c r="I654" i="2"/>
  <c r="I454" i="2"/>
  <c r="I671" i="2"/>
  <c r="I703" i="2"/>
  <c r="I739" i="2"/>
  <c r="I731" i="2"/>
  <c r="I1364" i="2"/>
  <c r="I152" i="2"/>
  <c r="I281" i="2"/>
  <c r="I219" i="2"/>
  <c r="I477" i="2"/>
  <c r="I388" i="2"/>
  <c r="I611" i="2"/>
  <c r="I804" i="2"/>
  <c r="I441" i="2"/>
  <c r="I770" i="2"/>
  <c r="I866" i="2"/>
  <c r="I898" i="2"/>
  <c r="I914" i="2"/>
  <c r="I1082" i="2"/>
  <c r="I1140" i="2"/>
  <c r="I1474" i="2"/>
  <c r="I1522" i="2"/>
  <c r="I1586" i="2"/>
  <c r="I1424" i="2"/>
  <c r="I1488" i="2"/>
  <c r="I1888" i="2"/>
  <c r="I1904" i="2"/>
  <c r="I1584" i="2"/>
  <c r="I1798" i="2"/>
  <c r="I659" i="2"/>
  <c r="I601" i="2"/>
  <c r="I680" i="2"/>
  <c r="I726" i="2"/>
  <c r="I519" i="2"/>
  <c r="I854" i="2"/>
  <c r="I966" i="2"/>
  <c r="I1030" i="2"/>
  <c r="I840" i="2"/>
  <c r="I1237" i="2"/>
  <c r="I1361" i="2"/>
  <c r="I1526" i="2"/>
  <c r="I1590" i="2"/>
  <c r="I1604" i="2"/>
  <c r="I1732" i="2"/>
  <c r="I394" i="2"/>
  <c r="I377" i="2"/>
  <c r="I1083" i="2"/>
  <c r="I1263" i="2"/>
  <c r="I1218" i="2"/>
  <c r="I1844" i="2"/>
  <c r="I1908" i="2"/>
  <c r="I706" i="2"/>
  <c r="I756" i="2"/>
  <c r="I1680" i="2"/>
  <c r="I1031" i="2"/>
  <c r="I515" i="2"/>
  <c r="I547" i="2"/>
  <c r="I455" i="2"/>
  <c r="I1108" i="2"/>
  <c r="I1616" i="2"/>
  <c r="I1230" i="2"/>
  <c r="I1914" i="2"/>
  <c r="I162" i="2"/>
  <c r="I174" i="2"/>
  <c r="I1301" i="2"/>
  <c r="I404" i="2"/>
  <c r="I194" i="2"/>
  <c r="I237" i="2"/>
  <c r="I1939" i="2"/>
  <c r="I1713" i="2"/>
  <c r="I1408" i="2"/>
  <c r="I1440" i="2"/>
  <c r="I1568" i="2"/>
  <c r="I1778" i="2"/>
  <c r="I1794" i="2"/>
  <c r="I1810" i="2"/>
  <c r="I1476" i="2"/>
  <c r="I1540" i="2"/>
  <c r="I1760" i="2"/>
  <c r="I1913" i="2"/>
  <c r="I1937" i="2"/>
  <c r="I465" i="2"/>
  <c r="I923" i="2"/>
  <c r="I1528" i="2"/>
  <c r="I129" i="2"/>
  <c r="I268" i="2"/>
  <c r="I1934" i="2"/>
  <c r="I71" i="2"/>
  <c r="I478" i="2"/>
  <c r="I1200" i="2"/>
  <c r="I1825" i="2"/>
  <c r="I1645" i="2"/>
  <c r="I1693" i="2"/>
  <c r="I1717" i="2"/>
  <c r="I1565" i="2"/>
  <c r="I937" i="2"/>
  <c r="I352" i="2"/>
  <c r="I120" i="2"/>
  <c r="I395" i="2"/>
  <c r="I719" i="2"/>
  <c r="I973" i="2"/>
  <c r="I787" i="2"/>
  <c r="I97" i="2"/>
  <c r="I112" i="2"/>
  <c r="I134" i="2"/>
  <c r="I251" i="2"/>
  <c r="I140" i="2"/>
  <c r="I324" i="2"/>
  <c r="I400" i="2"/>
  <c r="I416" i="2"/>
  <c r="I432" i="2"/>
  <c r="I269" i="2"/>
  <c r="I674" i="2"/>
  <c r="I690" i="2"/>
  <c r="I722" i="2"/>
  <c r="I740" i="2"/>
  <c r="I89" i="2"/>
  <c r="I555" i="2"/>
  <c r="I643" i="2"/>
  <c r="I354" i="2"/>
  <c r="I445" i="2"/>
  <c r="I505" i="2"/>
  <c r="I537" i="2"/>
  <c r="I553" i="2"/>
  <c r="I569" i="2"/>
  <c r="I585" i="2"/>
  <c r="I617" i="2"/>
  <c r="I633" i="2"/>
  <c r="I649" i="2"/>
  <c r="I728" i="2"/>
  <c r="I742" i="2"/>
  <c r="I758" i="2"/>
  <c r="I774" i="2"/>
  <c r="I806" i="2"/>
  <c r="I708" i="2"/>
  <c r="I738" i="2"/>
  <c r="I792" i="2"/>
  <c r="I992" i="2"/>
  <c r="I1008" i="2"/>
  <c r="I1054" i="2"/>
  <c r="I856" i="2"/>
  <c r="I876" i="2"/>
  <c r="I551" i="2"/>
  <c r="I583" i="2"/>
  <c r="I615" i="2"/>
  <c r="I822" i="2"/>
  <c r="I838" i="2"/>
  <c r="I886" i="2"/>
  <c r="I902" i="2"/>
  <c r="I918" i="2"/>
  <c r="I934" i="2"/>
  <c r="I950" i="2"/>
  <c r="I982" i="2"/>
  <c r="I998" i="2"/>
  <c r="I1014" i="2"/>
  <c r="I223" i="2"/>
  <c r="I776" i="2"/>
  <c r="I1134" i="2"/>
  <c r="I1076" i="2"/>
  <c r="I1175" i="2"/>
  <c r="I1191" i="2"/>
  <c r="I1205" i="2"/>
  <c r="I1221" i="2"/>
  <c r="I1253" i="2"/>
  <c r="I1269" i="2"/>
  <c r="I1070" i="2"/>
  <c r="I1169" i="2"/>
  <c r="I1209" i="2"/>
  <c r="I1189" i="2"/>
  <c r="I1313" i="2"/>
  <c r="I1329" i="2"/>
  <c r="I1345" i="2"/>
  <c r="I1377" i="2"/>
  <c r="I1430" i="2"/>
  <c r="I1446" i="2"/>
  <c r="I1478" i="2"/>
  <c r="I1494" i="2"/>
  <c r="I1510" i="2"/>
  <c r="I1542" i="2"/>
  <c r="I1558" i="2"/>
  <c r="I1574" i="2"/>
  <c r="I1600" i="2"/>
  <c r="I1620" i="2"/>
  <c r="I1632" i="2"/>
  <c r="I1636" i="2"/>
  <c r="I1648" i="2"/>
  <c r="I1652" i="2"/>
  <c r="I1664" i="2"/>
  <c r="I1684" i="2"/>
  <c r="I1696" i="2"/>
  <c r="I1700" i="2"/>
  <c r="I1712" i="2"/>
  <c r="I1716" i="2"/>
  <c r="I1728" i="2"/>
  <c r="I1165" i="2"/>
  <c r="I1390" i="2"/>
  <c r="I1186" i="2"/>
  <c r="I1473" i="2"/>
  <c r="I821" i="2"/>
  <c r="I935" i="2"/>
  <c r="I967" i="2"/>
  <c r="I999" i="2"/>
  <c r="I1063" i="2"/>
  <c r="I640" i="2"/>
  <c r="I1295" i="2"/>
  <c r="I1783" i="2"/>
  <c r="I1375" i="2"/>
  <c r="I903" i="2"/>
  <c r="I795" i="2"/>
  <c r="I1938" i="2"/>
  <c r="I86" i="2"/>
  <c r="I99" i="2"/>
  <c r="I146" i="2"/>
  <c r="I191" i="2"/>
  <c r="I148" i="2"/>
  <c r="I211" i="2"/>
  <c r="I244" i="2"/>
  <c r="I273" i="2"/>
  <c r="I364" i="2"/>
  <c r="I165" i="2"/>
  <c r="I291" i="2"/>
  <c r="I336" i="2"/>
  <c r="I418" i="2"/>
  <c r="I257" i="2"/>
  <c r="I435" i="2"/>
  <c r="I451" i="2"/>
  <c r="I467" i="2"/>
  <c r="I483" i="2"/>
  <c r="I662" i="2"/>
  <c r="I694" i="2"/>
  <c r="I348" i="2"/>
  <c r="I499" i="2"/>
  <c r="I531" i="2"/>
  <c r="I563" i="2"/>
  <c r="I595" i="2"/>
  <c r="I627" i="2"/>
  <c r="I647" i="2"/>
  <c r="I463" i="2"/>
  <c r="I495" i="2"/>
  <c r="I525" i="2"/>
  <c r="I557" i="2"/>
  <c r="I589" i="2"/>
  <c r="I621" i="2"/>
  <c r="I653" i="2"/>
  <c r="I744" i="2"/>
  <c r="I796" i="2"/>
  <c r="I820" i="2"/>
  <c r="I836" i="2"/>
  <c r="I852" i="2"/>
  <c r="I864" i="2"/>
  <c r="I884" i="2"/>
  <c r="I900" i="2"/>
  <c r="I916" i="2"/>
  <c r="I932" i="2"/>
  <c r="I948" i="2"/>
  <c r="I964" i="2"/>
  <c r="I980" i="2"/>
  <c r="I996" i="2"/>
  <c r="I1012" i="2"/>
  <c r="I1028" i="2"/>
  <c r="I1056" i="2"/>
  <c r="I696" i="2"/>
  <c r="I772" i="2"/>
  <c r="I187" i="2"/>
  <c r="I358" i="2"/>
  <c r="I149" i="2"/>
  <c r="I252" i="2"/>
  <c r="I135" i="2"/>
  <c r="I335" i="2"/>
  <c r="I411" i="2"/>
  <c r="I1065" i="2"/>
  <c r="I1097" i="2"/>
  <c r="I1160" i="2"/>
  <c r="I1192" i="2"/>
  <c r="I1188" i="2"/>
  <c r="I883" i="2"/>
  <c r="I1129" i="2"/>
  <c r="I1057" i="2"/>
  <c r="I1252" i="2"/>
  <c r="I977" i="2"/>
  <c r="I1962" i="2"/>
  <c r="I2010" i="2"/>
  <c r="I103" i="2"/>
  <c r="I1429" i="2"/>
  <c r="I1461" i="2"/>
  <c r="I1493" i="2"/>
  <c r="I1525" i="2"/>
  <c r="I1557" i="2"/>
  <c r="I1589" i="2"/>
  <c r="I1268" i="2"/>
  <c r="I1332" i="2"/>
  <c r="I155" i="2"/>
  <c r="I267" i="2"/>
  <c r="I299" i="2"/>
  <c r="I220" i="2"/>
  <c r="I271" i="2"/>
  <c r="I105" i="2"/>
  <c r="I255" i="2"/>
  <c r="I430" i="2"/>
  <c r="I333" i="2"/>
  <c r="I681" i="2"/>
  <c r="I713" i="2"/>
  <c r="I644" i="2"/>
  <c r="I677" i="2"/>
  <c r="I709" i="2"/>
  <c r="I757" i="2"/>
  <c r="I1603" i="2"/>
  <c r="I1635" i="2"/>
  <c r="I1667" i="2"/>
  <c r="I1699" i="2"/>
  <c r="I1731" i="2"/>
  <c r="I1916" i="2"/>
  <c r="I1932" i="2"/>
  <c r="I1940" i="2"/>
  <c r="I1956" i="2"/>
  <c r="I1964" i="2"/>
  <c r="I1972" i="2"/>
  <c r="I1980" i="2"/>
  <c r="I1996" i="2"/>
  <c r="I2004" i="2"/>
  <c r="I2012" i="2"/>
  <c r="I2020" i="2"/>
  <c r="I2028" i="2"/>
  <c r="I2036" i="2"/>
  <c r="I1204" i="2"/>
  <c r="I1817" i="2"/>
  <c r="I818" i="2"/>
  <c r="I1968" i="2"/>
  <c r="I1976" i="2"/>
  <c r="I2024" i="2"/>
  <c r="I2032" i="2"/>
  <c r="I1797" i="2"/>
  <c r="I399" i="2"/>
  <c r="I1748" i="2"/>
  <c r="I1776" i="2"/>
  <c r="I1792" i="2"/>
  <c r="I1824" i="2"/>
  <c r="I1889" i="2"/>
  <c r="I1917" i="2"/>
  <c r="I1933" i="2"/>
  <c r="I1945" i="2"/>
  <c r="I1949" i="2"/>
  <c r="I1953" i="2"/>
  <c r="I1961" i="2"/>
  <c r="I1977" i="2"/>
  <c r="I1981" i="2"/>
  <c r="I1997" i="2"/>
  <c r="I2001" i="2"/>
  <c r="I2009" i="2"/>
  <c r="I2013" i="2"/>
  <c r="I2017" i="2"/>
  <c r="I2021" i="2"/>
  <c r="I2025" i="2"/>
  <c r="I2037" i="2"/>
  <c r="I2041" i="2"/>
  <c r="I2045" i="2"/>
  <c r="I1152" i="2"/>
  <c r="I1293" i="2"/>
  <c r="I1227" i="2"/>
  <c r="I1243" i="2"/>
  <c r="I848" i="2"/>
  <c r="I1130" i="2"/>
  <c r="I1177" i="2"/>
  <c r="I1285" i="2"/>
  <c r="I1333" i="2"/>
  <c r="I1381" i="2"/>
  <c r="I1498" i="2"/>
  <c r="I1546" i="2"/>
  <c r="I1418" i="2"/>
  <c r="I1456" i="2"/>
  <c r="I1766" i="2"/>
  <c r="I1814" i="2"/>
  <c r="I1428" i="2"/>
  <c r="I1764" i="2"/>
  <c r="I1812" i="2"/>
  <c r="I1842" i="2"/>
  <c r="I1854" i="2"/>
  <c r="I1866" i="2"/>
  <c r="I1878" i="2"/>
  <c r="I1890" i="2"/>
  <c r="I1898" i="2"/>
  <c r="I1910" i="2"/>
  <c r="I110" i="2"/>
  <c r="I272" i="2"/>
  <c r="I303" i="2"/>
  <c r="I853" i="2"/>
  <c r="I212" i="2"/>
  <c r="I84" i="2"/>
  <c r="I192" i="2"/>
  <c r="I94" i="2"/>
  <c r="I472" i="2"/>
  <c r="I984" i="2"/>
  <c r="I865" i="2"/>
  <c r="I931" i="2"/>
  <c r="I963" i="2"/>
  <c r="I995" i="2"/>
  <c r="I1027" i="2"/>
  <c r="I1183" i="2"/>
  <c r="I1350" i="2"/>
  <c r="I1407" i="2"/>
  <c r="I1779" i="2"/>
  <c r="I1843" i="2"/>
  <c r="I1847" i="2"/>
  <c r="I1863" i="2"/>
  <c r="I1879" i="2"/>
  <c r="I1895" i="2"/>
  <c r="I1907" i="2"/>
  <c r="I1911" i="2"/>
  <c r="I1923" i="2"/>
  <c r="I1955" i="2"/>
  <c r="I1971" i="2"/>
  <c r="I1987" i="2"/>
  <c r="I2003" i="2"/>
  <c r="I2019" i="2"/>
  <c r="I2035" i="2"/>
  <c r="I1331" i="2"/>
  <c r="I1363" i="2"/>
  <c r="I1198" i="2"/>
  <c r="I1231" i="2"/>
  <c r="I1946" i="2"/>
  <c r="I79" i="2"/>
  <c r="I163" i="2"/>
  <c r="I318" i="2"/>
  <c r="I350" i="2"/>
  <c r="I565" i="2"/>
  <c r="I629" i="2"/>
  <c r="I940" i="2"/>
  <c r="I972" i="2"/>
  <c r="I1004" i="2"/>
  <c r="I1036" i="2"/>
  <c r="I1144" i="2"/>
  <c r="I1100" i="2"/>
  <c r="I1250" i="2"/>
  <c r="I1115" i="2"/>
  <c r="I1203" i="2"/>
  <c r="I1235" i="2"/>
  <c r="I1267" i="2"/>
  <c r="I1080" i="2"/>
  <c r="I1187" i="2"/>
  <c r="I880" i="2"/>
  <c r="I80" i="2"/>
  <c r="I207" i="2"/>
  <c r="I253" i="2"/>
  <c r="I137" i="2"/>
  <c r="I217" i="2"/>
  <c r="I265" i="2"/>
  <c r="I297" i="2"/>
  <c r="I312" i="2"/>
  <c r="I195" i="2"/>
  <c r="I360" i="2"/>
  <c r="I443" i="2"/>
  <c r="I461" i="2"/>
  <c r="I493" i="2"/>
  <c r="I459" i="2"/>
  <c r="I475" i="2"/>
  <c r="I491" i="2"/>
  <c r="I579" i="2"/>
  <c r="I320" i="2"/>
  <c r="I412" i="2"/>
  <c r="I471" i="2"/>
  <c r="I487" i="2"/>
  <c r="I760" i="2"/>
  <c r="I828" i="2"/>
  <c r="I844" i="2"/>
  <c r="I892" i="2"/>
  <c r="I908" i="2"/>
  <c r="I924" i="2"/>
  <c r="I181" i="2"/>
  <c r="I664" i="2"/>
  <c r="I870" i="2"/>
  <c r="I1050" i="2"/>
  <c r="I1114" i="2"/>
  <c r="I1207" i="2"/>
  <c r="I1223" i="2"/>
  <c r="I1239" i="2"/>
  <c r="I1255" i="2"/>
  <c r="I1271" i="2"/>
  <c r="I1287" i="2"/>
  <c r="I1303" i="2"/>
  <c r="I712" i="2"/>
  <c r="I808" i="2"/>
  <c r="I684" i="2"/>
  <c r="I1161" i="2"/>
  <c r="I1193" i="2"/>
  <c r="I1257" i="2"/>
  <c r="I868" i="2"/>
  <c r="I1157" i="2"/>
  <c r="I1426" i="2"/>
  <c r="I1442" i="2"/>
  <c r="I1490" i="2"/>
  <c r="I1506" i="2"/>
  <c r="I1538" i="2"/>
  <c r="I1554" i="2"/>
  <c r="I1570" i="2"/>
  <c r="I1689" i="2"/>
  <c r="I102" i="2"/>
  <c r="I166" i="2"/>
  <c r="I186" i="2"/>
  <c r="I75" i="2"/>
  <c r="I270" i="2"/>
  <c r="I375" i="2"/>
  <c r="I218" i="2"/>
  <c r="I327" i="2"/>
  <c r="I210" i="2"/>
  <c r="I359" i="2"/>
  <c r="I147" i="2"/>
  <c r="I448" i="2"/>
  <c r="I642" i="2"/>
  <c r="I431" i="2"/>
  <c r="I494" i="2"/>
  <c r="I691" i="2"/>
  <c r="I474" i="2"/>
  <c r="I351" i="2"/>
  <c r="I1459" i="2"/>
  <c r="I184" i="2"/>
  <c r="I1163" i="2"/>
  <c r="I1447" i="2"/>
  <c r="I1982" i="2"/>
  <c r="I2030" i="2"/>
  <c r="I95" i="2"/>
  <c r="I182" i="2"/>
  <c r="I261" i="2"/>
  <c r="I277" i="2"/>
  <c r="I293" i="2"/>
  <c r="I340" i="2"/>
  <c r="I527" i="2"/>
  <c r="I591" i="2"/>
  <c r="I672" i="2"/>
  <c r="I754" i="2"/>
  <c r="I802" i="2"/>
  <c r="I101" i="2"/>
  <c r="I118" i="2"/>
  <c r="I128" i="2"/>
  <c r="I150" i="2"/>
  <c r="I160" i="2"/>
  <c r="I141" i="2"/>
  <c r="I204" i="2"/>
  <c r="I221" i="2"/>
  <c r="I283" i="2"/>
  <c r="I227" i="2"/>
  <c r="I259" i="2"/>
  <c r="I310" i="2"/>
  <c r="I121" i="2"/>
  <c r="I156" i="2"/>
  <c r="I213" i="2"/>
  <c r="I279" i="2"/>
  <c r="I366" i="2"/>
  <c r="I384" i="2"/>
  <c r="I197" i="2"/>
  <c r="I304" i="2"/>
  <c r="I392" i="2"/>
  <c r="I424" i="2"/>
  <c r="I241" i="2"/>
  <c r="I342" i="2"/>
  <c r="I390" i="2"/>
  <c r="I406" i="2"/>
  <c r="I422" i="2"/>
  <c r="I457" i="2"/>
  <c r="I473" i="2"/>
  <c r="I489" i="2"/>
  <c r="I203" i="2"/>
  <c r="I368" i="2"/>
  <c r="I500" i="2"/>
  <c r="I516" i="2"/>
  <c r="I532" i="2"/>
  <c r="I1441" i="2"/>
  <c r="I1505" i="2"/>
  <c r="I1344" i="2"/>
  <c r="I548" i="2"/>
  <c r="I580" i="2"/>
  <c r="I666" i="2"/>
  <c r="I698" i="2"/>
  <c r="I764" i="2"/>
  <c r="I396" i="2"/>
  <c r="I539" i="2"/>
  <c r="I603" i="2"/>
  <c r="I651" i="2"/>
  <c r="I439" i="2"/>
  <c r="I497" i="2"/>
  <c r="I529" i="2"/>
  <c r="I593" i="2"/>
  <c r="I657" i="2"/>
  <c r="I750" i="2"/>
  <c r="I782" i="2"/>
  <c r="I814" i="2"/>
  <c r="I676" i="2"/>
  <c r="I724" i="2"/>
  <c r="I904" i="2"/>
  <c r="I1046" i="2"/>
  <c r="I1062" i="2"/>
  <c r="I834" i="2"/>
  <c r="I850" i="2"/>
  <c r="I882" i="2"/>
  <c r="I1044" i="2"/>
  <c r="I1060" i="2"/>
  <c r="I428" i="2"/>
  <c r="I503" i="2"/>
  <c r="I535" i="2"/>
  <c r="I599" i="2"/>
  <c r="I688" i="2"/>
  <c r="I788" i="2"/>
  <c r="I846" i="2"/>
  <c r="I910" i="2"/>
  <c r="I942" i="2"/>
  <c r="I974" i="2"/>
  <c r="I1006" i="2"/>
  <c r="I1042" i="2"/>
  <c r="I1106" i="2"/>
  <c r="I1095" i="2"/>
  <c r="I1126" i="2"/>
  <c r="I1142" i="2"/>
  <c r="I1201" i="2"/>
  <c r="I1217" i="2"/>
  <c r="I1233" i="2"/>
  <c r="I1249" i="2"/>
  <c r="I1265" i="2"/>
  <c r="I1281" i="2"/>
  <c r="I794" i="2"/>
  <c r="I877" i="2"/>
  <c r="I1092" i="2"/>
  <c r="I1078" i="2"/>
  <c r="I1094" i="2"/>
  <c r="I1110" i="2"/>
  <c r="I1138" i="2"/>
  <c r="I1197" i="2"/>
  <c r="I1229" i="2"/>
  <c r="I1261" i="2"/>
  <c r="I374" i="2"/>
  <c r="I1185" i="2"/>
  <c r="I1104" i="2"/>
  <c r="I1179" i="2"/>
  <c r="I668" i="2"/>
  <c r="I1321" i="2"/>
  <c r="I1353" i="2"/>
  <c r="I1438" i="2"/>
  <c r="I1470" i="2"/>
  <c r="I1502" i="2"/>
  <c r="I1534" i="2"/>
  <c r="I1566" i="2"/>
  <c r="I1598" i="2"/>
  <c r="I1602" i="2"/>
  <c r="I1606" i="2"/>
  <c r="I1614" i="2"/>
  <c r="I1618" i="2"/>
  <c r="I1622" i="2"/>
  <c r="I1630" i="2"/>
  <c r="I1634" i="2"/>
  <c r="I1638" i="2"/>
  <c r="I1646" i="2"/>
  <c r="I180" i="2"/>
  <c r="I330" i="2"/>
  <c r="I397" i="2"/>
  <c r="I409" i="2"/>
  <c r="I83" i="2"/>
  <c r="I144" i="2"/>
  <c r="I201" i="2"/>
  <c r="I171" i="2"/>
  <c r="I332" i="2"/>
  <c r="I344" i="2"/>
  <c r="I376" i="2"/>
  <c r="I380" i="2"/>
  <c r="I523" i="2"/>
  <c r="I587" i="2"/>
  <c r="I619" i="2"/>
  <c r="I896" i="2"/>
  <c r="I912" i="2"/>
  <c r="I928" i="2"/>
  <c r="I944" i="2"/>
  <c r="I960" i="2"/>
  <c r="I976" i="2"/>
  <c r="I1024" i="2"/>
  <c r="I1038" i="2"/>
  <c r="I1058" i="2"/>
  <c r="I1090" i="2"/>
  <c r="I1118" i="2"/>
  <c r="I1150" i="2"/>
  <c r="I832" i="2"/>
  <c r="I1159" i="2"/>
  <c r="I1086" i="2"/>
  <c r="I1102" i="2"/>
  <c r="I1122" i="2"/>
  <c r="I812" i="2"/>
  <c r="I1072" i="2"/>
  <c r="I1241" i="2"/>
  <c r="I1355" i="2"/>
  <c r="I1335" i="2"/>
  <c r="I1921" i="2"/>
  <c r="I1925" i="2"/>
  <c r="I1941" i="2"/>
  <c r="I1957" i="2"/>
  <c r="I1969" i="2"/>
  <c r="I1973" i="2"/>
  <c r="I1985" i="2"/>
  <c r="I1989" i="2"/>
  <c r="I2005" i="2"/>
  <c r="I2033" i="2"/>
  <c r="I2049" i="2"/>
  <c r="I1305" i="2"/>
  <c r="I780" i="2"/>
  <c r="I1195" i="2"/>
  <c r="I1211" i="2"/>
  <c r="I1259" i="2"/>
  <c r="I752" i="2"/>
  <c r="I1450" i="2"/>
  <c r="I1594" i="2"/>
  <c r="I1650" i="2"/>
  <c r="I1654" i="2"/>
  <c r="I1662" i="2"/>
  <c r="I1666" i="2"/>
  <c r="I1670" i="2"/>
  <c r="I1678" i="2"/>
  <c r="I1682" i="2"/>
  <c r="I1686" i="2"/>
  <c r="I1694" i="2"/>
  <c r="I1698" i="2"/>
  <c r="I1702" i="2"/>
  <c r="I1710" i="2"/>
  <c r="I1714" i="2"/>
  <c r="I1718" i="2"/>
  <c r="I1726" i="2"/>
  <c r="I1404" i="2"/>
  <c r="I1420" i="2"/>
  <c r="I1435" i="2"/>
  <c r="I1499" i="2"/>
  <c r="I1563" i="2"/>
  <c r="I1387" i="2"/>
  <c r="I1173" i="2"/>
  <c r="I1516" i="2"/>
  <c r="I1444" i="2"/>
  <c r="I1784" i="2"/>
  <c r="I1867" i="2"/>
  <c r="I1883" i="2"/>
  <c r="I1899" i="2"/>
  <c r="I1951" i="2"/>
  <c r="I1576" i="2"/>
  <c r="I1199" i="2"/>
  <c r="I1394" i="2"/>
  <c r="I1410" i="2"/>
  <c r="I1858" i="2"/>
  <c r="I1926" i="2"/>
  <c r="I1970" i="2"/>
  <c r="I74" i="2"/>
  <c r="I107" i="2"/>
  <c r="I127" i="2"/>
  <c r="I122" i="2"/>
  <c r="I154" i="2"/>
  <c r="I198" i="2"/>
  <c r="I188" i="2"/>
  <c r="I226" i="2"/>
  <c r="I242" i="2"/>
  <c r="I185" i="2"/>
  <c r="I287" i="2"/>
  <c r="I206" i="2"/>
  <c r="I286" i="2"/>
  <c r="I302" i="2"/>
  <c r="I362" i="2"/>
  <c r="I151" i="2"/>
  <c r="I387" i="2"/>
  <c r="I78" i="2"/>
  <c r="I313" i="2"/>
  <c r="I331" i="2"/>
  <c r="I415" i="2"/>
  <c r="I414" i="2"/>
  <c r="I449" i="2"/>
  <c r="I481" i="2"/>
  <c r="I464" i="2"/>
  <c r="I496" i="2"/>
  <c r="I512" i="2"/>
  <c r="I528" i="2"/>
  <c r="I544" i="2"/>
  <c r="I560" i="2"/>
  <c r="I576" i="2"/>
  <c r="I592" i="2"/>
  <c r="I608" i="2"/>
  <c r="I624" i="2"/>
  <c r="I658" i="2"/>
  <c r="I462" i="2"/>
  <c r="I675" i="2"/>
  <c r="I707" i="2"/>
  <c r="I423" i="2"/>
  <c r="I458" i="2"/>
  <c r="I490" i="2"/>
  <c r="I665" i="2"/>
  <c r="I697" i="2"/>
  <c r="I983" i="2"/>
  <c r="I1047" i="2"/>
  <c r="I1234" i="2"/>
  <c r="I1251" i="2"/>
  <c r="I1607" i="2"/>
  <c r="I1671" i="2"/>
  <c r="I1735" i="2"/>
  <c r="I1799" i="2"/>
  <c r="I1311" i="2"/>
  <c r="I831" i="2"/>
  <c r="I762" i="2"/>
  <c r="I811" i="2"/>
  <c r="I842" i="2"/>
  <c r="I907" i="2"/>
  <c r="I955" i="2"/>
  <c r="I987" i="2"/>
  <c r="I1019" i="2"/>
  <c r="I264" i="2"/>
  <c r="I452" i="2"/>
  <c r="I781" i="2"/>
  <c r="I799" i="2"/>
  <c r="I949" i="2"/>
  <c r="I1013" i="2"/>
  <c r="I1182" i="2"/>
  <c r="I1196" i="2"/>
  <c r="I1228" i="2"/>
  <c r="I1260" i="2"/>
  <c r="I1292" i="2"/>
  <c r="I1300" i="2"/>
  <c r="I763" i="2"/>
  <c r="I1143" i="2"/>
  <c r="I727" i="2"/>
  <c r="I1154" i="2"/>
  <c r="I1224" i="2"/>
  <c r="I1256" i="2"/>
  <c r="I1288" i="2"/>
  <c r="I889" i="2"/>
  <c r="I1017" i="2"/>
  <c r="I1137" i="2"/>
  <c r="I1215" i="2"/>
  <c r="I1131" i="2"/>
  <c r="I1280" i="2"/>
  <c r="I1009" i="2"/>
  <c r="I1282" i="2"/>
  <c r="I1001" i="2"/>
  <c r="I1612" i="2"/>
  <c r="I1628" i="2"/>
  <c r="I1644" i="2"/>
  <c r="I1660" i="2"/>
  <c r="I1676" i="2"/>
  <c r="I1692" i="2"/>
  <c r="I1708" i="2"/>
  <c r="I1724" i="2"/>
  <c r="I1740" i="2"/>
  <c r="I1756" i="2"/>
  <c r="I905" i="2"/>
  <c r="I1310" i="2"/>
  <c r="I1342" i="2"/>
  <c r="I1374" i="2"/>
  <c r="I1403" i="2"/>
  <c r="I1419" i="2"/>
  <c r="I1400" i="2"/>
  <c r="I1416" i="2"/>
  <c r="I1771" i="2"/>
  <c r="I1803" i="2"/>
  <c r="I1835" i="2"/>
  <c r="I1327" i="2"/>
  <c r="I1484" i="2"/>
  <c r="I1861" i="2"/>
  <c r="I1901" i="2"/>
  <c r="I1448" i="2"/>
  <c r="I1347" i="2"/>
  <c r="I1544" i="2"/>
  <c r="I1214" i="2"/>
  <c r="I1246" i="2"/>
  <c r="I1278" i="2"/>
  <c r="I1084" i="2"/>
  <c r="I1132" i="2"/>
  <c r="I921" i="2"/>
  <c r="I1171" i="2"/>
  <c r="I1247" i="2"/>
  <c r="I1378" i="2"/>
  <c r="I1463" i="2"/>
  <c r="I1543" i="2"/>
  <c r="I1436" i="2"/>
  <c r="I1918" i="2"/>
  <c r="I1942" i="2"/>
  <c r="I1966" i="2"/>
  <c r="I1990" i="2"/>
  <c r="I2014" i="2"/>
  <c r="I2038" i="2"/>
  <c r="I1592" i="2"/>
  <c r="I771" i="2"/>
  <c r="I810" i="2"/>
  <c r="I847" i="2"/>
  <c r="I861" i="2"/>
  <c r="I363" i="2"/>
  <c r="I826" i="2"/>
  <c r="I891" i="2"/>
  <c r="I939" i="2"/>
  <c r="I971" i="2"/>
  <c r="I1003" i="2"/>
  <c r="I1035" i="2"/>
  <c r="I656" i="2"/>
  <c r="I715" i="2"/>
  <c r="I981" i="2"/>
  <c r="I1045" i="2"/>
  <c r="I1166" i="2"/>
  <c r="I1212" i="2"/>
  <c r="I1244" i="2"/>
  <c r="I1276" i="2"/>
  <c r="I1296" i="2"/>
  <c r="I1304" i="2"/>
  <c r="I1127" i="2"/>
  <c r="I827" i="2"/>
  <c r="I1208" i="2"/>
  <c r="I1240" i="2"/>
  <c r="I1272" i="2"/>
  <c r="I1101" i="2"/>
  <c r="I1279" i="2"/>
  <c r="I961" i="2"/>
  <c r="I1109" i="2"/>
  <c r="I1393" i="2"/>
  <c r="I1608" i="2"/>
  <c r="I1672" i="2"/>
  <c r="I1720" i="2"/>
  <c r="I1736" i="2"/>
  <c r="I1326" i="2"/>
  <c r="I1358" i="2"/>
  <c r="I1449" i="2"/>
  <c r="I1481" i="2"/>
  <c r="I1513" i="2"/>
  <c r="I1545" i="2"/>
  <c r="I1577" i="2"/>
  <c r="I1117" i="2"/>
  <c r="I1320" i="2"/>
  <c r="I1352" i="2"/>
  <c r="I1787" i="2"/>
  <c r="I1548" i="2"/>
  <c r="I1399" i="2"/>
  <c r="I1841" i="2"/>
  <c r="I1849" i="2"/>
  <c r="I1857" i="2"/>
  <c r="I1865" i="2"/>
  <c r="I1873" i="2"/>
  <c r="I1881" i="2"/>
  <c r="I1897" i="2"/>
  <c r="I1905" i="2"/>
  <c r="I1789" i="2"/>
  <c r="I1769" i="2"/>
  <c r="I1262" i="2"/>
  <c r="I843" i="2"/>
  <c r="I1116" i="2"/>
  <c r="I1180" i="2"/>
  <c r="I1051" i="2"/>
  <c r="I1112" i="2"/>
  <c r="I857" i="2"/>
  <c r="I993" i="2"/>
  <c r="I1609" i="2"/>
  <c r="I1625" i="2"/>
  <c r="I1673" i="2"/>
  <c r="I1697" i="2"/>
  <c r="I1721" i="2"/>
  <c r="I1737" i="2"/>
  <c r="I1033" i="2"/>
  <c r="I1330" i="2"/>
  <c r="I1453" i="2"/>
  <c r="I1549" i="2"/>
  <c r="I1324" i="2"/>
  <c r="I1388" i="2"/>
  <c r="I1511" i="2"/>
  <c r="I1591" i="2"/>
  <c r="I1954" i="2"/>
  <c r="I2002" i="2"/>
  <c r="I2050" i="2"/>
  <c r="I1805" i="2"/>
  <c r="I1765" i="2"/>
  <c r="I133" i="2"/>
  <c r="I895" i="2"/>
  <c r="I93" i="2"/>
  <c r="I249" i="2"/>
  <c r="I540" i="2"/>
  <c r="I1294" i="2"/>
  <c r="I1248" i="2"/>
  <c r="I1415" i="2"/>
  <c r="I1559" i="2"/>
  <c r="I1994" i="2"/>
  <c r="I2042" i="2"/>
  <c r="I300" i="2"/>
  <c r="I275" i="2"/>
  <c r="I606" i="2"/>
  <c r="I1124" i="2"/>
  <c r="I1146" i="2"/>
  <c r="I929" i="2"/>
  <c r="I1386" i="2"/>
  <c r="I1417" i="2"/>
  <c r="I1380" i="2"/>
  <c r="I1396" i="2"/>
  <c r="I1414" i="2"/>
  <c r="I768" i="2"/>
  <c r="I1552" i="2"/>
  <c r="I1790" i="2"/>
  <c r="I1822" i="2"/>
  <c r="I1319" i="2"/>
  <c r="I1460" i="2"/>
  <c r="I1524" i="2"/>
  <c r="I1588" i="2"/>
  <c r="I1840" i="2"/>
  <c r="I1856" i="2"/>
  <c r="I1860" i="2"/>
  <c r="I1872" i="2"/>
  <c r="I1876" i="2"/>
  <c r="I1892" i="2"/>
  <c r="I1317" i="2"/>
  <c r="I1365" i="2"/>
  <c r="I1434" i="2"/>
  <c r="I875" i="2"/>
  <c r="I1613" i="2"/>
  <c r="I90" i="2"/>
  <c r="I72" i="2"/>
  <c r="I413" i="2"/>
  <c r="I1611" i="2"/>
  <c r="I1627" i="2"/>
  <c r="I1643" i="2"/>
  <c r="I1659" i="2"/>
  <c r="I1675" i="2"/>
  <c r="I1691" i="2"/>
  <c r="I1707" i="2"/>
  <c r="I1723" i="2"/>
  <c r="I1739" i="2"/>
  <c r="I1755" i="2"/>
  <c r="I1815" i="2"/>
  <c r="I1383" i="2"/>
  <c r="I1820" i="2"/>
  <c r="I1848" i="2"/>
  <c r="I1864" i="2"/>
  <c r="I1880" i="2"/>
  <c r="I1896" i="2"/>
  <c r="I1912" i="2"/>
  <c r="I1560" i="2"/>
  <c r="I1777" i="2"/>
  <c r="I1813" i="2"/>
  <c r="I1605" i="2"/>
  <c r="I1653" i="2"/>
  <c r="I1705" i="2"/>
  <c r="I1725" i="2"/>
  <c r="I1753" i="2"/>
  <c r="I1437" i="2"/>
  <c r="I1533" i="2"/>
  <c r="I1308" i="2"/>
  <c r="I1431" i="2"/>
  <c r="I2046" i="2"/>
  <c r="I1809" i="2"/>
  <c r="I117" i="2"/>
  <c r="I157" i="2"/>
  <c r="I398" i="2"/>
  <c r="I480" i="2"/>
  <c r="I878" i="2"/>
  <c r="I1052" i="2"/>
  <c r="I749" i="2"/>
  <c r="I1624" i="2"/>
  <c r="I1640" i="2"/>
  <c r="I1656" i="2"/>
  <c r="I1688" i="2"/>
  <c r="I1704" i="2"/>
  <c r="I1752" i="2"/>
  <c r="I1384" i="2"/>
  <c r="I1819" i="2"/>
  <c r="I1480" i="2"/>
  <c r="I1148" i="2"/>
  <c r="I1482" i="2"/>
  <c r="I1530" i="2"/>
  <c r="I1578" i="2"/>
  <c r="I1402" i="2"/>
  <c r="I1830" i="2"/>
  <c r="I1492" i="2"/>
  <c r="I1796" i="2"/>
  <c r="I1850" i="2"/>
  <c r="I1882" i="2"/>
  <c r="I1894" i="2"/>
  <c r="I1906" i="2"/>
  <c r="I92" i="2"/>
  <c r="I124" i="2"/>
  <c r="I258" i="2"/>
  <c r="I274" i="2"/>
  <c r="I290" i="2"/>
  <c r="I309" i="2"/>
  <c r="I145" i="2"/>
  <c r="I169" i="2"/>
  <c r="I235" i="2"/>
  <c r="I305" i="2"/>
  <c r="I225" i="2"/>
  <c r="I239" i="2"/>
  <c r="I353" i="2"/>
  <c r="I369" i="2"/>
  <c r="I337" i="2"/>
  <c r="I357" i="2"/>
  <c r="I401" i="2"/>
  <c r="I504" i="2"/>
  <c r="I520" i="2"/>
  <c r="I536" i="2"/>
  <c r="I552" i="2"/>
  <c r="I568" i="2"/>
  <c r="I584" i="2"/>
  <c r="I600" i="2"/>
  <c r="I616" i="2"/>
  <c r="I632" i="2"/>
  <c r="I325" i="2"/>
  <c r="I869" i="2"/>
  <c r="I885" i="2"/>
  <c r="I917" i="2"/>
  <c r="I1071" i="2"/>
  <c r="I1087" i="2"/>
  <c r="I1103" i="2"/>
  <c r="I1043" i="2"/>
  <c r="I1411" i="2"/>
  <c r="I1427" i="2"/>
  <c r="I1443" i="2"/>
  <c r="I1475" i="2"/>
  <c r="I1491" i="2"/>
  <c r="I1507" i="2"/>
  <c r="I1523" i="2"/>
  <c r="I1539" i="2"/>
  <c r="I1555" i="2"/>
  <c r="I1571" i="2"/>
  <c r="I1587" i="2"/>
  <c r="I1391" i="2"/>
  <c r="I1075" i="2"/>
  <c r="I1091" i="2"/>
  <c r="I1107" i="2"/>
  <c r="I1162" i="2"/>
  <c r="I1194" i="2"/>
  <c r="I1210" i="2"/>
  <c r="I1226" i="2"/>
  <c r="I1242" i="2"/>
  <c r="I1258" i="2"/>
  <c r="I1274" i="2"/>
  <c r="I1290" i="2"/>
  <c r="I1222" i="2"/>
  <c r="I1286" i="2"/>
  <c r="I1139" i="2"/>
  <c r="I913" i="2"/>
  <c r="I1775" i="2"/>
  <c r="I1823" i="2"/>
  <c r="I1930" i="2"/>
  <c r="I1978" i="2"/>
  <c r="I2026" i="2"/>
  <c r="I1464" i="2"/>
  <c r="I1479" i="2"/>
  <c r="I1564" i="2"/>
  <c r="I1730" i="2"/>
  <c r="I1734" i="2"/>
  <c r="I1742" i="2"/>
  <c r="I1746" i="2"/>
  <c r="I1750" i="2"/>
  <c r="I1758" i="2"/>
  <c r="I1398" i="2"/>
  <c r="I824" i="2"/>
  <c r="I1392" i="2"/>
  <c r="I1412" i="2"/>
  <c r="I1323" i="2"/>
  <c r="I1472" i="2"/>
  <c r="I1536" i="2"/>
  <c r="I1770" i="2"/>
  <c r="I1802" i="2"/>
  <c r="I1834" i="2"/>
  <c r="I1508" i="2"/>
  <c r="I1572" i="2"/>
  <c r="I1919" i="2"/>
  <c r="I1927" i="2"/>
  <c r="I1935" i="2"/>
  <c r="I1943" i="2"/>
  <c r="I1959" i="2"/>
  <c r="I1967" i="2"/>
  <c r="I1975" i="2"/>
  <c r="I1983" i="2"/>
  <c r="I1991" i="2"/>
  <c r="I1999" i="2"/>
  <c r="I2007" i="2"/>
  <c r="I2015" i="2"/>
  <c r="I2023" i="2"/>
  <c r="I2031" i="2"/>
  <c r="I2039" i="2"/>
  <c r="I2047" i="2"/>
  <c r="I1821" i="2"/>
  <c r="I1801" i="2"/>
  <c r="I1349" i="2"/>
  <c r="I1466" i="2"/>
  <c r="I1562" i="2"/>
  <c r="I1629" i="2"/>
  <c r="I1681" i="2"/>
  <c r="I1225" i="2"/>
  <c r="I1782" i="2"/>
  <c r="I1846" i="2"/>
  <c r="I922" i="2"/>
  <c r="I208" i="2"/>
  <c r="I429" i="2"/>
  <c r="I410" i="2"/>
  <c r="I686" i="2"/>
  <c r="I314" i="2"/>
  <c r="I517" i="2"/>
  <c r="I549" i="2"/>
  <c r="I581" i="2"/>
  <c r="I613" i="2"/>
  <c r="I858" i="2"/>
  <c r="I873" i="2"/>
  <c r="I956" i="2"/>
  <c r="I988" i="2"/>
  <c r="I1020" i="2"/>
  <c r="I1048" i="2"/>
  <c r="I951" i="2"/>
  <c r="I1015" i="2"/>
  <c r="I874" i="2"/>
  <c r="I909" i="2"/>
  <c r="I1128" i="2"/>
  <c r="I1299" i="2"/>
  <c r="I1068" i="2"/>
  <c r="I1202" i="2"/>
  <c r="I1266" i="2"/>
  <c r="I1067" i="2"/>
  <c r="I1099" i="2"/>
  <c r="I1219" i="2"/>
  <c r="I1283" i="2"/>
  <c r="I1155" i="2"/>
  <c r="I1623" i="2"/>
  <c r="I1639" i="2"/>
  <c r="I1655" i="2"/>
  <c r="I1687" i="2"/>
  <c r="I1703" i="2"/>
  <c r="I1719" i="2"/>
  <c r="I1751" i="2"/>
  <c r="I1767" i="2"/>
  <c r="I1831" i="2"/>
  <c r="I1468" i="2"/>
  <c r="I1596" i="2"/>
  <c r="I1314" i="2"/>
  <c r="I1527" i="2"/>
  <c r="I1343" i="2"/>
  <c r="I1922" i="2"/>
  <c r="I1950" i="2"/>
  <c r="I1974" i="2"/>
  <c r="I1998" i="2"/>
  <c r="I1064" i="2"/>
  <c r="I240" i="2"/>
  <c r="I256" i="2"/>
  <c r="I389" i="2"/>
  <c r="I421" i="2"/>
  <c r="I554" i="2"/>
  <c r="I570" i="2"/>
  <c r="I759" i="2"/>
  <c r="I957" i="2"/>
  <c r="I1021" i="2"/>
  <c r="I1105" i="2"/>
  <c r="I248" i="2"/>
  <c r="I321" i="2"/>
  <c r="I385" i="2"/>
  <c r="I262" i="2"/>
  <c r="I96" i="2"/>
  <c r="I216" i="2"/>
  <c r="I693" i="2"/>
  <c r="I725" i="2"/>
  <c r="I753" i="2"/>
  <c r="I769" i="2"/>
  <c r="I785" i="2"/>
  <c r="I817" i="2"/>
  <c r="I476" i="2"/>
  <c r="I789" i="2"/>
  <c r="I837" i="2"/>
  <c r="I833" i="2"/>
  <c r="I849" i="2"/>
  <c r="I881" i="2"/>
  <c r="I1123" i="2"/>
  <c r="I1599" i="2"/>
  <c r="I1615" i="2"/>
  <c r="I1619" i="2"/>
  <c r="I1631" i="2"/>
  <c r="I1647" i="2"/>
  <c r="I1651" i="2"/>
  <c r="I1663" i="2"/>
  <c r="I1679" i="2"/>
  <c r="I1683" i="2"/>
  <c r="I1695" i="2"/>
  <c r="I1711" i="2"/>
  <c r="I1715" i="2"/>
  <c r="I1727" i="2"/>
  <c r="I1743" i="2"/>
  <c r="I1747" i="2"/>
  <c r="I1759" i="2"/>
  <c r="I1306" i="2"/>
  <c r="I1322" i="2"/>
  <c r="I1338" i="2"/>
  <c r="I1370" i="2"/>
  <c r="I1423" i="2"/>
  <c r="I1455" i="2"/>
  <c r="I1471" i="2"/>
  <c r="I1487" i="2"/>
  <c r="I1519" i="2"/>
  <c r="I1535" i="2"/>
  <c r="I1551" i="2"/>
  <c r="I1583" i="2"/>
  <c r="I1395" i="2"/>
  <c r="I115" i="2"/>
  <c r="R2" i="1"/>
  <c r="I872" i="2"/>
  <c r="I106" i="2"/>
  <c r="I482" i="2"/>
  <c r="I1079" i="2"/>
  <c r="I1111" i="2"/>
  <c r="I953" i="2"/>
  <c r="I1553" i="2"/>
  <c r="I1085" i="2"/>
  <c r="I1781" i="2"/>
  <c r="I98" i="2"/>
  <c r="I288" i="2"/>
  <c r="I343" i="2"/>
  <c r="I367" i="2"/>
  <c r="I280" i="2"/>
  <c r="I355" i="2"/>
  <c r="I427" i="2"/>
  <c r="I510" i="2"/>
  <c r="I542" i="2"/>
  <c r="I558" i="2"/>
  <c r="I590" i="2"/>
  <c r="I767" i="2"/>
  <c r="I442" i="2"/>
  <c r="I783" i="2"/>
  <c r="I887" i="2"/>
  <c r="I819" i="2"/>
  <c r="I1037" i="2"/>
  <c r="I1081" i="2"/>
  <c r="I1172" i="2"/>
  <c r="I1389" i="2"/>
  <c r="I1477" i="2"/>
  <c r="I1541" i="2"/>
  <c r="I1316" i="2"/>
  <c r="I1920" i="2"/>
  <c r="I1928" i="2"/>
  <c r="I1936" i="2"/>
  <c r="I1984" i="2"/>
  <c r="I2048" i="2"/>
  <c r="I1773" i="2"/>
  <c r="I1362" i="2"/>
  <c r="I1581" i="2"/>
  <c r="I1575" i="2"/>
  <c r="I1986" i="2"/>
  <c r="I2034" i="2"/>
  <c r="I1829" i="2"/>
  <c r="I199" i="2"/>
  <c r="I607" i="2"/>
  <c r="I81" i="2"/>
  <c r="I104" i="2"/>
  <c r="I158" i="2"/>
  <c r="I190" i="2"/>
  <c r="I196" i="2"/>
  <c r="I229" i="2"/>
  <c r="I276" i="2"/>
  <c r="I260" i="2"/>
  <c r="I334" i="2"/>
  <c r="I381" i="2"/>
  <c r="I329" i="2"/>
  <c r="I230" i="2"/>
  <c r="I361" i="2"/>
  <c r="I315" i="2"/>
  <c r="I346" i="2"/>
  <c r="I365" i="2"/>
  <c r="I382" i="2"/>
  <c r="I403" i="2"/>
  <c r="I453" i="2"/>
  <c r="I485" i="2"/>
  <c r="I159" i="2"/>
  <c r="I498" i="2"/>
  <c r="I514" i="2"/>
  <c r="I546" i="2"/>
  <c r="I562" i="2"/>
  <c r="I578" i="2"/>
  <c r="I610" i="2"/>
  <c r="I626" i="2"/>
  <c r="I743" i="2"/>
  <c r="I254" i="2"/>
  <c r="I663" i="2"/>
  <c r="I695" i="2"/>
  <c r="I426" i="2"/>
  <c r="I669" i="2"/>
  <c r="I701" i="2"/>
  <c r="I761" i="2"/>
  <c r="I793" i="2"/>
  <c r="I775" i="2"/>
  <c r="I468" i="2"/>
  <c r="I797" i="2"/>
  <c r="I829" i="2"/>
  <c r="I859" i="2"/>
  <c r="I484" i="2"/>
  <c r="I723" i="2"/>
  <c r="I825" i="2"/>
  <c r="I906" i="2"/>
  <c r="I111" i="2"/>
  <c r="I132" i="2"/>
  <c r="I87" i="2"/>
  <c r="I417" i="2"/>
  <c r="I741" i="2"/>
  <c r="I927" i="2"/>
  <c r="I959" i="2"/>
  <c r="I991" i="2"/>
  <c r="I1023" i="2"/>
  <c r="I1039" i="2"/>
  <c r="I1055" i="2"/>
  <c r="C11" i="2"/>
  <c r="I73" i="2"/>
  <c r="I100" i="2"/>
  <c r="I214" i="2"/>
  <c r="I153" i="2"/>
  <c r="I222" i="2"/>
  <c r="I292" i="2"/>
  <c r="I307" i="2"/>
  <c r="I296" i="2"/>
  <c r="I347" i="2"/>
  <c r="I378" i="2"/>
  <c r="I437" i="2"/>
  <c r="I139" i="2"/>
  <c r="I379" i="2"/>
  <c r="I419" i="2"/>
  <c r="I469" i="2"/>
  <c r="I506" i="2"/>
  <c r="I522" i="2"/>
  <c r="I538" i="2"/>
  <c r="I586" i="2"/>
  <c r="I602" i="2"/>
  <c r="I618" i="2"/>
  <c r="I634" i="2"/>
  <c r="I729" i="2"/>
  <c r="I470" i="2"/>
  <c r="I679" i="2"/>
  <c r="I143" i="2"/>
  <c r="I685" i="2"/>
  <c r="I717" i="2"/>
  <c r="I745" i="2"/>
  <c r="I777" i="2"/>
  <c r="I809" i="2"/>
  <c r="I660" i="2"/>
  <c r="I815" i="2"/>
  <c r="I879" i="2"/>
  <c r="I911" i="2"/>
  <c r="I841" i="2"/>
  <c r="I890" i="2"/>
  <c r="I791" i="2"/>
  <c r="I383" i="2"/>
  <c r="I319" i="2"/>
  <c r="I407" i="2"/>
  <c r="I438" i="2"/>
  <c r="I650" i="2"/>
  <c r="I446" i="2"/>
  <c r="I667" i="2"/>
  <c r="I699" i="2"/>
  <c r="I450" i="2"/>
  <c r="I735" i="2"/>
  <c r="I823" i="2"/>
  <c r="I855" i="2"/>
  <c r="I899" i="2"/>
  <c r="I863" i="2"/>
  <c r="I933" i="2"/>
  <c r="I997" i="2"/>
  <c r="I1061" i="2"/>
  <c r="I1216" i="2"/>
  <c r="I871" i="2"/>
  <c r="I1121" i="2"/>
  <c r="I1025" i="2"/>
  <c r="I945" i="2"/>
  <c r="I1425" i="2"/>
  <c r="I1457" i="2"/>
  <c r="I1489" i="2"/>
  <c r="I1521" i="2"/>
  <c r="I1585" i="2"/>
  <c r="I1328" i="2"/>
  <c r="I1360" i="2"/>
  <c r="I1761" i="2"/>
  <c r="I1397" i="2"/>
  <c r="I1601" i="2"/>
  <c r="I1657" i="2"/>
  <c r="I1701" i="2"/>
  <c r="I1733" i="2"/>
  <c r="I1757" i="2"/>
  <c r="I1421" i="2"/>
  <c r="I1517" i="2"/>
  <c r="I1149" i="2"/>
  <c r="I1512" i="2"/>
  <c r="I1884" i="2"/>
  <c r="I938" i="2"/>
  <c r="I970" i="2"/>
  <c r="I1002" i="2"/>
  <c r="I1034" i="2"/>
  <c r="I1098" i="2"/>
  <c r="I425" i="2"/>
  <c r="I925" i="2"/>
  <c r="I989" i="2"/>
  <c r="I1053" i="2"/>
  <c r="I1089" i="2"/>
  <c r="I1136" i="2"/>
  <c r="I138" i="2"/>
  <c r="I349" i="2"/>
  <c r="I298" i="2"/>
  <c r="I391" i="2"/>
  <c r="I266" i="2"/>
  <c r="I682" i="2"/>
  <c r="I714" i="2"/>
  <c r="I733" i="2"/>
  <c r="I683" i="2"/>
  <c r="I513" i="2"/>
  <c r="I545" i="2"/>
  <c r="I577" i="2"/>
  <c r="I609" i="2"/>
  <c r="I641" i="2"/>
  <c r="I766" i="2"/>
  <c r="I798" i="2"/>
  <c r="I778" i="2"/>
  <c r="I803" i="2"/>
  <c r="I867" i="2"/>
  <c r="I952" i="2"/>
  <c r="I1016" i="2"/>
  <c r="I711" i="2"/>
  <c r="I730" i="2"/>
  <c r="I765" i="2"/>
  <c r="I813" i="2"/>
  <c r="I830" i="2"/>
  <c r="I894" i="2"/>
  <c r="I926" i="2"/>
  <c r="I1069" i="2"/>
  <c r="I1125" i="2"/>
  <c r="I1096" i="2"/>
  <c r="I1537" i="2"/>
  <c r="I1569" i="2"/>
  <c r="I1451" i="2"/>
  <c r="I1483" i="2"/>
  <c r="I1515" i="2"/>
  <c r="I1547" i="2"/>
  <c r="I1579" i="2"/>
  <c r="I1452" i="2"/>
  <c r="I1580" i="2"/>
  <c r="I1768" i="2"/>
  <c r="I1800" i="2"/>
  <c r="I1832" i="2"/>
  <c r="I1745" i="2"/>
  <c r="I1469" i="2"/>
  <c r="I1500" i="2"/>
  <c r="I1958" i="2"/>
  <c r="I2006" i="2"/>
  <c r="I1432" i="2"/>
  <c r="I189" i="2"/>
  <c r="I941" i="2"/>
  <c r="I1156" i="2"/>
  <c r="I1406" i="2"/>
  <c r="I161" i="2"/>
  <c r="I177" i="2"/>
  <c r="I243" i="2"/>
  <c r="I294" i="2"/>
  <c r="I433" i="2"/>
  <c r="I456" i="2"/>
  <c r="I488" i="2"/>
  <c r="I508" i="2"/>
  <c r="I524" i="2"/>
  <c r="I556" i="2"/>
  <c r="I572" i="2"/>
  <c r="I588" i="2"/>
  <c r="I604" i="2"/>
  <c r="I620" i="2"/>
  <c r="I636" i="2"/>
  <c r="I689" i="2"/>
  <c r="I721" i="2"/>
  <c r="I805" i="2"/>
  <c r="I901" i="2"/>
  <c r="I1174" i="2"/>
  <c r="I1302" i="2"/>
  <c r="I1135" i="2"/>
  <c r="I460" i="2"/>
  <c r="I773" i="2"/>
  <c r="I1059" i="2"/>
  <c r="I897" i="2"/>
  <c r="I1270" i="2"/>
  <c r="I1763" i="2"/>
  <c r="I1795" i="2"/>
  <c r="I1811" i="2"/>
  <c r="I1827" i="2"/>
  <c r="I1839" i="2"/>
  <c r="I1855" i="2"/>
  <c r="I1859" i="2"/>
  <c r="I1871" i="2"/>
  <c r="I1875" i="2"/>
  <c r="I1887" i="2"/>
  <c r="I1891" i="2"/>
  <c r="I1903" i="2"/>
  <c r="I1520" i="2"/>
  <c r="I1556" i="2"/>
  <c r="I1780" i="2"/>
  <c r="I1828" i="2"/>
  <c r="I1874" i="2"/>
  <c r="I1886" i="2"/>
  <c r="E11" i="2"/>
  <c r="I119" i="2"/>
  <c r="I164" i="2"/>
  <c r="I322" i="2"/>
  <c r="I1433" i="2"/>
  <c r="I1465" i="2"/>
  <c r="I1497" i="2"/>
  <c r="I1529" i="2"/>
  <c r="I1561" i="2"/>
  <c r="I1593" i="2"/>
  <c r="I1284" i="2"/>
  <c r="I1336" i="2"/>
  <c r="I1368" i="2"/>
  <c r="I1141" i="2"/>
  <c r="I1837" i="2"/>
  <c r="I1845" i="2"/>
  <c r="I1853" i="2"/>
  <c r="I1869" i="2"/>
  <c r="I1877" i="2"/>
  <c r="I1885" i="2"/>
  <c r="I1893" i="2"/>
  <c r="I1909" i="2"/>
  <c r="I1833" i="2"/>
  <c r="I1793" i="2"/>
  <c r="I1184" i="2"/>
  <c r="I1164" i="2"/>
  <c r="I1049" i="2"/>
  <c r="I1145" i="2"/>
  <c r="I1093" i="2"/>
  <c r="I1041" i="2"/>
  <c r="I1617" i="2"/>
  <c r="I1637" i="2"/>
  <c r="I1661" i="2"/>
  <c r="I1685" i="2"/>
  <c r="I1709" i="2"/>
  <c r="I1729" i="2"/>
  <c r="I1749" i="2"/>
  <c r="I1413" i="2"/>
  <c r="I1501" i="2"/>
  <c r="I1597" i="2"/>
  <c r="I1356" i="2"/>
  <c r="I326" i="2"/>
  <c r="I845" i="2"/>
  <c r="I1066" i="2"/>
  <c r="I1073" i="2"/>
  <c r="I746" i="2"/>
  <c r="I862" i="2"/>
  <c r="I1232" i="2"/>
  <c r="I1153" i="2"/>
  <c r="I1385" i="2"/>
  <c r="I622" i="2"/>
  <c r="I687" i="2"/>
  <c r="I919" i="2"/>
  <c r="I1176" i="2"/>
  <c r="I835" i="2"/>
  <c r="I1573" i="2"/>
  <c r="I969" i="2"/>
  <c r="I1348" i="2"/>
  <c r="I1944" i="2"/>
  <c r="I1960" i="2"/>
  <c r="I2000" i="2"/>
  <c r="I2040" i="2"/>
  <c r="I1621" i="2"/>
  <c r="I1641" i="2"/>
  <c r="I1665" i="2"/>
  <c r="I1405" i="2"/>
  <c r="I1807" i="2"/>
  <c r="I2022" i="2"/>
  <c r="I434" i="2"/>
  <c r="I440" i="2"/>
  <c r="I444" i="2"/>
  <c r="I648" i="2"/>
  <c r="I1190" i="2"/>
  <c r="I492" i="2"/>
  <c r="I323" i="2"/>
  <c r="I630" i="2"/>
  <c r="I736" i="2"/>
  <c r="I655" i="2"/>
  <c r="I543" i="2"/>
  <c r="I704" i="2"/>
  <c r="I816" i="2"/>
  <c r="I946" i="2"/>
  <c r="I978" i="2"/>
  <c r="I1010" i="2"/>
  <c r="I1005" i="2"/>
  <c r="I720" i="2"/>
  <c r="I985" i="2"/>
  <c r="I747" i="2"/>
  <c r="I1088" i="2"/>
  <c r="I1220" i="2"/>
  <c r="I1275" i="2"/>
  <c r="I1325" i="2"/>
  <c r="I1357" i="2"/>
  <c r="I1133" i="2"/>
  <c r="I1339" i="2"/>
  <c r="I1774" i="2"/>
  <c r="I1948" i="2"/>
  <c r="I1988" i="2"/>
  <c r="I1677" i="2"/>
  <c r="I1371" i="2"/>
  <c r="I1870" i="2"/>
  <c r="I170" i="2"/>
  <c r="I126" i="2"/>
  <c r="I178" i="2"/>
  <c r="I328" i="2"/>
  <c r="I372" i="2"/>
  <c r="I888" i="2"/>
  <c r="I920" i="2"/>
  <c r="I567" i="2"/>
  <c r="I631" i="2"/>
  <c r="I1289" i="2"/>
  <c r="I1658" i="2"/>
  <c r="I2043" i="2"/>
  <c r="I131" i="2"/>
  <c r="I168" i="2"/>
  <c r="I245" i="2"/>
  <c r="I308" i="2"/>
  <c r="I289" i="2"/>
  <c r="I356" i="2"/>
  <c r="I316" i="2"/>
  <c r="I402" i="2"/>
  <c r="I420" i="2"/>
  <c r="I678" i="2"/>
  <c r="I710" i="2"/>
  <c r="I386" i="2"/>
  <c r="I447" i="2"/>
  <c r="I479" i="2"/>
  <c r="I509" i="2"/>
  <c r="I541" i="2"/>
  <c r="I573" i="2"/>
  <c r="I605" i="2"/>
  <c r="I637" i="2"/>
  <c r="I732" i="2"/>
  <c r="I716" i="2"/>
  <c r="I1040" i="2"/>
  <c r="I559" i="2"/>
  <c r="I623" i="2"/>
  <c r="I784" i="2"/>
  <c r="I860" i="2"/>
  <c r="I954" i="2"/>
  <c r="I986" i="2"/>
  <c r="I1018" i="2"/>
  <c r="I1120" i="2"/>
  <c r="I109" i="2"/>
  <c r="I91" i="2"/>
  <c r="I114" i="2"/>
  <c r="I136" i="2"/>
  <c r="I200" i="2"/>
  <c r="I175" i="2"/>
  <c r="I113" i="2"/>
  <c r="I238" i="2"/>
  <c r="I943" i="2"/>
  <c r="I975" i="2"/>
  <c r="I1007" i="2"/>
  <c r="I77" i="2"/>
  <c r="I88" i="2"/>
  <c r="I123" i="2"/>
  <c r="I76" i="2"/>
  <c r="I202" i="2"/>
  <c r="I193" i="2"/>
  <c r="I311" i="2"/>
  <c r="I339" i="2"/>
  <c r="I317" i="2"/>
  <c r="I564" i="2"/>
  <c r="I596" i="2"/>
  <c r="I612" i="2"/>
  <c r="I628" i="2"/>
  <c r="I233" i="2"/>
  <c r="I393" i="2"/>
  <c r="I466" i="2"/>
  <c r="I561" i="2"/>
  <c r="I625" i="2"/>
  <c r="I755" i="2"/>
  <c r="I839" i="2"/>
  <c r="I936" i="2"/>
  <c r="I968" i="2"/>
  <c r="I1000" i="2"/>
  <c r="I1032" i="2"/>
  <c r="I779" i="2"/>
  <c r="I915" i="2"/>
  <c r="I947" i="2"/>
  <c r="I979" i="2"/>
  <c r="I1011" i="2"/>
  <c r="I965" i="2"/>
  <c r="I1029" i="2"/>
  <c r="I1298" i="2"/>
  <c r="I1167" i="2"/>
  <c r="I1264" i="2"/>
  <c r="I1170" i="2"/>
  <c r="I1236" i="2"/>
  <c r="I1147" i="2"/>
  <c r="I1077" i="2"/>
  <c r="I1254" i="2"/>
  <c r="I1318" i="2"/>
  <c r="I1334" i="2"/>
  <c r="I1366" i="2"/>
  <c r="I1382" i="2"/>
  <c r="I1312" i="2"/>
  <c r="I1376" i="2"/>
  <c r="I1467" i="2"/>
  <c r="I1531" i="2"/>
  <c r="I1595" i="2"/>
  <c r="I1359" i="2"/>
  <c r="I1816" i="2"/>
  <c r="I1851" i="2"/>
  <c r="I1496" i="2"/>
  <c r="I1379" i="2"/>
  <c r="I1669" i="2"/>
  <c r="I1346" i="2"/>
  <c r="I1372" i="2"/>
  <c r="I1495" i="2"/>
  <c r="I2018" i="2"/>
  <c r="I1315" i="2"/>
  <c r="I209" i="2"/>
  <c r="I179" i="2"/>
  <c r="I228" i="2"/>
  <c r="I405" i="2"/>
  <c r="I173" i="2"/>
  <c r="I345" i="2"/>
  <c r="I530" i="2"/>
  <c r="I594" i="2"/>
  <c r="I646" i="2"/>
  <c r="I851" i="2"/>
  <c r="I893" i="2"/>
  <c r="I172" i="2"/>
  <c r="I278" i="2"/>
  <c r="I231" i="2"/>
  <c r="I247" i="2"/>
  <c r="I673" i="2"/>
  <c r="I705" i="2"/>
  <c r="I1158" i="2"/>
  <c r="I652" i="2"/>
  <c r="I1119" i="2"/>
  <c r="I1151" i="2"/>
  <c r="I1238" i="2"/>
  <c r="I1206" i="2"/>
  <c r="I1791" i="2"/>
  <c r="I215" i="2"/>
  <c r="I263" i="2"/>
  <c r="I295" i="2"/>
  <c r="I338" i="2"/>
  <c r="I408" i="2"/>
  <c r="I370" i="2"/>
  <c r="I205" i="2"/>
  <c r="I748" i="2"/>
  <c r="I285" i="2"/>
  <c r="I507" i="2"/>
  <c r="I571" i="2"/>
  <c r="I635" i="2"/>
  <c r="I800" i="2"/>
  <c r="I958" i="2"/>
  <c r="I990" i="2"/>
  <c r="I1022" i="2"/>
  <c r="I1074" i="2"/>
  <c r="I700" i="2"/>
  <c r="I1213" i="2"/>
  <c r="I1245" i="2"/>
  <c r="I1277" i="2"/>
  <c r="I1273" i="2"/>
  <c r="I1337" i="2"/>
  <c r="I1369" i="2"/>
  <c r="I1422" i="2"/>
  <c r="I1454" i="2"/>
  <c r="I1486" i="2"/>
  <c r="I1518" i="2"/>
  <c r="I1550" i="2"/>
  <c r="I1582" i="2"/>
  <c r="I1610" i="2"/>
  <c r="I1626" i="2"/>
  <c r="I1642" i="2"/>
  <c r="I1674" i="2"/>
  <c r="I1690" i="2"/>
  <c r="I1706" i="2"/>
  <c r="I1722" i="2"/>
  <c r="I1738" i="2"/>
  <c r="I1754" i="2"/>
  <c r="I1181" i="2"/>
  <c r="I1786" i="2"/>
  <c r="I1818" i="2"/>
  <c r="I1367" i="2"/>
  <c r="I1915" i="2"/>
  <c r="I1931" i="2"/>
  <c r="I1947" i="2"/>
  <c r="I1963" i="2"/>
  <c r="I1979" i="2"/>
  <c r="I1995" i="2"/>
  <c r="I2011" i="2"/>
  <c r="I2027" i="2"/>
  <c r="I1514" i="2"/>
  <c r="I1307" i="2"/>
  <c r="I1351" i="2"/>
  <c r="I1902" i="2"/>
  <c r="I125" i="2"/>
  <c r="I236" i="2"/>
  <c r="I284" i="2"/>
  <c r="I371" i="2"/>
  <c r="I526" i="2"/>
  <c r="I574" i="2"/>
  <c r="I638" i="2"/>
  <c r="I718" i="2"/>
  <c r="I486" i="2"/>
  <c r="I639" i="2"/>
  <c r="I645" i="2"/>
  <c r="I807" i="2"/>
  <c r="I511" i="2"/>
  <c r="I575" i="2"/>
  <c r="I930" i="2"/>
  <c r="I962" i="2"/>
  <c r="I994" i="2"/>
  <c r="I1026" i="2"/>
  <c r="I734" i="2"/>
  <c r="I1113" i="2"/>
  <c r="I1309" i="2"/>
  <c r="I1341" i="2"/>
  <c r="I1373" i="2"/>
  <c r="I1401" i="2"/>
  <c r="I1445" i="2"/>
  <c r="I1509" i="2"/>
  <c r="I1772" i="2"/>
  <c r="I1804" i="2"/>
  <c r="I1836" i="2"/>
  <c r="I1852" i="2"/>
  <c r="I1868" i="2"/>
  <c r="I1900" i="2"/>
  <c r="I1952" i="2"/>
  <c r="I1992" i="2"/>
  <c r="I2008" i="2"/>
  <c r="I2016" i="2"/>
  <c r="I1168" i="2"/>
  <c r="I1291" i="2"/>
  <c r="I1741" i="2"/>
  <c r="I1485" i="2"/>
  <c r="I1340" i="2"/>
  <c r="I1838" i="2"/>
  <c r="I1785" i="2"/>
  <c r="I176" i="2"/>
  <c r="I85" i="2"/>
  <c r="I282" i="2"/>
  <c r="I246" i="2"/>
  <c r="I142" i="2"/>
  <c r="I306" i="2"/>
  <c r="I436" i="2"/>
  <c r="I566" i="2"/>
  <c r="I670" i="2"/>
  <c r="I702" i="2"/>
  <c r="I751" i="2"/>
  <c r="I501" i="2"/>
  <c r="I533" i="2"/>
  <c r="I597" i="2"/>
  <c r="I661" i="2"/>
  <c r="I1409" i="2"/>
  <c r="I1532" i="2"/>
  <c r="I1806" i="2"/>
  <c r="I1788" i="2"/>
  <c r="I1924" i="2"/>
  <c r="I2044" i="2"/>
  <c r="I1633" i="2"/>
  <c r="I341" i="2"/>
  <c r="I373" i="2"/>
  <c r="I801" i="2"/>
  <c r="I737" i="2"/>
  <c r="I1178" i="2"/>
  <c r="I1354" i="2"/>
  <c r="I1439" i="2"/>
  <c r="I1503" i="2"/>
  <c r="I1567" i="2"/>
  <c r="G11" i="2"/>
  <c r="B11" i="2"/>
  <c r="D11" i="2"/>
  <c r="S2" i="1"/>
  <c r="I2158" i="2"/>
  <c r="I2131" i="2"/>
  <c r="I2185" i="2"/>
  <c r="I2205" i="2"/>
  <c r="I2217" i="2"/>
  <c r="I2127" i="2"/>
  <c r="I2303" i="2"/>
  <c r="I2319" i="2"/>
  <c r="I2060" i="2"/>
  <c r="I2353" i="2"/>
  <c r="I2323" i="2"/>
  <c r="I2166" i="2"/>
  <c r="I2988" i="2"/>
  <c r="I2146" i="2"/>
  <c r="I2409" i="2"/>
  <c r="I2446" i="2"/>
  <c r="I2372" i="2"/>
  <c r="I2589" i="2"/>
  <c r="I2597" i="2"/>
  <c r="I2605" i="2"/>
  <c r="I2462" i="2"/>
  <c r="I2511" i="2"/>
  <c r="I2829" i="2"/>
  <c r="I2056" i="2"/>
  <c r="I2115" i="2"/>
  <c r="I2079" i="2"/>
  <c r="I2095" i="2"/>
  <c r="I2111" i="2"/>
  <c r="I2150" i="2"/>
  <c r="I2071" i="2"/>
  <c r="I2087" i="2"/>
  <c r="I2103" i="2"/>
  <c r="I2197" i="2"/>
  <c r="I2209" i="2"/>
  <c r="I2229" i="2"/>
  <c r="I2337" i="2"/>
  <c r="I2083" i="2"/>
  <c r="I2331" i="2"/>
  <c r="I2499" i="2"/>
  <c r="I2527" i="2"/>
  <c r="I2535" i="2"/>
  <c r="I2543" i="2"/>
  <c r="I2551" i="2"/>
  <c r="I2648" i="2"/>
  <c r="I2664" i="2"/>
  <c r="I2712" i="2"/>
  <c r="I2728" i="2"/>
  <c r="I2772" i="2"/>
  <c r="I2788" i="2"/>
  <c r="I2856" i="2"/>
  <c r="I2872" i="2"/>
  <c r="I2920" i="2"/>
  <c r="I2984" i="2"/>
  <c r="I2948" i="2"/>
  <c r="I2940" i="2"/>
  <c r="I2964" i="2"/>
  <c r="I2138" i="2"/>
  <c r="I2231" i="2"/>
  <c r="I2261" i="2"/>
  <c r="I2575" i="2"/>
  <c r="I2583" i="2"/>
  <c r="I2417" i="2"/>
  <c r="I2260" i="2"/>
  <c r="I2620" i="2"/>
  <c r="I2636" i="2"/>
  <c r="I2700" i="2"/>
  <c r="I2748" i="2"/>
  <c r="I2397" i="2"/>
  <c r="I2776" i="2"/>
  <c r="I2896" i="2"/>
  <c r="I2944" i="2"/>
  <c r="I3008" i="2"/>
  <c r="I2170" i="2"/>
  <c r="I2413" i="2"/>
  <c r="I2825" i="2"/>
  <c r="I2821" i="2"/>
  <c r="I2519" i="2"/>
  <c r="I2246" i="2"/>
  <c r="I2387" i="2"/>
  <c r="I2262" i="2"/>
  <c r="I2473" i="2"/>
  <c r="I2420" i="2"/>
  <c r="I2703" i="2"/>
  <c r="I2979" i="2"/>
  <c r="I2474" i="2"/>
  <c r="I2490" i="2"/>
  <c r="I2552" i="2"/>
  <c r="I2568" i="2"/>
  <c r="I2214" i="2"/>
  <c r="I2268" i="2"/>
  <c r="I2312" i="2"/>
  <c r="I2524" i="2"/>
  <c r="I2556" i="2"/>
  <c r="I2572" i="2"/>
  <c r="I2455" i="2"/>
  <c r="I2792" i="2"/>
  <c r="I2960" i="2"/>
  <c r="I2401" i="2"/>
  <c r="I2924" i="2"/>
  <c r="I2786" i="2"/>
  <c r="I2654" i="2"/>
  <c r="I2674" i="2"/>
  <c r="I2722" i="2"/>
  <c r="I2802" i="2"/>
  <c r="I2842" i="2"/>
  <c r="I2886" i="2"/>
  <c r="I2906" i="2"/>
  <c r="I2954" i="2"/>
  <c r="I2970" i="2"/>
  <c r="I3018" i="2"/>
  <c r="I2650" i="2"/>
  <c r="I2870" i="2"/>
  <c r="I2431" i="2"/>
  <c r="I2155" i="2"/>
  <c r="I2254" i="2"/>
  <c r="I2270" i="2"/>
  <c r="I2286" i="2"/>
  <c r="I2411" i="2"/>
  <c r="I2419" i="2"/>
  <c r="I2435" i="2"/>
  <c r="I2399" i="2"/>
  <c r="I2395" i="2"/>
  <c r="I2599" i="2"/>
  <c r="I2423" i="2"/>
  <c r="I2630" i="2"/>
  <c r="I2662" i="2"/>
  <c r="I2678" i="2"/>
  <c r="I2694" i="2"/>
  <c r="I2710" i="2"/>
  <c r="I2726" i="2"/>
  <c r="I2762" i="2"/>
  <c r="I2782" i="2"/>
  <c r="I2850" i="2"/>
  <c r="I2866" i="2"/>
  <c r="I2882" i="2"/>
  <c r="I2894" i="2"/>
  <c r="I2738" i="2"/>
  <c r="I2806" i="2"/>
  <c r="I2827" i="2"/>
  <c r="I2926" i="2"/>
  <c r="I2942" i="2"/>
  <c r="I2958" i="2"/>
  <c r="I2974" i="2"/>
  <c r="I2990" i="2"/>
  <c r="I3006" i="2"/>
  <c r="I3022" i="2"/>
  <c r="I2594" i="2"/>
  <c r="I2626" i="2"/>
  <c r="I2727" i="2"/>
  <c r="I2898" i="2"/>
  <c r="I2851" i="2"/>
  <c r="I2466" i="2"/>
  <c r="I3001" i="2"/>
  <c r="I2258" i="2"/>
  <c r="I2274" i="2"/>
  <c r="I2338" i="2"/>
  <c r="I2325" i="2"/>
  <c r="I2346" i="2"/>
  <c r="I2293" i="2"/>
  <c r="I2484" i="2"/>
  <c r="I2460" i="2"/>
  <c r="I2505" i="2"/>
  <c r="I2598" i="2"/>
  <c r="I2509" i="2"/>
  <c r="I2861" i="2"/>
  <c r="I2186" i="2"/>
  <c r="I2447" i="2"/>
  <c r="I2072" i="2"/>
  <c r="I2104" i="2"/>
  <c r="I2128" i="2"/>
  <c r="I2120" i="2"/>
  <c r="I2080" i="2"/>
  <c r="I2658" i="2"/>
  <c r="I2137" i="2"/>
  <c r="I2169" i="2"/>
  <c r="I2264" i="2"/>
  <c r="I2280" i="2"/>
  <c r="I2161" i="2"/>
  <c r="I2233" i="2"/>
  <c r="I2117" i="2"/>
  <c r="I2125" i="2"/>
  <c r="I2211" i="2"/>
  <c r="I2143" i="2"/>
  <c r="I2207" i="2"/>
  <c r="I2234" i="2"/>
  <c r="I2089" i="2"/>
  <c r="I2289" i="2"/>
  <c r="I2529" i="2"/>
  <c r="I2537" i="2"/>
  <c r="I2545" i="2"/>
  <c r="I2553" i="2"/>
  <c r="I2561" i="2"/>
  <c r="I2569" i="2"/>
  <c r="I2577" i="2"/>
  <c r="I2513" i="2"/>
  <c r="I2606" i="2"/>
  <c r="I2831" i="2"/>
  <c r="I2468" i="2"/>
  <c r="I2085" i="2"/>
  <c r="I2101" i="2"/>
  <c r="I2077" i="2"/>
  <c r="I2093" i="2"/>
  <c r="I2109" i="2"/>
  <c r="I2129" i="2"/>
  <c r="I2203" i="2"/>
  <c r="I2151" i="2"/>
  <c r="I2215" i="2"/>
  <c r="I2301" i="2"/>
  <c r="I2317" i="2"/>
  <c r="I2278" i="2"/>
  <c r="I2167" i="2"/>
  <c r="I2266" i="2"/>
  <c r="I2282" i="2"/>
  <c r="I2297" i="2"/>
  <c r="I2313" i="2"/>
  <c r="I2329" i="2"/>
  <c r="I2309" i="2"/>
  <c r="I2354" i="2"/>
  <c r="I2105" i="2"/>
  <c r="I2476" i="2"/>
  <c r="I2492" i="2"/>
  <c r="I2521" i="2"/>
  <c r="I2501" i="2"/>
  <c r="I2517" i="2"/>
  <c r="I2250" i="2"/>
  <c r="I2069" i="2"/>
  <c r="I2081" i="2"/>
  <c r="I2097" i="2"/>
  <c r="I2113" i="2"/>
  <c r="I2195" i="2"/>
  <c r="I2227" i="2"/>
  <c r="I2073" i="2"/>
  <c r="I2159" i="2"/>
  <c r="I2191" i="2"/>
  <c r="I2223" i="2"/>
  <c r="I2175" i="2"/>
  <c r="I2525" i="2"/>
  <c r="I2533" i="2"/>
  <c r="I2541" i="2"/>
  <c r="I2549" i="2"/>
  <c r="I2557" i="2"/>
  <c r="I2565" i="2"/>
  <c r="I2573" i="2"/>
  <c r="I2581" i="2"/>
  <c r="I2497" i="2"/>
  <c r="I2590" i="2"/>
  <c r="I2444" i="2"/>
  <c r="I2823" i="2"/>
  <c r="I2452" i="2"/>
  <c r="I2187" i="2"/>
  <c r="I2219" i="2"/>
  <c r="I2135" i="2"/>
  <c r="I2199" i="2"/>
  <c r="I2065" i="2"/>
  <c r="I2121" i="2"/>
  <c r="I2242" i="2"/>
  <c r="I2305" i="2"/>
  <c r="I2321" i="2"/>
  <c r="I2890" i="2"/>
  <c r="I2902" i="2"/>
  <c r="I2398" i="2"/>
  <c r="I2394" i="2"/>
  <c r="I2377" i="2"/>
  <c r="I2422" i="2"/>
  <c r="I2438" i="2"/>
  <c r="I2617" i="2"/>
  <c r="I2625" i="2"/>
  <c r="I2633" i="2"/>
  <c r="I2641" i="2"/>
  <c r="I2649" i="2"/>
  <c r="I2657" i="2"/>
  <c r="I2665" i="2"/>
  <c r="I2681" i="2"/>
  <c r="I2697" i="2"/>
  <c r="I2713" i="2"/>
  <c r="I2729" i="2"/>
  <c r="I2745" i="2"/>
  <c r="I2885" i="2"/>
  <c r="I2897" i="2"/>
  <c r="I2797" i="2"/>
  <c r="I2822" i="2"/>
  <c r="I2893" i="2"/>
  <c r="I2925" i="2"/>
  <c r="I2941" i="2"/>
  <c r="I2957" i="2"/>
  <c r="I2973" i="2"/>
  <c r="I2989" i="2"/>
  <c r="I3005" i="2"/>
  <c r="I2761" i="2"/>
  <c r="I2901" i="2"/>
  <c r="I2402" i="2"/>
  <c r="I2414" i="2"/>
  <c r="I2443" i="2"/>
  <c r="I2459" i="2"/>
  <c r="I2426" i="2"/>
  <c r="I2442" i="2"/>
  <c r="I2273" i="2"/>
  <c r="I2475" i="2"/>
  <c r="I2491" i="2"/>
  <c r="I2669" i="2"/>
  <c r="I2685" i="2"/>
  <c r="I2701" i="2"/>
  <c r="I2717" i="2"/>
  <c r="I2733" i="2"/>
  <c r="I2749" i="2"/>
  <c r="I2381" i="2"/>
  <c r="I2769" i="2"/>
  <c r="I2785" i="2"/>
  <c r="I2801" i="2"/>
  <c r="I2765" i="2"/>
  <c r="I2905" i="2"/>
  <c r="I2390" i="2"/>
  <c r="I2753" i="2"/>
  <c r="I2789" i="2"/>
  <c r="I2813" i="2"/>
  <c r="I2853" i="2"/>
  <c r="I2869" i="2"/>
  <c r="I2849" i="2"/>
  <c r="I2865" i="2"/>
  <c r="I2881" i="2"/>
  <c r="I2913" i="2"/>
  <c r="I2929" i="2"/>
  <c r="I2945" i="2"/>
  <c r="I2961" i="2"/>
  <c r="I2977" i="2"/>
  <c r="I2993" i="2"/>
  <c r="I3009" i="2"/>
  <c r="I3025" i="2"/>
  <c r="I2483" i="2"/>
  <c r="I3017" i="2"/>
  <c r="I2644" i="2"/>
  <c r="I2660" i="2"/>
  <c r="I2708" i="2"/>
  <c r="I2724" i="2"/>
  <c r="I2546" i="2"/>
  <c r="I2075" i="2"/>
  <c r="I2091" i="2"/>
  <c r="I2107" i="2"/>
  <c r="I2067" i="2"/>
  <c r="I2142" i="2"/>
  <c r="I2152" i="2"/>
  <c r="I2058" i="2"/>
  <c r="I2189" i="2"/>
  <c r="I2201" i="2"/>
  <c r="I2221" i="2"/>
  <c r="I2099" i="2"/>
  <c r="I2176" i="2"/>
  <c r="I2299" i="2"/>
  <c r="I2315" i="2"/>
  <c r="I2339" i="2"/>
  <c r="I2295" i="2"/>
  <c r="I2311" i="2"/>
  <c r="I2327" i="2"/>
  <c r="I2345" i="2"/>
  <c r="I2123" i="2"/>
  <c r="I2307" i="2"/>
  <c r="I2347" i="2"/>
  <c r="I2482" i="2"/>
  <c r="I2503" i="2"/>
  <c r="I2064" i="2"/>
  <c r="I2119" i="2"/>
  <c r="I2134" i="2"/>
  <c r="I2144" i="2"/>
  <c r="I2193" i="2"/>
  <c r="I2213" i="2"/>
  <c r="I2225" i="2"/>
  <c r="I2052" i="2"/>
  <c r="I2239" i="2"/>
  <c r="I2351" i="2"/>
  <c r="I2359" i="2"/>
  <c r="I2380" i="2"/>
  <c r="I2174" i="2"/>
  <c r="I2364" i="2"/>
  <c r="I2507" i="2"/>
  <c r="I2523" i="2"/>
  <c r="I2531" i="2"/>
  <c r="I2539" i="2"/>
  <c r="I2547" i="2"/>
  <c r="I2555" i="2"/>
  <c r="I2563" i="2"/>
  <c r="I2571" i="2"/>
  <c r="I2579" i="2"/>
  <c r="I2587" i="2"/>
  <c r="I2595" i="2"/>
  <c r="I2603" i="2"/>
  <c r="I2611" i="2"/>
  <c r="I2458" i="2"/>
  <c r="I2450" i="2"/>
  <c r="I2817" i="2"/>
  <c r="I2833" i="2"/>
  <c r="I2837" i="2"/>
  <c r="I2291" i="2"/>
  <c r="I2578" i="2"/>
  <c r="I2803" i="2"/>
  <c r="I2867" i="2"/>
  <c r="I2126" i="2"/>
  <c r="I2066" i="2"/>
  <c r="I2118" i="2"/>
  <c r="I2153" i="2"/>
  <c r="I2114" i="2"/>
  <c r="I2249" i="2"/>
  <c r="I2383" i="2"/>
  <c r="I2408" i="2"/>
  <c r="I2192" i="2"/>
  <c r="I2265" i="2"/>
  <c r="I2318" i="2"/>
  <c r="I2363" i="2"/>
  <c r="I2388" i="2"/>
  <c r="I2200" i="2"/>
  <c r="I2392" i="2"/>
  <c r="I2510" i="2"/>
  <c r="I2281" i="2"/>
  <c r="I2375" i="2"/>
  <c r="I2461" i="2"/>
  <c r="I2526" i="2"/>
  <c r="I2453" i="2"/>
  <c r="I2836" i="2"/>
  <c r="I2743" i="2"/>
  <c r="I2879" i="2"/>
  <c r="I2891" i="2"/>
  <c r="I2943" i="2"/>
  <c r="I2959" i="2"/>
  <c r="I3007" i="2"/>
  <c r="I2723" i="2"/>
  <c r="I2768" i="2"/>
  <c r="I2799" i="2"/>
  <c r="I2367" i="2"/>
  <c r="I2554" i="2"/>
  <c r="I2699" i="2"/>
  <c r="I2807" i="2"/>
  <c r="I2779" i="2"/>
  <c r="I2875" i="2"/>
  <c r="I2884" i="2"/>
  <c r="I3020" i="2"/>
  <c r="I2055" i="2"/>
  <c r="I2133" i="2"/>
  <c r="I2145" i="2"/>
  <c r="I2177" i="2"/>
  <c r="I2248" i="2"/>
  <c r="I2277" i="2"/>
  <c r="I2294" i="2"/>
  <c r="I2188" i="2"/>
  <c r="I2204" i="2"/>
  <c r="I2220" i="2"/>
  <c r="I2183" i="2"/>
  <c r="I2290" i="2"/>
  <c r="I2306" i="2"/>
  <c r="I2322" i="2"/>
  <c r="I2393" i="2"/>
  <c r="I2224" i="2"/>
  <c r="I2276" i="2"/>
  <c r="I2232" i="2"/>
  <c r="I2344" i="2"/>
  <c r="I2379" i="2"/>
  <c r="I2465" i="2"/>
  <c r="I2515" i="2"/>
  <c r="I2559" i="2"/>
  <c r="I2615" i="2"/>
  <c r="I2639" i="2"/>
  <c r="I2655" i="2"/>
  <c r="I2663" i="2"/>
  <c r="I2791" i="2"/>
  <c r="I2534" i="2"/>
  <c r="I2477" i="2"/>
  <c r="I2588" i="2"/>
  <c r="I2604" i="2"/>
  <c r="I2684" i="2"/>
  <c r="I2915" i="2"/>
  <c r="I2931" i="2"/>
  <c r="I2995" i="2"/>
  <c r="I2675" i="2"/>
  <c r="I2530" i="2"/>
  <c r="I2715" i="2"/>
  <c r="I2832" i="2"/>
  <c r="I3024" i="2"/>
  <c r="I2679" i="2"/>
  <c r="I2136" i="2"/>
  <c r="I2241" i="2"/>
  <c r="I2256" i="2"/>
  <c r="I2272" i="2"/>
  <c r="I2335" i="2"/>
  <c r="I2255" i="2"/>
  <c r="I2271" i="2"/>
  <c r="I2287" i="2"/>
  <c r="I2361" i="2"/>
  <c r="I2257" i="2"/>
  <c r="I2343" i="2"/>
  <c r="I2406" i="2"/>
  <c r="I2373" i="2"/>
  <c r="I2430" i="2"/>
  <c r="I2613" i="2"/>
  <c r="I2621" i="2"/>
  <c r="I2629" i="2"/>
  <c r="I2637" i="2"/>
  <c r="I2645" i="2"/>
  <c r="I2653" i="2"/>
  <c r="I2661" i="2"/>
  <c r="I2673" i="2"/>
  <c r="I2689" i="2"/>
  <c r="I2705" i="2"/>
  <c r="I2721" i="2"/>
  <c r="I2737" i="2"/>
  <c r="I2781" i="2"/>
  <c r="I2917" i="2"/>
  <c r="I2933" i="2"/>
  <c r="I2949" i="2"/>
  <c r="I2965" i="2"/>
  <c r="I2981" i="2"/>
  <c r="I2997" i="2"/>
  <c r="I3013" i="2"/>
  <c r="I2088" i="2"/>
  <c r="I2160" i="2"/>
  <c r="I2168" i="2"/>
  <c r="I2240" i="2"/>
  <c r="I2355" i="2"/>
  <c r="I2385" i="2"/>
  <c r="I2365" i="2"/>
  <c r="I2410" i="2"/>
  <c r="I2451" i="2"/>
  <c r="I2467" i="2"/>
  <c r="I2369" i="2"/>
  <c r="I2418" i="2"/>
  <c r="I2434" i="2"/>
  <c r="I2516" i="2"/>
  <c r="I2607" i="2"/>
  <c r="I2677" i="2"/>
  <c r="I2693" i="2"/>
  <c r="I2709" i="2"/>
  <c r="I2725" i="2"/>
  <c r="I2741" i="2"/>
  <c r="I2777" i="2"/>
  <c r="I2793" i="2"/>
  <c r="I2809" i="2"/>
  <c r="I2841" i="2"/>
  <c r="I2471" i="2"/>
  <c r="I2805" i="2"/>
  <c r="I2830" i="2"/>
  <c r="I3027" i="2"/>
  <c r="I2773" i="2"/>
  <c r="I2845" i="2"/>
  <c r="I2877" i="2"/>
  <c r="I2909" i="2"/>
  <c r="I2757" i="2"/>
  <c r="I2857" i="2"/>
  <c r="I2873" i="2"/>
  <c r="I2921" i="2"/>
  <c r="I2937" i="2"/>
  <c r="I2953" i="2"/>
  <c r="I2969" i="2"/>
  <c r="I2985" i="2"/>
  <c r="I2889" i="2"/>
  <c r="I2180" i="2"/>
  <c r="I2267" i="2"/>
  <c r="I2140" i="2"/>
  <c r="I2148" i="2"/>
  <c r="I2487" i="2"/>
  <c r="I2122" i="2"/>
  <c r="I2051" i="2"/>
  <c r="I2082" i="2"/>
  <c r="I2098" i="2"/>
  <c r="I2130" i="2"/>
  <c r="I2074" i="2"/>
  <c r="I2090" i="2"/>
  <c r="I2106" i="2"/>
  <c r="I2157" i="2"/>
  <c r="I2330" i="2"/>
  <c r="I2263" i="2"/>
  <c r="I2279" i="2"/>
  <c r="I2348" i="2"/>
  <c r="I2302" i="2"/>
  <c r="I2412" i="2"/>
  <c r="I2424" i="2"/>
  <c r="I2440" i="2"/>
  <c r="I2216" i="2"/>
  <c r="I2400" i="2"/>
  <c r="I2404" i="2"/>
  <c r="I2502" i="2"/>
  <c r="I2518" i="2"/>
  <c r="I2763" i="2"/>
  <c r="I2436" i="2"/>
  <c r="I2481" i="2"/>
  <c r="I2542" i="2"/>
  <c r="I2574" i="2"/>
  <c r="I2469" i="2"/>
  <c r="I2498" i="2"/>
  <c r="I2514" i="2"/>
  <c r="I2592" i="2"/>
  <c r="I2608" i="2"/>
  <c r="I2828" i="2"/>
  <c r="I2719" i="2"/>
  <c r="I2787" i="2"/>
  <c r="I2816" i="2"/>
  <c r="I2855" i="2"/>
  <c r="I2871" i="2"/>
  <c r="I2919" i="2"/>
  <c r="I2935" i="2"/>
  <c r="I2951" i="2"/>
  <c r="I2967" i="2"/>
  <c r="I2983" i="2"/>
  <c r="I2999" i="2"/>
  <c r="I3015" i="2"/>
  <c r="I2208" i="2"/>
  <c r="I2691" i="2"/>
  <c r="I2538" i="2"/>
  <c r="I2570" i="2"/>
  <c r="I2667" i="2"/>
  <c r="I2731" i="2"/>
  <c r="I2843" i="2"/>
  <c r="I2739" i="2"/>
  <c r="I2711" i="2"/>
  <c r="I2747" i="2"/>
  <c r="I2895" i="2"/>
  <c r="I2795" i="2"/>
  <c r="I2078" i="2"/>
  <c r="I2094" i="2"/>
  <c r="I2110" i="2"/>
  <c r="I2070" i="2"/>
  <c r="I2063" i="2"/>
  <c r="I2149" i="2"/>
  <c r="I2181" i="2"/>
  <c r="I2184" i="2"/>
  <c r="I2336" i="2"/>
  <c r="I2102" i="2"/>
  <c r="I2196" i="2"/>
  <c r="I2212" i="2"/>
  <c r="I2228" i="2"/>
  <c r="I2247" i="2"/>
  <c r="I2298" i="2"/>
  <c r="I2314" i="2"/>
  <c r="I2332" i="2"/>
  <c r="I2371" i="2"/>
  <c r="I2396" i="2"/>
  <c r="I2340" i="2"/>
  <c r="I2457" i="2"/>
  <c r="I2360" i="2"/>
  <c r="I2428" i="2"/>
  <c r="I2619" i="2"/>
  <c r="I2627" i="2"/>
  <c r="I2635" i="2"/>
  <c r="I2643" i="2"/>
  <c r="I2651" i="2"/>
  <c r="I2659" i="2"/>
  <c r="I2767" i="2"/>
  <c r="I2783" i="2"/>
  <c r="I2352" i="2"/>
  <c r="I2489" i="2"/>
  <c r="I2550" i="2"/>
  <c r="I2582" i="2"/>
  <c r="I2596" i="2"/>
  <c r="I2671" i="2"/>
  <c r="I2735" i="2"/>
  <c r="I2939" i="2"/>
  <c r="I2955" i="2"/>
  <c r="I3003" i="2"/>
  <c r="I2059" i="2"/>
  <c r="I2141" i="2"/>
  <c r="I2173" i="2"/>
  <c r="I2147" i="2"/>
  <c r="I2179" i="2"/>
  <c r="I2370" i="2"/>
  <c r="I2456" i="2"/>
  <c r="I2362" i="2"/>
  <c r="I2382" i="2"/>
  <c r="I2488" i="2"/>
  <c r="I2350" i="2"/>
  <c r="I2415" i="2"/>
  <c r="I2778" i="2"/>
  <c r="I2794" i="2"/>
  <c r="I2638" i="2"/>
  <c r="I2666" i="2"/>
  <c r="I2682" i="2"/>
  <c r="I2698" i="2"/>
  <c r="I2714" i="2"/>
  <c r="I2730" i="2"/>
  <c r="I2439" i="2"/>
  <c r="I2766" i="2"/>
  <c r="I2758" i="2"/>
  <c r="I2746" i="2"/>
  <c r="I2810" i="2"/>
  <c r="I2914" i="2"/>
  <c r="I2930" i="2"/>
  <c r="I2946" i="2"/>
  <c r="I2962" i="2"/>
  <c r="I2978" i="2"/>
  <c r="I2994" i="2"/>
  <c r="I3010" i="2"/>
  <c r="I3026" i="2"/>
  <c r="I2602" i="2"/>
  <c r="I2634" i="2"/>
  <c r="I2846" i="2"/>
  <c r="I2835" i="2"/>
  <c r="I2814" i="2"/>
  <c r="I2910" i="2"/>
  <c r="I2774" i="2"/>
  <c r="I2862" i="2"/>
  <c r="I2139" i="2"/>
  <c r="I2171" i="2"/>
  <c r="I2427" i="2"/>
  <c r="I2358" i="2"/>
  <c r="I2386" i="2"/>
  <c r="I2403" i="2"/>
  <c r="I2407" i="2"/>
  <c r="I2614" i="2"/>
  <c r="I2646" i="2"/>
  <c r="I2670" i="2"/>
  <c r="I2686" i="2"/>
  <c r="I2702" i="2"/>
  <c r="I2718" i="2"/>
  <c r="I2734" i="2"/>
  <c r="I2472" i="2"/>
  <c r="I2378" i="2"/>
  <c r="I2798" i="2"/>
  <c r="I2819" i="2"/>
  <c r="I2858" i="2"/>
  <c r="I2874" i="2"/>
  <c r="I2838" i="2"/>
  <c r="I2918" i="2"/>
  <c r="I2934" i="2"/>
  <c r="I2950" i="2"/>
  <c r="I2966" i="2"/>
  <c r="I2998" i="2"/>
  <c r="I3014" i="2"/>
  <c r="I2610" i="2"/>
  <c r="I2163" i="2"/>
  <c r="I2238" i="2"/>
  <c r="I2334" i="2"/>
  <c r="I2391" i="2"/>
  <c r="I2374" i="2"/>
  <c r="I2448" i="2"/>
  <c r="I2464" i="2"/>
  <c r="I2342" i="2"/>
  <c r="I2061" i="2"/>
  <c r="I2251" i="2"/>
  <c r="I2164" i="2"/>
  <c r="I2194" i="2"/>
  <c r="I2210" i="2"/>
  <c r="I2226" i="2"/>
  <c r="I2244" i="2"/>
  <c r="I2259" i="2"/>
  <c r="I2275" i="2"/>
  <c r="I2292" i="2"/>
  <c r="I2308" i="2"/>
  <c r="I2324" i="2"/>
  <c r="I2096" i="2"/>
  <c r="I2156" i="2"/>
  <c r="I2190" i="2"/>
  <c r="I2222" i="2"/>
  <c r="I2357" i="2"/>
  <c r="I2162" i="2"/>
  <c r="I2235" i="2"/>
  <c r="I2368" i="2"/>
  <c r="I2057" i="2"/>
  <c r="I2333" i="2"/>
  <c r="I2349" i="2"/>
  <c r="I2421" i="2"/>
  <c r="I2437" i="2"/>
  <c r="I2243" i="2"/>
  <c r="I2454" i="2"/>
  <c r="I2470" i="2"/>
  <c r="I2504" i="2"/>
  <c r="I2520" i="2"/>
  <c r="I2463" i="2"/>
  <c r="I2486" i="2"/>
  <c r="I2585" i="2"/>
  <c r="I2593" i="2"/>
  <c r="I2601" i="2"/>
  <c r="I2609" i="2"/>
  <c r="I2341" i="2"/>
  <c r="I2528" i="2"/>
  <c r="I2544" i="2"/>
  <c r="I2560" i="2"/>
  <c r="I2576" i="2"/>
  <c r="I2624" i="2"/>
  <c r="I2640" i="2"/>
  <c r="I2656" i="2"/>
  <c r="I2672" i="2"/>
  <c r="I2688" i="2"/>
  <c r="I2704" i="2"/>
  <c r="I2720" i="2"/>
  <c r="I2736" i="2"/>
  <c r="I2752" i="2"/>
  <c r="I2780" i="2"/>
  <c r="I2796" i="2"/>
  <c r="I2812" i="2"/>
  <c r="I2844" i="2"/>
  <c r="I2834" i="2"/>
  <c r="I2900" i="2"/>
  <c r="I2784" i="2"/>
  <c r="I2848" i="2"/>
  <c r="I2864" i="2"/>
  <c r="I2880" i="2"/>
  <c r="I2764" i="2"/>
  <c r="I2860" i="2"/>
  <c r="I2876" i="2"/>
  <c r="I2908" i="2"/>
  <c r="I3021" i="2"/>
  <c r="I2936" i="2"/>
  <c r="I2968" i="2"/>
  <c r="I3000" i="2"/>
  <c r="I3012" i="2"/>
  <c r="I2956" i="2"/>
  <c r="I3004" i="2"/>
  <c r="I2996" i="2"/>
  <c r="I2124" i="2"/>
  <c r="I2054" i="2"/>
  <c r="I2154" i="2"/>
  <c r="I2112" i="2"/>
  <c r="I2253" i="2"/>
  <c r="I2269" i="2"/>
  <c r="I2285" i="2"/>
  <c r="I2198" i="2"/>
  <c r="I2252" i="2"/>
  <c r="I2389" i="2"/>
  <c r="I2245" i="2"/>
  <c r="I2237" i="2"/>
  <c r="I2296" i="2"/>
  <c r="I2328" i="2"/>
  <c r="I2441" i="2"/>
  <c r="I2508" i="2"/>
  <c r="I2116" i="2"/>
  <c r="I2532" i="2"/>
  <c r="I2580" i="2"/>
  <c r="I2479" i="2"/>
  <c r="I2826" i="2"/>
  <c r="I2053" i="2"/>
  <c r="I2076" i="2"/>
  <c r="I2092" i="2"/>
  <c r="I2108" i="2"/>
  <c r="I2100" i="2"/>
  <c r="I2288" i="2"/>
  <c r="I2202" i="2"/>
  <c r="I2218" i="2"/>
  <c r="I2236" i="2"/>
  <c r="I2206" i="2"/>
  <c r="I2300" i="2"/>
  <c r="I2316" i="2"/>
  <c r="I2284" i="2"/>
  <c r="I2512" i="2"/>
  <c r="I2172" i="2"/>
  <c r="I2132" i="2"/>
  <c r="I2178" i="2"/>
  <c r="I2384" i="2"/>
  <c r="I2425" i="2"/>
  <c r="I2068" i="2"/>
  <c r="I2548" i="2"/>
  <c r="I2564" i="2"/>
  <c r="I2628" i="2"/>
  <c r="I2676" i="2"/>
  <c r="I2692" i="2"/>
  <c r="I2740" i="2"/>
  <c r="I2888" i="2"/>
  <c r="I2808" i="2"/>
  <c r="I2912" i="2"/>
  <c r="I2976" i="2"/>
  <c r="I2916" i="2"/>
  <c r="I2932" i="2"/>
  <c r="I2084" i="2"/>
  <c r="I2304" i="2"/>
  <c r="I2320" i="2"/>
  <c r="I2283" i="2"/>
  <c r="I2405" i="2"/>
  <c r="I2429" i="2"/>
  <c r="I2496" i="2"/>
  <c r="I2478" i="2"/>
  <c r="I2494" i="2"/>
  <c r="I2756" i="2"/>
  <c r="I2536" i="2"/>
  <c r="I2584" i="2"/>
  <c r="I2616" i="2"/>
  <c r="I2632" i="2"/>
  <c r="I2680" i="2"/>
  <c r="I2696" i="2"/>
  <c r="I2744" i="2"/>
  <c r="I2804" i="2"/>
  <c r="I3023" i="2"/>
  <c r="I2495" i="2"/>
  <c r="I2852" i="2"/>
  <c r="I2868" i="2"/>
  <c r="I2818" i="2"/>
  <c r="I2952" i="2"/>
  <c r="I3016" i="2"/>
  <c r="I2062" i="2"/>
  <c r="I2376" i="2"/>
  <c r="I2433" i="2"/>
  <c r="I2500" i="2"/>
  <c r="I2230" i="2"/>
  <c r="I2760" i="2"/>
  <c r="I2540" i="2"/>
  <c r="I2652" i="2"/>
  <c r="I2668" i="2"/>
  <c r="I2716" i="2"/>
  <c r="I2732" i="2"/>
  <c r="I2892" i="2"/>
  <c r="I2840" i="2"/>
  <c r="I2928" i="2"/>
  <c r="I2992" i="2"/>
  <c r="I2904" i="2"/>
  <c r="I2800" i="2"/>
  <c r="I2980" i="2"/>
  <c r="I2972" i="2"/>
  <c r="I2485" i="2"/>
  <c r="I2612" i="2"/>
  <c r="I2755" i="2"/>
  <c r="I2923" i="2"/>
  <c r="I2971" i="2"/>
  <c r="I2987" i="2"/>
  <c r="I3019" i="2"/>
  <c r="I2707" i="2"/>
  <c r="I2883" i="2"/>
  <c r="I2903" i="2"/>
  <c r="I2683" i="2"/>
  <c r="I2859" i="2"/>
  <c r="I2839" i="2"/>
  <c r="I2907" i="2"/>
  <c r="I2356" i="2"/>
  <c r="I2416" i="2"/>
  <c r="I2432" i="2"/>
  <c r="I2445" i="2"/>
  <c r="I2558" i="2"/>
  <c r="I2506" i="2"/>
  <c r="I2522" i="2"/>
  <c r="I2600" i="2"/>
  <c r="I2759" i="2"/>
  <c r="I2820" i="2"/>
  <c r="I2687" i="2"/>
  <c r="I2771" i="2"/>
  <c r="I2847" i="2"/>
  <c r="I2863" i="2"/>
  <c r="I2911" i="2"/>
  <c r="I2927" i="2"/>
  <c r="I2975" i="2"/>
  <c r="I2991" i="2"/>
  <c r="I2824" i="2"/>
  <c r="I2811" i="2"/>
  <c r="I2887" i="2"/>
  <c r="I2899" i="2"/>
  <c r="I2165" i="2"/>
  <c r="I2086" i="2"/>
  <c r="I2310" i="2"/>
  <c r="I2326" i="2"/>
  <c r="I2449" i="2"/>
  <c r="I2623" i="2"/>
  <c r="I2631" i="2"/>
  <c r="I2647" i="2"/>
  <c r="I2775" i="2"/>
  <c r="I2566" i="2"/>
  <c r="I2493" i="2"/>
  <c r="I2751" i="2"/>
  <c r="I2947" i="2"/>
  <c r="I2963" i="2"/>
  <c r="I3011" i="2"/>
  <c r="I2562" i="2"/>
  <c r="I2815" i="2"/>
  <c r="I2695" i="2"/>
  <c r="I2982" i="2"/>
  <c r="I2642" i="2"/>
  <c r="I2742" i="2"/>
  <c r="I2790" i="2"/>
  <c r="I2754" i="2"/>
  <c r="I2854" i="2"/>
  <c r="I2480" i="2"/>
  <c r="I2770" i="2"/>
  <c r="I2622" i="2"/>
  <c r="I2690" i="2"/>
  <c r="I2706" i="2"/>
  <c r="I2922" i="2"/>
  <c r="I2938" i="2"/>
  <c r="I2986" i="2"/>
  <c r="I3002" i="2"/>
  <c r="I2586" i="2"/>
  <c r="I2618" i="2"/>
  <c r="I2750" i="2"/>
  <c r="I2878" i="2"/>
  <c r="I2366" i="2"/>
  <c r="I2182" i="2"/>
  <c r="I2567" i="2"/>
  <c r="I2591" i="2"/>
  <c r="J9" i="2" l="1"/>
  <c r="F11" i="2"/>
  <c r="H6" i="2" s="1"/>
  <c r="K11" i="2"/>
  <c r="L11" i="2" s="1"/>
  <c r="L9" i="2" s="1"/>
  <c r="P11" i="2"/>
  <c r="L6" i="2" l="1"/>
  <c r="J6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694594-498A-46AD-A28A-5C0F067D51D6}" keepAlive="1" name="Requête - ListeFournisseur" description="Connexion à la requête « ListeFournisseur » dans le classeur." type="5" refreshedVersion="6" minRefreshableVersion="3" background="1" saveData="1">
    <dbPr connection="Provider=Microsoft.Mashup.OleDb.1;Data Source=$Workbook$;Location=ListeFournisseur;Extended Properties=&quot;&quot;" command="SELECT * FROM [ListeFournisseur]"/>
  </connection>
</connections>
</file>

<file path=xl/sharedStrings.xml><?xml version="1.0" encoding="utf-8"?>
<sst xmlns="http://schemas.openxmlformats.org/spreadsheetml/2006/main" count="115" uniqueCount="57">
  <si>
    <t>Fournisseur</t>
  </si>
  <si>
    <t>Sous-traitant</t>
  </si>
  <si>
    <t>Type</t>
  </si>
  <si>
    <t>Désignation</t>
  </si>
  <si>
    <t>Qte</t>
  </si>
  <si>
    <t>Date commande</t>
  </si>
  <si>
    <t>Délai</t>
  </si>
  <si>
    <t>Date livraison</t>
  </si>
  <si>
    <t>P.A.U</t>
  </si>
  <si>
    <t>N°CMD</t>
  </si>
  <si>
    <t>Ecart J</t>
  </si>
  <si>
    <t>Fournisseur :</t>
  </si>
  <si>
    <t>Occurrence</t>
  </si>
  <si>
    <t>Sequence</t>
  </si>
  <si>
    <t>NbrOccu</t>
  </si>
  <si>
    <t>Index</t>
  </si>
  <si>
    <t>P</t>
  </si>
  <si>
    <t>Resultat</t>
  </si>
  <si>
    <t>Designation</t>
  </si>
  <si>
    <t>Index :</t>
  </si>
  <si>
    <t>CMD :</t>
  </si>
  <si>
    <t>Date de livraison :</t>
  </si>
  <si>
    <t>Designation :</t>
  </si>
  <si>
    <t>Resultat d'evaluation fournisseur</t>
  </si>
  <si>
    <t>Delai :</t>
  </si>
  <si>
    <t>Qte :</t>
  </si>
  <si>
    <t>P.A.U:</t>
  </si>
  <si>
    <t>Faux</t>
  </si>
  <si>
    <t>Normal</t>
  </si>
  <si>
    <t>HELICOIL M8X3D INOX NON SR</t>
  </si>
  <si>
    <t/>
  </si>
  <si>
    <t>port</t>
  </si>
  <si>
    <t>Vrai</t>
  </si>
  <si>
    <t>TRAITEMENT</t>
  </si>
  <si>
    <t>10039726 OF 44900 Ph 50</t>
  </si>
  <si>
    <t>MATIERE</t>
  </si>
  <si>
    <t xml:space="preserve">FRAIS DE PORT </t>
  </si>
  <si>
    <t>OUTILLAGE</t>
  </si>
  <si>
    <t>S24 TAILLE 44</t>
  </si>
  <si>
    <t>avec Cc ! (10x1000mm)</t>
  </si>
  <si>
    <t xml:space="preserve">avec Cc ! (5x2000) </t>
  </si>
  <si>
    <t>Nbr de ligne :</t>
  </si>
  <si>
    <t>Total (€) :</t>
  </si>
  <si>
    <t>Total (€)</t>
  </si>
  <si>
    <t>Vide</t>
  </si>
  <si>
    <t>L</t>
  </si>
  <si>
    <t>Ecart delai 
(Nbr Jour;(L)) :</t>
  </si>
  <si>
    <t>Non-conformité N° 
(N) :</t>
  </si>
  <si>
    <t>Note
 (N)</t>
  </si>
  <si>
    <t>Type :</t>
  </si>
  <si>
    <t>Groupe :</t>
  </si>
  <si>
    <t>Periode d'evaluation :</t>
  </si>
  <si>
    <t>AA01</t>
  </si>
  <si>
    <t>AA02</t>
  </si>
  <si>
    <t>AA03</t>
  </si>
  <si>
    <t>AA04</t>
  </si>
  <si>
    <t>AA05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</si>
</sst>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m/d/yyyy"/>
  </numFmts>
  <fonts count="13" x14ac:knownFonts="1">
    <font>
      <sz val="11"/>
      <color theme="1"/>
      <name val="Times New Roman"/>
      <family val="2"/>
    </font>
    <font>
      <sz val="11"/>
      <color theme="0"/>
      <name val="Times New Roman"/>
      <family val="2"/>
    </font>
    <font>
      <sz val="11"/>
      <color theme="1"/>
      <name val="Times New Roman"/>
      <family val="2"/>
    </font>
    <font>
      <b/>
      <sz val="11"/>
      <color theme="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name val="Times New Roman"/>
      <family val="2"/>
    </font>
    <font>
      <b/>
      <i/>
      <sz val="11"/>
      <color theme="0"/>
      <name val="Times New Roman"/>
      <family val="1"/>
    </font>
    <font>
      <b/>
      <i/>
      <sz val="11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49" fontId="1" fillId="2" borderId="2" xfId="1" applyNumberFormat="1" applyFont="1" applyFill="1" applyBorder="1" applyAlignment="1">
      <alignment horizontal="center" vertical="center"/>
    </xf>
    <xf numFmtId="0" fontId="1" fillId="3" borderId="2" xfId="1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4" xfId="1" applyNumberFormat="1" applyFont="1" applyBorder="1" applyAlignment="1">
      <alignment horizontal="center" vertical="center"/>
    </xf>
    <xf numFmtId="0" fontId="0" fillId="0" borderId="5" xfId="1" quotePrefix="1" applyNumberFormat="1" applyFont="1" applyBorder="1" applyAlignment="1">
      <alignment horizontal="center" vertical="center"/>
    </xf>
    <xf numFmtId="0" fontId="0" fillId="0" borderId="0" xfId="1" quotePrefix="1" applyNumberFormat="1" applyFont="1" applyBorder="1" applyAlignment="1">
      <alignment horizontal="center" vertical="center"/>
    </xf>
    <xf numFmtId="0" fontId="0" fillId="0" borderId="0" xfId="1" applyNumberFormat="1" applyFont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165" fontId="0" fillId="0" borderId="0" xfId="1" applyNumberFormat="1" applyFont="1"/>
    <xf numFmtId="165" fontId="0" fillId="0" borderId="0" xfId="1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1" fillId="2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165" fontId="0" fillId="0" borderId="0" xfId="0" applyNumberFormat="1" applyFill="1" applyBorder="1"/>
    <xf numFmtId="165" fontId="0" fillId="0" borderId="8" xfId="0" applyNumberFormat="1" applyFill="1" applyBorder="1"/>
    <xf numFmtId="0" fontId="0" fillId="0" borderId="0" xfId="0" applyBorder="1"/>
    <xf numFmtId="0" fontId="0" fillId="0" borderId="0" xfId="0" applyNumberFormat="1"/>
    <xf numFmtId="0" fontId="0" fillId="0" borderId="0" xfId="0" applyNumberFormat="1" applyFill="1" applyBorder="1"/>
    <xf numFmtId="0" fontId="0" fillId="0" borderId="5" xfId="0" applyBorder="1" applyAlignment="1">
      <alignment horizontal="center" vertical="center"/>
    </xf>
    <xf numFmtId="0" fontId="0" fillId="0" borderId="8" xfId="0" applyNumberFormat="1" applyBorder="1" applyAlignment="1">
      <alignment horizontal="center"/>
    </xf>
    <xf numFmtId="0" fontId="0" fillId="0" borderId="8" xfId="0" applyNumberFormat="1" applyFill="1" applyBorder="1"/>
    <xf numFmtId="0" fontId="0" fillId="0" borderId="5" xfId="0" applyNumberFormat="1" applyBorder="1" applyAlignment="1">
      <alignment horizontal="center" vertical="center"/>
    </xf>
    <xf numFmtId="0" fontId="0" fillId="0" borderId="8" xfId="0" applyNumberFormat="1" applyBorder="1"/>
    <xf numFmtId="2" fontId="0" fillId="0" borderId="0" xfId="0" applyNumberFormat="1" applyFill="1" applyBorder="1" applyAlignment="1">
      <alignment vertical="center"/>
    </xf>
    <xf numFmtId="0" fontId="7" fillId="2" borderId="0" xfId="0" applyFont="1" applyFill="1" applyAlignment="1">
      <alignment horizontal="center" vertical="top"/>
    </xf>
    <xf numFmtId="49" fontId="7" fillId="2" borderId="0" xfId="0" applyNumberFormat="1" applyFont="1" applyFill="1" applyAlignment="1">
      <alignment horizontal="center" vertical="top"/>
    </xf>
    <xf numFmtId="165" fontId="7" fillId="2" borderId="0" xfId="1" applyNumberFormat="1" applyFont="1" applyFill="1" applyAlignment="1">
      <alignment horizontal="center" vertical="top"/>
    </xf>
    <xf numFmtId="14" fontId="7" fillId="2" borderId="0" xfId="0" applyNumberFormat="1" applyFont="1" applyFill="1" applyAlignment="1">
      <alignment horizontal="center" vertical="top"/>
    </xf>
    <xf numFmtId="0" fontId="7" fillId="2" borderId="5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9" fillId="4" borderId="13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0" fillId="0" borderId="0" xfId="0" applyBorder="1" applyAlignment="1"/>
    <xf numFmtId="0" fontId="7" fillId="2" borderId="8" xfId="0" applyNumberFormat="1" applyFont="1" applyFill="1" applyBorder="1" applyAlignment="1">
      <alignment horizontal="center" vertical="top" wrapText="1"/>
    </xf>
    <xf numFmtId="0" fontId="5" fillId="0" borderId="1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Fill="1" applyAlignment="1">
      <alignment vertical="center"/>
    </xf>
    <xf numFmtId="0" fontId="7" fillId="0" borderId="0" xfId="0" applyFont="1" applyFill="1" applyBorder="1" applyAlignment="1">
      <alignment horizontal="center" vertical="top"/>
    </xf>
    <xf numFmtId="1" fontId="0" fillId="0" borderId="5" xfId="0" applyNumberFormat="1" applyFill="1" applyBorder="1"/>
    <xf numFmtId="0" fontId="9" fillId="4" borderId="12" xfId="0" applyFont="1" applyFill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49" fontId="0" fillId="0" borderId="0" xfId="0" applyNumberFormat="1" applyAlignment="1">
      <alignment horizontal="left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9" fontId="0" fillId="0" borderId="0" xfId="2" applyFont="1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10" fillId="0" borderId="0" xfId="1" applyNumberFormat="1" applyFont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165" fontId="10" fillId="0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2" fontId="10" fillId="0" borderId="0" xfId="0" applyNumberFormat="1" applyFont="1" applyFill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1" fillId="0" borderId="0" xfId="0" applyFont="1" applyBorder="1" applyAlignment="1"/>
    <xf numFmtId="9" fontId="1" fillId="0" borderId="0" xfId="2" applyFont="1" applyBorder="1" applyAlignment="1">
      <alignment horizontal="center" vertical="center"/>
    </xf>
    <xf numFmtId="9" fontId="1" fillId="0" borderId="0" xfId="2" applyNumberFormat="1" applyFont="1" applyBorder="1" applyAlignment="1">
      <alignment horizontal="center" vertical="center"/>
    </xf>
    <xf numFmtId="9" fontId="1" fillId="0" borderId="0" xfId="2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9" fontId="9" fillId="0" borderId="0" xfId="2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0" fillId="0" borderId="0" xfId="1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29">
    <dxf>
      <numFmt numFmtId="0" formatCode="General"/>
      <border diagonalUp="0" diagonalDown="0" outline="0">
        <left/>
        <right style="medium">
          <color indexed="64"/>
        </right>
        <top/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2"/>
        <scheme val="none"/>
      </font>
      <numFmt numFmtId="165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2"/>
        <scheme val="none"/>
      </font>
      <numFmt numFmtId="165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i/>
        <family val="1"/>
      </font>
      <fill>
        <patternFill patternType="solid">
          <fgColor indexed="64"/>
          <bgColor theme="4" tint="-0.249977111117893"/>
        </patternFill>
      </fill>
      <alignment horizontal="center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2"/>
        <scheme val="none"/>
      </font>
      <numFmt numFmtId="165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A7BB16F-B88A-49CE-A111-942F7CDE5014}" name="Tableau3" displayName="Tableau3" ref="B1:N5807" totalsRowShown="0" headerRowDxfId="28" dataDxfId="26" headerRowBorderDxfId="27" dataCellStyle="Monétaire">
  <autoFilter ref="B1:N5807" xr:uid="{FA4DE861-1384-4AF8-8B6C-A4C057FB9E12}"/>
  <tableColumns count="13">
    <tableColumn id="1" xr3:uid="{40EBC3D0-843E-4A40-80D6-21B75BAEA021}" name="Fournisseur" dataDxfId="25"/>
    <tableColumn id="2" xr3:uid="{F5A81DB1-1F52-4ADF-9943-BD12A433147D}" name="Sous-traitant" dataDxfId="24"/>
    <tableColumn id="3" xr3:uid="{CB24A80A-7F61-401C-90B1-0B4C48609F31}" name="Type" dataDxfId="23"/>
    <tableColumn id="4" xr3:uid="{A953D4AA-8590-40A6-81CC-0BB203548ACE}" name="Qte" dataDxfId="22"/>
    <tableColumn id="5" xr3:uid="{70A27044-AA21-4600-B9B4-361FED850DC2}" name="Désignation" dataDxfId="21"/>
    <tableColumn id="6" xr3:uid="{7146BC6F-6C3B-4EC8-88E6-2FE46D190321}" name="Date commande" dataDxfId="20"/>
    <tableColumn id="7" xr3:uid="{627AC45F-5895-4F41-A922-6A69A06C6301}" name="Délai" dataDxfId="19"/>
    <tableColumn id="8" xr3:uid="{3855F945-E23F-4172-8226-5FD5A1CAF988}" name="Date livraison" dataDxfId="18"/>
    <tableColumn id="9" xr3:uid="{72F04A2A-7D2E-429E-8698-7C4D651B4DA8}" name="P.A.U" dataDxfId="17" dataCellStyle="Monétaire"/>
    <tableColumn id="10" xr3:uid="{443C1301-773B-477C-ADAF-BAB86E8048D0}" name="N°CMD" dataDxfId="16" dataCellStyle="Monétaire"/>
    <tableColumn id="11" xr3:uid="{F6DCFA77-F5F9-4F3D-8F69-3E17EB7A6801}" name="Ecart J" dataDxfId="15" dataCellStyle="Monétaire">
      <calculatedColumnFormula>IF(ISBLANK(H2),"",(I2-H2))</calculatedColumnFormula>
    </tableColumn>
    <tableColumn id="12" xr3:uid="{9FE736A4-F0FB-4E67-8810-DC1F337F607E}" name="Occurrence" dataDxfId="14" dataCellStyle="Monétaire">
      <calculatedColumnFormula>IF(ISBLANK(A2),"",IF('02_Resultat'!$B$6=A2,1,0))</calculatedColumnFormula>
    </tableColumn>
    <tableColumn id="13" xr3:uid="{C1BC1768-5C3C-4267-B12B-D90D74A02E69}" name="Sequence" dataDxfId="13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1FB24F2-C8B4-4099-8A09-40B2B79CE800}" name="Tableau4" displayName="Tableau4" ref="A10:L17" totalsRowShown="0" headerRowDxfId="12">
  <autoFilter ref="A10:L17" xr:uid="{FBF5E8F6-0577-45F0-A0C5-D86046DA5AA3}"/>
  <tableColumns count="12">
    <tableColumn id="1" xr3:uid="{A5261397-3EE3-48CB-83FC-F7A7DC6A89EA}" name="Index :" dataDxfId="11">
      <calculatedColumnFormula>IF(ROW()-10&lt;='01_Données'!$O$2,ROW()-10,"")</calculatedColumnFormula>
    </tableColumn>
    <tableColumn id="2" xr3:uid="{8F00C8CC-3C5D-44E6-A7CF-525E4D8AEC98}" name="CMD :" dataDxfId="10">
      <calculatedColumnFormula>IF('01_Données'!Q2="","",INDEX(Tableau3[N°CMD],MATCH('01_Données'!P2,Tableau3[Sequence],0),))</calculatedColumnFormula>
    </tableColumn>
    <tableColumn id="3" xr3:uid="{C8F97ABE-E203-475B-80C5-AFE68822A8D0}" name="Designation :" dataDxfId="9">
      <calculatedColumnFormula>IF('01_Données'!Q2="","",INDEX(Tableau3[Désignation],MATCH('01_Données'!P2,Tableau3[Sequence],0),))</calculatedColumnFormula>
    </tableColumn>
    <tableColumn id="4" xr3:uid="{526715EB-9EFD-4620-AA9A-7DBEFF6DE3C2}" name="Qte :" dataDxfId="8">
      <calculatedColumnFormula>IF('01_Données'!Q2="","",INDEX(Tableau3[Qte],MATCH('01_Données'!P2,Tableau3[Sequence],0),))</calculatedColumnFormula>
    </tableColumn>
    <tableColumn id="5" xr3:uid="{4170E1B0-41F7-4526-A7D6-5EAC660211C7}" name="P.A.U:" dataDxfId="7" dataCellStyle="Monétaire">
      <calculatedColumnFormula>IF('01_Données'!Q2="","",INDEX(Tableau3[P.A.U],MATCH('01_Données'!P2,Tableau3[Sequence],0),))</calculatedColumnFormula>
    </tableColumn>
    <tableColumn id="14" xr3:uid="{1EA0F383-D5C3-467F-9119-A830D6D84A84}" name="Total (€)" dataDxfId="6" dataCellStyle="Monétaire">
      <calculatedColumnFormula>Tableau4[[#This Row],[P.A.U:]]*Tableau4[[#This Row],[Qte :]]</calculatedColumnFormula>
    </tableColumn>
    <tableColumn id="6" xr3:uid="{69A17CC2-E872-4592-B897-8A95C7DB278C}" name="Delai :" dataDxfId="5">
      <calculatedColumnFormula>IF('01_Données'!Q2="","",INDEX(Tableau3[Délai],MATCH('01_Données'!P2,Tableau3[Sequence],0),))</calculatedColumnFormula>
    </tableColumn>
    <tableColumn id="7" xr3:uid="{279BCF9E-4E2A-49A8-B4E4-7AAD153D5B90}" name="Date de livraison :" dataDxfId="4">
      <calculatedColumnFormula>IF('01_Données'!Q2="","",INDEX(Tableau3[Date livraison],MATCH('01_Données'!P2,Tableau3[Sequence],0),))</calculatedColumnFormula>
    </tableColumn>
    <tableColumn id="8" xr3:uid="{601395E9-D616-453D-97CA-242287607661}" name="Ecart delai _x000a_(Nbr Jour;(L)) :" dataDxfId="3">
      <calculatedColumnFormula>IF(ISBLANK(A11),"",IFERROR(H11-G11,""))</calculatedColumnFormula>
    </tableColumn>
    <tableColumn id="9" xr3:uid="{8A99F3A4-2AD0-4CB4-A283-255839B721AA}" name="L" dataDxfId="2">
      <calculatedColumnFormula>IF($B$8=#REF!,IF(I11&lt;#REF!,#REF!,IF(I11=#REF!,#REF!,IF(AND(I11&gt;#REF!,I11&lt;=#REF!),#REF!,IF(AND(I11&gt;#REF!,I11&lt;=#REF!),#REF!,IF(AND(I11&gt;#REF!,I11&lt;=#REF!),#REF!,IF(I11&gt;#REF!,#REF!)))))),IF($B$8=#REF!,IF(I11&lt;#REF!,#REF!,IF(I11=#REF!,#REF!,IF(AND(I11&gt;#REF!,I11&lt;=#REF!),#REF!,IF(AND(I11&gt;#REF!,I11&lt;=#REF!),#REF!,IF(AND(I11&gt;#REF!,I11&lt;=#REF!),#REF!,IF(I11&gt;#REF!,#REF!)))))),IF($B$8=#REF!,IF(I11&lt;#REF!,#REF!,IF(I11=#REF!,#REF!,IF(AND(I11&gt;#REF!,I11&lt;=#REF!),#REF!,IF(AND(I11&gt;#REF!,I11&lt;=#REF!),#REF!,IF(AND(I11&gt;#REF!,I11&lt;=#REF!),#REF!,IF(I11&gt;#REF!,#REF!)))))),IF($B$8=#REF!,IF(I11&lt;#REF!,#REF!,IF(I11=#REF!,#REF!,IF(AND(I11&gt;#REF!,I11&lt;=#REF!),#REF!,IF(AND(I11&gt;#REF!,I11&lt;=#REF!),#REF!,IF(AND(I11&gt;#REF!,I11&lt;=#REF!),#REF!,IF(I11&gt;#REF!,#REF!)))))),IF($B$8=#REF!,IF(I11&lt;#REF!,#REF!,IF(I11=#REF!,#REF!,IF(AND(I11&gt;#REF!,I11&lt;=#REF!),#REF!,IF(AND(I11&gt;#REF!,I11&lt;=#REF!),#REF!,IF(AND(I11&gt;#REF!,I11&lt;=#REF!),#REF!,IF(I11&gt;#REF!,#REF!)))))),IF($B$8=#REF!,IF(I11&lt;#REF!,#REF!,IF(I11=#REF!,#REF!,IF(AND(I11&gt;#REF!,I11&lt;=#REF!),#REF!,IF(AND(I11&gt;#REF!,I11&lt;=#REF!),#REF!,IF(AND(I11&gt;#REF!,I11&lt;=#REF!),#REF!,IF(I11&gt;#REF!,#REF!)))))),IF($B$8=I11,IF(I11&lt;#REF!,#REF!,IF(I11=#REF!,#REF!,IF(AND(I11&gt;#REF!,I11&lt;=#REF!),#REF!,IF(AND(I11&gt;#REF!,I11&lt;=#REF!),#REF!,IF(AND(I11&gt;#REF!,I11&lt;=#REF!),#REF!,IF(I11&gt;#REF!,#REF!)))))),)))))))</calculatedColumnFormula>
    </tableColumn>
    <tableColumn id="10" xr3:uid="{1A347749-2CC0-4D04-8FE9-242770FAAAA5}" name="Non-conformité N° _x000a_(N) :" dataDxfId="1">
      <calculatedColumnFormula>IFERROR(VLOOKUP(C11,'01_Données'!#REF!,2,FALSE)," ")</calculatedColumnFormula>
    </tableColumn>
    <tableColumn id="11" xr3:uid="{AC9B2944-602F-4311-BFB7-6FE23ABBE6E7}" name="Note_x000a_ (N)" dataDxfId="0">
      <calculatedColumnFormula>IF(K11=" ",1,0)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A5376-4B23-4485-AADE-7EDC7688EA8D}">
  <sheetPr codeName="Feuil2"/>
  <dimension ref="A1:T5812"/>
  <sheetViews>
    <sheetView zoomScale="80" zoomScaleNormal="80" workbookViewId="0">
      <selection activeCell="A17" sqref="A17"/>
    </sheetView>
  </sheetViews>
  <sheetFormatPr baseColWidth="10" defaultRowHeight="15" x14ac:dyDescent="0.25"/>
  <cols>
    <col min="1" max="2" width="30.7109375" style="1" bestFit="1" customWidth="1"/>
    <col min="3" max="6" width="5.7109375" style="1" customWidth="1"/>
    <col min="7" max="9" width="5.7109375" style="2" customWidth="1"/>
    <col min="10" max="10" width="5.7109375" style="22" customWidth="1"/>
    <col min="11" max="11" width="5.7109375" style="3" customWidth="1"/>
    <col min="12" max="17" width="5.7109375" style="4" customWidth="1"/>
    <col min="18" max="19" width="5.7109375" style="17" customWidth="1"/>
    <col min="20" max="20" width="30.7109375" style="1" bestFit="1" customWidth="1"/>
    <col min="21" max="16384" width="11.42578125" style="1"/>
  </cols>
  <sheetData>
    <row r="1" spans="1:20" ht="20.100000000000001" customHeight="1" thickBot="1" x14ac:dyDescent="0.3">
      <c r="A1" s="6" t="s">
        <v>8</v>
      </c>
      <c r="B1" s="7" t="s">
        <v>0</v>
      </c>
      <c r="C1" s="7" t="s">
        <v>1</v>
      </c>
      <c r="D1" s="7" t="s">
        <v>2</v>
      </c>
      <c r="E1" s="7" t="s">
        <v>4</v>
      </c>
      <c r="F1" s="7" t="s">
        <v>3</v>
      </c>
      <c r="G1" s="8" t="s">
        <v>5</v>
      </c>
      <c r="H1" s="8" t="s">
        <v>6</v>
      </c>
      <c r="I1" s="8" t="s">
        <v>7</v>
      </c>
      <c r="J1" s="24" t="s">
        <v>8</v>
      </c>
      <c r="K1" s="9" t="s">
        <v>9</v>
      </c>
      <c r="L1" s="10" t="s">
        <v>10</v>
      </c>
      <c r="M1" s="11" t="s">
        <v>12</v>
      </c>
      <c r="N1" s="11" t="s">
        <v>13</v>
      </c>
      <c r="O1" s="12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3" t="s">
        <v>0</v>
      </c>
    </row>
    <row r="2" spans="1:20" ht="15.75" thickBot="1" x14ac:dyDescent="0.3">
      <c r="A2" s="1" t="s">
        <v>52</v>
      </c>
      <c r="C2" s="1" t="s">
        <v>27</v>
      </c>
      <c r="D2" s="1" t="s">
        <v>28</v>
      </c>
      <c r="E2" s="1">
        <v>25</v>
      </c>
      <c r="F2" s="1" t="s">
        <v>29</v>
      </c>
      <c r="G2" s="2">
        <v>43565</v>
      </c>
      <c r="H2" s="2">
        <v>43567</v>
      </c>
      <c r="I2" s="2">
        <v>43570</v>
      </c>
      <c r="J2" s="22">
        <v>0.56000000000000005</v>
      </c>
      <c r="K2" s="3">
        <v>6585</v>
      </c>
      <c r="L2" s="4">
        <f>IF(ISBLANK(H2),"",(I2-H2))</f>
        <v>3</v>
      </c>
      <c r="M2" s="4">
        <f>IF(ISBLANK(A2),"",IF('02_Resultat'!$B$6=A2,1,0))</f>
        <v>1</v>
      </c>
      <c r="N2" s="4">
        <f>IF(ISBLANK(A2),"",IF(Tableau3[Occurrence]=0,0,SUM($M$2:M2)))</f>
        <v>1</v>
      </c>
      <c r="O2" s="14">
        <f>SUM(Tableau3[Occurrence])</f>
        <v>7</v>
      </c>
      <c r="P2" s="15">
        <f>IF(ROW()-1&lt;=$O$2,ROW()-1,"")</f>
        <v>1</v>
      </c>
      <c r="Q2" s="16" t="str">
        <f>IF(P2="","",'02_Resultat'!$B$6)</f>
        <v>AA01</v>
      </c>
      <c r="R2" s="16">
        <f>IF(Q2="","",INDEX(Tableau3[N°CMD],MATCH(P2,Tableau3[Sequence],0),))</f>
        <v>6585</v>
      </c>
      <c r="S2" s="16" t="str">
        <f>IF(Q2="","",INDEX(Tableau3[Désignation],MATCH(P2,Tableau3[Sequence],0),))</f>
        <v>HELICOIL M8X3D INOX NON SR</v>
      </c>
      <c r="T2" s="28" t="s">
        <v>52</v>
      </c>
    </row>
    <row r="3" spans="1:20" x14ac:dyDescent="0.25">
      <c r="A3" s="28" t="s">
        <v>52</v>
      </c>
      <c r="C3" s="1" t="s">
        <v>27</v>
      </c>
      <c r="D3" s="1" t="s">
        <v>28</v>
      </c>
      <c r="E3" s="1">
        <v>1</v>
      </c>
      <c r="F3" s="1" t="s">
        <v>31</v>
      </c>
      <c r="H3" s="2">
        <v>43567</v>
      </c>
      <c r="I3" s="2">
        <v>43570</v>
      </c>
      <c r="J3" s="22">
        <v>14</v>
      </c>
      <c r="L3" s="4">
        <f t="shared" ref="L3:L15" si="0">IF(ISBLANK(H3),"",(I3-H3))</f>
        <v>3</v>
      </c>
      <c r="M3" s="4">
        <f>IF(ISBLANK(A3),"",IF('02_Resultat'!$B$6=A3,1,0))</f>
        <v>1</v>
      </c>
      <c r="N3" s="4">
        <f>IF(ISBLANK(A3),"",IF(Tableau3[Occurrence]=0,0,SUM($M$2:M3)))</f>
        <v>2</v>
      </c>
      <c r="P3" s="15">
        <f>IF(ROW()-1&lt;=$O$2,ROW()-1,"")</f>
        <v>2</v>
      </c>
      <c r="Q3" s="16" t="str">
        <f>IF(P3="","",'02_Resultat'!$B$6)</f>
        <v>AA01</v>
      </c>
      <c r="R3" s="16">
        <f>IF(Q3="","",INDEX(Tableau3[N°CMD],MATCH(P3,Tableau3[Sequence],0),))</f>
        <v>0</v>
      </c>
      <c r="S3" s="16" t="str">
        <f>IF(Q3="","",INDEX(Tableau3[Désignation],MATCH(P3,Tableau3[Sequence],0),))</f>
        <v>port</v>
      </c>
      <c r="T3" s="28" t="s">
        <v>53</v>
      </c>
    </row>
    <row r="4" spans="1:20" x14ac:dyDescent="0.25">
      <c r="A4" s="1" t="s">
        <v>53</v>
      </c>
      <c r="C4" s="1" t="s">
        <v>32</v>
      </c>
      <c r="D4" s="1" t="s">
        <v>33</v>
      </c>
      <c r="E4" s="1">
        <v>11</v>
      </c>
      <c r="F4" s="1" t="s">
        <v>34</v>
      </c>
      <c r="G4" s="2">
        <v>43560</v>
      </c>
      <c r="H4" s="2">
        <v>43563</v>
      </c>
      <c r="I4" s="2">
        <v>43563</v>
      </c>
      <c r="J4" s="22">
        <v>3.45</v>
      </c>
      <c r="K4" s="3">
        <v>6568</v>
      </c>
      <c r="L4" s="4">
        <f t="shared" si="0"/>
        <v>0</v>
      </c>
      <c r="M4" s="4">
        <f>IF(ISBLANK(A4),"",IF('02_Resultat'!$B$6=A4,1,0))</f>
        <v>0</v>
      </c>
      <c r="N4" s="4">
        <f>IF(ISBLANK(A4),"",IF(Tableau3[Occurrence]=0,0,SUM($M$2:M4)))</f>
        <v>0</v>
      </c>
      <c r="P4" s="15">
        <f t="shared" ref="P4:P18" si="1">IF(ROW()-1&lt;=$O$2,ROW()-1,"")</f>
        <v>3</v>
      </c>
      <c r="Q4" s="16" t="str">
        <f>IF(P4="","",'02_Resultat'!$B$6)</f>
        <v>AA01</v>
      </c>
      <c r="R4" s="16">
        <f>IF(Q4="","",INDEX(Tableau3[N°CMD],MATCH(P4,Tableau3[Sequence],0),))</f>
        <v>6591</v>
      </c>
      <c r="S4" s="16" t="str">
        <f>IF(Q4="","",INDEX(Tableau3[Désignation],MATCH(P4,Tableau3[Sequence],0),))</f>
        <v>S24 TAILLE 44</v>
      </c>
      <c r="T4" s="28" t="s">
        <v>54</v>
      </c>
    </row>
    <row r="5" spans="1:20" x14ac:dyDescent="0.25">
      <c r="A5" s="1" t="s">
        <v>54</v>
      </c>
      <c r="C5" s="1" t="s">
        <v>27</v>
      </c>
      <c r="D5" s="1" t="s">
        <v>35</v>
      </c>
      <c r="E5" s="1">
        <v>51</v>
      </c>
      <c r="F5" s="1" t="s">
        <v>30</v>
      </c>
      <c r="G5" s="2">
        <v>43567</v>
      </c>
      <c r="H5" s="2">
        <v>43578</v>
      </c>
      <c r="I5" s="2">
        <v>43580</v>
      </c>
      <c r="J5" s="22">
        <v>6.2</v>
      </c>
      <c r="K5" s="3">
        <v>6594</v>
      </c>
      <c r="L5" s="4">
        <f t="shared" si="0"/>
        <v>2</v>
      </c>
      <c r="M5" s="4">
        <f>IF(ISBLANK(A5),"",IF('02_Resultat'!$B$6=A5,1,0))</f>
        <v>0</v>
      </c>
      <c r="N5" s="4">
        <f>IF(ISBLANK(A5),"",IF(Tableau3[Occurrence]=0,0,SUM($M$2:M5)))</f>
        <v>0</v>
      </c>
      <c r="P5" s="15">
        <f t="shared" si="1"/>
        <v>4</v>
      </c>
      <c r="Q5" s="16" t="str">
        <f>IF(P5="","",'02_Resultat'!$B$6)</f>
        <v>AA01</v>
      </c>
      <c r="R5" s="16">
        <f>IF(Q5="","",INDEX(Tableau3[N°CMD],MATCH(P5,Tableau3[Sequence],0),))</f>
        <v>6538</v>
      </c>
      <c r="S5" s="16" t="str">
        <f>IF(Q5="","",INDEX(Tableau3[Désignation],MATCH(P5,Tableau3[Sequence],0),))</f>
        <v/>
      </c>
      <c r="T5" s="28" t="s">
        <v>55</v>
      </c>
    </row>
    <row r="6" spans="1:20" x14ac:dyDescent="0.25">
      <c r="A6" s="28" t="s">
        <v>54</v>
      </c>
      <c r="C6" s="1" t="s">
        <v>27</v>
      </c>
      <c r="D6" s="1" t="s">
        <v>35</v>
      </c>
      <c r="E6" s="1">
        <v>51</v>
      </c>
      <c r="F6" s="1" t="s">
        <v>30</v>
      </c>
      <c r="G6" s="2">
        <v>43567</v>
      </c>
      <c r="H6" s="2">
        <v>43578</v>
      </c>
      <c r="I6" s="2">
        <v>43580</v>
      </c>
      <c r="J6" s="22">
        <v>7.1</v>
      </c>
      <c r="K6" s="3">
        <v>6594</v>
      </c>
      <c r="L6" s="4">
        <f t="shared" si="0"/>
        <v>2</v>
      </c>
      <c r="M6" s="4">
        <f>IF(ISBLANK(A6),"",IF('02_Resultat'!$B$6=A6,1,0))</f>
        <v>0</v>
      </c>
      <c r="N6" s="4">
        <f>IF(ISBLANK(A6),"",IF(Tableau3[Occurrence]=0,0,SUM($M$2:M6)))</f>
        <v>0</v>
      </c>
      <c r="P6" s="15">
        <f t="shared" si="1"/>
        <v>5</v>
      </c>
      <c r="Q6" s="16" t="str">
        <f>IF(P6="","",'02_Resultat'!$B$6)</f>
        <v>AA01</v>
      </c>
      <c r="R6" s="16">
        <f>IF(Q6="","",INDEX(Tableau3[N°CMD],MATCH(P6,Tableau3[Sequence],0),))</f>
        <v>6551</v>
      </c>
      <c r="S6" s="16" t="str">
        <f>IF(Q6="","",INDEX(Tableau3[Désignation],MATCH(P6,Tableau3[Sequence],0),))</f>
        <v>avec Cc ! (10x1000mm)</v>
      </c>
      <c r="T6" s="28" t="s">
        <v>56</v>
      </c>
    </row>
    <row r="7" spans="1:20" x14ac:dyDescent="0.25">
      <c r="A7" s="28" t="s">
        <v>54</v>
      </c>
      <c r="C7" s="1" t="s">
        <v>27</v>
      </c>
      <c r="D7" s="1" t="s">
        <v>35</v>
      </c>
      <c r="E7" s="1">
        <v>102</v>
      </c>
      <c r="F7" s="1" t="s">
        <v>30</v>
      </c>
      <c r="G7" s="2">
        <v>43567</v>
      </c>
      <c r="H7" s="2">
        <v>43578</v>
      </c>
      <c r="I7" s="2">
        <v>43580</v>
      </c>
      <c r="J7" s="22">
        <v>1.4</v>
      </c>
      <c r="K7" s="3">
        <v>6594</v>
      </c>
      <c r="L7" s="4">
        <f t="shared" si="0"/>
        <v>2</v>
      </c>
      <c r="M7" s="4">
        <f>IF(ISBLANK(A7),"",IF('02_Resultat'!$B$6=A7,1,0))</f>
        <v>0</v>
      </c>
      <c r="N7" s="4">
        <f>IF(ISBLANK(A7),"",IF(Tableau3[Occurrence]=0,0,SUM($M$2:M7)))</f>
        <v>0</v>
      </c>
      <c r="P7" s="15">
        <f t="shared" si="1"/>
        <v>6</v>
      </c>
      <c r="Q7" s="16" t="str">
        <f>IF(P7="","",'02_Resultat'!$B$6)</f>
        <v>AA01</v>
      </c>
      <c r="R7" s="16">
        <f>IF(Q7="","",INDEX(Tableau3[N°CMD],MATCH(P7,Tableau3[Sequence],0),))</f>
        <v>6551</v>
      </c>
      <c r="S7" s="16" t="str">
        <f>IF(Q7="","",INDEX(Tableau3[Désignation],MATCH(P7,Tableau3[Sequence],0),))</f>
        <v xml:space="preserve">avec Cc ! (5x2000) </v>
      </c>
      <c r="T7" s="28"/>
    </row>
    <row r="8" spans="1:20" x14ac:dyDescent="0.25">
      <c r="A8" s="28" t="s">
        <v>54</v>
      </c>
      <c r="C8" s="1" t="s">
        <v>27</v>
      </c>
      <c r="D8" s="1" t="s">
        <v>35</v>
      </c>
      <c r="E8" s="1">
        <v>1</v>
      </c>
      <c r="F8" s="1" t="s">
        <v>36</v>
      </c>
      <c r="G8" s="2">
        <v>43567</v>
      </c>
      <c r="H8" s="2">
        <v>43578</v>
      </c>
      <c r="I8" s="2">
        <v>43580</v>
      </c>
      <c r="J8" s="22">
        <v>60</v>
      </c>
      <c r="K8" s="3">
        <v>6594</v>
      </c>
      <c r="L8" s="4">
        <f t="shared" si="0"/>
        <v>2</v>
      </c>
      <c r="M8" s="4">
        <f>IF(ISBLANK(A8),"",IF('02_Resultat'!$B$6=A8,1,0))</f>
        <v>0</v>
      </c>
      <c r="N8" s="4">
        <f>IF(ISBLANK(A8),"",IF(Tableau3[Occurrence]=0,0,SUM($M$2:M8)))</f>
        <v>0</v>
      </c>
      <c r="P8" s="15">
        <f t="shared" si="1"/>
        <v>7</v>
      </c>
      <c r="Q8" s="16" t="str">
        <f>IF(P8="","",'02_Resultat'!$B$6)</f>
        <v>AA01</v>
      </c>
      <c r="R8" s="16">
        <f>IF(Q8="","",INDEX(Tableau3[N°CMD],MATCH(P8,Tableau3[Sequence],0),))</f>
        <v>6591</v>
      </c>
      <c r="S8" s="16" t="str">
        <f>IF(Q8="","",INDEX(Tableau3[Désignation],MATCH(P8,Tableau3[Sequence],0),))</f>
        <v>S24 TAILLE 44</v>
      </c>
      <c r="T8" s="28"/>
    </row>
    <row r="9" spans="1:20" x14ac:dyDescent="0.25">
      <c r="A9" s="28" t="s">
        <v>53</v>
      </c>
      <c r="C9" s="1" t="s">
        <v>27</v>
      </c>
      <c r="D9" s="1" t="s">
        <v>37</v>
      </c>
      <c r="E9" s="1">
        <v>1</v>
      </c>
      <c r="F9" s="1" t="s">
        <v>30</v>
      </c>
      <c r="G9" s="2">
        <v>43563</v>
      </c>
      <c r="H9" s="2">
        <v>43565</v>
      </c>
      <c r="I9" s="2">
        <v>43565</v>
      </c>
      <c r="J9" s="22">
        <v>87</v>
      </c>
      <c r="K9" s="3">
        <v>6579</v>
      </c>
      <c r="L9" s="4">
        <f t="shared" si="0"/>
        <v>0</v>
      </c>
      <c r="M9" s="4">
        <f>IF(ISBLANK(A9),"",IF('02_Resultat'!$B$6=A9,1,0))</f>
        <v>0</v>
      </c>
      <c r="N9" s="4">
        <f>IF(ISBLANK(A9),"",IF(Tableau3[Occurrence]=0,0,SUM($M$2:M9)))</f>
        <v>0</v>
      </c>
      <c r="P9" s="15" t="str">
        <f t="shared" si="1"/>
        <v/>
      </c>
      <c r="Q9" s="16" t="str">
        <f>IF(P9="","",'02_Resultat'!$B$6)</f>
        <v/>
      </c>
      <c r="R9" s="16" t="str">
        <f>IF(Q9="","",INDEX(Tableau3[N°CMD],MATCH(P9,Tableau3[Sequence],0),))</f>
        <v/>
      </c>
      <c r="S9" s="16" t="str">
        <f>IF(Q9="","",INDEX(Tableau3[Désignation],MATCH(P9,Tableau3[Sequence],0),))</f>
        <v/>
      </c>
      <c r="T9" s="28"/>
    </row>
    <row r="10" spans="1:20" x14ac:dyDescent="0.25">
      <c r="A10" s="28" t="s">
        <v>53</v>
      </c>
      <c r="C10" s="1" t="s">
        <v>27</v>
      </c>
      <c r="D10" s="1" t="s">
        <v>37</v>
      </c>
      <c r="E10" s="1">
        <v>1</v>
      </c>
      <c r="F10" s="1" t="s">
        <v>30</v>
      </c>
      <c r="G10" s="2">
        <v>43563</v>
      </c>
      <c r="H10" s="2">
        <v>43565</v>
      </c>
      <c r="I10" s="2">
        <v>43565</v>
      </c>
      <c r="J10" s="22">
        <v>87</v>
      </c>
      <c r="K10" s="3">
        <v>6579</v>
      </c>
      <c r="L10" s="4">
        <f t="shared" si="0"/>
        <v>0</v>
      </c>
      <c r="M10" s="4">
        <f>IF(ISBLANK(A10),"",IF('02_Resultat'!$B$6=A10,1,0))</f>
        <v>0</v>
      </c>
      <c r="N10" s="4">
        <f>IF(ISBLANK(A10),"",IF(Tableau3[Occurrence]=0,0,SUM($M$2:M10)))</f>
        <v>0</v>
      </c>
      <c r="P10" s="15" t="str">
        <f t="shared" si="1"/>
        <v/>
      </c>
      <c r="Q10" s="16" t="str">
        <f>IF(P10="","",'02_Resultat'!$B$6)</f>
        <v/>
      </c>
      <c r="R10" s="16" t="str">
        <f>IF(Q10="","",INDEX(Tableau3[N°CMD],MATCH(P10,Tableau3[Sequence],0),))</f>
        <v/>
      </c>
      <c r="S10" s="16" t="str">
        <f>IF(Q10="","",INDEX(Tableau3[Désignation],MATCH(P10,Tableau3[Sequence],0),))</f>
        <v/>
      </c>
      <c r="T10" s="28"/>
    </row>
    <row r="11" spans="1:20" x14ac:dyDescent="0.25">
      <c r="A11" s="28" t="s">
        <v>52</v>
      </c>
      <c r="C11" s="1" t="s">
        <v>27</v>
      </c>
      <c r="D11" s="1" t="s">
        <v>37</v>
      </c>
      <c r="E11" s="1">
        <v>1</v>
      </c>
      <c r="F11" s="1" t="s">
        <v>38</v>
      </c>
      <c r="G11" s="2">
        <v>43566</v>
      </c>
      <c r="H11" s="2">
        <v>43566</v>
      </c>
      <c r="I11" s="2">
        <v>43566</v>
      </c>
      <c r="J11" s="22">
        <v>59.17</v>
      </c>
      <c r="K11" s="3">
        <v>6591</v>
      </c>
      <c r="L11" s="4">
        <f t="shared" si="0"/>
        <v>0</v>
      </c>
      <c r="M11" s="4">
        <f>IF(ISBLANK(A11),"",IF('02_Resultat'!$B$6=A11,1,0))</f>
        <v>1</v>
      </c>
      <c r="N11" s="4">
        <f>IF(ISBLANK(A11),"",IF(Tableau3[Occurrence]=0,0,SUM($M$2:M11)))</f>
        <v>3</v>
      </c>
      <c r="P11" s="15" t="str">
        <f t="shared" si="1"/>
        <v/>
      </c>
      <c r="Q11" s="16" t="str">
        <f>IF(P11="","",'02_Resultat'!$B$6)</f>
        <v/>
      </c>
      <c r="R11" s="16" t="str">
        <f>IF(Q11="","",INDEX(Tableau3[N°CMD],MATCH(P11,Tableau3[Sequence],0),))</f>
        <v/>
      </c>
      <c r="S11" s="16" t="str">
        <f>IF(Q11="","",INDEX(Tableau3[Désignation],MATCH(P11,Tableau3[Sequence],0),))</f>
        <v/>
      </c>
      <c r="T11" s="28"/>
    </row>
    <row r="12" spans="1:20" x14ac:dyDescent="0.25">
      <c r="A12" s="28" t="s">
        <v>52</v>
      </c>
      <c r="C12" s="1" t="s">
        <v>32</v>
      </c>
      <c r="D12" s="1" t="s">
        <v>35</v>
      </c>
      <c r="E12" s="1">
        <v>1</v>
      </c>
      <c r="F12" s="1" t="s">
        <v>30</v>
      </c>
      <c r="G12" s="2">
        <v>43549</v>
      </c>
      <c r="H12" s="2">
        <v>43556</v>
      </c>
      <c r="I12" s="2">
        <v>43556</v>
      </c>
      <c r="J12" s="22">
        <v>181.5</v>
      </c>
      <c r="K12" s="3">
        <v>6538</v>
      </c>
      <c r="L12" s="4">
        <f t="shared" si="0"/>
        <v>0</v>
      </c>
      <c r="M12" s="4">
        <f>IF(ISBLANK(A12),"",IF('02_Resultat'!$B$6=A12,1,0))</f>
        <v>1</v>
      </c>
      <c r="N12" s="4">
        <f>IF(ISBLANK(A12),"",IF(Tableau3[Occurrence]=0,0,SUM($M$2:M12)))</f>
        <v>4</v>
      </c>
      <c r="P12" s="15" t="str">
        <f t="shared" si="1"/>
        <v/>
      </c>
      <c r="Q12" s="16" t="str">
        <f>IF(P12="","",'02_Resultat'!$B$6)</f>
        <v/>
      </c>
      <c r="R12" s="16" t="str">
        <f>IF(Q12="","",INDEX(Tableau3[N°CMD],MATCH(P12,Tableau3[Sequence],0),))</f>
        <v/>
      </c>
      <c r="S12" s="16" t="str">
        <f>IF(Q12="","",INDEX(Tableau3[Désignation],MATCH(P12,Tableau3[Sequence],0),))</f>
        <v/>
      </c>
      <c r="T12" s="28"/>
    </row>
    <row r="13" spans="1:20" x14ac:dyDescent="0.25">
      <c r="A13" s="28" t="s">
        <v>52</v>
      </c>
      <c r="C13" s="1" t="s">
        <v>32</v>
      </c>
      <c r="D13" s="1" t="s">
        <v>35</v>
      </c>
      <c r="E13" s="1">
        <v>10</v>
      </c>
      <c r="F13" s="1" t="s">
        <v>39</v>
      </c>
      <c r="G13" s="2">
        <v>43552</v>
      </c>
      <c r="H13" s="2">
        <v>43556</v>
      </c>
      <c r="I13" s="2">
        <v>43556</v>
      </c>
      <c r="J13" s="22">
        <v>57.5</v>
      </c>
      <c r="K13" s="3">
        <v>6551</v>
      </c>
      <c r="L13" s="4">
        <f t="shared" si="0"/>
        <v>0</v>
      </c>
      <c r="M13" s="4">
        <f>IF(ISBLANK(A13),"",IF('02_Resultat'!$B$6=A13,1,0))</f>
        <v>1</v>
      </c>
      <c r="N13" s="4">
        <f>IF(ISBLANK(A13),"",IF(Tableau3[Occurrence]=0,0,SUM($M$2:M13)))</f>
        <v>5</v>
      </c>
      <c r="P13" s="15" t="str">
        <f t="shared" si="1"/>
        <v/>
      </c>
      <c r="Q13" s="16" t="str">
        <f>IF(P13="","",'02_Resultat'!$B$6)</f>
        <v/>
      </c>
      <c r="R13" s="16" t="str">
        <f>IF(Q13="","",INDEX(Tableau3[N°CMD],MATCH(P13,Tableau3[Sequence],0),))</f>
        <v/>
      </c>
      <c r="S13" s="16" t="str">
        <f>IF(Q13="","",INDEX(Tableau3[Désignation],MATCH(P13,Tableau3[Sequence],0),))</f>
        <v/>
      </c>
      <c r="T13" s="28"/>
    </row>
    <row r="14" spans="1:20" x14ac:dyDescent="0.25">
      <c r="A14" s="28" t="s">
        <v>52</v>
      </c>
      <c r="C14" s="1" t="s">
        <v>32</v>
      </c>
      <c r="D14" s="1" t="s">
        <v>35</v>
      </c>
      <c r="E14" s="1">
        <v>5</v>
      </c>
      <c r="F14" s="1" t="s">
        <v>40</v>
      </c>
      <c r="G14" s="2">
        <v>43552</v>
      </c>
      <c r="H14" s="2">
        <v>43556</v>
      </c>
      <c r="I14" s="2">
        <v>43556</v>
      </c>
      <c r="J14" s="22">
        <v>20</v>
      </c>
      <c r="K14" s="3">
        <v>6551</v>
      </c>
      <c r="L14" s="4">
        <f t="shared" si="0"/>
        <v>0</v>
      </c>
      <c r="M14" s="4">
        <f>IF(ISBLANK(A14),"",IF('02_Resultat'!$B$6=A14,1,0))</f>
        <v>1</v>
      </c>
      <c r="N14" s="4">
        <f>IF(ISBLANK(A14),"",IF(Tableau3[Occurrence]=0,0,SUM($M$2:M14)))</f>
        <v>6</v>
      </c>
      <c r="P14" s="15" t="str">
        <f t="shared" si="1"/>
        <v/>
      </c>
      <c r="Q14" s="16" t="str">
        <f>IF(P14="","",'02_Resultat'!$B$6)</f>
        <v/>
      </c>
      <c r="R14" s="16" t="str">
        <f>IF(Q14="","",INDEX(Tableau3[N°CMD],MATCH(P14,Tableau3[Sequence],0),))</f>
        <v/>
      </c>
      <c r="S14" s="16" t="str">
        <f>IF(Q14="","",INDEX(Tableau3[Désignation],MATCH(P14,Tableau3[Sequence],0),))</f>
        <v/>
      </c>
      <c r="T14" s="28"/>
    </row>
    <row r="15" spans="1:20" x14ac:dyDescent="0.25">
      <c r="A15" s="28" t="s">
        <v>55</v>
      </c>
      <c r="C15" s="1" t="s">
        <v>32</v>
      </c>
      <c r="D15" s="1" t="s">
        <v>35</v>
      </c>
      <c r="E15" s="1">
        <v>1</v>
      </c>
      <c r="F15" s="1" t="s">
        <v>30</v>
      </c>
      <c r="G15" s="2">
        <v>43552</v>
      </c>
      <c r="H15" s="2">
        <v>43556</v>
      </c>
      <c r="I15" s="2">
        <v>43556</v>
      </c>
      <c r="J15" s="22">
        <v>168</v>
      </c>
      <c r="K15" s="3">
        <v>6551</v>
      </c>
      <c r="L15" s="4">
        <f t="shared" si="0"/>
        <v>0</v>
      </c>
      <c r="M15" s="4">
        <f>IF(ISBLANK(A15),"",IF('02_Resultat'!$B$6=A15,1,0))</f>
        <v>0</v>
      </c>
      <c r="N15" s="4">
        <f>IF(ISBLANK(A15),"",IF(Tableau3[Occurrence]=0,0,SUM($M$2:M15)))</f>
        <v>0</v>
      </c>
      <c r="P15" s="15" t="str">
        <f t="shared" si="1"/>
        <v/>
      </c>
      <c r="Q15" s="16" t="str">
        <f>IF(P15="","",'02_Resultat'!$B$6)</f>
        <v/>
      </c>
      <c r="R15" s="16" t="str">
        <f>IF(Q15="","",INDEX(Tableau3[N°CMD],MATCH(P15,Tableau3[Sequence],0),))</f>
        <v/>
      </c>
      <c r="S15" s="16" t="str">
        <f>IF(Q15="","",INDEX(Tableau3[Désignation],MATCH(P15,Tableau3[Sequence],0),))</f>
        <v/>
      </c>
      <c r="T15" s="28"/>
    </row>
    <row r="16" spans="1:20" s="28" customFormat="1" x14ac:dyDescent="0.25">
      <c r="A16" s="28" t="s">
        <v>56</v>
      </c>
      <c r="C16" s="28" t="s">
        <v>27</v>
      </c>
      <c r="D16" s="28" t="s">
        <v>37</v>
      </c>
      <c r="E16" s="28">
        <v>1</v>
      </c>
      <c r="F16" s="28" t="s">
        <v>30</v>
      </c>
      <c r="G16" s="2">
        <v>43563</v>
      </c>
      <c r="H16" s="2">
        <v>43565</v>
      </c>
      <c r="I16" s="2">
        <v>43565</v>
      </c>
      <c r="J16" s="22">
        <v>87</v>
      </c>
      <c r="K16" s="3">
        <v>6579</v>
      </c>
      <c r="L16" s="4">
        <f t="shared" ref="L16:L18" si="2">IF(ISBLANK(H16),"",(I16-H16))</f>
        <v>0</v>
      </c>
      <c r="M16" s="4">
        <f>IF(ISBLANK(A16),"",IF('02_Resultat'!$B$6=A16,1,0))</f>
        <v>0</v>
      </c>
      <c r="N16" s="4">
        <f>IF(ISBLANK(A16),"",IF(Tableau3[Occurrence]=0,0,SUM($M$2:M16)))</f>
        <v>0</v>
      </c>
      <c r="O16" s="4"/>
      <c r="P16" s="15" t="str">
        <f t="shared" si="1"/>
        <v/>
      </c>
      <c r="Q16" s="16" t="str">
        <f>IF(P16="","",'02_Resultat'!$B$6)</f>
        <v/>
      </c>
      <c r="R16" s="16" t="str">
        <f>IF(Q16="","",INDEX(Tableau3[N°CMD],MATCH(P16,Tableau3[Sequence],0),))</f>
        <v/>
      </c>
      <c r="S16" s="16" t="str">
        <f>IF(Q16="","",INDEX(Tableau3[Désignation],MATCH(P16,Tableau3[Sequence],0),))</f>
        <v/>
      </c>
    </row>
    <row r="17" spans="1:20" s="28" customFormat="1" x14ac:dyDescent="0.25">
      <c r="A17" s="28" t="s">
        <v>53</v>
      </c>
      <c r="C17" s="28" t="s">
        <v>27</v>
      </c>
      <c r="D17" s="28" t="s">
        <v>37</v>
      </c>
      <c r="E17" s="28">
        <v>1</v>
      </c>
      <c r="F17" s="28" t="s">
        <v>30</v>
      </c>
      <c r="G17" s="2">
        <v>43563</v>
      </c>
      <c r="H17" s="2">
        <v>43565</v>
      </c>
      <c r="I17" s="2">
        <v>43565</v>
      </c>
      <c r="J17" s="22">
        <v>87</v>
      </c>
      <c r="K17" s="3">
        <v>6579</v>
      </c>
      <c r="L17" s="4">
        <f t="shared" si="2"/>
        <v>0</v>
      </c>
      <c r="M17" s="4">
        <f>IF(ISBLANK(A17),"",IF('02_Resultat'!$B$6=A17,1,0))</f>
        <v>0</v>
      </c>
      <c r="N17" s="4">
        <f>IF(ISBLANK(A17),"",IF(Tableau3[Occurrence]=0,0,SUM($M$2:M17)))</f>
        <v>0</v>
      </c>
      <c r="O17" s="4"/>
      <c r="P17" s="15" t="str">
        <f t="shared" si="1"/>
        <v/>
      </c>
      <c r="Q17" s="16" t="str">
        <f>IF(P17="","",'02_Resultat'!$B$6)</f>
        <v/>
      </c>
      <c r="R17" s="16" t="str">
        <f>IF(Q17="","",INDEX(Tableau3[N°CMD],MATCH(P17,Tableau3[Sequence],0),))</f>
        <v/>
      </c>
      <c r="S17" s="16" t="str">
        <f>IF(Q17="","",INDEX(Tableau3[Désignation],MATCH(P17,Tableau3[Sequence],0),))</f>
        <v/>
      </c>
    </row>
    <row r="18" spans="1:20" s="28" customFormat="1" x14ac:dyDescent="0.25">
      <c r="A18" s="28" t="s">
        <v>52</v>
      </c>
      <c r="C18" s="28" t="s">
        <v>27</v>
      </c>
      <c r="D18" s="28" t="s">
        <v>37</v>
      </c>
      <c r="E18" s="28">
        <v>1</v>
      </c>
      <c r="F18" s="28" t="s">
        <v>38</v>
      </c>
      <c r="G18" s="2">
        <v>43566</v>
      </c>
      <c r="H18" s="2">
        <v>43566</v>
      </c>
      <c r="I18" s="2">
        <v>43566</v>
      </c>
      <c r="J18" s="22">
        <v>59.17</v>
      </c>
      <c r="K18" s="3">
        <v>6591</v>
      </c>
      <c r="L18" s="4">
        <f t="shared" si="2"/>
        <v>0</v>
      </c>
      <c r="M18" s="4">
        <f>IF(ISBLANK(A18),"",IF('02_Resultat'!$B$6=A18,1,0))</f>
        <v>1</v>
      </c>
      <c r="N18" s="4">
        <f>IF(ISBLANK(A18),"",IF(Tableau3[Occurrence]=0,0,SUM($M$2:M18)))</f>
        <v>7</v>
      </c>
      <c r="O18" s="4"/>
      <c r="P18" s="15" t="str">
        <f t="shared" si="1"/>
        <v/>
      </c>
      <c r="Q18" s="16" t="str">
        <f>IF(P18="","",'02_Resultat'!$B$6)</f>
        <v/>
      </c>
      <c r="R18" s="16" t="str">
        <f>IF(Q18="","",INDEX(Tableau3[N°CMD],MATCH(P18,Tableau3[Sequence],0),))</f>
        <v/>
      </c>
      <c r="S18" s="16" t="str">
        <f>IF(Q18="","",INDEX(Tableau3[Désignation],MATCH(P18,Tableau3[Sequence],0),))</f>
        <v/>
      </c>
    </row>
    <row r="19" spans="1:20" x14ac:dyDescent="0.25">
      <c r="L19" s="4" t="str">
        <f t="shared" ref="L18:L81" si="3">IF(ISBLANK(H19),"",(I19-H19))</f>
        <v/>
      </c>
      <c r="M19" s="4" t="str">
        <f>IF(ISBLANK(A19),"",IF('02_Resultat'!$B$6=A19,1,0))</f>
        <v/>
      </c>
      <c r="N19" s="4" t="str">
        <f>IF(ISBLANK(A19),"",IF(Tableau3[Occurrence]=0,0,SUM($M$2:M19)))</f>
        <v/>
      </c>
      <c r="P19" s="15" t="str">
        <f t="shared" ref="P19:P82" si="4">IF(ROW()-1&lt;=$O$2,ROW()-1,"")</f>
        <v/>
      </c>
      <c r="Q19" s="16" t="str">
        <f>IF(P19="","",'02_Resultat'!$B$6)</f>
        <v/>
      </c>
      <c r="R19" s="16" t="str">
        <f>IF(Q19="","",INDEX(Tableau3[N°CMD],MATCH(P19,Tableau3[Sequence],0),))</f>
        <v/>
      </c>
      <c r="S19" s="16" t="str">
        <f>IF(Q19="","",INDEX(Tableau3[Désignation],MATCH(P19,Tableau3[Sequence],0),))</f>
        <v/>
      </c>
      <c r="T19"/>
    </row>
    <row r="20" spans="1:20" x14ac:dyDescent="0.25">
      <c r="L20" s="4" t="str">
        <f t="shared" si="3"/>
        <v/>
      </c>
      <c r="M20" s="4" t="str">
        <f>IF(ISBLANK(A20),"",IF('02_Resultat'!$B$6=A20,1,0))</f>
        <v/>
      </c>
      <c r="N20" s="4" t="str">
        <f>IF(ISBLANK(A20),"",IF(Tableau3[Occurrence]=0,0,SUM($M$2:M20)))</f>
        <v/>
      </c>
      <c r="P20" s="15" t="str">
        <f t="shared" si="4"/>
        <v/>
      </c>
      <c r="Q20" s="16" t="str">
        <f>IF(P20="","",'02_Resultat'!$B$6)</f>
        <v/>
      </c>
      <c r="R20" s="16" t="str">
        <f>IF(Q20="","",INDEX(Tableau3[N°CMD],MATCH(P20,Tableau3[Sequence],0),))</f>
        <v/>
      </c>
      <c r="S20" s="16" t="str">
        <f>IF(Q20="","",INDEX(Tableau3[Désignation],MATCH(P20,Tableau3[Sequence],0),))</f>
        <v/>
      </c>
      <c r="T20"/>
    </row>
    <row r="21" spans="1:20" x14ac:dyDescent="0.25">
      <c r="L21" s="4" t="str">
        <f t="shared" si="3"/>
        <v/>
      </c>
      <c r="M21" s="4" t="str">
        <f>IF(ISBLANK(A21),"",IF('02_Resultat'!$B$6=A21,1,0))</f>
        <v/>
      </c>
      <c r="N21" s="4" t="str">
        <f>IF(ISBLANK(A21),"",IF(Tableau3[Occurrence]=0,0,SUM($M$2:M21)))</f>
        <v/>
      </c>
      <c r="P21" s="15" t="str">
        <f t="shared" si="4"/>
        <v/>
      </c>
      <c r="Q21" s="16" t="str">
        <f>IF(P21="","",'02_Resultat'!$B$6)</f>
        <v/>
      </c>
      <c r="R21" s="16" t="str">
        <f>IF(Q21="","",INDEX(Tableau3[N°CMD],MATCH(P21,Tableau3[Sequence],0),))</f>
        <v/>
      </c>
      <c r="S21" s="16" t="str">
        <f>IF(Q21="","",INDEX(Tableau3[Désignation],MATCH(P21,Tableau3[Sequence],0),))</f>
        <v/>
      </c>
      <c r="T21"/>
    </row>
    <row r="22" spans="1:20" x14ac:dyDescent="0.25">
      <c r="L22" s="4" t="str">
        <f t="shared" si="3"/>
        <v/>
      </c>
      <c r="M22" s="4" t="str">
        <f>IF(ISBLANK(A22),"",IF('02_Resultat'!$B$6=A22,1,0))</f>
        <v/>
      </c>
      <c r="N22" s="4" t="str">
        <f>IF(ISBLANK(A22),"",IF(Tableau3[Occurrence]=0,0,SUM($M$2:M22)))</f>
        <v/>
      </c>
      <c r="P22" s="15" t="str">
        <f t="shared" si="4"/>
        <v/>
      </c>
      <c r="Q22" s="16" t="str">
        <f>IF(P22="","",'02_Resultat'!$B$6)</f>
        <v/>
      </c>
      <c r="R22" s="16" t="str">
        <f>IF(Q22="","",INDEX(Tableau3[N°CMD],MATCH(P22,Tableau3[Sequence],0),))</f>
        <v/>
      </c>
      <c r="S22" s="16" t="str">
        <f>IF(Q22="","",INDEX(Tableau3[Désignation],MATCH(P22,Tableau3[Sequence],0),))</f>
        <v/>
      </c>
      <c r="T22"/>
    </row>
    <row r="23" spans="1:20" x14ac:dyDescent="0.25">
      <c r="L23" s="4" t="str">
        <f t="shared" si="3"/>
        <v/>
      </c>
      <c r="M23" s="4" t="str">
        <f>IF(ISBLANK(A23),"",IF('02_Resultat'!$B$6=A23,1,0))</f>
        <v/>
      </c>
      <c r="N23" s="4" t="str">
        <f>IF(ISBLANK(A23),"",IF(Tableau3[Occurrence]=0,0,SUM($M$2:M23)))</f>
        <v/>
      </c>
      <c r="P23" s="15" t="str">
        <f t="shared" si="4"/>
        <v/>
      </c>
      <c r="Q23" s="16" t="str">
        <f>IF(P23="","",'02_Resultat'!$B$6)</f>
        <v/>
      </c>
      <c r="R23" s="16" t="str">
        <f>IF(Q23="","",INDEX(Tableau3[N°CMD],MATCH(P23,Tableau3[Sequence],0),))</f>
        <v/>
      </c>
      <c r="S23" s="16" t="str">
        <f>IF(Q23="","",INDEX(Tableau3[Désignation],MATCH(P23,Tableau3[Sequence],0),))</f>
        <v/>
      </c>
      <c r="T23"/>
    </row>
    <row r="24" spans="1:20" x14ac:dyDescent="0.25">
      <c r="L24" s="4" t="str">
        <f t="shared" si="3"/>
        <v/>
      </c>
      <c r="M24" s="4" t="str">
        <f>IF(ISBLANK(A24),"",IF('02_Resultat'!$B$6=A24,1,0))</f>
        <v/>
      </c>
      <c r="N24" s="4" t="str">
        <f>IF(ISBLANK(A24),"",IF(Tableau3[Occurrence]=0,0,SUM($M$2:M24)))</f>
        <v/>
      </c>
      <c r="P24" s="15" t="str">
        <f t="shared" si="4"/>
        <v/>
      </c>
      <c r="Q24" s="16" t="str">
        <f>IF(P24="","",'02_Resultat'!$B$6)</f>
        <v/>
      </c>
      <c r="R24" s="16" t="str">
        <f>IF(Q24="","",INDEX(Tableau3[N°CMD],MATCH(P24,Tableau3[Sequence],0),))</f>
        <v/>
      </c>
      <c r="S24" s="16" t="str">
        <f>IF(Q24="","",INDEX(Tableau3[Désignation],MATCH(P24,Tableau3[Sequence],0),))</f>
        <v/>
      </c>
      <c r="T24"/>
    </row>
    <row r="25" spans="1:20" x14ac:dyDescent="0.25">
      <c r="L25" s="4" t="str">
        <f t="shared" si="3"/>
        <v/>
      </c>
      <c r="M25" s="4" t="str">
        <f>IF(ISBLANK(A25),"",IF('02_Resultat'!$B$6=A25,1,0))</f>
        <v/>
      </c>
      <c r="N25" s="4" t="str">
        <f>IF(ISBLANK(A25),"",IF(Tableau3[Occurrence]=0,0,SUM($M$2:M25)))</f>
        <v/>
      </c>
      <c r="P25" s="15" t="str">
        <f t="shared" si="4"/>
        <v/>
      </c>
      <c r="Q25" s="16" t="str">
        <f>IF(P25="","",'02_Resultat'!$B$6)</f>
        <v/>
      </c>
      <c r="R25" s="16" t="str">
        <f>IF(Q25="","",INDEX(Tableau3[N°CMD],MATCH(P25,Tableau3[Sequence],0),))</f>
        <v/>
      </c>
      <c r="S25" s="16" t="str">
        <f>IF(Q25="","",INDEX(Tableau3[Désignation],MATCH(P25,Tableau3[Sequence],0),))</f>
        <v/>
      </c>
      <c r="T25"/>
    </row>
    <row r="26" spans="1:20" x14ac:dyDescent="0.25">
      <c r="L26" s="4" t="str">
        <f t="shared" si="3"/>
        <v/>
      </c>
      <c r="M26" s="4" t="str">
        <f>IF(ISBLANK(A26),"",IF('02_Resultat'!$B$6=A26,1,0))</f>
        <v/>
      </c>
      <c r="N26" s="4" t="str">
        <f>IF(ISBLANK(A26),"",IF(Tableau3[Occurrence]=0,0,SUM($M$2:M26)))</f>
        <v/>
      </c>
      <c r="P26" s="15" t="str">
        <f t="shared" si="4"/>
        <v/>
      </c>
      <c r="Q26" s="16" t="str">
        <f>IF(P26="","",'02_Resultat'!$B$6)</f>
        <v/>
      </c>
      <c r="R26" s="16" t="str">
        <f>IF(Q26="","",INDEX(Tableau3[N°CMD],MATCH(P26,Tableau3[Sequence],0),))</f>
        <v/>
      </c>
      <c r="S26" s="16" t="str">
        <f>IF(Q26="","",INDEX(Tableau3[Désignation],MATCH(P26,Tableau3[Sequence],0),))</f>
        <v/>
      </c>
      <c r="T26"/>
    </row>
    <row r="27" spans="1:20" x14ac:dyDescent="0.25">
      <c r="L27" s="4" t="str">
        <f t="shared" si="3"/>
        <v/>
      </c>
      <c r="M27" s="4" t="str">
        <f>IF(ISBLANK(A27),"",IF('02_Resultat'!$B$6=A27,1,0))</f>
        <v/>
      </c>
      <c r="N27" s="4" t="str">
        <f>IF(ISBLANK(A27),"",IF(Tableau3[Occurrence]=0,0,SUM($M$2:M27)))</f>
        <v/>
      </c>
      <c r="P27" s="15" t="str">
        <f t="shared" si="4"/>
        <v/>
      </c>
      <c r="Q27" s="16" t="str">
        <f>IF(P27="","",'02_Resultat'!$B$6)</f>
        <v/>
      </c>
      <c r="R27" s="16" t="str">
        <f>IF(Q27="","",INDEX(Tableau3[N°CMD],MATCH(P27,Tableau3[Sequence],0),))</f>
        <v/>
      </c>
      <c r="S27" s="16" t="str">
        <f>IF(Q27="","",INDEX(Tableau3[Désignation],MATCH(P27,Tableau3[Sequence],0),))</f>
        <v/>
      </c>
      <c r="T27"/>
    </row>
    <row r="28" spans="1:20" x14ac:dyDescent="0.25">
      <c r="L28" s="4" t="str">
        <f t="shared" si="3"/>
        <v/>
      </c>
      <c r="M28" s="4" t="str">
        <f>IF(ISBLANK(A28),"",IF('02_Resultat'!$B$6=A28,1,0))</f>
        <v/>
      </c>
      <c r="N28" s="4" t="str">
        <f>IF(ISBLANK(A28),"",IF(Tableau3[Occurrence]=0,0,SUM($M$2:M28)))</f>
        <v/>
      </c>
      <c r="P28" s="15" t="str">
        <f t="shared" si="4"/>
        <v/>
      </c>
      <c r="Q28" s="16" t="str">
        <f>IF(P28="","",'02_Resultat'!$B$6)</f>
        <v/>
      </c>
      <c r="R28" s="16" t="str">
        <f>IF(Q28="","",INDEX(Tableau3[N°CMD],MATCH(P28,Tableau3[Sequence],0),))</f>
        <v/>
      </c>
      <c r="S28" s="16" t="str">
        <f>IF(Q28="","",INDEX(Tableau3[Désignation],MATCH(P28,Tableau3[Sequence],0),))</f>
        <v/>
      </c>
      <c r="T28"/>
    </row>
    <row r="29" spans="1:20" x14ac:dyDescent="0.25">
      <c r="L29" s="4" t="str">
        <f t="shared" si="3"/>
        <v/>
      </c>
      <c r="M29" s="4" t="str">
        <f>IF(ISBLANK(A29),"",IF('02_Resultat'!$B$6=A29,1,0))</f>
        <v/>
      </c>
      <c r="N29" s="4" t="str">
        <f>IF(ISBLANK(A29),"",IF(Tableau3[Occurrence]=0,0,SUM($M$2:M29)))</f>
        <v/>
      </c>
      <c r="P29" s="15" t="str">
        <f t="shared" si="4"/>
        <v/>
      </c>
      <c r="Q29" s="16" t="str">
        <f>IF(P29="","",'02_Resultat'!$B$6)</f>
        <v/>
      </c>
      <c r="R29" s="16" t="str">
        <f>IF(Q29="","",INDEX(Tableau3[N°CMD],MATCH(P29,Tableau3[Sequence],0),))</f>
        <v/>
      </c>
      <c r="S29" s="16" t="str">
        <f>IF(Q29="","",INDEX(Tableau3[Désignation],MATCH(P29,Tableau3[Sequence],0),))</f>
        <v/>
      </c>
      <c r="T29"/>
    </row>
    <row r="30" spans="1:20" x14ac:dyDescent="0.25">
      <c r="L30" s="4" t="str">
        <f t="shared" si="3"/>
        <v/>
      </c>
      <c r="M30" s="4" t="str">
        <f>IF(ISBLANK(A30),"",IF('02_Resultat'!$B$6=A30,1,0))</f>
        <v/>
      </c>
      <c r="N30" s="4" t="str">
        <f>IF(ISBLANK(A30),"",IF(Tableau3[Occurrence]=0,0,SUM($M$2:M30)))</f>
        <v/>
      </c>
      <c r="P30" s="15" t="str">
        <f t="shared" si="4"/>
        <v/>
      </c>
      <c r="Q30" s="16" t="str">
        <f>IF(P30="","",'02_Resultat'!$B$6)</f>
        <v/>
      </c>
      <c r="R30" s="16" t="str">
        <f>IF(Q30="","",INDEX(Tableau3[N°CMD],MATCH(P30,Tableau3[Sequence],0),))</f>
        <v/>
      </c>
      <c r="S30" s="16" t="str">
        <f>IF(Q30="","",INDEX(Tableau3[Désignation],MATCH(P30,Tableau3[Sequence],0),))</f>
        <v/>
      </c>
      <c r="T30"/>
    </row>
    <row r="31" spans="1:20" x14ac:dyDescent="0.25">
      <c r="L31" s="4" t="str">
        <f t="shared" si="3"/>
        <v/>
      </c>
      <c r="M31" s="4" t="str">
        <f>IF(ISBLANK(A31),"",IF('02_Resultat'!$B$6=A31,1,0))</f>
        <v/>
      </c>
      <c r="N31" s="4" t="str">
        <f>IF(ISBLANK(A31),"",IF(Tableau3[Occurrence]=0,0,SUM($M$2:M31)))</f>
        <v/>
      </c>
      <c r="P31" s="15" t="str">
        <f t="shared" si="4"/>
        <v/>
      </c>
      <c r="Q31" s="16" t="str">
        <f>IF(P31="","",'02_Resultat'!$B$6)</f>
        <v/>
      </c>
      <c r="R31" s="16" t="str">
        <f>IF(Q31="","",INDEX(Tableau3[N°CMD],MATCH(P31,Tableau3[Sequence],0),))</f>
        <v/>
      </c>
      <c r="S31" s="16" t="str">
        <f>IF(Q31="","",INDEX(Tableau3[Désignation],MATCH(P31,Tableau3[Sequence],0),))</f>
        <v/>
      </c>
      <c r="T31"/>
    </row>
    <row r="32" spans="1:20" x14ac:dyDescent="0.25">
      <c r="L32" s="4" t="str">
        <f t="shared" si="3"/>
        <v/>
      </c>
      <c r="M32" s="4" t="str">
        <f>IF(ISBLANK(A32),"",IF('02_Resultat'!$B$6=A32,1,0))</f>
        <v/>
      </c>
      <c r="N32" s="4" t="str">
        <f>IF(ISBLANK(A32),"",IF(Tableau3[Occurrence]=0,0,SUM($M$2:M32)))</f>
        <v/>
      </c>
      <c r="P32" s="15" t="str">
        <f t="shared" si="4"/>
        <v/>
      </c>
      <c r="Q32" s="16" t="str">
        <f>IF(P32="","",'02_Resultat'!$B$6)</f>
        <v/>
      </c>
      <c r="R32" s="16" t="str">
        <f>IF(Q32="","",INDEX(Tableau3[N°CMD],MATCH(P32,Tableau3[Sequence],0),))</f>
        <v/>
      </c>
      <c r="S32" s="16" t="str">
        <f>IF(Q32="","",INDEX(Tableau3[Désignation],MATCH(P32,Tableau3[Sequence],0),))</f>
        <v/>
      </c>
      <c r="T32"/>
    </row>
    <row r="33" spans="12:20" x14ac:dyDescent="0.25">
      <c r="L33" s="4" t="str">
        <f t="shared" si="3"/>
        <v/>
      </c>
      <c r="M33" s="4" t="str">
        <f>IF(ISBLANK(A33),"",IF('02_Resultat'!$B$6=A33,1,0))</f>
        <v/>
      </c>
      <c r="N33" s="4" t="str">
        <f>IF(ISBLANK(A33),"",IF(Tableau3[Occurrence]=0,0,SUM($M$2:M33)))</f>
        <v/>
      </c>
      <c r="P33" s="15" t="str">
        <f t="shared" si="4"/>
        <v/>
      </c>
      <c r="Q33" s="16" t="str">
        <f>IF(P33="","",'02_Resultat'!$B$6)</f>
        <v/>
      </c>
      <c r="R33" s="16" t="str">
        <f>IF(Q33="","",INDEX(Tableau3[N°CMD],MATCH(P33,Tableau3[Sequence],0),))</f>
        <v/>
      </c>
      <c r="S33" s="16" t="str">
        <f>IF(Q33="","",INDEX(Tableau3[Désignation],MATCH(P33,Tableau3[Sequence],0),))</f>
        <v/>
      </c>
      <c r="T33"/>
    </row>
    <row r="34" spans="12:20" x14ac:dyDescent="0.25">
      <c r="L34" s="4" t="str">
        <f t="shared" si="3"/>
        <v/>
      </c>
      <c r="M34" s="4" t="str">
        <f>IF(ISBLANK(A34),"",IF('02_Resultat'!$B$6=A34,1,0))</f>
        <v/>
      </c>
      <c r="N34" s="4" t="str">
        <f>IF(ISBLANK(A34),"",IF(Tableau3[Occurrence]=0,0,SUM($M$2:M34)))</f>
        <v/>
      </c>
      <c r="P34" s="15" t="str">
        <f t="shared" si="4"/>
        <v/>
      </c>
      <c r="Q34" s="16" t="str">
        <f>IF(P34="","",'02_Resultat'!$B$6)</f>
        <v/>
      </c>
      <c r="R34" s="16" t="str">
        <f>IF(Q34="","",INDEX(Tableau3[N°CMD],MATCH(P34,Tableau3[Sequence],0),))</f>
        <v/>
      </c>
      <c r="S34" s="16" t="str">
        <f>IF(Q34="","",INDEX(Tableau3[Désignation],MATCH(P34,Tableau3[Sequence],0),))</f>
        <v/>
      </c>
      <c r="T34"/>
    </row>
    <row r="35" spans="12:20" x14ac:dyDescent="0.25">
      <c r="L35" s="4" t="str">
        <f t="shared" si="3"/>
        <v/>
      </c>
      <c r="M35" s="4" t="str">
        <f>IF(ISBLANK(A35),"",IF('02_Resultat'!$B$6=A35,1,0))</f>
        <v/>
      </c>
      <c r="N35" s="4" t="str">
        <f>IF(ISBLANK(A35),"",IF(Tableau3[Occurrence]=0,0,SUM($M$2:M35)))</f>
        <v/>
      </c>
      <c r="P35" s="15" t="str">
        <f t="shared" si="4"/>
        <v/>
      </c>
      <c r="Q35" s="16" t="str">
        <f>IF(P35="","",'02_Resultat'!$B$6)</f>
        <v/>
      </c>
      <c r="R35" s="16" t="str">
        <f>IF(Q35="","",INDEX(Tableau3[N°CMD],MATCH(P35,Tableau3[Sequence],0),))</f>
        <v/>
      </c>
      <c r="S35" s="16" t="str">
        <f>IF(Q35="","",INDEX(Tableau3[Désignation],MATCH(P35,Tableau3[Sequence],0),))</f>
        <v/>
      </c>
      <c r="T35"/>
    </row>
    <row r="36" spans="12:20" x14ac:dyDescent="0.25">
      <c r="L36" s="4" t="str">
        <f t="shared" si="3"/>
        <v/>
      </c>
      <c r="M36" s="4" t="str">
        <f>IF(ISBLANK(A36),"",IF('02_Resultat'!$B$6=A36,1,0))</f>
        <v/>
      </c>
      <c r="N36" s="4" t="str">
        <f>IF(ISBLANK(A36),"",IF(Tableau3[Occurrence]=0,0,SUM($M$2:M36)))</f>
        <v/>
      </c>
      <c r="P36" s="15" t="str">
        <f t="shared" si="4"/>
        <v/>
      </c>
      <c r="Q36" s="16" t="str">
        <f>IF(P36="","",'02_Resultat'!$B$6)</f>
        <v/>
      </c>
      <c r="R36" s="16" t="str">
        <f>IF(Q36="","",INDEX(Tableau3[N°CMD],MATCH(P36,Tableau3[Sequence],0),))</f>
        <v/>
      </c>
      <c r="S36" s="16" t="str">
        <f>IF(Q36="","",INDEX(Tableau3[Désignation],MATCH(P36,Tableau3[Sequence],0),))</f>
        <v/>
      </c>
      <c r="T36"/>
    </row>
    <row r="37" spans="12:20" x14ac:dyDescent="0.25">
      <c r="L37" s="4" t="str">
        <f t="shared" si="3"/>
        <v/>
      </c>
      <c r="M37" s="4" t="str">
        <f>IF(ISBLANK(A37),"",IF('02_Resultat'!$B$6=A37,1,0))</f>
        <v/>
      </c>
      <c r="N37" s="4" t="str">
        <f>IF(ISBLANK(A37),"",IF(Tableau3[Occurrence]=0,0,SUM($M$2:M37)))</f>
        <v/>
      </c>
      <c r="P37" s="15" t="str">
        <f t="shared" si="4"/>
        <v/>
      </c>
      <c r="Q37" s="16" t="str">
        <f>IF(P37="","",'02_Resultat'!$B$6)</f>
        <v/>
      </c>
      <c r="R37" s="16" t="str">
        <f>IF(Q37="","",INDEX(Tableau3[N°CMD],MATCH(P37,Tableau3[Sequence],0),))</f>
        <v/>
      </c>
      <c r="S37" s="16" t="str">
        <f>IF(Q37="","",INDEX(Tableau3[Désignation],MATCH(P37,Tableau3[Sequence],0),))</f>
        <v/>
      </c>
      <c r="T37"/>
    </row>
    <row r="38" spans="12:20" x14ac:dyDescent="0.25">
      <c r="L38" s="4" t="str">
        <f t="shared" si="3"/>
        <v/>
      </c>
      <c r="M38" s="4" t="str">
        <f>IF(ISBLANK(A38),"",IF('02_Resultat'!$B$6=A38,1,0))</f>
        <v/>
      </c>
      <c r="N38" s="4" t="str">
        <f>IF(ISBLANK(A38),"",IF(Tableau3[Occurrence]=0,0,SUM($M$2:M38)))</f>
        <v/>
      </c>
      <c r="P38" s="15" t="str">
        <f t="shared" si="4"/>
        <v/>
      </c>
      <c r="Q38" s="16" t="str">
        <f>IF(P38="","",'02_Resultat'!$B$6)</f>
        <v/>
      </c>
      <c r="R38" s="16" t="str">
        <f>IF(Q38="","",INDEX(Tableau3[N°CMD],MATCH(P38,Tableau3[Sequence],0),))</f>
        <v/>
      </c>
      <c r="S38" s="16" t="str">
        <f>IF(Q38="","",INDEX(Tableau3[Désignation],MATCH(P38,Tableau3[Sequence],0),))</f>
        <v/>
      </c>
      <c r="T38"/>
    </row>
    <row r="39" spans="12:20" x14ac:dyDescent="0.25">
      <c r="L39" s="4" t="str">
        <f t="shared" si="3"/>
        <v/>
      </c>
      <c r="M39" s="4" t="str">
        <f>IF(ISBLANK(A39),"",IF('02_Resultat'!$B$6=A39,1,0))</f>
        <v/>
      </c>
      <c r="N39" s="4" t="str">
        <f>IF(ISBLANK(A39),"",IF(Tableau3[Occurrence]=0,0,SUM($M$2:M39)))</f>
        <v/>
      </c>
      <c r="P39" s="15" t="str">
        <f t="shared" si="4"/>
        <v/>
      </c>
      <c r="Q39" s="16" t="str">
        <f>IF(P39="","",'02_Resultat'!$B$6)</f>
        <v/>
      </c>
      <c r="R39" s="16" t="str">
        <f>IF(Q39="","",INDEX(Tableau3[N°CMD],MATCH(P39,Tableau3[Sequence],0),))</f>
        <v/>
      </c>
      <c r="S39" s="16" t="str">
        <f>IF(Q39="","",INDEX(Tableau3[Désignation],MATCH(P39,Tableau3[Sequence],0),))</f>
        <v/>
      </c>
      <c r="T39"/>
    </row>
    <row r="40" spans="12:20" x14ac:dyDescent="0.25">
      <c r="L40" s="4" t="str">
        <f t="shared" si="3"/>
        <v/>
      </c>
      <c r="M40" s="4" t="str">
        <f>IF(ISBLANK(A40),"",IF('02_Resultat'!$B$6=A40,1,0))</f>
        <v/>
      </c>
      <c r="N40" s="4" t="str">
        <f>IF(ISBLANK(A40),"",IF(Tableau3[Occurrence]=0,0,SUM($M$2:M40)))</f>
        <v/>
      </c>
      <c r="P40" s="15" t="str">
        <f t="shared" si="4"/>
        <v/>
      </c>
      <c r="Q40" s="16" t="str">
        <f>IF(P40="","",'02_Resultat'!$B$6)</f>
        <v/>
      </c>
      <c r="R40" s="16" t="str">
        <f>IF(Q40="","",INDEX(Tableau3[N°CMD],MATCH(P40,Tableau3[Sequence],0),))</f>
        <v/>
      </c>
      <c r="S40" s="16" t="str">
        <f>IF(Q40="","",INDEX(Tableau3[Désignation],MATCH(P40,Tableau3[Sequence],0),))</f>
        <v/>
      </c>
      <c r="T40"/>
    </row>
    <row r="41" spans="12:20" x14ac:dyDescent="0.25">
      <c r="L41" s="4" t="str">
        <f t="shared" si="3"/>
        <v/>
      </c>
      <c r="M41" s="4" t="str">
        <f>IF(ISBLANK(A41),"",IF('02_Resultat'!$B$6=A41,1,0))</f>
        <v/>
      </c>
      <c r="N41" s="4" t="str">
        <f>IF(ISBLANK(A41),"",IF(Tableau3[Occurrence]=0,0,SUM($M$2:M41)))</f>
        <v/>
      </c>
      <c r="P41" s="15" t="str">
        <f t="shared" si="4"/>
        <v/>
      </c>
      <c r="Q41" s="16" t="str">
        <f>IF(P41="","",'02_Resultat'!$B$6)</f>
        <v/>
      </c>
      <c r="R41" s="16" t="str">
        <f>IF(Q41="","",INDEX(Tableau3[N°CMD],MATCH(P41,Tableau3[Sequence],0),))</f>
        <v/>
      </c>
      <c r="S41" s="16" t="str">
        <f>IF(Q41="","",INDEX(Tableau3[Désignation],MATCH(P41,Tableau3[Sequence],0),))</f>
        <v/>
      </c>
      <c r="T41"/>
    </row>
    <row r="42" spans="12:20" x14ac:dyDescent="0.25">
      <c r="L42" s="4" t="str">
        <f t="shared" si="3"/>
        <v/>
      </c>
      <c r="M42" s="4" t="str">
        <f>IF(ISBLANK(A42),"",IF('02_Resultat'!$B$6=A42,1,0))</f>
        <v/>
      </c>
      <c r="N42" s="4" t="str">
        <f>IF(ISBLANK(A42),"",IF(Tableau3[Occurrence]=0,0,SUM($M$2:M42)))</f>
        <v/>
      </c>
      <c r="P42" s="15" t="str">
        <f t="shared" si="4"/>
        <v/>
      </c>
      <c r="Q42" s="16" t="str">
        <f>IF(P42="","",'02_Resultat'!$B$6)</f>
        <v/>
      </c>
      <c r="R42" s="16" t="str">
        <f>IF(Q42="","",INDEX(Tableau3[N°CMD],MATCH(P42,Tableau3[Sequence],0),))</f>
        <v/>
      </c>
      <c r="S42" s="16" t="str">
        <f>IF(Q42="","",INDEX(Tableau3[Désignation],MATCH(P42,Tableau3[Sequence],0),))</f>
        <v/>
      </c>
      <c r="T42"/>
    </row>
    <row r="43" spans="12:20" x14ac:dyDescent="0.25">
      <c r="L43" s="4" t="str">
        <f t="shared" si="3"/>
        <v/>
      </c>
      <c r="M43" s="4" t="str">
        <f>IF(ISBLANK(A43),"",IF('02_Resultat'!$B$6=A43,1,0))</f>
        <v/>
      </c>
      <c r="N43" s="4" t="str">
        <f>IF(ISBLANK(A43),"",IF(Tableau3[Occurrence]=0,0,SUM($M$2:M43)))</f>
        <v/>
      </c>
      <c r="P43" s="15" t="str">
        <f t="shared" si="4"/>
        <v/>
      </c>
      <c r="Q43" s="16" t="str">
        <f>IF(P43="","",'02_Resultat'!$B$6)</f>
        <v/>
      </c>
      <c r="R43" s="16" t="str">
        <f>IF(Q43="","",INDEX(Tableau3[N°CMD],MATCH(P43,Tableau3[Sequence],0),))</f>
        <v/>
      </c>
      <c r="S43" s="16" t="str">
        <f>IF(Q43="","",INDEX(Tableau3[Désignation],MATCH(P43,Tableau3[Sequence],0),))</f>
        <v/>
      </c>
      <c r="T43"/>
    </row>
    <row r="44" spans="12:20" x14ac:dyDescent="0.25">
      <c r="L44" s="4" t="str">
        <f t="shared" si="3"/>
        <v/>
      </c>
      <c r="M44" s="4" t="str">
        <f>IF(ISBLANK(A44),"",IF('02_Resultat'!$B$6=A44,1,0))</f>
        <v/>
      </c>
      <c r="N44" s="4" t="str">
        <f>IF(ISBLANK(A44),"",IF(Tableau3[Occurrence]=0,0,SUM($M$2:M44)))</f>
        <v/>
      </c>
      <c r="P44" s="15" t="str">
        <f t="shared" si="4"/>
        <v/>
      </c>
      <c r="Q44" s="16" t="str">
        <f>IF(P44="","",'02_Resultat'!$B$6)</f>
        <v/>
      </c>
      <c r="R44" s="16" t="str">
        <f>IF(Q44="","",INDEX(Tableau3[N°CMD],MATCH(P44,Tableau3[Sequence],0),))</f>
        <v/>
      </c>
      <c r="S44" s="16" t="str">
        <f>IF(Q44="","",INDEX(Tableau3[Désignation],MATCH(P44,Tableau3[Sequence],0),))</f>
        <v/>
      </c>
      <c r="T44"/>
    </row>
    <row r="45" spans="12:20" x14ac:dyDescent="0.25">
      <c r="L45" s="4" t="str">
        <f t="shared" si="3"/>
        <v/>
      </c>
      <c r="M45" s="4" t="str">
        <f>IF(ISBLANK(A45),"",IF('02_Resultat'!$B$6=A45,1,0))</f>
        <v/>
      </c>
      <c r="N45" s="4" t="str">
        <f>IF(ISBLANK(A45),"",IF(Tableau3[Occurrence]=0,0,SUM($M$2:M45)))</f>
        <v/>
      </c>
      <c r="P45" s="15" t="str">
        <f t="shared" si="4"/>
        <v/>
      </c>
      <c r="Q45" s="16" t="str">
        <f>IF(P45="","",'02_Resultat'!$B$6)</f>
        <v/>
      </c>
      <c r="R45" s="16" t="str">
        <f>IF(Q45="","",INDEX(Tableau3[N°CMD],MATCH(P45,Tableau3[Sequence],0),))</f>
        <v/>
      </c>
      <c r="S45" s="16" t="str">
        <f>IF(Q45="","",INDEX(Tableau3[Désignation],MATCH(P45,Tableau3[Sequence],0),))</f>
        <v/>
      </c>
      <c r="T45"/>
    </row>
    <row r="46" spans="12:20" x14ac:dyDescent="0.25">
      <c r="L46" s="4" t="str">
        <f t="shared" si="3"/>
        <v/>
      </c>
      <c r="M46" s="4" t="str">
        <f>IF(ISBLANK(A46),"",IF('02_Resultat'!$B$6=A46,1,0))</f>
        <v/>
      </c>
      <c r="N46" s="4" t="str">
        <f>IF(ISBLANK(A46),"",IF(Tableau3[Occurrence]=0,0,SUM($M$2:M46)))</f>
        <v/>
      </c>
      <c r="P46" s="15" t="str">
        <f t="shared" si="4"/>
        <v/>
      </c>
      <c r="Q46" s="16" t="str">
        <f>IF(P46="","",'02_Resultat'!$B$6)</f>
        <v/>
      </c>
      <c r="R46" s="16" t="str">
        <f>IF(Q46="","",INDEX(Tableau3[N°CMD],MATCH(P46,Tableau3[Sequence],0),))</f>
        <v/>
      </c>
      <c r="S46" s="16" t="str">
        <f>IF(Q46="","",INDEX(Tableau3[Désignation],MATCH(P46,Tableau3[Sequence],0),))</f>
        <v/>
      </c>
      <c r="T46"/>
    </row>
    <row r="47" spans="12:20" x14ac:dyDescent="0.25">
      <c r="L47" s="4" t="str">
        <f t="shared" si="3"/>
        <v/>
      </c>
      <c r="M47" s="4" t="str">
        <f>IF(ISBLANK(A47),"",IF('02_Resultat'!$B$6=A47,1,0))</f>
        <v/>
      </c>
      <c r="N47" s="4" t="str">
        <f>IF(ISBLANK(A47),"",IF(Tableau3[Occurrence]=0,0,SUM($M$2:M47)))</f>
        <v/>
      </c>
      <c r="P47" s="15" t="str">
        <f t="shared" si="4"/>
        <v/>
      </c>
      <c r="Q47" s="16" t="str">
        <f>IF(P47="","",'02_Resultat'!$B$6)</f>
        <v/>
      </c>
      <c r="R47" s="16" t="str">
        <f>IF(Q47="","",INDEX(Tableau3[N°CMD],MATCH(P47,Tableau3[Sequence],0),))</f>
        <v/>
      </c>
      <c r="S47" s="16" t="str">
        <f>IF(Q47="","",INDEX(Tableau3[Désignation],MATCH(P47,Tableau3[Sequence],0),))</f>
        <v/>
      </c>
      <c r="T47"/>
    </row>
    <row r="48" spans="12:20" x14ac:dyDescent="0.25">
      <c r="L48" s="4" t="str">
        <f t="shared" si="3"/>
        <v/>
      </c>
      <c r="M48" s="4" t="str">
        <f>IF(ISBLANK(A48),"",IF('02_Resultat'!$B$6=A48,1,0))</f>
        <v/>
      </c>
      <c r="N48" s="4" t="str">
        <f>IF(ISBLANK(A48),"",IF(Tableau3[Occurrence]=0,0,SUM($M$2:M48)))</f>
        <v/>
      </c>
      <c r="P48" s="15" t="str">
        <f t="shared" si="4"/>
        <v/>
      </c>
      <c r="Q48" s="16" t="str">
        <f>IF(P48="","",'02_Resultat'!$B$6)</f>
        <v/>
      </c>
      <c r="R48" s="16" t="str">
        <f>IF(Q48="","",INDEX(Tableau3[N°CMD],MATCH(P48,Tableau3[Sequence],0),))</f>
        <v/>
      </c>
      <c r="S48" s="16" t="str">
        <f>IF(Q48="","",INDEX(Tableau3[Désignation],MATCH(P48,Tableau3[Sequence],0),))</f>
        <v/>
      </c>
      <c r="T48"/>
    </row>
    <row r="49" spans="12:20" x14ac:dyDescent="0.25">
      <c r="L49" s="4" t="str">
        <f t="shared" si="3"/>
        <v/>
      </c>
      <c r="M49" s="4" t="str">
        <f>IF(ISBLANK(A49),"",IF('02_Resultat'!$B$6=A49,1,0))</f>
        <v/>
      </c>
      <c r="N49" s="4" t="str">
        <f>IF(ISBLANK(A49),"",IF(Tableau3[Occurrence]=0,0,SUM($M$2:M49)))</f>
        <v/>
      </c>
      <c r="P49" s="15" t="str">
        <f t="shared" si="4"/>
        <v/>
      </c>
      <c r="Q49" s="16" t="str">
        <f>IF(P49="","",'02_Resultat'!$B$6)</f>
        <v/>
      </c>
      <c r="R49" s="16" t="str">
        <f>IF(Q49="","",INDEX(Tableau3[N°CMD],MATCH(P49,Tableau3[Sequence],0),))</f>
        <v/>
      </c>
      <c r="S49" s="16" t="str">
        <f>IF(Q49="","",INDEX(Tableau3[Désignation],MATCH(P49,Tableau3[Sequence],0),))</f>
        <v/>
      </c>
      <c r="T49"/>
    </row>
    <row r="50" spans="12:20" x14ac:dyDescent="0.25">
      <c r="L50" s="4" t="str">
        <f t="shared" si="3"/>
        <v/>
      </c>
      <c r="M50" s="4" t="str">
        <f>IF(ISBLANK(A50),"",IF('02_Resultat'!$B$6=A50,1,0))</f>
        <v/>
      </c>
      <c r="N50" s="4" t="str">
        <f>IF(ISBLANK(A50),"",IF(Tableau3[Occurrence]=0,0,SUM($M$2:M50)))</f>
        <v/>
      </c>
      <c r="P50" s="15" t="str">
        <f t="shared" si="4"/>
        <v/>
      </c>
      <c r="Q50" s="16" t="str">
        <f>IF(P50="","",'02_Resultat'!$B$6)</f>
        <v/>
      </c>
      <c r="R50" s="16" t="str">
        <f>IF(Q50="","",INDEX(Tableau3[N°CMD],MATCH(P50,Tableau3[Sequence],0),))</f>
        <v/>
      </c>
      <c r="S50" s="16" t="str">
        <f>IF(Q50="","",INDEX(Tableau3[Désignation],MATCH(P50,Tableau3[Sequence],0),))</f>
        <v/>
      </c>
      <c r="T50"/>
    </row>
    <row r="51" spans="12:20" x14ac:dyDescent="0.25">
      <c r="L51" s="4" t="str">
        <f t="shared" si="3"/>
        <v/>
      </c>
      <c r="M51" s="4" t="str">
        <f>IF(ISBLANK(A51),"",IF('02_Resultat'!$B$6=A51,1,0))</f>
        <v/>
      </c>
      <c r="N51" s="4" t="str">
        <f>IF(ISBLANK(A51),"",IF(Tableau3[Occurrence]=0,0,SUM($M$2:M51)))</f>
        <v/>
      </c>
      <c r="P51" s="15" t="str">
        <f t="shared" si="4"/>
        <v/>
      </c>
      <c r="Q51" s="16" t="str">
        <f>IF(P51="","",'02_Resultat'!$B$6)</f>
        <v/>
      </c>
      <c r="R51" s="16" t="str">
        <f>IF(Q51="","",INDEX(Tableau3[N°CMD],MATCH(P51,Tableau3[Sequence],0),))</f>
        <v/>
      </c>
      <c r="S51" s="16" t="str">
        <f>IF(Q51="","",INDEX(Tableau3[Désignation],MATCH(P51,Tableau3[Sequence],0),))</f>
        <v/>
      </c>
      <c r="T51"/>
    </row>
    <row r="52" spans="12:20" x14ac:dyDescent="0.25">
      <c r="L52" s="4" t="str">
        <f t="shared" si="3"/>
        <v/>
      </c>
      <c r="M52" s="4" t="str">
        <f>IF(ISBLANK(A52),"",IF('02_Resultat'!$B$6=A52,1,0))</f>
        <v/>
      </c>
      <c r="N52" s="4" t="str">
        <f>IF(ISBLANK(A52),"",IF(Tableau3[Occurrence]=0,0,SUM($M$2:M52)))</f>
        <v/>
      </c>
      <c r="P52" s="15" t="str">
        <f t="shared" si="4"/>
        <v/>
      </c>
      <c r="Q52" s="16" t="str">
        <f>IF(P52="","",'02_Resultat'!$B$6)</f>
        <v/>
      </c>
      <c r="R52" s="16" t="str">
        <f>IF(Q52="","",INDEX(Tableau3[N°CMD],MATCH(P52,Tableau3[Sequence],0),))</f>
        <v/>
      </c>
      <c r="S52" s="16" t="str">
        <f>IF(Q52="","",INDEX(Tableau3[Désignation],MATCH(P52,Tableau3[Sequence],0),))</f>
        <v/>
      </c>
      <c r="T52"/>
    </row>
    <row r="53" spans="12:20" x14ac:dyDescent="0.25">
      <c r="L53" s="4" t="str">
        <f t="shared" si="3"/>
        <v/>
      </c>
      <c r="M53" s="4" t="str">
        <f>IF(ISBLANK(A53),"",IF('02_Resultat'!$B$6=A53,1,0))</f>
        <v/>
      </c>
      <c r="N53" s="4" t="str">
        <f>IF(ISBLANK(A53),"",IF(Tableau3[Occurrence]=0,0,SUM($M$2:M53)))</f>
        <v/>
      </c>
      <c r="P53" s="15" t="str">
        <f t="shared" si="4"/>
        <v/>
      </c>
      <c r="Q53" s="16" t="str">
        <f>IF(P53="","",'02_Resultat'!$B$6)</f>
        <v/>
      </c>
      <c r="R53" s="16" t="str">
        <f>IF(Q53="","",INDEX(Tableau3[N°CMD],MATCH(P53,Tableau3[Sequence],0),))</f>
        <v/>
      </c>
      <c r="S53" s="16" t="str">
        <f>IF(Q53="","",INDEX(Tableau3[Désignation],MATCH(P53,Tableau3[Sequence],0),))</f>
        <v/>
      </c>
      <c r="T53"/>
    </row>
    <row r="54" spans="12:20" x14ac:dyDescent="0.25">
      <c r="L54" s="4" t="str">
        <f t="shared" si="3"/>
        <v/>
      </c>
      <c r="M54" s="4" t="str">
        <f>IF(ISBLANK(A54),"",IF('02_Resultat'!$B$6=A54,1,0))</f>
        <v/>
      </c>
      <c r="N54" s="4" t="str">
        <f>IF(ISBLANK(A54),"",IF(Tableau3[Occurrence]=0,0,SUM($M$2:M54)))</f>
        <v/>
      </c>
      <c r="P54" s="15" t="str">
        <f t="shared" si="4"/>
        <v/>
      </c>
      <c r="Q54" s="16" t="str">
        <f>IF(P54="","",'02_Resultat'!$B$6)</f>
        <v/>
      </c>
      <c r="R54" s="16" t="str">
        <f>IF(Q54="","",INDEX(Tableau3[N°CMD],MATCH(P54,Tableau3[Sequence],0),))</f>
        <v/>
      </c>
      <c r="S54" s="16" t="str">
        <f>IF(Q54="","",INDEX(Tableau3[Désignation],MATCH(P54,Tableau3[Sequence],0),))</f>
        <v/>
      </c>
      <c r="T54"/>
    </row>
    <row r="55" spans="12:20" x14ac:dyDescent="0.25">
      <c r="L55" s="4" t="str">
        <f t="shared" si="3"/>
        <v/>
      </c>
      <c r="M55" s="4" t="str">
        <f>IF(ISBLANK(A55),"",IF('02_Resultat'!$B$6=A55,1,0))</f>
        <v/>
      </c>
      <c r="N55" s="4" t="str">
        <f>IF(ISBLANK(A55),"",IF(Tableau3[Occurrence]=0,0,SUM($M$2:M55)))</f>
        <v/>
      </c>
      <c r="P55" s="15" t="str">
        <f t="shared" si="4"/>
        <v/>
      </c>
      <c r="Q55" s="16" t="str">
        <f>IF(P55="","",'02_Resultat'!$B$6)</f>
        <v/>
      </c>
      <c r="R55" s="16" t="str">
        <f>IF(Q55="","",INDEX(Tableau3[N°CMD],MATCH(P55,Tableau3[Sequence],0),))</f>
        <v/>
      </c>
      <c r="S55" s="16" t="str">
        <f>IF(Q55="","",INDEX(Tableau3[Désignation],MATCH(P55,Tableau3[Sequence],0),))</f>
        <v/>
      </c>
      <c r="T55"/>
    </row>
    <row r="56" spans="12:20" x14ac:dyDescent="0.25">
      <c r="L56" s="4" t="str">
        <f t="shared" si="3"/>
        <v/>
      </c>
      <c r="M56" s="4" t="str">
        <f>IF(ISBLANK(A56),"",IF('02_Resultat'!$B$6=A56,1,0))</f>
        <v/>
      </c>
      <c r="N56" s="4" t="str">
        <f>IF(ISBLANK(A56),"",IF(Tableau3[Occurrence]=0,0,SUM($M$2:M56)))</f>
        <v/>
      </c>
      <c r="P56" s="15" t="str">
        <f t="shared" si="4"/>
        <v/>
      </c>
      <c r="Q56" s="16" t="str">
        <f>IF(P56="","",'02_Resultat'!$B$6)</f>
        <v/>
      </c>
      <c r="R56" s="16" t="str">
        <f>IF(Q56="","",INDEX(Tableau3[N°CMD],MATCH(P56,Tableau3[Sequence],0),))</f>
        <v/>
      </c>
      <c r="S56" s="16" t="str">
        <f>IF(Q56="","",INDEX(Tableau3[Désignation],MATCH(P56,Tableau3[Sequence],0),))</f>
        <v/>
      </c>
      <c r="T56"/>
    </row>
    <row r="57" spans="12:20" x14ac:dyDescent="0.25">
      <c r="L57" s="4" t="str">
        <f t="shared" si="3"/>
        <v/>
      </c>
      <c r="M57" s="4" t="str">
        <f>IF(ISBLANK(A57),"",IF('02_Resultat'!$B$6=A57,1,0))</f>
        <v/>
      </c>
      <c r="N57" s="4" t="str">
        <f>IF(ISBLANK(A57),"",IF(Tableau3[Occurrence]=0,0,SUM($M$2:M57)))</f>
        <v/>
      </c>
      <c r="P57" s="15" t="str">
        <f t="shared" si="4"/>
        <v/>
      </c>
      <c r="Q57" s="16" t="str">
        <f>IF(P57="","",'02_Resultat'!$B$6)</f>
        <v/>
      </c>
      <c r="R57" s="16" t="str">
        <f>IF(Q57="","",INDEX(Tableau3[N°CMD],MATCH(P57,Tableau3[Sequence],0),))</f>
        <v/>
      </c>
      <c r="S57" s="16" t="str">
        <f>IF(Q57="","",INDEX(Tableau3[Désignation],MATCH(P57,Tableau3[Sequence],0),))</f>
        <v/>
      </c>
      <c r="T57"/>
    </row>
    <row r="58" spans="12:20" x14ac:dyDescent="0.25">
      <c r="L58" s="4" t="str">
        <f t="shared" si="3"/>
        <v/>
      </c>
      <c r="M58" s="4" t="str">
        <f>IF(ISBLANK(A58),"",IF('02_Resultat'!$B$6=A58,1,0))</f>
        <v/>
      </c>
      <c r="N58" s="4" t="str">
        <f>IF(ISBLANK(A58),"",IF(Tableau3[Occurrence]=0,0,SUM($M$2:M58)))</f>
        <v/>
      </c>
      <c r="P58" s="15" t="str">
        <f t="shared" si="4"/>
        <v/>
      </c>
      <c r="Q58" s="16" t="str">
        <f>IF(P58="","",'02_Resultat'!$B$6)</f>
        <v/>
      </c>
      <c r="R58" s="16" t="str">
        <f>IF(Q58="","",INDEX(Tableau3[N°CMD],MATCH(P58,Tableau3[Sequence],0),))</f>
        <v/>
      </c>
      <c r="S58" s="16" t="str">
        <f>IF(Q58="","",INDEX(Tableau3[Désignation],MATCH(P58,Tableau3[Sequence],0),))</f>
        <v/>
      </c>
      <c r="T58"/>
    </row>
    <row r="59" spans="12:20" x14ac:dyDescent="0.25">
      <c r="L59" s="4" t="str">
        <f t="shared" si="3"/>
        <v/>
      </c>
      <c r="M59" s="4" t="str">
        <f>IF(ISBLANK(A59),"",IF('02_Resultat'!$B$6=A59,1,0))</f>
        <v/>
      </c>
      <c r="N59" s="4" t="str">
        <f>IF(ISBLANK(A59),"",IF(Tableau3[Occurrence]=0,0,SUM($M$2:M59)))</f>
        <v/>
      </c>
      <c r="P59" s="15" t="str">
        <f t="shared" si="4"/>
        <v/>
      </c>
      <c r="Q59" s="16" t="str">
        <f>IF(P59="","",'02_Resultat'!$B$6)</f>
        <v/>
      </c>
      <c r="R59" s="16" t="str">
        <f>IF(Q59="","",INDEX(Tableau3[N°CMD],MATCH(P59,Tableau3[Sequence],0),))</f>
        <v/>
      </c>
      <c r="S59" s="16" t="str">
        <f>IF(Q59="","",INDEX(Tableau3[Désignation],MATCH(P59,Tableau3[Sequence],0),))</f>
        <v/>
      </c>
      <c r="T59"/>
    </row>
    <row r="60" spans="12:20" x14ac:dyDescent="0.25">
      <c r="L60" s="4" t="str">
        <f t="shared" si="3"/>
        <v/>
      </c>
      <c r="M60" s="4" t="str">
        <f>IF(ISBLANK(A60),"",IF('02_Resultat'!$B$6=A60,1,0))</f>
        <v/>
      </c>
      <c r="N60" s="4" t="str">
        <f>IF(ISBLANK(A60),"",IF(Tableau3[Occurrence]=0,0,SUM($M$2:M60)))</f>
        <v/>
      </c>
      <c r="P60" s="15" t="str">
        <f t="shared" si="4"/>
        <v/>
      </c>
      <c r="Q60" s="16" t="str">
        <f>IF(P60="","",'02_Resultat'!$B$6)</f>
        <v/>
      </c>
      <c r="R60" s="16" t="str">
        <f>IF(Q60="","",INDEX(Tableau3[N°CMD],MATCH(P60,Tableau3[Sequence],0),))</f>
        <v/>
      </c>
      <c r="S60" s="16" t="str">
        <f>IF(Q60="","",INDEX(Tableau3[Désignation],MATCH(P60,Tableau3[Sequence],0),))</f>
        <v/>
      </c>
      <c r="T60"/>
    </row>
    <row r="61" spans="12:20" x14ac:dyDescent="0.25">
      <c r="L61" s="4" t="str">
        <f t="shared" si="3"/>
        <v/>
      </c>
      <c r="M61" s="4" t="str">
        <f>IF(ISBLANK(A61),"",IF('02_Resultat'!$B$6=A61,1,0))</f>
        <v/>
      </c>
      <c r="N61" s="4" t="str">
        <f>IF(ISBLANK(A61),"",IF(Tableau3[Occurrence]=0,0,SUM($M$2:M61)))</f>
        <v/>
      </c>
      <c r="P61" s="15" t="str">
        <f t="shared" si="4"/>
        <v/>
      </c>
      <c r="Q61" s="16" t="str">
        <f>IF(P61="","",'02_Resultat'!$B$6)</f>
        <v/>
      </c>
      <c r="R61" s="16" t="str">
        <f>IF(Q61="","",INDEX(Tableau3[N°CMD],MATCH(P61,Tableau3[Sequence],0),))</f>
        <v/>
      </c>
      <c r="S61" s="16" t="str">
        <f>IF(Q61="","",INDEX(Tableau3[Désignation],MATCH(P61,Tableau3[Sequence],0),))</f>
        <v/>
      </c>
      <c r="T61"/>
    </row>
    <row r="62" spans="12:20" x14ac:dyDescent="0.25">
      <c r="L62" s="4" t="str">
        <f t="shared" si="3"/>
        <v/>
      </c>
      <c r="M62" s="4" t="str">
        <f>IF(ISBLANK(A62),"",IF('02_Resultat'!$B$6=A62,1,0))</f>
        <v/>
      </c>
      <c r="N62" s="4" t="str">
        <f>IF(ISBLANK(A62),"",IF(Tableau3[Occurrence]=0,0,SUM($M$2:M62)))</f>
        <v/>
      </c>
      <c r="P62" s="15" t="str">
        <f t="shared" si="4"/>
        <v/>
      </c>
      <c r="Q62" s="16" t="str">
        <f>IF(P62="","",'02_Resultat'!$B$6)</f>
        <v/>
      </c>
      <c r="R62" s="16" t="str">
        <f>IF(Q62="","",INDEX(Tableau3[N°CMD],MATCH(P62,Tableau3[Sequence],0),))</f>
        <v/>
      </c>
      <c r="S62" s="16" t="str">
        <f>IF(Q62="","",INDEX(Tableau3[Désignation],MATCH(P62,Tableau3[Sequence],0),))</f>
        <v/>
      </c>
      <c r="T62"/>
    </row>
    <row r="63" spans="12:20" x14ac:dyDescent="0.25">
      <c r="L63" s="4" t="str">
        <f t="shared" si="3"/>
        <v/>
      </c>
      <c r="M63" s="4" t="str">
        <f>IF(ISBLANK(A63),"",IF('02_Resultat'!$B$6=A63,1,0))</f>
        <v/>
      </c>
      <c r="N63" s="4" t="str">
        <f>IF(ISBLANK(A63),"",IF(Tableau3[Occurrence]=0,0,SUM($M$2:M63)))</f>
        <v/>
      </c>
      <c r="P63" s="15" t="str">
        <f t="shared" si="4"/>
        <v/>
      </c>
      <c r="Q63" s="16" t="str">
        <f>IF(P63="","",'02_Resultat'!$B$6)</f>
        <v/>
      </c>
      <c r="R63" s="16" t="str">
        <f>IF(Q63="","",INDEX(Tableau3[N°CMD],MATCH(P63,Tableau3[Sequence],0),))</f>
        <v/>
      </c>
      <c r="S63" s="16" t="str">
        <f>IF(Q63="","",INDEX(Tableau3[Désignation],MATCH(P63,Tableau3[Sequence],0),))</f>
        <v/>
      </c>
      <c r="T63"/>
    </row>
    <row r="64" spans="12:20" x14ac:dyDescent="0.25">
      <c r="L64" s="4" t="str">
        <f t="shared" si="3"/>
        <v/>
      </c>
      <c r="M64" s="4" t="str">
        <f>IF(ISBLANK(A64),"",IF('02_Resultat'!$B$6=A64,1,0))</f>
        <v/>
      </c>
      <c r="N64" s="4" t="str">
        <f>IF(ISBLANK(A64),"",IF(Tableau3[Occurrence]=0,0,SUM($M$2:M64)))</f>
        <v/>
      </c>
      <c r="P64" s="15" t="str">
        <f t="shared" si="4"/>
        <v/>
      </c>
      <c r="Q64" s="16" t="str">
        <f>IF(P64="","",'02_Resultat'!$B$6)</f>
        <v/>
      </c>
      <c r="R64" s="16" t="str">
        <f>IF(Q64="","",INDEX(Tableau3[N°CMD],MATCH(P64,Tableau3[Sequence],0),))</f>
        <v/>
      </c>
      <c r="S64" s="16" t="str">
        <f>IF(Q64="","",INDEX(Tableau3[Désignation],MATCH(P64,Tableau3[Sequence],0),))</f>
        <v/>
      </c>
      <c r="T64"/>
    </row>
    <row r="65" spans="12:20" x14ac:dyDescent="0.25">
      <c r="L65" s="4" t="str">
        <f t="shared" si="3"/>
        <v/>
      </c>
      <c r="M65" s="4" t="str">
        <f>IF(ISBLANK(A65),"",IF('02_Resultat'!$B$6=A65,1,0))</f>
        <v/>
      </c>
      <c r="N65" s="4" t="str">
        <f>IF(ISBLANK(A65),"",IF(Tableau3[Occurrence]=0,0,SUM($M$2:M65)))</f>
        <v/>
      </c>
      <c r="P65" s="15" t="str">
        <f t="shared" si="4"/>
        <v/>
      </c>
      <c r="Q65" s="16" t="str">
        <f>IF(P65="","",'02_Resultat'!$B$6)</f>
        <v/>
      </c>
      <c r="R65" s="16" t="str">
        <f>IF(Q65="","",INDEX(Tableau3[N°CMD],MATCH(P65,Tableau3[Sequence],0),))</f>
        <v/>
      </c>
      <c r="S65" s="16" t="str">
        <f>IF(Q65="","",INDEX(Tableau3[Désignation],MATCH(P65,Tableau3[Sequence],0),))</f>
        <v/>
      </c>
      <c r="T65"/>
    </row>
    <row r="66" spans="12:20" x14ac:dyDescent="0.25">
      <c r="L66" s="4" t="str">
        <f t="shared" si="3"/>
        <v/>
      </c>
      <c r="M66" s="4" t="str">
        <f>IF(ISBLANK(A66),"",IF('02_Resultat'!$B$6=A66,1,0))</f>
        <v/>
      </c>
      <c r="N66" s="4" t="str">
        <f>IF(ISBLANK(A66),"",IF(Tableau3[Occurrence]=0,0,SUM($M$2:M66)))</f>
        <v/>
      </c>
      <c r="P66" s="15" t="str">
        <f t="shared" si="4"/>
        <v/>
      </c>
      <c r="Q66" s="16" t="str">
        <f>IF(P66="","",'02_Resultat'!$B$6)</f>
        <v/>
      </c>
      <c r="R66" s="16" t="str">
        <f>IF(Q66="","",INDEX(Tableau3[N°CMD],MATCH(P66,Tableau3[Sequence],0),))</f>
        <v/>
      </c>
      <c r="S66" s="16" t="str">
        <f>IF(Q66="","",INDEX(Tableau3[Désignation],MATCH(P66,Tableau3[Sequence],0),))</f>
        <v/>
      </c>
      <c r="T66"/>
    </row>
    <row r="67" spans="12:20" x14ac:dyDescent="0.25">
      <c r="L67" s="4" t="str">
        <f t="shared" si="3"/>
        <v/>
      </c>
      <c r="M67" s="4" t="str">
        <f>IF(ISBLANK(A67),"",IF('02_Resultat'!$B$6=A67,1,0))</f>
        <v/>
      </c>
      <c r="N67" s="4" t="str">
        <f>IF(ISBLANK(A67),"",IF(Tableau3[Occurrence]=0,0,SUM($M$2:M67)))</f>
        <v/>
      </c>
      <c r="P67" s="15" t="str">
        <f t="shared" si="4"/>
        <v/>
      </c>
      <c r="Q67" s="16" t="str">
        <f>IF(P67="","",'02_Resultat'!$B$6)</f>
        <v/>
      </c>
      <c r="R67" s="16" t="str">
        <f>IF(Q67="","",INDEX(Tableau3[N°CMD],MATCH(P67,Tableau3[Sequence],0),))</f>
        <v/>
      </c>
      <c r="S67" s="16" t="str">
        <f>IF(Q67="","",INDEX(Tableau3[Désignation],MATCH(P67,Tableau3[Sequence],0),))</f>
        <v/>
      </c>
      <c r="T67"/>
    </row>
    <row r="68" spans="12:20" x14ac:dyDescent="0.25">
      <c r="L68" s="4" t="str">
        <f t="shared" si="3"/>
        <v/>
      </c>
      <c r="M68" s="4" t="str">
        <f>IF(ISBLANK(A68),"",IF('02_Resultat'!$B$6=A68,1,0))</f>
        <v/>
      </c>
      <c r="N68" s="4" t="str">
        <f>IF(ISBLANK(A68),"",IF(Tableau3[Occurrence]=0,0,SUM($M$2:M68)))</f>
        <v/>
      </c>
      <c r="P68" s="15" t="str">
        <f t="shared" si="4"/>
        <v/>
      </c>
      <c r="Q68" s="16" t="str">
        <f>IF(P68="","",'02_Resultat'!$B$6)</f>
        <v/>
      </c>
      <c r="R68" s="16" t="str">
        <f>IF(Q68="","",INDEX(Tableau3[N°CMD],MATCH(P68,Tableau3[Sequence],0),))</f>
        <v/>
      </c>
      <c r="S68" s="16" t="str">
        <f>IF(Q68="","",INDEX(Tableau3[Désignation],MATCH(P68,Tableau3[Sequence],0),))</f>
        <v/>
      </c>
      <c r="T68"/>
    </row>
    <row r="69" spans="12:20" x14ac:dyDescent="0.25">
      <c r="L69" s="4" t="str">
        <f t="shared" si="3"/>
        <v/>
      </c>
      <c r="M69" s="4" t="str">
        <f>IF(ISBLANK(A69),"",IF('02_Resultat'!$B$6=A69,1,0))</f>
        <v/>
      </c>
      <c r="N69" s="4" t="str">
        <f>IF(ISBLANK(A69),"",IF(Tableau3[Occurrence]=0,0,SUM($M$2:M69)))</f>
        <v/>
      </c>
      <c r="P69" s="15" t="str">
        <f t="shared" si="4"/>
        <v/>
      </c>
      <c r="Q69" s="16" t="str">
        <f>IF(P69="","",'02_Resultat'!$B$6)</f>
        <v/>
      </c>
      <c r="R69" s="16" t="str">
        <f>IF(Q69="","",INDEX(Tableau3[N°CMD],MATCH(P69,Tableau3[Sequence],0),))</f>
        <v/>
      </c>
      <c r="S69" s="16" t="str">
        <f>IF(Q69="","",INDEX(Tableau3[Désignation],MATCH(P69,Tableau3[Sequence],0),))</f>
        <v/>
      </c>
      <c r="T69"/>
    </row>
    <row r="70" spans="12:20" x14ac:dyDescent="0.25">
      <c r="L70" s="4" t="str">
        <f t="shared" si="3"/>
        <v/>
      </c>
      <c r="M70" s="4" t="str">
        <f>IF(ISBLANK(A70),"",IF('02_Resultat'!$B$6=A70,1,0))</f>
        <v/>
      </c>
      <c r="N70" s="4" t="str">
        <f>IF(ISBLANK(A70),"",IF(Tableau3[Occurrence]=0,0,SUM($M$2:M70)))</f>
        <v/>
      </c>
      <c r="P70" s="15" t="str">
        <f t="shared" si="4"/>
        <v/>
      </c>
      <c r="Q70" s="16" t="str">
        <f>IF(P70="","",'02_Resultat'!$B$6)</f>
        <v/>
      </c>
      <c r="R70" s="16" t="str">
        <f>IF(Q70="","",INDEX(Tableau3[N°CMD],MATCH(P70,Tableau3[Sequence],0),))</f>
        <v/>
      </c>
      <c r="S70" s="16" t="str">
        <f>IF(Q70="","",INDEX(Tableau3[Désignation],MATCH(P70,Tableau3[Sequence],0),))</f>
        <v/>
      </c>
      <c r="T70"/>
    </row>
    <row r="71" spans="12:20" x14ac:dyDescent="0.25">
      <c r="L71" s="4" t="str">
        <f t="shared" si="3"/>
        <v/>
      </c>
      <c r="M71" s="4" t="str">
        <f>IF(ISBLANK(A71),"",IF('02_Resultat'!$B$6=A71,1,0))</f>
        <v/>
      </c>
      <c r="N71" s="4" t="str">
        <f>IF(ISBLANK(A71),"",IF(Tableau3[Occurrence]=0,0,SUM($M$2:M71)))</f>
        <v/>
      </c>
      <c r="P71" s="15" t="str">
        <f t="shared" si="4"/>
        <v/>
      </c>
      <c r="Q71" s="16" t="str">
        <f>IF(P71="","",'02_Resultat'!$B$6)</f>
        <v/>
      </c>
      <c r="R71" s="16" t="str">
        <f>IF(Q71="","",INDEX(Tableau3[N°CMD],MATCH(P71,Tableau3[Sequence],0),))</f>
        <v/>
      </c>
      <c r="S71" s="16" t="str">
        <f>IF(Q71="","",INDEX(Tableau3[Désignation],MATCH(P71,Tableau3[Sequence],0),))</f>
        <v/>
      </c>
      <c r="T71"/>
    </row>
    <row r="72" spans="12:20" x14ac:dyDescent="0.25">
      <c r="L72" s="4" t="str">
        <f t="shared" si="3"/>
        <v/>
      </c>
      <c r="M72" s="4" t="str">
        <f>IF(ISBLANK(A72),"",IF('02_Resultat'!$B$6=A72,1,0))</f>
        <v/>
      </c>
      <c r="N72" s="4" t="str">
        <f>IF(ISBLANK(A72),"",IF(Tableau3[Occurrence]=0,0,SUM($M$2:M72)))</f>
        <v/>
      </c>
      <c r="P72" s="15" t="str">
        <f t="shared" si="4"/>
        <v/>
      </c>
      <c r="Q72" s="16" t="str">
        <f>IF(P72="","",'02_Resultat'!$B$6)</f>
        <v/>
      </c>
      <c r="R72" s="16" t="str">
        <f>IF(Q72="","",INDEX(Tableau3[N°CMD],MATCH(P72,Tableau3[Sequence],0),))</f>
        <v/>
      </c>
      <c r="S72" s="16" t="str">
        <f>IF(Q72="","",INDEX(Tableau3[Désignation],MATCH(P72,Tableau3[Sequence],0),))</f>
        <v/>
      </c>
      <c r="T72"/>
    </row>
    <row r="73" spans="12:20" x14ac:dyDescent="0.25">
      <c r="L73" s="4" t="str">
        <f t="shared" si="3"/>
        <v/>
      </c>
      <c r="M73" s="4" t="str">
        <f>IF(ISBLANK(A73),"",IF('02_Resultat'!$B$6=A73,1,0))</f>
        <v/>
      </c>
      <c r="N73" s="4" t="str">
        <f>IF(ISBLANK(A73),"",IF(Tableau3[Occurrence]=0,0,SUM($M$2:M73)))</f>
        <v/>
      </c>
      <c r="P73" s="15" t="str">
        <f t="shared" si="4"/>
        <v/>
      </c>
      <c r="Q73" s="16" t="str">
        <f>IF(P73="","",'02_Resultat'!$B$6)</f>
        <v/>
      </c>
      <c r="R73" s="16" t="str">
        <f>IF(Q73="","",INDEX(Tableau3[N°CMD],MATCH(P73,Tableau3[Sequence],0),))</f>
        <v/>
      </c>
      <c r="S73" s="16" t="str">
        <f>IF(Q73="","",INDEX(Tableau3[Désignation],MATCH(P73,Tableau3[Sequence],0),))</f>
        <v/>
      </c>
      <c r="T73"/>
    </row>
    <row r="74" spans="12:20" x14ac:dyDescent="0.25">
      <c r="L74" s="4" t="str">
        <f t="shared" si="3"/>
        <v/>
      </c>
      <c r="M74" s="4" t="str">
        <f>IF(ISBLANK(A74),"",IF('02_Resultat'!$B$6=A74,1,0))</f>
        <v/>
      </c>
      <c r="N74" s="4" t="str">
        <f>IF(ISBLANK(A74),"",IF(Tableau3[Occurrence]=0,0,SUM($M$2:M74)))</f>
        <v/>
      </c>
      <c r="P74" s="15" t="str">
        <f t="shared" si="4"/>
        <v/>
      </c>
      <c r="Q74" s="16" t="str">
        <f>IF(P74="","",'02_Resultat'!$B$6)</f>
        <v/>
      </c>
      <c r="R74" s="16" t="str">
        <f>IF(Q74="","",INDEX(Tableau3[N°CMD],MATCH(P74,Tableau3[Sequence],0),))</f>
        <v/>
      </c>
      <c r="S74" s="16" t="str">
        <f>IF(Q74="","",INDEX(Tableau3[Désignation],MATCH(P74,Tableau3[Sequence],0),))</f>
        <v/>
      </c>
      <c r="T74"/>
    </row>
    <row r="75" spans="12:20" x14ac:dyDescent="0.25">
      <c r="L75" s="4" t="str">
        <f t="shared" si="3"/>
        <v/>
      </c>
      <c r="M75" s="4" t="str">
        <f>IF(ISBLANK(A75),"",IF('02_Resultat'!$B$6=A75,1,0))</f>
        <v/>
      </c>
      <c r="N75" s="4" t="str">
        <f>IF(ISBLANK(A75),"",IF(Tableau3[Occurrence]=0,0,SUM($M$2:M75)))</f>
        <v/>
      </c>
      <c r="P75" s="15" t="str">
        <f t="shared" si="4"/>
        <v/>
      </c>
      <c r="Q75" s="16" t="str">
        <f>IF(P75="","",'02_Resultat'!$B$6)</f>
        <v/>
      </c>
      <c r="R75" s="16" t="str">
        <f>IF(Q75="","",INDEX(Tableau3[N°CMD],MATCH(P75,Tableau3[Sequence],0),))</f>
        <v/>
      </c>
      <c r="S75" s="16" t="str">
        <f>IF(Q75="","",INDEX(Tableau3[Désignation],MATCH(P75,Tableau3[Sequence],0),))</f>
        <v/>
      </c>
      <c r="T75"/>
    </row>
    <row r="76" spans="12:20" x14ac:dyDescent="0.25">
      <c r="L76" s="4" t="str">
        <f t="shared" si="3"/>
        <v/>
      </c>
      <c r="M76" s="4" t="str">
        <f>IF(ISBLANK(A76),"",IF('02_Resultat'!$B$6=A76,1,0))</f>
        <v/>
      </c>
      <c r="N76" s="4" t="str">
        <f>IF(ISBLANK(A76),"",IF(Tableau3[Occurrence]=0,0,SUM($M$2:M76)))</f>
        <v/>
      </c>
      <c r="P76" s="15" t="str">
        <f t="shared" si="4"/>
        <v/>
      </c>
      <c r="Q76" s="16" t="str">
        <f>IF(P76="","",'02_Resultat'!$B$6)</f>
        <v/>
      </c>
      <c r="R76" s="16" t="str">
        <f>IF(Q76="","",INDEX(Tableau3[N°CMD],MATCH(P76,Tableau3[Sequence],0),))</f>
        <v/>
      </c>
      <c r="S76" s="16" t="str">
        <f>IF(Q76="","",INDEX(Tableau3[Désignation],MATCH(P76,Tableau3[Sequence],0),))</f>
        <v/>
      </c>
      <c r="T76"/>
    </row>
    <row r="77" spans="12:20" x14ac:dyDescent="0.25">
      <c r="L77" s="4" t="str">
        <f t="shared" si="3"/>
        <v/>
      </c>
      <c r="M77" s="4" t="str">
        <f>IF(ISBLANK(A77),"",IF('02_Resultat'!$B$6=A77,1,0))</f>
        <v/>
      </c>
      <c r="N77" s="4" t="str">
        <f>IF(ISBLANK(A77),"",IF(Tableau3[Occurrence]=0,0,SUM($M$2:M77)))</f>
        <v/>
      </c>
      <c r="P77" s="15" t="str">
        <f t="shared" si="4"/>
        <v/>
      </c>
      <c r="Q77" s="16" t="str">
        <f>IF(P77="","",'02_Resultat'!$B$6)</f>
        <v/>
      </c>
      <c r="R77" s="16" t="str">
        <f>IF(Q77="","",INDEX(Tableau3[N°CMD],MATCH(P77,Tableau3[Sequence],0),))</f>
        <v/>
      </c>
      <c r="S77" s="16" t="str">
        <f>IF(Q77="","",INDEX(Tableau3[Désignation],MATCH(P77,Tableau3[Sequence],0),))</f>
        <v/>
      </c>
      <c r="T77"/>
    </row>
    <row r="78" spans="12:20" x14ac:dyDescent="0.25">
      <c r="L78" s="4" t="str">
        <f t="shared" si="3"/>
        <v/>
      </c>
      <c r="M78" s="4" t="str">
        <f>IF(ISBLANK(A78),"",IF('02_Resultat'!$B$6=A78,1,0))</f>
        <v/>
      </c>
      <c r="N78" s="4" t="str">
        <f>IF(ISBLANK(A78),"",IF(Tableau3[Occurrence]=0,0,SUM($M$2:M78)))</f>
        <v/>
      </c>
      <c r="P78" s="15" t="str">
        <f t="shared" si="4"/>
        <v/>
      </c>
      <c r="Q78" s="16" t="str">
        <f>IF(P78="","",'02_Resultat'!$B$6)</f>
        <v/>
      </c>
      <c r="R78" s="16" t="str">
        <f>IF(Q78="","",INDEX(Tableau3[N°CMD],MATCH(P78,Tableau3[Sequence],0),))</f>
        <v/>
      </c>
      <c r="S78" s="16" t="str">
        <f>IF(Q78="","",INDEX(Tableau3[Désignation],MATCH(P78,Tableau3[Sequence],0),))</f>
        <v/>
      </c>
      <c r="T78"/>
    </row>
    <row r="79" spans="12:20" x14ac:dyDescent="0.25">
      <c r="L79" s="4" t="str">
        <f t="shared" si="3"/>
        <v/>
      </c>
      <c r="M79" s="4" t="str">
        <f>IF(ISBLANK(A79),"",IF('02_Resultat'!$B$6=A79,1,0))</f>
        <v/>
      </c>
      <c r="N79" s="4" t="str">
        <f>IF(ISBLANK(A79),"",IF(Tableau3[Occurrence]=0,0,SUM($M$2:M79)))</f>
        <v/>
      </c>
      <c r="P79" s="15" t="str">
        <f t="shared" si="4"/>
        <v/>
      </c>
      <c r="Q79" s="16" t="str">
        <f>IF(P79="","",'02_Resultat'!$B$6)</f>
        <v/>
      </c>
      <c r="R79" s="16" t="str">
        <f>IF(Q79="","",INDEX(Tableau3[N°CMD],MATCH(P79,Tableau3[Sequence],0),))</f>
        <v/>
      </c>
      <c r="S79" s="16" t="str">
        <f>IF(Q79="","",INDEX(Tableau3[Désignation],MATCH(P79,Tableau3[Sequence],0),))</f>
        <v/>
      </c>
      <c r="T79"/>
    </row>
    <row r="80" spans="12:20" x14ac:dyDescent="0.25">
      <c r="L80" s="4" t="str">
        <f t="shared" si="3"/>
        <v/>
      </c>
      <c r="M80" s="4" t="str">
        <f>IF(ISBLANK(A80),"",IF('02_Resultat'!$B$6=A80,1,0))</f>
        <v/>
      </c>
      <c r="N80" s="4" t="str">
        <f>IF(ISBLANK(A80),"",IF(Tableau3[Occurrence]=0,0,SUM($M$2:M80)))</f>
        <v/>
      </c>
      <c r="P80" s="15" t="str">
        <f t="shared" si="4"/>
        <v/>
      </c>
      <c r="Q80" s="16" t="str">
        <f>IF(P80="","",'02_Resultat'!$B$6)</f>
        <v/>
      </c>
      <c r="R80" s="16" t="str">
        <f>IF(Q80="","",INDEX(Tableau3[N°CMD],MATCH(P80,Tableau3[Sequence],0),))</f>
        <v/>
      </c>
      <c r="S80" s="16" t="str">
        <f>IF(Q80="","",INDEX(Tableau3[Désignation],MATCH(P80,Tableau3[Sequence],0),))</f>
        <v/>
      </c>
      <c r="T80"/>
    </row>
    <row r="81" spans="12:20" x14ac:dyDescent="0.25">
      <c r="L81" s="4" t="str">
        <f t="shared" si="3"/>
        <v/>
      </c>
      <c r="M81" s="4" t="str">
        <f>IF(ISBLANK(A81),"",IF('02_Resultat'!$B$6=A81,1,0))</f>
        <v/>
      </c>
      <c r="N81" s="4" t="str">
        <f>IF(ISBLANK(A81),"",IF(Tableau3[Occurrence]=0,0,SUM($M$2:M81)))</f>
        <v/>
      </c>
      <c r="P81" s="15" t="str">
        <f t="shared" si="4"/>
        <v/>
      </c>
      <c r="Q81" s="16" t="str">
        <f>IF(P81="","",'02_Resultat'!$B$6)</f>
        <v/>
      </c>
      <c r="R81" s="16" t="str">
        <f>IF(Q81="","",INDEX(Tableau3[N°CMD],MATCH(P81,Tableau3[Sequence],0),))</f>
        <v/>
      </c>
      <c r="S81" s="16" t="str">
        <f>IF(Q81="","",INDEX(Tableau3[Désignation],MATCH(P81,Tableau3[Sequence],0),))</f>
        <v/>
      </c>
      <c r="T81"/>
    </row>
    <row r="82" spans="12:20" x14ac:dyDescent="0.25">
      <c r="L82" s="4" t="str">
        <f t="shared" ref="L82:L145" si="5">IF(ISBLANK(H82),"",(I82-H82))</f>
        <v/>
      </c>
      <c r="M82" s="4" t="str">
        <f>IF(ISBLANK(A82),"",IF('02_Resultat'!$B$6=A82,1,0))</f>
        <v/>
      </c>
      <c r="N82" s="4" t="str">
        <f>IF(ISBLANK(A82),"",IF(Tableau3[Occurrence]=0,0,SUM($M$2:M82)))</f>
        <v/>
      </c>
      <c r="P82" s="15" t="str">
        <f t="shared" si="4"/>
        <v/>
      </c>
      <c r="Q82" s="16" t="str">
        <f>IF(P82="","",'02_Resultat'!$B$6)</f>
        <v/>
      </c>
      <c r="R82" s="16" t="str">
        <f>IF(Q82="","",INDEX(Tableau3[N°CMD],MATCH(P82,Tableau3[Sequence],0),))</f>
        <v/>
      </c>
      <c r="S82" s="16" t="str">
        <f>IF(Q82="","",INDEX(Tableau3[Désignation],MATCH(P82,Tableau3[Sequence],0),))</f>
        <v/>
      </c>
      <c r="T82"/>
    </row>
    <row r="83" spans="12:20" x14ac:dyDescent="0.25">
      <c r="L83" s="4" t="str">
        <f t="shared" si="5"/>
        <v/>
      </c>
      <c r="M83" s="4" t="str">
        <f>IF(ISBLANK(A83),"",IF('02_Resultat'!$B$6=A83,1,0))</f>
        <v/>
      </c>
      <c r="N83" s="4" t="str">
        <f>IF(ISBLANK(A83),"",IF(Tableau3[Occurrence]=0,0,SUM($M$2:M83)))</f>
        <v/>
      </c>
      <c r="P83" s="15" t="str">
        <f t="shared" ref="P83:P146" si="6">IF(ROW()-1&lt;=$O$2,ROW()-1,"")</f>
        <v/>
      </c>
      <c r="Q83" s="16" t="str">
        <f>IF(P83="","",'02_Resultat'!$B$6)</f>
        <v/>
      </c>
      <c r="R83" s="16" t="str">
        <f>IF(Q83="","",INDEX(Tableau3[N°CMD],MATCH(P83,Tableau3[Sequence],0),))</f>
        <v/>
      </c>
      <c r="S83" s="16" t="str">
        <f>IF(Q83="","",INDEX(Tableau3[Désignation],MATCH(P83,Tableau3[Sequence],0),))</f>
        <v/>
      </c>
      <c r="T83"/>
    </row>
    <row r="84" spans="12:20" x14ac:dyDescent="0.25">
      <c r="L84" s="4" t="str">
        <f t="shared" si="5"/>
        <v/>
      </c>
      <c r="M84" s="4" t="str">
        <f>IF(ISBLANK(A84),"",IF('02_Resultat'!$B$6=A84,1,0))</f>
        <v/>
      </c>
      <c r="N84" s="4" t="str">
        <f>IF(ISBLANK(A84),"",IF(Tableau3[Occurrence]=0,0,SUM($M$2:M84)))</f>
        <v/>
      </c>
      <c r="P84" s="15" t="str">
        <f t="shared" si="6"/>
        <v/>
      </c>
      <c r="Q84" s="16" t="str">
        <f>IF(P84="","",'02_Resultat'!$B$6)</f>
        <v/>
      </c>
      <c r="R84" s="16" t="str">
        <f>IF(Q84="","",INDEX(Tableau3[N°CMD],MATCH(P84,Tableau3[Sequence],0),))</f>
        <v/>
      </c>
      <c r="S84" s="16" t="str">
        <f>IF(Q84="","",INDEX(Tableau3[Désignation],MATCH(P84,Tableau3[Sequence],0),))</f>
        <v/>
      </c>
      <c r="T84"/>
    </row>
    <row r="85" spans="12:20" x14ac:dyDescent="0.25">
      <c r="L85" s="4" t="str">
        <f t="shared" si="5"/>
        <v/>
      </c>
      <c r="M85" s="4" t="str">
        <f>IF(ISBLANK(A85),"",IF('02_Resultat'!$B$6=A85,1,0))</f>
        <v/>
      </c>
      <c r="N85" s="4" t="str">
        <f>IF(ISBLANK(A85),"",IF(Tableau3[Occurrence]=0,0,SUM($M$2:M85)))</f>
        <v/>
      </c>
      <c r="P85" s="15" t="str">
        <f t="shared" si="6"/>
        <v/>
      </c>
      <c r="Q85" s="16" t="str">
        <f>IF(P85="","",'02_Resultat'!$B$6)</f>
        <v/>
      </c>
      <c r="R85" s="16" t="str">
        <f>IF(Q85="","",INDEX(Tableau3[N°CMD],MATCH(P85,Tableau3[Sequence],0),))</f>
        <v/>
      </c>
      <c r="S85" s="16" t="str">
        <f>IF(Q85="","",INDEX(Tableau3[Désignation],MATCH(P85,Tableau3[Sequence],0),))</f>
        <v/>
      </c>
      <c r="T85"/>
    </row>
    <row r="86" spans="12:20" x14ac:dyDescent="0.25">
      <c r="L86" s="4" t="str">
        <f t="shared" si="5"/>
        <v/>
      </c>
      <c r="M86" s="4" t="str">
        <f>IF(ISBLANK(A86),"",IF('02_Resultat'!$B$6=A86,1,0))</f>
        <v/>
      </c>
      <c r="N86" s="4" t="str">
        <f>IF(ISBLANK(A86),"",IF(Tableau3[Occurrence]=0,0,SUM($M$2:M86)))</f>
        <v/>
      </c>
      <c r="P86" s="15" t="str">
        <f t="shared" si="6"/>
        <v/>
      </c>
      <c r="Q86" s="16" t="str">
        <f>IF(P86="","",'02_Resultat'!$B$6)</f>
        <v/>
      </c>
      <c r="R86" s="16" t="str">
        <f>IF(Q86="","",INDEX(Tableau3[N°CMD],MATCH(P86,Tableau3[Sequence],0),))</f>
        <v/>
      </c>
      <c r="S86" s="16" t="str">
        <f>IF(Q86="","",INDEX(Tableau3[Désignation],MATCH(P86,Tableau3[Sequence],0),))</f>
        <v/>
      </c>
      <c r="T86"/>
    </row>
    <row r="87" spans="12:20" x14ac:dyDescent="0.25">
      <c r="L87" s="4" t="str">
        <f t="shared" si="5"/>
        <v/>
      </c>
      <c r="M87" s="4" t="str">
        <f>IF(ISBLANK(A87),"",IF('02_Resultat'!$B$6=A87,1,0))</f>
        <v/>
      </c>
      <c r="N87" s="4" t="str">
        <f>IF(ISBLANK(A87),"",IF(Tableau3[Occurrence]=0,0,SUM($M$2:M87)))</f>
        <v/>
      </c>
      <c r="P87" s="15" t="str">
        <f t="shared" si="6"/>
        <v/>
      </c>
      <c r="Q87" s="16" t="str">
        <f>IF(P87="","",'02_Resultat'!$B$6)</f>
        <v/>
      </c>
      <c r="R87" s="16" t="str">
        <f>IF(Q87="","",INDEX(Tableau3[N°CMD],MATCH(P87,Tableau3[Sequence],0),))</f>
        <v/>
      </c>
      <c r="S87" s="16" t="str">
        <f>IF(Q87="","",INDEX(Tableau3[Désignation],MATCH(P87,Tableau3[Sequence],0),))</f>
        <v/>
      </c>
      <c r="T87"/>
    </row>
    <row r="88" spans="12:20" x14ac:dyDescent="0.25">
      <c r="L88" s="4" t="str">
        <f t="shared" si="5"/>
        <v/>
      </c>
      <c r="M88" s="4" t="str">
        <f>IF(ISBLANK(A88),"",IF('02_Resultat'!$B$6=A88,1,0))</f>
        <v/>
      </c>
      <c r="N88" s="4" t="str">
        <f>IF(ISBLANK(A88),"",IF(Tableau3[Occurrence]=0,0,SUM($M$2:M88)))</f>
        <v/>
      </c>
      <c r="P88" s="15" t="str">
        <f t="shared" si="6"/>
        <v/>
      </c>
      <c r="Q88" s="16" t="str">
        <f>IF(P88="","",'02_Resultat'!$B$6)</f>
        <v/>
      </c>
      <c r="R88" s="16" t="str">
        <f>IF(Q88="","",INDEX(Tableau3[N°CMD],MATCH(P88,Tableau3[Sequence],0),))</f>
        <v/>
      </c>
      <c r="S88" s="16" t="str">
        <f>IF(Q88="","",INDEX(Tableau3[Désignation],MATCH(P88,Tableau3[Sequence],0),))</f>
        <v/>
      </c>
      <c r="T88"/>
    </row>
    <row r="89" spans="12:20" x14ac:dyDescent="0.25">
      <c r="L89" s="4" t="str">
        <f t="shared" si="5"/>
        <v/>
      </c>
      <c r="M89" s="4" t="str">
        <f>IF(ISBLANK(A89),"",IF('02_Resultat'!$B$6=A89,1,0))</f>
        <v/>
      </c>
      <c r="N89" s="4" t="str">
        <f>IF(ISBLANK(A89),"",IF(Tableau3[Occurrence]=0,0,SUM($M$2:M89)))</f>
        <v/>
      </c>
      <c r="P89" s="15" t="str">
        <f t="shared" si="6"/>
        <v/>
      </c>
      <c r="Q89" s="16" t="str">
        <f>IF(P89="","",'02_Resultat'!$B$6)</f>
        <v/>
      </c>
      <c r="R89" s="16" t="str">
        <f>IF(Q89="","",INDEX(Tableau3[N°CMD],MATCH(P89,Tableau3[Sequence],0),))</f>
        <v/>
      </c>
      <c r="S89" s="16" t="str">
        <f>IF(Q89="","",INDEX(Tableau3[Désignation],MATCH(P89,Tableau3[Sequence],0),))</f>
        <v/>
      </c>
      <c r="T89"/>
    </row>
    <row r="90" spans="12:20" x14ac:dyDescent="0.25">
      <c r="L90" s="4" t="str">
        <f t="shared" si="5"/>
        <v/>
      </c>
      <c r="M90" s="4" t="str">
        <f>IF(ISBLANK(A90),"",IF('02_Resultat'!$B$6=A90,1,0))</f>
        <v/>
      </c>
      <c r="N90" s="4" t="str">
        <f>IF(ISBLANK(A90),"",IF(Tableau3[Occurrence]=0,0,SUM($M$2:M90)))</f>
        <v/>
      </c>
      <c r="P90" s="15" t="str">
        <f t="shared" si="6"/>
        <v/>
      </c>
      <c r="Q90" s="16" t="str">
        <f>IF(P90="","",'02_Resultat'!$B$6)</f>
        <v/>
      </c>
      <c r="R90" s="16" t="str">
        <f>IF(Q90="","",INDEX(Tableau3[N°CMD],MATCH(P90,Tableau3[Sequence],0),))</f>
        <v/>
      </c>
      <c r="S90" s="16" t="str">
        <f>IF(Q90="","",INDEX(Tableau3[Désignation],MATCH(P90,Tableau3[Sequence],0),))</f>
        <v/>
      </c>
      <c r="T90"/>
    </row>
    <row r="91" spans="12:20" x14ac:dyDescent="0.25">
      <c r="L91" s="4" t="str">
        <f t="shared" si="5"/>
        <v/>
      </c>
      <c r="M91" s="4" t="str">
        <f>IF(ISBLANK(A91),"",IF('02_Resultat'!$B$6=A91,1,0))</f>
        <v/>
      </c>
      <c r="N91" s="4" t="str">
        <f>IF(ISBLANK(A91),"",IF(Tableau3[Occurrence]=0,0,SUM($M$2:M91)))</f>
        <v/>
      </c>
      <c r="P91" s="15" t="str">
        <f t="shared" si="6"/>
        <v/>
      </c>
      <c r="Q91" s="16" t="str">
        <f>IF(P91="","",'02_Resultat'!$B$6)</f>
        <v/>
      </c>
      <c r="R91" s="16" t="str">
        <f>IF(Q91="","",INDEX(Tableau3[N°CMD],MATCH(P91,Tableau3[Sequence],0),))</f>
        <v/>
      </c>
      <c r="S91" s="16" t="str">
        <f>IF(Q91="","",INDEX(Tableau3[Désignation],MATCH(P91,Tableau3[Sequence],0),))</f>
        <v/>
      </c>
      <c r="T91"/>
    </row>
    <row r="92" spans="12:20" x14ac:dyDescent="0.25">
      <c r="L92" s="4" t="str">
        <f t="shared" si="5"/>
        <v/>
      </c>
      <c r="M92" s="4" t="str">
        <f>IF(ISBLANK(A92),"",IF('02_Resultat'!$B$6=A92,1,0))</f>
        <v/>
      </c>
      <c r="N92" s="4" t="str">
        <f>IF(ISBLANK(A92),"",IF(Tableau3[Occurrence]=0,0,SUM($M$2:M92)))</f>
        <v/>
      </c>
      <c r="P92" s="15" t="str">
        <f t="shared" si="6"/>
        <v/>
      </c>
      <c r="Q92" s="16" t="str">
        <f>IF(P92="","",'02_Resultat'!$B$6)</f>
        <v/>
      </c>
      <c r="R92" s="16" t="str">
        <f>IF(Q92="","",INDEX(Tableau3[N°CMD],MATCH(P92,Tableau3[Sequence],0),))</f>
        <v/>
      </c>
      <c r="S92" s="16" t="str">
        <f>IF(Q92="","",INDEX(Tableau3[Désignation],MATCH(P92,Tableau3[Sequence],0),))</f>
        <v/>
      </c>
      <c r="T92"/>
    </row>
    <row r="93" spans="12:20" x14ac:dyDescent="0.25">
      <c r="L93" s="4" t="str">
        <f t="shared" si="5"/>
        <v/>
      </c>
      <c r="M93" s="4" t="str">
        <f>IF(ISBLANK(A93),"",IF('02_Resultat'!$B$6=A93,1,0))</f>
        <v/>
      </c>
      <c r="N93" s="4" t="str">
        <f>IF(ISBLANK(A93),"",IF(Tableau3[Occurrence]=0,0,SUM($M$2:M93)))</f>
        <v/>
      </c>
      <c r="P93" s="15" t="str">
        <f t="shared" si="6"/>
        <v/>
      </c>
      <c r="Q93" s="16" t="str">
        <f>IF(P93="","",'02_Resultat'!$B$6)</f>
        <v/>
      </c>
      <c r="R93" s="16" t="str">
        <f>IF(Q93="","",INDEX(Tableau3[N°CMD],MATCH(P93,Tableau3[Sequence],0),))</f>
        <v/>
      </c>
      <c r="S93" s="16" t="str">
        <f>IF(Q93="","",INDEX(Tableau3[Désignation],MATCH(P93,Tableau3[Sequence],0),))</f>
        <v/>
      </c>
      <c r="T93"/>
    </row>
    <row r="94" spans="12:20" x14ac:dyDescent="0.25">
      <c r="L94" s="4" t="str">
        <f t="shared" si="5"/>
        <v/>
      </c>
      <c r="M94" s="4" t="str">
        <f>IF(ISBLANK(A94),"",IF('02_Resultat'!$B$6=A94,1,0))</f>
        <v/>
      </c>
      <c r="N94" s="4" t="str">
        <f>IF(ISBLANK(A94),"",IF(Tableau3[Occurrence]=0,0,SUM($M$2:M94)))</f>
        <v/>
      </c>
      <c r="P94" s="15" t="str">
        <f t="shared" si="6"/>
        <v/>
      </c>
      <c r="Q94" s="16" t="str">
        <f>IF(P94="","",'02_Resultat'!$B$6)</f>
        <v/>
      </c>
      <c r="R94" s="16" t="str">
        <f>IF(Q94="","",INDEX(Tableau3[N°CMD],MATCH(P94,Tableau3[Sequence],0),))</f>
        <v/>
      </c>
      <c r="S94" s="16" t="str">
        <f>IF(Q94="","",INDEX(Tableau3[Désignation],MATCH(P94,Tableau3[Sequence],0),))</f>
        <v/>
      </c>
      <c r="T94"/>
    </row>
    <row r="95" spans="12:20" x14ac:dyDescent="0.25">
      <c r="L95" s="4" t="str">
        <f t="shared" si="5"/>
        <v/>
      </c>
      <c r="M95" s="4" t="str">
        <f>IF(ISBLANK(A95),"",IF('02_Resultat'!$B$6=A95,1,0))</f>
        <v/>
      </c>
      <c r="N95" s="4" t="str">
        <f>IF(ISBLANK(A95),"",IF(Tableau3[Occurrence]=0,0,SUM($M$2:M95)))</f>
        <v/>
      </c>
      <c r="P95" s="15" t="str">
        <f t="shared" si="6"/>
        <v/>
      </c>
      <c r="Q95" s="16" t="str">
        <f>IF(P95="","",'02_Resultat'!$B$6)</f>
        <v/>
      </c>
      <c r="R95" s="16" t="str">
        <f>IF(Q95="","",INDEX(Tableau3[N°CMD],MATCH(P95,Tableau3[Sequence],0),))</f>
        <v/>
      </c>
      <c r="S95" s="16" t="str">
        <f>IF(Q95="","",INDEX(Tableau3[Désignation],MATCH(P95,Tableau3[Sequence],0),))</f>
        <v/>
      </c>
      <c r="T95"/>
    </row>
    <row r="96" spans="12:20" x14ac:dyDescent="0.25">
      <c r="L96" s="4" t="str">
        <f t="shared" si="5"/>
        <v/>
      </c>
      <c r="M96" s="4" t="str">
        <f>IF(ISBLANK(A96),"",IF('02_Resultat'!$B$6=A96,1,0))</f>
        <v/>
      </c>
      <c r="N96" s="4" t="str">
        <f>IF(ISBLANK(A96),"",IF(Tableau3[Occurrence]=0,0,SUM($M$2:M96)))</f>
        <v/>
      </c>
      <c r="P96" s="15" t="str">
        <f t="shared" si="6"/>
        <v/>
      </c>
      <c r="Q96" s="16" t="str">
        <f>IF(P96="","",'02_Resultat'!$B$6)</f>
        <v/>
      </c>
      <c r="R96" s="16" t="str">
        <f>IF(Q96="","",INDEX(Tableau3[N°CMD],MATCH(P96,Tableau3[Sequence],0),))</f>
        <v/>
      </c>
      <c r="S96" s="16" t="str">
        <f>IF(Q96="","",INDEX(Tableau3[Désignation],MATCH(P96,Tableau3[Sequence],0),))</f>
        <v/>
      </c>
      <c r="T96"/>
    </row>
    <row r="97" spans="12:20" x14ac:dyDescent="0.25">
      <c r="L97" s="4" t="str">
        <f t="shared" si="5"/>
        <v/>
      </c>
      <c r="M97" s="4" t="str">
        <f>IF(ISBLANK(A97),"",IF('02_Resultat'!$B$6=A97,1,0))</f>
        <v/>
      </c>
      <c r="N97" s="4" t="str">
        <f>IF(ISBLANK(A97),"",IF(Tableau3[Occurrence]=0,0,SUM($M$2:M97)))</f>
        <v/>
      </c>
      <c r="P97" s="15" t="str">
        <f t="shared" si="6"/>
        <v/>
      </c>
      <c r="Q97" s="16" t="str">
        <f>IF(P97="","",'02_Resultat'!$B$6)</f>
        <v/>
      </c>
      <c r="R97" s="16" t="str">
        <f>IF(Q97="","",INDEX(Tableau3[N°CMD],MATCH(P97,Tableau3[Sequence],0),))</f>
        <v/>
      </c>
      <c r="S97" s="16" t="str">
        <f>IF(Q97="","",INDEX(Tableau3[Désignation],MATCH(P97,Tableau3[Sequence],0),))</f>
        <v/>
      </c>
      <c r="T97"/>
    </row>
    <row r="98" spans="12:20" x14ac:dyDescent="0.25">
      <c r="L98" s="4" t="str">
        <f t="shared" si="5"/>
        <v/>
      </c>
      <c r="M98" s="4" t="str">
        <f>IF(ISBLANK(A98),"",IF('02_Resultat'!$B$6=A98,1,0))</f>
        <v/>
      </c>
      <c r="N98" s="4" t="str">
        <f>IF(ISBLANK(A98),"",IF(Tableau3[Occurrence]=0,0,SUM($M$2:M98)))</f>
        <v/>
      </c>
      <c r="P98" s="15" t="str">
        <f t="shared" si="6"/>
        <v/>
      </c>
      <c r="Q98" s="16" t="str">
        <f>IF(P98="","",'02_Resultat'!$B$6)</f>
        <v/>
      </c>
      <c r="R98" s="16" t="str">
        <f>IF(Q98="","",INDEX(Tableau3[N°CMD],MATCH(P98,Tableau3[Sequence],0),))</f>
        <v/>
      </c>
      <c r="S98" s="16" t="str">
        <f>IF(Q98="","",INDEX(Tableau3[Désignation],MATCH(P98,Tableau3[Sequence],0),))</f>
        <v/>
      </c>
      <c r="T98"/>
    </row>
    <row r="99" spans="12:20" x14ac:dyDescent="0.25">
      <c r="L99" s="4" t="str">
        <f t="shared" si="5"/>
        <v/>
      </c>
      <c r="M99" s="4" t="str">
        <f>IF(ISBLANK(A99),"",IF('02_Resultat'!$B$6=A99,1,0))</f>
        <v/>
      </c>
      <c r="N99" s="4" t="str">
        <f>IF(ISBLANK(A99),"",IF(Tableau3[Occurrence]=0,0,SUM($M$2:M99)))</f>
        <v/>
      </c>
      <c r="P99" s="15" t="str">
        <f t="shared" si="6"/>
        <v/>
      </c>
      <c r="Q99" s="16" t="str">
        <f>IF(P99="","",'02_Resultat'!$B$6)</f>
        <v/>
      </c>
      <c r="R99" s="16" t="str">
        <f>IF(Q99="","",INDEX(Tableau3[N°CMD],MATCH(P99,Tableau3[Sequence],0),))</f>
        <v/>
      </c>
      <c r="S99" s="16" t="str">
        <f>IF(Q99="","",INDEX(Tableau3[Désignation],MATCH(P99,Tableau3[Sequence],0),))</f>
        <v/>
      </c>
      <c r="T99"/>
    </row>
    <row r="100" spans="12:20" x14ac:dyDescent="0.25">
      <c r="L100" s="4" t="str">
        <f t="shared" si="5"/>
        <v/>
      </c>
      <c r="M100" s="4" t="str">
        <f>IF(ISBLANK(A100),"",IF('02_Resultat'!$B$6=A100,1,0))</f>
        <v/>
      </c>
      <c r="N100" s="4" t="str">
        <f>IF(ISBLANK(A100),"",IF(Tableau3[Occurrence]=0,0,SUM($M$2:M100)))</f>
        <v/>
      </c>
      <c r="P100" s="15" t="str">
        <f t="shared" si="6"/>
        <v/>
      </c>
      <c r="Q100" s="16" t="str">
        <f>IF(P100="","",'02_Resultat'!$B$6)</f>
        <v/>
      </c>
      <c r="R100" s="16" t="str">
        <f>IF(Q100="","",INDEX(Tableau3[N°CMD],MATCH(P100,Tableau3[Sequence],0),))</f>
        <v/>
      </c>
      <c r="S100" s="16" t="str">
        <f>IF(Q100="","",INDEX(Tableau3[Désignation],MATCH(P100,Tableau3[Sequence],0),))</f>
        <v/>
      </c>
      <c r="T100"/>
    </row>
    <row r="101" spans="12:20" x14ac:dyDescent="0.25">
      <c r="L101" s="4" t="str">
        <f t="shared" si="5"/>
        <v/>
      </c>
      <c r="M101" s="4" t="str">
        <f>IF(ISBLANK(A101),"",IF('02_Resultat'!$B$6=A101,1,0))</f>
        <v/>
      </c>
      <c r="N101" s="4" t="str">
        <f>IF(ISBLANK(A101),"",IF(Tableau3[Occurrence]=0,0,SUM($M$2:M101)))</f>
        <v/>
      </c>
      <c r="P101" s="15" t="str">
        <f t="shared" si="6"/>
        <v/>
      </c>
      <c r="Q101" s="16" t="str">
        <f>IF(P101="","",'02_Resultat'!$B$6)</f>
        <v/>
      </c>
      <c r="R101" s="16" t="str">
        <f>IF(Q101="","",INDEX(Tableau3[N°CMD],MATCH(P101,Tableau3[Sequence],0),))</f>
        <v/>
      </c>
      <c r="S101" s="16" t="str">
        <f>IF(Q101="","",INDEX(Tableau3[Désignation],MATCH(P101,Tableau3[Sequence],0),))</f>
        <v/>
      </c>
      <c r="T101"/>
    </row>
    <row r="102" spans="12:20" x14ac:dyDescent="0.25">
      <c r="L102" s="4" t="str">
        <f t="shared" si="5"/>
        <v/>
      </c>
      <c r="M102" s="4" t="str">
        <f>IF(ISBLANK(A102),"",IF('02_Resultat'!$B$6=A102,1,0))</f>
        <v/>
      </c>
      <c r="N102" s="4" t="str">
        <f>IF(ISBLANK(A102),"",IF(Tableau3[Occurrence]=0,0,SUM($M$2:M102)))</f>
        <v/>
      </c>
      <c r="P102" s="15" t="str">
        <f t="shared" si="6"/>
        <v/>
      </c>
      <c r="Q102" s="16" t="str">
        <f>IF(P102="","",'02_Resultat'!$B$6)</f>
        <v/>
      </c>
      <c r="R102" s="16" t="str">
        <f>IF(Q102="","",INDEX(Tableau3[N°CMD],MATCH(P102,Tableau3[Sequence],0),))</f>
        <v/>
      </c>
      <c r="S102" s="16" t="str">
        <f>IF(Q102="","",INDEX(Tableau3[Désignation],MATCH(P102,Tableau3[Sequence],0),))</f>
        <v/>
      </c>
      <c r="T102"/>
    </row>
    <row r="103" spans="12:20" x14ac:dyDescent="0.25">
      <c r="L103" s="4" t="str">
        <f t="shared" si="5"/>
        <v/>
      </c>
      <c r="M103" s="4" t="str">
        <f>IF(ISBLANK(A103),"",IF('02_Resultat'!$B$6=A103,1,0))</f>
        <v/>
      </c>
      <c r="N103" s="4" t="str">
        <f>IF(ISBLANK(A103),"",IF(Tableau3[Occurrence]=0,0,SUM($M$2:M103)))</f>
        <v/>
      </c>
      <c r="P103" s="15" t="str">
        <f t="shared" si="6"/>
        <v/>
      </c>
      <c r="Q103" s="16" t="str">
        <f>IF(P103="","",'02_Resultat'!$B$6)</f>
        <v/>
      </c>
      <c r="R103" s="16" t="str">
        <f>IF(Q103="","",INDEX(Tableau3[N°CMD],MATCH(P103,Tableau3[Sequence],0),))</f>
        <v/>
      </c>
      <c r="S103" s="16" t="str">
        <f>IF(Q103="","",INDEX(Tableau3[Désignation],MATCH(P103,Tableau3[Sequence],0),))</f>
        <v/>
      </c>
      <c r="T103"/>
    </row>
    <row r="104" spans="12:20" x14ac:dyDescent="0.25">
      <c r="L104" s="4" t="str">
        <f t="shared" si="5"/>
        <v/>
      </c>
      <c r="M104" s="4" t="str">
        <f>IF(ISBLANK(A104),"",IF('02_Resultat'!$B$6=A104,1,0))</f>
        <v/>
      </c>
      <c r="N104" s="4" t="str">
        <f>IF(ISBLANK(A104),"",IF(Tableau3[Occurrence]=0,0,SUM($M$2:M104)))</f>
        <v/>
      </c>
      <c r="P104" s="15" t="str">
        <f t="shared" si="6"/>
        <v/>
      </c>
      <c r="Q104" s="16" t="str">
        <f>IF(P104="","",'02_Resultat'!$B$6)</f>
        <v/>
      </c>
      <c r="R104" s="16" t="str">
        <f>IF(Q104="","",INDEX(Tableau3[N°CMD],MATCH(P104,Tableau3[Sequence],0),))</f>
        <v/>
      </c>
      <c r="S104" s="16" t="str">
        <f>IF(Q104="","",INDEX(Tableau3[Désignation],MATCH(P104,Tableau3[Sequence],0),))</f>
        <v/>
      </c>
      <c r="T104"/>
    </row>
    <row r="105" spans="12:20" x14ac:dyDescent="0.25">
      <c r="L105" s="4" t="str">
        <f t="shared" si="5"/>
        <v/>
      </c>
      <c r="M105" s="4" t="str">
        <f>IF(ISBLANK(A105),"",IF('02_Resultat'!$B$6=A105,1,0))</f>
        <v/>
      </c>
      <c r="N105" s="4" t="str">
        <f>IF(ISBLANK(A105),"",IF(Tableau3[Occurrence]=0,0,SUM($M$2:M105)))</f>
        <v/>
      </c>
      <c r="P105" s="15" t="str">
        <f t="shared" si="6"/>
        <v/>
      </c>
      <c r="Q105" s="16" t="str">
        <f>IF(P105="","",'02_Resultat'!$B$6)</f>
        <v/>
      </c>
      <c r="R105" s="16" t="str">
        <f>IF(Q105="","",INDEX(Tableau3[N°CMD],MATCH(P105,Tableau3[Sequence],0),))</f>
        <v/>
      </c>
      <c r="S105" s="16" t="str">
        <f>IF(Q105="","",INDEX(Tableau3[Désignation],MATCH(P105,Tableau3[Sequence],0),))</f>
        <v/>
      </c>
      <c r="T105"/>
    </row>
    <row r="106" spans="12:20" x14ac:dyDescent="0.25">
      <c r="L106" s="4" t="str">
        <f t="shared" si="5"/>
        <v/>
      </c>
      <c r="M106" s="4" t="str">
        <f>IF(ISBLANK(A106),"",IF('02_Resultat'!$B$6=A106,1,0))</f>
        <v/>
      </c>
      <c r="N106" s="4" t="str">
        <f>IF(ISBLANK(A106),"",IF(Tableau3[Occurrence]=0,0,SUM($M$2:M106)))</f>
        <v/>
      </c>
      <c r="P106" s="15" t="str">
        <f t="shared" si="6"/>
        <v/>
      </c>
      <c r="Q106" s="16" t="str">
        <f>IF(P106="","",'02_Resultat'!$B$6)</f>
        <v/>
      </c>
      <c r="R106" s="16" t="str">
        <f>IF(Q106="","",INDEX(Tableau3[N°CMD],MATCH(P106,Tableau3[Sequence],0),))</f>
        <v/>
      </c>
      <c r="S106" s="16" t="str">
        <f>IF(Q106="","",INDEX(Tableau3[Désignation],MATCH(P106,Tableau3[Sequence],0),))</f>
        <v/>
      </c>
      <c r="T106"/>
    </row>
    <row r="107" spans="12:20" x14ac:dyDescent="0.25">
      <c r="L107" s="4" t="str">
        <f t="shared" si="5"/>
        <v/>
      </c>
      <c r="M107" s="4" t="str">
        <f>IF(ISBLANK(A107),"",IF('02_Resultat'!$B$6=A107,1,0))</f>
        <v/>
      </c>
      <c r="N107" s="4" t="str">
        <f>IF(ISBLANK(A107),"",IF(Tableau3[Occurrence]=0,0,SUM($M$2:M107)))</f>
        <v/>
      </c>
      <c r="P107" s="15" t="str">
        <f t="shared" si="6"/>
        <v/>
      </c>
      <c r="Q107" s="16" t="str">
        <f>IF(P107="","",'02_Resultat'!$B$6)</f>
        <v/>
      </c>
      <c r="R107" s="16" t="str">
        <f>IF(Q107="","",INDEX(Tableau3[N°CMD],MATCH(P107,Tableau3[Sequence],0),))</f>
        <v/>
      </c>
      <c r="S107" s="16" t="str">
        <f>IF(Q107="","",INDEX(Tableau3[Désignation],MATCH(P107,Tableau3[Sequence],0),))</f>
        <v/>
      </c>
      <c r="T107"/>
    </row>
    <row r="108" spans="12:20" x14ac:dyDescent="0.25">
      <c r="L108" s="4" t="str">
        <f t="shared" si="5"/>
        <v/>
      </c>
      <c r="M108" s="4" t="str">
        <f>IF(ISBLANK(A108),"",IF('02_Resultat'!$B$6=A108,1,0))</f>
        <v/>
      </c>
      <c r="N108" s="4" t="str">
        <f>IF(ISBLANK(A108),"",IF(Tableau3[Occurrence]=0,0,SUM($M$2:M108)))</f>
        <v/>
      </c>
      <c r="P108" s="15" t="str">
        <f t="shared" si="6"/>
        <v/>
      </c>
      <c r="Q108" s="16" t="str">
        <f>IF(P108="","",'02_Resultat'!$B$6)</f>
        <v/>
      </c>
      <c r="R108" s="16" t="str">
        <f>IF(Q108="","",INDEX(Tableau3[N°CMD],MATCH(P108,Tableau3[Sequence],0),))</f>
        <v/>
      </c>
      <c r="S108" s="16" t="str">
        <f>IF(Q108="","",INDEX(Tableau3[Désignation],MATCH(P108,Tableau3[Sequence],0),))</f>
        <v/>
      </c>
      <c r="T108"/>
    </row>
    <row r="109" spans="12:20" x14ac:dyDescent="0.25">
      <c r="L109" s="4" t="str">
        <f t="shared" si="5"/>
        <v/>
      </c>
      <c r="M109" s="4" t="str">
        <f>IF(ISBLANK(A109),"",IF('02_Resultat'!$B$6=A109,1,0))</f>
        <v/>
      </c>
      <c r="N109" s="4" t="str">
        <f>IF(ISBLANK(A109),"",IF(Tableau3[Occurrence]=0,0,SUM($M$2:M109)))</f>
        <v/>
      </c>
      <c r="P109" s="15" t="str">
        <f t="shared" si="6"/>
        <v/>
      </c>
      <c r="Q109" s="16" t="str">
        <f>IF(P109="","",'02_Resultat'!$B$6)</f>
        <v/>
      </c>
      <c r="R109" s="16" t="str">
        <f>IF(Q109="","",INDEX(Tableau3[N°CMD],MATCH(P109,Tableau3[Sequence],0),))</f>
        <v/>
      </c>
      <c r="S109" s="16" t="str">
        <f>IF(Q109="","",INDEX(Tableau3[Désignation],MATCH(P109,Tableau3[Sequence],0),))</f>
        <v/>
      </c>
      <c r="T109"/>
    </row>
    <row r="110" spans="12:20" x14ac:dyDescent="0.25">
      <c r="L110" s="4" t="str">
        <f t="shared" si="5"/>
        <v/>
      </c>
      <c r="M110" s="4" t="str">
        <f>IF(ISBLANK(A110),"",IF('02_Resultat'!$B$6=A110,1,0))</f>
        <v/>
      </c>
      <c r="N110" s="4" t="str">
        <f>IF(ISBLANK(A110),"",IF(Tableau3[Occurrence]=0,0,SUM($M$2:M110)))</f>
        <v/>
      </c>
      <c r="P110" s="15" t="str">
        <f t="shared" si="6"/>
        <v/>
      </c>
      <c r="Q110" s="16" t="str">
        <f>IF(P110="","",'02_Resultat'!$B$6)</f>
        <v/>
      </c>
      <c r="R110" s="16" t="str">
        <f>IF(Q110="","",INDEX(Tableau3[N°CMD],MATCH(P110,Tableau3[Sequence],0),))</f>
        <v/>
      </c>
      <c r="S110" s="16" t="str">
        <f>IF(Q110="","",INDEX(Tableau3[Désignation],MATCH(P110,Tableau3[Sequence],0),))</f>
        <v/>
      </c>
      <c r="T110"/>
    </row>
    <row r="111" spans="12:20" x14ac:dyDescent="0.25">
      <c r="L111" s="4" t="str">
        <f t="shared" si="5"/>
        <v/>
      </c>
      <c r="M111" s="4" t="str">
        <f>IF(ISBLANK(A111),"",IF('02_Resultat'!$B$6=A111,1,0))</f>
        <v/>
      </c>
      <c r="N111" s="4" t="str">
        <f>IF(ISBLANK(A111),"",IF(Tableau3[Occurrence]=0,0,SUM($M$2:M111)))</f>
        <v/>
      </c>
      <c r="P111" s="15" t="str">
        <f t="shared" si="6"/>
        <v/>
      </c>
      <c r="Q111" s="16" t="str">
        <f>IF(P111="","",'02_Resultat'!$B$6)</f>
        <v/>
      </c>
      <c r="R111" s="16" t="str">
        <f>IF(Q111="","",INDEX(Tableau3[N°CMD],MATCH(P111,Tableau3[Sequence],0),))</f>
        <v/>
      </c>
      <c r="S111" s="16" t="str">
        <f>IF(Q111="","",INDEX(Tableau3[Désignation],MATCH(P111,Tableau3[Sequence],0),))</f>
        <v/>
      </c>
      <c r="T111"/>
    </row>
    <row r="112" spans="12:20" x14ac:dyDescent="0.25">
      <c r="L112" s="4" t="str">
        <f t="shared" si="5"/>
        <v/>
      </c>
      <c r="M112" s="4" t="str">
        <f>IF(ISBLANK(A112),"",IF('02_Resultat'!$B$6=A112,1,0))</f>
        <v/>
      </c>
      <c r="N112" s="4" t="str">
        <f>IF(ISBLANK(A112),"",IF(Tableau3[Occurrence]=0,0,SUM($M$2:M112)))</f>
        <v/>
      </c>
      <c r="P112" s="15" t="str">
        <f t="shared" si="6"/>
        <v/>
      </c>
      <c r="Q112" s="16" t="str">
        <f>IF(P112="","",'02_Resultat'!$B$6)</f>
        <v/>
      </c>
      <c r="R112" s="16" t="str">
        <f>IF(Q112="","",INDEX(Tableau3[N°CMD],MATCH(P112,Tableau3[Sequence],0),))</f>
        <v/>
      </c>
      <c r="S112" s="16" t="str">
        <f>IF(Q112="","",INDEX(Tableau3[Désignation],MATCH(P112,Tableau3[Sequence],0),))</f>
        <v/>
      </c>
      <c r="T112"/>
    </row>
    <row r="113" spans="12:20" x14ac:dyDescent="0.25">
      <c r="L113" s="4" t="str">
        <f t="shared" si="5"/>
        <v/>
      </c>
      <c r="M113" s="4" t="str">
        <f>IF(ISBLANK(A113),"",IF('02_Resultat'!$B$6=A113,1,0))</f>
        <v/>
      </c>
      <c r="N113" s="4" t="str">
        <f>IF(ISBLANK(A113),"",IF(Tableau3[Occurrence]=0,0,SUM($M$2:M113)))</f>
        <v/>
      </c>
      <c r="P113" s="15" t="str">
        <f t="shared" si="6"/>
        <v/>
      </c>
      <c r="Q113" s="16" t="str">
        <f>IF(P113="","",'02_Resultat'!$B$6)</f>
        <v/>
      </c>
      <c r="R113" s="16" t="str">
        <f>IF(Q113="","",INDEX(Tableau3[N°CMD],MATCH(P113,Tableau3[Sequence],0),))</f>
        <v/>
      </c>
      <c r="S113" s="16" t="str">
        <f>IF(Q113="","",INDEX(Tableau3[Désignation],MATCH(P113,Tableau3[Sequence],0),))</f>
        <v/>
      </c>
      <c r="T113"/>
    </row>
    <row r="114" spans="12:20" x14ac:dyDescent="0.25">
      <c r="L114" s="4" t="str">
        <f t="shared" si="5"/>
        <v/>
      </c>
      <c r="M114" s="4" t="str">
        <f>IF(ISBLANK(A114),"",IF('02_Resultat'!$B$6=A114,1,0))</f>
        <v/>
      </c>
      <c r="N114" s="4" t="str">
        <f>IF(ISBLANK(A114),"",IF(Tableau3[Occurrence]=0,0,SUM($M$2:M114)))</f>
        <v/>
      </c>
      <c r="P114" s="15" t="str">
        <f t="shared" si="6"/>
        <v/>
      </c>
      <c r="Q114" s="16" t="str">
        <f>IF(P114="","",'02_Resultat'!$B$6)</f>
        <v/>
      </c>
      <c r="R114" s="16" t="str">
        <f>IF(Q114="","",INDEX(Tableau3[N°CMD],MATCH(P114,Tableau3[Sequence],0),))</f>
        <v/>
      </c>
      <c r="S114" s="16" t="str">
        <f>IF(Q114="","",INDEX(Tableau3[Désignation],MATCH(P114,Tableau3[Sequence],0),))</f>
        <v/>
      </c>
      <c r="T114"/>
    </row>
    <row r="115" spans="12:20" x14ac:dyDescent="0.25">
      <c r="L115" s="4" t="str">
        <f t="shared" si="5"/>
        <v/>
      </c>
      <c r="M115" s="4" t="str">
        <f>IF(ISBLANK(A115),"",IF('02_Resultat'!$B$6=A115,1,0))</f>
        <v/>
      </c>
      <c r="N115" s="4" t="str">
        <f>IF(ISBLANK(A115),"",IF(Tableau3[Occurrence]=0,0,SUM($M$2:M115)))</f>
        <v/>
      </c>
      <c r="P115" s="15" t="str">
        <f t="shared" si="6"/>
        <v/>
      </c>
      <c r="Q115" s="16" t="str">
        <f>IF(P115="","",'02_Resultat'!$B$6)</f>
        <v/>
      </c>
      <c r="R115" s="16" t="str">
        <f>IF(Q115="","",INDEX(Tableau3[N°CMD],MATCH(P115,Tableau3[Sequence],0),))</f>
        <v/>
      </c>
      <c r="S115" s="16" t="str">
        <f>IF(Q115="","",INDEX(Tableau3[Désignation],MATCH(P115,Tableau3[Sequence],0),))</f>
        <v/>
      </c>
      <c r="T115"/>
    </row>
    <row r="116" spans="12:20" x14ac:dyDescent="0.25">
      <c r="L116" s="4" t="str">
        <f t="shared" si="5"/>
        <v/>
      </c>
      <c r="M116" s="4" t="str">
        <f>IF(ISBLANK(A116),"",IF('02_Resultat'!$B$6=A116,1,0))</f>
        <v/>
      </c>
      <c r="N116" s="4" t="str">
        <f>IF(ISBLANK(A116),"",IF(Tableau3[Occurrence]=0,0,SUM($M$2:M116)))</f>
        <v/>
      </c>
      <c r="P116" s="15" t="str">
        <f t="shared" si="6"/>
        <v/>
      </c>
      <c r="Q116" s="16" t="str">
        <f>IF(P116="","",'02_Resultat'!$B$6)</f>
        <v/>
      </c>
      <c r="R116" s="16" t="str">
        <f>IF(Q116="","",INDEX(Tableau3[N°CMD],MATCH(P116,Tableau3[Sequence],0),))</f>
        <v/>
      </c>
      <c r="S116" s="16" t="str">
        <f>IF(Q116="","",INDEX(Tableau3[Désignation],MATCH(P116,Tableau3[Sequence],0),))</f>
        <v/>
      </c>
      <c r="T116"/>
    </row>
    <row r="117" spans="12:20" x14ac:dyDescent="0.25">
      <c r="L117" s="4" t="str">
        <f t="shared" si="5"/>
        <v/>
      </c>
      <c r="M117" s="4" t="str">
        <f>IF(ISBLANK(A117),"",IF('02_Resultat'!$B$6=A117,1,0))</f>
        <v/>
      </c>
      <c r="N117" s="4" t="str">
        <f>IF(ISBLANK(A117),"",IF(Tableau3[Occurrence]=0,0,SUM($M$2:M117)))</f>
        <v/>
      </c>
      <c r="P117" s="15" t="str">
        <f t="shared" si="6"/>
        <v/>
      </c>
      <c r="Q117" s="16" t="str">
        <f>IF(P117="","",'02_Resultat'!$B$6)</f>
        <v/>
      </c>
      <c r="R117" s="16" t="str">
        <f>IF(Q117="","",INDEX(Tableau3[N°CMD],MATCH(P117,Tableau3[Sequence],0),))</f>
        <v/>
      </c>
      <c r="S117" s="16" t="str">
        <f>IF(Q117="","",INDEX(Tableau3[Désignation],MATCH(P117,Tableau3[Sequence],0),))</f>
        <v/>
      </c>
      <c r="T117"/>
    </row>
    <row r="118" spans="12:20" x14ac:dyDescent="0.25">
      <c r="L118" s="4" t="str">
        <f t="shared" si="5"/>
        <v/>
      </c>
      <c r="M118" s="4" t="str">
        <f>IF(ISBLANK(A118),"",IF('02_Resultat'!$B$6=A118,1,0))</f>
        <v/>
      </c>
      <c r="N118" s="4" t="str">
        <f>IF(ISBLANK(A118),"",IF(Tableau3[Occurrence]=0,0,SUM($M$2:M118)))</f>
        <v/>
      </c>
      <c r="P118" s="15" t="str">
        <f t="shared" si="6"/>
        <v/>
      </c>
      <c r="Q118" s="16" t="str">
        <f>IF(P118="","",'02_Resultat'!$B$6)</f>
        <v/>
      </c>
      <c r="R118" s="16" t="str">
        <f>IF(Q118="","",INDEX(Tableau3[N°CMD],MATCH(P118,Tableau3[Sequence],0),))</f>
        <v/>
      </c>
      <c r="S118" s="16" t="str">
        <f>IF(Q118="","",INDEX(Tableau3[Désignation],MATCH(P118,Tableau3[Sequence],0),))</f>
        <v/>
      </c>
      <c r="T118"/>
    </row>
    <row r="119" spans="12:20" x14ac:dyDescent="0.25">
      <c r="L119" s="4" t="str">
        <f t="shared" si="5"/>
        <v/>
      </c>
      <c r="M119" s="4" t="str">
        <f>IF(ISBLANK(A119),"",IF('02_Resultat'!$B$6=A119,1,0))</f>
        <v/>
      </c>
      <c r="N119" s="4" t="str">
        <f>IF(ISBLANK(A119),"",IF(Tableau3[Occurrence]=0,0,SUM($M$2:M119)))</f>
        <v/>
      </c>
      <c r="P119" s="15" t="str">
        <f t="shared" si="6"/>
        <v/>
      </c>
      <c r="Q119" s="16" t="str">
        <f>IF(P119="","",'02_Resultat'!$B$6)</f>
        <v/>
      </c>
      <c r="R119" s="16" t="str">
        <f>IF(Q119="","",INDEX(Tableau3[N°CMD],MATCH(P119,Tableau3[Sequence],0),))</f>
        <v/>
      </c>
      <c r="S119" s="16" t="str">
        <f>IF(Q119="","",INDEX(Tableau3[Désignation],MATCH(P119,Tableau3[Sequence],0),))</f>
        <v/>
      </c>
      <c r="T119"/>
    </row>
    <row r="120" spans="12:20" x14ac:dyDescent="0.25">
      <c r="L120" s="4" t="str">
        <f t="shared" si="5"/>
        <v/>
      </c>
      <c r="M120" s="4" t="str">
        <f>IF(ISBLANK(A120),"",IF('02_Resultat'!$B$6=A120,1,0))</f>
        <v/>
      </c>
      <c r="N120" s="4" t="str">
        <f>IF(ISBLANK(A120),"",IF(Tableau3[Occurrence]=0,0,SUM($M$2:M120)))</f>
        <v/>
      </c>
      <c r="P120" s="15" t="str">
        <f t="shared" si="6"/>
        <v/>
      </c>
      <c r="Q120" s="16" t="str">
        <f>IF(P120="","",'02_Resultat'!$B$6)</f>
        <v/>
      </c>
      <c r="R120" s="16" t="str">
        <f>IF(Q120="","",INDEX(Tableau3[N°CMD],MATCH(P120,Tableau3[Sequence],0),))</f>
        <v/>
      </c>
      <c r="S120" s="16" t="str">
        <f>IF(Q120="","",INDEX(Tableau3[Désignation],MATCH(P120,Tableau3[Sequence],0),))</f>
        <v/>
      </c>
      <c r="T120"/>
    </row>
    <row r="121" spans="12:20" x14ac:dyDescent="0.25">
      <c r="L121" s="4" t="str">
        <f t="shared" si="5"/>
        <v/>
      </c>
      <c r="M121" s="4" t="str">
        <f>IF(ISBLANK(A121),"",IF('02_Resultat'!$B$6=A121,1,0))</f>
        <v/>
      </c>
      <c r="N121" s="4" t="str">
        <f>IF(ISBLANK(A121),"",IF(Tableau3[Occurrence]=0,0,SUM($M$2:M121)))</f>
        <v/>
      </c>
      <c r="P121" s="15" t="str">
        <f t="shared" si="6"/>
        <v/>
      </c>
      <c r="Q121" s="16" t="str">
        <f>IF(P121="","",'02_Resultat'!$B$6)</f>
        <v/>
      </c>
      <c r="R121" s="16" t="str">
        <f>IF(Q121="","",INDEX(Tableau3[N°CMD],MATCH(P121,Tableau3[Sequence],0),))</f>
        <v/>
      </c>
      <c r="S121" s="16" t="str">
        <f>IF(Q121="","",INDEX(Tableau3[Désignation],MATCH(P121,Tableau3[Sequence],0),))</f>
        <v/>
      </c>
      <c r="T121"/>
    </row>
    <row r="122" spans="12:20" x14ac:dyDescent="0.25">
      <c r="L122" s="4" t="str">
        <f t="shared" si="5"/>
        <v/>
      </c>
      <c r="M122" s="4" t="str">
        <f>IF(ISBLANK(A122),"",IF('02_Resultat'!$B$6=A122,1,0))</f>
        <v/>
      </c>
      <c r="N122" s="4" t="str">
        <f>IF(ISBLANK(A122),"",IF(Tableau3[Occurrence]=0,0,SUM($M$2:M122)))</f>
        <v/>
      </c>
      <c r="P122" s="15" t="str">
        <f t="shared" si="6"/>
        <v/>
      </c>
      <c r="Q122" s="16" t="str">
        <f>IF(P122="","",'02_Resultat'!$B$6)</f>
        <v/>
      </c>
      <c r="R122" s="16" t="str">
        <f>IF(Q122="","",INDEX(Tableau3[N°CMD],MATCH(P122,Tableau3[Sequence],0),))</f>
        <v/>
      </c>
      <c r="S122" s="16" t="str">
        <f>IF(Q122="","",INDEX(Tableau3[Désignation],MATCH(P122,Tableau3[Sequence],0),))</f>
        <v/>
      </c>
      <c r="T122"/>
    </row>
    <row r="123" spans="12:20" x14ac:dyDescent="0.25">
      <c r="L123" s="4" t="str">
        <f t="shared" si="5"/>
        <v/>
      </c>
      <c r="M123" s="4" t="str">
        <f>IF(ISBLANK(A123),"",IF('02_Resultat'!$B$6=A123,1,0))</f>
        <v/>
      </c>
      <c r="N123" s="4" t="str">
        <f>IF(ISBLANK(A123),"",IF(Tableau3[Occurrence]=0,0,SUM($M$2:M123)))</f>
        <v/>
      </c>
      <c r="P123" s="15" t="str">
        <f t="shared" si="6"/>
        <v/>
      </c>
      <c r="Q123" s="16" t="str">
        <f>IF(P123="","",'02_Resultat'!$B$6)</f>
        <v/>
      </c>
      <c r="R123" s="16" t="str">
        <f>IF(Q123="","",INDEX(Tableau3[N°CMD],MATCH(P123,Tableau3[Sequence],0),))</f>
        <v/>
      </c>
      <c r="S123" s="16" t="str">
        <f>IF(Q123="","",INDEX(Tableau3[Désignation],MATCH(P123,Tableau3[Sequence],0),))</f>
        <v/>
      </c>
      <c r="T123"/>
    </row>
    <row r="124" spans="12:20" x14ac:dyDescent="0.25">
      <c r="L124" s="4" t="str">
        <f t="shared" si="5"/>
        <v/>
      </c>
      <c r="M124" s="4" t="str">
        <f>IF(ISBLANK(A124),"",IF('02_Resultat'!$B$6=A124,1,0))</f>
        <v/>
      </c>
      <c r="N124" s="4" t="str">
        <f>IF(ISBLANK(A124),"",IF(Tableau3[Occurrence]=0,0,SUM($M$2:M124)))</f>
        <v/>
      </c>
      <c r="P124" s="15" t="str">
        <f t="shared" si="6"/>
        <v/>
      </c>
      <c r="Q124" s="16" t="str">
        <f>IF(P124="","",'02_Resultat'!$B$6)</f>
        <v/>
      </c>
      <c r="R124" s="16" t="str">
        <f>IF(Q124="","",INDEX(Tableau3[N°CMD],MATCH(P124,Tableau3[Sequence],0),))</f>
        <v/>
      </c>
      <c r="S124" s="16" t="str">
        <f>IF(Q124="","",INDEX(Tableau3[Désignation],MATCH(P124,Tableau3[Sequence],0),))</f>
        <v/>
      </c>
      <c r="T124"/>
    </row>
    <row r="125" spans="12:20" x14ac:dyDescent="0.25">
      <c r="L125" s="4" t="str">
        <f t="shared" si="5"/>
        <v/>
      </c>
      <c r="M125" s="4" t="str">
        <f>IF(ISBLANK(A125),"",IF('02_Resultat'!$B$6=A125,1,0))</f>
        <v/>
      </c>
      <c r="N125" s="4" t="str">
        <f>IF(ISBLANK(A125),"",IF(Tableau3[Occurrence]=0,0,SUM($M$2:M125)))</f>
        <v/>
      </c>
      <c r="P125" s="15" t="str">
        <f t="shared" si="6"/>
        <v/>
      </c>
      <c r="Q125" s="16" t="str">
        <f>IF(P125="","",'02_Resultat'!$B$6)</f>
        <v/>
      </c>
      <c r="R125" s="16" t="str">
        <f>IF(Q125="","",INDEX(Tableau3[N°CMD],MATCH(P125,Tableau3[Sequence],0),))</f>
        <v/>
      </c>
      <c r="S125" s="16" t="str">
        <f>IF(Q125="","",INDEX(Tableau3[Désignation],MATCH(P125,Tableau3[Sequence],0),))</f>
        <v/>
      </c>
      <c r="T125"/>
    </row>
    <row r="126" spans="12:20" x14ac:dyDescent="0.25">
      <c r="L126" s="4" t="str">
        <f t="shared" si="5"/>
        <v/>
      </c>
      <c r="M126" s="4" t="str">
        <f>IF(ISBLANK(A126),"",IF('02_Resultat'!$B$6=A126,1,0))</f>
        <v/>
      </c>
      <c r="N126" s="4" t="str">
        <f>IF(ISBLANK(A126),"",IF(Tableau3[Occurrence]=0,0,SUM($M$2:M126)))</f>
        <v/>
      </c>
      <c r="P126" s="15" t="str">
        <f t="shared" si="6"/>
        <v/>
      </c>
      <c r="Q126" s="16" t="str">
        <f>IF(P126="","",'02_Resultat'!$B$6)</f>
        <v/>
      </c>
      <c r="R126" s="16" t="str">
        <f>IF(Q126="","",INDEX(Tableau3[N°CMD],MATCH(P126,Tableau3[Sequence],0),))</f>
        <v/>
      </c>
      <c r="S126" s="16" t="str">
        <f>IF(Q126="","",INDEX(Tableau3[Désignation],MATCH(P126,Tableau3[Sequence],0),))</f>
        <v/>
      </c>
      <c r="T126"/>
    </row>
    <row r="127" spans="12:20" x14ac:dyDescent="0.25">
      <c r="L127" s="4" t="str">
        <f t="shared" si="5"/>
        <v/>
      </c>
      <c r="M127" s="4" t="str">
        <f>IF(ISBLANK(A127),"",IF('02_Resultat'!$B$6=A127,1,0))</f>
        <v/>
      </c>
      <c r="N127" s="4" t="str">
        <f>IF(ISBLANK(A127),"",IF(Tableau3[Occurrence]=0,0,SUM($M$2:M127)))</f>
        <v/>
      </c>
      <c r="P127" s="15" t="str">
        <f t="shared" si="6"/>
        <v/>
      </c>
      <c r="Q127" s="16" t="str">
        <f>IF(P127="","",'02_Resultat'!$B$6)</f>
        <v/>
      </c>
      <c r="R127" s="16" t="str">
        <f>IF(Q127="","",INDEX(Tableau3[N°CMD],MATCH(P127,Tableau3[Sequence],0),))</f>
        <v/>
      </c>
      <c r="S127" s="16" t="str">
        <f>IF(Q127="","",INDEX(Tableau3[Désignation],MATCH(P127,Tableau3[Sequence],0),))</f>
        <v/>
      </c>
      <c r="T127"/>
    </row>
    <row r="128" spans="12:20" x14ac:dyDescent="0.25">
      <c r="L128" s="4" t="str">
        <f t="shared" si="5"/>
        <v/>
      </c>
      <c r="M128" s="4" t="str">
        <f>IF(ISBLANK(A128),"",IF('02_Resultat'!$B$6=A128,1,0))</f>
        <v/>
      </c>
      <c r="N128" s="4" t="str">
        <f>IF(ISBLANK(A128),"",IF(Tableau3[Occurrence]=0,0,SUM($M$2:M128)))</f>
        <v/>
      </c>
      <c r="P128" s="15" t="str">
        <f t="shared" si="6"/>
        <v/>
      </c>
      <c r="Q128" s="16" t="str">
        <f>IF(P128="","",'02_Resultat'!$B$6)</f>
        <v/>
      </c>
      <c r="R128" s="16" t="str">
        <f>IF(Q128="","",INDEX(Tableau3[N°CMD],MATCH(P128,Tableau3[Sequence],0),))</f>
        <v/>
      </c>
      <c r="S128" s="16" t="str">
        <f>IF(Q128="","",INDEX(Tableau3[Désignation],MATCH(P128,Tableau3[Sequence],0),))</f>
        <v/>
      </c>
      <c r="T128"/>
    </row>
    <row r="129" spans="12:20" x14ac:dyDescent="0.25">
      <c r="L129" s="4" t="str">
        <f t="shared" si="5"/>
        <v/>
      </c>
      <c r="M129" s="4" t="str">
        <f>IF(ISBLANK(A129),"",IF('02_Resultat'!$B$6=A129,1,0))</f>
        <v/>
      </c>
      <c r="N129" s="4" t="str">
        <f>IF(ISBLANK(A129),"",IF(Tableau3[Occurrence]=0,0,SUM($M$2:M129)))</f>
        <v/>
      </c>
      <c r="P129" s="15" t="str">
        <f t="shared" si="6"/>
        <v/>
      </c>
      <c r="Q129" s="16" t="str">
        <f>IF(P129="","",'02_Resultat'!$B$6)</f>
        <v/>
      </c>
      <c r="R129" s="16" t="str">
        <f>IF(Q129="","",INDEX(Tableau3[N°CMD],MATCH(P129,Tableau3[Sequence],0),))</f>
        <v/>
      </c>
      <c r="S129" s="16" t="str">
        <f>IF(Q129="","",INDEX(Tableau3[Désignation],MATCH(P129,Tableau3[Sequence],0),))</f>
        <v/>
      </c>
      <c r="T129"/>
    </row>
    <row r="130" spans="12:20" x14ac:dyDescent="0.25">
      <c r="L130" s="4" t="str">
        <f t="shared" si="5"/>
        <v/>
      </c>
      <c r="M130" s="4" t="str">
        <f>IF(ISBLANK(A130),"",IF('02_Resultat'!$B$6=A130,1,0))</f>
        <v/>
      </c>
      <c r="N130" s="4" t="str">
        <f>IF(ISBLANK(A130),"",IF(Tableau3[Occurrence]=0,0,SUM($M$2:M130)))</f>
        <v/>
      </c>
      <c r="P130" s="15" t="str">
        <f t="shared" si="6"/>
        <v/>
      </c>
      <c r="Q130" s="16" t="str">
        <f>IF(P130="","",'02_Resultat'!$B$6)</f>
        <v/>
      </c>
      <c r="R130" s="16" t="str">
        <f>IF(Q130="","",INDEX(Tableau3[N°CMD],MATCH(P130,Tableau3[Sequence],0),))</f>
        <v/>
      </c>
      <c r="S130" s="16" t="str">
        <f>IF(Q130="","",INDEX(Tableau3[Désignation],MATCH(P130,Tableau3[Sequence],0),))</f>
        <v/>
      </c>
      <c r="T130"/>
    </row>
    <row r="131" spans="12:20" x14ac:dyDescent="0.25">
      <c r="L131" s="4" t="str">
        <f t="shared" si="5"/>
        <v/>
      </c>
      <c r="M131" s="4" t="str">
        <f>IF(ISBLANK(A131),"",IF('02_Resultat'!$B$6=A131,1,0))</f>
        <v/>
      </c>
      <c r="N131" s="4" t="str">
        <f>IF(ISBLANK(A131),"",IF(Tableau3[Occurrence]=0,0,SUM($M$2:M131)))</f>
        <v/>
      </c>
      <c r="P131" s="15" t="str">
        <f t="shared" si="6"/>
        <v/>
      </c>
      <c r="Q131" s="16" t="str">
        <f>IF(P131="","",'02_Resultat'!$B$6)</f>
        <v/>
      </c>
      <c r="R131" s="16" t="str">
        <f>IF(Q131="","",INDEX(Tableau3[N°CMD],MATCH(P131,Tableau3[Sequence],0),))</f>
        <v/>
      </c>
      <c r="S131" s="16" t="str">
        <f>IF(Q131="","",INDEX(Tableau3[Désignation],MATCH(P131,Tableau3[Sequence],0),))</f>
        <v/>
      </c>
      <c r="T131"/>
    </row>
    <row r="132" spans="12:20" x14ac:dyDescent="0.25">
      <c r="L132" s="4" t="str">
        <f t="shared" si="5"/>
        <v/>
      </c>
      <c r="M132" s="4" t="str">
        <f>IF(ISBLANK(A132),"",IF('02_Resultat'!$B$6=A132,1,0))</f>
        <v/>
      </c>
      <c r="N132" s="4" t="str">
        <f>IF(ISBLANK(A132),"",IF(Tableau3[Occurrence]=0,0,SUM($M$2:M132)))</f>
        <v/>
      </c>
      <c r="P132" s="15" t="str">
        <f t="shared" si="6"/>
        <v/>
      </c>
      <c r="Q132" s="16" t="str">
        <f>IF(P132="","",'02_Resultat'!$B$6)</f>
        <v/>
      </c>
      <c r="R132" s="16" t="str">
        <f>IF(Q132="","",INDEX(Tableau3[N°CMD],MATCH(P132,Tableau3[Sequence],0),))</f>
        <v/>
      </c>
      <c r="S132" s="16" t="str">
        <f>IF(Q132="","",INDEX(Tableau3[Désignation],MATCH(P132,Tableau3[Sequence],0),))</f>
        <v/>
      </c>
      <c r="T132"/>
    </row>
    <row r="133" spans="12:20" x14ac:dyDescent="0.25">
      <c r="L133" s="4" t="str">
        <f t="shared" si="5"/>
        <v/>
      </c>
      <c r="M133" s="4" t="str">
        <f>IF(ISBLANK(A133),"",IF('02_Resultat'!$B$6=A133,1,0))</f>
        <v/>
      </c>
      <c r="N133" s="4" t="str">
        <f>IF(ISBLANK(A133),"",IF(Tableau3[Occurrence]=0,0,SUM($M$2:M133)))</f>
        <v/>
      </c>
      <c r="P133" s="15" t="str">
        <f t="shared" si="6"/>
        <v/>
      </c>
      <c r="Q133" s="16" t="str">
        <f>IF(P133="","",'02_Resultat'!$B$6)</f>
        <v/>
      </c>
      <c r="R133" s="16" t="str">
        <f>IF(Q133="","",INDEX(Tableau3[N°CMD],MATCH(P133,Tableau3[Sequence],0),))</f>
        <v/>
      </c>
      <c r="S133" s="16" t="str">
        <f>IF(Q133="","",INDEX(Tableau3[Désignation],MATCH(P133,Tableau3[Sequence],0),))</f>
        <v/>
      </c>
      <c r="T133"/>
    </row>
    <row r="134" spans="12:20" x14ac:dyDescent="0.25">
      <c r="L134" s="4" t="str">
        <f t="shared" si="5"/>
        <v/>
      </c>
      <c r="M134" s="4" t="str">
        <f>IF(ISBLANK(A134),"",IF('02_Resultat'!$B$6=A134,1,0))</f>
        <v/>
      </c>
      <c r="N134" s="4" t="str">
        <f>IF(ISBLANK(A134),"",IF(Tableau3[Occurrence]=0,0,SUM($M$2:M134)))</f>
        <v/>
      </c>
      <c r="P134" s="15" t="str">
        <f t="shared" si="6"/>
        <v/>
      </c>
      <c r="Q134" s="16" t="str">
        <f>IF(P134="","",'02_Resultat'!$B$6)</f>
        <v/>
      </c>
      <c r="R134" s="16" t="str">
        <f>IF(Q134="","",INDEX(Tableau3[N°CMD],MATCH(P134,Tableau3[Sequence],0),))</f>
        <v/>
      </c>
      <c r="S134" s="16" t="str">
        <f>IF(Q134="","",INDEX(Tableau3[Désignation],MATCH(P134,Tableau3[Sequence],0),))</f>
        <v/>
      </c>
      <c r="T134"/>
    </row>
    <row r="135" spans="12:20" x14ac:dyDescent="0.25">
      <c r="L135" s="4" t="str">
        <f t="shared" si="5"/>
        <v/>
      </c>
      <c r="M135" s="4" t="str">
        <f>IF(ISBLANK(A135),"",IF('02_Resultat'!$B$6=A135,1,0))</f>
        <v/>
      </c>
      <c r="N135" s="4" t="str">
        <f>IF(ISBLANK(A135),"",IF(Tableau3[Occurrence]=0,0,SUM($M$2:M135)))</f>
        <v/>
      </c>
      <c r="P135" s="15" t="str">
        <f t="shared" si="6"/>
        <v/>
      </c>
      <c r="Q135" s="16" t="str">
        <f>IF(P135="","",'02_Resultat'!$B$6)</f>
        <v/>
      </c>
      <c r="R135" s="16" t="str">
        <f>IF(Q135="","",INDEX(Tableau3[N°CMD],MATCH(P135,Tableau3[Sequence],0),))</f>
        <v/>
      </c>
      <c r="S135" s="16" t="str">
        <f>IF(Q135="","",INDEX(Tableau3[Désignation],MATCH(P135,Tableau3[Sequence],0),))</f>
        <v/>
      </c>
      <c r="T135"/>
    </row>
    <row r="136" spans="12:20" x14ac:dyDescent="0.25">
      <c r="L136" s="4" t="str">
        <f t="shared" si="5"/>
        <v/>
      </c>
      <c r="M136" s="4" t="str">
        <f>IF(ISBLANK(A136),"",IF('02_Resultat'!$B$6=A136,1,0))</f>
        <v/>
      </c>
      <c r="N136" s="4" t="str">
        <f>IF(ISBLANK(A136),"",IF(Tableau3[Occurrence]=0,0,SUM($M$2:M136)))</f>
        <v/>
      </c>
      <c r="P136" s="15" t="str">
        <f t="shared" si="6"/>
        <v/>
      </c>
      <c r="Q136" s="16" t="str">
        <f>IF(P136="","",'02_Resultat'!$B$6)</f>
        <v/>
      </c>
      <c r="R136" s="16" t="str">
        <f>IF(Q136="","",INDEX(Tableau3[N°CMD],MATCH(P136,Tableau3[Sequence],0),))</f>
        <v/>
      </c>
      <c r="S136" s="16" t="str">
        <f>IF(Q136="","",INDEX(Tableau3[Désignation],MATCH(P136,Tableau3[Sequence],0),))</f>
        <v/>
      </c>
      <c r="T136"/>
    </row>
    <row r="137" spans="12:20" x14ac:dyDescent="0.25">
      <c r="L137" s="4" t="str">
        <f t="shared" si="5"/>
        <v/>
      </c>
      <c r="M137" s="4" t="str">
        <f>IF(ISBLANK(A137),"",IF('02_Resultat'!$B$6=A137,1,0))</f>
        <v/>
      </c>
      <c r="N137" s="4" t="str">
        <f>IF(ISBLANK(A137),"",IF(Tableau3[Occurrence]=0,0,SUM($M$2:M137)))</f>
        <v/>
      </c>
      <c r="P137" s="15" t="str">
        <f t="shared" si="6"/>
        <v/>
      </c>
      <c r="Q137" s="16" t="str">
        <f>IF(P137="","",'02_Resultat'!$B$6)</f>
        <v/>
      </c>
      <c r="R137" s="16" t="str">
        <f>IF(Q137="","",INDEX(Tableau3[N°CMD],MATCH(P137,Tableau3[Sequence],0),))</f>
        <v/>
      </c>
      <c r="S137" s="16" t="str">
        <f>IF(Q137="","",INDEX(Tableau3[Désignation],MATCH(P137,Tableau3[Sequence],0),))</f>
        <v/>
      </c>
      <c r="T137"/>
    </row>
    <row r="138" spans="12:20" x14ac:dyDescent="0.25">
      <c r="L138" s="4" t="str">
        <f t="shared" si="5"/>
        <v/>
      </c>
      <c r="M138" s="4" t="str">
        <f>IF(ISBLANK(A138),"",IF('02_Resultat'!$B$6=A138,1,0))</f>
        <v/>
      </c>
      <c r="N138" s="4" t="str">
        <f>IF(ISBLANK(A138),"",IF(Tableau3[Occurrence]=0,0,SUM($M$2:M138)))</f>
        <v/>
      </c>
      <c r="P138" s="15" t="str">
        <f t="shared" si="6"/>
        <v/>
      </c>
      <c r="Q138" s="16" t="str">
        <f>IF(P138="","",'02_Resultat'!$B$6)</f>
        <v/>
      </c>
      <c r="R138" s="16" t="str">
        <f>IF(Q138="","",INDEX(Tableau3[N°CMD],MATCH(P138,Tableau3[Sequence],0),))</f>
        <v/>
      </c>
      <c r="S138" s="16" t="str">
        <f>IF(Q138="","",INDEX(Tableau3[Désignation],MATCH(P138,Tableau3[Sequence],0),))</f>
        <v/>
      </c>
      <c r="T138"/>
    </row>
    <row r="139" spans="12:20" x14ac:dyDescent="0.25">
      <c r="L139" s="4" t="str">
        <f t="shared" si="5"/>
        <v/>
      </c>
      <c r="M139" s="4" t="str">
        <f>IF(ISBLANK(A139),"",IF('02_Resultat'!$B$6=A139,1,0))</f>
        <v/>
      </c>
      <c r="N139" s="4" t="str">
        <f>IF(ISBLANK(A139),"",IF(Tableau3[Occurrence]=0,0,SUM($M$2:M139)))</f>
        <v/>
      </c>
      <c r="P139" s="15" t="str">
        <f t="shared" si="6"/>
        <v/>
      </c>
      <c r="Q139" s="16" t="str">
        <f>IF(P139="","",'02_Resultat'!$B$6)</f>
        <v/>
      </c>
      <c r="R139" s="16" t="str">
        <f>IF(Q139="","",INDEX(Tableau3[N°CMD],MATCH(P139,Tableau3[Sequence],0),))</f>
        <v/>
      </c>
      <c r="S139" s="16" t="str">
        <f>IF(Q139="","",INDEX(Tableau3[Désignation],MATCH(P139,Tableau3[Sequence],0),))</f>
        <v/>
      </c>
      <c r="T139"/>
    </row>
    <row r="140" spans="12:20" x14ac:dyDescent="0.25">
      <c r="L140" s="4" t="str">
        <f t="shared" si="5"/>
        <v/>
      </c>
      <c r="M140" s="4" t="str">
        <f>IF(ISBLANK(A140),"",IF('02_Resultat'!$B$6=A140,1,0))</f>
        <v/>
      </c>
      <c r="N140" s="4" t="str">
        <f>IF(ISBLANK(A140),"",IF(Tableau3[Occurrence]=0,0,SUM($M$2:M140)))</f>
        <v/>
      </c>
      <c r="P140" s="15" t="str">
        <f t="shared" si="6"/>
        <v/>
      </c>
      <c r="Q140" s="16" t="str">
        <f>IF(P140="","",'02_Resultat'!$B$6)</f>
        <v/>
      </c>
      <c r="R140" s="16" t="str">
        <f>IF(Q140="","",INDEX(Tableau3[N°CMD],MATCH(P140,Tableau3[Sequence],0),))</f>
        <v/>
      </c>
      <c r="S140" s="16" t="str">
        <f>IF(Q140="","",INDEX(Tableau3[Désignation],MATCH(P140,Tableau3[Sequence],0),))</f>
        <v/>
      </c>
      <c r="T140"/>
    </row>
    <row r="141" spans="12:20" x14ac:dyDescent="0.25">
      <c r="L141" s="4" t="str">
        <f t="shared" si="5"/>
        <v/>
      </c>
      <c r="M141" s="4" t="str">
        <f>IF(ISBLANK(A141),"",IF('02_Resultat'!$B$6=A141,1,0))</f>
        <v/>
      </c>
      <c r="N141" s="4" t="str">
        <f>IF(ISBLANK(A141),"",IF(Tableau3[Occurrence]=0,0,SUM($M$2:M141)))</f>
        <v/>
      </c>
      <c r="P141" s="15" t="str">
        <f t="shared" si="6"/>
        <v/>
      </c>
      <c r="Q141" s="16" t="str">
        <f>IF(P141="","",'02_Resultat'!$B$6)</f>
        <v/>
      </c>
      <c r="R141" s="16" t="str">
        <f>IF(Q141="","",INDEX(Tableau3[N°CMD],MATCH(P141,Tableau3[Sequence],0),))</f>
        <v/>
      </c>
      <c r="S141" s="16" t="str">
        <f>IF(Q141="","",INDEX(Tableau3[Désignation],MATCH(P141,Tableau3[Sequence],0),))</f>
        <v/>
      </c>
      <c r="T141"/>
    </row>
    <row r="142" spans="12:20" x14ac:dyDescent="0.25">
      <c r="L142" s="4" t="str">
        <f t="shared" si="5"/>
        <v/>
      </c>
      <c r="M142" s="4" t="str">
        <f>IF(ISBLANK(A142),"",IF('02_Resultat'!$B$6=A142,1,0))</f>
        <v/>
      </c>
      <c r="N142" s="4" t="str">
        <f>IF(ISBLANK(A142),"",IF(Tableau3[Occurrence]=0,0,SUM($M$2:M142)))</f>
        <v/>
      </c>
      <c r="P142" s="15" t="str">
        <f t="shared" si="6"/>
        <v/>
      </c>
      <c r="Q142" s="16" t="str">
        <f>IF(P142="","",'02_Resultat'!$B$6)</f>
        <v/>
      </c>
      <c r="R142" s="16" t="str">
        <f>IF(Q142="","",INDEX(Tableau3[N°CMD],MATCH(P142,Tableau3[Sequence],0),))</f>
        <v/>
      </c>
      <c r="S142" s="16" t="str">
        <f>IF(Q142="","",INDEX(Tableau3[Désignation],MATCH(P142,Tableau3[Sequence],0),))</f>
        <v/>
      </c>
      <c r="T142"/>
    </row>
    <row r="143" spans="12:20" x14ac:dyDescent="0.25">
      <c r="L143" s="4" t="str">
        <f t="shared" si="5"/>
        <v/>
      </c>
      <c r="M143" s="4" t="str">
        <f>IF(ISBLANK(A143),"",IF('02_Resultat'!$B$6=A143,1,0))</f>
        <v/>
      </c>
      <c r="N143" s="4" t="str">
        <f>IF(ISBLANK(A143),"",IF(Tableau3[Occurrence]=0,0,SUM($M$2:M143)))</f>
        <v/>
      </c>
      <c r="P143" s="15" t="str">
        <f t="shared" si="6"/>
        <v/>
      </c>
      <c r="Q143" s="16" t="str">
        <f>IF(P143="","",'02_Resultat'!$B$6)</f>
        <v/>
      </c>
      <c r="R143" s="16" t="str">
        <f>IF(Q143="","",INDEX(Tableau3[N°CMD],MATCH(P143,Tableau3[Sequence],0),))</f>
        <v/>
      </c>
      <c r="S143" s="16" t="str">
        <f>IF(Q143="","",INDEX(Tableau3[Désignation],MATCH(P143,Tableau3[Sequence],0),))</f>
        <v/>
      </c>
      <c r="T143"/>
    </row>
    <row r="144" spans="12:20" x14ac:dyDescent="0.25">
      <c r="L144" s="4" t="str">
        <f t="shared" si="5"/>
        <v/>
      </c>
      <c r="M144" s="4" t="str">
        <f>IF(ISBLANK(A144),"",IF('02_Resultat'!$B$6=A144,1,0))</f>
        <v/>
      </c>
      <c r="N144" s="4" t="str">
        <f>IF(ISBLANK(A144),"",IF(Tableau3[Occurrence]=0,0,SUM($M$2:M144)))</f>
        <v/>
      </c>
      <c r="P144" s="15" t="str">
        <f t="shared" si="6"/>
        <v/>
      </c>
      <c r="Q144" s="16" t="str">
        <f>IF(P144="","",'02_Resultat'!$B$6)</f>
        <v/>
      </c>
      <c r="R144" s="16" t="str">
        <f>IF(Q144="","",INDEX(Tableau3[N°CMD],MATCH(P144,Tableau3[Sequence],0),))</f>
        <v/>
      </c>
      <c r="S144" s="16" t="str">
        <f>IF(Q144="","",INDEX(Tableau3[Désignation],MATCH(P144,Tableau3[Sequence],0),))</f>
        <v/>
      </c>
      <c r="T144"/>
    </row>
    <row r="145" spans="12:20" x14ac:dyDescent="0.25">
      <c r="L145" s="4" t="str">
        <f t="shared" si="5"/>
        <v/>
      </c>
      <c r="M145" s="4" t="str">
        <f>IF(ISBLANK(A145),"",IF('02_Resultat'!$B$6=A145,1,0))</f>
        <v/>
      </c>
      <c r="N145" s="4" t="str">
        <f>IF(ISBLANK(A145),"",IF(Tableau3[Occurrence]=0,0,SUM($M$2:M145)))</f>
        <v/>
      </c>
      <c r="P145" s="15" t="str">
        <f t="shared" si="6"/>
        <v/>
      </c>
      <c r="Q145" s="16" t="str">
        <f>IF(P145="","",'02_Resultat'!$B$6)</f>
        <v/>
      </c>
      <c r="R145" s="16" t="str">
        <f>IF(Q145="","",INDEX(Tableau3[N°CMD],MATCH(P145,Tableau3[Sequence],0),))</f>
        <v/>
      </c>
      <c r="S145" s="16" t="str">
        <f>IF(Q145="","",INDEX(Tableau3[Désignation],MATCH(P145,Tableau3[Sequence],0),))</f>
        <v/>
      </c>
      <c r="T145"/>
    </row>
    <row r="146" spans="12:20" x14ac:dyDescent="0.25">
      <c r="L146" s="4" t="str">
        <f t="shared" ref="L146:L209" si="7">IF(ISBLANK(H146),"",(I146-H146))</f>
        <v/>
      </c>
      <c r="M146" s="4" t="str">
        <f>IF(ISBLANK(A146),"",IF('02_Resultat'!$B$6=A146,1,0))</f>
        <v/>
      </c>
      <c r="N146" s="4" t="str">
        <f>IF(ISBLANK(A146),"",IF(Tableau3[Occurrence]=0,0,SUM($M$2:M146)))</f>
        <v/>
      </c>
      <c r="P146" s="15" t="str">
        <f t="shared" si="6"/>
        <v/>
      </c>
      <c r="Q146" s="16" t="str">
        <f>IF(P146="","",'02_Resultat'!$B$6)</f>
        <v/>
      </c>
      <c r="R146" s="16" t="str">
        <f>IF(Q146="","",INDEX(Tableau3[N°CMD],MATCH(P146,Tableau3[Sequence],0),))</f>
        <v/>
      </c>
      <c r="S146" s="16" t="str">
        <f>IF(Q146="","",INDEX(Tableau3[Désignation],MATCH(P146,Tableau3[Sequence],0),))</f>
        <v/>
      </c>
      <c r="T146"/>
    </row>
    <row r="147" spans="12:20" x14ac:dyDescent="0.25">
      <c r="L147" s="4" t="str">
        <f t="shared" si="7"/>
        <v/>
      </c>
      <c r="M147" s="4" t="str">
        <f>IF(ISBLANK(A147),"",IF('02_Resultat'!$B$6=A147,1,0))</f>
        <v/>
      </c>
      <c r="N147" s="4" t="str">
        <f>IF(ISBLANK(A147),"",IF(Tableau3[Occurrence]=0,0,SUM($M$2:M147)))</f>
        <v/>
      </c>
      <c r="P147" s="15" t="str">
        <f t="shared" ref="P147:P210" si="8">IF(ROW()-1&lt;=$O$2,ROW()-1,"")</f>
        <v/>
      </c>
      <c r="Q147" s="16" t="str">
        <f>IF(P147="","",'02_Resultat'!$B$6)</f>
        <v/>
      </c>
      <c r="R147" s="16" t="str">
        <f>IF(Q147="","",INDEX(Tableau3[N°CMD],MATCH(P147,Tableau3[Sequence],0),))</f>
        <v/>
      </c>
      <c r="S147" s="16" t="str">
        <f>IF(Q147="","",INDEX(Tableau3[Désignation],MATCH(P147,Tableau3[Sequence],0),))</f>
        <v/>
      </c>
      <c r="T147"/>
    </row>
    <row r="148" spans="12:20" x14ac:dyDescent="0.25">
      <c r="L148" s="4" t="str">
        <f t="shared" si="7"/>
        <v/>
      </c>
      <c r="M148" s="4" t="str">
        <f>IF(ISBLANK(A148),"",IF('02_Resultat'!$B$6=A148,1,0))</f>
        <v/>
      </c>
      <c r="N148" s="4" t="str">
        <f>IF(ISBLANK(A148),"",IF(Tableau3[Occurrence]=0,0,SUM($M$2:M148)))</f>
        <v/>
      </c>
      <c r="P148" s="15" t="str">
        <f t="shared" si="8"/>
        <v/>
      </c>
      <c r="Q148" s="16" t="str">
        <f>IF(P148="","",'02_Resultat'!$B$6)</f>
        <v/>
      </c>
      <c r="R148" s="16" t="str">
        <f>IF(Q148="","",INDEX(Tableau3[N°CMD],MATCH(P148,Tableau3[Sequence],0),))</f>
        <v/>
      </c>
      <c r="S148" s="16" t="str">
        <f>IF(Q148="","",INDEX(Tableau3[Désignation],MATCH(P148,Tableau3[Sequence],0),))</f>
        <v/>
      </c>
      <c r="T148"/>
    </row>
    <row r="149" spans="12:20" x14ac:dyDescent="0.25">
      <c r="L149" s="4" t="str">
        <f t="shared" si="7"/>
        <v/>
      </c>
      <c r="M149" s="4" t="str">
        <f>IF(ISBLANK(A149),"",IF('02_Resultat'!$B$6=A149,1,0))</f>
        <v/>
      </c>
      <c r="N149" s="4" t="str">
        <f>IF(ISBLANK(A149),"",IF(Tableau3[Occurrence]=0,0,SUM($M$2:M149)))</f>
        <v/>
      </c>
      <c r="P149" s="15" t="str">
        <f t="shared" si="8"/>
        <v/>
      </c>
      <c r="Q149" s="16" t="str">
        <f>IF(P149="","",'02_Resultat'!$B$6)</f>
        <v/>
      </c>
      <c r="R149" s="16" t="str">
        <f>IF(Q149="","",INDEX(Tableau3[N°CMD],MATCH(P149,Tableau3[Sequence],0),))</f>
        <v/>
      </c>
      <c r="S149" s="16" t="str">
        <f>IF(Q149="","",INDEX(Tableau3[Désignation],MATCH(P149,Tableau3[Sequence],0),))</f>
        <v/>
      </c>
      <c r="T149"/>
    </row>
    <row r="150" spans="12:20" x14ac:dyDescent="0.25">
      <c r="L150" s="4" t="str">
        <f t="shared" si="7"/>
        <v/>
      </c>
      <c r="M150" s="4" t="str">
        <f>IF(ISBLANK(A150),"",IF('02_Resultat'!$B$6=A150,1,0))</f>
        <v/>
      </c>
      <c r="N150" s="4" t="str">
        <f>IF(ISBLANK(A150),"",IF(Tableau3[Occurrence]=0,0,SUM($M$2:M150)))</f>
        <v/>
      </c>
      <c r="P150" s="15" t="str">
        <f t="shared" si="8"/>
        <v/>
      </c>
      <c r="Q150" s="16" t="str">
        <f>IF(P150="","",'02_Resultat'!$B$6)</f>
        <v/>
      </c>
      <c r="R150" s="16" t="str">
        <f>IF(Q150="","",INDEX(Tableau3[N°CMD],MATCH(P150,Tableau3[Sequence],0),))</f>
        <v/>
      </c>
      <c r="S150" s="16" t="str">
        <f>IF(Q150="","",INDEX(Tableau3[Désignation],MATCH(P150,Tableau3[Sequence],0),))</f>
        <v/>
      </c>
      <c r="T150"/>
    </row>
    <row r="151" spans="12:20" x14ac:dyDescent="0.25">
      <c r="L151" s="4" t="str">
        <f t="shared" si="7"/>
        <v/>
      </c>
      <c r="M151" s="4" t="str">
        <f>IF(ISBLANK(A151),"",IF('02_Resultat'!$B$6=A151,1,0))</f>
        <v/>
      </c>
      <c r="N151" s="4" t="str">
        <f>IF(ISBLANK(A151),"",IF(Tableau3[Occurrence]=0,0,SUM($M$2:M151)))</f>
        <v/>
      </c>
      <c r="P151" s="15" t="str">
        <f t="shared" si="8"/>
        <v/>
      </c>
      <c r="Q151" s="16" t="str">
        <f>IF(P151="","",'02_Resultat'!$B$6)</f>
        <v/>
      </c>
      <c r="R151" s="16" t="str">
        <f>IF(Q151="","",INDEX(Tableau3[N°CMD],MATCH(P151,Tableau3[Sequence],0),))</f>
        <v/>
      </c>
      <c r="S151" s="16" t="str">
        <f>IF(Q151="","",INDEX(Tableau3[Désignation],MATCH(P151,Tableau3[Sequence],0),))</f>
        <v/>
      </c>
      <c r="T151"/>
    </row>
    <row r="152" spans="12:20" x14ac:dyDescent="0.25">
      <c r="L152" s="4" t="str">
        <f t="shared" si="7"/>
        <v/>
      </c>
      <c r="M152" s="4" t="str">
        <f>IF(ISBLANK(A152),"",IF('02_Resultat'!$B$6=A152,1,0))</f>
        <v/>
      </c>
      <c r="N152" s="4" t="str">
        <f>IF(ISBLANK(A152),"",IF(Tableau3[Occurrence]=0,0,SUM($M$2:M152)))</f>
        <v/>
      </c>
      <c r="P152" s="15" t="str">
        <f t="shared" si="8"/>
        <v/>
      </c>
      <c r="Q152" s="16" t="str">
        <f>IF(P152="","",'02_Resultat'!$B$6)</f>
        <v/>
      </c>
      <c r="R152" s="16" t="str">
        <f>IF(Q152="","",INDEX(Tableau3[N°CMD],MATCH(P152,Tableau3[Sequence],0),))</f>
        <v/>
      </c>
      <c r="S152" s="16" t="str">
        <f>IF(Q152="","",INDEX(Tableau3[Désignation],MATCH(P152,Tableau3[Sequence],0),))</f>
        <v/>
      </c>
      <c r="T152"/>
    </row>
    <row r="153" spans="12:20" x14ac:dyDescent="0.25">
      <c r="L153" s="4" t="str">
        <f t="shared" si="7"/>
        <v/>
      </c>
      <c r="M153" s="4" t="str">
        <f>IF(ISBLANK(A153),"",IF('02_Resultat'!$B$6=A153,1,0))</f>
        <v/>
      </c>
      <c r="N153" s="4" t="str">
        <f>IF(ISBLANK(A153),"",IF(Tableau3[Occurrence]=0,0,SUM($M$2:M153)))</f>
        <v/>
      </c>
      <c r="P153" s="15" t="str">
        <f t="shared" si="8"/>
        <v/>
      </c>
      <c r="Q153" s="16" t="str">
        <f>IF(P153="","",'02_Resultat'!$B$6)</f>
        <v/>
      </c>
      <c r="R153" s="16" t="str">
        <f>IF(Q153="","",INDEX(Tableau3[N°CMD],MATCH(P153,Tableau3[Sequence],0),))</f>
        <v/>
      </c>
      <c r="S153" s="16" t="str">
        <f>IF(Q153="","",INDEX(Tableau3[Désignation],MATCH(P153,Tableau3[Sequence],0),))</f>
        <v/>
      </c>
      <c r="T153"/>
    </row>
    <row r="154" spans="12:20" x14ac:dyDescent="0.25">
      <c r="L154" s="4" t="str">
        <f t="shared" si="7"/>
        <v/>
      </c>
      <c r="M154" s="4" t="str">
        <f>IF(ISBLANK(A154),"",IF('02_Resultat'!$B$6=A154,1,0))</f>
        <v/>
      </c>
      <c r="N154" s="4" t="str">
        <f>IF(ISBLANK(A154),"",IF(Tableau3[Occurrence]=0,0,SUM($M$2:M154)))</f>
        <v/>
      </c>
      <c r="P154" s="15" t="str">
        <f t="shared" si="8"/>
        <v/>
      </c>
      <c r="Q154" s="16" t="str">
        <f>IF(P154="","",'02_Resultat'!$B$6)</f>
        <v/>
      </c>
      <c r="R154" s="16" t="str">
        <f>IF(Q154="","",INDEX(Tableau3[N°CMD],MATCH(P154,Tableau3[Sequence],0),))</f>
        <v/>
      </c>
      <c r="S154" s="16" t="str">
        <f>IF(Q154="","",INDEX(Tableau3[Désignation],MATCH(P154,Tableau3[Sequence],0),))</f>
        <v/>
      </c>
      <c r="T154"/>
    </row>
    <row r="155" spans="12:20" x14ac:dyDescent="0.25">
      <c r="L155" s="4" t="str">
        <f t="shared" si="7"/>
        <v/>
      </c>
      <c r="M155" s="4" t="str">
        <f>IF(ISBLANK(A155),"",IF('02_Resultat'!$B$6=A155,1,0))</f>
        <v/>
      </c>
      <c r="N155" s="4" t="str">
        <f>IF(ISBLANK(A155),"",IF(Tableau3[Occurrence]=0,0,SUM($M$2:M155)))</f>
        <v/>
      </c>
      <c r="P155" s="15" t="str">
        <f t="shared" si="8"/>
        <v/>
      </c>
      <c r="Q155" s="16" t="str">
        <f>IF(P155="","",'02_Resultat'!$B$6)</f>
        <v/>
      </c>
      <c r="R155" s="16" t="str">
        <f>IF(Q155="","",INDEX(Tableau3[N°CMD],MATCH(P155,Tableau3[Sequence],0),))</f>
        <v/>
      </c>
      <c r="S155" s="16" t="str">
        <f>IF(Q155="","",INDEX(Tableau3[Désignation],MATCH(P155,Tableau3[Sequence],0),))</f>
        <v/>
      </c>
      <c r="T155"/>
    </row>
    <row r="156" spans="12:20" x14ac:dyDescent="0.25">
      <c r="L156" s="4" t="str">
        <f t="shared" si="7"/>
        <v/>
      </c>
      <c r="M156" s="4" t="str">
        <f>IF(ISBLANK(A156),"",IF('02_Resultat'!$B$6=A156,1,0))</f>
        <v/>
      </c>
      <c r="N156" s="4" t="str">
        <f>IF(ISBLANK(A156),"",IF(Tableau3[Occurrence]=0,0,SUM($M$2:M156)))</f>
        <v/>
      </c>
      <c r="P156" s="15" t="str">
        <f t="shared" si="8"/>
        <v/>
      </c>
      <c r="Q156" s="16" t="str">
        <f>IF(P156="","",'02_Resultat'!$B$6)</f>
        <v/>
      </c>
      <c r="R156" s="16" t="str">
        <f>IF(Q156="","",INDEX(Tableau3[N°CMD],MATCH(P156,Tableau3[Sequence],0),))</f>
        <v/>
      </c>
      <c r="S156" s="16" t="str">
        <f>IF(Q156="","",INDEX(Tableau3[Désignation],MATCH(P156,Tableau3[Sequence],0),))</f>
        <v/>
      </c>
      <c r="T156"/>
    </row>
    <row r="157" spans="12:20" x14ac:dyDescent="0.25">
      <c r="L157" s="4" t="str">
        <f t="shared" si="7"/>
        <v/>
      </c>
      <c r="M157" s="4" t="str">
        <f>IF(ISBLANK(A157),"",IF('02_Resultat'!$B$6=A157,1,0))</f>
        <v/>
      </c>
      <c r="N157" s="4" t="str">
        <f>IF(ISBLANK(A157),"",IF(Tableau3[Occurrence]=0,0,SUM($M$2:M157)))</f>
        <v/>
      </c>
      <c r="P157" s="15" t="str">
        <f t="shared" si="8"/>
        <v/>
      </c>
      <c r="Q157" s="16" t="str">
        <f>IF(P157="","",'02_Resultat'!$B$6)</f>
        <v/>
      </c>
      <c r="R157" s="16" t="str">
        <f>IF(Q157="","",INDEX(Tableau3[N°CMD],MATCH(P157,Tableau3[Sequence],0),))</f>
        <v/>
      </c>
      <c r="S157" s="16" t="str">
        <f>IF(Q157="","",INDEX(Tableau3[Désignation],MATCH(P157,Tableau3[Sequence],0),))</f>
        <v/>
      </c>
      <c r="T157"/>
    </row>
    <row r="158" spans="12:20" x14ac:dyDescent="0.25">
      <c r="L158" s="4" t="str">
        <f t="shared" si="7"/>
        <v/>
      </c>
      <c r="M158" s="4" t="str">
        <f>IF(ISBLANK(A158),"",IF('02_Resultat'!$B$6=A158,1,0))</f>
        <v/>
      </c>
      <c r="N158" s="4" t="str">
        <f>IF(ISBLANK(A158),"",IF(Tableau3[Occurrence]=0,0,SUM($M$2:M158)))</f>
        <v/>
      </c>
      <c r="P158" s="15" t="str">
        <f t="shared" si="8"/>
        <v/>
      </c>
      <c r="Q158" s="16" t="str">
        <f>IF(P158="","",'02_Resultat'!$B$6)</f>
        <v/>
      </c>
      <c r="R158" s="16" t="str">
        <f>IF(Q158="","",INDEX(Tableau3[N°CMD],MATCH(P158,Tableau3[Sequence],0),))</f>
        <v/>
      </c>
      <c r="S158" s="16" t="str">
        <f>IF(Q158="","",INDEX(Tableau3[Désignation],MATCH(P158,Tableau3[Sequence],0),))</f>
        <v/>
      </c>
      <c r="T158"/>
    </row>
    <row r="159" spans="12:20" x14ac:dyDescent="0.25">
      <c r="L159" s="4" t="str">
        <f t="shared" si="7"/>
        <v/>
      </c>
      <c r="M159" s="4" t="str">
        <f>IF(ISBLANK(A159),"",IF('02_Resultat'!$B$6=A159,1,0))</f>
        <v/>
      </c>
      <c r="N159" s="4" t="str">
        <f>IF(ISBLANK(A159),"",IF(Tableau3[Occurrence]=0,0,SUM($M$2:M159)))</f>
        <v/>
      </c>
      <c r="P159" s="15" t="str">
        <f t="shared" si="8"/>
        <v/>
      </c>
      <c r="Q159" s="16" t="str">
        <f>IF(P159="","",'02_Resultat'!$B$6)</f>
        <v/>
      </c>
      <c r="R159" s="16" t="str">
        <f>IF(Q159="","",INDEX(Tableau3[N°CMD],MATCH(P159,Tableau3[Sequence],0),))</f>
        <v/>
      </c>
      <c r="S159" s="16" t="str">
        <f>IF(Q159="","",INDEX(Tableau3[Désignation],MATCH(P159,Tableau3[Sequence],0),))</f>
        <v/>
      </c>
      <c r="T159"/>
    </row>
    <row r="160" spans="12:20" x14ac:dyDescent="0.25">
      <c r="L160" s="4" t="str">
        <f t="shared" si="7"/>
        <v/>
      </c>
      <c r="M160" s="4" t="str">
        <f>IF(ISBLANK(A160),"",IF('02_Resultat'!$B$6=A160,1,0))</f>
        <v/>
      </c>
      <c r="N160" s="4" t="str">
        <f>IF(ISBLANK(A160),"",IF(Tableau3[Occurrence]=0,0,SUM($M$2:M160)))</f>
        <v/>
      </c>
      <c r="P160" s="15" t="str">
        <f t="shared" si="8"/>
        <v/>
      </c>
      <c r="Q160" s="16" t="str">
        <f>IF(P160="","",'02_Resultat'!$B$6)</f>
        <v/>
      </c>
      <c r="R160" s="16" t="str">
        <f>IF(Q160="","",INDEX(Tableau3[N°CMD],MATCH(P160,Tableau3[Sequence],0),))</f>
        <v/>
      </c>
      <c r="S160" s="16" t="str">
        <f>IF(Q160="","",INDEX(Tableau3[Désignation],MATCH(P160,Tableau3[Sequence],0),))</f>
        <v/>
      </c>
      <c r="T160"/>
    </row>
    <row r="161" spans="12:20" x14ac:dyDescent="0.25">
      <c r="L161" s="4" t="str">
        <f t="shared" si="7"/>
        <v/>
      </c>
      <c r="M161" s="4" t="str">
        <f>IF(ISBLANK(A161),"",IF('02_Resultat'!$B$6=A161,1,0))</f>
        <v/>
      </c>
      <c r="N161" s="4" t="str">
        <f>IF(ISBLANK(A161),"",IF(Tableau3[Occurrence]=0,0,SUM($M$2:M161)))</f>
        <v/>
      </c>
      <c r="P161" s="15" t="str">
        <f t="shared" si="8"/>
        <v/>
      </c>
      <c r="Q161" s="16" t="str">
        <f>IF(P161="","",'02_Resultat'!$B$6)</f>
        <v/>
      </c>
      <c r="R161" s="16" t="str">
        <f>IF(Q161="","",INDEX(Tableau3[N°CMD],MATCH(P161,Tableau3[Sequence],0),))</f>
        <v/>
      </c>
      <c r="S161" s="16" t="str">
        <f>IF(Q161="","",INDEX(Tableau3[Désignation],MATCH(P161,Tableau3[Sequence],0),))</f>
        <v/>
      </c>
      <c r="T161"/>
    </row>
    <row r="162" spans="12:20" x14ac:dyDescent="0.25">
      <c r="L162" s="4" t="str">
        <f t="shared" si="7"/>
        <v/>
      </c>
      <c r="M162" s="4" t="str">
        <f>IF(ISBLANK(A162),"",IF('02_Resultat'!$B$6=A162,1,0))</f>
        <v/>
      </c>
      <c r="N162" s="4" t="str">
        <f>IF(ISBLANK(A162),"",IF(Tableau3[Occurrence]=0,0,SUM($M$2:M162)))</f>
        <v/>
      </c>
      <c r="P162" s="15" t="str">
        <f t="shared" si="8"/>
        <v/>
      </c>
      <c r="Q162" s="16" t="str">
        <f>IF(P162="","",'02_Resultat'!$B$6)</f>
        <v/>
      </c>
      <c r="R162" s="16" t="str">
        <f>IF(Q162="","",INDEX(Tableau3[N°CMD],MATCH(P162,Tableau3[Sequence],0),))</f>
        <v/>
      </c>
      <c r="S162" s="16" t="str">
        <f>IF(Q162="","",INDEX(Tableau3[Désignation],MATCH(P162,Tableau3[Sequence],0),))</f>
        <v/>
      </c>
      <c r="T162"/>
    </row>
    <row r="163" spans="12:20" x14ac:dyDescent="0.25">
      <c r="L163" s="4" t="str">
        <f t="shared" si="7"/>
        <v/>
      </c>
      <c r="M163" s="4" t="str">
        <f>IF(ISBLANK(A163),"",IF('02_Resultat'!$B$6=A163,1,0))</f>
        <v/>
      </c>
      <c r="N163" s="4" t="str">
        <f>IF(ISBLANK(A163),"",IF(Tableau3[Occurrence]=0,0,SUM($M$2:M163)))</f>
        <v/>
      </c>
      <c r="P163" s="15" t="str">
        <f t="shared" si="8"/>
        <v/>
      </c>
      <c r="Q163" s="16" t="str">
        <f>IF(P163="","",'02_Resultat'!$B$6)</f>
        <v/>
      </c>
      <c r="R163" s="16" t="str">
        <f>IF(Q163="","",INDEX(Tableau3[N°CMD],MATCH(P163,Tableau3[Sequence],0),))</f>
        <v/>
      </c>
      <c r="S163" s="16" t="str">
        <f>IF(Q163="","",INDEX(Tableau3[Désignation],MATCH(P163,Tableau3[Sequence],0),))</f>
        <v/>
      </c>
      <c r="T163"/>
    </row>
    <row r="164" spans="12:20" x14ac:dyDescent="0.25">
      <c r="L164" s="4" t="str">
        <f t="shared" si="7"/>
        <v/>
      </c>
      <c r="M164" s="4" t="str">
        <f>IF(ISBLANK(A164),"",IF('02_Resultat'!$B$6=A164,1,0))</f>
        <v/>
      </c>
      <c r="N164" s="4" t="str">
        <f>IF(ISBLANK(A164),"",IF(Tableau3[Occurrence]=0,0,SUM($M$2:M164)))</f>
        <v/>
      </c>
      <c r="P164" s="15" t="str">
        <f t="shared" si="8"/>
        <v/>
      </c>
      <c r="Q164" s="16" t="str">
        <f>IF(P164="","",'02_Resultat'!$B$6)</f>
        <v/>
      </c>
      <c r="R164" s="16" t="str">
        <f>IF(Q164="","",INDEX(Tableau3[N°CMD],MATCH(P164,Tableau3[Sequence],0),))</f>
        <v/>
      </c>
      <c r="S164" s="16" t="str">
        <f>IF(Q164="","",INDEX(Tableau3[Désignation],MATCH(P164,Tableau3[Sequence],0),))</f>
        <v/>
      </c>
      <c r="T164"/>
    </row>
    <row r="165" spans="12:20" x14ac:dyDescent="0.25">
      <c r="L165" s="4" t="str">
        <f t="shared" si="7"/>
        <v/>
      </c>
      <c r="M165" s="4" t="str">
        <f>IF(ISBLANK(A165),"",IF('02_Resultat'!$B$6=A165,1,0))</f>
        <v/>
      </c>
      <c r="N165" s="4" t="str">
        <f>IF(ISBLANK(A165),"",IF(Tableau3[Occurrence]=0,0,SUM($M$2:M165)))</f>
        <v/>
      </c>
      <c r="P165" s="15" t="str">
        <f t="shared" si="8"/>
        <v/>
      </c>
      <c r="Q165" s="16" t="str">
        <f>IF(P165="","",'02_Resultat'!$B$6)</f>
        <v/>
      </c>
      <c r="R165" s="16" t="str">
        <f>IF(Q165="","",INDEX(Tableau3[N°CMD],MATCH(P165,Tableau3[Sequence],0),))</f>
        <v/>
      </c>
      <c r="S165" s="16" t="str">
        <f>IF(Q165="","",INDEX(Tableau3[Désignation],MATCH(P165,Tableau3[Sequence],0),))</f>
        <v/>
      </c>
      <c r="T165"/>
    </row>
    <row r="166" spans="12:20" x14ac:dyDescent="0.25">
      <c r="L166" s="4" t="str">
        <f t="shared" si="7"/>
        <v/>
      </c>
      <c r="M166" s="4" t="str">
        <f>IF(ISBLANK(A166),"",IF('02_Resultat'!$B$6=A166,1,0))</f>
        <v/>
      </c>
      <c r="N166" s="4" t="str">
        <f>IF(ISBLANK(A166),"",IF(Tableau3[Occurrence]=0,0,SUM($M$2:M166)))</f>
        <v/>
      </c>
      <c r="P166" s="15" t="str">
        <f t="shared" si="8"/>
        <v/>
      </c>
      <c r="Q166" s="16" t="str">
        <f>IF(P166="","",'02_Resultat'!$B$6)</f>
        <v/>
      </c>
      <c r="R166" s="16" t="str">
        <f>IF(Q166="","",INDEX(Tableau3[N°CMD],MATCH(P166,Tableau3[Sequence],0),))</f>
        <v/>
      </c>
      <c r="S166" s="16" t="str">
        <f>IF(Q166="","",INDEX(Tableau3[Désignation],MATCH(P166,Tableau3[Sequence],0),))</f>
        <v/>
      </c>
      <c r="T166"/>
    </row>
    <row r="167" spans="12:20" x14ac:dyDescent="0.25">
      <c r="L167" s="4" t="str">
        <f t="shared" si="7"/>
        <v/>
      </c>
      <c r="M167" s="4" t="str">
        <f>IF(ISBLANK(A167),"",IF('02_Resultat'!$B$6=A167,1,0))</f>
        <v/>
      </c>
      <c r="N167" s="4" t="str">
        <f>IF(ISBLANK(A167),"",IF(Tableau3[Occurrence]=0,0,SUM($M$2:M167)))</f>
        <v/>
      </c>
      <c r="P167" s="15" t="str">
        <f t="shared" si="8"/>
        <v/>
      </c>
      <c r="Q167" s="16" t="str">
        <f>IF(P167="","",'02_Resultat'!$B$6)</f>
        <v/>
      </c>
      <c r="R167" s="16" t="str">
        <f>IF(Q167="","",INDEX(Tableau3[N°CMD],MATCH(P167,Tableau3[Sequence],0),))</f>
        <v/>
      </c>
      <c r="S167" s="16" t="str">
        <f>IF(Q167="","",INDEX(Tableau3[Désignation],MATCH(P167,Tableau3[Sequence],0),))</f>
        <v/>
      </c>
      <c r="T167"/>
    </row>
    <row r="168" spans="12:20" x14ac:dyDescent="0.25">
      <c r="L168" s="4" t="str">
        <f t="shared" si="7"/>
        <v/>
      </c>
      <c r="M168" s="4" t="str">
        <f>IF(ISBLANK(A168),"",IF('02_Resultat'!$B$6=A168,1,0))</f>
        <v/>
      </c>
      <c r="N168" s="4" t="str">
        <f>IF(ISBLANK(A168),"",IF(Tableau3[Occurrence]=0,0,SUM($M$2:M168)))</f>
        <v/>
      </c>
      <c r="P168" s="15" t="str">
        <f t="shared" si="8"/>
        <v/>
      </c>
      <c r="Q168" s="16" t="str">
        <f>IF(P168="","",'02_Resultat'!$B$6)</f>
        <v/>
      </c>
      <c r="R168" s="16" t="str">
        <f>IF(Q168="","",INDEX(Tableau3[N°CMD],MATCH(P168,Tableau3[Sequence],0),))</f>
        <v/>
      </c>
      <c r="S168" s="16" t="str">
        <f>IF(Q168="","",INDEX(Tableau3[Désignation],MATCH(P168,Tableau3[Sequence],0),))</f>
        <v/>
      </c>
      <c r="T168"/>
    </row>
    <row r="169" spans="12:20" x14ac:dyDescent="0.25">
      <c r="L169" s="4" t="str">
        <f t="shared" si="7"/>
        <v/>
      </c>
      <c r="M169" s="4" t="str">
        <f>IF(ISBLANK(A169),"",IF('02_Resultat'!$B$6=A169,1,0))</f>
        <v/>
      </c>
      <c r="N169" s="4" t="str">
        <f>IF(ISBLANK(A169),"",IF(Tableau3[Occurrence]=0,0,SUM($M$2:M169)))</f>
        <v/>
      </c>
      <c r="P169" s="15" t="str">
        <f t="shared" si="8"/>
        <v/>
      </c>
      <c r="Q169" s="16" t="str">
        <f>IF(P169="","",'02_Resultat'!$B$6)</f>
        <v/>
      </c>
      <c r="R169" s="16" t="str">
        <f>IF(Q169="","",INDEX(Tableau3[N°CMD],MATCH(P169,Tableau3[Sequence],0),))</f>
        <v/>
      </c>
      <c r="S169" s="16" t="str">
        <f>IF(Q169="","",INDEX(Tableau3[Désignation],MATCH(P169,Tableau3[Sequence],0),))</f>
        <v/>
      </c>
      <c r="T169"/>
    </row>
    <row r="170" spans="12:20" x14ac:dyDescent="0.25">
      <c r="L170" s="4" t="str">
        <f t="shared" si="7"/>
        <v/>
      </c>
      <c r="M170" s="4" t="str">
        <f>IF(ISBLANK(A170),"",IF('02_Resultat'!$B$6=A170,1,0))</f>
        <v/>
      </c>
      <c r="N170" s="4" t="str">
        <f>IF(ISBLANK(A170),"",IF(Tableau3[Occurrence]=0,0,SUM($M$2:M170)))</f>
        <v/>
      </c>
      <c r="P170" s="15" t="str">
        <f t="shared" si="8"/>
        <v/>
      </c>
      <c r="Q170" s="16" t="str">
        <f>IF(P170="","",'02_Resultat'!$B$6)</f>
        <v/>
      </c>
      <c r="R170" s="16" t="str">
        <f>IF(Q170="","",INDEX(Tableau3[N°CMD],MATCH(P170,Tableau3[Sequence],0),))</f>
        <v/>
      </c>
      <c r="S170" s="16" t="str">
        <f>IF(Q170="","",INDEX(Tableau3[Désignation],MATCH(P170,Tableau3[Sequence],0),))</f>
        <v/>
      </c>
      <c r="T170"/>
    </row>
    <row r="171" spans="12:20" x14ac:dyDescent="0.25">
      <c r="L171" s="4" t="str">
        <f t="shared" si="7"/>
        <v/>
      </c>
      <c r="M171" s="4" t="str">
        <f>IF(ISBLANK(A171),"",IF('02_Resultat'!$B$6=A171,1,0))</f>
        <v/>
      </c>
      <c r="N171" s="4" t="str">
        <f>IF(ISBLANK(A171),"",IF(Tableau3[Occurrence]=0,0,SUM($M$2:M171)))</f>
        <v/>
      </c>
      <c r="P171" s="15" t="str">
        <f t="shared" si="8"/>
        <v/>
      </c>
      <c r="Q171" s="16" t="str">
        <f>IF(P171="","",'02_Resultat'!$B$6)</f>
        <v/>
      </c>
      <c r="R171" s="16" t="str">
        <f>IF(Q171="","",INDEX(Tableau3[N°CMD],MATCH(P171,Tableau3[Sequence],0),))</f>
        <v/>
      </c>
      <c r="S171" s="16" t="str">
        <f>IF(Q171="","",INDEX(Tableau3[Désignation],MATCH(P171,Tableau3[Sequence],0),))</f>
        <v/>
      </c>
      <c r="T171"/>
    </row>
    <row r="172" spans="12:20" x14ac:dyDescent="0.25">
      <c r="L172" s="4" t="str">
        <f t="shared" si="7"/>
        <v/>
      </c>
      <c r="M172" s="4" t="str">
        <f>IF(ISBLANK(A172),"",IF('02_Resultat'!$B$6=A172,1,0))</f>
        <v/>
      </c>
      <c r="N172" s="4" t="str">
        <f>IF(ISBLANK(A172),"",IF(Tableau3[Occurrence]=0,0,SUM($M$2:M172)))</f>
        <v/>
      </c>
      <c r="P172" s="15" t="str">
        <f t="shared" si="8"/>
        <v/>
      </c>
      <c r="Q172" s="16" t="str">
        <f>IF(P172="","",'02_Resultat'!$B$6)</f>
        <v/>
      </c>
      <c r="R172" s="16" t="str">
        <f>IF(Q172="","",INDEX(Tableau3[N°CMD],MATCH(P172,Tableau3[Sequence],0),))</f>
        <v/>
      </c>
      <c r="S172" s="16" t="str">
        <f>IF(Q172="","",INDEX(Tableau3[Désignation],MATCH(P172,Tableau3[Sequence],0),))</f>
        <v/>
      </c>
      <c r="T172"/>
    </row>
    <row r="173" spans="12:20" x14ac:dyDescent="0.25">
      <c r="L173" s="4" t="str">
        <f t="shared" si="7"/>
        <v/>
      </c>
      <c r="M173" s="4" t="str">
        <f>IF(ISBLANK(A173),"",IF('02_Resultat'!$B$6=A173,1,0))</f>
        <v/>
      </c>
      <c r="N173" s="4" t="str">
        <f>IF(ISBLANK(A173),"",IF(Tableau3[Occurrence]=0,0,SUM($M$2:M173)))</f>
        <v/>
      </c>
      <c r="P173" s="15" t="str">
        <f t="shared" si="8"/>
        <v/>
      </c>
      <c r="Q173" s="16" t="str">
        <f>IF(P173="","",'02_Resultat'!$B$6)</f>
        <v/>
      </c>
      <c r="R173" s="16" t="str">
        <f>IF(Q173="","",INDEX(Tableau3[N°CMD],MATCH(P173,Tableau3[Sequence],0),))</f>
        <v/>
      </c>
      <c r="S173" s="16" t="str">
        <f>IF(Q173="","",INDEX(Tableau3[Désignation],MATCH(P173,Tableau3[Sequence],0),))</f>
        <v/>
      </c>
      <c r="T173"/>
    </row>
    <row r="174" spans="12:20" x14ac:dyDescent="0.25">
      <c r="L174" s="4" t="str">
        <f t="shared" si="7"/>
        <v/>
      </c>
      <c r="M174" s="4" t="str">
        <f>IF(ISBLANK(A174),"",IF('02_Resultat'!$B$6=A174,1,0))</f>
        <v/>
      </c>
      <c r="N174" s="4" t="str">
        <f>IF(ISBLANK(A174),"",IF(Tableau3[Occurrence]=0,0,SUM($M$2:M174)))</f>
        <v/>
      </c>
      <c r="P174" s="15" t="str">
        <f t="shared" si="8"/>
        <v/>
      </c>
      <c r="Q174" s="16" t="str">
        <f>IF(P174="","",'02_Resultat'!$B$6)</f>
        <v/>
      </c>
      <c r="R174" s="16" t="str">
        <f>IF(Q174="","",INDEX(Tableau3[N°CMD],MATCH(P174,Tableau3[Sequence],0),))</f>
        <v/>
      </c>
      <c r="S174" s="16" t="str">
        <f>IF(Q174="","",INDEX(Tableau3[Désignation],MATCH(P174,Tableau3[Sequence],0),))</f>
        <v/>
      </c>
      <c r="T174"/>
    </row>
    <row r="175" spans="12:20" x14ac:dyDescent="0.25">
      <c r="L175" s="4" t="str">
        <f t="shared" si="7"/>
        <v/>
      </c>
      <c r="M175" s="4" t="str">
        <f>IF(ISBLANK(A175),"",IF('02_Resultat'!$B$6=A175,1,0))</f>
        <v/>
      </c>
      <c r="N175" s="4" t="str">
        <f>IF(ISBLANK(A175),"",IF(Tableau3[Occurrence]=0,0,SUM($M$2:M175)))</f>
        <v/>
      </c>
      <c r="P175" s="15" t="str">
        <f t="shared" si="8"/>
        <v/>
      </c>
      <c r="Q175" s="16" t="str">
        <f>IF(P175="","",'02_Resultat'!$B$6)</f>
        <v/>
      </c>
      <c r="R175" s="16" t="str">
        <f>IF(Q175="","",INDEX(Tableau3[N°CMD],MATCH(P175,Tableau3[Sequence],0),))</f>
        <v/>
      </c>
      <c r="S175" s="16" t="str">
        <f>IF(Q175="","",INDEX(Tableau3[Désignation],MATCH(P175,Tableau3[Sequence],0),))</f>
        <v/>
      </c>
      <c r="T175"/>
    </row>
    <row r="176" spans="12:20" x14ac:dyDescent="0.25">
      <c r="L176" s="4" t="str">
        <f t="shared" si="7"/>
        <v/>
      </c>
      <c r="M176" s="4" t="str">
        <f>IF(ISBLANK(A176),"",IF('02_Resultat'!$B$6=A176,1,0))</f>
        <v/>
      </c>
      <c r="N176" s="4" t="str">
        <f>IF(ISBLANK(A176),"",IF(Tableau3[Occurrence]=0,0,SUM($M$2:M176)))</f>
        <v/>
      </c>
      <c r="P176" s="15" t="str">
        <f t="shared" si="8"/>
        <v/>
      </c>
      <c r="Q176" s="16" t="str">
        <f>IF(P176="","",'02_Resultat'!$B$6)</f>
        <v/>
      </c>
      <c r="R176" s="16" t="str">
        <f>IF(Q176="","",INDEX(Tableau3[N°CMD],MATCH(P176,Tableau3[Sequence],0),))</f>
        <v/>
      </c>
      <c r="S176" s="16" t="str">
        <f>IF(Q176="","",INDEX(Tableau3[Désignation],MATCH(P176,Tableau3[Sequence],0),))</f>
        <v/>
      </c>
      <c r="T176"/>
    </row>
    <row r="177" spans="12:20" x14ac:dyDescent="0.25">
      <c r="L177" s="4" t="str">
        <f t="shared" si="7"/>
        <v/>
      </c>
      <c r="M177" s="4" t="str">
        <f>IF(ISBLANK(A177),"",IF('02_Resultat'!$B$6=A177,1,0))</f>
        <v/>
      </c>
      <c r="N177" s="4" t="str">
        <f>IF(ISBLANK(A177),"",IF(Tableau3[Occurrence]=0,0,SUM($M$2:M177)))</f>
        <v/>
      </c>
      <c r="P177" s="15" t="str">
        <f t="shared" si="8"/>
        <v/>
      </c>
      <c r="Q177" s="16" t="str">
        <f>IF(P177="","",'02_Resultat'!$B$6)</f>
        <v/>
      </c>
      <c r="R177" s="16" t="str">
        <f>IF(Q177="","",INDEX(Tableau3[N°CMD],MATCH(P177,Tableau3[Sequence],0),))</f>
        <v/>
      </c>
      <c r="S177" s="16" t="str">
        <f>IF(Q177="","",INDEX(Tableau3[Désignation],MATCH(P177,Tableau3[Sequence],0),))</f>
        <v/>
      </c>
      <c r="T177"/>
    </row>
    <row r="178" spans="12:20" x14ac:dyDescent="0.25">
      <c r="L178" s="4" t="str">
        <f t="shared" si="7"/>
        <v/>
      </c>
      <c r="M178" s="4" t="str">
        <f>IF(ISBLANK(A178),"",IF('02_Resultat'!$B$6=A178,1,0))</f>
        <v/>
      </c>
      <c r="N178" s="4" t="str">
        <f>IF(ISBLANK(A178),"",IF(Tableau3[Occurrence]=0,0,SUM($M$2:M178)))</f>
        <v/>
      </c>
      <c r="P178" s="15" t="str">
        <f t="shared" si="8"/>
        <v/>
      </c>
      <c r="Q178" s="16" t="str">
        <f>IF(P178="","",'02_Resultat'!$B$6)</f>
        <v/>
      </c>
      <c r="R178" s="16" t="str">
        <f>IF(Q178="","",INDEX(Tableau3[N°CMD],MATCH(P178,Tableau3[Sequence],0),))</f>
        <v/>
      </c>
      <c r="S178" s="16" t="str">
        <f>IF(Q178="","",INDEX(Tableau3[Désignation],MATCH(P178,Tableau3[Sequence],0),))</f>
        <v/>
      </c>
      <c r="T178"/>
    </row>
    <row r="179" spans="12:20" x14ac:dyDescent="0.25">
      <c r="L179" s="4" t="str">
        <f t="shared" si="7"/>
        <v/>
      </c>
      <c r="M179" s="4" t="str">
        <f>IF(ISBLANK(A179),"",IF('02_Resultat'!$B$6=A179,1,0))</f>
        <v/>
      </c>
      <c r="N179" s="4" t="str">
        <f>IF(ISBLANK(A179),"",IF(Tableau3[Occurrence]=0,0,SUM($M$2:M179)))</f>
        <v/>
      </c>
      <c r="P179" s="15" t="str">
        <f t="shared" si="8"/>
        <v/>
      </c>
      <c r="Q179" s="16" t="str">
        <f>IF(P179="","",'02_Resultat'!$B$6)</f>
        <v/>
      </c>
      <c r="R179" s="16" t="str">
        <f>IF(Q179="","",INDEX(Tableau3[N°CMD],MATCH(P179,Tableau3[Sequence],0),))</f>
        <v/>
      </c>
      <c r="S179" s="16" t="str">
        <f>IF(Q179="","",INDEX(Tableau3[Désignation],MATCH(P179,Tableau3[Sequence],0),))</f>
        <v/>
      </c>
      <c r="T179"/>
    </row>
    <row r="180" spans="12:20" x14ac:dyDescent="0.25">
      <c r="L180" s="4" t="str">
        <f t="shared" si="7"/>
        <v/>
      </c>
      <c r="M180" s="4" t="str">
        <f>IF(ISBLANK(A180),"",IF('02_Resultat'!$B$6=A180,1,0))</f>
        <v/>
      </c>
      <c r="N180" s="4" t="str">
        <f>IF(ISBLANK(A180),"",IF(Tableau3[Occurrence]=0,0,SUM($M$2:M180)))</f>
        <v/>
      </c>
      <c r="P180" s="15" t="str">
        <f t="shared" si="8"/>
        <v/>
      </c>
      <c r="Q180" s="16" t="str">
        <f>IF(P180="","",'02_Resultat'!$B$6)</f>
        <v/>
      </c>
      <c r="R180" s="16" t="str">
        <f>IF(Q180="","",INDEX(Tableau3[N°CMD],MATCH(P180,Tableau3[Sequence],0),))</f>
        <v/>
      </c>
      <c r="S180" s="16" t="str">
        <f>IF(Q180="","",INDEX(Tableau3[Désignation],MATCH(P180,Tableau3[Sequence],0),))</f>
        <v/>
      </c>
      <c r="T180"/>
    </row>
    <row r="181" spans="12:20" x14ac:dyDescent="0.25">
      <c r="L181" s="4" t="str">
        <f t="shared" si="7"/>
        <v/>
      </c>
      <c r="M181" s="4" t="str">
        <f>IF(ISBLANK(A181),"",IF('02_Resultat'!$B$6=A181,1,0))</f>
        <v/>
      </c>
      <c r="N181" s="4" t="str">
        <f>IF(ISBLANK(A181),"",IF(Tableau3[Occurrence]=0,0,SUM($M$2:M181)))</f>
        <v/>
      </c>
      <c r="P181" s="15" t="str">
        <f t="shared" si="8"/>
        <v/>
      </c>
      <c r="Q181" s="16" t="str">
        <f>IF(P181="","",'02_Resultat'!$B$6)</f>
        <v/>
      </c>
      <c r="R181" s="16" t="str">
        <f>IF(Q181="","",INDEX(Tableau3[N°CMD],MATCH(P181,Tableau3[Sequence],0),))</f>
        <v/>
      </c>
      <c r="S181" s="16" t="str">
        <f>IF(Q181="","",INDEX(Tableau3[Désignation],MATCH(P181,Tableau3[Sequence],0),))</f>
        <v/>
      </c>
      <c r="T181"/>
    </row>
    <row r="182" spans="12:20" x14ac:dyDescent="0.25">
      <c r="L182" s="4" t="str">
        <f t="shared" si="7"/>
        <v/>
      </c>
      <c r="M182" s="4" t="str">
        <f>IF(ISBLANK(A182),"",IF('02_Resultat'!$B$6=A182,1,0))</f>
        <v/>
      </c>
      <c r="N182" s="4" t="str">
        <f>IF(ISBLANK(A182),"",IF(Tableau3[Occurrence]=0,0,SUM($M$2:M182)))</f>
        <v/>
      </c>
      <c r="P182" s="15" t="str">
        <f t="shared" si="8"/>
        <v/>
      </c>
      <c r="Q182" s="16" t="str">
        <f>IF(P182="","",'02_Resultat'!$B$6)</f>
        <v/>
      </c>
      <c r="R182" s="16" t="str">
        <f>IF(Q182="","",INDEX(Tableau3[N°CMD],MATCH(P182,Tableau3[Sequence],0),))</f>
        <v/>
      </c>
      <c r="S182" s="16" t="str">
        <f>IF(Q182="","",INDEX(Tableau3[Désignation],MATCH(P182,Tableau3[Sequence],0),))</f>
        <v/>
      </c>
      <c r="T182"/>
    </row>
    <row r="183" spans="12:20" x14ac:dyDescent="0.25">
      <c r="L183" s="4" t="str">
        <f t="shared" si="7"/>
        <v/>
      </c>
      <c r="M183" s="4" t="str">
        <f>IF(ISBLANK(A183),"",IF('02_Resultat'!$B$6=A183,1,0))</f>
        <v/>
      </c>
      <c r="N183" s="4" t="str">
        <f>IF(ISBLANK(A183),"",IF(Tableau3[Occurrence]=0,0,SUM($M$2:M183)))</f>
        <v/>
      </c>
      <c r="P183" s="15" t="str">
        <f t="shared" si="8"/>
        <v/>
      </c>
      <c r="Q183" s="16" t="str">
        <f>IF(P183="","",'02_Resultat'!$B$6)</f>
        <v/>
      </c>
      <c r="R183" s="16" t="str">
        <f>IF(Q183="","",INDEX(Tableau3[N°CMD],MATCH(P183,Tableau3[Sequence],0),))</f>
        <v/>
      </c>
      <c r="S183" s="16" t="str">
        <f>IF(Q183="","",INDEX(Tableau3[Désignation],MATCH(P183,Tableau3[Sequence],0),))</f>
        <v/>
      </c>
      <c r="T183"/>
    </row>
    <row r="184" spans="12:20" x14ac:dyDescent="0.25">
      <c r="L184" s="4" t="str">
        <f t="shared" si="7"/>
        <v/>
      </c>
      <c r="M184" s="4" t="str">
        <f>IF(ISBLANK(A184),"",IF('02_Resultat'!$B$6=A184,1,0))</f>
        <v/>
      </c>
      <c r="N184" s="4" t="str">
        <f>IF(ISBLANK(A184),"",IF(Tableau3[Occurrence]=0,0,SUM($M$2:M184)))</f>
        <v/>
      </c>
      <c r="P184" s="15" t="str">
        <f t="shared" si="8"/>
        <v/>
      </c>
      <c r="Q184" s="16" t="str">
        <f>IF(P184="","",'02_Resultat'!$B$6)</f>
        <v/>
      </c>
      <c r="R184" s="16" t="str">
        <f>IF(Q184="","",INDEX(Tableau3[N°CMD],MATCH(P184,Tableau3[Sequence],0),))</f>
        <v/>
      </c>
      <c r="S184" s="16" t="str">
        <f>IF(Q184="","",INDEX(Tableau3[Désignation],MATCH(P184,Tableau3[Sequence],0),))</f>
        <v/>
      </c>
      <c r="T184"/>
    </row>
    <row r="185" spans="12:20" x14ac:dyDescent="0.25">
      <c r="L185" s="4" t="str">
        <f t="shared" si="7"/>
        <v/>
      </c>
      <c r="M185" s="4" t="str">
        <f>IF(ISBLANK(A185),"",IF('02_Resultat'!$B$6=A185,1,0))</f>
        <v/>
      </c>
      <c r="N185" s="4" t="str">
        <f>IF(ISBLANK(A185),"",IF(Tableau3[Occurrence]=0,0,SUM($M$2:M185)))</f>
        <v/>
      </c>
      <c r="P185" s="15" t="str">
        <f t="shared" si="8"/>
        <v/>
      </c>
      <c r="Q185" s="16" t="str">
        <f>IF(P185="","",'02_Resultat'!$B$6)</f>
        <v/>
      </c>
      <c r="R185" s="16" t="str">
        <f>IF(Q185="","",INDEX(Tableau3[N°CMD],MATCH(P185,Tableau3[Sequence],0),))</f>
        <v/>
      </c>
      <c r="S185" s="16" t="str">
        <f>IF(Q185="","",INDEX(Tableau3[Désignation],MATCH(P185,Tableau3[Sequence],0),))</f>
        <v/>
      </c>
      <c r="T185"/>
    </row>
    <row r="186" spans="12:20" x14ac:dyDescent="0.25">
      <c r="L186" s="4" t="str">
        <f t="shared" si="7"/>
        <v/>
      </c>
      <c r="M186" s="4" t="str">
        <f>IF(ISBLANK(A186),"",IF('02_Resultat'!$B$6=A186,1,0))</f>
        <v/>
      </c>
      <c r="N186" s="4" t="str">
        <f>IF(ISBLANK(A186),"",IF(Tableau3[Occurrence]=0,0,SUM($M$2:M186)))</f>
        <v/>
      </c>
      <c r="P186" s="15" t="str">
        <f t="shared" si="8"/>
        <v/>
      </c>
      <c r="Q186" s="16" t="str">
        <f>IF(P186="","",'02_Resultat'!$B$6)</f>
        <v/>
      </c>
      <c r="R186" s="16" t="str">
        <f>IF(Q186="","",INDEX(Tableau3[N°CMD],MATCH(P186,Tableau3[Sequence],0),))</f>
        <v/>
      </c>
      <c r="S186" s="16" t="str">
        <f>IF(Q186="","",INDEX(Tableau3[Désignation],MATCH(P186,Tableau3[Sequence],0),))</f>
        <v/>
      </c>
      <c r="T186"/>
    </row>
    <row r="187" spans="12:20" x14ac:dyDescent="0.25">
      <c r="L187" s="4" t="str">
        <f t="shared" si="7"/>
        <v/>
      </c>
      <c r="M187" s="4" t="str">
        <f>IF(ISBLANK(A187),"",IF('02_Resultat'!$B$6=A187,1,0))</f>
        <v/>
      </c>
      <c r="N187" s="4" t="str">
        <f>IF(ISBLANK(A187),"",IF(Tableau3[Occurrence]=0,0,SUM($M$2:M187)))</f>
        <v/>
      </c>
      <c r="P187" s="15" t="str">
        <f t="shared" si="8"/>
        <v/>
      </c>
      <c r="Q187" s="16" t="str">
        <f>IF(P187="","",'02_Resultat'!$B$6)</f>
        <v/>
      </c>
      <c r="R187" s="16" t="str">
        <f>IF(Q187="","",INDEX(Tableau3[N°CMD],MATCH(P187,Tableau3[Sequence],0),))</f>
        <v/>
      </c>
      <c r="S187" s="16" t="str">
        <f>IF(Q187="","",INDEX(Tableau3[Désignation],MATCH(P187,Tableau3[Sequence],0),))</f>
        <v/>
      </c>
      <c r="T187"/>
    </row>
    <row r="188" spans="12:20" x14ac:dyDescent="0.25">
      <c r="L188" s="4" t="str">
        <f t="shared" si="7"/>
        <v/>
      </c>
      <c r="M188" s="4" t="str">
        <f>IF(ISBLANK(A188),"",IF('02_Resultat'!$B$6=A188,1,0))</f>
        <v/>
      </c>
      <c r="N188" s="4" t="str">
        <f>IF(ISBLANK(A188),"",IF(Tableau3[Occurrence]=0,0,SUM($M$2:M188)))</f>
        <v/>
      </c>
      <c r="P188" s="15" t="str">
        <f t="shared" si="8"/>
        <v/>
      </c>
      <c r="Q188" s="16" t="str">
        <f>IF(P188="","",'02_Resultat'!$B$6)</f>
        <v/>
      </c>
      <c r="R188" s="16" t="str">
        <f>IF(Q188="","",INDEX(Tableau3[N°CMD],MATCH(P188,Tableau3[Sequence],0),))</f>
        <v/>
      </c>
      <c r="S188" s="16" t="str">
        <f>IF(Q188="","",INDEX(Tableau3[Désignation],MATCH(P188,Tableau3[Sequence],0),))</f>
        <v/>
      </c>
      <c r="T188"/>
    </row>
    <row r="189" spans="12:20" x14ac:dyDescent="0.25">
      <c r="L189" s="4" t="str">
        <f t="shared" si="7"/>
        <v/>
      </c>
      <c r="M189" s="4" t="str">
        <f>IF(ISBLANK(A189),"",IF('02_Resultat'!$B$6=A189,1,0))</f>
        <v/>
      </c>
      <c r="N189" s="4" t="str">
        <f>IF(ISBLANK(A189),"",IF(Tableau3[Occurrence]=0,0,SUM($M$2:M189)))</f>
        <v/>
      </c>
      <c r="P189" s="15" t="str">
        <f t="shared" si="8"/>
        <v/>
      </c>
      <c r="Q189" s="16" t="str">
        <f>IF(P189="","",'02_Resultat'!$B$6)</f>
        <v/>
      </c>
      <c r="R189" s="16" t="str">
        <f>IF(Q189="","",INDEX(Tableau3[N°CMD],MATCH(P189,Tableau3[Sequence],0),))</f>
        <v/>
      </c>
      <c r="S189" s="16" t="str">
        <f>IF(Q189="","",INDEX(Tableau3[Désignation],MATCH(P189,Tableau3[Sequence],0),))</f>
        <v/>
      </c>
      <c r="T189"/>
    </row>
    <row r="190" spans="12:20" x14ac:dyDescent="0.25">
      <c r="L190" s="4" t="str">
        <f t="shared" si="7"/>
        <v/>
      </c>
      <c r="M190" s="4" t="str">
        <f>IF(ISBLANK(A190),"",IF('02_Resultat'!$B$6=A190,1,0))</f>
        <v/>
      </c>
      <c r="N190" s="4" t="str">
        <f>IF(ISBLANK(A190),"",IF(Tableau3[Occurrence]=0,0,SUM($M$2:M190)))</f>
        <v/>
      </c>
      <c r="P190" s="15" t="str">
        <f t="shared" si="8"/>
        <v/>
      </c>
      <c r="Q190" s="16" t="str">
        <f>IF(P190="","",'02_Resultat'!$B$6)</f>
        <v/>
      </c>
      <c r="R190" s="16" t="str">
        <f>IF(Q190="","",INDEX(Tableau3[N°CMD],MATCH(P190,Tableau3[Sequence],0),))</f>
        <v/>
      </c>
      <c r="S190" s="16" t="str">
        <f>IF(Q190="","",INDEX(Tableau3[Désignation],MATCH(P190,Tableau3[Sequence],0),))</f>
        <v/>
      </c>
      <c r="T190"/>
    </row>
    <row r="191" spans="12:20" x14ac:dyDescent="0.25">
      <c r="L191" s="4" t="str">
        <f t="shared" si="7"/>
        <v/>
      </c>
      <c r="M191" s="4" t="str">
        <f>IF(ISBLANK(A191),"",IF('02_Resultat'!$B$6=A191,1,0))</f>
        <v/>
      </c>
      <c r="N191" s="4" t="str">
        <f>IF(ISBLANK(A191),"",IF(Tableau3[Occurrence]=0,0,SUM($M$2:M191)))</f>
        <v/>
      </c>
      <c r="P191" s="15" t="str">
        <f t="shared" si="8"/>
        <v/>
      </c>
      <c r="Q191" s="16" t="str">
        <f>IF(P191="","",'02_Resultat'!$B$6)</f>
        <v/>
      </c>
      <c r="R191" s="16" t="str">
        <f>IF(Q191="","",INDEX(Tableau3[N°CMD],MATCH(P191,Tableau3[Sequence],0),))</f>
        <v/>
      </c>
      <c r="S191" s="16" t="str">
        <f>IF(Q191="","",INDEX(Tableau3[Désignation],MATCH(P191,Tableau3[Sequence],0),))</f>
        <v/>
      </c>
      <c r="T191"/>
    </row>
    <row r="192" spans="12:20" x14ac:dyDescent="0.25">
      <c r="L192" s="4" t="str">
        <f t="shared" si="7"/>
        <v/>
      </c>
      <c r="M192" s="4" t="str">
        <f>IF(ISBLANK(A192),"",IF('02_Resultat'!$B$6=A192,1,0))</f>
        <v/>
      </c>
      <c r="N192" s="4" t="str">
        <f>IF(ISBLANK(A192),"",IF(Tableau3[Occurrence]=0,0,SUM($M$2:M192)))</f>
        <v/>
      </c>
      <c r="P192" s="15" t="str">
        <f t="shared" si="8"/>
        <v/>
      </c>
      <c r="Q192" s="16" t="str">
        <f>IF(P192="","",'02_Resultat'!$B$6)</f>
        <v/>
      </c>
      <c r="R192" s="16" t="str">
        <f>IF(Q192="","",INDEX(Tableau3[N°CMD],MATCH(P192,Tableau3[Sequence],0),))</f>
        <v/>
      </c>
      <c r="S192" s="16" t="str">
        <f>IF(Q192="","",INDEX(Tableau3[Désignation],MATCH(P192,Tableau3[Sequence],0),))</f>
        <v/>
      </c>
      <c r="T192"/>
    </row>
    <row r="193" spans="12:20" x14ac:dyDescent="0.25">
      <c r="L193" s="4" t="str">
        <f t="shared" si="7"/>
        <v/>
      </c>
      <c r="M193" s="4" t="str">
        <f>IF(ISBLANK(A193),"",IF('02_Resultat'!$B$6=A193,1,0))</f>
        <v/>
      </c>
      <c r="N193" s="4" t="str">
        <f>IF(ISBLANK(A193),"",IF(Tableau3[Occurrence]=0,0,SUM($M$2:M193)))</f>
        <v/>
      </c>
      <c r="P193" s="15" t="str">
        <f t="shared" si="8"/>
        <v/>
      </c>
      <c r="Q193" s="16" t="str">
        <f>IF(P193="","",'02_Resultat'!$B$6)</f>
        <v/>
      </c>
      <c r="R193" s="16" t="str">
        <f>IF(Q193="","",INDEX(Tableau3[N°CMD],MATCH(P193,Tableau3[Sequence],0),))</f>
        <v/>
      </c>
      <c r="S193" s="16" t="str">
        <f>IF(Q193="","",INDEX(Tableau3[Désignation],MATCH(P193,Tableau3[Sequence],0),))</f>
        <v/>
      </c>
      <c r="T193"/>
    </row>
    <row r="194" spans="12:20" x14ac:dyDescent="0.25">
      <c r="L194" s="4" t="str">
        <f t="shared" si="7"/>
        <v/>
      </c>
      <c r="M194" s="4" t="str">
        <f>IF(ISBLANK(A194),"",IF('02_Resultat'!$B$6=A194,1,0))</f>
        <v/>
      </c>
      <c r="N194" s="4" t="str">
        <f>IF(ISBLANK(A194),"",IF(Tableau3[Occurrence]=0,0,SUM($M$2:M194)))</f>
        <v/>
      </c>
      <c r="P194" s="15" t="str">
        <f t="shared" si="8"/>
        <v/>
      </c>
      <c r="Q194" s="16" t="str">
        <f>IF(P194="","",'02_Resultat'!$B$6)</f>
        <v/>
      </c>
      <c r="R194" s="16" t="str">
        <f>IF(Q194="","",INDEX(Tableau3[N°CMD],MATCH(P194,Tableau3[Sequence],0),))</f>
        <v/>
      </c>
      <c r="S194" s="16" t="str">
        <f>IF(Q194="","",INDEX(Tableau3[Désignation],MATCH(P194,Tableau3[Sequence],0),))</f>
        <v/>
      </c>
      <c r="T194"/>
    </row>
    <row r="195" spans="12:20" x14ac:dyDescent="0.25">
      <c r="L195" s="4" t="str">
        <f t="shared" si="7"/>
        <v/>
      </c>
      <c r="M195" s="4" t="str">
        <f>IF(ISBLANK(A195),"",IF('02_Resultat'!$B$6=A195,1,0))</f>
        <v/>
      </c>
      <c r="N195" s="4" t="str">
        <f>IF(ISBLANK(A195),"",IF(Tableau3[Occurrence]=0,0,SUM($M$2:M195)))</f>
        <v/>
      </c>
      <c r="P195" s="15" t="str">
        <f t="shared" si="8"/>
        <v/>
      </c>
      <c r="Q195" s="16" t="str">
        <f>IF(P195="","",'02_Resultat'!$B$6)</f>
        <v/>
      </c>
      <c r="R195" s="16" t="str">
        <f>IF(Q195="","",INDEX(Tableau3[N°CMD],MATCH(P195,Tableau3[Sequence],0),))</f>
        <v/>
      </c>
      <c r="S195" s="16" t="str">
        <f>IF(Q195="","",INDEX(Tableau3[Désignation],MATCH(P195,Tableau3[Sequence],0),))</f>
        <v/>
      </c>
      <c r="T195"/>
    </row>
    <row r="196" spans="12:20" x14ac:dyDescent="0.25">
      <c r="L196" s="4" t="str">
        <f t="shared" si="7"/>
        <v/>
      </c>
      <c r="M196" s="4" t="str">
        <f>IF(ISBLANK(A196),"",IF('02_Resultat'!$B$6=A196,1,0))</f>
        <v/>
      </c>
      <c r="N196" s="4" t="str">
        <f>IF(ISBLANK(A196),"",IF(Tableau3[Occurrence]=0,0,SUM($M$2:M196)))</f>
        <v/>
      </c>
      <c r="P196" s="15" t="str">
        <f t="shared" si="8"/>
        <v/>
      </c>
      <c r="Q196" s="16" t="str">
        <f>IF(P196="","",'02_Resultat'!$B$6)</f>
        <v/>
      </c>
      <c r="R196" s="16" t="str">
        <f>IF(Q196="","",INDEX(Tableau3[N°CMD],MATCH(P196,Tableau3[Sequence],0),))</f>
        <v/>
      </c>
      <c r="S196" s="16" t="str">
        <f>IF(Q196="","",INDEX(Tableau3[Désignation],MATCH(P196,Tableau3[Sequence],0),))</f>
        <v/>
      </c>
      <c r="T196"/>
    </row>
    <row r="197" spans="12:20" x14ac:dyDescent="0.25">
      <c r="L197" s="4" t="str">
        <f t="shared" si="7"/>
        <v/>
      </c>
      <c r="M197" s="4" t="str">
        <f>IF(ISBLANK(A197),"",IF('02_Resultat'!$B$6=A197,1,0))</f>
        <v/>
      </c>
      <c r="N197" s="4" t="str">
        <f>IF(ISBLANK(A197),"",IF(Tableau3[Occurrence]=0,0,SUM($M$2:M197)))</f>
        <v/>
      </c>
      <c r="P197" s="15" t="str">
        <f t="shared" si="8"/>
        <v/>
      </c>
      <c r="Q197" s="16" t="str">
        <f>IF(P197="","",'02_Resultat'!$B$6)</f>
        <v/>
      </c>
      <c r="R197" s="16" t="str">
        <f>IF(Q197="","",INDEX(Tableau3[N°CMD],MATCH(P197,Tableau3[Sequence],0),))</f>
        <v/>
      </c>
      <c r="S197" s="16" t="str">
        <f>IF(Q197="","",INDEX(Tableau3[Désignation],MATCH(P197,Tableau3[Sequence],0),))</f>
        <v/>
      </c>
      <c r="T197"/>
    </row>
    <row r="198" spans="12:20" x14ac:dyDescent="0.25">
      <c r="L198" s="4" t="str">
        <f t="shared" si="7"/>
        <v/>
      </c>
      <c r="M198" s="4" t="str">
        <f>IF(ISBLANK(A198),"",IF('02_Resultat'!$B$6=A198,1,0))</f>
        <v/>
      </c>
      <c r="N198" s="4" t="str">
        <f>IF(ISBLANK(A198),"",IF(Tableau3[Occurrence]=0,0,SUM($M$2:M198)))</f>
        <v/>
      </c>
      <c r="P198" s="15" t="str">
        <f t="shared" si="8"/>
        <v/>
      </c>
      <c r="Q198" s="16" t="str">
        <f>IF(P198="","",'02_Resultat'!$B$6)</f>
        <v/>
      </c>
      <c r="R198" s="16" t="str">
        <f>IF(Q198="","",INDEX(Tableau3[N°CMD],MATCH(P198,Tableau3[Sequence],0),))</f>
        <v/>
      </c>
      <c r="S198" s="16" t="str">
        <f>IF(Q198="","",INDEX(Tableau3[Désignation],MATCH(P198,Tableau3[Sequence],0),))</f>
        <v/>
      </c>
      <c r="T198"/>
    </row>
    <row r="199" spans="12:20" x14ac:dyDescent="0.25">
      <c r="L199" s="4" t="str">
        <f t="shared" si="7"/>
        <v/>
      </c>
      <c r="M199" s="4" t="str">
        <f>IF(ISBLANK(A199),"",IF('02_Resultat'!$B$6=A199,1,0))</f>
        <v/>
      </c>
      <c r="N199" s="4" t="str">
        <f>IF(ISBLANK(A199),"",IF(Tableau3[Occurrence]=0,0,SUM($M$2:M199)))</f>
        <v/>
      </c>
      <c r="P199" s="15" t="str">
        <f t="shared" si="8"/>
        <v/>
      </c>
      <c r="Q199" s="16" t="str">
        <f>IF(P199="","",'02_Resultat'!$B$6)</f>
        <v/>
      </c>
      <c r="R199" s="16" t="str">
        <f>IF(Q199="","",INDEX(Tableau3[N°CMD],MATCH(P199,Tableau3[Sequence],0),))</f>
        <v/>
      </c>
      <c r="S199" s="16" t="str">
        <f>IF(Q199="","",INDEX(Tableau3[Désignation],MATCH(P199,Tableau3[Sequence],0),))</f>
        <v/>
      </c>
      <c r="T199"/>
    </row>
    <row r="200" spans="12:20" x14ac:dyDescent="0.25">
      <c r="L200" s="4" t="str">
        <f t="shared" si="7"/>
        <v/>
      </c>
      <c r="M200" s="4" t="str">
        <f>IF(ISBLANK(A200),"",IF('02_Resultat'!$B$6=A200,1,0))</f>
        <v/>
      </c>
      <c r="N200" s="4" t="str">
        <f>IF(ISBLANK(A200),"",IF(Tableau3[Occurrence]=0,0,SUM($M$2:M200)))</f>
        <v/>
      </c>
      <c r="P200" s="15" t="str">
        <f t="shared" si="8"/>
        <v/>
      </c>
      <c r="Q200" s="16" t="str">
        <f>IF(P200="","",'02_Resultat'!$B$6)</f>
        <v/>
      </c>
      <c r="R200" s="16" t="str">
        <f>IF(Q200="","",INDEX(Tableau3[N°CMD],MATCH(P200,Tableau3[Sequence],0),))</f>
        <v/>
      </c>
      <c r="S200" s="16" t="str">
        <f>IF(Q200="","",INDEX(Tableau3[Désignation],MATCH(P200,Tableau3[Sequence],0),))</f>
        <v/>
      </c>
      <c r="T200"/>
    </row>
    <row r="201" spans="12:20" x14ac:dyDescent="0.25">
      <c r="L201" s="4" t="str">
        <f t="shared" si="7"/>
        <v/>
      </c>
      <c r="M201" s="4" t="str">
        <f>IF(ISBLANK(A201),"",IF('02_Resultat'!$B$6=A201,1,0))</f>
        <v/>
      </c>
      <c r="N201" s="4" t="str">
        <f>IF(ISBLANK(A201),"",IF(Tableau3[Occurrence]=0,0,SUM($M$2:M201)))</f>
        <v/>
      </c>
      <c r="P201" s="15" t="str">
        <f t="shared" si="8"/>
        <v/>
      </c>
      <c r="Q201" s="16" t="str">
        <f>IF(P201="","",'02_Resultat'!$B$6)</f>
        <v/>
      </c>
      <c r="R201" s="16" t="str">
        <f>IF(Q201="","",INDEX(Tableau3[N°CMD],MATCH(P201,Tableau3[Sequence],0),))</f>
        <v/>
      </c>
      <c r="S201" s="16" t="str">
        <f>IF(Q201="","",INDEX(Tableau3[Désignation],MATCH(P201,Tableau3[Sequence],0),))</f>
        <v/>
      </c>
      <c r="T201"/>
    </row>
    <row r="202" spans="12:20" x14ac:dyDescent="0.25">
      <c r="L202" s="4" t="str">
        <f t="shared" si="7"/>
        <v/>
      </c>
      <c r="M202" s="4" t="str">
        <f>IF(ISBLANK(A202),"",IF('02_Resultat'!$B$6=A202,1,0))</f>
        <v/>
      </c>
      <c r="N202" s="4" t="str">
        <f>IF(ISBLANK(A202),"",IF(Tableau3[Occurrence]=0,0,SUM($M$2:M202)))</f>
        <v/>
      </c>
      <c r="P202" s="15" t="str">
        <f t="shared" si="8"/>
        <v/>
      </c>
      <c r="Q202" s="16" t="str">
        <f>IF(P202="","",'02_Resultat'!$B$6)</f>
        <v/>
      </c>
      <c r="R202" s="16" t="str">
        <f>IF(Q202="","",INDEX(Tableau3[N°CMD],MATCH(P202,Tableau3[Sequence],0),))</f>
        <v/>
      </c>
      <c r="S202" s="16" t="str">
        <f>IF(Q202="","",INDEX(Tableau3[Désignation],MATCH(P202,Tableau3[Sequence],0),))</f>
        <v/>
      </c>
      <c r="T202"/>
    </row>
    <row r="203" spans="12:20" x14ac:dyDescent="0.25">
      <c r="L203" s="4" t="str">
        <f t="shared" si="7"/>
        <v/>
      </c>
      <c r="M203" s="4" t="str">
        <f>IF(ISBLANK(A203),"",IF('02_Resultat'!$B$6=A203,1,0))</f>
        <v/>
      </c>
      <c r="N203" s="4" t="str">
        <f>IF(ISBLANK(A203),"",IF(Tableau3[Occurrence]=0,0,SUM($M$2:M203)))</f>
        <v/>
      </c>
      <c r="P203" s="15" t="str">
        <f t="shared" si="8"/>
        <v/>
      </c>
      <c r="Q203" s="16" t="str">
        <f>IF(P203="","",'02_Resultat'!$B$6)</f>
        <v/>
      </c>
      <c r="R203" s="16" t="str">
        <f>IF(Q203="","",INDEX(Tableau3[N°CMD],MATCH(P203,Tableau3[Sequence],0),))</f>
        <v/>
      </c>
      <c r="S203" s="16" t="str">
        <f>IF(Q203="","",INDEX(Tableau3[Désignation],MATCH(P203,Tableau3[Sequence],0),))</f>
        <v/>
      </c>
      <c r="T203"/>
    </row>
    <row r="204" spans="12:20" x14ac:dyDescent="0.25">
      <c r="L204" s="4" t="str">
        <f t="shared" si="7"/>
        <v/>
      </c>
      <c r="M204" s="4" t="str">
        <f>IF(ISBLANK(A204),"",IF('02_Resultat'!$B$6=A204,1,0))</f>
        <v/>
      </c>
      <c r="N204" s="4" t="str">
        <f>IF(ISBLANK(A204),"",IF(Tableau3[Occurrence]=0,0,SUM($M$2:M204)))</f>
        <v/>
      </c>
      <c r="P204" s="15" t="str">
        <f t="shared" si="8"/>
        <v/>
      </c>
      <c r="Q204" s="16" t="str">
        <f>IF(P204="","",'02_Resultat'!$B$6)</f>
        <v/>
      </c>
      <c r="R204" s="16" t="str">
        <f>IF(Q204="","",INDEX(Tableau3[N°CMD],MATCH(P204,Tableau3[Sequence],0),))</f>
        <v/>
      </c>
      <c r="S204" s="16" t="str">
        <f>IF(Q204="","",INDEX(Tableau3[Désignation],MATCH(P204,Tableau3[Sequence],0),))</f>
        <v/>
      </c>
      <c r="T204"/>
    </row>
    <row r="205" spans="12:20" x14ac:dyDescent="0.25">
      <c r="L205" s="4" t="str">
        <f t="shared" si="7"/>
        <v/>
      </c>
      <c r="M205" s="4" t="str">
        <f>IF(ISBLANK(A205),"",IF('02_Resultat'!$B$6=A205,1,0))</f>
        <v/>
      </c>
      <c r="N205" s="4" t="str">
        <f>IF(ISBLANK(A205),"",IF(Tableau3[Occurrence]=0,0,SUM($M$2:M205)))</f>
        <v/>
      </c>
      <c r="P205" s="15" t="str">
        <f t="shared" si="8"/>
        <v/>
      </c>
      <c r="Q205" s="16" t="str">
        <f>IF(P205="","",'02_Resultat'!$B$6)</f>
        <v/>
      </c>
      <c r="R205" s="16" t="str">
        <f>IF(Q205="","",INDEX(Tableau3[N°CMD],MATCH(P205,Tableau3[Sequence],0),))</f>
        <v/>
      </c>
      <c r="S205" s="16" t="str">
        <f>IF(Q205="","",INDEX(Tableau3[Désignation],MATCH(P205,Tableau3[Sequence],0),))</f>
        <v/>
      </c>
      <c r="T205"/>
    </row>
    <row r="206" spans="12:20" x14ac:dyDescent="0.25">
      <c r="L206" s="4" t="str">
        <f t="shared" si="7"/>
        <v/>
      </c>
      <c r="M206" s="4" t="str">
        <f>IF(ISBLANK(A206),"",IF('02_Resultat'!$B$6=A206,1,0))</f>
        <v/>
      </c>
      <c r="N206" s="4" t="str">
        <f>IF(ISBLANK(A206),"",IF(Tableau3[Occurrence]=0,0,SUM($M$2:M206)))</f>
        <v/>
      </c>
      <c r="P206" s="15" t="str">
        <f t="shared" si="8"/>
        <v/>
      </c>
      <c r="Q206" s="16" t="str">
        <f>IF(P206="","",'02_Resultat'!$B$6)</f>
        <v/>
      </c>
      <c r="R206" s="16" t="str">
        <f>IF(Q206="","",INDEX(Tableau3[N°CMD],MATCH(P206,Tableau3[Sequence],0),))</f>
        <v/>
      </c>
      <c r="S206" s="16" t="str">
        <f>IF(Q206="","",INDEX(Tableau3[Désignation],MATCH(P206,Tableau3[Sequence],0),))</f>
        <v/>
      </c>
      <c r="T206"/>
    </row>
    <row r="207" spans="12:20" x14ac:dyDescent="0.25">
      <c r="L207" s="4" t="str">
        <f t="shared" si="7"/>
        <v/>
      </c>
      <c r="M207" s="4" t="str">
        <f>IF(ISBLANK(A207),"",IF('02_Resultat'!$B$6=A207,1,0))</f>
        <v/>
      </c>
      <c r="N207" s="4" t="str">
        <f>IF(ISBLANK(A207),"",IF(Tableau3[Occurrence]=0,0,SUM($M$2:M207)))</f>
        <v/>
      </c>
      <c r="P207" s="15" t="str">
        <f t="shared" si="8"/>
        <v/>
      </c>
      <c r="Q207" s="16" t="str">
        <f>IF(P207="","",'02_Resultat'!$B$6)</f>
        <v/>
      </c>
      <c r="R207" s="16" t="str">
        <f>IF(Q207="","",INDEX(Tableau3[N°CMD],MATCH(P207,Tableau3[Sequence],0),))</f>
        <v/>
      </c>
      <c r="S207" s="16" t="str">
        <f>IF(Q207="","",INDEX(Tableau3[Désignation],MATCH(P207,Tableau3[Sequence],0),))</f>
        <v/>
      </c>
      <c r="T207"/>
    </row>
    <row r="208" spans="12:20" x14ac:dyDescent="0.25">
      <c r="L208" s="4" t="str">
        <f t="shared" si="7"/>
        <v/>
      </c>
      <c r="M208" s="4" t="str">
        <f>IF(ISBLANK(A208),"",IF('02_Resultat'!$B$6=A208,1,0))</f>
        <v/>
      </c>
      <c r="N208" s="4" t="str">
        <f>IF(ISBLANK(A208),"",IF(Tableau3[Occurrence]=0,0,SUM($M$2:M208)))</f>
        <v/>
      </c>
      <c r="P208" s="15" t="str">
        <f t="shared" si="8"/>
        <v/>
      </c>
      <c r="Q208" s="16" t="str">
        <f>IF(P208="","",'02_Resultat'!$B$6)</f>
        <v/>
      </c>
      <c r="R208" s="16" t="str">
        <f>IF(Q208="","",INDEX(Tableau3[N°CMD],MATCH(P208,Tableau3[Sequence],0),))</f>
        <v/>
      </c>
      <c r="S208" s="16" t="str">
        <f>IF(Q208="","",INDEX(Tableau3[Désignation],MATCH(P208,Tableau3[Sequence],0),))</f>
        <v/>
      </c>
      <c r="T208"/>
    </row>
    <row r="209" spans="12:20" x14ac:dyDescent="0.25">
      <c r="L209" s="4" t="str">
        <f t="shared" si="7"/>
        <v/>
      </c>
      <c r="M209" s="4" t="str">
        <f>IF(ISBLANK(A209),"",IF('02_Resultat'!$B$6=A209,1,0))</f>
        <v/>
      </c>
      <c r="N209" s="4" t="str">
        <f>IF(ISBLANK(A209),"",IF(Tableau3[Occurrence]=0,0,SUM($M$2:M209)))</f>
        <v/>
      </c>
      <c r="P209" s="15" t="str">
        <f t="shared" si="8"/>
        <v/>
      </c>
      <c r="Q209" s="16" t="str">
        <f>IF(P209="","",'02_Resultat'!$B$6)</f>
        <v/>
      </c>
      <c r="R209" s="16" t="str">
        <f>IF(Q209="","",INDEX(Tableau3[N°CMD],MATCH(P209,Tableau3[Sequence],0),))</f>
        <v/>
      </c>
      <c r="S209" s="16" t="str">
        <f>IF(Q209="","",INDEX(Tableau3[Désignation],MATCH(P209,Tableau3[Sequence],0),))</f>
        <v/>
      </c>
      <c r="T209"/>
    </row>
    <row r="210" spans="12:20" x14ac:dyDescent="0.25">
      <c r="L210" s="4" t="str">
        <f t="shared" ref="L210:L273" si="9">IF(ISBLANK(H210),"",(I210-H210))</f>
        <v/>
      </c>
      <c r="M210" s="4" t="str">
        <f>IF(ISBLANK(A210),"",IF('02_Resultat'!$B$6=A210,1,0))</f>
        <v/>
      </c>
      <c r="N210" s="4" t="str">
        <f>IF(ISBLANK(A210),"",IF(Tableau3[Occurrence]=0,0,SUM($M$2:M210)))</f>
        <v/>
      </c>
      <c r="P210" s="15" t="str">
        <f t="shared" si="8"/>
        <v/>
      </c>
      <c r="Q210" s="16" t="str">
        <f>IF(P210="","",'02_Resultat'!$B$6)</f>
        <v/>
      </c>
      <c r="R210" s="16" t="str">
        <f>IF(Q210="","",INDEX(Tableau3[N°CMD],MATCH(P210,Tableau3[Sequence],0),))</f>
        <v/>
      </c>
      <c r="S210" s="16" t="str">
        <f>IF(Q210="","",INDEX(Tableau3[Désignation],MATCH(P210,Tableau3[Sequence],0),))</f>
        <v/>
      </c>
      <c r="T210"/>
    </row>
    <row r="211" spans="12:20" x14ac:dyDescent="0.25">
      <c r="L211" s="4" t="str">
        <f t="shared" si="9"/>
        <v/>
      </c>
      <c r="M211" s="4" t="str">
        <f>IF(ISBLANK(A211),"",IF('02_Resultat'!$B$6=A211,1,0))</f>
        <v/>
      </c>
      <c r="N211" s="4" t="str">
        <f>IF(ISBLANK(A211),"",IF(Tableau3[Occurrence]=0,0,SUM($M$2:M211)))</f>
        <v/>
      </c>
      <c r="P211" s="15" t="str">
        <f t="shared" ref="P211:P274" si="10">IF(ROW()-1&lt;=$O$2,ROW()-1,"")</f>
        <v/>
      </c>
      <c r="Q211" s="16" t="str">
        <f>IF(P211="","",'02_Resultat'!$B$6)</f>
        <v/>
      </c>
      <c r="R211" s="16" t="str">
        <f>IF(Q211="","",INDEX(Tableau3[N°CMD],MATCH(P211,Tableau3[Sequence],0),))</f>
        <v/>
      </c>
      <c r="S211" s="16" t="str">
        <f>IF(Q211="","",INDEX(Tableau3[Désignation],MATCH(P211,Tableau3[Sequence],0),))</f>
        <v/>
      </c>
      <c r="T211"/>
    </row>
    <row r="212" spans="12:20" x14ac:dyDescent="0.25">
      <c r="L212" s="4" t="str">
        <f t="shared" si="9"/>
        <v/>
      </c>
      <c r="M212" s="4" t="str">
        <f>IF(ISBLANK(A212),"",IF('02_Resultat'!$B$6=A212,1,0))</f>
        <v/>
      </c>
      <c r="N212" s="4" t="str">
        <f>IF(ISBLANK(A212),"",IF(Tableau3[Occurrence]=0,0,SUM($M$2:M212)))</f>
        <v/>
      </c>
      <c r="P212" s="15" t="str">
        <f t="shared" si="10"/>
        <v/>
      </c>
      <c r="Q212" s="16" t="str">
        <f>IF(P212="","",'02_Resultat'!$B$6)</f>
        <v/>
      </c>
      <c r="R212" s="16" t="str">
        <f>IF(Q212="","",INDEX(Tableau3[N°CMD],MATCH(P212,Tableau3[Sequence],0),))</f>
        <v/>
      </c>
      <c r="S212" s="16" t="str">
        <f>IF(Q212="","",INDEX(Tableau3[Désignation],MATCH(P212,Tableau3[Sequence],0),))</f>
        <v/>
      </c>
      <c r="T212"/>
    </row>
    <row r="213" spans="12:20" x14ac:dyDescent="0.25">
      <c r="L213" s="4" t="str">
        <f t="shared" si="9"/>
        <v/>
      </c>
      <c r="M213" s="4" t="str">
        <f>IF(ISBLANK(A213),"",IF('02_Resultat'!$B$6=A213,1,0))</f>
        <v/>
      </c>
      <c r="N213" s="4" t="str">
        <f>IF(ISBLANK(A213),"",IF(Tableau3[Occurrence]=0,0,SUM($M$2:M213)))</f>
        <v/>
      </c>
      <c r="P213" s="15" t="str">
        <f t="shared" si="10"/>
        <v/>
      </c>
      <c r="Q213" s="16" t="str">
        <f>IF(P213="","",'02_Resultat'!$B$6)</f>
        <v/>
      </c>
      <c r="R213" s="16" t="str">
        <f>IF(Q213="","",INDEX(Tableau3[N°CMD],MATCH(P213,Tableau3[Sequence],0),))</f>
        <v/>
      </c>
      <c r="S213" s="16" t="str">
        <f>IF(Q213="","",INDEX(Tableau3[Désignation],MATCH(P213,Tableau3[Sequence],0),))</f>
        <v/>
      </c>
      <c r="T213"/>
    </row>
    <row r="214" spans="12:20" x14ac:dyDescent="0.25">
      <c r="L214" s="4" t="str">
        <f t="shared" si="9"/>
        <v/>
      </c>
      <c r="M214" s="4" t="str">
        <f>IF(ISBLANK(A214),"",IF('02_Resultat'!$B$6=A214,1,0))</f>
        <v/>
      </c>
      <c r="N214" s="4" t="str">
        <f>IF(ISBLANK(A214),"",IF(Tableau3[Occurrence]=0,0,SUM($M$2:M214)))</f>
        <v/>
      </c>
      <c r="P214" s="15" t="str">
        <f t="shared" si="10"/>
        <v/>
      </c>
      <c r="Q214" s="16" t="str">
        <f>IF(P214="","",'02_Resultat'!$B$6)</f>
        <v/>
      </c>
      <c r="R214" s="16" t="str">
        <f>IF(Q214="","",INDEX(Tableau3[N°CMD],MATCH(P214,Tableau3[Sequence],0),))</f>
        <v/>
      </c>
      <c r="S214" s="16" t="str">
        <f>IF(Q214="","",INDEX(Tableau3[Désignation],MATCH(P214,Tableau3[Sequence],0),))</f>
        <v/>
      </c>
      <c r="T214"/>
    </row>
    <row r="215" spans="12:20" x14ac:dyDescent="0.25">
      <c r="L215" s="4" t="str">
        <f t="shared" si="9"/>
        <v/>
      </c>
      <c r="M215" s="4" t="str">
        <f>IF(ISBLANK(A215),"",IF('02_Resultat'!$B$6=A215,1,0))</f>
        <v/>
      </c>
      <c r="N215" s="4" t="str">
        <f>IF(ISBLANK(A215),"",IF(Tableau3[Occurrence]=0,0,SUM($M$2:M215)))</f>
        <v/>
      </c>
      <c r="P215" s="15" t="str">
        <f t="shared" si="10"/>
        <v/>
      </c>
      <c r="Q215" s="16" t="str">
        <f>IF(P215="","",'02_Resultat'!$B$6)</f>
        <v/>
      </c>
      <c r="R215" s="16" t="str">
        <f>IF(Q215="","",INDEX(Tableau3[N°CMD],MATCH(P215,Tableau3[Sequence],0),))</f>
        <v/>
      </c>
      <c r="S215" s="16" t="str">
        <f>IF(Q215="","",INDEX(Tableau3[Désignation],MATCH(P215,Tableau3[Sequence],0),))</f>
        <v/>
      </c>
      <c r="T215"/>
    </row>
    <row r="216" spans="12:20" x14ac:dyDescent="0.25">
      <c r="L216" s="4" t="str">
        <f t="shared" si="9"/>
        <v/>
      </c>
      <c r="M216" s="4" t="str">
        <f>IF(ISBLANK(A216),"",IF('02_Resultat'!$B$6=A216,1,0))</f>
        <v/>
      </c>
      <c r="N216" s="4" t="str">
        <f>IF(ISBLANK(A216),"",IF(Tableau3[Occurrence]=0,0,SUM($M$2:M216)))</f>
        <v/>
      </c>
      <c r="P216" s="15" t="str">
        <f t="shared" si="10"/>
        <v/>
      </c>
      <c r="Q216" s="16" t="str">
        <f>IF(P216="","",'02_Resultat'!$B$6)</f>
        <v/>
      </c>
      <c r="R216" s="16" t="str">
        <f>IF(Q216="","",INDEX(Tableau3[N°CMD],MATCH(P216,Tableau3[Sequence],0),))</f>
        <v/>
      </c>
      <c r="S216" s="16" t="str">
        <f>IF(Q216="","",INDEX(Tableau3[Désignation],MATCH(P216,Tableau3[Sequence],0),))</f>
        <v/>
      </c>
      <c r="T216"/>
    </row>
    <row r="217" spans="12:20" x14ac:dyDescent="0.25">
      <c r="L217" s="4" t="str">
        <f t="shared" si="9"/>
        <v/>
      </c>
      <c r="M217" s="4" t="str">
        <f>IF(ISBLANK(A217),"",IF('02_Resultat'!$B$6=A217,1,0))</f>
        <v/>
      </c>
      <c r="N217" s="4" t="str">
        <f>IF(ISBLANK(A217),"",IF(Tableau3[Occurrence]=0,0,SUM($M$2:M217)))</f>
        <v/>
      </c>
      <c r="P217" s="15" t="str">
        <f t="shared" si="10"/>
        <v/>
      </c>
      <c r="Q217" s="16" t="str">
        <f>IF(P217="","",'02_Resultat'!$B$6)</f>
        <v/>
      </c>
      <c r="R217" s="16" t="str">
        <f>IF(Q217="","",INDEX(Tableau3[N°CMD],MATCH(P217,Tableau3[Sequence],0),))</f>
        <v/>
      </c>
      <c r="S217" s="16" t="str">
        <f>IF(Q217="","",INDEX(Tableau3[Désignation],MATCH(P217,Tableau3[Sequence],0),))</f>
        <v/>
      </c>
      <c r="T217"/>
    </row>
    <row r="218" spans="12:20" x14ac:dyDescent="0.25">
      <c r="L218" s="4" t="str">
        <f t="shared" si="9"/>
        <v/>
      </c>
      <c r="M218" s="4" t="str">
        <f>IF(ISBLANK(A218),"",IF('02_Resultat'!$B$6=A218,1,0))</f>
        <v/>
      </c>
      <c r="N218" s="4" t="str">
        <f>IF(ISBLANK(A218),"",IF(Tableau3[Occurrence]=0,0,SUM($M$2:M218)))</f>
        <v/>
      </c>
      <c r="P218" s="15" t="str">
        <f t="shared" si="10"/>
        <v/>
      </c>
      <c r="Q218" s="16" t="str">
        <f>IF(P218="","",'02_Resultat'!$B$6)</f>
        <v/>
      </c>
      <c r="R218" s="16" t="str">
        <f>IF(Q218="","",INDEX(Tableau3[N°CMD],MATCH(P218,Tableau3[Sequence],0),))</f>
        <v/>
      </c>
      <c r="S218" s="16" t="str">
        <f>IF(Q218="","",INDEX(Tableau3[Désignation],MATCH(P218,Tableau3[Sequence],0),))</f>
        <v/>
      </c>
      <c r="T218"/>
    </row>
    <row r="219" spans="12:20" x14ac:dyDescent="0.25">
      <c r="L219" s="4" t="str">
        <f t="shared" si="9"/>
        <v/>
      </c>
      <c r="M219" s="4" t="str">
        <f>IF(ISBLANK(A219),"",IF('02_Resultat'!$B$6=A219,1,0))</f>
        <v/>
      </c>
      <c r="N219" s="4" t="str">
        <f>IF(ISBLANK(A219),"",IF(Tableau3[Occurrence]=0,0,SUM($M$2:M219)))</f>
        <v/>
      </c>
      <c r="P219" s="15" t="str">
        <f t="shared" si="10"/>
        <v/>
      </c>
      <c r="Q219" s="16" t="str">
        <f>IF(P219="","",'02_Resultat'!$B$6)</f>
        <v/>
      </c>
      <c r="R219" s="16" t="str">
        <f>IF(Q219="","",INDEX(Tableau3[N°CMD],MATCH(P219,Tableau3[Sequence],0),))</f>
        <v/>
      </c>
      <c r="S219" s="16" t="str">
        <f>IF(Q219="","",INDEX(Tableau3[Désignation],MATCH(P219,Tableau3[Sequence],0),))</f>
        <v/>
      </c>
      <c r="T219"/>
    </row>
    <row r="220" spans="12:20" x14ac:dyDescent="0.25">
      <c r="L220" s="4" t="str">
        <f t="shared" si="9"/>
        <v/>
      </c>
      <c r="M220" s="4" t="str">
        <f>IF(ISBLANK(A220),"",IF('02_Resultat'!$B$6=A220,1,0))</f>
        <v/>
      </c>
      <c r="N220" s="4" t="str">
        <f>IF(ISBLANK(A220),"",IF(Tableau3[Occurrence]=0,0,SUM($M$2:M220)))</f>
        <v/>
      </c>
      <c r="P220" s="15" t="str">
        <f t="shared" si="10"/>
        <v/>
      </c>
      <c r="Q220" s="16" t="str">
        <f>IF(P220="","",'02_Resultat'!$B$6)</f>
        <v/>
      </c>
      <c r="R220" s="16" t="str">
        <f>IF(Q220="","",INDEX(Tableau3[N°CMD],MATCH(P220,Tableau3[Sequence],0),))</f>
        <v/>
      </c>
      <c r="S220" s="16" t="str">
        <f>IF(Q220="","",INDEX(Tableau3[Désignation],MATCH(P220,Tableau3[Sequence],0),))</f>
        <v/>
      </c>
      <c r="T220"/>
    </row>
    <row r="221" spans="12:20" x14ac:dyDescent="0.25">
      <c r="L221" s="4" t="str">
        <f t="shared" si="9"/>
        <v/>
      </c>
      <c r="M221" s="4" t="str">
        <f>IF(ISBLANK(A221),"",IF('02_Resultat'!$B$6=A221,1,0))</f>
        <v/>
      </c>
      <c r="N221" s="4" t="str">
        <f>IF(ISBLANK(A221),"",IF(Tableau3[Occurrence]=0,0,SUM($M$2:M221)))</f>
        <v/>
      </c>
      <c r="P221" s="15" t="str">
        <f t="shared" si="10"/>
        <v/>
      </c>
      <c r="Q221" s="16" t="str">
        <f>IF(P221="","",'02_Resultat'!$B$6)</f>
        <v/>
      </c>
      <c r="R221" s="16" t="str">
        <f>IF(Q221="","",INDEX(Tableau3[N°CMD],MATCH(P221,Tableau3[Sequence],0),))</f>
        <v/>
      </c>
      <c r="S221" s="16" t="str">
        <f>IF(Q221="","",INDEX(Tableau3[Désignation],MATCH(P221,Tableau3[Sequence],0),))</f>
        <v/>
      </c>
      <c r="T221"/>
    </row>
    <row r="222" spans="12:20" x14ac:dyDescent="0.25">
      <c r="L222" s="4" t="str">
        <f t="shared" si="9"/>
        <v/>
      </c>
      <c r="M222" s="4" t="str">
        <f>IF(ISBLANK(A222),"",IF('02_Resultat'!$B$6=A222,1,0))</f>
        <v/>
      </c>
      <c r="N222" s="4" t="str">
        <f>IF(ISBLANK(A222),"",IF(Tableau3[Occurrence]=0,0,SUM($M$2:M222)))</f>
        <v/>
      </c>
      <c r="P222" s="15" t="str">
        <f t="shared" si="10"/>
        <v/>
      </c>
      <c r="Q222" s="16" t="str">
        <f>IF(P222="","",'02_Resultat'!$B$6)</f>
        <v/>
      </c>
      <c r="R222" s="16" t="str">
        <f>IF(Q222="","",INDEX(Tableau3[N°CMD],MATCH(P222,Tableau3[Sequence],0),))</f>
        <v/>
      </c>
      <c r="S222" s="16" t="str">
        <f>IF(Q222="","",INDEX(Tableau3[Désignation],MATCH(P222,Tableau3[Sequence],0),))</f>
        <v/>
      </c>
      <c r="T222"/>
    </row>
    <row r="223" spans="12:20" x14ac:dyDescent="0.25">
      <c r="L223" s="4" t="str">
        <f t="shared" si="9"/>
        <v/>
      </c>
      <c r="M223" s="4" t="str">
        <f>IF(ISBLANK(A223),"",IF('02_Resultat'!$B$6=A223,1,0))</f>
        <v/>
      </c>
      <c r="N223" s="4" t="str">
        <f>IF(ISBLANK(A223),"",IF(Tableau3[Occurrence]=0,0,SUM($M$2:M223)))</f>
        <v/>
      </c>
      <c r="P223" s="15" t="str">
        <f t="shared" si="10"/>
        <v/>
      </c>
      <c r="Q223" s="16" t="str">
        <f>IF(P223="","",'02_Resultat'!$B$6)</f>
        <v/>
      </c>
      <c r="R223" s="16" t="str">
        <f>IF(Q223="","",INDEX(Tableau3[N°CMD],MATCH(P223,Tableau3[Sequence],0),))</f>
        <v/>
      </c>
      <c r="S223" s="16" t="str">
        <f>IF(Q223="","",INDEX(Tableau3[Désignation],MATCH(P223,Tableau3[Sequence],0),))</f>
        <v/>
      </c>
      <c r="T223"/>
    </row>
    <row r="224" spans="12:20" x14ac:dyDescent="0.25">
      <c r="L224" s="4" t="str">
        <f t="shared" si="9"/>
        <v/>
      </c>
      <c r="M224" s="4" t="str">
        <f>IF(ISBLANK(A224),"",IF('02_Resultat'!$B$6=A224,1,0))</f>
        <v/>
      </c>
      <c r="N224" s="4" t="str">
        <f>IF(ISBLANK(A224),"",IF(Tableau3[Occurrence]=0,0,SUM($M$2:M224)))</f>
        <v/>
      </c>
      <c r="P224" s="15" t="str">
        <f t="shared" si="10"/>
        <v/>
      </c>
      <c r="Q224" s="16" t="str">
        <f>IF(P224="","",'02_Resultat'!$B$6)</f>
        <v/>
      </c>
      <c r="R224" s="16" t="str">
        <f>IF(Q224="","",INDEX(Tableau3[N°CMD],MATCH(P224,Tableau3[Sequence],0),))</f>
        <v/>
      </c>
      <c r="S224" s="16" t="str">
        <f>IF(Q224="","",INDEX(Tableau3[Désignation],MATCH(P224,Tableau3[Sequence],0),))</f>
        <v/>
      </c>
      <c r="T224"/>
    </row>
    <row r="225" spans="12:20" x14ac:dyDescent="0.25">
      <c r="L225" s="4" t="str">
        <f t="shared" si="9"/>
        <v/>
      </c>
      <c r="M225" s="4" t="str">
        <f>IF(ISBLANK(A225),"",IF('02_Resultat'!$B$6=A225,1,0))</f>
        <v/>
      </c>
      <c r="N225" s="4" t="str">
        <f>IF(ISBLANK(A225),"",IF(Tableau3[Occurrence]=0,0,SUM($M$2:M225)))</f>
        <v/>
      </c>
      <c r="P225" s="15" t="str">
        <f t="shared" si="10"/>
        <v/>
      </c>
      <c r="Q225" s="16" t="str">
        <f>IF(P225="","",'02_Resultat'!$B$6)</f>
        <v/>
      </c>
      <c r="R225" s="16" t="str">
        <f>IF(Q225="","",INDEX(Tableau3[N°CMD],MATCH(P225,Tableau3[Sequence],0),))</f>
        <v/>
      </c>
      <c r="S225" s="16" t="str">
        <f>IF(Q225="","",INDEX(Tableau3[Désignation],MATCH(P225,Tableau3[Sequence],0),))</f>
        <v/>
      </c>
      <c r="T225"/>
    </row>
    <row r="226" spans="12:20" x14ac:dyDescent="0.25">
      <c r="L226" s="4" t="str">
        <f t="shared" si="9"/>
        <v/>
      </c>
      <c r="M226" s="4" t="str">
        <f>IF(ISBLANK(A226),"",IF('02_Resultat'!$B$6=A226,1,0))</f>
        <v/>
      </c>
      <c r="N226" s="4" t="str">
        <f>IF(ISBLANK(A226),"",IF(Tableau3[Occurrence]=0,0,SUM($M$2:M226)))</f>
        <v/>
      </c>
      <c r="P226" s="15" t="str">
        <f t="shared" si="10"/>
        <v/>
      </c>
      <c r="Q226" s="16" t="str">
        <f>IF(P226="","",'02_Resultat'!$B$6)</f>
        <v/>
      </c>
      <c r="R226" s="16" t="str">
        <f>IF(Q226="","",INDEX(Tableau3[N°CMD],MATCH(P226,Tableau3[Sequence],0),))</f>
        <v/>
      </c>
      <c r="S226" s="16" t="str">
        <f>IF(Q226="","",INDEX(Tableau3[Désignation],MATCH(P226,Tableau3[Sequence],0),))</f>
        <v/>
      </c>
      <c r="T226"/>
    </row>
    <row r="227" spans="12:20" x14ac:dyDescent="0.25">
      <c r="L227" s="4" t="str">
        <f t="shared" si="9"/>
        <v/>
      </c>
      <c r="M227" s="4" t="str">
        <f>IF(ISBLANK(A227),"",IF('02_Resultat'!$B$6=A227,1,0))</f>
        <v/>
      </c>
      <c r="N227" s="4" t="str">
        <f>IF(ISBLANK(A227),"",IF(Tableau3[Occurrence]=0,0,SUM($M$2:M227)))</f>
        <v/>
      </c>
      <c r="P227" s="15" t="str">
        <f t="shared" si="10"/>
        <v/>
      </c>
      <c r="Q227" s="16" t="str">
        <f>IF(P227="","",'02_Resultat'!$B$6)</f>
        <v/>
      </c>
      <c r="R227" s="16" t="str">
        <f>IF(Q227="","",INDEX(Tableau3[N°CMD],MATCH(P227,Tableau3[Sequence],0),))</f>
        <v/>
      </c>
      <c r="S227" s="16" t="str">
        <f>IF(Q227="","",INDEX(Tableau3[Désignation],MATCH(P227,Tableau3[Sequence],0),))</f>
        <v/>
      </c>
      <c r="T227"/>
    </row>
    <row r="228" spans="12:20" x14ac:dyDescent="0.25">
      <c r="L228" s="4" t="str">
        <f t="shared" si="9"/>
        <v/>
      </c>
      <c r="M228" s="4" t="str">
        <f>IF(ISBLANK(A228),"",IF('02_Resultat'!$B$6=A228,1,0))</f>
        <v/>
      </c>
      <c r="N228" s="4" t="str">
        <f>IF(ISBLANK(A228),"",IF(Tableau3[Occurrence]=0,0,SUM($M$2:M228)))</f>
        <v/>
      </c>
      <c r="P228" s="15" t="str">
        <f t="shared" si="10"/>
        <v/>
      </c>
      <c r="Q228" s="16" t="str">
        <f>IF(P228="","",'02_Resultat'!$B$6)</f>
        <v/>
      </c>
      <c r="R228" s="16" t="str">
        <f>IF(Q228="","",INDEX(Tableau3[N°CMD],MATCH(P228,Tableau3[Sequence],0),))</f>
        <v/>
      </c>
      <c r="S228" s="16" t="str">
        <f>IF(Q228="","",INDEX(Tableau3[Désignation],MATCH(P228,Tableau3[Sequence],0),))</f>
        <v/>
      </c>
      <c r="T228"/>
    </row>
    <row r="229" spans="12:20" x14ac:dyDescent="0.25">
      <c r="L229" s="4" t="str">
        <f t="shared" si="9"/>
        <v/>
      </c>
      <c r="M229" s="4" t="str">
        <f>IF(ISBLANK(A229),"",IF('02_Resultat'!$B$6=A229,1,0))</f>
        <v/>
      </c>
      <c r="N229" s="4" t="str">
        <f>IF(ISBLANK(A229),"",IF(Tableau3[Occurrence]=0,0,SUM($M$2:M229)))</f>
        <v/>
      </c>
      <c r="P229" s="15" t="str">
        <f t="shared" si="10"/>
        <v/>
      </c>
      <c r="Q229" s="16" t="str">
        <f>IF(P229="","",'02_Resultat'!$B$6)</f>
        <v/>
      </c>
      <c r="R229" s="16" t="str">
        <f>IF(Q229="","",INDEX(Tableau3[N°CMD],MATCH(P229,Tableau3[Sequence],0),))</f>
        <v/>
      </c>
      <c r="S229" s="16" t="str">
        <f>IF(Q229="","",INDEX(Tableau3[Désignation],MATCH(P229,Tableau3[Sequence],0),))</f>
        <v/>
      </c>
      <c r="T229"/>
    </row>
    <row r="230" spans="12:20" x14ac:dyDescent="0.25">
      <c r="L230" s="4" t="str">
        <f t="shared" si="9"/>
        <v/>
      </c>
      <c r="M230" s="4" t="str">
        <f>IF(ISBLANK(A230),"",IF('02_Resultat'!$B$6=A230,1,0))</f>
        <v/>
      </c>
      <c r="N230" s="4" t="str">
        <f>IF(ISBLANK(A230),"",IF(Tableau3[Occurrence]=0,0,SUM($M$2:M230)))</f>
        <v/>
      </c>
      <c r="P230" s="15" t="str">
        <f t="shared" si="10"/>
        <v/>
      </c>
      <c r="Q230" s="16" t="str">
        <f>IF(P230="","",'02_Resultat'!$B$6)</f>
        <v/>
      </c>
      <c r="R230" s="16" t="str">
        <f>IF(Q230="","",INDEX(Tableau3[N°CMD],MATCH(P230,Tableau3[Sequence],0),))</f>
        <v/>
      </c>
      <c r="S230" s="16" t="str">
        <f>IF(Q230="","",INDEX(Tableau3[Désignation],MATCH(P230,Tableau3[Sequence],0),))</f>
        <v/>
      </c>
      <c r="T230"/>
    </row>
    <row r="231" spans="12:20" x14ac:dyDescent="0.25">
      <c r="L231" s="4" t="str">
        <f t="shared" si="9"/>
        <v/>
      </c>
      <c r="M231" s="4" t="str">
        <f>IF(ISBLANK(A231),"",IF('02_Resultat'!$B$6=A231,1,0))</f>
        <v/>
      </c>
      <c r="N231" s="4" t="str">
        <f>IF(ISBLANK(A231),"",IF(Tableau3[Occurrence]=0,0,SUM($M$2:M231)))</f>
        <v/>
      </c>
      <c r="P231" s="15" t="str">
        <f t="shared" si="10"/>
        <v/>
      </c>
      <c r="Q231" s="16" t="str">
        <f>IF(P231="","",'02_Resultat'!$B$6)</f>
        <v/>
      </c>
      <c r="R231" s="16" t="str">
        <f>IF(Q231="","",INDEX(Tableau3[N°CMD],MATCH(P231,Tableau3[Sequence],0),))</f>
        <v/>
      </c>
      <c r="S231" s="16" t="str">
        <f>IF(Q231="","",INDEX(Tableau3[Désignation],MATCH(P231,Tableau3[Sequence],0),))</f>
        <v/>
      </c>
      <c r="T231"/>
    </row>
    <row r="232" spans="12:20" x14ac:dyDescent="0.25">
      <c r="L232" s="4" t="str">
        <f t="shared" si="9"/>
        <v/>
      </c>
      <c r="M232" s="4" t="str">
        <f>IF(ISBLANK(A232),"",IF('02_Resultat'!$B$6=A232,1,0))</f>
        <v/>
      </c>
      <c r="N232" s="4" t="str">
        <f>IF(ISBLANK(A232),"",IF(Tableau3[Occurrence]=0,0,SUM($M$2:M232)))</f>
        <v/>
      </c>
      <c r="P232" s="15" t="str">
        <f t="shared" si="10"/>
        <v/>
      </c>
      <c r="Q232" s="16" t="str">
        <f>IF(P232="","",'02_Resultat'!$B$6)</f>
        <v/>
      </c>
      <c r="R232" s="16" t="str">
        <f>IF(Q232="","",INDEX(Tableau3[N°CMD],MATCH(P232,Tableau3[Sequence],0),))</f>
        <v/>
      </c>
      <c r="S232" s="16" t="str">
        <f>IF(Q232="","",INDEX(Tableau3[Désignation],MATCH(P232,Tableau3[Sequence],0),))</f>
        <v/>
      </c>
      <c r="T232"/>
    </row>
    <row r="233" spans="12:20" x14ac:dyDescent="0.25">
      <c r="L233" s="4" t="str">
        <f t="shared" si="9"/>
        <v/>
      </c>
      <c r="M233" s="4" t="str">
        <f>IF(ISBLANK(A233),"",IF('02_Resultat'!$B$6=A233,1,0))</f>
        <v/>
      </c>
      <c r="N233" s="4" t="str">
        <f>IF(ISBLANK(A233),"",IF(Tableau3[Occurrence]=0,0,SUM($M$2:M233)))</f>
        <v/>
      </c>
      <c r="P233" s="15" t="str">
        <f t="shared" si="10"/>
        <v/>
      </c>
      <c r="Q233" s="16" t="str">
        <f>IF(P233="","",'02_Resultat'!$B$6)</f>
        <v/>
      </c>
      <c r="R233" s="16" t="str">
        <f>IF(Q233="","",INDEX(Tableau3[N°CMD],MATCH(P233,Tableau3[Sequence],0),))</f>
        <v/>
      </c>
      <c r="S233" s="16" t="str">
        <f>IF(Q233="","",INDEX(Tableau3[Désignation],MATCH(P233,Tableau3[Sequence],0),))</f>
        <v/>
      </c>
      <c r="T233"/>
    </row>
    <row r="234" spans="12:20" x14ac:dyDescent="0.25">
      <c r="L234" s="4" t="str">
        <f t="shared" si="9"/>
        <v/>
      </c>
      <c r="M234" s="4" t="str">
        <f>IF(ISBLANK(A234),"",IF('02_Resultat'!$B$6=A234,1,0))</f>
        <v/>
      </c>
      <c r="N234" s="4" t="str">
        <f>IF(ISBLANK(A234),"",IF(Tableau3[Occurrence]=0,0,SUM($M$2:M234)))</f>
        <v/>
      </c>
      <c r="P234" s="15" t="str">
        <f t="shared" si="10"/>
        <v/>
      </c>
      <c r="Q234" s="16" t="str">
        <f>IF(P234="","",'02_Resultat'!$B$6)</f>
        <v/>
      </c>
      <c r="R234" s="16" t="str">
        <f>IF(Q234="","",INDEX(Tableau3[N°CMD],MATCH(P234,Tableau3[Sequence],0),))</f>
        <v/>
      </c>
      <c r="S234" s="16" t="str">
        <f>IF(Q234="","",INDEX(Tableau3[Désignation],MATCH(P234,Tableau3[Sequence],0),))</f>
        <v/>
      </c>
      <c r="T234"/>
    </row>
    <row r="235" spans="12:20" x14ac:dyDescent="0.25">
      <c r="L235" s="4" t="str">
        <f t="shared" si="9"/>
        <v/>
      </c>
      <c r="M235" s="4" t="str">
        <f>IF(ISBLANK(A235),"",IF('02_Resultat'!$B$6=A235,1,0))</f>
        <v/>
      </c>
      <c r="N235" s="4" t="str">
        <f>IF(ISBLANK(A235),"",IF(Tableau3[Occurrence]=0,0,SUM($M$2:M235)))</f>
        <v/>
      </c>
      <c r="P235" s="15" t="str">
        <f t="shared" si="10"/>
        <v/>
      </c>
      <c r="Q235" s="16" t="str">
        <f>IF(P235="","",'02_Resultat'!$B$6)</f>
        <v/>
      </c>
      <c r="R235" s="16" t="str">
        <f>IF(Q235="","",INDEX(Tableau3[N°CMD],MATCH(P235,Tableau3[Sequence],0),))</f>
        <v/>
      </c>
      <c r="S235" s="16" t="str">
        <f>IF(Q235="","",INDEX(Tableau3[Désignation],MATCH(P235,Tableau3[Sequence],0),))</f>
        <v/>
      </c>
      <c r="T235"/>
    </row>
    <row r="236" spans="12:20" x14ac:dyDescent="0.25">
      <c r="L236" s="4" t="str">
        <f t="shared" si="9"/>
        <v/>
      </c>
      <c r="M236" s="4" t="str">
        <f>IF(ISBLANK(A236),"",IF('02_Resultat'!$B$6=A236,1,0))</f>
        <v/>
      </c>
      <c r="N236" s="4" t="str">
        <f>IF(ISBLANK(A236),"",IF(Tableau3[Occurrence]=0,0,SUM($M$2:M236)))</f>
        <v/>
      </c>
      <c r="P236" s="15" t="str">
        <f t="shared" si="10"/>
        <v/>
      </c>
      <c r="Q236" s="16" t="str">
        <f>IF(P236="","",'02_Resultat'!$B$6)</f>
        <v/>
      </c>
      <c r="R236" s="16" t="str">
        <f>IF(Q236="","",INDEX(Tableau3[N°CMD],MATCH(P236,Tableau3[Sequence],0),))</f>
        <v/>
      </c>
      <c r="S236" s="16" t="str">
        <f>IF(Q236="","",INDEX(Tableau3[Désignation],MATCH(P236,Tableau3[Sequence],0),))</f>
        <v/>
      </c>
      <c r="T236"/>
    </row>
    <row r="237" spans="12:20" x14ac:dyDescent="0.25">
      <c r="L237" s="4" t="str">
        <f t="shared" si="9"/>
        <v/>
      </c>
      <c r="M237" s="4" t="str">
        <f>IF(ISBLANK(A237),"",IF('02_Resultat'!$B$6=A237,1,0))</f>
        <v/>
      </c>
      <c r="N237" s="4" t="str">
        <f>IF(ISBLANK(A237),"",IF(Tableau3[Occurrence]=0,0,SUM($M$2:M237)))</f>
        <v/>
      </c>
      <c r="P237" s="15" t="str">
        <f t="shared" si="10"/>
        <v/>
      </c>
      <c r="Q237" s="16" t="str">
        <f>IF(P237="","",'02_Resultat'!$B$6)</f>
        <v/>
      </c>
      <c r="R237" s="16" t="str">
        <f>IF(Q237="","",INDEX(Tableau3[N°CMD],MATCH(P237,Tableau3[Sequence],0),))</f>
        <v/>
      </c>
      <c r="S237" s="16" t="str">
        <f>IF(Q237="","",INDEX(Tableau3[Désignation],MATCH(P237,Tableau3[Sequence],0),))</f>
        <v/>
      </c>
      <c r="T237"/>
    </row>
    <row r="238" spans="12:20" x14ac:dyDescent="0.25">
      <c r="L238" s="4" t="str">
        <f t="shared" si="9"/>
        <v/>
      </c>
      <c r="M238" s="4" t="str">
        <f>IF(ISBLANK(A238),"",IF('02_Resultat'!$B$6=A238,1,0))</f>
        <v/>
      </c>
      <c r="N238" s="4" t="str">
        <f>IF(ISBLANK(A238),"",IF(Tableau3[Occurrence]=0,0,SUM($M$2:M238)))</f>
        <v/>
      </c>
      <c r="P238" s="15" t="str">
        <f t="shared" si="10"/>
        <v/>
      </c>
      <c r="Q238" s="16" t="str">
        <f>IF(P238="","",'02_Resultat'!$B$6)</f>
        <v/>
      </c>
      <c r="R238" s="16" t="str">
        <f>IF(Q238="","",INDEX(Tableau3[N°CMD],MATCH(P238,Tableau3[Sequence],0),))</f>
        <v/>
      </c>
      <c r="S238" s="16" t="str">
        <f>IF(Q238="","",INDEX(Tableau3[Désignation],MATCH(P238,Tableau3[Sequence],0),))</f>
        <v/>
      </c>
      <c r="T238"/>
    </row>
    <row r="239" spans="12:20" x14ac:dyDescent="0.25">
      <c r="L239" s="4" t="str">
        <f t="shared" si="9"/>
        <v/>
      </c>
      <c r="M239" s="4" t="str">
        <f>IF(ISBLANK(A239),"",IF('02_Resultat'!$B$6=A239,1,0))</f>
        <v/>
      </c>
      <c r="N239" s="4" t="str">
        <f>IF(ISBLANK(A239),"",IF(Tableau3[Occurrence]=0,0,SUM($M$2:M239)))</f>
        <v/>
      </c>
      <c r="P239" s="15" t="str">
        <f t="shared" si="10"/>
        <v/>
      </c>
      <c r="Q239" s="16" t="str">
        <f>IF(P239="","",'02_Resultat'!$B$6)</f>
        <v/>
      </c>
      <c r="R239" s="16" t="str">
        <f>IF(Q239="","",INDEX(Tableau3[N°CMD],MATCH(P239,Tableau3[Sequence],0),))</f>
        <v/>
      </c>
      <c r="S239" s="16" t="str">
        <f>IF(Q239="","",INDEX(Tableau3[Désignation],MATCH(P239,Tableau3[Sequence],0),))</f>
        <v/>
      </c>
      <c r="T239"/>
    </row>
    <row r="240" spans="12:20" x14ac:dyDescent="0.25">
      <c r="L240" s="4" t="str">
        <f t="shared" si="9"/>
        <v/>
      </c>
      <c r="M240" s="4" t="str">
        <f>IF(ISBLANK(A240),"",IF('02_Resultat'!$B$6=A240,1,0))</f>
        <v/>
      </c>
      <c r="N240" s="4" t="str">
        <f>IF(ISBLANK(A240),"",IF(Tableau3[Occurrence]=0,0,SUM($M$2:M240)))</f>
        <v/>
      </c>
      <c r="P240" s="15" t="str">
        <f t="shared" si="10"/>
        <v/>
      </c>
      <c r="Q240" s="16" t="str">
        <f>IF(P240="","",'02_Resultat'!$B$6)</f>
        <v/>
      </c>
      <c r="R240" s="16" t="str">
        <f>IF(Q240="","",INDEX(Tableau3[N°CMD],MATCH(P240,Tableau3[Sequence],0),))</f>
        <v/>
      </c>
      <c r="S240" s="16" t="str">
        <f>IF(Q240="","",INDEX(Tableau3[Désignation],MATCH(P240,Tableau3[Sequence],0),))</f>
        <v/>
      </c>
      <c r="T240"/>
    </row>
    <row r="241" spans="12:20" x14ac:dyDescent="0.25">
      <c r="L241" s="4" t="str">
        <f t="shared" si="9"/>
        <v/>
      </c>
      <c r="M241" s="4" t="str">
        <f>IF(ISBLANK(A241),"",IF('02_Resultat'!$B$6=A241,1,0))</f>
        <v/>
      </c>
      <c r="N241" s="4" t="str">
        <f>IF(ISBLANK(A241),"",IF(Tableau3[Occurrence]=0,0,SUM($M$2:M241)))</f>
        <v/>
      </c>
      <c r="P241" s="15" t="str">
        <f t="shared" si="10"/>
        <v/>
      </c>
      <c r="Q241" s="16" t="str">
        <f>IF(P241="","",'02_Resultat'!$B$6)</f>
        <v/>
      </c>
      <c r="R241" s="16" t="str">
        <f>IF(Q241="","",INDEX(Tableau3[N°CMD],MATCH(P241,Tableau3[Sequence],0),))</f>
        <v/>
      </c>
      <c r="S241" s="16" t="str">
        <f>IF(Q241="","",INDEX(Tableau3[Désignation],MATCH(P241,Tableau3[Sequence],0),))</f>
        <v/>
      </c>
      <c r="T241"/>
    </row>
    <row r="242" spans="12:20" x14ac:dyDescent="0.25">
      <c r="L242" s="4" t="str">
        <f t="shared" si="9"/>
        <v/>
      </c>
      <c r="M242" s="4" t="str">
        <f>IF(ISBLANK(A242),"",IF('02_Resultat'!$B$6=A242,1,0))</f>
        <v/>
      </c>
      <c r="N242" s="4" t="str">
        <f>IF(ISBLANK(A242),"",IF(Tableau3[Occurrence]=0,0,SUM($M$2:M242)))</f>
        <v/>
      </c>
      <c r="P242" s="15" t="str">
        <f t="shared" si="10"/>
        <v/>
      </c>
      <c r="Q242" s="16" t="str">
        <f>IF(P242="","",'02_Resultat'!$B$6)</f>
        <v/>
      </c>
      <c r="R242" s="16" t="str">
        <f>IF(Q242="","",INDEX(Tableau3[N°CMD],MATCH(P242,Tableau3[Sequence],0),))</f>
        <v/>
      </c>
      <c r="S242" s="16" t="str">
        <f>IF(Q242="","",INDEX(Tableau3[Désignation],MATCH(P242,Tableau3[Sequence],0),))</f>
        <v/>
      </c>
      <c r="T242"/>
    </row>
    <row r="243" spans="12:20" x14ac:dyDescent="0.25">
      <c r="L243" s="4" t="str">
        <f t="shared" si="9"/>
        <v/>
      </c>
      <c r="M243" s="4" t="str">
        <f>IF(ISBLANK(A243),"",IF('02_Resultat'!$B$6=A243,1,0))</f>
        <v/>
      </c>
      <c r="N243" s="4" t="str">
        <f>IF(ISBLANK(A243),"",IF(Tableau3[Occurrence]=0,0,SUM($M$2:M243)))</f>
        <v/>
      </c>
      <c r="P243" s="15" t="str">
        <f t="shared" si="10"/>
        <v/>
      </c>
      <c r="Q243" s="16" t="str">
        <f>IF(P243="","",'02_Resultat'!$B$6)</f>
        <v/>
      </c>
      <c r="R243" s="16" t="str">
        <f>IF(Q243="","",INDEX(Tableau3[N°CMD],MATCH(P243,Tableau3[Sequence],0),))</f>
        <v/>
      </c>
      <c r="S243" s="16" t="str">
        <f>IF(Q243="","",INDEX(Tableau3[Désignation],MATCH(P243,Tableau3[Sequence],0),))</f>
        <v/>
      </c>
      <c r="T243"/>
    </row>
    <row r="244" spans="12:20" x14ac:dyDescent="0.25">
      <c r="L244" s="4" t="str">
        <f t="shared" si="9"/>
        <v/>
      </c>
      <c r="M244" s="4" t="str">
        <f>IF(ISBLANK(A244),"",IF('02_Resultat'!$B$6=A244,1,0))</f>
        <v/>
      </c>
      <c r="N244" s="4" t="str">
        <f>IF(ISBLANK(A244),"",IF(Tableau3[Occurrence]=0,0,SUM($M$2:M244)))</f>
        <v/>
      </c>
      <c r="P244" s="15" t="str">
        <f t="shared" si="10"/>
        <v/>
      </c>
      <c r="Q244" s="16" t="str">
        <f>IF(P244="","",'02_Resultat'!$B$6)</f>
        <v/>
      </c>
      <c r="R244" s="16" t="str">
        <f>IF(Q244="","",INDEX(Tableau3[N°CMD],MATCH(P244,Tableau3[Sequence],0),))</f>
        <v/>
      </c>
      <c r="S244" s="16" t="str">
        <f>IF(Q244="","",INDEX(Tableau3[Désignation],MATCH(P244,Tableau3[Sequence],0),))</f>
        <v/>
      </c>
      <c r="T244"/>
    </row>
    <row r="245" spans="12:20" x14ac:dyDescent="0.25">
      <c r="L245" s="4" t="str">
        <f t="shared" si="9"/>
        <v/>
      </c>
      <c r="M245" s="4" t="str">
        <f>IF(ISBLANK(A245),"",IF('02_Resultat'!$B$6=A245,1,0))</f>
        <v/>
      </c>
      <c r="N245" s="4" t="str">
        <f>IF(ISBLANK(A245),"",IF(Tableau3[Occurrence]=0,0,SUM($M$2:M245)))</f>
        <v/>
      </c>
      <c r="P245" s="15" t="str">
        <f t="shared" si="10"/>
        <v/>
      </c>
      <c r="Q245" s="16" t="str">
        <f>IF(P245="","",'02_Resultat'!$B$6)</f>
        <v/>
      </c>
      <c r="R245" s="16" t="str">
        <f>IF(Q245="","",INDEX(Tableau3[N°CMD],MATCH(P245,Tableau3[Sequence],0),))</f>
        <v/>
      </c>
      <c r="S245" s="16" t="str">
        <f>IF(Q245="","",INDEX(Tableau3[Désignation],MATCH(P245,Tableau3[Sequence],0),))</f>
        <v/>
      </c>
      <c r="T245"/>
    </row>
    <row r="246" spans="12:20" x14ac:dyDescent="0.25">
      <c r="L246" s="4" t="str">
        <f t="shared" si="9"/>
        <v/>
      </c>
      <c r="M246" s="4" t="str">
        <f>IF(ISBLANK(A246),"",IF('02_Resultat'!$B$6=A246,1,0))</f>
        <v/>
      </c>
      <c r="N246" s="4" t="str">
        <f>IF(ISBLANK(A246),"",IF(Tableau3[Occurrence]=0,0,SUM($M$2:M246)))</f>
        <v/>
      </c>
      <c r="P246" s="15" t="str">
        <f t="shared" si="10"/>
        <v/>
      </c>
      <c r="Q246" s="16" t="str">
        <f>IF(P246="","",'02_Resultat'!$B$6)</f>
        <v/>
      </c>
      <c r="R246" s="16" t="str">
        <f>IF(Q246="","",INDEX(Tableau3[N°CMD],MATCH(P246,Tableau3[Sequence],0),))</f>
        <v/>
      </c>
      <c r="S246" s="16" t="str">
        <f>IF(Q246="","",INDEX(Tableau3[Désignation],MATCH(P246,Tableau3[Sequence],0),))</f>
        <v/>
      </c>
      <c r="T246"/>
    </row>
    <row r="247" spans="12:20" x14ac:dyDescent="0.25">
      <c r="L247" s="4" t="str">
        <f t="shared" si="9"/>
        <v/>
      </c>
      <c r="M247" s="4" t="str">
        <f>IF(ISBLANK(A247),"",IF('02_Resultat'!$B$6=A247,1,0))</f>
        <v/>
      </c>
      <c r="N247" s="4" t="str">
        <f>IF(ISBLANK(A247),"",IF(Tableau3[Occurrence]=0,0,SUM($M$2:M247)))</f>
        <v/>
      </c>
      <c r="P247" s="15" t="str">
        <f t="shared" si="10"/>
        <v/>
      </c>
      <c r="Q247" s="16" t="str">
        <f>IF(P247="","",'02_Resultat'!$B$6)</f>
        <v/>
      </c>
      <c r="R247" s="16" t="str">
        <f>IF(Q247="","",INDEX(Tableau3[N°CMD],MATCH(P247,Tableau3[Sequence],0),))</f>
        <v/>
      </c>
      <c r="S247" s="16" t="str">
        <f>IF(Q247="","",INDEX(Tableau3[Désignation],MATCH(P247,Tableau3[Sequence],0),))</f>
        <v/>
      </c>
      <c r="T247"/>
    </row>
    <row r="248" spans="12:20" x14ac:dyDescent="0.25">
      <c r="L248" s="4" t="str">
        <f t="shared" si="9"/>
        <v/>
      </c>
      <c r="M248" s="4" t="str">
        <f>IF(ISBLANK(A248),"",IF('02_Resultat'!$B$6=A248,1,0))</f>
        <v/>
      </c>
      <c r="N248" s="4" t="str">
        <f>IF(ISBLANK(A248),"",IF(Tableau3[Occurrence]=0,0,SUM($M$2:M248)))</f>
        <v/>
      </c>
      <c r="P248" s="15" t="str">
        <f t="shared" si="10"/>
        <v/>
      </c>
      <c r="Q248" s="16" t="str">
        <f>IF(P248="","",'02_Resultat'!$B$6)</f>
        <v/>
      </c>
      <c r="R248" s="16" t="str">
        <f>IF(Q248="","",INDEX(Tableau3[N°CMD],MATCH(P248,Tableau3[Sequence],0),))</f>
        <v/>
      </c>
      <c r="S248" s="16" t="str">
        <f>IF(Q248="","",INDEX(Tableau3[Désignation],MATCH(P248,Tableau3[Sequence],0),))</f>
        <v/>
      </c>
      <c r="T248"/>
    </row>
    <row r="249" spans="12:20" x14ac:dyDescent="0.25">
      <c r="L249" s="4" t="str">
        <f t="shared" si="9"/>
        <v/>
      </c>
      <c r="M249" s="4" t="str">
        <f>IF(ISBLANK(A249),"",IF('02_Resultat'!$B$6=A249,1,0))</f>
        <v/>
      </c>
      <c r="N249" s="4" t="str">
        <f>IF(ISBLANK(A249),"",IF(Tableau3[Occurrence]=0,0,SUM($M$2:M249)))</f>
        <v/>
      </c>
      <c r="P249" s="15" t="str">
        <f t="shared" si="10"/>
        <v/>
      </c>
      <c r="Q249" s="16" t="str">
        <f>IF(P249="","",'02_Resultat'!$B$6)</f>
        <v/>
      </c>
      <c r="R249" s="16" t="str">
        <f>IF(Q249="","",INDEX(Tableau3[N°CMD],MATCH(P249,Tableau3[Sequence],0),))</f>
        <v/>
      </c>
      <c r="S249" s="16" t="str">
        <f>IF(Q249="","",INDEX(Tableau3[Désignation],MATCH(P249,Tableau3[Sequence],0),))</f>
        <v/>
      </c>
      <c r="T249"/>
    </row>
    <row r="250" spans="12:20" x14ac:dyDescent="0.25">
      <c r="L250" s="4" t="str">
        <f t="shared" si="9"/>
        <v/>
      </c>
      <c r="M250" s="4" t="str">
        <f>IF(ISBLANK(A250),"",IF('02_Resultat'!$B$6=A250,1,0))</f>
        <v/>
      </c>
      <c r="N250" s="4" t="str">
        <f>IF(ISBLANK(A250),"",IF(Tableau3[Occurrence]=0,0,SUM($M$2:M250)))</f>
        <v/>
      </c>
      <c r="P250" s="15" t="str">
        <f t="shared" si="10"/>
        <v/>
      </c>
      <c r="Q250" s="16" t="str">
        <f>IF(P250="","",'02_Resultat'!$B$6)</f>
        <v/>
      </c>
      <c r="R250" s="16" t="str">
        <f>IF(Q250="","",INDEX(Tableau3[N°CMD],MATCH(P250,Tableau3[Sequence],0),))</f>
        <v/>
      </c>
      <c r="S250" s="16" t="str">
        <f>IF(Q250="","",INDEX(Tableau3[Désignation],MATCH(P250,Tableau3[Sequence],0),))</f>
        <v/>
      </c>
      <c r="T250"/>
    </row>
    <row r="251" spans="12:20" x14ac:dyDescent="0.25">
      <c r="L251" s="4" t="str">
        <f t="shared" si="9"/>
        <v/>
      </c>
      <c r="M251" s="4" t="str">
        <f>IF(ISBLANK(A251),"",IF('02_Resultat'!$B$6=A251,1,0))</f>
        <v/>
      </c>
      <c r="N251" s="4" t="str">
        <f>IF(ISBLANK(A251),"",IF(Tableau3[Occurrence]=0,0,SUM($M$2:M251)))</f>
        <v/>
      </c>
      <c r="P251" s="15" t="str">
        <f t="shared" si="10"/>
        <v/>
      </c>
      <c r="Q251" s="16" t="str">
        <f>IF(P251="","",'02_Resultat'!$B$6)</f>
        <v/>
      </c>
      <c r="R251" s="16" t="str">
        <f>IF(Q251="","",INDEX(Tableau3[N°CMD],MATCH(P251,Tableau3[Sequence],0),))</f>
        <v/>
      </c>
      <c r="S251" s="16" t="str">
        <f>IF(Q251="","",INDEX(Tableau3[Désignation],MATCH(P251,Tableau3[Sequence],0),))</f>
        <v/>
      </c>
      <c r="T251"/>
    </row>
    <row r="252" spans="12:20" x14ac:dyDescent="0.25">
      <c r="L252" s="4" t="str">
        <f t="shared" si="9"/>
        <v/>
      </c>
      <c r="M252" s="4" t="str">
        <f>IF(ISBLANK(A252),"",IF('02_Resultat'!$B$6=A252,1,0))</f>
        <v/>
      </c>
      <c r="N252" s="4" t="str">
        <f>IF(ISBLANK(A252),"",IF(Tableau3[Occurrence]=0,0,SUM($M$2:M252)))</f>
        <v/>
      </c>
      <c r="P252" s="15" t="str">
        <f t="shared" si="10"/>
        <v/>
      </c>
      <c r="Q252" s="16" t="str">
        <f>IF(P252="","",'02_Resultat'!$B$6)</f>
        <v/>
      </c>
      <c r="R252" s="16" t="str">
        <f>IF(Q252="","",INDEX(Tableau3[N°CMD],MATCH(P252,Tableau3[Sequence],0),))</f>
        <v/>
      </c>
      <c r="S252" s="16" t="str">
        <f>IF(Q252="","",INDEX(Tableau3[Désignation],MATCH(P252,Tableau3[Sequence],0),))</f>
        <v/>
      </c>
      <c r="T252"/>
    </row>
    <row r="253" spans="12:20" x14ac:dyDescent="0.25">
      <c r="L253" s="4" t="str">
        <f t="shared" si="9"/>
        <v/>
      </c>
      <c r="M253" s="4" t="str">
        <f>IF(ISBLANK(A253),"",IF('02_Resultat'!$B$6=A253,1,0))</f>
        <v/>
      </c>
      <c r="N253" s="4" t="str">
        <f>IF(ISBLANK(A253),"",IF(Tableau3[Occurrence]=0,0,SUM($M$2:M253)))</f>
        <v/>
      </c>
      <c r="P253" s="15" t="str">
        <f t="shared" si="10"/>
        <v/>
      </c>
      <c r="Q253" s="16" t="str">
        <f>IF(P253="","",'02_Resultat'!$B$6)</f>
        <v/>
      </c>
      <c r="R253" s="16" t="str">
        <f>IF(Q253="","",INDEX(Tableau3[N°CMD],MATCH(P253,Tableau3[Sequence],0),))</f>
        <v/>
      </c>
      <c r="S253" s="16" t="str">
        <f>IF(Q253="","",INDEX(Tableau3[Désignation],MATCH(P253,Tableau3[Sequence],0),))</f>
        <v/>
      </c>
      <c r="T253"/>
    </row>
    <row r="254" spans="12:20" x14ac:dyDescent="0.25">
      <c r="L254" s="4" t="str">
        <f t="shared" si="9"/>
        <v/>
      </c>
      <c r="M254" s="4" t="str">
        <f>IF(ISBLANK(A254),"",IF('02_Resultat'!$B$6=A254,1,0))</f>
        <v/>
      </c>
      <c r="N254" s="4" t="str">
        <f>IF(ISBLANK(A254),"",IF(Tableau3[Occurrence]=0,0,SUM($M$2:M254)))</f>
        <v/>
      </c>
      <c r="P254" s="15" t="str">
        <f t="shared" si="10"/>
        <v/>
      </c>
      <c r="Q254" s="16" t="str">
        <f>IF(P254="","",'02_Resultat'!$B$6)</f>
        <v/>
      </c>
      <c r="R254" s="16" t="str">
        <f>IF(Q254="","",INDEX(Tableau3[N°CMD],MATCH(P254,Tableau3[Sequence],0),))</f>
        <v/>
      </c>
      <c r="S254" s="16" t="str">
        <f>IF(Q254="","",INDEX(Tableau3[Désignation],MATCH(P254,Tableau3[Sequence],0),))</f>
        <v/>
      </c>
      <c r="T254"/>
    </row>
    <row r="255" spans="12:20" x14ac:dyDescent="0.25">
      <c r="L255" s="4" t="str">
        <f t="shared" si="9"/>
        <v/>
      </c>
      <c r="M255" s="4" t="str">
        <f>IF(ISBLANK(A255),"",IF('02_Resultat'!$B$6=A255,1,0))</f>
        <v/>
      </c>
      <c r="N255" s="4" t="str">
        <f>IF(ISBLANK(A255),"",IF(Tableau3[Occurrence]=0,0,SUM($M$2:M255)))</f>
        <v/>
      </c>
      <c r="P255" s="15" t="str">
        <f t="shared" si="10"/>
        <v/>
      </c>
      <c r="Q255" s="16" t="str">
        <f>IF(P255="","",'02_Resultat'!$B$6)</f>
        <v/>
      </c>
      <c r="R255" s="16" t="str">
        <f>IF(Q255="","",INDEX(Tableau3[N°CMD],MATCH(P255,Tableau3[Sequence],0),))</f>
        <v/>
      </c>
      <c r="S255" s="16" t="str">
        <f>IF(Q255="","",INDEX(Tableau3[Désignation],MATCH(P255,Tableau3[Sequence],0),))</f>
        <v/>
      </c>
      <c r="T255"/>
    </row>
    <row r="256" spans="12:20" x14ac:dyDescent="0.25">
      <c r="L256" s="4" t="str">
        <f t="shared" si="9"/>
        <v/>
      </c>
      <c r="M256" s="4" t="str">
        <f>IF(ISBLANK(A256),"",IF('02_Resultat'!$B$6=A256,1,0))</f>
        <v/>
      </c>
      <c r="N256" s="4" t="str">
        <f>IF(ISBLANK(A256),"",IF(Tableau3[Occurrence]=0,0,SUM($M$2:M256)))</f>
        <v/>
      </c>
      <c r="P256" s="15" t="str">
        <f t="shared" si="10"/>
        <v/>
      </c>
      <c r="Q256" s="16" t="str">
        <f>IF(P256="","",'02_Resultat'!$B$6)</f>
        <v/>
      </c>
      <c r="R256" s="16" t="str">
        <f>IF(Q256="","",INDEX(Tableau3[N°CMD],MATCH(P256,Tableau3[Sequence],0),))</f>
        <v/>
      </c>
      <c r="S256" s="16" t="str">
        <f>IF(Q256="","",INDEX(Tableau3[Désignation],MATCH(P256,Tableau3[Sequence],0),))</f>
        <v/>
      </c>
      <c r="T256"/>
    </row>
    <row r="257" spans="12:20" x14ac:dyDescent="0.25">
      <c r="L257" s="4" t="str">
        <f t="shared" si="9"/>
        <v/>
      </c>
      <c r="M257" s="4" t="str">
        <f>IF(ISBLANK(A257),"",IF('02_Resultat'!$B$6=A257,1,0))</f>
        <v/>
      </c>
      <c r="N257" s="4" t="str">
        <f>IF(ISBLANK(A257),"",IF(Tableau3[Occurrence]=0,0,SUM($M$2:M257)))</f>
        <v/>
      </c>
      <c r="P257" s="15" t="str">
        <f t="shared" si="10"/>
        <v/>
      </c>
      <c r="Q257" s="16" t="str">
        <f>IF(P257="","",'02_Resultat'!$B$6)</f>
        <v/>
      </c>
      <c r="R257" s="16" t="str">
        <f>IF(Q257="","",INDEX(Tableau3[N°CMD],MATCH(P257,Tableau3[Sequence],0),))</f>
        <v/>
      </c>
      <c r="S257" s="16" t="str">
        <f>IF(Q257="","",INDEX(Tableau3[Désignation],MATCH(P257,Tableau3[Sequence],0),))</f>
        <v/>
      </c>
      <c r="T257"/>
    </row>
    <row r="258" spans="12:20" x14ac:dyDescent="0.25">
      <c r="L258" s="4" t="str">
        <f t="shared" si="9"/>
        <v/>
      </c>
      <c r="M258" s="4" t="str">
        <f>IF(ISBLANK(A258),"",IF('02_Resultat'!$B$6=A258,1,0))</f>
        <v/>
      </c>
      <c r="N258" s="4" t="str">
        <f>IF(ISBLANK(A258),"",IF(Tableau3[Occurrence]=0,0,SUM($M$2:M258)))</f>
        <v/>
      </c>
      <c r="P258" s="15" t="str">
        <f t="shared" si="10"/>
        <v/>
      </c>
      <c r="Q258" s="16" t="str">
        <f>IF(P258="","",'02_Resultat'!$B$6)</f>
        <v/>
      </c>
      <c r="R258" s="16" t="str">
        <f>IF(Q258="","",INDEX(Tableau3[N°CMD],MATCH(P258,Tableau3[Sequence],0),))</f>
        <v/>
      </c>
      <c r="S258" s="16" t="str">
        <f>IF(Q258="","",INDEX(Tableau3[Désignation],MATCH(P258,Tableau3[Sequence],0),))</f>
        <v/>
      </c>
      <c r="T258"/>
    </row>
    <row r="259" spans="12:20" x14ac:dyDescent="0.25">
      <c r="L259" s="4" t="str">
        <f t="shared" si="9"/>
        <v/>
      </c>
      <c r="M259" s="4" t="str">
        <f>IF(ISBLANK(A259),"",IF('02_Resultat'!$B$6=A259,1,0))</f>
        <v/>
      </c>
      <c r="N259" s="4" t="str">
        <f>IF(ISBLANK(A259),"",IF(Tableau3[Occurrence]=0,0,SUM($M$2:M259)))</f>
        <v/>
      </c>
      <c r="P259" s="15" t="str">
        <f t="shared" si="10"/>
        <v/>
      </c>
      <c r="Q259" s="16" t="str">
        <f>IF(P259="","",'02_Resultat'!$B$6)</f>
        <v/>
      </c>
      <c r="R259" s="16" t="str">
        <f>IF(Q259="","",INDEX(Tableau3[N°CMD],MATCH(P259,Tableau3[Sequence],0),))</f>
        <v/>
      </c>
      <c r="S259" s="16" t="str">
        <f>IF(Q259="","",INDEX(Tableau3[Désignation],MATCH(P259,Tableau3[Sequence],0),))</f>
        <v/>
      </c>
      <c r="T259"/>
    </row>
    <row r="260" spans="12:20" x14ac:dyDescent="0.25">
      <c r="L260" s="4" t="str">
        <f t="shared" si="9"/>
        <v/>
      </c>
      <c r="M260" s="4" t="str">
        <f>IF(ISBLANK(A260),"",IF('02_Resultat'!$B$6=A260,1,0))</f>
        <v/>
      </c>
      <c r="N260" s="4" t="str">
        <f>IF(ISBLANK(A260),"",IF(Tableau3[Occurrence]=0,0,SUM($M$2:M260)))</f>
        <v/>
      </c>
      <c r="P260" s="15" t="str">
        <f t="shared" si="10"/>
        <v/>
      </c>
      <c r="Q260" s="16" t="str">
        <f>IF(P260="","",'02_Resultat'!$B$6)</f>
        <v/>
      </c>
      <c r="R260" s="16" t="str">
        <f>IF(Q260="","",INDEX(Tableau3[N°CMD],MATCH(P260,Tableau3[Sequence],0),))</f>
        <v/>
      </c>
      <c r="S260" s="16" t="str">
        <f>IF(Q260="","",INDEX(Tableau3[Désignation],MATCH(P260,Tableau3[Sequence],0),))</f>
        <v/>
      </c>
      <c r="T260"/>
    </row>
    <row r="261" spans="12:20" x14ac:dyDescent="0.25">
      <c r="L261" s="4" t="str">
        <f t="shared" si="9"/>
        <v/>
      </c>
      <c r="M261" s="4" t="str">
        <f>IF(ISBLANK(A261),"",IF('02_Resultat'!$B$6=A261,1,0))</f>
        <v/>
      </c>
      <c r="N261" s="4" t="str">
        <f>IF(ISBLANK(A261),"",IF(Tableau3[Occurrence]=0,0,SUM($M$2:M261)))</f>
        <v/>
      </c>
      <c r="P261" s="15" t="str">
        <f t="shared" si="10"/>
        <v/>
      </c>
      <c r="Q261" s="16" t="str">
        <f>IF(P261="","",'02_Resultat'!$B$6)</f>
        <v/>
      </c>
      <c r="R261" s="16" t="str">
        <f>IF(Q261="","",INDEX(Tableau3[N°CMD],MATCH(P261,Tableau3[Sequence],0),))</f>
        <v/>
      </c>
      <c r="S261" s="16" t="str">
        <f>IF(Q261="","",INDEX(Tableau3[Désignation],MATCH(P261,Tableau3[Sequence],0),))</f>
        <v/>
      </c>
      <c r="T261"/>
    </row>
    <row r="262" spans="12:20" x14ac:dyDescent="0.25">
      <c r="L262" s="4" t="str">
        <f t="shared" si="9"/>
        <v/>
      </c>
      <c r="M262" s="4" t="str">
        <f>IF(ISBLANK(A262),"",IF('02_Resultat'!$B$6=A262,1,0))</f>
        <v/>
      </c>
      <c r="N262" s="4" t="str">
        <f>IF(ISBLANK(A262),"",IF(Tableau3[Occurrence]=0,0,SUM($M$2:M262)))</f>
        <v/>
      </c>
      <c r="P262" s="15" t="str">
        <f t="shared" si="10"/>
        <v/>
      </c>
      <c r="Q262" s="16" t="str">
        <f>IF(P262="","",'02_Resultat'!$B$6)</f>
        <v/>
      </c>
      <c r="R262" s="16" t="str">
        <f>IF(Q262="","",INDEX(Tableau3[N°CMD],MATCH(P262,Tableau3[Sequence],0),))</f>
        <v/>
      </c>
      <c r="S262" s="16" t="str">
        <f>IF(Q262="","",INDEX(Tableau3[Désignation],MATCH(P262,Tableau3[Sequence],0),))</f>
        <v/>
      </c>
      <c r="T262"/>
    </row>
    <row r="263" spans="12:20" x14ac:dyDescent="0.25">
      <c r="L263" s="4" t="str">
        <f t="shared" si="9"/>
        <v/>
      </c>
      <c r="M263" s="4" t="str">
        <f>IF(ISBLANK(A263),"",IF('02_Resultat'!$B$6=A263,1,0))</f>
        <v/>
      </c>
      <c r="N263" s="4" t="str">
        <f>IF(ISBLANK(A263),"",IF(Tableau3[Occurrence]=0,0,SUM($M$2:M263)))</f>
        <v/>
      </c>
      <c r="P263" s="15" t="str">
        <f t="shared" si="10"/>
        <v/>
      </c>
      <c r="Q263" s="16" t="str">
        <f>IF(P263="","",'02_Resultat'!$B$6)</f>
        <v/>
      </c>
      <c r="R263" s="16" t="str">
        <f>IF(Q263="","",INDEX(Tableau3[N°CMD],MATCH(P263,Tableau3[Sequence],0),))</f>
        <v/>
      </c>
      <c r="S263" s="16" t="str">
        <f>IF(Q263="","",INDEX(Tableau3[Désignation],MATCH(P263,Tableau3[Sequence],0),))</f>
        <v/>
      </c>
      <c r="T263"/>
    </row>
    <row r="264" spans="12:20" x14ac:dyDescent="0.25">
      <c r="L264" s="4" t="str">
        <f t="shared" si="9"/>
        <v/>
      </c>
      <c r="M264" s="4" t="str">
        <f>IF(ISBLANK(A264),"",IF('02_Resultat'!$B$6=A264,1,0))</f>
        <v/>
      </c>
      <c r="N264" s="4" t="str">
        <f>IF(ISBLANK(A264),"",IF(Tableau3[Occurrence]=0,0,SUM($M$2:M264)))</f>
        <v/>
      </c>
      <c r="P264" s="15" t="str">
        <f t="shared" si="10"/>
        <v/>
      </c>
      <c r="Q264" s="16" t="str">
        <f>IF(P264="","",'02_Resultat'!$B$6)</f>
        <v/>
      </c>
      <c r="R264" s="16" t="str">
        <f>IF(Q264="","",INDEX(Tableau3[N°CMD],MATCH(P264,Tableau3[Sequence],0),))</f>
        <v/>
      </c>
      <c r="S264" s="16" t="str">
        <f>IF(Q264="","",INDEX(Tableau3[Désignation],MATCH(P264,Tableau3[Sequence],0),))</f>
        <v/>
      </c>
      <c r="T264"/>
    </row>
    <row r="265" spans="12:20" x14ac:dyDescent="0.25">
      <c r="L265" s="4" t="str">
        <f t="shared" si="9"/>
        <v/>
      </c>
      <c r="M265" s="4" t="str">
        <f>IF(ISBLANK(A265),"",IF('02_Resultat'!$B$6=A265,1,0))</f>
        <v/>
      </c>
      <c r="N265" s="4" t="str">
        <f>IF(ISBLANK(A265),"",IF(Tableau3[Occurrence]=0,0,SUM($M$2:M265)))</f>
        <v/>
      </c>
      <c r="P265" s="15" t="str">
        <f t="shared" si="10"/>
        <v/>
      </c>
      <c r="Q265" s="16" t="str">
        <f>IF(P265="","",'02_Resultat'!$B$6)</f>
        <v/>
      </c>
      <c r="R265" s="16" t="str">
        <f>IF(Q265="","",INDEX(Tableau3[N°CMD],MATCH(P265,Tableau3[Sequence],0),))</f>
        <v/>
      </c>
      <c r="S265" s="16" t="str">
        <f>IF(Q265="","",INDEX(Tableau3[Désignation],MATCH(P265,Tableau3[Sequence],0),))</f>
        <v/>
      </c>
      <c r="T265"/>
    </row>
    <row r="266" spans="12:20" x14ac:dyDescent="0.25">
      <c r="L266" s="4" t="str">
        <f t="shared" si="9"/>
        <v/>
      </c>
      <c r="M266" s="4" t="str">
        <f>IF(ISBLANK(A266),"",IF('02_Resultat'!$B$6=A266,1,0))</f>
        <v/>
      </c>
      <c r="N266" s="4" t="str">
        <f>IF(ISBLANK(A266),"",IF(Tableau3[Occurrence]=0,0,SUM($M$2:M266)))</f>
        <v/>
      </c>
      <c r="P266" s="15" t="str">
        <f t="shared" si="10"/>
        <v/>
      </c>
      <c r="Q266" s="16" t="str">
        <f>IF(P266="","",'02_Resultat'!$B$6)</f>
        <v/>
      </c>
      <c r="R266" s="16" t="str">
        <f>IF(Q266="","",INDEX(Tableau3[N°CMD],MATCH(P266,Tableau3[Sequence],0),))</f>
        <v/>
      </c>
      <c r="S266" s="16" t="str">
        <f>IF(Q266="","",INDEX(Tableau3[Désignation],MATCH(P266,Tableau3[Sequence],0),))</f>
        <v/>
      </c>
      <c r="T266"/>
    </row>
    <row r="267" spans="12:20" x14ac:dyDescent="0.25">
      <c r="L267" s="4" t="str">
        <f t="shared" si="9"/>
        <v/>
      </c>
      <c r="M267" s="4" t="str">
        <f>IF(ISBLANK(A267),"",IF('02_Resultat'!$B$6=A267,1,0))</f>
        <v/>
      </c>
      <c r="N267" s="4" t="str">
        <f>IF(ISBLANK(A267),"",IF(Tableau3[Occurrence]=0,0,SUM($M$2:M267)))</f>
        <v/>
      </c>
      <c r="P267" s="15" t="str">
        <f t="shared" si="10"/>
        <v/>
      </c>
      <c r="Q267" s="16" t="str">
        <f>IF(P267="","",'02_Resultat'!$B$6)</f>
        <v/>
      </c>
      <c r="R267" s="16" t="str">
        <f>IF(Q267="","",INDEX(Tableau3[N°CMD],MATCH(P267,Tableau3[Sequence],0),))</f>
        <v/>
      </c>
      <c r="S267" s="16" t="str">
        <f>IF(Q267="","",INDEX(Tableau3[Désignation],MATCH(P267,Tableau3[Sequence],0),))</f>
        <v/>
      </c>
      <c r="T267"/>
    </row>
    <row r="268" spans="12:20" x14ac:dyDescent="0.25">
      <c r="L268" s="4" t="str">
        <f t="shared" si="9"/>
        <v/>
      </c>
      <c r="M268" s="4" t="str">
        <f>IF(ISBLANK(A268),"",IF('02_Resultat'!$B$6=A268,1,0))</f>
        <v/>
      </c>
      <c r="N268" s="4" t="str">
        <f>IF(ISBLANK(A268),"",IF(Tableau3[Occurrence]=0,0,SUM($M$2:M268)))</f>
        <v/>
      </c>
      <c r="P268" s="15" t="str">
        <f t="shared" si="10"/>
        <v/>
      </c>
      <c r="Q268" s="16" t="str">
        <f>IF(P268="","",'02_Resultat'!$B$6)</f>
        <v/>
      </c>
      <c r="R268" s="16" t="str">
        <f>IF(Q268="","",INDEX(Tableau3[N°CMD],MATCH(P268,Tableau3[Sequence],0),))</f>
        <v/>
      </c>
      <c r="S268" s="16" t="str">
        <f>IF(Q268="","",INDEX(Tableau3[Désignation],MATCH(P268,Tableau3[Sequence],0),))</f>
        <v/>
      </c>
      <c r="T268"/>
    </row>
    <row r="269" spans="12:20" x14ac:dyDescent="0.25">
      <c r="L269" s="4" t="str">
        <f t="shared" si="9"/>
        <v/>
      </c>
      <c r="M269" s="4" t="str">
        <f>IF(ISBLANK(A269),"",IF('02_Resultat'!$B$6=A269,1,0))</f>
        <v/>
      </c>
      <c r="N269" s="4" t="str">
        <f>IF(ISBLANK(A269),"",IF(Tableau3[Occurrence]=0,0,SUM($M$2:M269)))</f>
        <v/>
      </c>
      <c r="P269" s="15" t="str">
        <f t="shared" si="10"/>
        <v/>
      </c>
      <c r="Q269" s="16" t="str">
        <f>IF(P269="","",'02_Resultat'!$B$6)</f>
        <v/>
      </c>
      <c r="R269" s="16" t="str">
        <f>IF(Q269="","",INDEX(Tableau3[N°CMD],MATCH(P269,Tableau3[Sequence],0),))</f>
        <v/>
      </c>
      <c r="S269" s="16" t="str">
        <f>IF(Q269="","",INDEX(Tableau3[Désignation],MATCH(P269,Tableau3[Sequence],0),))</f>
        <v/>
      </c>
      <c r="T269"/>
    </row>
    <row r="270" spans="12:20" x14ac:dyDescent="0.25">
      <c r="L270" s="4" t="str">
        <f t="shared" si="9"/>
        <v/>
      </c>
      <c r="M270" s="4" t="str">
        <f>IF(ISBLANK(A270),"",IF('02_Resultat'!$B$6=A270,1,0))</f>
        <v/>
      </c>
      <c r="N270" s="4" t="str">
        <f>IF(ISBLANK(A270),"",IF(Tableau3[Occurrence]=0,0,SUM($M$2:M270)))</f>
        <v/>
      </c>
      <c r="P270" s="15" t="str">
        <f t="shared" si="10"/>
        <v/>
      </c>
      <c r="Q270" s="16" t="str">
        <f>IF(P270="","",'02_Resultat'!$B$6)</f>
        <v/>
      </c>
      <c r="R270" s="16" t="str">
        <f>IF(Q270="","",INDEX(Tableau3[N°CMD],MATCH(P270,Tableau3[Sequence],0),))</f>
        <v/>
      </c>
      <c r="S270" s="16" t="str">
        <f>IF(Q270="","",INDEX(Tableau3[Désignation],MATCH(P270,Tableau3[Sequence],0),))</f>
        <v/>
      </c>
      <c r="T270"/>
    </row>
    <row r="271" spans="12:20" x14ac:dyDescent="0.25">
      <c r="L271" s="4" t="str">
        <f t="shared" si="9"/>
        <v/>
      </c>
      <c r="M271" s="4" t="str">
        <f>IF(ISBLANK(A271),"",IF('02_Resultat'!$B$6=A271,1,0))</f>
        <v/>
      </c>
      <c r="N271" s="4" t="str">
        <f>IF(ISBLANK(A271),"",IF(Tableau3[Occurrence]=0,0,SUM($M$2:M271)))</f>
        <v/>
      </c>
      <c r="P271" s="15" t="str">
        <f t="shared" si="10"/>
        <v/>
      </c>
      <c r="Q271" s="16" t="str">
        <f>IF(P271="","",'02_Resultat'!$B$6)</f>
        <v/>
      </c>
      <c r="R271" s="16" t="str">
        <f>IF(Q271="","",INDEX(Tableau3[N°CMD],MATCH(P271,Tableau3[Sequence],0),))</f>
        <v/>
      </c>
      <c r="S271" s="16" t="str">
        <f>IF(Q271="","",INDEX(Tableau3[Désignation],MATCH(P271,Tableau3[Sequence],0),))</f>
        <v/>
      </c>
      <c r="T271"/>
    </row>
    <row r="272" spans="12:20" x14ac:dyDescent="0.25">
      <c r="L272" s="4" t="str">
        <f t="shared" si="9"/>
        <v/>
      </c>
      <c r="M272" s="4" t="str">
        <f>IF(ISBLANK(A272),"",IF('02_Resultat'!$B$6=A272,1,0))</f>
        <v/>
      </c>
      <c r="N272" s="4" t="str">
        <f>IF(ISBLANK(A272),"",IF(Tableau3[Occurrence]=0,0,SUM($M$2:M272)))</f>
        <v/>
      </c>
      <c r="P272" s="15" t="str">
        <f t="shared" si="10"/>
        <v/>
      </c>
      <c r="Q272" s="16" t="str">
        <f>IF(P272="","",'02_Resultat'!$B$6)</f>
        <v/>
      </c>
      <c r="R272" s="16" t="str">
        <f>IF(Q272="","",INDEX(Tableau3[N°CMD],MATCH(P272,Tableau3[Sequence],0),))</f>
        <v/>
      </c>
      <c r="S272" s="16" t="str">
        <f>IF(Q272="","",INDEX(Tableau3[Désignation],MATCH(P272,Tableau3[Sequence],0),))</f>
        <v/>
      </c>
      <c r="T272"/>
    </row>
    <row r="273" spans="12:20" x14ac:dyDescent="0.25">
      <c r="L273" s="4" t="str">
        <f t="shared" si="9"/>
        <v/>
      </c>
      <c r="M273" s="4" t="str">
        <f>IF(ISBLANK(A273),"",IF('02_Resultat'!$B$6=A273,1,0))</f>
        <v/>
      </c>
      <c r="N273" s="4" t="str">
        <f>IF(ISBLANK(A273),"",IF(Tableau3[Occurrence]=0,0,SUM($M$2:M273)))</f>
        <v/>
      </c>
      <c r="P273" s="15" t="str">
        <f t="shared" si="10"/>
        <v/>
      </c>
      <c r="Q273" s="16" t="str">
        <f>IF(P273="","",'02_Resultat'!$B$6)</f>
        <v/>
      </c>
      <c r="R273" s="16" t="str">
        <f>IF(Q273="","",INDEX(Tableau3[N°CMD],MATCH(P273,Tableau3[Sequence],0),))</f>
        <v/>
      </c>
      <c r="S273" s="16" t="str">
        <f>IF(Q273="","",INDEX(Tableau3[Désignation],MATCH(P273,Tableau3[Sequence],0),))</f>
        <v/>
      </c>
      <c r="T273"/>
    </row>
    <row r="274" spans="12:20" x14ac:dyDescent="0.25">
      <c r="L274" s="4" t="str">
        <f t="shared" ref="L274:L337" si="11">IF(ISBLANK(H274),"",(I274-H274))</f>
        <v/>
      </c>
      <c r="M274" s="4" t="str">
        <f>IF(ISBLANK(A274),"",IF('02_Resultat'!$B$6=A274,1,0))</f>
        <v/>
      </c>
      <c r="N274" s="4" t="str">
        <f>IF(ISBLANK(A274),"",IF(Tableau3[Occurrence]=0,0,SUM($M$2:M274)))</f>
        <v/>
      </c>
      <c r="P274" s="15" t="str">
        <f t="shared" si="10"/>
        <v/>
      </c>
      <c r="Q274" s="16" t="str">
        <f>IF(P274="","",'02_Resultat'!$B$6)</f>
        <v/>
      </c>
      <c r="R274" s="16" t="str">
        <f>IF(Q274="","",INDEX(Tableau3[N°CMD],MATCH(P274,Tableau3[Sequence],0),))</f>
        <v/>
      </c>
      <c r="S274" s="16" t="str">
        <f>IF(Q274="","",INDEX(Tableau3[Désignation],MATCH(P274,Tableau3[Sequence],0),))</f>
        <v/>
      </c>
      <c r="T274"/>
    </row>
    <row r="275" spans="12:20" x14ac:dyDescent="0.25">
      <c r="L275" s="4" t="str">
        <f t="shared" si="11"/>
        <v/>
      </c>
      <c r="M275" s="4" t="str">
        <f>IF(ISBLANK(A275),"",IF('02_Resultat'!$B$6=A275,1,0))</f>
        <v/>
      </c>
      <c r="N275" s="4" t="str">
        <f>IF(ISBLANK(A275),"",IF(Tableau3[Occurrence]=0,0,SUM($M$2:M275)))</f>
        <v/>
      </c>
      <c r="P275" s="15" t="str">
        <f t="shared" ref="P275:P338" si="12">IF(ROW()-1&lt;=$O$2,ROW()-1,"")</f>
        <v/>
      </c>
      <c r="Q275" s="16" t="str">
        <f>IF(P275="","",'02_Resultat'!$B$6)</f>
        <v/>
      </c>
      <c r="R275" s="16" t="str">
        <f>IF(Q275="","",INDEX(Tableau3[N°CMD],MATCH(P275,Tableau3[Sequence],0),))</f>
        <v/>
      </c>
      <c r="S275" s="16" t="str">
        <f>IF(Q275="","",INDEX(Tableau3[Désignation],MATCH(P275,Tableau3[Sequence],0),))</f>
        <v/>
      </c>
      <c r="T275"/>
    </row>
    <row r="276" spans="12:20" x14ac:dyDescent="0.25">
      <c r="L276" s="4" t="str">
        <f t="shared" si="11"/>
        <v/>
      </c>
      <c r="M276" s="4" t="str">
        <f>IF(ISBLANK(A276),"",IF('02_Resultat'!$B$6=A276,1,0))</f>
        <v/>
      </c>
      <c r="N276" s="4" t="str">
        <f>IF(ISBLANK(A276),"",IF(Tableau3[Occurrence]=0,0,SUM($M$2:M276)))</f>
        <v/>
      </c>
      <c r="P276" s="15" t="str">
        <f t="shared" si="12"/>
        <v/>
      </c>
      <c r="Q276" s="16" t="str">
        <f>IF(P276="","",'02_Resultat'!$B$6)</f>
        <v/>
      </c>
      <c r="R276" s="16" t="str">
        <f>IF(Q276="","",INDEX(Tableau3[N°CMD],MATCH(P276,Tableau3[Sequence],0),))</f>
        <v/>
      </c>
      <c r="S276" s="16" t="str">
        <f>IF(Q276="","",INDEX(Tableau3[Désignation],MATCH(P276,Tableau3[Sequence],0),))</f>
        <v/>
      </c>
      <c r="T276"/>
    </row>
    <row r="277" spans="12:20" x14ac:dyDescent="0.25">
      <c r="L277" s="4" t="str">
        <f t="shared" si="11"/>
        <v/>
      </c>
      <c r="M277" s="4" t="str">
        <f>IF(ISBLANK(A277),"",IF('02_Resultat'!$B$6=A277,1,0))</f>
        <v/>
      </c>
      <c r="N277" s="4" t="str">
        <f>IF(ISBLANK(A277),"",IF(Tableau3[Occurrence]=0,0,SUM($M$2:M277)))</f>
        <v/>
      </c>
      <c r="P277" s="15" t="str">
        <f t="shared" si="12"/>
        <v/>
      </c>
      <c r="Q277" s="16" t="str">
        <f>IF(P277="","",'02_Resultat'!$B$6)</f>
        <v/>
      </c>
      <c r="R277" s="16" t="str">
        <f>IF(Q277="","",INDEX(Tableau3[N°CMD],MATCH(P277,Tableau3[Sequence],0),))</f>
        <v/>
      </c>
      <c r="S277" s="16" t="str">
        <f>IF(Q277="","",INDEX(Tableau3[Désignation],MATCH(P277,Tableau3[Sequence],0),))</f>
        <v/>
      </c>
      <c r="T277"/>
    </row>
    <row r="278" spans="12:20" x14ac:dyDescent="0.25">
      <c r="L278" s="4" t="str">
        <f t="shared" si="11"/>
        <v/>
      </c>
      <c r="M278" s="4" t="str">
        <f>IF(ISBLANK(A278),"",IF('02_Resultat'!$B$6=A278,1,0))</f>
        <v/>
      </c>
      <c r="N278" s="4" t="str">
        <f>IF(ISBLANK(A278),"",IF(Tableau3[Occurrence]=0,0,SUM($M$2:M278)))</f>
        <v/>
      </c>
      <c r="P278" s="15" t="str">
        <f t="shared" si="12"/>
        <v/>
      </c>
      <c r="Q278" s="16" t="str">
        <f>IF(P278="","",'02_Resultat'!$B$6)</f>
        <v/>
      </c>
      <c r="R278" s="16" t="str">
        <f>IF(Q278="","",INDEX(Tableau3[N°CMD],MATCH(P278,Tableau3[Sequence],0),))</f>
        <v/>
      </c>
      <c r="S278" s="16" t="str">
        <f>IF(Q278="","",INDEX(Tableau3[Désignation],MATCH(P278,Tableau3[Sequence],0),))</f>
        <v/>
      </c>
      <c r="T278"/>
    </row>
    <row r="279" spans="12:20" x14ac:dyDescent="0.25">
      <c r="L279" s="4" t="str">
        <f t="shared" si="11"/>
        <v/>
      </c>
      <c r="M279" s="4" t="str">
        <f>IF(ISBLANK(A279),"",IF('02_Resultat'!$B$6=A279,1,0))</f>
        <v/>
      </c>
      <c r="N279" s="4" t="str">
        <f>IF(ISBLANK(A279),"",IF(Tableau3[Occurrence]=0,0,SUM($M$2:M279)))</f>
        <v/>
      </c>
      <c r="P279" s="15" t="str">
        <f t="shared" si="12"/>
        <v/>
      </c>
      <c r="Q279" s="16" t="str">
        <f>IF(P279="","",'02_Resultat'!$B$6)</f>
        <v/>
      </c>
      <c r="R279" s="16" t="str">
        <f>IF(Q279="","",INDEX(Tableau3[N°CMD],MATCH(P279,Tableau3[Sequence],0),))</f>
        <v/>
      </c>
      <c r="S279" s="16" t="str">
        <f>IF(Q279="","",INDEX(Tableau3[Désignation],MATCH(P279,Tableau3[Sequence],0),))</f>
        <v/>
      </c>
      <c r="T279"/>
    </row>
    <row r="280" spans="12:20" x14ac:dyDescent="0.25">
      <c r="L280" s="4" t="str">
        <f t="shared" si="11"/>
        <v/>
      </c>
      <c r="M280" s="4" t="str">
        <f>IF(ISBLANK(A280),"",IF('02_Resultat'!$B$6=A280,1,0))</f>
        <v/>
      </c>
      <c r="N280" s="4" t="str">
        <f>IF(ISBLANK(A280),"",IF(Tableau3[Occurrence]=0,0,SUM($M$2:M280)))</f>
        <v/>
      </c>
      <c r="P280" s="15" t="str">
        <f t="shared" si="12"/>
        <v/>
      </c>
      <c r="Q280" s="16" t="str">
        <f>IF(P280="","",'02_Resultat'!$B$6)</f>
        <v/>
      </c>
      <c r="R280" s="16" t="str">
        <f>IF(Q280="","",INDEX(Tableau3[N°CMD],MATCH(P280,Tableau3[Sequence],0),))</f>
        <v/>
      </c>
      <c r="S280" s="16" t="str">
        <f>IF(Q280="","",INDEX(Tableau3[Désignation],MATCH(P280,Tableau3[Sequence],0),))</f>
        <v/>
      </c>
      <c r="T280"/>
    </row>
    <row r="281" spans="12:20" x14ac:dyDescent="0.25">
      <c r="L281" s="4" t="str">
        <f t="shared" si="11"/>
        <v/>
      </c>
      <c r="M281" s="4" t="str">
        <f>IF(ISBLANK(A281),"",IF('02_Resultat'!$B$6=A281,1,0))</f>
        <v/>
      </c>
      <c r="N281" s="4" t="str">
        <f>IF(ISBLANK(A281),"",IF(Tableau3[Occurrence]=0,0,SUM($M$2:M281)))</f>
        <v/>
      </c>
      <c r="P281" s="15" t="str">
        <f t="shared" si="12"/>
        <v/>
      </c>
      <c r="Q281" s="16" t="str">
        <f>IF(P281="","",'02_Resultat'!$B$6)</f>
        <v/>
      </c>
      <c r="R281" s="16" t="str">
        <f>IF(Q281="","",INDEX(Tableau3[N°CMD],MATCH(P281,Tableau3[Sequence],0),))</f>
        <v/>
      </c>
      <c r="S281" s="16" t="str">
        <f>IF(Q281="","",INDEX(Tableau3[Désignation],MATCH(P281,Tableau3[Sequence],0),))</f>
        <v/>
      </c>
      <c r="T281"/>
    </row>
    <row r="282" spans="12:20" x14ac:dyDescent="0.25">
      <c r="L282" s="4" t="str">
        <f t="shared" si="11"/>
        <v/>
      </c>
      <c r="M282" s="4" t="str">
        <f>IF(ISBLANK(A282),"",IF('02_Resultat'!$B$6=A282,1,0))</f>
        <v/>
      </c>
      <c r="N282" s="4" t="str">
        <f>IF(ISBLANK(A282),"",IF(Tableau3[Occurrence]=0,0,SUM($M$2:M282)))</f>
        <v/>
      </c>
      <c r="P282" s="15" t="str">
        <f t="shared" si="12"/>
        <v/>
      </c>
      <c r="Q282" s="16" t="str">
        <f>IF(P282="","",'02_Resultat'!$B$6)</f>
        <v/>
      </c>
      <c r="R282" s="16" t="str">
        <f>IF(Q282="","",INDEX(Tableau3[N°CMD],MATCH(P282,Tableau3[Sequence],0),))</f>
        <v/>
      </c>
      <c r="S282" s="16" t="str">
        <f>IF(Q282="","",INDEX(Tableau3[Désignation],MATCH(P282,Tableau3[Sequence],0),))</f>
        <v/>
      </c>
      <c r="T282"/>
    </row>
    <row r="283" spans="12:20" x14ac:dyDescent="0.25">
      <c r="L283" s="4" t="str">
        <f t="shared" si="11"/>
        <v/>
      </c>
      <c r="M283" s="4" t="str">
        <f>IF(ISBLANK(A283),"",IF('02_Resultat'!$B$6=A283,1,0))</f>
        <v/>
      </c>
      <c r="N283" s="4" t="str">
        <f>IF(ISBLANK(A283),"",IF(Tableau3[Occurrence]=0,0,SUM($M$2:M283)))</f>
        <v/>
      </c>
      <c r="P283" s="15" t="str">
        <f t="shared" si="12"/>
        <v/>
      </c>
      <c r="Q283" s="16" t="str">
        <f>IF(P283="","",'02_Resultat'!$B$6)</f>
        <v/>
      </c>
      <c r="R283" s="16" t="str">
        <f>IF(Q283="","",INDEX(Tableau3[N°CMD],MATCH(P283,Tableau3[Sequence],0),))</f>
        <v/>
      </c>
      <c r="S283" s="16" t="str">
        <f>IF(Q283="","",INDEX(Tableau3[Désignation],MATCH(P283,Tableau3[Sequence],0),))</f>
        <v/>
      </c>
      <c r="T283"/>
    </row>
    <row r="284" spans="12:20" x14ac:dyDescent="0.25">
      <c r="L284" s="4" t="str">
        <f t="shared" si="11"/>
        <v/>
      </c>
      <c r="M284" s="4" t="str">
        <f>IF(ISBLANK(A284),"",IF('02_Resultat'!$B$6=A284,1,0))</f>
        <v/>
      </c>
      <c r="N284" s="4" t="str">
        <f>IF(ISBLANK(A284),"",IF(Tableau3[Occurrence]=0,0,SUM($M$2:M284)))</f>
        <v/>
      </c>
      <c r="P284" s="15" t="str">
        <f t="shared" si="12"/>
        <v/>
      </c>
      <c r="Q284" s="16" t="str">
        <f>IF(P284="","",'02_Resultat'!$B$6)</f>
        <v/>
      </c>
      <c r="R284" s="16" t="str">
        <f>IF(Q284="","",INDEX(Tableau3[N°CMD],MATCH(P284,Tableau3[Sequence],0),))</f>
        <v/>
      </c>
      <c r="S284" s="16" t="str">
        <f>IF(Q284="","",INDEX(Tableau3[Désignation],MATCH(P284,Tableau3[Sequence],0),))</f>
        <v/>
      </c>
      <c r="T284"/>
    </row>
    <row r="285" spans="12:20" x14ac:dyDescent="0.25">
      <c r="L285" s="4" t="str">
        <f t="shared" si="11"/>
        <v/>
      </c>
      <c r="M285" s="4" t="str">
        <f>IF(ISBLANK(A285),"",IF('02_Resultat'!$B$6=A285,1,0))</f>
        <v/>
      </c>
      <c r="N285" s="4" t="str">
        <f>IF(ISBLANK(A285),"",IF(Tableau3[Occurrence]=0,0,SUM($M$2:M285)))</f>
        <v/>
      </c>
      <c r="P285" s="15" t="str">
        <f t="shared" si="12"/>
        <v/>
      </c>
      <c r="Q285" s="16" t="str">
        <f>IF(P285="","",'02_Resultat'!$B$6)</f>
        <v/>
      </c>
      <c r="R285" s="16" t="str">
        <f>IF(Q285="","",INDEX(Tableau3[N°CMD],MATCH(P285,Tableau3[Sequence],0),))</f>
        <v/>
      </c>
      <c r="S285" s="16" t="str">
        <f>IF(Q285="","",INDEX(Tableau3[Désignation],MATCH(P285,Tableau3[Sequence],0),))</f>
        <v/>
      </c>
      <c r="T285"/>
    </row>
    <row r="286" spans="12:20" x14ac:dyDescent="0.25">
      <c r="L286" s="4" t="str">
        <f t="shared" si="11"/>
        <v/>
      </c>
      <c r="M286" s="4" t="str">
        <f>IF(ISBLANK(A286),"",IF('02_Resultat'!$B$6=A286,1,0))</f>
        <v/>
      </c>
      <c r="N286" s="4" t="str">
        <f>IF(ISBLANK(A286),"",IF(Tableau3[Occurrence]=0,0,SUM($M$2:M286)))</f>
        <v/>
      </c>
      <c r="P286" s="15" t="str">
        <f t="shared" si="12"/>
        <v/>
      </c>
      <c r="Q286" s="16" t="str">
        <f>IF(P286="","",'02_Resultat'!$B$6)</f>
        <v/>
      </c>
      <c r="R286" s="16" t="str">
        <f>IF(Q286="","",INDEX(Tableau3[N°CMD],MATCH(P286,Tableau3[Sequence],0),))</f>
        <v/>
      </c>
      <c r="S286" s="16" t="str">
        <f>IF(Q286="","",INDEX(Tableau3[Désignation],MATCH(P286,Tableau3[Sequence],0),))</f>
        <v/>
      </c>
      <c r="T286"/>
    </row>
    <row r="287" spans="12:20" x14ac:dyDescent="0.25">
      <c r="L287" s="4" t="str">
        <f t="shared" si="11"/>
        <v/>
      </c>
      <c r="M287" s="4" t="str">
        <f>IF(ISBLANK(A287),"",IF('02_Resultat'!$B$6=A287,1,0))</f>
        <v/>
      </c>
      <c r="N287" s="4" t="str">
        <f>IF(ISBLANK(A287),"",IF(Tableau3[Occurrence]=0,0,SUM($M$2:M287)))</f>
        <v/>
      </c>
      <c r="P287" s="15" t="str">
        <f t="shared" si="12"/>
        <v/>
      </c>
      <c r="Q287" s="16" t="str">
        <f>IF(P287="","",'02_Resultat'!$B$6)</f>
        <v/>
      </c>
      <c r="R287" s="16" t="str">
        <f>IF(Q287="","",INDEX(Tableau3[N°CMD],MATCH(P287,Tableau3[Sequence],0),))</f>
        <v/>
      </c>
      <c r="S287" s="16" t="str">
        <f>IF(Q287="","",INDEX(Tableau3[Désignation],MATCH(P287,Tableau3[Sequence],0),))</f>
        <v/>
      </c>
      <c r="T287"/>
    </row>
    <row r="288" spans="12:20" x14ac:dyDescent="0.25">
      <c r="L288" s="4" t="str">
        <f t="shared" si="11"/>
        <v/>
      </c>
      <c r="M288" s="4" t="str">
        <f>IF(ISBLANK(A288),"",IF('02_Resultat'!$B$6=A288,1,0))</f>
        <v/>
      </c>
      <c r="N288" s="4" t="str">
        <f>IF(ISBLANK(A288),"",IF(Tableau3[Occurrence]=0,0,SUM($M$2:M288)))</f>
        <v/>
      </c>
      <c r="P288" s="15" t="str">
        <f t="shared" si="12"/>
        <v/>
      </c>
      <c r="Q288" s="16" t="str">
        <f>IF(P288="","",'02_Resultat'!$B$6)</f>
        <v/>
      </c>
      <c r="R288" s="16" t="str">
        <f>IF(Q288="","",INDEX(Tableau3[N°CMD],MATCH(P288,Tableau3[Sequence],0),))</f>
        <v/>
      </c>
      <c r="S288" s="16" t="str">
        <f>IF(Q288="","",INDEX(Tableau3[Désignation],MATCH(P288,Tableau3[Sequence],0),))</f>
        <v/>
      </c>
      <c r="T288"/>
    </row>
    <row r="289" spans="12:20" x14ac:dyDescent="0.25">
      <c r="L289" s="4" t="str">
        <f t="shared" si="11"/>
        <v/>
      </c>
      <c r="M289" s="4" t="str">
        <f>IF(ISBLANK(A289),"",IF('02_Resultat'!$B$6=A289,1,0))</f>
        <v/>
      </c>
      <c r="N289" s="4" t="str">
        <f>IF(ISBLANK(A289),"",IF(Tableau3[Occurrence]=0,0,SUM($M$2:M289)))</f>
        <v/>
      </c>
      <c r="P289" s="15" t="str">
        <f t="shared" si="12"/>
        <v/>
      </c>
      <c r="Q289" s="16" t="str">
        <f>IF(P289="","",'02_Resultat'!$B$6)</f>
        <v/>
      </c>
      <c r="R289" s="16" t="str">
        <f>IF(Q289="","",INDEX(Tableau3[N°CMD],MATCH(P289,Tableau3[Sequence],0),))</f>
        <v/>
      </c>
      <c r="S289" s="16" t="str">
        <f>IF(Q289="","",INDEX(Tableau3[Désignation],MATCH(P289,Tableau3[Sequence],0),))</f>
        <v/>
      </c>
      <c r="T289"/>
    </row>
    <row r="290" spans="12:20" x14ac:dyDescent="0.25">
      <c r="L290" s="4" t="str">
        <f t="shared" si="11"/>
        <v/>
      </c>
      <c r="M290" s="4" t="str">
        <f>IF(ISBLANK(A290),"",IF('02_Resultat'!$B$6=A290,1,0))</f>
        <v/>
      </c>
      <c r="N290" s="4" t="str">
        <f>IF(ISBLANK(A290),"",IF(Tableau3[Occurrence]=0,0,SUM($M$2:M290)))</f>
        <v/>
      </c>
      <c r="P290" s="15" t="str">
        <f t="shared" si="12"/>
        <v/>
      </c>
      <c r="Q290" s="16" t="str">
        <f>IF(P290="","",'02_Resultat'!$B$6)</f>
        <v/>
      </c>
      <c r="R290" s="16" t="str">
        <f>IF(Q290="","",INDEX(Tableau3[N°CMD],MATCH(P290,Tableau3[Sequence],0),))</f>
        <v/>
      </c>
      <c r="S290" s="16" t="str">
        <f>IF(Q290="","",INDEX(Tableau3[Désignation],MATCH(P290,Tableau3[Sequence],0),))</f>
        <v/>
      </c>
      <c r="T290"/>
    </row>
    <row r="291" spans="12:20" x14ac:dyDescent="0.25">
      <c r="L291" s="4" t="str">
        <f t="shared" si="11"/>
        <v/>
      </c>
      <c r="M291" s="4" t="str">
        <f>IF(ISBLANK(A291),"",IF('02_Resultat'!$B$6=A291,1,0))</f>
        <v/>
      </c>
      <c r="N291" s="4" t="str">
        <f>IF(ISBLANK(A291),"",IF(Tableau3[Occurrence]=0,0,SUM($M$2:M291)))</f>
        <v/>
      </c>
      <c r="P291" s="15" t="str">
        <f t="shared" si="12"/>
        <v/>
      </c>
      <c r="Q291" s="16" t="str">
        <f>IF(P291="","",'02_Resultat'!$B$6)</f>
        <v/>
      </c>
      <c r="R291" s="16" t="str">
        <f>IF(Q291="","",INDEX(Tableau3[N°CMD],MATCH(P291,Tableau3[Sequence],0),))</f>
        <v/>
      </c>
      <c r="S291" s="16" t="str">
        <f>IF(Q291="","",INDEX(Tableau3[Désignation],MATCH(P291,Tableau3[Sequence],0),))</f>
        <v/>
      </c>
      <c r="T291"/>
    </row>
    <row r="292" spans="12:20" x14ac:dyDescent="0.25">
      <c r="L292" s="4" t="str">
        <f t="shared" si="11"/>
        <v/>
      </c>
      <c r="M292" s="4" t="str">
        <f>IF(ISBLANK(A292),"",IF('02_Resultat'!$B$6=A292,1,0))</f>
        <v/>
      </c>
      <c r="N292" s="4" t="str">
        <f>IF(ISBLANK(A292),"",IF(Tableau3[Occurrence]=0,0,SUM($M$2:M292)))</f>
        <v/>
      </c>
      <c r="P292" s="15" t="str">
        <f t="shared" si="12"/>
        <v/>
      </c>
      <c r="Q292" s="16" t="str">
        <f>IF(P292="","",'02_Resultat'!$B$6)</f>
        <v/>
      </c>
      <c r="R292" s="16" t="str">
        <f>IF(Q292="","",INDEX(Tableau3[N°CMD],MATCH(P292,Tableau3[Sequence],0),))</f>
        <v/>
      </c>
      <c r="S292" s="16" t="str">
        <f>IF(Q292="","",INDEX(Tableau3[Désignation],MATCH(P292,Tableau3[Sequence],0),))</f>
        <v/>
      </c>
      <c r="T292"/>
    </row>
    <row r="293" spans="12:20" x14ac:dyDescent="0.25">
      <c r="L293" s="4" t="str">
        <f t="shared" si="11"/>
        <v/>
      </c>
      <c r="M293" s="4" t="str">
        <f>IF(ISBLANK(A293),"",IF('02_Resultat'!$B$6=A293,1,0))</f>
        <v/>
      </c>
      <c r="N293" s="4" t="str">
        <f>IF(ISBLANK(A293),"",IF(Tableau3[Occurrence]=0,0,SUM($M$2:M293)))</f>
        <v/>
      </c>
      <c r="P293" s="15" t="str">
        <f t="shared" si="12"/>
        <v/>
      </c>
      <c r="Q293" s="16" t="str">
        <f>IF(P293="","",'02_Resultat'!$B$6)</f>
        <v/>
      </c>
      <c r="R293" s="16" t="str">
        <f>IF(Q293="","",INDEX(Tableau3[N°CMD],MATCH(P293,Tableau3[Sequence],0),))</f>
        <v/>
      </c>
      <c r="S293" s="16" t="str">
        <f>IF(Q293="","",INDEX(Tableau3[Désignation],MATCH(P293,Tableau3[Sequence],0),))</f>
        <v/>
      </c>
      <c r="T293"/>
    </row>
    <row r="294" spans="12:20" x14ac:dyDescent="0.25">
      <c r="L294" s="4" t="str">
        <f t="shared" si="11"/>
        <v/>
      </c>
      <c r="M294" s="4" t="str">
        <f>IF(ISBLANK(A294),"",IF('02_Resultat'!$B$6=A294,1,0))</f>
        <v/>
      </c>
      <c r="N294" s="4" t="str">
        <f>IF(ISBLANK(A294),"",IF(Tableau3[Occurrence]=0,0,SUM($M$2:M294)))</f>
        <v/>
      </c>
      <c r="P294" s="15" t="str">
        <f t="shared" si="12"/>
        <v/>
      </c>
      <c r="Q294" s="16" t="str">
        <f>IF(P294="","",'02_Resultat'!$B$6)</f>
        <v/>
      </c>
      <c r="R294" s="16" t="str">
        <f>IF(Q294="","",INDEX(Tableau3[N°CMD],MATCH(P294,Tableau3[Sequence],0),))</f>
        <v/>
      </c>
      <c r="S294" s="16" t="str">
        <f>IF(Q294="","",INDEX(Tableau3[Désignation],MATCH(P294,Tableau3[Sequence],0),))</f>
        <v/>
      </c>
      <c r="T294"/>
    </row>
    <row r="295" spans="12:20" x14ac:dyDescent="0.25">
      <c r="L295" s="4" t="str">
        <f t="shared" si="11"/>
        <v/>
      </c>
      <c r="M295" s="4" t="str">
        <f>IF(ISBLANK(A295),"",IF('02_Resultat'!$B$6=A295,1,0))</f>
        <v/>
      </c>
      <c r="N295" s="4" t="str">
        <f>IF(ISBLANK(A295),"",IF(Tableau3[Occurrence]=0,0,SUM($M$2:M295)))</f>
        <v/>
      </c>
      <c r="P295" s="15" t="str">
        <f t="shared" si="12"/>
        <v/>
      </c>
      <c r="Q295" s="16" t="str">
        <f>IF(P295="","",'02_Resultat'!$B$6)</f>
        <v/>
      </c>
      <c r="R295" s="16" t="str">
        <f>IF(Q295="","",INDEX(Tableau3[N°CMD],MATCH(P295,Tableau3[Sequence],0),))</f>
        <v/>
      </c>
      <c r="S295" s="16" t="str">
        <f>IF(Q295="","",INDEX(Tableau3[Désignation],MATCH(P295,Tableau3[Sequence],0),))</f>
        <v/>
      </c>
      <c r="T295"/>
    </row>
    <row r="296" spans="12:20" x14ac:dyDescent="0.25">
      <c r="L296" s="4" t="str">
        <f t="shared" si="11"/>
        <v/>
      </c>
      <c r="M296" s="4" t="str">
        <f>IF(ISBLANK(A296),"",IF('02_Resultat'!$B$6=A296,1,0))</f>
        <v/>
      </c>
      <c r="N296" s="4" t="str">
        <f>IF(ISBLANK(A296),"",IF(Tableau3[Occurrence]=0,0,SUM($M$2:M296)))</f>
        <v/>
      </c>
      <c r="P296" s="15" t="str">
        <f t="shared" si="12"/>
        <v/>
      </c>
      <c r="Q296" s="16" t="str">
        <f>IF(P296="","",'02_Resultat'!$B$6)</f>
        <v/>
      </c>
      <c r="R296" s="16" t="str">
        <f>IF(Q296="","",INDEX(Tableau3[N°CMD],MATCH(P296,Tableau3[Sequence],0),))</f>
        <v/>
      </c>
      <c r="S296" s="16" t="str">
        <f>IF(Q296="","",INDEX(Tableau3[Désignation],MATCH(P296,Tableau3[Sequence],0),))</f>
        <v/>
      </c>
      <c r="T296"/>
    </row>
    <row r="297" spans="12:20" x14ac:dyDescent="0.25">
      <c r="L297" s="4" t="str">
        <f t="shared" si="11"/>
        <v/>
      </c>
      <c r="M297" s="4" t="str">
        <f>IF(ISBLANK(A297),"",IF('02_Resultat'!$B$6=A297,1,0))</f>
        <v/>
      </c>
      <c r="N297" s="4" t="str">
        <f>IF(ISBLANK(A297),"",IF(Tableau3[Occurrence]=0,0,SUM($M$2:M297)))</f>
        <v/>
      </c>
      <c r="P297" s="15" t="str">
        <f t="shared" si="12"/>
        <v/>
      </c>
      <c r="Q297" s="16" t="str">
        <f>IF(P297="","",'02_Resultat'!$B$6)</f>
        <v/>
      </c>
      <c r="R297" s="16" t="str">
        <f>IF(Q297="","",INDEX(Tableau3[N°CMD],MATCH(P297,Tableau3[Sequence],0),))</f>
        <v/>
      </c>
      <c r="S297" s="16" t="str">
        <f>IF(Q297="","",INDEX(Tableau3[Désignation],MATCH(P297,Tableau3[Sequence],0),))</f>
        <v/>
      </c>
      <c r="T297"/>
    </row>
    <row r="298" spans="12:20" x14ac:dyDescent="0.25">
      <c r="L298" s="4" t="str">
        <f t="shared" si="11"/>
        <v/>
      </c>
      <c r="M298" s="4" t="str">
        <f>IF(ISBLANK(A298),"",IF('02_Resultat'!$B$6=A298,1,0))</f>
        <v/>
      </c>
      <c r="N298" s="4" t="str">
        <f>IF(ISBLANK(A298),"",IF(Tableau3[Occurrence]=0,0,SUM($M$2:M298)))</f>
        <v/>
      </c>
      <c r="P298" s="15" t="str">
        <f t="shared" si="12"/>
        <v/>
      </c>
      <c r="Q298" s="16" t="str">
        <f>IF(P298="","",'02_Resultat'!$B$6)</f>
        <v/>
      </c>
      <c r="R298" s="16" t="str">
        <f>IF(Q298="","",INDEX(Tableau3[N°CMD],MATCH(P298,Tableau3[Sequence],0),))</f>
        <v/>
      </c>
      <c r="S298" s="16" t="str">
        <f>IF(Q298="","",INDEX(Tableau3[Désignation],MATCH(P298,Tableau3[Sequence],0),))</f>
        <v/>
      </c>
      <c r="T298"/>
    </row>
    <row r="299" spans="12:20" x14ac:dyDescent="0.25">
      <c r="L299" s="4" t="str">
        <f t="shared" si="11"/>
        <v/>
      </c>
      <c r="M299" s="4" t="str">
        <f>IF(ISBLANK(A299),"",IF('02_Resultat'!$B$6=A299,1,0))</f>
        <v/>
      </c>
      <c r="N299" s="4" t="str">
        <f>IF(ISBLANK(A299),"",IF(Tableau3[Occurrence]=0,0,SUM($M$2:M299)))</f>
        <v/>
      </c>
      <c r="P299" s="15" t="str">
        <f t="shared" si="12"/>
        <v/>
      </c>
      <c r="Q299" s="16" t="str">
        <f>IF(P299="","",'02_Resultat'!$B$6)</f>
        <v/>
      </c>
      <c r="R299" s="16" t="str">
        <f>IF(Q299="","",INDEX(Tableau3[N°CMD],MATCH(P299,Tableau3[Sequence],0),))</f>
        <v/>
      </c>
      <c r="S299" s="16" t="str">
        <f>IF(Q299="","",INDEX(Tableau3[Désignation],MATCH(P299,Tableau3[Sequence],0),))</f>
        <v/>
      </c>
      <c r="T299"/>
    </row>
    <row r="300" spans="12:20" x14ac:dyDescent="0.25">
      <c r="L300" s="4" t="str">
        <f t="shared" si="11"/>
        <v/>
      </c>
      <c r="M300" s="4" t="str">
        <f>IF(ISBLANK(A300),"",IF('02_Resultat'!$B$6=A300,1,0))</f>
        <v/>
      </c>
      <c r="N300" s="4" t="str">
        <f>IF(ISBLANK(A300),"",IF(Tableau3[Occurrence]=0,0,SUM($M$2:M300)))</f>
        <v/>
      </c>
      <c r="P300" s="15" t="str">
        <f t="shared" si="12"/>
        <v/>
      </c>
      <c r="Q300" s="16" t="str">
        <f>IF(P300="","",'02_Resultat'!$B$6)</f>
        <v/>
      </c>
      <c r="R300" s="16" t="str">
        <f>IF(Q300="","",INDEX(Tableau3[N°CMD],MATCH(P300,Tableau3[Sequence],0),))</f>
        <v/>
      </c>
      <c r="S300" s="16" t="str">
        <f>IF(Q300="","",INDEX(Tableau3[Désignation],MATCH(P300,Tableau3[Sequence],0),))</f>
        <v/>
      </c>
      <c r="T300"/>
    </row>
    <row r="301" spans="12:20" x14ac:dyDescent="0.25">
      <c r="L301" s="4" t="str">
        <f t="shared" si="11"/>
        <v/>
      </c>
      <c r="M301" s="4" t="str">
        <f>IF(ISBLANK(A301),"",IF('02_Resultat'!$B$6=A301,1,0))</f>
        <v/>
      </c>
      <c r="N301" s="4" t="str">
        <f>IF(ISBLANK(A301),"",IF(Tableau3[Occurrence]=0,0,SUM($M$2:M301)))</f>
        <v/>
      </c>
      <c r="P301" s="15" t="str">
        <f t="shared" si="12"/>
        <v/>
      </c>
      <c r="Q301" s="16" t="str">
        <f>IF(P301="","",'02_Resultat'!$B$6)</f>
        <v/>
      </c>
      <c r="R301" s="16" t="str">
        <f>IF(Q301="","",INDEX(Tableau3[N°CMD],MATCH(P301,Tableau3[Sequence],0),))</f>
        <v/>
      </c>
      <c r="S301" s="16" t="str">
        <f>IF(Q301="","",INDEX(Tableau3[Désignation],MATCH(P301,Tableau3[Sequence],0),))</f>
        <v/>
      </c>
      <c r="T301"/>
    </row>
    <row r="302" spans="12:20" x14ac:dyDescent="0.25">
      <c r="L302" s="4" t="str">
        <f t="shared" si="11"/>
        <v/>
      </c>
      <c r="M302" s="4" t="str">
        <f>IF(ISBLANK(A302),"",IF('02_Resultat'!$B$6=A302,1,0))</f>
        <v/>
      </c>
      <c r="N302" s="4" t="str">
        <f>IF(ISBLANK(A302),"",IF(Tableau3[Occurrence]=0,0,SUM($M$2:M302)))</f>
        <v/>
      </c>
      <c r="P302" s="15" t="str">
        <f t="shared" si="12"/>
        <v/>
      </c>
      <c r="Q302" s="16" t="str">
        <f>IF(P302="","",'02_Resultat'!$B$6)</f>
        <v/>
      </c>
      <c r="R302" s="16" t="str">
        <f>IF(Q302="","",INDEX(Tableau3[N°CMD],MATCH(P302,Tableau3[Sequence],0),))</f>
        <v/>
      </c>
      <c r="S302" s="16" t="str">
        <f>IF(Q302="","",INDEX(Tableau3[Désignation],MATCH(P302,Tableau3[Sequence],0),))</f>
        <v/>
      </c>
      <c r="T302"/>
    </row>
    <row r="303" spans="12:20" x14ac:dyDescent="0.25">
      <c r="L303" s="4" t="str">
        <f t="shared" si="11"/>
        <v/>
      </c>
      <c r="M303" s="4" t="str">
        <f>IF(ISBLANK(A303),"",IF('02_Resultat'!$B$6=A303,1,0))</f>
        <v/>
      </c>
      <c r="N303" s="4" t="str">
        <f>IF(ISBLANK(A303),"",IF(Tableau3[Occurrence]=0,0,SUM($M$2:M303)))</f>
        <v/>
      </c>
      <c r="P303" s="15" t="str">
        <f t="shared" si="12"/>
        <v/>
      </c>
      <c r="Q303" s="16" t="str">
        <f>IF(P303="","",'02_Resultat'!$B$6)</f>
        <v/>
      </c>
      <c r="R303" s="16" t="str">
        <f>IF(Q303="","",INDEX(Tableau3[N°CMD],MATCH(P303,Tableau3[Sequence],0),))</f>
        <v/>
      </c>
      <c r="S303" s="16" t="str">
        <f>IF(Q303="","",INDEX(Tableau3[Désignation],MATCH(P303,Tableau3[Sequence],0),))</f>
        <v/>
      </c>
      <c r="T303"/>
    </row>
    <row r="304" spans="12:20" x14ac:dyDescent="0.25">
      <c r="L304" s="4" t="str">
        <f t="shared" si="11"/>
        <v/>
      </c>
      <c r="M304" s="4" t="str">
        <f>IF(ISBLANK(A304),"",IF('02_Resultat'!$B$6=A304,1,0))</f>
        <v/>
      </c>
      <c r="N304" s="4" t="str">
        <f>IF(ISBLANK(A304),"",IF(Tableau3[Occurrence]=0,0,SUM($M$2:M304)))</f>
        <v/>
      </c>
      <c r="P304" s="15" t="str">
        <f t="shared" si="12"/>
        <v/>
      </c>
      <c r="Q304" s="16" t="str">
        <f>IF(P304="","",'02_Resultat'!$B$6)</f>
        <v/>
      </c>
      <c r="R304" s="16" t="str">
        <f>IF(Q304="","",INDEX(Tableau3[N°CMD],MATCH(P304,Tableau3[Sequence],0),))</f>
        <v/>
      </c>
      <c r="S304" s="16" t="str">
        <f>IF(Q304="","",INDEX(Tableau3[Désignation],MATCH(P304,Tableau3[Sequence],0),))</f>
        <v/>
      </c>
      <c r="T304"/>
    </row>
    <row r="305" spans="12:20" x14ac:dyDescent="0.25">
      <c r="L305" s="4" t="str">
        <f t="shared" si="11"/>
        <v/>
      </c>
      <c r="M305" s="4" t="str">
        <f>IF(ISBLANK(A305),"",IF('02_Resultat'!$B$6=A305,1,0))</f>
        <v/>
      </c>
      <c r="N305" s="4" t="str">
        <f>IF(ISBLANK(A305),"",IF(Tableau3[Occurrence]=0,0,SUM($M$2:M305)))</f>
        <v/>
      </c>
      <c r="P305" s="15" t="str">
        <f t="shared" si="12"/>
        <v/>
      </c>
      <c r="Q305" s="16" t="str">
        <f>IF(P305="","",'02_Resultat'!$B$6)</f>
        <v/>
      </c>
      <c r="R305" s="16" t="str">
        <f>IF(Q305="","",INDEX(Tableau3[N°CMD],MATCH(P305,Tableau3[Sequence],0),))</f>
        <v/>
      </c>
      <c r="S305" s="16" t="str">
        <f>IF(Q305="","",INDEX(Tableau3[Désignation],MATCH(P305,Tableau3[Sequence],0),))</f>
        <v/>
      </c>
      <c r="T305"/>
    </row>
    <row r="306" spans="12:20" x14ac:dyDescent="0.25">
      <c r="L306" s="4" t="str">
        <f t="shared" si="11"/>
        <v/>
      </c>
      <c r="M306" s="4" t="str">
        <f>IF(ISBLANK(A306),"",IF('02_Resultat'!$B$6=A306,1,0))</f>
        <v/>
      </c>
      <c r="N306" s="4" t="str">
        <f>IF(ISBLANK(A306),"",IF(Tableau3[Occurrence]=0,0,SUM($M$2:M306)))</f>
        <v/>
      </c>
      <c r="P306" s="15" t="str">
        <f t="shared" si="12"/>
        <v/>
      </c>
      <c r="Q306" s="16" t="str">
        <f>IF(P306="","",'02_Resultat'!$B$6)</f>
        <v/>
      </c>
      <c r="R306" s="16" t="str">
        <f>IF(Q306="","",INDEX(Tableau3[N°CMD],MATCH(P306,Tableau3[Sequence],0),))</f>
        <v/>
      </c>
      <c r="S306" s="16" t="str">
        <f>IF(Q306="","",INDEX(Tableau3[Désignation],MATCH(P306,Tableau3[Sequence],0),))</f>
        <v/>
      </c>
      <c r="T306"/>
    </row>
    <row r="307" spans="12:20" x14ac:dyDescent="0.25">
      <c r="L307" s="4" t="str">
        <f t="shared" si="11"/>
        <v/>
      </c>
      <c r="M307" s="4" t="str">
        <f>IF(ISBLANK(A307),"",IF('02_Resultat'!$B$6=A307,1,0))</f>
        <v/>
      </c>
      <c r="N307" s="4" t="str">
        <f>IF(ISBLANK(A307),"",IF(Tableau3[Occurrence]=0,0,SUM($M$2:M307)))</f>
        <v/>
      </c>
      <c r="P307" s="15" t="str">
        <f t="shared" si="12"/>
        <v/>
      </c>
      <c r="Q307" s="16" t="str">
        <f>IF(P307="","",'02_Resultat'!$B$6)</f>
        <v/>
      </c>
      <c r="R307" s="16" t="str">
        <f>IF(Q307="","",INDEX(Tableau3[N°CMD],MATCH(P307,Tableau3[Sequence],0),))</f>
        <v/>
      </c>
      <c r="S307" s="16" t="str">
        <f>IF(Q307="","",INDEX(Tableau3[Désignation],MATCH(P307,Tableau3[Sequence],0),))</f>
        <v/>
      </c>
      <c r="T307"/>
    </row>
    <row r="308" spans="12:20" x14ac:dyDescent="0.25">
      <c r="L308" s="4" t="str">
        <f t="shared" si="11"/>
        <v/>
      </c>
      <c r="M308" s="4" t="str">
        <f>IF(ISBLANK(A308),"",IF('02_Resultat'!$B$6=A308,1,0))</f>
        <v/>
      </c>
      <c r="N308" s="4" t="str">
        <f>IF(ISBLANK(A308),"",IF(Tableau3[Occurrence]=0,0,SUM($M$2:M308)))</f>
        <v/>
      </c>
      <c r="P308" s="15" t="str">
        <f t="shared" si="12"/>
        <v/>
      </c>
      <c r="Q308" s="16" t="str">
        <f>IF(P308="","",'02_Resultat'!$B$6)</f>
        <v/>
      </c>
      <c r="R308" s="16" t="str">
        <f>IF(Q308="","",INDEX(Tableau3[N°CMD],MATCH(P308,Tableau3[Sequence],0),))</f>
        <v/>
      </c>
      <c r="S308" s="16" t="str">
        <f>IF(Q308="","",INDEX(Tableau3[Désignation],MATCH(P308,Tableau3[Sequence],0),))</f>
        <v/>
      </c>
      <c r="T308"/>
    </row>
    <row r="309" spans="12:20" x14ac:dyDescent="0.25">
      <c r="L309" s="4" t="str">
        <f t="shared" si="11"/>
        <v/>
      </c>
      <c r="M309" s="4" t="str">
        <f>IF(ISBLANK(A309),"",IF('02_Resultat'!$B$6=A309,1,0))</f>
        <v/>
      </c>
      <c r="N309" s="4" t="str">
        <f>IF(ISBLANK(A309),"",IF(Tableau3[Occurrence]=0,0,SUM($M$2:M309)))</f>
        <v/>
      </c>
      <c r="P309" s="15" t="str">
        <f t="shared" si="12"/>
        <v/>
      </c>
      <c r="Q309" s="16" t="str">
        <f>IF(P309="","",'02_Resultat'!$B$6)</f>
        <v/>
      </c>
      <c r="R309" s="16" t="str">
        <f>IF(Q309="","",INDEX(Tableau3[N°CMD],MATCH(P309,Tableau3[Sequence],0),))</f>
        <v/>
      </c>
      <c r="S309" s="16" t="str">
        <f>IF(Q309="","",INDEX(Tableau3[Désignation],MATCH(P309,Tableau3[Sequence],0),))</f>
        <v/>
      </c>
      <c r="T309"/>
    </row>
    <row r="310" spans="12:20" x14ac:dyDescent="0.25">
      <c r="L310" s="4" t="str">
        <f t="shared" si="11"/>
        <v/>
      </c>
      <c r="M310" s="4" t="str">
        <f>IF(ISBLANK(A310),"",IF('02_Resultat'!$B$6=A310,1,0))</f>
        <v/>
      </c>
      <c r="N310" s="4" t="str">
        <f>IF(ISBLANK(A310),"",IF(Tableau3[Occurrence]=0,0,SUM($M$2:M310)))</f>
        <v/>
      </c>
      <c r="P310" s="15" t="str">
        <f t="shared" si="12"/>
        <v/>
      </c>
      <c r="Q310" s="16" t="str">
        <f>IF(P310="","",'02_Resultat'!$B$6)</f>
        <v/>
      </c>
      <c r="R310" s="16" t="str">
        <f>IF(Q310="","",INDEX(Tableau3[N°CMD],MATCH(P310,Tableau3[Sequence],0),))</f>
        <v/>
      </c>
      <c r="S310" s="16" t="str">
        <f>IF(Q310="","",INDEX(Tableau3[Désignation],MATCH(P310,Tableau3[Sequence],0),))</f>
        <v/>
      </c>
      <c r="T310"/>
    </row>
    <row r="311" spans="12:20" x14ac:dyDescent="0.25">
      <c r="L311" s="4" t="str">
        <f t="shared" si="11"/>
        <v/>
      </c>
      <c r="M311" s="4" t="str">
        <f>IF(ISBLANK(A311),"",IF('02_Resultat'!$B$6=A311,1,0))</f>
        <v/>
      </c>
      <c r="N311" s="4" t="str">
        <f>IF(ISBLANK(A311),"",IF(Tableau3[Occurrence]=0,0,SUM($M$2:M311)))</f>
        <v/>
      </c>
      <c r="P311" s="15" t="str">
        <f t="shared" si="12"/>
        <v/>
      </c>
      <c r="Q311" s="16" t="str">
        <f>IF(P311="","",'02_Resultat'!$B$6)</f>
        <v/>
      </c>
      <c r="R311" s="16" t="str">
        <f>IF(Q311="","",INDEX(Tableau3[N°CMD],MATCH(P311,Tableau3[Sequence],0),))</f>
        <v/>
      </c>
      <c r="S311" s="16" t="str">
        <f>IF(Q311="","",INDEX(Tableau3[Désignation],MATCH(P311,Tableau3[Sequence],0),))</f>
        <v/>
      </c>
      <c r="T311"/>
    </row>
    <row r="312" spans="12:20" x14ac:dyDescent="0.25">
      <c r="L312" s="4" t="str">
        <f t="shared" si="11"/>
        <v/>
      </c>
      <c r="M312" s="4" t="str">
        <f>IF(ISBLANK(A312),"",IF('02_Resultat'!$B$6=A312,1,0))</f>
        <v/>
      </c>
      <c r="N312" s="4" t="str">
        <f>IF(ISBLANK(A312),"",IF(Tableau3[Occurrence]=0,0,SUM($M$2:M312)))</f>
        <v/>
      </c>
      <c r="P312" s="15" t="str">
        <f t="shared" si="12"/>
        <v/>
      </c>
      <c r="Q312" s="16" t="str">
        <f>IF(P312="","",'02_Resultat'!$B$6)</f>
        <v/>
      </c>
      <c r="R312" s="16" t="str">
        <f>IF(Q312="","",INDEX(Tableau3[N°CMD],MATCH(P312,Tableau3[Sequence],0),))</f>
        <v/>
      </c>
      <c r="S312" s="16" t="str">
        <f>IF(Q312="","",INDEX(Tableau3[Désignation],MATCH(P312,Tableau3[Sequence],0),))</f>
        <v/>
      </c>
      <c r="T312"/>
    </row>
    <row r="313" spans="12:20" x14ac:dyDescent="0.25">
      <c r="L313" s="4" t="str">
        <f t="shared" si="11"/>
        <v/>
      </c>
      <c r="M313" s="4" t="str">
        <f>IF(ISBLANK(A313),"",IF('02_Resultat'!$B$6=A313,1,0))</f>
        <v/>
      </c>
      <c r="N313" s="4" t="str">
        <f>IF(ISBLANK(A313),"",IF(Tableau3[Occurrence]=0,0,SUM($M$2:M313)))</f>
        <v/>
      </c>
      <c r="P313" s="15" t="str">
        <f t="shared" si="12"/>
        <v/>
      </c>
      <c r="Q313" s="16" t="str">
        <f>IF(P313="","",'02_Resultat'!$B$6)</f>
        <v/>
      </c>
      <c r="R313" s="16" t="str">
        <f>IF(Q313="","",INDEX(Tableau3[N°CMD],MATCH(P313,Tableau3[Sequence],0),))</f>
        <v/>
      </c>
      <c r="S313" s="16" t="str">
        <f>IF(Q313="","",INDEX(Tableau3[Désignation],MATCH(P313,Tableau3[Sequence],0),))</f>
        <v/>
      </c>
      <c r="T313"/>
    </row>
    <row r="314" spans="12:20" x14ac:dyDescent="0.25">
      <c r="L314" s="4" t="str">
        <f t="shared" si="11"/>
        <v/>
      </c>
      <c r="M314" s="4" t="str">
        <f>IF(ISBLANK(A314),"",IF('02_Resultat'!$B$6=A314,1,0))</f>
        <v/>
      </c>
      <c r="N314" s="4" t="str">
        <f>IF(ISBLANK(A314),"",IF(Tableau3[Occurrence]=0,0,SUM($M$2:M314)))</f>
        <v/>
      </c>
      <c r="P314" s="15" t="str">
        <f t="shared" si="12"/>
        <v/>
      </c>
      <c r="Q314" s="16" t="str">
        <f>IF(P314="","",'02_Resultat'!$B$6)</f>
        <v/>
      </c>
      <c r="R314" s="16" t="str">
        <f>IF(Q314="","",INDEX(Tableau3[N°CMD],MATCH(P314,Tableau3[Sequence],0),))</f>
        <v/>
      </c>
      <c r="S314" s="16" t="str">
        <f>IF(Q314="","",INDEX(Tableau3[Désignation],MATCH(P314,Tableau3[Sequence],0),))</f>
        <v/>
      </c>
      <c r="T314"/>
    </row>
    <row r="315" spans="12:20" x14ac:dyDescent="0.25">
      <c r="L315" s="4" t="str">
        <f t="shared" si="11"/>
        <v/>
      </c>
      <c r="M315" s="4" t="str">
        <f>IF(ISBLANK(A315),"",IF('02_Resultat'!$B$6=A315,1,0))</f>
        <v/>
      </c>
      <c r="N315" s="4" t="str">
        <f>IF(ISBLANK(A315),"",IF(Tableau3[Occurrence]=0,0,SUM($M$2:M315)))</f>
        <v/>
      </c>
      <c r="P315" s="15" t="str">
        <f t="shared" si="12"/>
        <v/>
      </c>
      <c r="Q315" s="16" t="str">
        <f>IF(P315="","",'02_Resultat'!$B$6)</f>
        <v/>
      </c>
      <c r="R315" s="16" t="str">
        <f>IF(Q315="","",INDEX(Tableau3[N°CMD],MATCH(P315,Tableau3[Sequence],0),))</f>
        <v/>
      </c>
      <c r="S315" s="16" t="str">
        <f>IF(Q315="","",INDEX(Tableau3[Désignation],MATCH(P315,Tableau3[Sequence],0),))</f>
        <v/>
      </c>
      <c r="T315"/>
    </row>
    <row r="316" spans="12:20" x14ac:dyDescent="0.25">
      <c r="L316" s="4" t="str">
        <f t="shared" si="11"/>
        <v/>
      </c>
      <c r="M316" s="4" t="str">
        <f>IF(ISBLANK(A316),"",IF('02_Resultat'!$B$6=A316,1,0))</f>
        <v/>
      </c>
      <c r="N316" s="4" t="str">
        <f>IF(ISBLANK(A316),"",IF(Tableau3[Occurrence]=0,0,SUM($M$2:M316)))</f>
        <v/>
      </c>
      <c r="P316" s="15" t="str">
        <f t="shared" si="12"/>
        <v/>
      </c>
      <c r="Q316" s="16" t="str">
        <f>IF(P316="","",'02_Resultat'!$B$6)</f>
        <v/>
      </c>
      <c r="R316" s="16" t="str">
        <f>IF(Q316="","",INDEX(Tableau3[N°CMD],MATCH(P316,Tableau3[Sequence],0),))</f>
        <v/>
      </c>
      <c r="S316" s="16" t="str">
        <f>IF(Q316="","",INDEX(Tableau3[Désignation],MATCH(P316,Tableau3[Sequence],0),))</f>
        <v/>
      </c>
      <c r="T316"/>
    </row>
    <row r="317" spans="12:20" x14ac:dyDescent="0.25">
      <c r="L317" s="4" t="str">
        <f t="shared" si="11"/>
        <v/>
      </c>
      <c r="M317" s="4" t="str">
        <f>IF(ISBLANK(A317),"",IF('02_Resultat'!$B$6=A317,1,0))</f>
        <v/>
      </c>
      <c r="N317" s="4" t="str">
        <f>IF(ISBLANK(A317),"",IF(Tableau3[Occurrence]=0,0,SUM($M$2:M317)))</f>
        <v/>
      </c>
      <c r="P317" s="15" t="str">
        <f t="shared" si="12"/>
        <v/>
      </c>
      <c r="Q317" s="16" t="str">
        <f>IF(P317="","",'02_Resultat'!$B$6)</f>
        <v/>
      </c>
      <c r="R317" s="16" t="str">
        <f>IF(Q317="","",INDEX(Tableau3[N°CMD],MATCH(P317,Tableau3[Sequence],0),))</f>
        <v/>
      </c>
      <c r="S317" s="16" t="str">
        <f>IF(Q317="","",INDEX(Tableau3[Désignation],MATCH(P317,Tableau3[Sequence],0),))</f>
        <v/>
      </c>
      <c r="T317"/>
    </row>
    <row r="318" spans="12:20" x14ac:dyDescent="0.25">
      <c r="L318" s="4" t="str">
        <f t="shared" si="11"/>
        <v/>
      </c>
      <c r="M318" s="4" t="str">
        <f>IF(ISBLANK(A318),"",IF('02_Resultat'!$B$6=A318,1,0))</f>
        <v/>
      </c>
      <c r="N318" s="4" t="str">
        <f>IF(ISBLANK(A318),"",IF(Tableau3[Occurrence]=0,0,SUM($M$2:M318)))</f>
        <v/>
      </c>
      <c r="P318" s="15" t="str">
        <f t="shared" si="12"/>
        <v/>
      </c>
      <c r="Q318" s="16" t="str">
        <f>IF(P318="","",'02_Resultat'!$B$6)</f>
        <v/>
      </c>
      <c r="R318" s="16" t="str">
        <f>IF(Q318="","",INDEX(Tableau3[N°CMD],MATCH(P318,Tableau3[Sequence],0),))</f>
        <v/>
      </c>
      <c r="S318" s="16" t="str">
        <f>IF(Q318="","",INDEX(Tableau3[Désignation],MATCH(P318,Tableau3[Sequence],0),))</f>
        <v/>
      </c>
      <c r="T318"/>
    </row>
    <row r="319" spans="12:20" x14ac:dyDescent="0.25">
      <c r="L319" s="4" t="str">
        <f t="shared" si="11"/>
        <v/>
      </c>
      <c r="M319" s="4" t="str">
        <f>IF(ISBLANK(A319),"",IF('02_Resultat'!$B$6=A319,1,0))</f>
        <v/>
      </c>
      <c r="N319" s="4" t="str">
        <f>IF(ISBLANK(A319),"",IF(Tableau3[Occurrence]=0,0,SUM($M$2:M319)))</f>
        <v/>
      </c>
      <c r="P319" s="15" t="str">
        <f t="shared" si="12"/>
        <v/>
      </c>
      <c r="Q319" s="16" t="str">
        <f>IF(P319="","",'02_Resultat'!$B$6)</f>
        <v/>
      </c>
      <c r="R319" s="16" t="str">
        <f>IF(Q319="","",INDEX(Tableau3[N°CMD],MATCH(P319,Tableau3[Sequence],0),))</f>
        <v/>
      </c>
      <c r="S319" s="16" t="str">
        <f>IF(Q319="","",INDEX(Tableau3[Désignation],MATCH(P319,Tableau3[Sequence],0),))</f>
        <v/>
      </c>
      <c r="T319"/>
    </row>
    <row r="320" spans="12:20" x14ac:dyDescent="0.25">
      <c r="L320" s="4" t="str">
        <f t="shared" si="11"/>
        <v/>
      </c>
      <c r="M320" s="4" t="str">
        <f>IF(ISBLANK(A320),"",IF('02_Resultat'!$B$6=A320,1,0))</f>
        <v/>
      </c>
      <c r="N320" s="4" t="str">
        <f>IF(ISBLANK(A320),"",IF(Tableau3[Occurrence]=0,0,SUM($M$2:M320)))</f>
        <v/>
      </c>
      <c r="P320" s="15" t="str">
        <f t="shared" si="12"/>
        <v/>
      </c>
      <c r="Q320" s="16" t="str">
        <f>IF(P320="","",'02_Resultat'!$B$6)</f>
        <v/>
      </c>
      <c r="R320" s="16" t="str">
        <f>IF(Q320="","",INDEX(Tableau3[N°CMD],MATCH(P320,Tableau3[Sequence],0),))</f>
        <v/>
      </c>
      <c r="S320" s="16" t="str">
        <f>IF(Q320="","",INDEX(Tableau3[Désignation],MATCH(P320,Tableau3[Sequence],0),))</f>
        <v/>
      </c>
      <c r="T320"/>
    </row>
    <row r="321" spans="12:20" x14ac:dyDescent="0.25">
      <c r="L321" s="4" t="str">
        <f t="shared" si="11"/>
        <v/>
      </c>
      <c r="M321" s="4" t="str">
        <f>IF(ISBLANK(A321),"",IF('02_Resultat'!$B$6=A321,1,0))</f>
        <v/>
      </c>
      <c r="N321" s="4" t="str">
        <f>IF(ISBLANK(A321),"",IF(Tableau3[Occurrence]=0,0,SUM($M$2:M321)))</f>
        <v/>
      </c>
      <c r="P321" s="15" t="str">
        <f t="shared" si="12"/>
        <v/>
      </c>
      <c r="Q321" s="16" t="str">
        <f>IF(P321="","",'02_Resultat'!$B$6)</f>
        <v/>
      </c>
      <c r="R321" s="16" t="str">
        <f>IF(Q321="","",INDEX(Tableau3[N°CMD],MATCH(P321,Tableau3[Sequence],0),))</f>
        <v/>
      </c>
      <c r="S321" s="16" t="str">
        <f>IF(Q321="","",INDEX(Tableau3[Désignation],MATCH(P321,Tableau3[Sequence],0),))</f>
        <v/>
      </c>
      <c r="T321"/>
    </row>
    <row r="322" spans="12:20" x14ac:dyDescent="0.25">
      <c r="L322" s="4" t="str">
        <f t="shared" si="11"/>
        <v/>
      </c>
      <c r="M322" s="4" t="str">
        <f>IF(ISBLANK(A322),"",IF('02_Resultat'!$B$6=A322,1,0))</f>
        <v/>
      </c>
      <c r="N322" s="4" t="str">
        <f>IF(ISBLANK(A322),"",IF(Tableau3[Occurrence]=0,0,SUM($M$2:M322)))</f>
        <v/>
      </c>
      <c r="P322" s="15" t="str">
        <f t="shared" si="12"/>
        <v/>
      </c>
      <c r="Q322" s="16" t="str">
        <f>IF(P322="","",'02_Resultat'!$B$6)</f>
        <v/>
      </c>
      <c r="R322" s="16" t="str">
        <f>IF(Q322="","",INDEX(Tableau3[N°CMD],MATCH(P322,Tableau3[Sequence],0),))</f>
        <v/>
      </c>
      <c r="S322" s="16" t="str">
        <f>IF(Q322="","",INDEX(Tableau3[Désignation],MATCH(P322,Tableau3[Sequence],0),))</f>
        <v/>
      </c>
      <c r="T322"/>
    </row>
    <row r="323" spans="12:20" x14ac:dyDescent="0.25">
      <c r="L323" s="4" t="str">
        <f t="shared" si="11"/>
        <v/>
      </c>
      <c r="M323" s="4" t="str">
        <f>IF(ISBLANK(A323),"",IF('02_Resultat'!$B$6=A323,1,0))</f>
        <v/>
      </c>
      <c r="N323" s="4" t="str">
        <f>IF(ISBLANK(A323),"",IF(Tableau3[Occurrence]=0,0,SUM($M$2:M323)))</f>
        <v/>
      </c>
      <c r="P323" s="15" t="str">
        <f t="shared" si="12"/>
        <v/>
      </c>
      <c r="Q323" s="16" t="str">
        <f>IF(P323="","",'02_Resultat'!$B$6)</f>
        <v/>
      </c>
      <c r="R323" s="16" t="str">
        <f>IF(Q323="","",INDEX(Tableau3[N°CMD],MATCH(P323,Tableau3[Sequence],0),))</f>
        <v/>
      </c>
      <c r="S323" s="16" t="str">
        <f>IF(Q323="","",INDEX(Tableau3[Désignation],MATCH(P323,Tableau3[Sequence],0),))</f>
        <v/>
      </c>
      <c r="T323"/>
    </row>
    <row r="324" spans="12:20" x14ac:dyDescent="0.25">
      <c r="L324" s="4" t="str">
        <f t="shared" si="11"/>
        <v/>
      </c>
      <c r="M324" s="4" t="str">
        <f>IF(ISBLANK(A324),"",IF('02_Resultat'!$B$6=A324,1,0))</f>
        <v/>
      </c>
      <c r="N324" s="4" t="str">
        <f>IF(ISBLANK(A324),"",IF(Tableau3[Occurrence]=0,0,SUM($M$2:M324)))</f>
        <v/>
      </c>
      <c r="P324" s="15" t="str">
        <f t="shared" si="12"/>
        <v/>
      </c>
      <c r="Q324" s="16" t="str">
        <f>IF(P324="","",'02_Resultat'!$B$6)</f>
        <v/>
      </c>
      <c r="R324" s="16" t="str">
        <f>IF(Q324="","",INDEX(Tableau3[N°CMD],MATCH(P324,Tableau3[Sequence],0),))</f>
        <v/>
      </c>
      <c r="S324" s="16" t="str">
        <f>IF(Q324="","",INDEX(Tableau3[Désignation],MATCH(P324,Tableau3[Sequence],0),))</f>
        <v/>
      </c>
      <c r="T324"/>
    </row>
    <row r="325" spans="12:20" x14ac:dyDescent="0.25">
      <c r="L325" s="4" t="str">
        <f t="shared" si="11"/>
        <v/>
      </c>
      <c r="M325" s="4" t="str">
        <f>IF(ISBLANK(A325),"",IF('02_Resultat'!$B$6=A325,1,0))</f>
        <v/>
      </c>
      <c r="N325" s="4" t="str">
        <f>IF(ISBLANK(A325),"",IF(Tableau3[Occurrence]=0,0,SUM($M$2:M325)))</f>
        <v/>
      </c>
      <c r="P325" s="15" t="str">
        <f t="shared" si="12"/>
        <v/>
      </c>
      <c r="Q325" s="16" t="str">
        <f>IF(P325="","",'02_Resultat'!$B$6)</f>
        <v/>
      </c>
      <c r="R325" s="16" t="str">
        <f>IF(Q325="","",INDEX(Tableau3[N°CMD],MATCH(P325,Tableau3[Sequence],0),))</f>
        <v/>
      </c>
      <c r="S325" s="16" t="str">
        <f>IF(Q325="","",INDEX(Tableau3[Désignation],MATCH(P325,Tableau3[Sequence],0),))</f>
        <v/>
      </c>
      <c r="T325"/>
    </row>
    <row r="326" spans="12:20" x14ac:dyDescent="0.25">
      <c r="L326" s="4" t="str">
        <f t="shared" si="11"/>
        <v/>
      </c>
      <c r="M326" s="4" t="str">
        <f>IF(ISBLANK(A326),"",IF('02_Resultat'!$B$6=A326,1,0))</f>
        <v/>
      </c>
      <c r="N326" s="4" t="str">
        <f>IF(ISBLANK(A326),"",IF(Tableau3[Occurrence]=0,0,SUM($M$2:M326)))</f>
        <v/>
      </c>
      <c r="P326" s="15" t="str">
        <f t="shared" si="12"/>
        <v/>
      </c>
      <c r="Q326" s="16" t="str">
        <f>IF(P326="","",'02_Resultat'!$B$6)</f>
        <v/>
      </c>
      <c r="R326" s="16" t="str">
        <f>IF(Q326="","",INDEX(Tableau3[N°CMD],MATCH(P326,Tableau3[Sequence],0),))</f>
        <v/>
      </c>
      <c r="S326" s="16" t="str">
        <f>IF(Q326="","",INDEX(Tableau3[Désignation],MATCH(P326,Tableau3[Sequence],0),))</f>
        <v/>
      </c>
      <c r="T326"/>
    </row>
    <row r="327" spans="12:20" x14ac:dyDescent="0.25">
      <c r="L327" s="4" t="str">
        <f t="shared" si="11"/>
        <v/>
      </c>
      <c r="M327" s="4" t="str">
        <f>IF(ISBLANK(A327),"",IF('02_Resultat'!$B$6=A327,1,0))</f>
        <v/>
      </c>
      <c r="N327" s="4" t="str">
        <f>IF(ISBLANK(A327),"",IF(Tableau3[Occurrence]=0,0,SUM($M$2:M327)))</f>
        <v/>
      </c>
      <c r="P327" s="15" t="str">
        <f t="shared" si="12"/>
        <v/>
      </c>
      <c r="Q327" s="16" t="str">
        <f>IF(P327="","",'02_Resultat'!$B$6)</f>
        <v/>
      </c>
      <c r="R327" s="16" t="str">
        <f>IF(Q327="","",INDEX(Tableau3[N°CMD],MATCH(P327,Tableau3[Sequence],0),))</f>
        <v/>
      </c>
      <c r="S327" s="16" t="str">
        <f>IF(Q327="","",INDEX(Tableau3[Désignation],MATCH(P327,Tableau3[Sequence],0),))</f>
        <v/>
      </c>
      <c r="T327"/>
    </row>
    <row r="328" spans="12:20" x14ac:dyDescent="0.25">
      <c r="L328" s="4" t="str">
        <f t="shared" si="11"/>
        <v/>
      </c>
      <c r="M328" s="4" t="str">
        <f>IF(ISBLANK(A328),"",IF('02_Resultat'!$B$6=A328,1,0))</f>
        <v/>
      </c>
      <c r="N328" s="4" t="str">
        <f>IF(ISBLANK(A328),"",IF(Tableau3[Occurrence]=0,0,SUM($M$2:M328)))</f>
        <v/>
      </c>
      <c r="P328" s="15" t="str">
        <f t="shared" si="12"/>
        <v/>
      </c>
      <c r="Q328" s="16" t="str">
        <f>IF(P328="","",'02_Resultat'!$B$6)</f>
        <v/>
      </c>
      <c r="R328" s="16" t="str">
        <f>IF(Q328="","",INDEX(Tableau3[N°CMD],MATCH(P328,Tableau3[Sequence],0),))</f>
        <v/>
      </c>
      <c r="S328" s="16" t="str">
        <f>IF(Q328="","",INDEX(Tableau3[Désignation],MATCH(P328,Tableau3[Sequence],0),))</f>
        <v/>
      </c>
      <c r="T328"/>
    </row>
    <row r="329" spans="12:20" x14ac:dyDescent="0.25">
      <c r="L329" s="4" t="str">
        <f t="shared" si="11"/>
        <v/>
      </c>
      <c r="M329" s="4" t="str">
        <f>IF(ISBLANK(A329),"",IF('02_Resultat'!$B$6=A329,1,0))</f>
        <v/>
      </c>
      <c r="N329" s="4" t="str">
        <f>IF(ISBLANK(A329),"",IF(Tableau3[Occurrence]=0,0,SUM($M$2:M329)))</f>
        <v/>
      </c>
      <c r="P329" s="15" t="str">
        <f t="shared" si="12"/>
        <v/>
      </c>
      <c r="Q329" s="16" t="str">
        <f>IF(P329="","",'02_Resultat'!$B$6)</f>
        <v/>
      </c>
      <c r="R329" s="16" t="str">
        <f>IF(Q329="","",INDEX(Tableau3[N°CMD],MATCH(P329,Tableau3[Sequence],0),))</f>
        <v/>
      </c>
      <c r="S329" s="16" t="str">
        <f>IF(Q329="","",INDEX(Tableau3[Désignation],MATCH(P329,Tableau3[Sequence],0),))</f>
        <v/>
      </c>
      <c r="T329"/>
    </row>
    <row r="330" spans="12:20" x14ac:dyDescent="0.25">
      <c r="L330" s="4" t="str">
        <f t="shared" si="11"/>
        <v/>
      </c>
      <c r="M330" s="4" t="str">
        <f>IF(ISBLANK(A330),"",IF('02_Resultat'!$B$6=A330,1,0))</f>
        <v/>
      </c>
      <c r="N330" s="4" t="str">
        <f>IF(ISBLANK(A330),"",IF(Tableau3[Occurrence]=0,0,SUM($M$2:M330)))</f>
        <v/>
      </c>
      <c r="P330" s="15" t="str">
        <f t="shared" si="12"/>
        <v/>
      </c>
      <c r="Q330" s="16" t="str">
        <f>IF(P330="","",'02_Resultat'!$B$6)</f>
        <v/>
      </c>
      <c r="R330" s="16" t="str">
        <f>IF(Q330="","",INDEX(Tableau3[N°CMD],MATCH(P330,Tableau3[Sequence],0),))</f>
        <v/>
      </c>
      <c r="S330" s="16" t="str">
        <f>IF(Q330="","",INDEX(Tableau3[Désignation],MATCH(P330,Tableau3[Sequence],0),))</f>
        <v/>
      </c>
      <c r="T330"/>
    </row>
    <row r="331" spans="12:20" x14ac:dyDescent="0.25">
      <c r="L331" s="4" t="str">
        <f t="shared" si="11"/>
        <v/>
      </c>
      <c r="M331" s="4" t="str">
        <f>IF(ISBLANK(A331),"",IF('02_Resultat'!$B$6=A331,1,0))</f>
        <v/>
      </c>
      <c r="N331" s="4" t="str">
        <f>IF(ISBLANK(A331),"",IF(Tableau3[Occurrence]=0,0,SUM($M$2:M331)))</f>
        <v/>
      </c>
      <c r="P331" s="15" t="str">
        <f t="shared" si="12"/>
        <v/>
      </c>
      <c r="Q331" s="16" t="str">
        <f>IF(P331="","",'02_Resultat'!$B$6)</f>
        <v/>
      </c>
      <c r="R331" s="16" t="str">
        <f>IF(Q331="","",INDEX(Tableau3[N°CMD],MATCH(P331,Tableau3[Sequence],0),))</f>
        <v/>
      </c>
      <c r="S331" s="16" t="str">
        <f>IF(Q331="","",INDEX(Tableau3[Désignation],MATCH(P331,Tableau3[Sequence],0),))</f>
        <v/>
      </c>
      <c r="T331"/>
    </row>
    <row r="332" spans="12:20" x14ac:dyDescent="0.25">
      <c r="L332" s="4" t="str">
        <f t="shared" si="11"/>
        <v/>
      </c>
      <c r="M332" s="4" t="str">
        <f>IF(ISBLANK(A332),"",IF('02_Resultat'!$B$6=A332,1,0))</f>
        <v/>
      </c>
      <c r="N332" s="4" t="str">
        <f>IF(ISBLANK(A332),"",IF(Tableau3[Occurrence]=0,0,SUM($M$2:M332)))</f>
        <v/>
      </c>
      <c r="P332" s="15" t="str">
        <f t="shared" si="12"/>
        <v/>
      </c>
      <c r="Q332" s="16" t="str">
        <f>IF(P332="","",'02_Resultat'!$B$6)</f>
        <v/>
      </c>
      <c r="R332" s="16" t="str">
        <f>IF(Q332="","",INDEX(Tableau3[N°CMD],MATCH(P332,Tableau3[Sequence],0),))</f>
        <v/>
      </c>
      <c r="S332" s="16" t="str">
        <f>IF(Q332="","",INDEX(Tableau3[Désignation],MATCH(P332,Tableau3[Sequence],0),))</f>
        <v/>
      </c>
      <c r="T332"/>
    </row>
    <row r="333" spans="12:20" x14ac:dyDescent="0.25">
      <c r="L333" s="4" t="str">
        <f t="shared" si="11"/>
        <v/>
      </c>
      <c r="M333" s="4" t="str">
        <f>IF(ISBLANK(A333),"",IF('02_Resultat'!$B$6=A333,1,0))</f>
        <v/>
      </c>
      <c r="N333" s="4" t="str">
        <f>IF(ISBLANK(A333),"",IF(Tableau3[Occurrence]=0,0,SUM($M$2:M333)))</f>
        <v/>
      </c>
      <c r="P333" s="15" t="str">
        <f t="shared" si="12"/>
        <v/>
      </c>
      <c r="Q333" s="16" t="str">
        <f>IF(P333="","",'02_Resultat'!$B$6)</f>
        <v/>
      </c>
      <c r="R333" s="16" t="str">
        <f>IF(Q333="","",INDEX(Tableau3[N°CMD],MATCH(P333,Tableau3[Sequence],0),))</f>
        <v/>
      </c>
      <c r="S333" s="16" t="str">
        <f>IF(Q333="","",INDEX(Tableau3[Désignation],MATCH(P333,Tableau3[Sequence],0),))</f>
        <v/>
      </c>
      <c r="T333"/>
    </row>
    <row r="334" spans="12:20" x14ac:dyDescent="0.25">
      <c r="L334" s="4" t="str">
        <f t="shared" si="11"/>
        <v/>
      </c>
      <c r="M334" s="4" t="str">
        <f>IF(ISBLANK(A334),"",IF('02_Resultat'!$B$6=A334,1,0))</f>
        <v/>
      </c>
      <c r="N334" s="4" t="str">
        <f>IF(ISBLANK(A334),"",IF(Tableau3[Occurrence]=0,0,SUM($M$2:M334)))</f>
        <v/>
      </c>
      <c r="P334" s="15" t="str">
        <f t="shared" si="12"/>
        <v/>
      </c>
      <c r="Q334" s="16" t="str">
        <f>IF(P334="","",'02_Resultat'!$B$6)</f>
        <v/>
      </c>
      <c r="R334" s="16" t="str">
        <f>IF(Q334="","",INDEX(Tableau3[N°CMD],MATCH(P334,Tableau3[Sequence],0),))</f>
        <v/>
      </c>
      <c r="S334" s="16" t="str">
        <f>IF(Q334="","",INDEX(Tableau3[Désignation],MATCH(P334,Tableau3[Sequence],0),))</f>
        <v/>
      </c>
      <c r="T334"/>
    </row>
    <row r="335" spans="12:20" x14ac:dyDescent="0.25">
      <c r="L335" s="4" t="str">
        <f t="shared" si="11"/>
        <v/>
      </c>
      <c r="M335" s="4" t="str">
        <f>IF(ISBLANK(A335),"",IF('02_Resultat'!$B$6=A335,1,0))</f>
        <v/>
      </c>
      <c r="N335" s="4" t="str">
        <f>IF(ISBLANK(A335),"",IF(Tableau3[Occurrence]=0,0,SUM($M$2:M335)))</f>
        <v/>
      </c>
      <c r="P335" s="15" t="str">
        <f t="shared" si="12"/>
        <v/>
      </c>
      <c r="Q335" s="16" t="str">
        <f>IF(P335="","",'02_Resultat'!$B$6)</f>
        <v/>
      </c>
      <c r="R335" s="16" t="str">
        <f>IF(Q335="","",INDEX(Tableau3[N°CMD],MATCH(P335,Tableau3[Sequence],0),))</f>
        <v/>
      </c>
      <c r="S335" s="16" t="str">
        <f>IF(Q335="","",INDEX(Tableau3[Désignation],MATCH(P335,Tableau3[Sequence],0),))</f>
        <v/>
      </c>
      <c r="T335"/>
    </row>
    <row r="336" spans="12:20" x14ac:dyDescent="0.25">
      <c r="L336" s="4" t="str">
        <f t="shared" si="11"/>
        <v/>
      </c>
      <c r="M336" s="4" t="str">
        <f>IF(ISBLANK(A336),"",IF('02_Resultat'!$B$6=A336,1,0))</f>
        <v/>
      </c>
      <c r="N336" s="4" t="str">
        <f>IF(ISBLANK(A336),"",IF(Tableau3[Occurrence]=0,0,SUM($M$2:M336)))</f>
        <v/>
      </c>
      <c r="P336" s="15" t="str">
        <f t="shared" si="12"/>
        <v/>
      </c>
      <c r="Q336" s="16" t="str">
        <f>IF(P336="","",'02_Resultat'!$B$6)</f>
        <v/>
      </c>
      <c r="R336" s="16" t="str">
        <f>IF(Q336="","",INDEX(Tableau3[N°CMD],MATCH(P336,Tableau3[Sequence],0),))</f>
        <v/>
      </c>
      <c r="S336" s="16" t="str">
        <f>IF(Q336="","",INDEX(Tableau3[Désignation],MATCH(P336,Tableau3[Sequence],0),))</f>
        <v/>
      </c>
      <c r="T336"/>
    </row>
    <row r="337" spans="12:20" x14ac:dyDescent="0.25">
      <c r="L337" s="4" t="str">
        <f t="shared" si="11"/>
        <v/>
      </c>
      <c r="M337" s="4" t="str">
        <f>IF(ISBLANK(A337),"",IF('02_Resultat'!$B$6=A337,1,0))</f>
        <v/>
      </c>
      <c r="N337" s="4" t="str">
        <f>IF(ISBLANK(A337),"",IF(Tableau3[Occurrence]=0,0,SUM($M$2:M337)))</f>
        <v/>
      </c>
      <c r="P337" s="15" t="str">
        <f t="shared" si="12"/>
        <v/>
      </c>
      <c r="Q337" s="16" t="str">
        <f>IF(P337="","",'02_Resultat'!$B$6)</f>
        <v/>
      </c>
      <c r="R337" s="16" t="str">
        <f>IF(Q337="","",INDEX(Tableau3[N°CMD],MATCH(P337,Tableau3[Sequence],0),))</f>
        <v/>
      </c>
      <c r="S337" s="16" t="str">
        <f>IF(Q337="","",INDEX(Tableau3[Désignation],MATCH(P337,Tableau3[Sequence],0),))</f>
        <v/>
      </c>
      <c r="T337"/>
    </row>
    <row r="338" spans="12:20" x14ac:dyDescent="0.25">
      <c r="L338" s="4" t="str">
        <f t="shared" ref="L338:L401" si="13">IF(ISBLANK(H338),"",(I338-H338))</f>
        <v/>
      </c>
      <c r="M338" s="4" t="str">
        <f>IF(ISBLANK(A338),"",IF('02_Resultat'!$B$6=A338,1,0))</f>
        <v/>
      </c>
      <c r="N338" s="4" t="str">
        <f>IF(ISBLANK(A338),"",IF(Tableau3[Occurrence]=0,0,SUM($M$2:M338)))</f>
        <v/>
      </c>
      <c r="P338" s="15" t="str">
        <f t="shared" si="12"/>
        <v/>
      </c>
      <c r="Q338" s="16" t="str">
        <f>IF(P338="","",'02_Resultat'!$B$6)</f>
        <v/>
      </c>
      <c r="R338" s="16" t="str">
        <f>IF(Q338="","",INDEX(Tableau3[N°CMD],MATCH(P338,Tableau3[Sequence],0),))</f>
        <v/>
      </c>
      <c r="S338" s="16" t="str">
        <f>IF(Q338="","",INDEX(Tableau3[Désignation],MATCH(P338,Tableau3[Sequence],0),))</f>
        <v/>
      </c>
      <c r="T338"/>
    </row>
    <row r="339" spans="12:20" x14ac:dyDescent="0.25">
      <c r="L339" s="4" t="str">
        <f t="shared" si="13"/>
        <v/>
      </c>
      <c r="M339" s="4" t="str">
        <f>IF(ISBLANK(A339),"",IF('02_Resultat'!$B$6=A339,1,0))</f>
        <v/>
      </c>
      <c r="N339" s="4" t="str">
        <f>IF(ISBLANK(A339),"",IF(Tableau3[Occurrence]=0,0,SUM($M$2:M339)))</f>
        <v/>
      </c>
      <c r="P339" s="15" t="str">
        <f t="shared" ref="P339:P402" si="14">IF(ROW()-1&lt;=$O$2,ROW()-1,"")</f>
        <v/>
      </c>
      <c r="Q339" s="16" t="str">
        <f>IF(P339="","",'02_Resultat'!$B$6)</f>
        <v/>
      </c>
      <c r="R339" s="16" t="str">
        <f>IF(Q339="","",INDEX(Tableau3[N°CMD],MATCH(P339,Tableau3[Sequence],0),))</f>
        <v/>
      </c>
      <c r="S339" s="16" t="str">
        <f>IF(Q339="","",INDEX(Tableau3[Désignation],MATCH(P339,Tableau3[Sequence],0),))</f>
        <v/>
      </c>
      <c r="T339"/>
    </row>
    <row r="340" spans="12:20" x14ac:dyDescent="0.25">
      <c r="L340" s="4" t="str">
        <f t="shared" si="13"/>
        <v/>
      </c>
      <c r="M340" s="4" t="str">
        <f>IF(ISBLANK(A340),"",IF('02_Resultat'!$B$6=A340,1,0))</f>
        <v/>
      </c>
      <c r="N340" s="4" t="str">
        <f>IF(ISBLANK(A340),"",IF(Tableau3[Occurrence]=0,0,SUM($M$2:M340)))</f>
        <v/>
      </c>
      <c r="P340" s="15" t="str">
        <f t="shared" si="14"/>
        <v/>
      </c>
      <c r="Q340" s="16" t="str">
        <f>IF(P340="","",'02_Resultat'!$B$6)</f>
        <v/>
      </c>
      <c r="R340" s="16" t="str">
        <f>IF(Q340="","",INDEX(Tableau3[N°CMD],MATCH(P340,Tableau3[Sequence],0),))</f>
        <v/>
      </c>
      <c r="S340" s="16" t="str">
        <f>IF(Q340="","",INDEX(Tableau3[Désignation],MATCH(P340,Tableau3[Sequence],0),))</f>
        <v/>
      </c>
      <c r="T340"/>
    </row>
    <row r="341" spans="12:20" x14ac:dyDescent="0.25">
      <c r="L341" s="4" t="str">
        <f t="shared" si="13"/>
        <v/>
      </c>
      <c r="M341" s="4" t="str">
        <f>IF(ISBLANK(A341),"",IF('02_Resultat'!$B$6=A341,1,0))</f>
        <v/>
      </c>
      <c r="N341" s="4" t="str">
        <f>IF(ISBLANK(A341),"",IF(Tableau3[Occurrence]=0,0,SUM($M$2:M341)))</f>
        <v/>
      </c>
      <c r="P341" s="15" t="str">
        <f t="shared" si="14"/>
        <v/>
      </c>
      <c r="Q341" s="16" t="str">
        <f>IF(P341="","",'02_Resultat'!$B$6)</f>
        <v/>
      </c>
      <c r="R341" s="16" t="str">
        <f>IF(Q341="","",INDEX(Tableau3[N°CMD],MATCH(P341,Tableau3[Sequence],0),))</f>
        <v/>
      </c>
      <c r="S341" s="16" t="str">
        <f>IF(Q341="","",INDEX(Tableau3[Désignation],MATCH(P341,Tableau3[Sequence],0),))</f>
        <v/>
      </c>
      <c r="T341"/>
    </row>
    <row r="342" spans="12:20" x14ac:dyDescent="0.25">
      <c r="L342" s="4" t="str">
        <f t="shared" si="13"/>
        <v/>
      </c>
      <c r="M342" s="4" t="str">
        <f>IF(ISBLANK(A342),"",IF('02_Resultat'!$B$6=A342,1,0))</f>
        <v/>
      </c>
      <c r="N342" s="4" t="str">
        <f>IF(ISBLANK(A342),"",IF(Tableau3[Occurrence]=0,0,SUM($M$2:M342)))</f>
        <v/>
      </c>
      <c r="P342" s="15" t="str">
        <f t="shared" si="14"/>
        <v/>
      </c>
      <c r="Q342" s="16" t="str">
        <f>IF(P342="","",'02_Resultat'!$B$6)</f>
        <v/>
      </c>
      <c r="R342" s="16" t="str">
        <f>IF(Q342="","",INDEX(Tableau3[N°CMD],MATCH(P342,Tableau3[Sequence],0),))</f>
        <v/>
      </c>
      <c r="S342" s="16" t="str">
        <f>IF(Q342="","",INDEX(Tableau3[Désignation],MATCH(P342,Tableau3[Sequence],0),))</f>
        <v/>
      </c>
      <c r="T342"/>
    </row>
    <row r="343" spans="12:20" x14ac:dyDescent="0.25">
      <c r="L343" s="4" t="str">
        <f t="shared" si="13"/>
        <v/>
      </c>
      <c r="M343" s="4" t="str">
        <f>IF(ISBLANK(A343),"",IF('02_Resultat'!$B$6=A343,1,0))</f>
        <v/>
      </c>
      <c r="N343" s="4" t="str">
        <f>IF(ISBLANK(A343),"",IF(Tableau3[Occurrence]=0,0,SUM($M$2:M343)))</f>
        <v/>
      </c>
      <c r="P343" s="15" t="str">
        <f t="shared" si="14"/>
        <v/>
      </c>
      <c r="Q343" s="16" t="str">
        <f>IF(P343="","",'02_Resultat'!$B$6)</f>
        <v/>
      </c>
      <c r="R343" s="16" t="str">
        <f>IF(Q343="","",INDEX(Tableau3[N°CMD],MATCH(P343,Tableau3[Sequence],0),))</f>
        <v/>
      </c>
      <c r="S343" s="16" t="str">
        <f>IF(Q343="","",INDEX(Tableau3[Désignation],MATCH(P343,Tableau3[Sequence],0),))</f>
        <v/>
      </c>
      <c r="T343"/>
    </row>
    <row r="344" spans="12:20" x14ac:dyDescent="0.25">
      <c r="L344" s="4" t="str">
        <f t="shared" si="13"/>
        <v/>
      </c>
      <c r="M344" s="4" t="str">
        <f>IF(ISBLANK(A344),"",IF('02_Resultat'!$B$6=A344,1,0))</f>
        <v/>
      </c>
      <c r="N344" s="4" t="str">
        <f>IF(ISBLANK(A344),"",IF(Tableau3[Occurrence]=0,0,SUM($M$2:M344)))</f>
        <v/>
      </c>
      <c r="P344" s="15" t="str">
        <f t="shared" si="14"/>
        <v/>
      </c>
      <c r="Q344" s="16" t="str">
        <f>IF(P344="","",'02_Resultat'!$B$6)</f>
        <v/>
      </c>
      <c r="R344" s="16" t="str">
        <f>IF(Q344="","",INDEX(Tableau3[N°CMD],MATCH(P344,Tableau3[Sequence],0),))</f>
        <v/>
      </c>
      <c r="S344" s="16" t="str">
        <f>IF(Q344="","",INDEX(Tableau3[Désignation],MATCH(P344,Tableau3[Sequence],0),))</f>
        <v/>
      </c>
      <c r="T344"/>
    </row>
    <row r="345" spans="12:20" x14ac:dyDescent="0.25">
      <c r="L345" s="4" t="str">
        <f t="shared" si="13"/>
        <v/>
      </c>
      <c r="M345" s="4" t="str">
        <f>IF(ISBLANK(A345),"",IF('02_Resultat'!$B$6=A345,1,0))</f>
        <v/>
      </c>
      <c r="N345" s="4" t="str">
        <f>IF(ISBLANK(A345),"",IF(Tableau3[Occurrence]=0,0,SUM($M$2:M345)))</f>
        <v/>
      </c>
      <c r="P345" s="15" t="str">
        <f t="shared" si="14"/>
        <v/>
      </c>
      <c r="Q345" s="16" t="str">
        <f>IF(P345="","",'02_Resultat'!$B$6)</f>
        <v/>
      </c>
      <c r="R345" s="16" t="str">
        <f>IF(Q345="","",INDEX(Tableau3[N°CMD],MATCH(P345,Tableau3[Sequence],0),))</f>
        <v/>
      </c>
      <c r="S345" s="16" t="str">
        <f>IF(Q345="","",INDEX(Tableau3[Désignation],MATCH(P345,Tableau3[Sequence],0),))</f>
        <v/>
      </c>
      <c r="T345"/>
    </row>
    <row r="346" spans="12:20" x14ac:dyDescent="0.25">
      <c r="L346" s="4" t="str">
        <f t="shared" si="13"/>
        <v/>
      </c>
      <c r="M346" s="4" t="str">
        <f>IF(ISBLANK(A346),"",IF('02_Resultat'!$B$6=A346,1,0))</f>
        <v/>
      </c>
      <c r="N346" s="4" t="str">
        <f>IF(ISBLANK(A346),"",IF(Tableau3[Occurrence]=0,0,SUM($M$2:M346)))</f>
        <v/>
      </c>
      <c r="P346" s="15" t="str">
        <f t="shared" si="14"/>
        <v/>
      </c>
      <c r="Q346" s="16" t="str">
        <f>IF(P346="","",'02_Resultat'!$B$6)</f>
        <v/>
      </c>
      <c r="R346" s="16" t="str">
        <f>IF(Q346="","",INDEX(Tableau3[N°CMD],MATCH(P346,Tableau3[Sequence],0),))</f>
        <v/>
      </c>
      <c r="S346" s="16" t="str">
        <f>IF(Q346="","",INDEX(Tableau3[Désignation],MATCH(P346,Tableau3[Sequence],0),))</f>
        <v/>
      </c>
      <c r="T346"/>
    </row>
    <row r="347" spans="12:20" x14ac:dyDescent="0.25">
      <c r="L347" s="4" t="str">
        <f t="shared" si="13"/>
        <v/>
      </c>
      <c r="M347" s="4" t="str">
        <f>IF(ISBLANK(A347),"",IF('02_Resultat'!$B$6=A347,1,0))</f>
        <v/>
      </c>
      <c r="N347" s="4" t="str">
        <f>IF(ISBLANK(A347),"",IF(Tableau3[Occurrence]=0,0,SUM($M$2:M347)))</f>
        <v/>
      </c>
      <c r="P347" s="15" t="str">
        <f t="shared" si="14"/>
        <v/>
      </c>
      <c r="Q347" s="16" t="str">
        <f>IF(P347="","",'02_Resultat'!$B$6)</f>
        <v/>
      </c>
      <c r="R347" s="16" t="str">
        <f>IF(Q347="","",INDEX(Tableau3[N°CMD],MATCH(P347,Tableau3[Sequence],0),))</f>
        <v/>
      </c>
      <c r="S347" s="16" t="str">
        <f>IF(Q347="","",INDEX(Tableau3[Désignation],MATCH(P347,Tableau3[Sequence],0),))</f>
        <v/>
      </c>
      <c r="T347"/>
    </row>
    <row r="348" spans="12:20" x14ac:dyDescent="0.25">
      <c r="L348" s="4" t="str">
        <f t="shared" si="13"/>
        <v/>
      </c>
      <c r="M348" s="4" t="str">
        <f>IF(ISBLANK(A348),"",IF('02_Resultat'!$B$6=A348,1,0))</f>
        <v/>
      </c>
      <c r="N348" s="4" t="str">
        <f>IF(ISBLANK(A348),"",IF(Tableau3[Occurrence]=0,0,SUM($M$2:M348)))</f>
        <v/>
      </c>
      <c r="P348" s="15" t="str">
        <f t="shared" si="14"/>
        <v/>
      </c>
      <c r="Q348" s="16" t="str">
        <f>IF(P348="","",'02_Resultat'!$B$6)</f>
        <v/>
      </c>
      <c r="R348" s="16" t="str">
        <f>IF(Q348="","",INDEX(Tableau3[N°CMD],MATCH(P348,Tableau3[Sequence],0),))</f>
        <v/>
      </c>
      <c r="S348" s="16" t="str">
        <f>IF(Q348="","",INDEX(Tableau3[Désignation],MATCH(P348,Tableau3[Sequence],0),))</f>
        <v/>
      </c>
      <c r="T348"/>
    </row>
    <row r="349" spans="12:20" x14ac:dyDescent="0.25">
      <c r="L349" s="4" t="str">
        <f t="shared" si="13"/>
        <v/>
      </c>
      <c r="M349" s="4" t="str">
        <f>IF(ISBLANK(A349),"",IF('02_Resultat'!$B$6=A349,1,0))</f>
        <v/>
      </c>
      <c r="N349" s="4" t="str">
        <f>IF(ISBLANK(A349),"",IF(Tableau3[Occurrence]=0,0,SUM($M$2:M349)))</f>
        <v/>
      </c>
      <c r="P349" s="15" t="str">
        <f t="shared" si="14"/>
        <v/>
      </c>
      <c r="Q349" s="16" t="str">
        <f>IF(P349="","",'02_Resultat'!$B$6)</f>
        <v/>
      </c>
      <c r="R349" s="16" t="str">
        <f>IF(Q349="","",INDEX(Tableau3[N°CMD],MATCH(P349,Tableau3[Sequence],0),))</f>
        <v/>
      </c>
      <c r="S349" s="16" t="str">
        <f>IF(Q349="","",INDEX(Tableau3[Désignation],MATCH(P349,Tableau3[Sequence],0),))</f>
        <v/>
      </c>
      <c r="T349"/>
    </row>
    <row r="350" spans="12:20" x14ac:dyDescent="0.25">
      <c r="L350" s="4" t="str">
        <f t="shared" si="13"/>
        <v/>
      </c>
      <c r="M350" s="4" t="str">
        <f>IF(ISBLANK(A350),"",IF('02_Resultat'!$B$6=A350,1,0))</f>
        <v/>
      </c>
      <c r="N350" s="4" t="str">
        <f>IF(ISBLANK(A350),"",IF(Tableau3[Occurrence]=0,0,SUM($M$2:M350)))</f>
        <v/>
      </c>
      <c r="P350" s="15" t="str">
        <f t="shared" si="14"/>
        <v/>
      </c>
      <c r="Q350" s="16" t="str">
        <f>IF(P350="","",'02_Resultat'!$B$6)</f>
        <v/>
      </c>
      <c r="R350" s="16" t="str">
        <f>IF(Q350="","",INDEX(Tableau3[N°CMD],MATCH(P350,Tableau3[Sequence],0),))</f>
        <v/>
      </c>
      <c r="S350" s="16" t="str">
        <f>IF(Q350="","",INDEX(Tableau3[Désignation],MATCH(P350,Tableau3[Sequence],0),))</f>
        <v/>
      </c>
      <c r="T350"/>
    </row>
    <row r="351" spans="12:20" x14ac:dyDescent="0.25">
      <c r="L351" s="4" t="str">
        <f t="shared" si="13"/>
        <v/>
      </c>
      <c r="M351" s="4" t="str">
        <f>IF(ISBLANK(A351),"",IF('02_Resultat'!$B$6=A351,1,0))</f>
        <v/>
      </c>
      <c r="N351" s="4" t="str">
        <f>IF(ISBLANK(A351),"",IF(Tableau3[Occurrence]=0,0,SUM($M$2:M351)))</f>
        <v/>
      </c>
      <c r="P351" s="15" t="str">
        <f t="shared" si="14"/>
        <v/>
      </c>
      <c r="Q351" s="16" t="str">
        <f>IF(P351="","",'02_Resultat'!$B$6)</f>
        <v/>
      </c>
      <c r="R351" s="16" t="str">
        <f>IF(Q351="","",INDEX(Tableau3[N°CMD],MATCH(P351,Tableau3[Sequence],0),))</f>
        <v/>
      </c>
      <c r="S351" s="16" t="str">
        <f>IF(Q351="","",INDEX(Tableau3[Désignation],MATCH(P351,Tableau3[Sequence],0),))</f>
        <v/>
      </c>
      <c r="T351"/>
    </row>
    <row r="352" spans="12:20" x14ac:dyDescent="0.25">
      <c r="L352" s="4" t="str">
        <f t="shared" si="13"/>
        <v/>
      </c>
      <c r="M352" s="4" t="str">
        <f>IF(ISBLANK(A352),"",IF('02_Resultat'!$B$6=A352,1,0))</f>
        <v/>
      </c>
      <c r="N352" s="4" t="str">
        <f>IF(ISBLANK(A352),"",IF(Tableau3[Occurrence]=0,0,SUM($M$2:M352)))</f>
        <v/>
      </c>
      <c r="P352" s="15" t="str">
        <f t="shared" si="14"/>
        <v/>
      </c>
      <c r="Q352" s="16" t="str">
        <f>IF(P352="","",'02_Resultat'!$B$6)</f>
        <v/>
      </c>
      <c r="R352" s="16" t="str">
        <f>IF(Q352="","",INDEX(Tableau3[N°CMD],MATCH(P352,Tableau3[Sequence],0),))</f>
        <v/>
      </c>
      <c r="S352" s="16" t="str">
        <f>IF(Q352="","",INDEX(Tableau3[Désignation],MATCH(P352,Tableau3[Sequence],0),))</f>
        <v/>
      </c>
      <c r="T352"/>
    </row>
    <row r="353" spans="12:20" x14ac:dyDescent="0.25">
      <c r="L353" s="4" t="str">
        <f t="shared" si="13"/>
        <v/>
      </c>
      <c r="M353" s="4" t="str">
        <f>IF(ISBLANK(A353),"",IF('02_Resultat'!$B$6=A353,1,0))</f>
        <v/>
      </c>
      <c r="N353" s="4" t="str">
        <f>IF(ISBLANK(A353),"",IF(Tableau3[Occurrence]=0,0,SUM($M$2:M353)))</f>
        <v/>
      </c>
      <c r="P353" s="15" t="str">
        <f t="shared" si="14"/>
        <v/>
      </c>
      <c r="Q353" s="16" t="str">
        <f>IF(P353="","",'02_Resultat'!$B$6)</f>
        <v/>
      </c>
      <c r="R353" s="16" t="str">
        <f>IF(Q353="","",INDEX(Tableau3[N°CMD],MATCH(P353,Tableau3[Sequence],0),))</f>
        <v/>
      </c>
      <c r="S353" s="16" t="str">
        <f>IF(Q353="","",INDEX(Tableau3[Désignation],MATCH(P353,Tableau3[Sequence],0),))</f>
        <v/>
      </c>
      <c r="T353"/>
    </row>
    <row r="354" spans="12:20" x14ac:dyDescent="0.25">
      <c r="L354" s="4" t="str">
        <f t="shared" si="13"/>
        <v/>
      </c>
      <c r="M354" s="4" t="str">
        <f>IF(ISBLANK(A354),"",IF('02_Resultat'!$B$6=A354,1,0))</f>
        <v/>
      </c>
      <c r="N354" s="4" t="str">
        <f>IF(ISBLANK(A354),"",IF(Tableau3[Occurrence]=0,0,SUM($M$2:M354)))</f>
        <v/>
      </c>
      <c r="P354" s="15" t="str">
        <f t="shared" si="14"/>
        <v/>
      </c>
      <c r="Q354" s="16" t="str">
        <f>IF(P354="","",'02_Resultat'!$B$6)</f>
        <v/>
      </c>
      <c r="R354" s="16" t="str">
        <f>IF(Q354="","",INDEX(Tableau3[N°CMD],MATCH(P354,Tableau3[Sequence],0),))</f>
        <v/>
      </c>
      <c r="S354" s="16" t="str">
        <f>IF(Q354="","",INDEX(Tableau3[Désignation],MATCH(P354,Tableau3[Sequence],0),))</f>
        <v/>
      </c>
      <c r="T354"/>
    </row>
    <row r="355" spans="12:20" x14ac:dyDescent="0.25">
      <c r="L355" s="4" t="str">
        <f t="shared" si="13"/>
        <v/>
      </c>
      <c r="M355" s="4" t="str">
        <f>IF(ISBLANK(A355),"",IF('02_Resultat'!$B$6=A355,1,0))</f>
        <v/>
      </c>
      <c r="N355" s="4" t="str">
        <f>IF(ISBLANK(A355),"",IF(Tableau3[Occurrence]=0,0,SUM($M$2:M355)))</f>
        <v/>
      </c>
      <c r="P355" s="15" t="str">
        <f t="shared" si="14"/>
        <v/>
      </c>
      <c r="Q355" s="16" t="str">
        <f>IF(P355="","",'02_Resultat'!$B$6)</f>
        <v/>
      </c>
      <c r="R355" s="16" t="str">
        <f>IF(Q355="","",INDEX(Tableau3[N°CMD],MATCH(P355,Tableau3[Sequence],0),))</f>
        <v/>
      </c>
      <c r="S355" s="16" t="str">
        <f>IF(Q355="","",INDEX(Tableau3[Désignation],MATCH(P355,Tableau3[Sequence],0),))</f>
        <v/>
      </c>
      <c r="T355"/>
    </row>
    <row r="356" spans="12:20" x14ac:dyDescent="0.25">
      <c r="L356" s="4" t="str">
        <f t="shared" si="13"/>
        <v/>
      </c>
      <c r="M356" s="4" t="str">
        <f>IF(ISBLANK(A356),"",IF('02_Resultat'!$B$6=A356,1,0))</f>
        <v/>
      </c>
      <c r="N356" s="4" t="str">
        <f>IF(ISBLANK(A356),"",IF(Tableau3[Occurrence]=0,0,SUM($M$2:M356)))</f>
        <v/>
      </c>
      <c r="P356" s="15" t="str">
        <f t="shared" si="14"/>
        <v/>
      </c>
      <c r="Q356" s="16" t="str">
        <f>IF(P356="","",'02_Resultat'!$B$6)</f>
        <v/>
      </c>
      <c r="R356" s="16" t="str">
        <f>IF(Q356="","",INDEX(Tableau3[N°CMD],MATCH(P356,Tableau3[Sequence],0),))</f>
        <v/>
      </c>
      <c r="S356" s="16" t="str">
        <f>IF(Q356="","",INDEX(Tableau3[Désignation],MATCH(P356,Tableau3[Sequence],0),))</f>
        <v/>
      </c>
      <c r="T356"/>
    </row>
    <row r="357" spans="12:20" x14ac:dyDescent="0.25">
      <c r="L357" s="4" t="str">
        <f t="shared" si="13"/>
        <v/>
      </c>
      <c r="M357" s="4" t="str">
        <f>IF(ISBLANK(A357),"",IF('02_Resultat'!$B$6=A357,1,0))</f>
        <v/>
      </c>
      <c r="N357" s="4" t="str">
        <f>IF(ISBLANK(A357),"",IF(Tableau3[Occurrence]=0,0,SUM($M$2:M357)))</f>
        <v/>
      </c>
      <c r="P357" s="15" t="str">
        <f t="shared" si="14"/>
        <v/>
      </c>
      <c r="Q357" s="16" t="str">
        <f>IF(P357="","",'02_Resultat'!$B$6)</f>
        <v/>
      </c>
      <c r="R357" s="16" t="str">
        <f>IF(Q357="","",INDEX(Tableau3[N°CMD],MATCH(P357,Tableau3[Sequence],0),))</f>
        <v/>
      </c>
      <c r="S357" s="16" t="str">
        <f>IF(Q357="","",INDEX(Tableau3[Désignation],MATCH(P357,Tableau3[Sequence],0),))</f>
        <v/>
      </c>
      <c r="T357"/>
    </row>
    <row r="358" spans="12:20" x14ac:dyDescent="0.25">
      <c r="L358" s="4" t="str">
        <f t="shared" si="13"/>
        <v/>
      </c>
      <c r="M358" s="4" t="str">
        <f>IF(ISBLANK(A358),"",IF('02_Resultat'!$B$6=A358,1,0))</f>
        <v/>
      </c>
      <c r="N358" s="4" t="str">
        <f>IF(ISBLANK(A358),"",IF(Tableau3[Occurrence]=0,0,SUM($M$2:M358)))</f>
        <v/>
      </c>
      <c r="P358" s="15" t="str">
        <f t="shared" si="14"/>
        <v/>
      </c>
      <c r="Q358" s="16" t="str">
        <f>IF(P358="","",'02_Resultat'!$B$6)</f>
        <v/>
      </c>
      <c r="R358" s="16" t="str">
        <f>IF(Q358="","",INDEX(Tableau3[N°CMD],MATCH(P358,Tableau3[Sequence],0),))</f>
        <v/>
      </c>
      <c r="S358" s="16" t="str">
        <f>IF(Q358="","",INDEX(Tableau3[Désignation],MATCH(P358,Tableau3[Sequence],0),))</f>
        <v/>
      </c>
      <c r="T358"/>
    </row>
    <row r="359" spans="12:20" x14ac:dyDescent="0.25">
      <c r="L359" s="4" t="str">
        <f t="shared" si="13"/>
        <v/>
      </c>
      <c r="M359" s="4" t="str">
        <f>IF(ISBLANK(A359),"",IF('02_Resultat'!$B$6=A359,1,0))</f>
        <v/>
      </c>
      <c r="N359" s="4" t="str">
        <f>IF(ISBLANK(A359),"",IF(Tableau3[Occurrence]=0,0,SUM($M$2:M359)))</f>
        <v/>
      </c>
      <c r="P359" s="15" t="str">
        <f t="shared" si="14"/>
        <v/>
      </c>
      <c r="Q359" s="16" t="str">
        <f>IF(P359="","",'02_Resultat'!$B$6)</f>
        <v/>
      </c>
      <c r="R359" s="16" t="str">
        <f>IF(Q359="","",INDEX(Tableau3[N°CMD],MATCH(P359,Tableau3[Sequence],0),))</f>
        <v/>
      </c>
      <c r="S359" s="16" t="str">
        <f>IF(Q359="","",INDEX(Tableau3[Désignation],MATCH(P359,Tableau3[Sequence],0),))</f>
        <v/>
      </c>
      <c r="T359"/>
    </row>
    <row r="360" spans="12:20" x14ac:dyDescent="0.25">
      <c r="L360" s="4" t="str">
        <f t="shared" si="13"/>
        <v/>
      </c>
      <c r="M360" s="4" t="str">
        <f>IF(ISBLANK(A360),"",IF('02_Resultat'!$B$6=A360,1,0))</f>
        <v/>
      </c>
      <c r="N360" s="4" t="str">
        <f>IF(ISBLANK(A360),"",IF(Tableau3[Occurrence]=0,0,SUM($M$2:M360)))</f>
        <v/>
      </c>
      <c r="P360" s="15" t="str">
        <f t="shared" si="14"/>
        <v/>
      </c>
      <c r="Q360" s="16" t="str">
        <f>IF(P360="","",'02_Resultat'!$B$6)</f>
        <v/>
      </c>
      <c r="R360" s="16" t="str">
        <f>IF(Q360="","",INDEX(Tableau3[N°CMD],MATCH(P360,Tableau3[Sequence],0),))</f>
        <v/>
      </c>
      <c r="S360" s="16" t="str">
        <f>IF(Q360="","",INDEX(Tableau3[Désignation],MATCH(P360,Tableau3[Sequence],0),))</f>
        <v/>
      </c>
      <c r="T360"/>
    </row>
    <row r="361" spans="12:20" x14ac:dyDescent="0.25">
      <c r="L361" s="4" t="str">
        <f t="shared" si="13"/>
        <v/>
      </c>
      <c r="M361" s="4" t="str">
        <f>IF(ISBLANK(A361),"",IF('02_Resultat'!$B$6=A361,1,0))</f>
        <v/>
      </c>
      <c r="N361" s="4" t="str">
        <f>IF(ISBLANK(A361),"",IF(Tableau3[Occurrence]=0,0,SUM($M$2:M361)))</f>
        <v/>
      </c>
      <c r="P361" s="15" t="str">
        <f t="shared" si="14"/>
        <v/>
      </c>
      <c r="Q361" s="16" t="str">
        <f>IF(P361="","",'02_Resultat'!$B$6)</f>
        <v/>
      </c>
      <c r="R361" s="16" t="str">
        <f>IF(Q361="","",INDEX(Tableau3[N°CMD],MATCH(P361,Tableau3[Sequence],0),))</f>
        <v/>
      </c>
      <c r="S361" s="16" t="str">
        <f>IF(Q361="","",INDEX(Tableau3[Désignation],MATCH(P361,Tableau3[Sequence],0),))</f>
        <v/>
      </c>
      <c r="T361"/>
    </row>
    <row r="362" spans="12:20" x14ac:dyDescent="0.25">
      <c r="L362" s="4" t="str">
        <f t="shared" si="13"/>
        <v/>
      </c>
      <c r="M362" s="4" t="str">
        <f>IF(ISBLANK(A362),"",IF('02_Resultat'!$B$6=A362,1,0))</f>
        <v/>
      </c>
      <c r="N362" s="4" t="str">
        <f>IF(ISBLANK(A362),"",IF(Tableau3[Occurrence]=0,0,SUM($M$2:M362)))</f>
        <v/>
      </c>
      <c r="P362" s="15" t="str">
        <f t="shared" si="14"/>
        <v/>
      </c>
      <c r="Q362" s="16" t="str">
        <f>IF(P362="","",'02_Resultat'!$B$6)</f>
        <v/>
      </c>
      <c r="R362" s="16" t="str">
        <f>IF(Q362="","",INDEX(Tableau3[N°CMD],MATCH(P362,Tableau3[Sequence],0),))</f>
        <v/>
      </c>
      <c r="S362" s="16" t="str">
        <f>IF(Q362="","",INDEX(Tableau3[Désignation],MATCH(P362,Tableau3[Sequence],0),))</f>
        <v/>
      </c>
      <c r="T362"/>
    </row>
    <row r="363" spans="12:20" x14ac:dyDescent="0.25">
      <c r="L363" s="4" t="str">
        <f t="shared" si="13"/>
        <v/>
      </c>
      <c r="M363" s="4" t="str">
        <f>IF(ISBLANK(A363),"",IF('02_Resultat'!$B$6=A363,1,0))</f>
        <v/>
      </c>
      <c r="N363" s="4" t="str">
        <f>IF(ISBLANK(A363),"",IF(Tableau3[Occurrence]=0,0,SUM($M$2:M363)))</f>
        <v/>
      </c>
      <c r="P363" s="15" t="str">
        <f t="shared" si="14"/>
        <v/>
      </c>
      <c r="Q363" s="16" t="str">
        <f>IF(P363="","",'02_Resultat'!$B$6)</f>
        <v/>
      </c>
      <c r="R363" s="16" t="str">
        <f>IF(Q363="","",INDEX(Tableau3[N°CMD],MATCH(P363,Tableau3[Sequence],0),))</f>
        <v/>
      </c>
      <c r="S363" s="16" t="str">
        <f>IF(Q363="","",INDEX(Tableau3[Désignation],MATCH(P363,Tableau3[Sequence],0),))</f>
        <v/>
      </c>
      <c r="T363"/>
    </row>
    <row r="364" spans="12:20" x14ac:dyDescent="0.25">
      <c r="L364" s="4" t="str">
        <f t="shared" si="13"/>
        <v/>
      </c>
      <c r="M364" s="4" t="str">
        <f>IF(ISBLANK(A364),"",IF('02_Resultat'!$B$6=A364,1,0))</f>
        <v/>
      </c>
      <c r="N364" s="4" t="str">
        <f>IF(ISBLANK(A364),"",IF(Tableau3[Occurrence]=0,0,SUM($M$2:M364)))</f>
        <v/>
      </c>
      <c r="P364" s="15" t="str">
        <f t="shared" si="14"/>
        <v/>
      </c>
      <c r="Q364" s="16" t="str">
        <f>IF(P364="","",'02_Resultat'!$B$6)</f>
        <v/>
      </c>
      <c r="R364" s="16" t="str">
        <f>IF(Q364="","",INDEX(Tableau3[N°CMD],MATCH(P364,Tableau3[Sequence],0),))</f>
        <v/>
      </c>
      <c r="S364" s="16" t="str">
        <f>IF(Q364="","",INDEX(Tableau3[Désignation],MATCH(P364,Tableau3[Sequence],0),))</f>
        <v/>
      </c>
      <c r="T364"/>
    </row>
    <row r="365" spans="12:20" x14ac:dyDescent="0.25">
      <c r="L365" s="4" t="str">
        <f t="shared" si="13"/>
        <v/>
      </c>
      <c r="M365" s="4" t="str">
        <f>IF(ISBLANK(A365),"",IF('02_Resultat'!$B$6=A365,1,0))</f>
        <v/>
      </c>
      <c r="N365" s="4" t="str">
        <f>IF(ISBLANK(A365),"",IF(Tableau3[Occurrence]=0,0,SUM($M$2:M365)))</f>
        <v/>
      </c>
      <c r="P365" s="15" t="str">
        <f t="shared" si="14"/>
        <v/>
      </c>
      <c r="Q365" s="16" t="str">
        <f>IF(P365="","",'02_Resultat'!$B$6)</f>
        <v/>
      </c>
      <c r="R365" s="16" t="str">
        <f>IF(Q365="","",INDEX(Tableau3[N°CMD],MATCH(P365,Tableau3[Sequence],0),))</f>
        <v/>
      </c>
      <c r="S365" s="16" t="str">
        <f>IF(Q365="","",INDEX(Tableau3[Désignation],MATCH(P365,Tableau3[Sequence],0),))</f>
        <v/>
      </c>
      <c r="T365"/>
    </row>
    <row r="366" spans="12:20" x14ac:dyDescent="0.25">
      <c r="L366" s="4" t="str">
        <f t="shared" si="13"/>
        <v/>
      </c>
      <c r="M366" s="4" t="str">
        <f>IF(ISBLANK(A366),"",IF('02_Resultat'!$B$6=A366,1,0))</f>
        <v/>
      </c>
      <c r="N366" s="4" t="str">
        <f>IF(ISBLANK(A366),"",IF(Tableau3[Occurrence]=0,0,SUM($M$2:M366)))</f>
        <v/>
      </c>
      <c r="P366" s="15" t="str">
        <f t="shared" si="14"/>
        <v/>
      </c>
      <c r="Q366" s="16" t="str">
        <f>IF(P366="","",'02_Resultat'!$B$6)</f>
        <v/>
      </c>
      <c r="R366" s="16" t="str">
        <f>IF(Q366="","",INDEX(Tableau3[N°CMD],MATCH(P366,Tableau3[Sequence],0),))</f>
        <v/>
      </c>
      <c r="S366" s="16" t="str">
        <f>IF(Q366="","",INDEX(Tableau3[Désignation],MATCH(P366,Tableau3[Sequence],0),))</f>
        <v/>
      </c>
      <c r="T366"/>
    </row>
    <row r="367" spans="12:20" x14ac:dyDescent="0.25">
      <c r="L367" s="4" t="str">
        <f t="shared" si="13"/>
        <v/>
      </c>
      <c r="M367" s="4" t="str">
        <f>IF(ISBLANK(A367),"",IF('02_Resultat'!$B$6=A367,1,0))</f>
        <v/>
      </c>
      <c r="N367" s="4" t="str">
        <f>IF(ISBLANK(A367),"",IF(Tableau3[Occurrence]=0,0,SUM($M$2:M367)))</f>
        <v/>
      </c>
      <c r="P367" s="15" t="str">
        <f t="shared" si="14"/>
        <v/>
      </c>
      <c r="Q367" s="16" t="str">
        <f>IF(P367="","",'02_Resultat'!$B$6)</f>
        <v/>
      </c>
      <c r="R367" s="16" t="str">
        <f>IF(Q367="","",INDEX(Tableau3[N°CMD],MATCH(P367,Tableau3[Sequence],0),))</f>
        <v/>
      </c>
      <c r="S367" s="16" t="str">
        <f>IF(Q367="","",INDEX(Tableau3[Désignation],MATCH(P367,Tableau3[Sequence],0),))</f>
        <v/>
      </c>
      <c r="T367"/>
    </row>
    <row r="368" spans="12:20" x14ac:dyDescent="0.25">
      <c r="L368" s="4" t="str">
        <f t="shared" si="13"/>
        <v/>
      </c>
      <c r="M368" s="4" t="str">
        <f>IF(ISBLANK(A368),"",IF('02_Resultat'!$B$6=A368,1,0))</f>
        <v/>
      </c>
      <c r="N368" s="4" t="str">
        <f>IF(ISBLANK(A368),"",IF(Tableau3[Occurrence]=0,0,SUM($M$2:M368)))</f>
        <v/>
      </c>
      <c r="P368" s="15" t="str">
        <f t="shared" si="14"/>
        <v/>
      </c>
      <c r="Q368" s="16" t="str">
        <f>IF(P368="","",'02_Resultat'!$B$6)</f>
        <v/>
      </c>
      <c r="R368" s="16" t="str">
        <f>IF(Q368="","",INDEX(Tableau3[N°CMD],MATCH(P368,Tableau3[Sequence],0),))</f>
        <v/>
      </c>
      <c r="S368" s="16" t="str">
        <f>IF(Q368="","",INDEX(Tableau3[Désignation],MATCH(P368,Tableau3[Sequence],0),))</f>
        <v/>
      </c>
      <c r="T368"/>
    </row>
    <row r="369" spans="12:20" x14ac:dyDescent="0.25">
      <c r="L369" s="4" t="str">
        <f t="shared" si="13"/>
        <v/>
      </c>
      <c r="M369" s="4" t="str">
        <f>IF(ISBLANK(A369),"",IF('02_Resultat'!$B$6=A369,1,0))</f>
        <v/>
      </c>
      <c r="N369" s="4" t="str">
        <f>IF(ISBLANK(A369),"",IF(Tableau3[Occurrence]=0,0,SUM($M$2:M369)))</f>
        <v/>
      </c>
      <c r="P369" s="15" t="str">
        <f t="shared" si="14"/>
        <v/>
      </c>
      <c r="Q369" s="16" t="str">
        <f>IF(P369="","",'02_Resultat'!$B$6)</f>
        <v/>
      </c>
      <c r="R369" s="16" t="str">
        <f>IF(Q369="","",INDEX(Tableau3[N°CMD],MATCH(P369,Tableau3[Sequence],0),))</f>
        <v/>
      </c>
      <c r="S369" s="16" t="str">
        <f>IF(Q369="","",INDEX(Tableau3[Désignation],MATCH(P369,Tableau3[Sequence],0),))</f>
        <v/>
      </c>
      <c r="T369"/>
    </row>
    <row r="370" spans="12:20" x14ac:dyDescent="0.25">
      <c r="L370" s="4" t="str">
        <f t="shared" si="13"/>
        <v/>
      </c>
      <c r="M370" s="4" t="str">
        <f>IF(ISBLANK(A370),"",IF('02_Resultat'!$B$6=A370,1,0))</f>
        <v/>
      </c>
      <c r="N370" s="4" t="str">
        <f>IF(ISBLANK(A370),"",IF(Tableau3[Occurrence]=0,0,SUM($M$2:M370)))</f>
        <v/>
      </c>
      <c r="P370" s="15" t="str">
        <f t="shared" si="14"/>
        <v/>
      </c>
      <c r="Q370" s="16" t="str">
        <f>IF(P370="","",'02_Resultat'!$B$6)</f>
        <v/>
      </c>
      <c r="R370" s="16" t="str">
        <f>IF(Q370="","",INDEX(Tableau3[N°CMD],MATCH(P370,Tableau3[Sequence],0),))</f>
        <v/>
      </c>
      <c r="S370" s="16" t="str">
        <f>IF(Q370="","",INDEX(Tableau3[Désignation],MATCH(P370,Tableau3[Sequence],0),))</f>
        <v/>
      </c>
      <c r="T370"/>
    </row>
    <row r="371" spans="12:20" x14ac:dyDescent="0.25">
      <c r="L371" s="4" t="str">
        <f t="shared" si="13"/>
        <v/>
      </c>
      <c r="M371" s="4" t="str">
        <f>IF(ISBLANK(A371),"",IF('02_Resultat'!$B$6=A371,1,0))</f>
        <v/>
      </c>
      <c r="N371" s="4" t="str">
        <f>IF(ISBLANK(A371),"",IF(Tableau3[Occurrence]=0,0,SUM($M$2:M371)))</f>
        <v/>
      </c>
      <c r="P371" s="15" t="str">
        <f t="shared" si="14"/>
        <v/>
      </c>
      <c r="Q371" s="16" t="str">
        <f>IF(P371="","",'02_Resultat'!$B$6)</f>
        <v/>
      </c>
      <c r="R371" s="16" t="str">
        <f>IF(Q371="","",INDEX(Tableau3[N°CMD],MATCH(P371,Tableau3[Sequence],0),))</f>
        <v/>
      </c>
      <c r="S371" s="16" t="str">
        <f>IF(Q371="","",INDEX(Tableau3[Désignation],MATCH(P371,Tableau3[Sequence],0),))</f>
        <v/>
      </c>
      <c r="T371"/>
    </row>
    <row r="372" spans="12:20" x14ac:dyDescent="0.25">
      <c r="L372" s="4" t="str">
        <f t="shared" si="13"/>
        <v/>
      </c>
      <c r="M372" s="4" t="str">
        <f>IF(ISBLANK(A372),"",IF('02_Resultat'!$B$6=A372,1,0))</f>
        <v/>
      </c>
      <c r="N372" s="4" t="str">
        <f>IF(ISBLANK(A372),"",IF(Tableau3[Occurrence]=0,0,SUM($M$2:M372)))</f>
        <v/>
      </c>
      <c r="P372" s="15" t="str">
        <f t="shared" si="14"/>
        <v/>
      </c>
      <c r="Q372" s="16" t="str">
        <f>IF(P372="","",'02_Resultat'!$B$6)</f>
        <v/>
      </c>
      <c r="R372" s="16" t="str">
        <f>IF(Q372="","",INDEX(Tableau3[N°CMD],MATCH(P372,Tableau3[Sequence],0),))</f>
        <v/>
      </c>
      <c r="S372" s="16" t="str">
        <f>IF(Q372="","",INDEX(Tableau3[Désignation],MATCH(P372,Tableau3[Sequence],0),))</f>
        <v/>
      </c>
      <c r="T372"/>
    </row>
    <row r="373" spans="12:20" x14ac:dyDescent="0.25">
      <c r="L373" s="4" t="str">
        <f t="shared" si="13"/>
        <v/>
      </c>
      <c r="M373" s="4" t="str">
        <f>IF(ISBLANK(A373),"",IF('02_Resultat'!$B$6=A373,1,0))</f>
        <v/>
      </c>
      <c r="N373" s="4" t="str">
        <f>IF(ISBLANK(A373),"",IF(Tableau3[Occurrence]=0,0,SUM($M$2:M373)))</f>
        <v/>
      </c>
      <c r="P373" s="15" t="str">
        <f t="shared" si="14"/>
        <v/>
      </c>
      <c r="Q373" s="16" t="str">
        <f>IF(P373="","",'02_Resultat'!$B$6)</f>
        <v/>
      </c>
      <c r="R373" s="16" t="str">
        <f>IF(Q373="","",INDEX(Tableau3[N°CMD],MATCH(P373,Tableau3[Sequence],0),))</f>
        <v/>
      </c>
      <c r="S373" s="16" t="str">
        <f>IF(Q373="","",INDEX(Tableau3[Désignation],MATCH(P373,Tableau3[Sequence],0),))</f>
        <v/>
      </c>
      <c r="T373"/>
    </row>
    <row r="374" spans="12:20" x14ac:dyDescent="0.25">
      <c r="L374" s="4" t="str">
        <f t="shared" si="13"/>
        <v/>
      </c>
      <c r="M374" s="4" t="str">
        <f>IF(ISBLANK(A374),"",IF('02_Resultat'!$B$6=A374,1,0))</f>
        <v/>
      </c>
      <c r="N374" s="4" t="str">
        <f>IF(ISBLANK(A374),"",IF(Tableau3[Occurrence]=0,0,SUM($M$2:M374)))</f>
        <v/>
      </c>
      <c r="P374" s="15" t="str">
        <f t="shared" si="14"/>
        <v/>
      </c>
      <c r="Q374" s="16" t="str">
        <f>IF(P374="","",'02_Resultat'!$B$6)</f>
        <v/>
      </c>
      <c r="R374" s="16" t="str">
        <f>IF(Q374="","",INDEX(Tableau3[N°CMD],MATCH(P374,Tableau3[Sequence],0),))</f>
        <v/>
      </c>
      <c r="S374" s="16" t="str">
        <f>IF(Q374="","",INDEX(Tableau3[Désignation],MATCH(P374,Tableau3[Sequence],0),))</f>
        <v/>
      </c>
      <c r="T374"/>
    </row>
    <row r="375" spans="12:20" x14ac:dyDescent="0.25">
      <c r="L375" s="4" t="str">
        <f t="shared" si="13"/>
        <v/>
      </c>
      <c r="M375" s="4" t="str">
        <f>IF(ISBLANK(A375),"",IF('02_Resultat'!$B$6=A375,1,0))</f>
        <v/>
      </c>
      <c r="N375" s="4" t="str">
        <f>IF(ISBLANK(A375),"",IF(Tableau3[Occurrence]=0,0,SUM($M$2:M375)))</f>
        <v/>
      </c>
      <c r="P375" s="15" t="str">
        <f t="shared" si="14"/>
        <v/>
      </c>
      <c r="Q375" s="16" t="str">
        <f>IF(P375="","",'02_Resultat'!$B$6)</f>
        <v/>
      </c>
      <c r="R375" s="16" t="str">
        <f>IF(Q375="","",INDEX(Tableau3[N°CMD],MATCH(P375,Tableau3[Sequence],0),))</f>
        <v/>
      </c>
      <c r="S375" s="16" t="str">
        <f>IF(Q375="","",INDEX(Tableau3[Désignation],MATCH(P375,Tableau3[Sequence],0),))</f>
        <v/>
      </c>
      <c r="T375"/>
    </row>
    <row r="376" spans="12:20" x14ac:dyDescent="0.25">
      <c r="L376" s="4" t="str">
        <f t="shared" si="13"/>
        <v/>
      </c>
      <c r="M376" s="4" t="str">
        <f>IF(ISBLANK(A376),"",IF('02_Resultat'!$B$6=A376,1,0))</f>
        <v/>
      </c>
      <c r="N376" s="4" t="str">
        <f>IF(ISBLANK(A376),"",IF(Tableau3[Occurrence]=0,0,SUM($M$2:M376)))</f>
        <v/>
      </c>
      <c r="P376" s="15" t="str">
        <f t="shared" si="14"/>
        <v/>
      </c>
      <c r="Q376" s="16" t="str">
        <f>IF(P376="","",'02_Resultat'!$B$6)</f>
        <v/>
      </c>
      <c r="R376" s="16" t="str">
        <f>IF(Q376="","",INDEX(Tableau3[N°CMD],MATCH(P376,Tableau3[Sequence],0),))</f>
        <v/>
      </c>
      <c r="S376" s="16" t="str">
        <f>IF(Q376="","",INDEX(Tableau3[Désignation],MATCH(P376,Tableau3[Sequence],0),))</f>
        <v/>
      </c>
      <c r="T376"/>
    </row>
    <row r="377" spans="12:20" x14ac:dyDescent="0.25">
      <c r="L377" s="4" t="str">
        <f t="shared" si="13"/>
        <v/>
      </c>
      <c r="M377" s="4" t="str">
        <f>IF(ISBLANK(A377),"",IF('02_Resultat'!$B$6=A377,1,0))</f>
        <v/>
      </c>
      <c r="N377" s="4" t="str">
        <f>IF(ISBLANK(A377),"",IF(Tableau3[Occurrence]=0,0,SUM($M$2:M377)))</f>
        <v/>
      </c>
      <c r="P377" s="15" t="str">
        <f t="shared" si="14"/>
        <v/>
      </c>
      <c r="Q377" s="16" t="str">
        <f>IF(P377="","",'02_Resultat'!$B$6)</f>
        <v/>
      </c>
      <c r="R377" s="16" t="str">
        <f>IF(Q377="","",INDEX(Tableau3[N°CMD],MATCH(P377,Tableau3[Sequence],0),))</f>
        <v/>
      </c>
      <c r="S377" s="16" t="str">
        <f>IF(Q377="","",INDEX(Tableau3[Désignation],MATCH(P377,Tableau3[Sequence],0),))</f>
        <v/>
      </c>
      <c r="T377"/>
    </row>
    <row r="378" spans="12:20" x14ac:dyDescent="0.25">
      <c r="L378" s="4" t="str">
        <f t="shared" si="13"/>
        <v/>
      </c>
      <c r="M378" s="4" t="str">
        <f>IF(ISBLANK(A378),"",IF('02_Resultat'!$B$6=A378,1,0))</f>
        <v/>
      </c>
      <c r="N378" s="4" t="str">
        <f>IF(ISBLANK(A378),"",IF(Tableau3[Occurrence]=0,0,SUM($M$2:M378)))</f>
        <v/>
      </c>
      <c r="P378" s="15" t="str">
        <f t="shared" si="14"/>
        <v/>
      </c>
      <c r="Q378" s="16" t="str">
        <f>IF(P378="","",'02_Resultat'!$B$6)</f>
        <v/>
      </c>
      <c r="R378" s="16" t="str">
        <f>IF(Q378="","",INDEX(Tableau3[N°CMD],MATCH(P378,Tableau3[Sequence],0),))</f>
        <v/>
      </c>
      <c r="S378" s="16" t="str">
        <f>IF(Q378="","",INDEX(Tableau3[Désignation],MATCH(P378,Tableau3[Sequence],0),))</f>
        <v/>
      </c>
      <c r="T378"/>
    </row>
    <row r="379" spans="12:20" x14ac:dyDescent="0.25">
      <c r="L379" s="4" t="str">
        <f t="shared" si="13"/>
        <v/>
      </c>
      <c r="M379" s="4" t="str">
        <f>IF(ISBLANK(A379),"",IF('02_Resultat'!$B$6=A379,1,0))</f>
        <v/>
      </c>
      <c r="N379" s="4" t="str">
        <f>IF(ISBLANK(A379),"",IF(Tableau3[Occurrence]=0,0,SUM($M$2:M379)))</f>
        <v/>
      </c>
      <c r="P379" s="15" t="str">
        <f t="shared" si="14"/>
        <v/>
      </c>
      <c r="Q379" s="16" t="str">
        <f>IF(P379="","",'02_Resultat'!$B$6)</f>
        <v/>
      </c>
      <c r="R379" s="16" t="str">
        <f>IF(Q379="","",INDEX(Tableau3[N°CMD],MATCH(P379,Tableau3[Sequence],0),))</f>
        <v/>
      </c>
      <c r="S379" s="16" t="str">
        <f>IF(Q379="","",INDEX(Tableau3[Désignation],MATCH(P379,Tableau3[Sequence],0),))</f>
        <v/>
      </c>
      <c r="T379"/>
    </row>
    <row r="380" spans="12:20" x14ac:dyDescent="0.25">
      <c r="L380" s="4" t="str">
        <f t="shared" si="13"/>
        <v/>
      </c>
      <c r="M380" s="4" t="str">
        <f>IF(ISBLANK(A380),"",IF('02_Resultat'!$B$6=A380,1,0))</f>
        <v/>
      </c>
      <c r="N380" s="4" t="str">
        <f>IF(ISBLANK(A380),"",IF(Tableau3[Occurrence]=0,0,SUM($M$2:M380)))</f>
        <v/>
      </c>
      <c r="P380" s="15" t="str">
        <f t="shared" si="14"/>
        <v/>
      </c>
      <c r="Q380" s="16" t="str">
        <f>IF(P380="","",'02_Resultat'!$B$6)</f>
        <v/>
      </c>
      <c r="R380" s="16" t="str">
        <f>IF(Q380="","",INDEX(Tableau3[N°CMD],MATCH(P380,Tableau3[Sequence],0),))</f>
        <v/>
      </c>
      <c r="S380" s="16" t="str">
        <f>IF(Q380="","",INDEX(Tableau3[Désignation],MATCH(P380,Tableau3[Sequence],0),))</f>
        <v/>
      </c>
      <c r="T380"/>
    </row>
    <row r="381" spans="12:20" x14ac:dyDescent="0.25">
      <c r="L381" s="4" t="str">
        <f t="shared" si="13"/>
        <v/>
      </c>
      <c r="M381" s="4" t="str">
        <f>IF(ISBLANK(A381),"",IF('02_Resultat'!$B$6=A381,1,0))</f>
        <v/>
      </c>
      <c r="N381" s="4" t="str">
        <f>IF(ISBLANK(A381),"",IF(Tableau3[Occurrence]=0,0,SUM($M$2:M381)))</f>
        <v/>
      </c>
      <c r="P381" s="15" t="str">
        <f t="shared" si="14"/>
        <v/>
      </c>
      <c r="Q381" s="16" t="str">
        <f>IF(P381="","",'02_Resultat'!$B$6)</f>
        <v/>
      </c>
      <c r="R381" s="16" t="str">
        <f>IF(Q381="","",INDEX(Tableau3[N°CMD],MATCH(P381,Tableau3[Sequence],0),))</f>
        <v/>
      </c>
      <c r="S381" s="16" t="str">
        <f>IF(Q381="","",INDEX(Tableau3[Désignation],MATCH(P381,Tableau3[Sequence],0),))</f>
        <v/>
      </c>
      <c r="T381"/>
    </row>
    <row r="382" spans="12:20" x14ac:dyDescent="0.25">
      <c r="L382" s="4" t="str">
        <f t="shared" si="13"/>
        <v/>
      </c>
      <c r="M382" s="4" t="str">
        <f>IF(ISBLANK(A382),"",IF('02_Resultat'!$B$6=A382,1,0))</f>
        <v/>
      </c>
      <c r="N382" s="4" t="str">
        <f>IF(ISBLANK(A382),"",IF(Tableau3[Occurrence]=0,0,SUM($M$2:M382)))</f>
        <v/>
      </c>
      <c r="P382" s="15" t="str">
        <f t="shared" si="14"/>
        <v/>
      </c>
      <c r="Q382" s="16" t="str">
        <f>IF(P382="","",'02_Resultat'!$B$6)</f>
        <v/>
      </c>
      <c r="R382" s="16" t="str">
        <f>IF(Q382="","",INDEX(Tableau3[N°CMD],MATCH(P382,Tableau3[Sequence],0),))</f>
        <v/>
      </c>
      <c r="S382" s="16" t="str">
        <f>IF(Q382="","",INDEX(Tableau3[Désignation],MATCH(P382,Tableau3[Sequence],0),))</f>
        <v/>
      </c>
      <c r="T382"/>
    </row>
    <row r="383" spans="12:20" x14ac:dyDescent="0.25">
      <c r="L383" s="4" t="str">
        <f t="shared" si="13"/>
        <v/>
      </c>
      <c r="M383" s="4" t="str">
        <f>IF(ISBLANK(A383),"",IF('02_Resultat'!$B$6=A383,1,0))</f>
        <v/>
      </c>
      <c r="N383" s="4" t="str">
        <f>IF(ISBLANK(A383),"",IF(Tableau3[Occurrence]=0,0,SUM($M$2:M383)))</f>
        <v/>
      </c>
      <c r="P383" s="15" t="str">
        <f t="shared" si="14"/>
        <v/>
      </c>
      <c r="Q383" s="16" t="str">
        <f>IF(P383="","",'02_Resultat'!$B$6)</f>
        <v/>
      </c>
      <c r="R383" s="16" t="str">
        <f>IF(Q383="","",INDEX(Tableau3[N°CMD],MATCH(P383,Tableau3[Sequence],0),))</f>
        <v/>
      </c>
      <c r="S383" s="16" t="str">
        <f>IF(Q383="","",INDEX(Tableau3[Désignation],MATCH(P383,Tableau3[Sequence],0),))</f>
        <v/>
      </c>
      <c r="T383"/>
    </row>
    <row r="384" spans="12:20" x14ac:dyDescent="0.25">
      <c r="L384" s="4" t="str">
        <f t="shared" si="13"/>
        <v/>
      </c>
      <c r="M384" s="4" t="str">
        <f>IF(ISBLANK(A384),"",IF('02_Resultat'!$B$6=A384,1,0))</f>
        <v/>
      </c>
      <c r="N384" s="4" t="str">
        <f>IF(ISBLANK(A384),"",IF(Tableau3[Occurrence]=0,0,SUM($M$2:M384)))</f>
        <v/>
      </c>
      <c r="P384" s="15" t="str">
        <f t="shared" si="14"/>
        <v/>
      </c>
      <c r="Q384" s="16" t="str">
        <f>IF(P384="","",'02_Resultat'!$B$6)</f>
        <v/>
      </c>
      <c r="R384" s="16" t="str">
        <f>IF(Q384="","",INDEX(Tableau3[N°CMD],MATCH(P384,Tableau3[Sequence],0),))</f>
        <v/>
      </c>
      <c r="S384" s="16" t="str">
        <f>IF(Q384="","",INDEX(Tableau3[Désignation],MATCH(P384,Tableau3[Sequence],0),))</f>
        <v/>
      </c>
      <c r="T384"/>
    </row>
    <row r="385" spans="12:20" x14ac:dyDescent="0.25">
      <c r="L385" s="4" t="str">
        <f t="shared" si="13"/>
        <v/>
      </c>
      <c r="M385" s="4" t="str">
        <f>IF(ISBLANK(A385),"",IF('02_Resultat'!$B$6=A385,1,0))</f>
        <v/>
      </c>
      <c r="N385" s="4" t="str">
        <f>IF(ISBLANK(A385),"",IF(Tableau3[Occurrence]=0,0,SUM($M$2:M385)))</f>
        <v/>
      </c>
      <c r="P385" s="15" t="str">
        <f t="shared" si="14"/>
        <v/>
      </c>
      <c r="Q385" s="16" t="str">
        <f>IF(P385="","",'02_Resultat'!$B$6)</f>
        <v/>
      </c>
      <c r="R385" s="16" t="str">
        <f>IF(Q385="","",INDEX(Tableau3[N°CMD],MATCH(P385,Tableau3[Sequence],0),))</f>
        <v/>
      </c>
      <c r="S385" s="16" t="str">
        <f>IF(Q385="","",INDEX(Tableau3[Désignation],MATCH(P385,Tableau3[Sequence],0),))</f>
        <v/>
      </c>
      <c r="T385"/>
    </row>
    <row r="386" spans="12:20" x14ac:dyDescent="0.25">
      <c r="L386" s="4" t="str">
        <f t="shared" si="13"/>
        <v/>
      </c>
      <c r="M386" s="4" t="str">
        <f>IF(ISBLANK(A386),"",IF('02_Resultat'!$B$6=A386,1,0))</f>
        <v/>
      </c>
      <c r="N386" s="4" t="str">
        <f>IF(ISBLANK(A386),"",IF(Tableau3[Occurrence]=0,0,SUM($M$2:M386)))</f>
        <v/>
      </c>
      <c r="P386" s="15" t="str">
        <f t="shared" si="14"/>
        <v/>
      </c>
      <c r="Q386" s="16" t="str">
        <f>IF(P386="","",'02_Resultat'!$B$6)</f>
        <v/>
      </c>
      <c r="R386" s="16" t="str">
        <f>IF(Q386="","",INDEX(Tableau3[N°CMD],MATCH(P386,Tableau3[Sequence],0),))</f>
        <v/>
      </c>
      <c r="S386" s="16" t="str">
        <f>IF(Q386="","",INDEX(Tableau3[Désignation],MATCH(P386,Tableau3[Sequence],0),))</f>
        <v/>
      </c>
      <c r="T386"/>
    </row>
    <row r="387" spans="12:20" x14ac:dyDescent="0.25">
      <c r="L387" s="4" t="str">
        <f t="shared" si="13"/>
        <v/>
      </c>
      <c r="M387" s="4" t="str">
        <f>IF(ISBLANK(A387),"",IF('02_Resultat'!$B$6=A387,1,0))</f>
        <v/>
      </c>
      <c r="N387" s="4" t="str">
        <f>IF(ISBLANK(A387),"",IF(Tableau3[Occurrence]=0,0,SUM($M$2:M387)))</f>
        <v/>
      </c>
      <c r="P387" s="15" t="str">
        <f t="shared" si="14"/>
        <v/>
      </c>
      <c r="Q387" s="16" t="str">
        <f>IF(P387="","",'02_Resultat'!$B$6)</f>
        <v/>
      </c>
      <c r="R387" s="16" t="str">
        <f>IF(Q387="","",INDEX(Tableau3[N°CMD],MATCH(P387,Tableau3[Sequence],0),))</f>
        <v/>
      </c>
      <c r="S387" s="16" t="str">
        <f>IF(Q387="","",INDEX(Tableau3[Désignation],MATCH(P387,Tableau3[Sequence],0),))</f>
        <v/>
      </c>
      <c r="T387"/>
    </row>
    <row r="388" spans="12:20" x14ac:dyDescent="0.25">
      <c r="L388" s="4" t="str">
        <f t="shared" si="13"/>
        <v/>
      </c>
      <c r="M388" s="4" t="str">
        <f>IF(ISBLANK(A388),"",IF('02_Resultat'!$B$6=A388,1,0))</f>
        <v/>
      </c>
      <c r="N388" s="4" t="str">
        <f>IF(ISBLANK(A388),"",IF(Tableau3[Occurrence]=0,0,SUM($M$2:M388)))</f>
        <v/>
      </c>
      <c r="P388" s="15" t="str">
        <f t="shared" si="14"/>
        <v/>
      </c>
      <c r="Q388" s="16" t="str">
        <f>IF(P388="","",'02_Resultat'!$B$6)</f>
        <v/>
      </c>
      <c r="R388" s="16" t="str">
        <f>IF(Q388="","",INDEX(Tableau3[N°CMD],MATCH(P388,Tableau3[Sequence],0),))</f>
        <v/>
      </c>
      <c r="S388" s="16" t="str">
        <f>IF(Q388="","",INDEX(Tableau3[Désignation],MATCH(P388,Tableau3[Sequence],0),))</f>
        <v/>
      </c>
      <c r="T388"/>
    </row>
    <row r="389" spans="12:20" x14ac:dyDescent="0.25">
      <c r="L389" s="4" t="str">
        <f t="shared" si="13"/>
        <v/>
      </c>
      <c r="M389" s="4" t="str">
        <f>IF(ISBLANK(A389),"",IF('02_Resultat'!$B$6=A389,1,0))</f>
        <v/>
      </c>
      <c r="N389" s="4" t="str">
        <f>IF(ISBLANK(A389),"",IF(Tableau3[Occurrence]=0,0,SUM($M$2:M389)))</f>
        <v/>
      </c>
      <c r="P389" s="15" t="str">
        <f t="shared" si="14"/>
        <v/>
      </c>
      <c r="Q389" s="16" t="str">
        <f>IF(P389="","",'02_Resultat'!$B$6)</f>
        <v/>
      </c>
      <c r="R389" s="16" t="str">
        <f>IF(Q389="","",INDEX(Tableau3[N°CMD],MATCH(P389,Tableau3[Sequence],0),))</f>
        <v/>
      </c>
      <c r="S389" s="16" t="str">
        <f>IF(Q389="","",INDEX(Tableau3[Désignation],MATCH(P389,Tableau3[Sequence],0),))</f>
        <v/>
      </c>
      <c r="T389"/>
    </row>
    <row r="390" spans="12:20" x14ac:dyDescent="0.25">
      <c r="L390" s="4" t="str">
        <f t="shared" si="13"/>
        <v/>
      </c>
      <c r="M390" s="4" t="str">
        <f>IF(ISBLANK(A390),"",IF('02_Resultat'!$B$6=A390,1,0))</f>
        <v/>
      </c>
      <c r="N390" s="4" t="str">
        <f>IF(ISBLANK(A390),"",IF(Tableau3[Occurrence]=0,0,SUM($M$2:M390)))</f>
        <v/>
      </c>
      <c r="P390" s="15" t="str">
        <f t="shared" si="14"/>
        <v/>
      </c>
      <c r="Q390" s="16" t="str">
        <f>IF(P390="","",'02_Resultat'!$B$6)</f>
        <v/>
      </c>
      <c r="R390" s="16" t="str">
        <f>IF(Q390="","",INDEX(Tableau3[N°CMD],MATCH(P390,Tableau3[Sequence],0),))</f>
        <v/>
      </c>
      <c r="S390" s="16" t="str">
        <f>IF(Q390="","",INDEX(Tableau3[Désignation],MATCH(P390,Tableau3[Sequence],0),))</f>
        <v/>
      </c>
      <c r="T390"/>
    </row>
    <row r="391" spans="12:20" x14ac:dyDescent="0.25">
      <c r="L391" s="4" t="str">
        <f t="shared" si="13"/>
        <v/>
      </c>
      <c r="M391" s="4" t="str">
        <f>IF(ISBLANK(A391),"",IF('02_Resultat'!$B$6=A391,1,0))</f>
        <v/>
      </c>
      <c r="N391" s="4" t="str">
        <f>IF(ISBLANK(A391),"",IF(Tableau3[Occurrence]=0,0,SUM($M$2:M391)))</f>
        <v/>
      </c>
      <c r="P391" s="15" t="str">
        <f t="shared" si="14"/>
        <v/>
      </c>
      <c r="Q391" s="16" t="str">
        <f>IF(P391="","",'02_Resultat'!$B$6)</f>
        <v/>
      </c>
      <c r="R391" s="16" t="str">
        <f>IF(Q391="","",INDEX(Tableau3[N°CMD],MATCH(P391,Tableau3[Sequence],0),))</f>
        <v/>
      </c>
      <c r="S391" s="16" t="str">
        <f>IF(Q391="","",INDEX(Tableau3[Désignation],MATCH(P391,Tableau3[Sequence],0),))</f>
        <v/>
      </c>
      <c r="T391"/>
    </row>
    <row r="392" spans="12:20" x14ac:dyDescent="0.25">
      <c r="L392" s="4" t="str">
        <f t="shared" si="13"/>
        <v/>
      </c>
      <c r="M392" s="4" t="str">
        <f>IF(ISBLANK(A392),"",IF('02_Resultat'!$B$6=A392,1,0))</f>
        <v/>
      </c>
      <c r="N392" s="4" t="str">
        <f>IF(ISBLANK(A392),"",IF(Tableau3[Occurrence]=0,0,SUM($M$2:M392)))</f>
        <v/>
      </c>
      <c r="P392" s="15" t="str">
        <f t="shared" si="14"/>
        <v/>
      </c>
      <c r="Q392" s="16" t="str">
        <f>IF(P392="","",'02_Resultat'!$B$6)</f>
        <v/>
      </c>
      <c r="R392" s="16" t="str">
        <f>IF(Q392="","",INDEX(Tableau3[N°CMD],MATCH(P392,Tableau3[Sequence],0),))</f>
        <v/>
      </c>
      <c r="S392" s="16" t="str">
        <f>IF(Q392="","",INDEX(Tableau3[Désignation],MATCH(P392,Tableau3[Sequence],0),))</f>
        <v/>
      </c>
      <c r="T392"/>
    </row>
    <row r="393" spans="12:20" x14ac:dyDescent="0.25">
      <c r="L393" s="4" t="str">
        <f t="shared" si="13"/>
        <v/>
      </c>
      <c r="M393" s="4" t="str">
        <f>IF(ISBLANK(A393),"",IF('02_Resultat'!$B$6=A393,1,0))</f>
        <v/>
      </c>
      <c r="N393" s="4" t="str">
        <f>IF(ISBLANK(A393),"",IF(Tableau3[Occurrence]=0,0,SUM($M$2:M393)))</f>
        <v/>
      </c>
      <c r="P393" s="15" t="str">
        <f t="shared" si="14"/>
        <v/>
      </c>
      <c r="Q393" s="16" t="str">
        <f>IF(P393="","",'02_Resultat'!$B$6)</f>
        <v/>
      </c>
      <c r="R393" s="16" t="str">
        <f>IF(Q393="","",INDEX(Tableau3[N°CMD],MATCH(P393,Tableau3[Sequence],0),))</f>
        <v/>
      </c>
      <c r="S393" s="16" t="str">
        <f>IF(Q393="","",INDEX(Tableau3[Désignation],MATCH(P393,Tableau3[Sequence],0),))</f>
        <v/>
      </c>
      <c r="T393"/>
    </row>
    <row r="394" spans="12:20" x14ac:dyDescent="0.25">
      <c r="L394" s="4" t="str">
        <f t="shared" si="13"/>
        <v/>
      </c>
      <c r="M394" s="4" t="str">
        <f>IF(ISBLANK(A394),"",IF('02_Resultat'!$B$6=A394,1,0))</f>
        <v/>
      </c>
      <c r="N394" s="4" t="str">
        <f>IF(ISBLANK(A394),"",IF(Tableau3[Occurrence]=0,0,SUM($M$2:M394)))</f>
        <v/>
      </c>
      <c r="P394" s="15" t="str">
        <f t="shared" si="14"/>
        <v/>
      </c>
      <c r="Q394" s="16" t="str">
        <f>IF(P394="","",'02_Resultat'!$B$6)</f>
        <v/>
      </c>
      <c r="R394" s="16" t="str">
        <f>IF(Q394="","",INDEX(Tableau3[N°CMD],MATCH(P394,Tableau3[Sequence],0),))</f>
        <v/>
      </c>
      <c r="S394" s="16" t="str">
        <f>IF(Q394="","",INDEX(Tableau3[Désignation],MATCH(P394,Tableau3[Sequence],0),))</f>
        <v/>
      </c>
      <c r="T394"/>
    </row>
    <row r="395" spans="12:20" x14ac:dyDescent="0.25">
      <c r="L395" s="4" t="str">
        <f t="shared" si="13"/>
        <v/>
      </c>
      <c r="M395" s="4" t="str">
        <f>IF(ISBLANK(A395),"",IF('02_Resultat'!$B$6=A395,1,0))</f>
        <v/>
      </c>
      <c r="N395" s="4" t="str">
        <f>IF(ISBLANK(A395),"",IF(Tableau3[Occurrence]=0,0,SUM($M$2:M395)))</f>
        <v/>
      </c>
      <c r="P395" s="15" t="str">
        <f t="shared" si="14"/>
        <v/>
      </c>
      <c r="Q395" s="16" t="str">
        <f>IF(P395="","",'02_Resultat'!$B$6)</f>
        <v/>
      </c>
      <c r="R395" s="16" t="str">
        <f>IF(Q395="","",INDEX(Tableau3[N°CMD],MATCH(P395,Tableau3[Sequence],0),))</f>
        <v/>
      </c>
      <c r="S395" s="16" t="str">
        <f>IF(Q395="","",INDEX(Tableau3[Désignation],MATCH(P395,Tableau3[Sequence],0),))</f>
        <v/>
      </c>
      <c r="T395"/>
    </row>
    <row r="396" spans="12:20" x14ac:dyDescent="0.25">
      <c r="L396" s="4" t="str">
        <f t="shared" si="13"/>
        <v/>
      </c>
      <c r="M396" s="4" t="str">
        <f>IF(ISBLANK(A396),"",IF('02_Resultat'!$B$6=A396,1,0))</f>
        <v/>
      </c>
      <c r="N396" s="4" t="str">
        <f>IF(ISBLANK(A396),"",IF(Tableau3[Occurrence]=0,0,SUM($M$2:M396)))</f>
        <v/>
      </c>
      <c r="P396" s="15" t="str">
        <f t="shared" si="14"/>
        <v/>
      </c>
      <c r="Q396" s="16" t="str">
        <f>IF(P396="","",'02_Resultat'!$B$6)</f>
        <v/>
      </c>
      <c r="R396" s="16" t="str">
        <f>IF(Q396="","",INDEX(Tableau3[N°CMD],MATCH(P396,Tableau3[Sequence],0),))</f>
        <v/>
      </c>
      <c r="S396" s="16" t="str">
        <f>IF(Q396="","",INDEX(Tableau3[Désignation],MATCH(P396,Tableau3[Sequence],0),))</f>
        <v/>
      </c>
      <c r="T396"/>
    </row>
    <row r="397" spans="12:20" x14ac:dyDescent="0.25">
      <c r="L397" s="4" t="str">
        <f t="shared" si="13"/>
        <v/>
      </c>
      <c r="M397" s="4" t="str">
        <f>IF(ISBLANK(A397),"",IF('02_Resultat'!$B$6=A397,1,0))</f>
        <v/>
      </c>
      <c r="N397" s="4" t="str">
        <f>IF(ISBLANK(A397),"",IF(Tableau3[Occurrence]=0,0,SUM($M$2:M397)))</f>
        <v/>
      </c>
      <c r="P397" s="15" t="str">
        <f t="shared" si="14"/>
        <v/>
      </c>
      <c r="Q397" s="16" t="str">
        <f>IF(P397="","",'02_Resultat'!$B$6)</f>
        <v/>
      </c>
      <c r="R397" s="16" t="str">
        <f>IF(Q397="","",INDEX(Tableau3[N°CMD],MATCH(P397,Tableau3[Sequence],0),))</f>
        <v/>
      </c>
      <c r="S397" s="16" t="str">
        <f>IF(Q397="","",INDEX(Tableau3[Désignation],MATCH(P397,Tableau3[Sequence],0),))</f>
        <v/>
      </c>
      <c r="T397"/>
    </row>
    <row r="398" spans="12:20" x14ac:dyDescent="0.25">
      <c r="L398" s="4" t="str">
        <f t="shared" si="13"/>
        <v/>
      </c>
      <c r="M398" s="4" t="str">
        <f>IF(ISBLANK(A398),"",IF('02_Resultat'!$B$6=A398,1,0))</f>
        <v/>
      </c>
      <c r="N398" s="4" t="str">
        <f>IF(ISBLANK(A398),"",IF(Tableau3[Occurrence]=0,0,SUM($M$2:M398)))</f>
        <v/>
      </c>
      <c r="P398" s="15" t="str">
        <f t="shared" si="14"/>
        <v/>
      </c>
      <c r="Q398" s="16" t="str">
        <f>IF(P398="","",'02_Resultat'!$B$6)</f>
        <v/>
      </c>
      <c r="R398" s="16" t="str">
        <f>IF(Q398="","",INDEX(Tableau3[N°CMD],MATCH(P398,Tableau3[Sequence],0),))</f>
        <v/>
      </c>
      <c r="S398" s="16" t="str">
        <f>IF(Q398="","",INDEX(Tableau3[Désignation],MATCH(P398,Tableau3[Sequence],0),))</f>
        <v/>
      </c>
      <c r="T398"/>
    </row>
    <row r="399" spans="12:20" x14ac:dyDescent="0.25">
      <c r="L399" s="4" t="str">
        <f t="shared" si="13"/>
        <v/>
      </c>
      <c r="M399" s="4" t="str">
        <f>IF(ISBLANK(A399),"",IF('02_Resultat'!$B$6=A399,1,0))</f>
        <v/>
      </c>
      <c r="N399" s="4" t="str">
        <f>IF(ISBLANK(A399),"",IF(Tableau3[Occurrence]=0,0,SUM($M$2:M399)))</f>
        <v/>
      </c>
      <c r="P399" s="15" t="str">
        <f t="shared" si="14"/>
        <v/>
      </c>
      <c r="Q399" s="16" t="str">
        <f>IF(P399="","",'02_Resultat'!$B$6)</f>
        <v/>
      </c>
      <c r="R399" s="16" t="str">
        <f>IF(Q399="","",INDEX(Tableau3[N°CMD],MATCH(P399,Tableau3[Sequence],0),))</f>
        <v/>
      </c>
      <c r="S399" s="16" t="str">
        <f>IF(Q399="","",INDEX(Tableau3[Désignation],MATCH(P399,Tableau3[Sequence],0),))</f>
        <v/>
      </c>
      <c r="T399"/>
    </row>
    <row r="400" spans="12:20" x14ac:dyDescent="0.25">
      <c r="L400" s="4" t="str">
        <f t="shared" si="13"/>
        <v/>
      </c>
      <c r="M400" s="4" t="str">
        <f>IF(ISBLANK(A400),"",IF('02_Resultat'!$B$6=A400,1,0))</f>
        <v/>
      </c>
      <c r="N400" s="4" t="str">
        <f>IF(ISBLANK(A400),"",IF(Tableau3[Occurrence]=0,0,SUM($M$2:M400)))</f>
        <v/>
      </c>
      <c r="P400" s="15" t="str">
        <f t="shared" si="14"/>
        <v/>
      </c>
      <c r="Q400" s="16" t="str">
        <f>IF(P400="","",'02_Resultat'!$B$6)</f>
        <v/>
      </c>
      <c r="R400" s="16" t="str">
        <f>IF(Q400="","",INDEX(Tableau3[N°CMD],MATCH(P400,Tableau3[Sequence],0),))</f>
        <v/>
      </c>
      <c r="S400" s="16" t="str">
        <f>IF(Q400="","",INDEX(Tableau3[Désignation],MATCH(P400,Tableau3[Sequence],0),))</f>
        <v/>
      </c>
      <c r="T400"/>
    </row>
    <row r="401" spans="12:20" x14ac:dyDescent="0.25">
      <c r="L401" s="4" t="str">
        <f t="shared" si="13"/>
        <v/>
      </c>
      <c r="M401" s="4" t="str">
        <f>IF(ISBLANK(A401),"",IF('02_Resultat'!$B$6=A401,1,0))</f>
        <v/>
      </c>
      <c r="N401" s="4" t="str">
        <f>IF(ISBLANK(A401),"",IF(Tableau3[Occurrence]=0,0,SUM($M$2:M401)))</f>
        <v/>
      </c>
      <c r="P401" s="15" t="str">
        <f t="shared" si="14"/>
        <v/>
      </c>
      <c r="Q401" s="16" t="str">
        <f>IF(P401="","",'02_Resultat'!$B$6)</f>
        <v/>
      </c>
      <c r="R401" s="16" t="str">
        <f>IF(Q401="","",INDEX(Tableau3[N°CMD],MATCH(P401,Tableau3[Sequence],0),))</f>
        <v/>
      </c>
      <c r="S401" s="16" t="str">
        <f>IF(Q401="","",INDEX(Tableau3[Désignation],MATCH(P401,Tableau3[Sequence],0),))</f>
        <v/>
      </c>
      <c r="T401"/>
    </row>
    <row r="402" spans="12:20" x14ac:dyDescent="0.25">
      <c r="L402" s="4" t="str">
        <f t="shared" ref="L402:L465" si="15">IF(ISBLANK(H402),"",(I402-H402))</f>
        <v/>
      </c>
      <c r="M402" s="4" t="str">
        <f>IF(ISBLANK(A402),"",IF('02_Resultat'!$B$6=A402,1,0))</f>
        <v/>
      </c>
      <c r="N402" s="4" t="str">
        <f>IF(ISBLANK(A402),"",IF(Tableau3[Occurrence]=0,0,SUM($M$2:M402)))</f>
        <v/>
      </c>
      <c r="P402" s="15" t="str">
        <f t="shared" si="14"/>
        <v/>
      </c>
      <c r="Q402" s="16" t="str">
        <f>IF(P402="","",'02_Resultat'!$B$6)</f>
        <v/>
      </c>
      <c r="R402" s="16" t="str">
        <f>IF(Q402="","",INDEX(Tableau3[N°CMD],MATCH(P402,Tableau3[Sequence],0),))</f>
        <v/>
      </c>
      <c r="S402" s="16" t="str">
        <f>IF(Q402="","",INDEX(Tableau3[Désignation],MATCH(P402,Tableau3[Sequence],0),))</f>
        <v/>
      </c>
      <c r="T402"/>
    </row>
    <row r="403" spans="12:20" x14ac:dyDescent="0.25">
      <c r="L403" s="4" t="str">
        <f t="shared" si="15"/>
        <v/>
      </c>
      <c r="M403" s="4" t="str">
        <f>IF(ISBLANK(A403),"",IF('02_Resultat'!$B$6=A403,1,0))</f>
        <v/>
      </c>
      <c r="N403" s="4" t="str">
        <f>IF(ISBLANK(A403),"",IF(Tableau3[Occurrence]=0,0,SUM($M$2:M403)))</f>
        <v/>
      </c>
      <c r="P403" s="15" t="str">
        <f t="shared" ref="P403:P466" si="16">IF(ROW()-1&lt;=$O$2,ROW()-1,"")</f>
        <v/>
      </c>
      <c r="Q403" s="16" t="str">
        <f>IF(P403="","",'02_Resultat'!$B$6)</f>
        <v/>
      </c>
      <c r="R403" s="16" t="str">
        <f>IF(Q403="","",INDEX(Tableau3[N°CMD],MATCH(P403,Tableau3[Sequence],0),))</f>
        <v/>
      </c>
      <c r="S403" s="16" t="str">
        <f>IF(Q403="","",INDEX(Tableau3[Désignation],MATCH(P403,Tableau3[Sequence],0),))</f>
        <v/>
      </c>
      <c r="T403"/>
    </row>
    <row r="404" spans="12:20" x14ac:dyDescent="0.25">
      <c r="L404" s="4" t="str">
        <f t="shared" si="15"/>
        <v/>
      </c>
      <c r="M404" s="4" t="str">
        <f>IF(ISBLANK(A404),"",IF('02_Resultat'!$B$6=A404,1,0))</f>
        <v/>
      </c>
      <c r="N404" s="4" t="str">
        <f>IF(ISBLANK(A404),"",IF(Tableau3[Occurrence]=0,0,SUM($M$2:M404)))</f>
        <v/>
      </c>
      <c r="P404" s="15" t="str">
        <f t="shared" si="16"/>
        <v/>
      </c>
      <c r="Q404" s="16" t="str">
        <f>IF(P404="","",'02_Resultat'!$B$6)</f>
        <v/>
      </c>
      <c r="R404" s="16" t="str">
        <f>IF(Q404="","",INDEX(Tableau3[N°CMD],MATCH(P404,Tableau3[Sequence],0),))</f>
        <v/>
      </c>
      <c r="S404" s="16" t="str">
        <f>IF(Q404="","",INDEX(Tableau3[Désignation],MATCH(P404,Tableau3[Sequence],0),))</f>
        <v/>
      </c>
      <c r="T404"/>
    </row>
    <row r="405" spans="12:20" x14ac:dyDescent="0.25">
      <c r="L405" s="4" t="str">
        <f t="shared" si="15"/>
        <v/>
      </c>
      <c r="M405" s="4" t="str">
        <f>IF(ISBLANK(A405),"",IF('02_Resultat'!$B$6=A405,1,0))</f>
        <v/>
      </c>
      <c r="N405" s="4" t="str">
        <f>IF(ISBLANK(A405),"",IF(Tableau3[Occurrence]=0,0,SUM($M$2:M405)))</f>
        <v/>
      </c>
      <c r="P405" s="15" t="str">
        <f t="shared" si="16"/>
        <v/>
      </c>
      <c r="Q405" s="16" t="str">
        <f>IF(P405="","",'02_Resultat'!$B$6)</f>
        <v/>
      </c>
      <c r="R405" s="16" t="str">
        <f>IF(Q405="","",INDEX(Tableau3[N°CMD],MATCH(P405,Tableau3[Sequence],0),))</f>
        <v/>
      </c>
      <c r="S405" s="16" t="str">
        <f>IF(Q405="","",INDEX(Tableau3[Désignation],MATCH(P405,Tableau3[Sequence],0),))</f>
        <v/>
      </c>
      <c r="T405"/>
    </row>
    <row r="406" spans="12:20" x14ac:dyDescent="0.25">
      <c r="L406" s="4" t="str">
        <f t="shared" si="15"/>
        <v/>
      </c>
      <c r="M406" s="4" t="str">
        <f>IF(ISBLANK(A406),"",IF('02_Resultat'!$B$6=A406,1,0))</f>
        <v/>
      </c>
      <c r="N406" s="4" t="str">
        <f>IF(ISBLANK(A406),"",IF(Tableau3[Occurrence]=0,0,SUM($M$2:M406)))</f>
        <v/>
      </c>
      <c r="P406" s="15" t="str">
        <f t="shared" si="16"/>
        <v/>
      </c>
      <c r="Q406" s="16" t="str">
        <f>IF(P406="","",'02_Resultat'!$B$6)</f>
        <v/>
      </c>
      <c r="R406" s="16" t="str">
        <f>IF(Q406="","",INDEX(Tableau3[N°CMD],MATCH(P406,Tableau3[Sequence],0),))</f>
        <v/>
      </c>
      <c r="S406" s="16" t="str">
        <f>IF(Q406="","",INDEX(Tableau3[Désignation],MATCH(P406,Tableau3[Sequence],0),))</f>
        <v/>
      </c>
      <c r="T406"/>
    </row>
    <row r="407" spans="12:20" x14ac:dyDescent="0.25">
      <c r="L407" s="4" t="str">
        <f t="shared" si="15"/>
        <v/>
      </c>
      <c r="M407" s="4" t="str">
        <f>IF(ISBLANK(A407),"",IF('02_Resultat'!$B$6=A407,1,0))</f>
        <v/>
      </c>
      <c r="N407" s="4" t="str">
        <f>IF(ISBLANK(A407),"",IF(Tableau3[Occurrence]=0,0,SUM($M$2:M407)))</f>
        <v/>
      </c>
      <c r="P407" s="15" t="str">
        <f t="shared" si="16"/>
        <v/>
      </c>
      <c r="Q407" s="16" t="str">
        <f>IF(P407="","",'02_Resultat'!$B$6)</f>
        <v/>
      </c>
      <c r="R407" s="16" t="str">
        <f>IF(Q407="","",INDEX(Tableau3[N°CMD],MATCH(P407,Tableau3[Sequence],0),))</f>
        <v/>
      </c>
      <c r="S407" s="16" t="str">
        <f>IF(Q407="","",INDEX(Tableau3[Désignation],MATCH(P407,Tableau3[Sequence],0),))</f>
        <v/>
      </c>
      <c r="T407"/>
    </row>
    <row r="408" spans="12:20" x14ac:dyDescent="0.25">
      <c r="L408" s="4" t="str">
        <f t="shared" si="15"/>
        <v/>
      </c>
      <c r="M408" s="4" t="str">
        <f>IF(ISBLANK(A408),"",IF('02_Resultat'!$B$6=A408,1,0))</f>
        <v/>
      </c>
      <c r="N408" s="4" t="str">
        <f>IF(ISBLANK(A408),"",IF(Tableau3[Occurrence]=0,0,SUM($M$2:M408)))</f>
        <v/>
      </c>
      <c r="P408" s="15" t="str">
        <f t="shared" si="16"/>
        <v/>
      </c>
      <c r="Q408" s="16" t="str">
        <f>IF(P408="","",'02_Resultat'!$B$6)</f>
        <v/>
      </c>
      <c r="R408" s="16" t="str">
        <f>IF(Q408="","",INDEX(Tableau3[N°CMD],MATCH(P408,Tableau3[Sequence],0),))</f>
        <v/>
      </c>
      <c r="S408" s="16" t="str">
        <f>IF(Q408="","",INDEX(Tableau3[Désignation],MATCH(P408,Tableau3[Sequence],0),))</f>
        <v/>
      </c>
      <c r="T408"/>
    </row>
    <row r="409" spans="12:20" x14ac:dyDescent="0.25">
      <c r="L409" s="4" t="str">
        <f t="shared" si="15"/>
        <v/>
      </c>
      <c r="M409" s="4" t="str">
        <f>IF(ISBLANK(A409),"",IF('02_Resultat'!$B$6=A409,1,0))</f>
        <v/>
      </c>
      <c r="N409" s="4" t="str">
        <f>IF(ISBLANK(A409),"",IF(Tableau3[Occurrence]=0,0,SUM($M$2:M409)))</f>
        <v/>
      </c>
      <c r="P409" s="15" t="str">
        <f t="shared" si="16"/>
        <v/>
      </c>
      <c r="Q409" s="16" t="str">
        <f>IF(P409="","",'02_Resultat'!$B$6)</f>
        <v/>
      </c>
      <c r="R409" s="16" t="str">
        <f>IF(Q409="","",INDEX(Tableau3[N°CMD],MATCH(P409,Tableau3[Sequence],0),))</f>
        <v/>
      </c>
      <c r="S409" s="16" t="str">
        <f>IF(Q409="","",INDEX(Tableau3[Désignation],MATCH(P409,Tableau3[Sequence],0),))</f>
        <v/>
      </c>
      <c r="T409"/>
    </row>
    <row r="410" spans="12:20" x14ac:dyDescent="0.25">
      <c r="L410" s="4" t="str">
        <f t="shared" si="15"/>
        <v/>
      </c>
      <c r="M410" s="4" t="str">
        <f>IF(ISBLANK(A410),"",IF('02_Resultat'!$B$6=A410,1,0))</f>
        <v/>
      </c>
      <c r="N410" s="4" t="str">
        <f>IF(ISBLANK(A410),"",IF(Tableau3[Occurrence]=0,0,SUM($M$2:M410)))</f>
        <v/>
      </c>
      <c r="P410" s="15" t="str">
        <f t="shared" si="16"/>
        <v/>
      </c>
      <c r="Q410" s="16" t="str">
        <f>IF(P410="","",'02_Resultat'!$B$6)</f>
        <v/>
      </c>
      <c r="R410" s="16" t="str">
        <f>IF(Q410="","",INDEX(Tableau3[N°CMD],MATCH(P410,Tableau3[Sequence],0),))</f>
        <v/>
      </c>
      <c r="S410" s="16" t="str">
        <f>IF(Q410="","",INDEX(Tableau3[Désignation],MATCH(P410,Tableau3[Sequence],0),))</f>
        <v/>
      </c>
      <c r="T410"/>
    </row>
    <row r="411" spans="12:20" x14ac:dyDescent="0.25">
      <c r="L411" s="4" t="str">
        <f t="shared" si="15"/>
        <v/>
      </c>
      <c r="M411" s="4" t="str">
        <f>IF(ISBLANK(A411),"",IF('02_Resultat'!$B$6=A411,1,0))</f>
        <v/>
      </c>
      <c r="N411" s="4" t="str">
        <f>IF(ISBLANK(A411),"",IF(Tableau3[Occurrence]=0,0,SUM($M$2:M411)))</f>
        <v/>
      </c>
      <c r="P411" s="15" t="str">
        <f t="shared" si="16"/>
        <v/>
      </c>
      <c r="Q411" s="16" t="str">
        <f>IF(P411="","",'02_Resultat'!$B$6)</f>
        <v/>
      </c>
      <c r="R411" s="16" t="str">
        <f>IF(Q411="","",INDEX(Tableau3[N°CMD],MATCH(P411,Tableau3[Sequence],0),))</f>
        <v/>
      </c>
      <c r="S411" s="16" t="str">
        <f>IF(Q411="","",INDEX(Tableau3[Désignation],MATCH(P411,Tableau3[Sequence],0),))</f>
        <v/>
      </c>
      <c r="T411"/>
    </row>
    <row r="412" spans="12:20" x14ac:dyDescent="0.25">
      <c r="L412" s="4" t="str">
        <f t="shared" si="15"/>
        <v/>
      </c>
      <c r="M412" s="4" t="str">
        <f>IF(ISBLANK(A412),"",IF('02_Resultat'!$B$6=A412,1,0))</f>
        <v/>
      </c>
      <c r="N412" s="4" t="str">
        <f>IF(ISBLANK(A412),"",IF(Tableau3[Occurrence]=0,0,SUM($M$2:M412)))</f>
        <v/>
      </c>
      <c r="P412" s="15" t="str">
        <f t="shared" si="16"/>
        <v/>
      </c>
      <c r="Q412" s="16" t="str">
        <f>IF(P412="","",'02_Resultat'!$B$6)</f>
        <v/>
      </c>
      <c r="R412" s="16" t="str">
        <f>IF(Q412="","",INDEX(Tableau3[N°CMD],MATCH(P412,Tableau3[Sequence],0),))</f>
        <v/>
      </c>
      <c r="S412" s="16" t="str">
        <f>IF(Q412="","",INDEX(Tableau3[Désignation],MATCH(P412,Tableau3[Sequence],0),))</f>
        <v/>
      </c>
      <c r="T412"/>
    </row>
    <row r="413" spans="12:20" x14ac:dyDescent="0.25">
      <c r="L413" s="4" t="str">
        <f t="shared" si="15"/>
        <v/>
      </c>
      <c r="M413" s="4" t="str">
        <f>IF(ISBLANK(A413),"",IF('02_Resultat'!$B$6=A413,1,0))</f>
        <v/>
      </c>
      <c r="N413" s="4" t="str">
        <f>IF(ISBLANK(A413),"",IF(Tableau3[Occurrence]=0,0,SUM($M$2:M413)))</f>
        <v/>
      </c>
      <c r="P413" s="15" t="str">
        <f t="shared" si="16"/>
        <v/>
      </c>
      <c r="Q413" s="16" t="str">
        <f>IF(P413="","",'02_Resultat'!$B$6)</f>
        <v/>
      </c>
      <c r="R413" s="16" t="str">
        <f>IF(Q413="","",INDEX(Tableau3[N°CMD],MATCH(P413,Tableau3[Sequence],0),))</f>
        <v/>
      </c>
      <c r="S413" s="16" t="str">
        <f>IF(Q413="","",INDEX(Tableau3[Désignation],MATCH(P413,Tableau3[Sequence],0),))</f>
        <v/>
      </c>
      <c r="T413"/>
    </row>
    <row r="414" spans="12:20" x14ac:dyDescent="0.25">
      <c r="L414" s="4" t="str">
        <f t="shared" si="15"/>
        <v/>
      </c>
      <c r="M414" s="4" t="str">
        <f>IF(ISBLANK(A414),"",IF('02_Resultat'!$B$6=A414,1,0))</f>
        <v/>
      </c>
      <c r="N414" s="4" t="str">
        <f>IF(ISBLANK(A414),"",IF(Tableau3[Occurrence]=0,0,SUM($M$2:M414)))</f>
        <v/>
      </c>
      <c r="P414" s="15" t="str">
        <f t="shared" si="16"/>
        <v/>
      </c>
      <c r="Q414" s="16" t="str">
        <f>IF(P414="","",'02_Resultat'!$B$6)</f>
        <v/>
      </c>
      <c r="R414" s="16" t="str">
        <f>IF(Q414="","",INDEX(Tableau3[N°CMD],MATCH(P414,Tableau3[Sequence],0),))</f>
        <v/>
      </c>
      <c r="S414" s="16" t="str">
        <f>IF(Q414="","",INDEX(Tableau3[Désignation],MATCH(P414,Tableau3[Sequence],0),))</f>
        <v/>
      </c>
      <c r="T414"/>
    </row>
    <row r="415" spans="12:20" x14ac:dyDescent="0.25">
      <c r="L415" s="4" t="str">
        <f t="shared" si="15"/>
        <v/>
      </c>
      <c r="M415" s="4" t="str">
        <f>IF(ISBLANK(A415),"",IF('02_Resultat'!$B$6=A415,1,0))</f>
        <v/>
      </c>
      <c r="N415" s="4" t="str">
        <f>IF(ISBLANK(A415),"",IF(Tableau3[Occurrence]=0,0,SUM($M$2:M415)))</f>
        <v/>
      </c>
      <c r="P415" s="15" t="str">
        <f t="shared" si="16"/>
        <v/>
      </c>
      <c r="Q415" s="16" t="str">
        <f>IF(P415="","",'02_Resultat'!$B$6)</f>
        <v/>
      </c>
      <c r="R415" s="16" t="str">
        <f>IF(Q415="","",INDEX(Tableau3[N°CMD],MATCH(P415,Tableau3[Sequence],0),))</f>
        <v/>
      </c>
      <c r="S415" s="16" t="str">
        <f>IF(Q415="","",INDEX(Tableau3[Désignation],MATCH(P415,Tableau3[Sequence],0),))</f>
        <v/>
      </c>
      <c r="T415"/>
    </row>
    <row r="416" spans="12:20" x14ac:dyDescent="0.25">
      <c r="L416" s="4" t="str">
        <f t="shared" si="15"/>
        <v/>
      </c>
      <c r="M416" s="4" t="str">
        <f>IF(ISBLANK(A416),"",IF('02_Resultat'!$B$6=A416,1,0))</f>
        <v/>
      </c>
      <c r="N416" s="4" t="str">
        <f>IF(ISBLANK(A416),"",IF(Tableau3[Occurrence]=0,0,SUM($M$2:M416)))</f>
        <v/>
      </c>
      <c r="P416" s="15" t="str">
        <f t="shared" si="16"/>
        <v/>
      </c>
      <c r="Q416" s="16" t="str">
        <f>IF(P416="","",'02_Resultat'!$B$6)</f>
        <v/>
      </c>
      <c r="R416" s="16" t="str">
        <f>IF(Q416="","",INDEX(Tableau3[N°CMD],MATCH(P416,Tableau3[Sequence],0),))</f>
        <v/>
      </c>
      <c r="S416" s="16" t="str">
        <f>IF(Q416="","",INDEX(Tableau3[Désignation],MATCH(P416,Tableau3[Sequence],0),))</f>
        <v/>
      </c>
      <c r="T416"/>
    </row>
    <row r="417" spans="12:20" x14ac:dyDescent="0.25">
      <c r="L417" s="4" t="str">
        <f t="shared" si="15"/>
        <v/>
      </c>
      <c r="M417" s="4" t="str">
        <f>IF(ISBLANK(A417),"",IF('02_Resultat'!$B$6=A417,1,0))</f>
        <v/>
      </c>
      <c r="N417" s="4" t="str">
        <f>IF(ISBLANK(A417),"",IF(Tableau3[Occurrence]=0,0,SUM($M$2:M417)))</f>
        <v/>
      </c>
      <c r="P417" s="15" t="str">
        <f t="shared" si="16"/>
        <v/>
      </c>
      <c r="Q417" s="16" t="str">
        <f>IF(P417="","",'02_Resultat'!$B$6)</f>
        <v/>
      </c>
      <c r="R417" s="16" t="str">
        <f>IF(Q417="","",INDEX(Tableau3[N°CMD],MATCH(P417,Tableau3[Sequence],0),))</f>
        <v/>
      </c>
      <c r="S417" s="16" t="str">
        <f>IF(Q417="","",INDEX(Tableau3[Désignation],MATCH(P417,Tableau3[Sequence],0),))</f>
        <v/>
      </c>
      <c r="T417"/>
    </row>
    <row r="418" spans="12:20" x14ac:dyDescent="0.25">
      <c r="L418" s="4" t="str">
        <f t="shared" si="15"/>
        <v/>
      </c>
      <c r="M418" s="4" t="str">
        <f>IF(ISBLANK(A418),"",IF('02_Resultat'!$B$6=A418,1,0))</f>
        <v/>
      </c>
      <c r="N418" s="4" t="str">
        <f>IF(ISBLANK(A418),"",IF(Tableau3[Occurrence]=0,0,SUM($M$2:M418)))</f>
        <v/>
      </c>
      <c r="P418" s="15" t="str">
        <f t="shared" si="16"/>
        <v/>
      </c>
      <c r="Q418" s="16" t="str">
        <f>IF(P418="","",'02_Resultat'!$B$6)</f>
        <v/>
      </c>
      <c r="R418" s="16" t="str">
        <f>IF(Q418="","",INDEX(Tableau3[N°CMD],MATCH(P418,Tableau3[Sequence],0),))</f>
        <v/>
      </c>
      <c r="S418" s="16" t="str">
        <f>IF(Q418="","",INDEX(Tableau3[Désignation],MATCH(P418,Tableau3[Sequence],0),))</f>
        <v/>
      </c>
      <c r="T418"/>
    </row>
    <row r="419" spans="12:20" x14ac:dyDescent="0.25">
      <c r="L419" s="4" t="str">
        <f t="shared" si="15"/>
        <v/>
      </c>
      <c r="M419" s="4" t="str">
        <f>IF(ISBLANK(A419),"",IF('02_Resultat'!$B$6=A419,1,0))</f>
        <v/>
      </c>
      <c r="N419" s="4" t="str">
        <f>IF(ISBLANK(A419),"",IF(Tableau3[Occurrence]=0,0,SUM($M$2:M419)))</f>
        <v/>
      </c>
      <c r="P419" s="15" t="str">
        <f t="shared" si="16"/>
        <v/>
      </c>
      <c r="Q419" s="16" t="str">
        <f>IF(P419="","",'02_Resultat'!$B$6)</f>
        <v/>
      </c>
      <c r="R419" s="16" t="str">
        <f>IF(Q419="","",INDEX(Tableau3[N°CMD],MATCH(P419,Tableau3[Sequence],0),))</f>
        <v/>
      </c>
      <c r="S419" s="16" t="str">
        <f>IF(Q419="","",INDEX(Tableau3[Désignation],MATCH(P419,Tableau3[Sequence],0),))</f>
        <v/>
      </c>
      <c r="T419"/>
    </row>
    <row r="420" spans="12:20" x14ac:dyDescent="0.25">
      <c r="L420" s="4" t="str">
        <f t="shared" si="15"/>
        <v/>
      </c>
      <c r="M420" s="4" t="str">
        <f>IF(ISBLANK(A420),"",IF('02_Resultat'!$B$6=A420,1,0))</f>
        <v/>
      </c>
      <c r="N420" s="4" t="str">
        <f>IF(ISBLANK(A420),"",IF(Tableau3[Occurrence]=0,0,SUM($M$2:M420)))</f>
        <v/>
      </c>
      <c r="P420" s="15" t="str">
        <f t="shared" si="16"/>
        <v/>
      </c>
      <c r="Q420" s="16" t="str">
        <f>IF(P420="","",'02_Resultat'!$B$6)</f>
        <v/>
      </c>
      <c r="R420" s="16" t="str">
        <f>IF(Q420="","",INDEX(Tableau3[N°CMD],MATCH(P420,Tableau3[Sequence],0),))</f>
        <v/>
      </c>
      <c r="S420" s="16" t="str">
        <f>IF(Q420="","",INDEX(Tableau3[Désignation],MATCH(P420,Tableau3[Sequence],0),))</f>
        <v/>
      </c>
      <c r="T420"/>
    </row>
    <row r="421" spans="12:20" x14ac:dyDescent="0.25">
      <c r="L421" s="4" t="str">
        <f t="shared" si="15"/>
        <v/>
      </c>
      <c r="M421" s="4" t="str">
        <f>IF(ISBLANK(A421),"",IF('02_Resultat'!$B$6=A421,1,0))</f>
        <v/>
      </c>
      <c r="N421" s="4" t="str">
        <f>IF(ISBLANK(A421),"",IF(Tableau3[Occurrence]=0,0,SUM($M$2:M421)))</f>
        <v/>
      </c>
      <c r="P421" s="15" t="str">
        <f t="shared" si="16"/>
        <v/>
      </c>
      <c r="Q421" s="16" t="str">
        <f>IF(P421="","",'02_Resultat'!$B$6)</f>
        <v/>
      </c>
      <c r="R421" s="16" t="str">
        <f>IF(Q421="","",INDEX(Tableau3[N°CMD],MATCH(P421,Tableau3[Sequence],0),))</f>
        <v/>
      </c>
      <c r="S421" s="16" t="str">
        <f>IF(Q421="","",INDEX(Tableau3[Désignation],MATCH(P421,Tableau3[Sequence],0),))</f>
        <v/>
      </c>
      <c r="T421"/>
    </row>
    <row r="422" spans="12:20" x14ac:dyDescent="0.25">
      <c r="L422" s="4" t="str">
        <f t="shared" si="15"/>
        <v/>
      </c>
      <c r="M422" s="4" t="str">
        <f>IF(ISBLANK(A422),"",IF('02_Resultat'!$B$6=A422,1,0))</f>
        <v/>
      </c>
      <c r="N422" s="4" t="str">
        <f>IF(ISBLANK(A422),"",IF(Tableau3[Occurrence]=0,0,SUM($M$2:M422)))</f>
        <v/>
      </c>
      <c r="P422" s="15" t="str">
        <f t="shared" si="16"/>
        <v/>
      </c>
      <c r="Q422" s="16" t="str">
        <f>IF(P422="","",'02_Resultat'!$B$6)</f>
        <v/>
      </c>
      <c r="R422" s="16" t="str">
        <f>IF(Q422="","",INDEX(Tableau3[N°CMD],MATCH(P422,Tableau3[Sequence],0),))</f>
        <v/>
      </c>
      <c r="S422" s="16" t="str">
        <f>IF(Q422="","",INDEX(Tableau3[Désignation],MATCH(P422,Tableau3[Sequence],0),))</f>
        <v/>
      </c>
      <c r="T422"/>
    </row>
    <row r="423" spans="12:20" x14ac:dyDescent="0.25">
      <c r="L423" s="4" t="str">
        <f t="shared" si="15"/>
        <v/>
      </c>
      <c r="M423" s="4" t="str">
        <f>IF(ISBLANK(A423),"",IF('02_Resultat'!$B$6=A423,1,0))</f>
        <v/>
      </c>
      <c r="N423" s="4" t="str">
        <f>IF(ISBLANK(A423),"",IF(Tableau3[Occurrence]=0,0,SUM($M$2:M423)))</f>
        <v/>
      </c>
      <c r="P423" s="15" t="str">
        <f t="shared" si="16"/>
        <v/>
      </c>
      <c r="Q423" s="16" t="str">
        <f>IF(P423="","",'02_Resultat'!$B$6)</f>
        <v/>
      </c>
      <c r="R423" s="16" t="str">
        <f>IF(Q423="","",INDEX(Tableau3[N°CMD],MATCH(P423,Tableau3[Sequence],0),))</f>
        <v/>
      </c>
      <c r="S423" s="16" t="str">
        <f>IF(Q423="","",INDEX(Tableau3[Désignation],MATCH(P423,Tableau3[Sequence],0),))</f>
        <v/>
      </c>
      <c r="T423"/>
    </row>
    <row r="424" spans="12:20" x14ac:dyDescent="0.25">
      <c r="L424" s="4" t="str">
        <f t="shared" si="15"/>
        <v/>
      </c>
      <c r="M424" s="4" t="str">
        <f>IF(ISBLANK(A424),"",IF('02_Resultat'!$B$6=A424,1,0))</f>
        <v/>
      </c>
      <c r="N424" s="4" t="str">
        <f>IF(ISBLANK(A424),"",IF(Tableau3[Occurrence]=0,0,SUM($M$2:M424)))</f>
        <v/>
      </c>
      <c r="P424" s="15" t="str">
        <f t="shared" si="16"/>
        <v/>
      </c>
      <c r="Q424" s="16" t="str">
        <f>IF(P424="","",'02_Resultat'!$B$6)</f>
        <v/>
      </c>
      <c r="R424" s="16" t="str">
        <f>IF(Q424="","",INDEX(Tableau3[N°CMD],MATCH(P424,Tableau3[Sequence],0),))</f>
        <v/>
      </c>
      <c r="S424" s="16" t="str">
        <f>IF(Q424="","",INDEX(Tableau3[Désignation],MATCH(P424,Tableau3[Sequence],0),))</f>
        <v/>
      </c>
      <c r="T424"/>
    </row>
    <row r="425" spans="12:20" x14ac:dyDescent="0.25">
      <c r="L425" s="4" t="str">
        <f t="shared" si="15"/>
        <v/>
      </c>
      <c r="M425" s="4" t="str">
        <f>IF(ISBLANK(A425),"",IF('02_Resultat'!$B$6=A425,1,0))</f>
        <v/>
      </c>
      <c r="N425" s="4" t="str">
        <f>IF(ISBLANK(A425),"",IF(Tableau3[Occurrence]=0,0,SUM($M$2:M425)))</f>
        <v/>
      </c>
      <c r="P425" s="15" t="str">
        <f t="shared" si="16"/>
        <v/>
      </c>
      <c r="Q425" s="16" t="str">
        <f>IF(P425="","",'02_Resultat'!$B$6)</f>
        <v/>
      </c>
      <c r="R425" s="16" t="str">
        <f>IF(Q425="","",INDEX(Tableau3[N°CMD],MATCH(P425,Tableau3[Sequence],0),))</f>
        <v/>
      </c>
      <c r="S425" s="16" t="str">
        <f>IF(Q425="","",INDEX(Tableau3[Désignation],MATCH(P425,Tableau3[Sequence],0),))</f>
        <v/>
      </c>
      <c r="T425"/>
    </row>
    <row r="426" spans="12:20" x14ac:dyDescent="0.25">
      <c r="L426" s="4" t="str">
        <f t="shared" si="15"/>
        <v/>
      </c>
      <c r="M426" s="4" t="str">
        <f>IF(ISBLANK(A426),"",IF('02_Resultat'!$B$6=A426,1,0))</f>
        <v/>
      </c>
      <c r="N426" s="4" t="str">
        <f>IF(ISBLANK(A426),"",IF(Tableau3[Occurrence]=0,0,SUM($M$2:M426)))</f>
        <v/>
      </c>
      <c r="P426" s="15" t="str">
        <f t="shared" si="16"/>
        <v/>
      </c>
      <c r="Q426" s="16" t="str">
        <f>IF(P426="","",'02_Resultat'!$B$6)</f>
        <v/>
      </c>
      <c r="R426" s="16" t="str">
        <f>IF(Q426="","",INDEX(Tableau3[N°CMD],MATCH(P426,Tableau3[Sequence],0),))</f>
        <v/>
      </c>
      <c r="S426" s="16" t="str">
        <f>IF(Q426="","",INDEX(Tableau3[Désignation],MATCH(P426,Tableau3[Sequence],0),))</f>
        <v/>
      </c>
      <c r="T426"/>
    </row>
    <row r="427" spans="12:20" x14ac:dyDescent="0.25">
      <c r="L427" s="4" t="str">
        <f t="shared" si="15"/>
        <v/>
      </c>
      <c r="M427" s="4" t="str">
        <f>IF(ISBLANK(A427),"",IF('02_Resultat'!$B$6=A427,1,0))</f>
        <v/>
      </c>
      <c r="N427" s="4" t="str">
        <f>IF(ISBLANK(A427),"",IF(Tableau3[Occurrence]=0,0,SUM($M$2:M427)))</f>
        <v/>
      </c>
      <c r="P427" s="15" t="str">
        <f t="shared" si="16"/>
        <v/>
      </c>
      <c r="Q427" s="16" t="str">
        <f>IF(P427="","",'02_Resultat'!$B$6)</f>
        <v/>
      </c>
      <c r="R427" s="16" t="str">
        <f>IF(Q427="","",INDEX(Tableau3[N°CMD],MATCH(P427,Tableau3[Sequence],0),))</f>
        <v/>
      </c>
      <c r="S427" s="16" t="str">
        <f>IF(Q427="","",INDEX(Tableau3[Désignation],MATCH(P427,Tableau3[Sequence],0),))</f>
        <v/>
      </c>
      <c r="T427"/>
    </row>
    <row r="428" spans="12:20" x14ac:dyDescent="0.25">
      <c r="L428" s="4" t="str">
        <f t="shared" si="15"/>
        <v/>
      </c>
      <c r="M428" s="4" t="str">
        <f>IF(ISBLANK(A428),"",IF('02_Resultat'!$B$6=A428,1,0))</f>
        <v/>
      </c>
      <c r="N428" s="4" t="str">
        <f>IF(ISBLANK(A428),"",IF(Tableau3[Occurrence]=0,0,SUM($M$2:M428)))</f>
        <v/>
      </c>
      <c r="P428" s="15" t="str">
        <f t="shared" si="16"/>
        <v/>
      </c>
      <c r="Q428" s="16" t="str">
        <f>IF(P428="","",'02_Resultat'!$B$6)</f>
        <v/>
      </c>
      <c r="R428" s="16" t="str">
        <f>IF(Q428="","",INDEX(Tableau3[N°CMD],MATCH(P428,Tableau3[Sequence],0),))</f>
        <v/>
      </c>
      <c r="S428" s="16" t="str">
        <f>IF(Q428="","",INDEX(Tableau3[Désignation],MATCH(P428,Tableau3[Sequence],0),))</f>
        <v/>
      </c>
      <c r="T428"/>
    </row>
    <row r="429" spans="12:20" x14ac:dyDescent="0.25">
      <c r="L429" s="4" t="str">
        <f t="shared" si="15"/>
        <v/>
      </c>
      <c r="M429" s="4" t="str">
        <f>IF(ISBLANK(A429),"",IF('02_Resultat'!$B$6=A429,1,0))</f>
        <v/>
      </c>
      <c r="N429" s="4" t="str">
        <f>IF(ISBLANK(A429),"",IF(Tableau3[Occurrence]=0,0,SUM($M$2:M429)))</f>
        <v/>
      </c>
      <c r="P429" s="15" t="str">
        <f t="shared" si="16"/>
        <v/>
      </c>
      <c r="Q429" s="16" t="str">
        <f>IF(P429="","",'02_Resultat'!$B$6)</f>
        <v/>
      </c>
      <c r="R429" s="16" t="str">
        <f>IF(Q429="","",INDEX(Tableau3[N°CMD],MATCH(P429,Tableau3[Sequence],0),))</f>
        <v/>
      </c>
      <c r="S429" s="16" t="str">
        <f>IF(Q429="","",INDEX(Tableau3[Désignation],MATCH(P429,Tableau3[Sequence],0),))</f>
        <v/>
      </c>
      <c r="T429"/>
    </row>
    <row r="430" spans="12:20" x14ac:dyDescent="0.25">
      <c r="L430" s="4" t="str">
        <f t="shared" si="15"/>
        <v/>
      </c>
      <c r="M430" s="4" t="str">
        <f>IF(ISBLANK(A430),"",IF('02_Resultat'!$B$6=A430,1,0))</f>
        <v/>
      </c>
      <c r="N430" s="4" t="str">
        <f>IF(ISBLANK(A430),"",IF(Tableau3[Occurrence]=0,0,SUM($M$2:M430)))</f>
        <v/>
      </c>
      <c r="P430" s="15" t="str">
        <f t="shared" si="16"/>
        <v/>
      </c>
      <c r="Q430" s="16" t="str">
        <f>IF(P430="","",'02_Resultat'!$B$6)</f>
        <v/>
      </c>
      <c r="R430" s="16" t="str">
        <f>IF(Q430="","",INDEX(Tableau3[N°CMD],MATCH(P430,Tableau3[Sequence],0),))</f>
        <v/>
      </c>
      <c r="S430" s="16" t="str">
        <f>IF(Q430="","",INDEX(Tableau3[Désignation],MATCH(P430,Tableau3[Sequence],0),))</f>
        <v/>
      </c>
      <c r="T430"/>
    </row>
    <row r="431" spans="12:20" x14ac:dyDescent="0.25">
      <c r="L431" s="4" t="str">
        <f t="shared" si="15"/>
        <v/>
      </c>
      <c r="M431" s="4" t="str">
        <f>IF(ISBLANK(A431),"",IF('02_Resultat'!$B$6=A431,1,0))</f>
        <v/>
      </c>
      <c r="N431" s="4" t="str">
        <f>IF(ISBLANK(A431),"",IF(Tableau3[Occurrence]=0,0,SUM($M$2:M431)))</f>
        <v/>
      </c>
      <c r="P431" s="15" t="str">
        <f t="shared" si="16"/>
        <v/>
      </c>
      <c r="Q431" s="16" t="str">
        <f>IF(P431="","",'02_Resultat'!$B$6)</f>
        <v/>
      </c>
      <c r="R431" s="16" t="str">
        <f>IF(Q431="","",INDEX(Tableau3[N°CMD],MATCH(P431,Tableau3[Sequence],0),))</f>
        <v/>
      </c>
      <c r="S431" s="16" t="str">
        <f>IF(Q431="","",INDEX(Tableau3[Désignation],MATCH(P431,Tableau3[Sequence],0),))</f>
        <v/>
      </c>
      <c r="T431"/>
    </row>
    <row r="432" spans="12:20" x14ac:dyDescent="0.25">
      <c r="L432" s="4" t="str">
        <f t="shared" si="15"/>
        <v/>
      </c>
      <c r="M432" s="4" t="str">
        <f>IF(ISBLANK(A432),"",IF('02_Resultat'!$B$6=A432,1,0))</f>
        <v/>
      </c>
      <c r="N432" s="4" t="str">
        <f>IF(ISBLANK(A432),"",IF(Tableau3[Occurrence]=0,0,SUM($M$2:M432)))</f>
        <v/>
      </c>
      <c r="P432" s="15" t="str">
        <f t="shared" si="16"/>
        <v/>
      </c>
      <c r="Q432" s="16" t="str">
        <f>IF(P432="","",'02_Resultat'!$B$6)</f>
        <v/>
      </c>
      <c r="R432" s="16" t="str">
        <f>IF(Q432="","",INDEX(Tableau3[N°CMD],MATCH(P432,Tableau3[Sequence],0),))</f>
        <v/>
      </c>
      <c r="S432" s="16" t="str">
        <f>IF(Q432="","",INDEX(Tableau3[Désignation],MATCH(P432,Tableau3[Sequence],0),))</f>
        <v/>
      </c>
      <c r="T432"/>
    </row>
    <row r="433" spans="12:20" x14ac:dyDescent="0.25">
      <c r="L433" s="4" t="str">
        <f t="shared" si="15"/>
        <v/>
      </c>
      <c r="M433" s="4" t="str">
        <f>IF(ISBLANK(A433),"",IF('02_Resultat'!$B$6=A433,1,0))</f>
        <v/>
      </c>
      <c r="N433" s="4" t="str">
        <f>IF(ISBLANK(A433),"",IF(Tableau3[Occurrence]=0,0,SUM($M$2:M433)))</f>
        <v/>
      </c>
      <c r="P433" s="15" t="str">
        <f t="shared" si="16"/>
        <v/>
      </c>
      <c r="Q433" s="16" t="str">
        <f>IF(P433="","",'02_Resultat'!$B$6)</f>
        <v/>
      </c>
      <c r="R433" s="16" t="str">
        <f>IF(Q433="","",INDEX(Tableau3[N°CMD],MATCH(P433,Tableau3[Sequence],0),))</f>
        <v/>
      </c>
      <c r="S433" s="16" t="str">
        <f>IF(Q433="","",INDEX(Tableau3[Désignation],MATCH(P433,Tableau3[Sequence],0),))</f>
        <v/>
      </c>
      <c r="T433"/>
    </row>
    <row r="434" spans="12:20" x14ac:dyDescent="0.25">
      <c r="L434" s="4" t="str">
        <f t="shared" si="15"/>
        <v/>
      </c>
      <c r="M434" s="4" t="str">
        <f>IF(ISBLANK(A434),"",IF('02_Resultat'!$B$6=A434,1,0))</f>
        <v/>
      </c>
      <c r="N434" s="4" t="str">
        <f>IF(ISBLANK(A434),"",IF(Tableau3[Occurrence]=0,0,SUM($M$2:M434)))</f>
        <v/>
      </c>
      <c r="P434" s="15" t="str">
        <f t="shared" si="16"/>
        <v/>
      </c>
      <c r="Q434" s="16" t="str">
        <f>IF(P434="","",'02_Resultat'!$B$6)</f>
        <v/>
      </c>
      <c r="R434" s="16" t="str">
        <f>IF(Q434="","",INDEX(Tableau3[N°CMD],MATCH(P434,Tableau3[Sequence],0),))</f>
        <v/>
      </c>
      <c r="S434" s="16" t="str">
        <f>IF(Q434="","",INDEX(Tableau3[Désignation],MATCH(P434,Tableau3[Sequence],0),))</f>
        <v/>
      </c>
      <c r="T434"/>
    </row>
    <row r="435" spans="12:20" x14ac:dyDescent="0.25">
      <c r="L435" s="4" t="str">
        <f t="shared" si="15"/>
        <v/>
      </c>
      <c r="M435" s="4" t="str">
        <f>IF(ISBLANK(A435),"",IF('02_Resultat'!$B$6=A435,1,0))</f>
        <v/>
      </c>
      <c r="N435" s="4" t="str">
        <f>IF(ISBLANK(A435),"",IF(Tableau3[Occurrence]=0,0,SUM($M$2:M435)))</f>
        <v/>
      </c>
      <c r="P435" s="15" t="str">
        <f t="shared" si="16"/>
        <v/>
      </c>
      <c r="Q435" s="16" t="str">
        <f>IF(P435="","",'02_Resultat'!$B$6)</f>
        <v/>
      </c>
      <c r="R435" s="16" t="str">
        <f>IF(Q435="","",INDEX(Tableau3[N°CMD],MATCH(P435,Tableau3[Sequence],0),))</f>
        <v/>
      </c>
      <c r="S435" s="16" t="str">
        <f>IF(Q435="","",INDEX(Tableau3[Désignation],MATCH(P435,Tableau3[Sequence],0),))</f>
        <v/>
      </c>
      <c r="T435"/>
    </row>
    <row r="436" spans="12:20" x14ac:dyDescent="0.25">
      <c r="L436" s="4" t="str">
        <f t="shared" si="15"/>
        <v/>
      </c>
      <c r="M436" s="4" t="str">
        <f>IF(ISBLANK(A436),"",IF('02_Resultat'!$B$6=A436,1,0))</f>
        <v/>
      </c>
      <c r="N436" s="4" t="str">
        <f>IF(ISBLANK(A436),"",IF(Tableau3[Occurrence]=0,0,SUM($M$2:M436)))</f>
        <v/>
      </c>
      <c r="P436" s="15" t="str">
        <f t="shared" si="16"/>
        <v/>
      </c>
      <c r="Q436" s="16" t="str">
        <f>IF(P436="","",'02_Resultat'!$B$6)</f>
        <v/>
      </c>
      <c r="R436" s="16" t="str">
        <f>IF(Q436="","",INDEX(Tableau3[N°CMD],MATCH(P436,Tableau3[Sequence],0),))</f>
        <v/>
      </c>
      <c r="S436" s="16" t="str">
        <f>IF(Q436="","",INDEX(Tableau3[Désignation],MATCH(P436,Tableau3[Sequence],0),))</f>
        <v/>
      </c>
      <c r="T436"/>
    </row>
    <row r="437" spans="12:20" x14ac:dyDescent="0.25">
      <c r="L437" s="4" t="str">
        <f t="shared" si="15"/>
        <v/>
      </c>
      <c r="M437" s="4" t="str">
        <f>IF(ISBLANK(A437),"",IF('02_Resultat'!$B$6=A437,1,0))</f>
        <v/>
      </c>
      <c r="N437" s="4" t="str">
        <f>IF(ISBLANK(A437),"",IF(Tableau3[Occurrence]=0,0,SUM($M$2:M437)))</f>
        <v/>
      </c>
      <c r="P437" s="15" t="str">
        <f t="shared" si="16"/>
        <v/>
      </c>
      <c r="Q437" s="16" t="str">
        <f>IF(P437="","",'02_Resultat'!$B$6)</f>
        <v/>
      </c>
      <c r="R437" s="16" t="str">
        <f>IF(Q437="","",INDEX(Tableau3[N°CMD],MATCH(P437,Tableau3[Sequence],0),))</f>
        <v/>
      </c>
      <c r="S437" s="16" t="str">
        <f>IF(Q437="","",INDEX(Tableau3[Désignation],MATCH(P437,Tableau3[Sequence],0),))</f>
        <v/>
      </c>
      <c r="T437"/>
    </row>
    <row r="438" spans="12:20" x14ac:dyDescent="0.25">
      <c r="L438" s="4" t="str">
        <f t="shared" si="15"/>
        <v/>
      </c>
      <c r="M438" s="4" t="str">
        <f>IF(ISBLANK(A438),"",IF('02_Resultat'!$B$6=A438,1,0))</f>
        <v/>
      </c>
      <c r="N438" s="4" t="str">
        <f>IF(ISBLANK(A438),"",IF(Tableau3[Occurrence]=0,0,SUM($M$2:M438)))</f>
        <v/>
      </c>
      <c r="P438" s="15" t="str">
        <f t="shared" si="16"/>
        <v/>
      </c>
      <c r="Q438" s="16" t="str">
        <f>IF(P438="","",'02_Resultat'!$B$6)</f>
        <v/>
      </c>
      <c r="R438" s="16" t="str">
        <f>IF(Q438="","",INDEX(Tableau3[N°CMD],MATCH(P438,Tableau3[Sequence],0),))</f>
        <v/>
      </c>
      <c r="S438" s="16" t="str">
        <f>IF(Q438="","",INDEX(Tableau3[Désignation],MATCH(P438,Tableau3[Sequence],0),))</f>
        <v/>
      </c>
      <c r="T438"/>
    </row>
    <row r="439" spans="12:20" x14ac:dyDescent="0.25">
      <c r="L439" s="4" t="str">
        <f t="shared" si="15"/>
        <v/>
      </c>
      <c r="M439" s="4" t="str">
        <f>IF(ISBLANK(A439),"",IF('02_Resultat'!$B$6=A439,1,0))</f>
        <v/>
      </c>
      <c r="N439" s="4" t="str">
        <f>IF(ISBLANK(A439),"",IF(Tableau3[Occurrence]=0,0,SUM($M$2:M439)))</f>
        <v/>
      </c>
      <c r="P439" s="15" t="str">
        <f t="shared" si="16"/>
        <v/>
      </c>
      <c r="Q439" s="16" t="str">
        <f>IF(P439="","",'02_Resultat'!$B$6)</f>
        <v/>
      </c>
      <c r="R439" s="16" t="str">
        <f>IF(Q439="","",INDEX(Tableau3[N°CMD],MATCH(P439,Tableau3[Sequence],0),))</f>
        <v/>
      </c>
      <c r="S439" s="16" t="str">
        <f>IF(Q439="","",INDEX(Tableau3[Désignation],MATCH(P439,Tableau3[Sequence],0),))</f>
        <v/>
      </c>
      <c r="T439"/>
    </row>
    <row r="440" spans="12:20" x14ac:dyDescent="0.25">
      <c r="L440" s="4" t="str">
        <f t="shared" si="15"/>
        <v/>
      </c>
      <c r="M440" s="4" t="str">
        <f>IF(ISBLANK(A440),"",IF('02_Resultat'!$B$6=A440,1,0))</f>
        <v/>
      </c>
      <c r="N440" s="4" t="str">
        <f>IF(ISBLANK(A440),"",IF(Tableau3[Occurrence]=0,0,SUM($M$2:M440)))</f>
        <v/>
      </c>
      <c r="P440" s="15" t="str">
        <f t="shared" si="16"/>
        <v/>
      </c>
      <c r="Q440" s="16" t="str">
        <f>IF(P440="","",'02_Resultat'!$B$6)</f>
        <v/>
      </c>
      <c r="R440" s="16" t="str">
        <f>IF(Q440="","",INDEX(Tableau3[N°CMD],MATCH(P440,Tableau3[Sequence],0),))</f>
        <v/>
      </c>
      <c r="S440" s="16" t="str">
        <f>IF(Q440="","",INDEX(Tableau3[Désignation],MATCH(P440,Tableau3[Sequence],0),))</f>
        <v/>
      </c>
      <c r="T440"/>
    </row>
    <row r="441" spans="12:20" x14ac:dyDescent="0.25">
      <c r="L441" s="4" t="str">
        <f t="shared" si="15"/>
        <v/>
      </c>
      <c r="M441" s="4" t="str">
        <f>IF(ISBLANK(A441),"",IF('02_Resultat'!$B$6=A441,1,0))</f>
        <v/>
      </c>
      <c r="N441" s="4" t="str">
        <f>IF(ISBLANK(A441),"",IF(Tableau3[Occurrence]=0,0,SUM($M$2:M441)))</f>
        <v/>
      </c>
      <c r="P441" s="15" t="str">
        <f t="shared" si="16"/>
        <v/>
      </c>
      <c r="Q441" s="16" t="str">
        <f>IF(P441="","",'02_Resultat'!$B$6)</f>
        <v/>
      </c>
      <c r="R441" s="16" t="str">
        <f>IF(Q441="","",INDEX(Tableau3[N°CMD],MATCH(P441,Tableau3[Sequence],0),))</f>
        <v/>
      </c>
      <c r="S441" s="16" t="str">
        <f>IF(Q441="","",INDEX(Tableau3[Désignation],MATCH(P441,Tableau3[Sequence],0),))</f>
        <v/>
      </c>
      <c r="T441"/>
    </row>
    <row r="442" spans="12:20" x14ac:dyDescent="0.25">
      <c r="L442" s="4" t="str">
        <f t="shared" si="15"/>
        <v/>
      </c>
      <c r="M442" s="4" t="str">
        <f>IF(ISBLANK(A442),"",IF('02_Resultat'!$B$6=A442,1,0))</f>
        <v/>
      </c>
      <c r="N442" s="4" t="str">
        <f>IF(ISBLANK(A442),"",IF(Tableau3[Occurrence]=0,0,SUM($M$2:M442)))</f>
        <v/>
      </c>
      <c r="P442" s="15" t="str">
        <f t="shared" si="16"/>
        <v/>
      </c>
      <c r="Q442" s="16" t="str">
        <f>IF(P442="","",'02_Resultat'!$B$6)</f>
        <v/>
      </c>
      <c r="R442" s="16" t="str">
        <f>IF(Q442="","",INDEX(Tableau3[N°CMD],MATCH(P442,Tableau3[Sequence],0),))</f>
        <v/>
      </c>
      <c r="S442" s="16" t="str">
        <f>IF(Q442="","",INDEX(Tableau3[Désignation],MATCH(P442,Tableau3[Sequence],0),))</f>
        <v/>
      </c>
      <c r="T442"/>
    </row>
    <row r="443" spans="12:20" x14ac:dyDescent="0.25">
      <c r="L443" s="4" t="str">
        <f t="shared" si="15"/>
        <v/>
      </c>
      <c r="M443" s="4" t="str">
        <f>IF(ISBLANK(A443),"",IF('02_Resultat'!$B$6=A443,1,0))</f>
        <v/>
      </c>
      <c r="N443" s="4" t="str">
        <f>IF(ISBLANK(A443),"",IF(Tableau3[Occurrence]=0,0,SUM($M$2:M443)))</f>
        <v/>
      </c>
      <c r="P443" s="15" t="str">
        <f t="shared" si="16"/>
        <v/>
      </c>
      <c r="Q443" s="16" t="str">
        <f>IF(P443="","",'02_Resultat'!$B$6)</f>
        <v/>
      </c>
      <c r="R443" s="16" t="str">
        <f>IF(Q443="","",INDEX(Tableau3[N°CMD],MATCH(P443,Tableau3[Sequence],0),))</f>
        <v/>
      </c>
      <c r="S443" s="16" t="str">
        <f>IF(Q443="","",INDEX(Tableau3[Désignation],MATCH(P443,Tableau3[Sequence],0),))</f>
        <v/>
      </c>
      <c r="T443"/>
    </row>
    <row r="444" spans="12:20" x14ac:dyDescent="0.25">
      <c r="L444" s="4" t="str">
        <f t="shared" si="15"/>
        <v/>
      </c>
      <c r="M444" s="4" t="str">
        <f>IF(ISBLANK(A444),"",IF('02_Resultat'!$B$6=A444,1,0))</f>
        <v/>
      </c>
      <c r="N444" s="4" t="str">
        <f>IF(ISBLANK(A444),"",IF(Tableau3[Occurrence]=0,0,SUM($M$2:M444)))</f>
        <v/>
      </c>
      <c r="P444" s="15" t="str">
        <f t="shared" si="16"/>
        <v/>
      </c>
      <c r="Q444" s="16" t="str">
        <f>IF(P444="","",'02_Resultat'!$B$6)</f>
        <v/>
      </c>
      <c r="R444" s="16" t="str">
        <f>IF(Q444="","",INDEX(Tableau3[N°CMD],MATCH(P444,Tableau3[Sequence],0),))</f>
        <v/>
      </c>
      <c r="S444" s="16" t="str">
        <f>IF(Q444="","",INDEX(Tableau3[Désignation],MATCH(P444,Tableau3[Sequence],0),))</f>
        <v/>
      </c>
      <c r="T444"/>
    </row>
    <row r="445" spans="12:20" x14ac:dyDescent="0.25">
      <c r="L445" s="4" t="str">
        <f t="shared" si="15"/>
        <v/>
      </c>
      <c r="M445" s="4" t="str">
        <f>IF(ISBLANK(A445),"",IF('02_Resultat'!$B$6=A445,1,0))</f>
        <v/>
      </c>
      <c r="N445" s="4" t="str">
        <f>IF(ISBLANK(A445),"",IF(Tableau3[Occurrence]=0,0,SUM($M$2:M445)))</f>
        <v/>
      </c>
      <c r="P445" s="15" t="str">
        <f t="shared" si="16"/>
        <v/>
      </c>
      <c r="Q445" s="16" t="str">
        <f>IF(P445="","",'02_Resultat'!$B$6)</f>
        <v/>
      </c>
      <c r="R445" s="16" t="str">
        <f>IF(Q445="","",INDEX(Tableau3[N°CMD],MATCH(P445,Tableau3[Sequence],0),))</f>
        <v/>
      </c>
      <c r="S445" s="16" t="str">
        <f>IF(Q445="","",INDEX(Tableau3[Désignation],MATCH(P445,Tableau3[Sequence],0),))</f>
        <v/>
      </c>
      <c r="T445"/>
    </row>
    <row r="446" spans="12:20" x14ac:dyDescent="0.25">
      <c r="L446" s="4" t="str">
        <f t="shared" si="15"/>
        <v/>
      </c>
      <c r="M446" s="4" t="str">
        <f>IF(ISBLANK(A446),"",IF('02_Resultat'!$B$6=A446,1,0))</f>
        <v/>
      </c>
      <c r="N446" s="4" t="str">
        <f>IF(ISBLANK(A446),"",IF(Tableau3[Occurrence]=0,0,SUM($M$2:M446)))</f>
        <v/>
      </c>
      <c r="P446" s="15" t="str">
        <f t="shared" si="16"/>
        <v/>
      </c>
      <c r="Q446" s="16" t="str">
        <f>IF(P446="","",'02_Resultat'!$B$6)</f>
        <v/>
      </c>
      <c r="R446" s="16" t="str">
        <f>IF(Q446="","",INDEX(Tableau3[N°CMD],MATCH(P446,Tableau3[Sequence],0),))</f>
        <v/>
      </c>
      <c r="S446" s="16" t="str">
        <f>IF(Q446="","",INDEX(Tableau3[Désignation],MATCH(P446,Tableau3[Sequence],0),))</f>
        <v/>
      </c>
      <c r="T446"/>
    </row>
    <row r="447" spans="12:20" x14ac:dyDescent="0.25">
      <c r="L447" s="4" t="str">
        <f t="shared" si="15"/>
        <v/>
      </c>
      <c r="M447" s="4" t="str">
        <f>IF(ISBLANK(A447),"",IF('02_Resultat'!$B$6=A447,1,0))</f>
        <v/>
      </c>
      <c r="N447" s="4" t="str">
        <f>IF(ISBLANK(A447),"",IF(Tableau3[Occurrence]=0,0,SUM($M$2:M447)))</f>
        <v/>
      </c>
      <c r="P447" s="15" t="str">
        <f t="shared" si="16"/>
        <v/>
      </c>
      <c r="Q447" s="16" t="str">
        <f>IF(P447="","",'02_Resultat'!$B$6)</f>
        <v/>
      </c>
      <c r="R447" s="16" t="str">
        <f>IF(Q447="","",INDEX(Tableau3[N°CMD],MATCH(P447,Tableau3[Sequence],0),))</f>
        <v/>
      </c>
      <c r="S447" s="16" t="str">
        <f>IF(Q447="","",INDEX(Tableau3[Désignation],MATCH(P447,Tableau3[Sequence],0),))</f>
        <v/>
      </c>
      <c r="T447"/>
    </row>
    <row r="448" spans="12:20" x14ac:dyDescent="0.25">
      <c r="L448" s="4" t="str">
        <f t="shared" si="15"/>
        <v/>
      </c>
      <c r="M448" s="4" t="str">
        <f>IF(ISBLANK(A448),"",IF('02_Resultat'!$B$6=A448,1,0))</f>
        <v/>
      </c>
      <c r="N448" s="4" t="str">
        <f>IF(ISBLANK(A448),"",IF(Tableau3[Occurrence]=0,0,SUM($M$2:M448)))</f>
        <v/>
      </c>
      <c r="P448" s="15" t="str">
        <f t="shared" si="16"/>
        <v/>
      </c>
      <c r="Q448" s="16" t="str">
        <f>IF(P448="","",'02_Resultat'!$B$6)</f>
        <v/>
      </c>
      <c r="R448" s="16" t="str">
        <f>IF(Q448="","",INDEX(Tableau3[N°CMD],MATCH(P448,Tableau3[Sequence],0),))</f>
        <v/>
      </c>
      <c r="S448" s="16" t="str">
        <f>IF(Q448="","",INDEX(Tableau3[Désignation],MATCH(P448,Tableau3[Sequence],0),))</f>
        <v/>
      </c>
      <c r="T448"/>
    </row>
    <row r="449" spans="12:20" x14ac:dyDescent="0.25">
      <c r="L449" s="4" t="str">
        <f t="shared" si="15"/>
        <v/>
      </c>
      <c r="M449" s="4" t="str">
        <f>IF(ISBLANK(A449),"",IF('02_Resultat'!$B$6=A449,1,0))</f>
        <v/>
      </c>
      <c r="N449" s="4" t="str">
        <f>IF(ISBLANK(A449),"",IF(Tableau3[Occurrence]=0,0,SUM($M$2:M449)))</f>
        <v/>
      </c>
      <c r="P449" s="15" t="str">
        <f t="shared" si="16"/>
        <v/>
      </c>
      <c r="Q449" s="16" t="str">
        <f>IF(P449="","",'02_Resultat'!$B$6)</f>
        <v/>
      </c>
      <c r="R449" s="16" t="str">
        <f>IF(Q449="","",INDEX(Tableau3[N°CMD],MATCH(P449,Tableau3[Sequence],0),))</f>
        <v/>
      </c>
      <c r="S449" s="16" t="str">
        <f>IF(Q449="","",INDEX(Tableau3[Désignation],MATCH(P449,Tableau3[Sequence],0),))</f>
        <v/>
      </c>
      <c r="T449"/>
    </row>
    <row r="450" spans="12:20" x14ac:dyDescent="0.25">
      <c r="L450" s="4" t="str">
        <f t="shared" si="15"/>
        <v/>
      </c>
      <c r="M450" s="4" t="str">
        <f>IF(ISBLANK(A450),"",IF('02_Resultat'!$B$6=A450,1,0))</f>
        <v/>
      </c>
      <c r="N450" s="4" t="str">
        <f>IF(ISBLANK(A450),"",IF(Tableau3[Occurrence]=0,0,SUM($M$2:M450)))</f>
        <v/>
      </c>
      <c r="P450" s="15" t="str">
        <f t="shared" si="16"/>
        <v/>
      </c>
      <c r="Q450" s="16" t="str">
        <f>IF(P450="","",'02_Resultat'!$B$6)</f>
        <v/>
      </c>
      <c r="R450" s="16" t="str">
        <f>IF(Q450="","",INDEX(Tableau3[N°CMD],MATCH(P450,Tableau3[Sequence],0),))</f>
        <v/>
      </c>
      <c r="S450" s="16" t="str">
        <f>IF(Q450="","",INDEX(Tableau3[Désignation],MATCH(P450,Tableau3[Sequence],0),))</f>
        <v/>
      </c>
      <c r="T450"/>
    </row>
    <row r="451" spans="12:20" x14ac:dyDescent="0.25">
      <c r="L451" s="4" t="str">
        <f t="shared" si="15"/>
        <v/>
      </c>
      <c r="M451" s="4" t="str">
        <f>IF(ISBLANK(A451),"",IF('02_Resultat'!$B$6=A451,1,0))</f>
        <v/>
      </c>
      <c r="N451" s="4" t="str">
        <f>IF(ISBLANK(A451),"",IF(Tableau3[Occurrence]=0,0,SUM($M$2:M451)))</f>
        <v/>
      </c>
      <c r="P451" s="15" t="str">
        <f t="shared" si="16"/>
        <v/>
      </c>
      <c r="Q451" s="16" t="str">
        <f>IF(P451="","",'02_Resultat'!$B$6)</f>
        <v/>
      </c>
      <c r="R451" s="16" t="str">
        <f>IF(Q451="","",INDEX(Tableau3[N°CMD],MATCH(P451,Tableau3[Sequence],0),))</f>
        <v/>
      </c>
      <c r="S451" s="16" t="str">
        <f>IF(Q451="","",INDEX(Tableau3[Désignation],MATCH(P451,Tableau3[Sequence],0),))</f>
        <v/>
      </c>
      <c r="T451"/>
    </row>
    <row r="452" spans="12:20" x14ac:dyDescent="0.25">
      <c r="L452" s="4" t="str">
        <f t="shared" si="15"/>
        <v/>
      </c>
      <c r="M452" s="4" t="str">
        <f>IF(ISBLANK(A452),"",IF('02_Resultat'!$B$6=A452,1,0))</f>
        <v/>
      </c>
      <c r="N452" s="4" t="str">
        <f>IF(ISBLANK(A452),"",IF(Tableau3[Occurrence]=0,0,SUM($M$2:M452)))</f>
        <v/>
      </c>
      <c r="P452" s="15" t="str">
        <f t="shared" si="16"/>
        <v/>
      </c>
      <c r="Q452" s="16" t="str">
        <f>IF(P452="","",'02_Resultat'!$B$6)</f>
        <v/>
      </c>
      <c r="R452" s="16" t="str">
        <f>IF(Q452="","",INDEX(Tableau3[N°CMD],MATCH(P452,Tableau3[Sequence],0),))</f>
        <v/>
      </c>
      <c r="S452" s="16" t="str">
        <f>IF(Q452="","",INDEX(Tableau3[Désignation],MATCH(P452,Tableau3[Sequence],0),))</f>
        <v/>
      </c>
      <c r="T452"/>
    </row>
    <row r="453" spans="12:20" x14ac:dyDescent="0.25">
      <c r="L453" s="4" t="str">
        <f t="shared" si="15"/>
        <v/>
      </c>
      <c r="M453" s="4" t="str">
        <f>IF(ISBLANK(A453),"",IF('02_Resultat'!$B$6=A453,1,0))</f>
        <v/>
      </c>
      <c r="N453" s="4" t="str">
        <f>IF(ISBLANK(A453),"",IF(Tableau3[Occurrence]=0,0,SUM($M$2:M453)))</f>
        <v/>
      </c>
      <c r="P453" s="15" t="str">
        <f t="shared" si="16"/>
        <v/>
      </c>
      <c r="Q453" s="16" t="str">
        <f>IF(P453="","",'02_Resultat'!$B$6)</f>
        <v/>
      </c>
      <c r="R453" s="16" t="str">
        <f>IF(Q453="","",INDEX(Tableau3[N°CMD],MATCH(P453,Tableau3[Sequence],0),))</f>
        <v/>
      </c>
      <c r="S453" s="16" t="str">
        <f>IF(Q453="","",INDEX(Tableau3[Désignation],MATCH(P453,Tableau3[Sequence],0),))</f>
        <v/>
      </c>
      <c r="T453"/>
    </row>
    <row r="454" spans="12:20" x14ac:dyDescent="0.25">
      <c r="L454" s="4" t="str">
        <f t="shared" si="15"/>
        <v/>
      </c>
      <c r="M454" s="4" t="str">
        <f>IF(ISBLANK(A454),"",IF('02_Resultat'!$B$6=A454,1,0))</f>
        <v/>
      </c>
      <c r="N454" s="4" t="str">
        <f>IF(ISBLANK(A454),"",IF(Tableau3[Occurrence]=0,0,SUM($M$2:M454)))</f>
        <v/>
      </c>
      <c r="P454" s="15" t="str">
        <f t="shared" si="16"/>
        <v/>
      </c>
      <c r="Q454" s="16" t="str">
        <f>IF(P454="","",'02_Resultat'!$B$6)</f>
        <v/>
      </c>
      <c r="R454" s="16" t="str">
        <f>IF(Q454="","",INDEX(Tableau3[N°CMD],MATCH(P454,Tableau3[Sequence],0),))</f>
        <v/>
      </c>
      <c r="S454" s="16" t="str">
        <f>IF(Q454="","",INDEX(Tableau3[Désignation],MATCH(P454,Tableau3[Sequence],0),))</f>
        <v/>
      </c>
      <c r="T454"/>
    </row>
    <row r="455" spans="12:20" x14ac:dyDescent="0.25">
      <c r="L455" s="4" t="str">
        <f t="shared" si="15"/>
        <v/>
      </c>
      <c r="M455" s="4" t="str">
        <f>IF(ISBLANK(A455),"",IF('02_Resultat'!$B$6=A455,1,0))</f>
        <v/>
      </c>
      <c r="N455" s="4" t="str">
        <f>IF(ISBLANK(A455),"",IF(Tableau3[Occurrence]=0,0,SUM($M$2:M455)))</f>
        <v/>
      </c>
      <c r="P455" s="15" t="str">
        <f t="shared" si="16"/>
        <v/>
      </c>
      <c r="Q455" s="16" t="str">
        <f>IF(P455="","",'02_Resultat'!$B$6)</f>
        <v/>
      </c>
      <c r="R455" s="16" t="str">
        <f>IF(Q455="","",INDEX(Tableau3[N°CMD],MATCH(P455,Tableau3[Sequence],0),))</f>
        <v/>
      </c>
      <c r="S455" s="16" t="str">
        <f>IF(Q455="","",INDEX(Tableau3[Désignation],MATCH(P455,Tableau3[Sequence],0),))</f>
        <v/>
      </c>
      <c r="T455"/>
    </row>
    <row r="456" spans="12:20" x14ac:dyDescent="0.25">
      <c r="L456" s="4" t="str">
        <f t="shared" si="15"/>
        <v/>
      </c>
      <c r="M456" s="4" t="str">
        <f>IF(ISBLANK(A456),"",IF('02_Resultat'!$B$6=A456,1,0))</f>
        <v/>
      </c>
      <c r="N456" s="4" t="str">
        <f>IF(ISBLANK(A456),"",IF(Tableau3[Occurrence]=0,0,SUM($M$2:M456)))</f>
        <v/>
      </c>
      <c r="P456" s="15" t="str">
        <f t="shared" si="16"/>
        <v/>
      </c>
      <c r="Q456" s="16" t="str">
        <f>IF(P456="","",'02_Resultat'!$B$6)</f>
        <v/>
      </c>
      <c r="R456" s="16" t="str">
        <f>IF(Q456="","",INDEX(Tableau3[N°CMD],MATCH(P456,Tableau3[Sequence],0),))</f>
        <v/>
      </c>
      <c r="S456" s="16" t="str">
        <f>IF(Q456="","",INDEX(Tableau3[Désignation],MATCH(P456,Tableau3[Sequence],0),))</f>
        <v/>
      </c>
      <c r="T456"/>
    </row>
    <row r="457" spans="12:20" x14ac:dyDescent="0.25">
      <c r="L457" s="4" t="str">
        <f t="shared" si="15"/>
        <v/>
      </c>
      <c r="M457" s="4" t="str">
        <f>IF(ISBLANK(A457),"",IF('02_Resultat'!$B$6=A457,1,0))</f>
        <v/>
      </c>
      <c r="N457" s="4" t="str">
        <f>IF(ISBLANK(A457),"",IF(Tableau3[Occurrence]=0,0,SUM($M$2:M457)))</f>
        <v/>
      </c>
      <c r="P457" s="15" t="str">
        <f t="shared" si="16"/>
        <v/>
      </c>
      <c r="Q457" s="16" t="str">
        <f>IF(P457="","",'02_Resultat'!$B$6)</f>
        <v/>
      </c>
      <c r="R457" s="16" t="str">
        <f>IF(Q457="","",INDEX(Tableau3[N°CMD],MATCH(P457,Tableau3[Sequence],0),))</f>
        <v/>
      </c>
      <c r="S457" s="16" t="str">
        <f>IF(Q457="","",INDEX(Tableau3[Désignation],MATCH(P457,Tableau3[Sequence],0),))</f>
        <v/>
      </c>
      <c r="T457"/>
    </row>
    <row r="458" spans="12:20" x14ac:dyDescent="0.25">
      <c r="L458" s="4" t="str">
        <f t="shared" si="15"/>
        <v/>
      </c>
      <c r="M458" s="4" t="str">
        <f>IF(ISBLANK(A458),"",IF('02_Resultat'!$B$6=A458,1,0))</f>
        <v/>
      </c>
      <c r="N458" s="4" t="str">
        <f>IF(ISBLANK(A458),"",IF(Tableau3[Occurrence]=0,0,SUM($M$2:M458)))</f>
        <v/>
      </c>
      <c r="P458" s="15" t="str">
        <f t="shared" si="16"/>
        <v/>
      </c>
      <c r="Q458" s="16" t="str">
        <f>IF(P458="","",'02_Resultat'!$B$6)</f>
        <v/>
      </c>
      <c r="R458" s="16" t="str">
        <f>IF(Q458="","",INDEX(Tableau3[N°CMD],MATCH(P458,Tableau3[Sequence],0),))</f>
        <v/>
      </c>
      <c r="S458" s="16" t="str">
        <f>IF(Q458="","",INDEX(Tableau3[Désignation],MATCH(P458,Tableau3[Sequence],0),))</f>
        <v/>
      </c>
      <c r="T458"/>
    </row>
    <row r="459" spans="12:20" x14ac:dyDescent="0.25">
      <c r="L459" s="4" t="str">
        <f t="shared" si="15"/>
        <v/>
      </c>
      <c r="M459" s="4" t="str">
        <f>IF(ISBLANK(A459),"",IF('02_Resultat'!$B$6=A459,1,0))</f>
        <v/>
      </c>
      <c r="N459" s="4" t="str">
        <f>IF(ISBLANK(A459),"",IF(Tableau3[Occurrence]=0,0,SUM($M$2:M459)))</f>
        <v/>
      </c>
      <c r="P459" s="15" t="str">
        <f t="shared" si="16"/>
        <v/>
      </c>
      <c r="Q459" s="16" t="str">
        <f>IF(P459="","",'02_Resultat'!$B$6)</f>
        <v/>
      </c>
      <c r="R459" s="16" t="str">
        <f>IF(Q459="","",INDEX(Tableau3[N°CMD],MATCH(P459,Tableau3[Sequence],0),))</f>
        <v/>
      </c>
      <c r="S459" s="16" t="str">
        <f>IF(Q459="","",INDEX(Tableau3[Désignation],MATCH(P459,Tableau3[Sequence],0),))</f>
        <v/>
      </c>
      <c r="T459"/>
    </row>
    <row r="460" spans="12:20" x14ac:dyDescent="0.25">
      <c r="L460" s="4" t="str">
        <f t="shared" si="15"/>
        <v/>
      </c>
      <c r="M460" s="4" t="str">
        <f>IF(ISBLANK(A460),"",IF('02_Resultat'!$B$6=A460,1,0))</f>
        <v/>
      </c>
      <c r="N460" s="4" t="str">
        <f>IF(ISBLANK(A460),"",IF(Tableau3[Occurrence]=0,0,SUM($M$2:M460)))</f>
        <v/>
      </c>
      <c r="P460" s="15" t="str">
        <f t="shared" si="16"/>
        <v/>
      </c>
      <c r="Q460" s="16" t="str">
        <f>IF(P460="","",'02_Resultat'!$B$6)</f>
        <v/>
      </c>
      <c r="R460" s="16" t="str">
        <f>IF(Q460="","",INDEX(Tableau3[N°CMD],MATCH(P460,Tableau3[Sequence],0),))</f>
        <v/>
      </c>
      <c r="S460" s="16" t="str">
        <f>IF(Q460="","",INDEX(Tableau3[Désignation],MATCH(P460,Tableau3[Sequence],0),))</f>
        <v/>
      </c>
      <c r="T460"/>
    </row>
    <row r="461" spans="12:20" x14ac:dyDescent="0.25">
      <c r="L461" s="4" t="str">
        <f t="shared" si="15"/>
        <v/>
      </c>
      <c r="M461" s="4" t="str">
        <f>IF(ISBLANK(A461),"",IF('02_Resultat'!$B$6=A461,1,0))</f>
        <v/>
      </c>
      <c r="N461" s="4" t="str">
        <f>IF(ISBLANK(A461),"",IF(Tableau3[Occurrence]=0,0,SUM($M$2:M461)))</f>
        <v/>
      </c>
      <c r="P461" s="15" t="str">
        <f t="shared" si="16"/>
        <v/>
      </c>
      <c r="Q461" s="16" t="str">
        <f>IF(P461="","",'02_Resultat'!$B$6)</f>
        <v/>
      </c>
      <c r="R461" s="16" t="str">
        <f>IF(Q461="","",INDEX(Tableau3[N°CMD],MATCH(P461,Tableau3[Sequence],0),))</f>
        <v/>
      </c>
      <c r="S461" s="16" t="str">
        <f>IF(Q461="","",INDEX(Tableau3[Désignation],MATCH(P461,Tableau3[Sequence],0),))</f>
        <v/>
      </c>
      <c r="T461"/>
    </row>
    <row r="462" spans="12:20" x14ac:dyDescent="0.25">
      <c r="L462" s="4" t="str">
        <f t="shared" si="15"/>
        <v/>
      </c>
      <c r="M462" s="4" t="str">
        <f>IF(ISBLANK(A462),"",IF('02_Resultat'!$B$6=A462,1,0))</f>
        <v/>
      </c>
      <c r="N462" s="4" t="str">
        <f>IF(ISBLANK(A462),"",IF(Tableau3[Occurrence]=0,0,SUM($M$2:M462)))</f>
        <v/>
      </c>
      <c r="P462" s="15" t="str">
        <f t="shared" si="16"/>
        <v/>
      </c>
      <c r="Q462" s="16" t="str">
        <f>IF(P462="","",'02_Resultat'!$B$6)</f>
        <v/>
      </c>
      <c r="R462" s="16" t="str">
        <f>IF(Q462="","",INDEX(Tableau3[N°CMD],MATCH(P462,Tableau3[Sequence],0),))</f>
        <v/>
      </c>
      <c r="S462" s="16" t="str">
        <f>IF(Q462="","",INDEX(Tableau3[Désignation],MATCH(P462,Tableau3[Sequence],0),))</f>
        <v/>
      </c>
      <c r="T462"/>
    </row>
    <row r="463" spans="12:20" x14ac:dyDescent="0.25">
      <c r="L463" s="4" t="str">
        <f t="shared" si="15"/>
        <v/>
      </c>
      <c r="M463" s="4" t="str">
        <f>IF(ISBLANK(A463),"",IF('02_Resultat'!$B$6=A463,1,0))</f>
        <v/>
      </c>
      <c r="N463" s="4" t="str">
        <f>IF(ISBLANK(A463),"",IF(Tableau3[Occurrence]=0,0,SUM($M$2:M463)))</f>
        <v/>
      </c>
      <c r="P463" s="15" t="str">
        <f t="shared" si="16"/>
        <v/>
      </c>
      <c r="Q463" s="16" t="str">
        <f>IF(P463="","",'02_Resultat'!$B$6)</f>
        <v/>
      </c>
      <c r="R463" s="16" t="str">
        <f>IF(Q463="","",INDEX(Tableau3[N°CMD],MATCH(P463,Tableau3[Sequence],0),))</f>
        <v/>
      </c>
      <c r="S463" s="16" t="str">
        <f>IF(Q463="","",INDEX(Tableau3[Désignation],MATCH(P463,Tableau3[Sequence],0),))</f>
        <v/>
      </c>
      <c r="T463"/>
    </row>
    <row r="464" spans="12:20" x14ac:dyDescent="0.25">
      <c r="L464" s="4" t="str">
        <f t="shared" si="15"/>
        <v/>
      </c>
      <c r="M464" s="4" t="str">
        <f>IF(ISBLANK(A464),"",IF('02_Resultat'!$B$6=A464,1,0))</f>
        <v/>
      </c>
      <c r="N464" s="4" t="str">
        <f>IF(ISBLANK(A464),"",IF(Tableau3[Occurrence]=0,0,SUM($M$2:M464)))</f>
        <v/>
      </c>
      <c r="P464" s="15" t="str">
        <f t="shared" si="16"/>
        <v/>
      </c>
      <c r="Q464" s="16" t="str">
        <f>IF(P464="","",'02_Resultat'!$B$6)</f>
        <v/>
      </c>
      <c r="R464" s="16" t="str">
        <f>IF(Q464="","",INDEX(Tableau3[N°CMD],MATCH(P464,Tableau3[Sequence],0),))</f>
        <v/>
      </c>
      <c r="S464" s="16" t="str">
        <f>IF(Q464="","",INDEX(Tableau3[Désignation],MATCH(P464,Tableau3[Sequence],0),))</f>
        <v/>
      </c>
      <c r="T464"/>
    </row>
    <row r="465" spans="12:20" x14ac:dyDescent="0.25">
      <c r="L465" s="4" t="str">
        <f t="shared" si="15"/>
        <v/>
      </c>
      <c r="M465" s="4" t="str">
        <f>IF(ISBLANK(A465),"",IF('02_Resultat'!$B$6=A465,1,0))</f>
        <v/>
      </c>
      <c r="N465" s="4" t="str">
        <f>IF(ISBLANK(A465),"",IF(Tableau3[Occurrence]=0,0,SUM($M$2:M465)))</f>
        <v/>
      </c>
      <c r="P465" s="15" t="str">
        <f t="shared" si="16"/>
        <v/>
      </c>
      <c r="Q465" s="16" t="str">
        <f>IF(P465="","",'02_Resultat'!$B$6)</f>
        <v/>
      </c>
      <c r="R465" s="16" t="str">
        <f>IF(Q465="","",INDEX(Tableau3[N°CMD],MATCH(P465,Tableau3[Sequence],0),))</f>
        <v/>
      </c>
      <c r="S465" s="16" t="str">
        <f>IF(Q465="","",INDEX(Tableau3[Désignation],MATCH(P465,Tableau3[Sequence],0),))</f>
        <v/>
      </c>
      <c r="T465"/>
    </row>
    <row r="466" spans="12:20" x14ac:dyDescent="0.25">
      <c r="L466" s="4" t="str">
        <f t="shared" ref="L466:L529" si="17">IF(ISBLANK(H466),"",(I466-H466))</f>
        <v/>
      </c>
      <c r="M466" s="4" t="str">
        <f>IF(ISBLANK(A466),"",IF('02_Resultat'!$B$6=A466,1,0))</f>
        <v/>
      </c>
      <c r="N466" s="4" t="str">
        <f>IF(ISBLANK(A466),"",IF(Tableau3[Occurrence]=0,0,SUM($M$2:M466)))</f>
        <v/>
      </c>
      <c r="P466" s="15" t="str">
        <f t="shared" si="16"/>
        <v/>
      </c>
      <c r="Q466" s="16" t="str">
        <f>IF(P466="","",'02_Resultat'!$B$6)</f>
        <v/>
      </c>
      <c r="R466" s="16" t="str">
        <f>IF(Q466="","",INDEX(Tableau3[N°CMD],MATCH(P466,Tableau3[Sequence],0),))</f>
        <v/>
      </c>
      <c r="S466" s="16" t="str">
        <f>IF(Q466="","",INDEX(Tableau3[Désignation],MATCH(P466,Tableau3[Sequence],0),))</f>
        <v/>
      </c>
      <c r="T466"/>
    </row>
    <row r="467" spans="12:20" x14ac:dyDescent="0.25">
      <c r="L467" s="4" t="str">
        <f t="shared" si="17"/>
        <v/>
      </c>
      <c r="M467" s="4" t="str">
        <f>IF(ISBLANK(A467),"",IF('02_Resultat'!$B$6=A467,1,0))</f>
        <v/>
      </c>
      <c r="N467" s="4" t="str">
        <f>IF(ISBLANK(A467),"",IF(Tableau3[Occurrence]=0,0,SUM($M$2:M467)))</f>
        <v/>
      </c>
      <c r="P467" s="15" t="str">
        <f t="shared" ref="P467:P530" si="18">IF(ROW()-1&lt;=$O$2,ROW()-1,"")</f>
        <v/>
      </c>
      <c r="Q467" s="16" t="str">
        <f>IF(P467="","",'02_Resultat'!$B$6)</f>
        <v/>
      </c>
      <c r="R467" s="16" t="str">
        <f>IF(Q467="","",INDEX(Tableau3[N°CMD],MATCH(P467,Tableau3[Sequence],0),))</f>
        <v/>
      </c>
      <c r="S467" s="16" t="str">
        <f>IF(Q467="","",INDEX(Tableau3[Désignation],MATCH(P467,Tableau3[Sequence],0),))</f>
        <v/>
      </c>
      <c r="T467"/>
    </row>
    <row r="468" spans="12:20" x14ac:dyDescent="0.25">
      <c r="L468" s="4" t="str">
        <f t="shared" si="17"/>
        <v/>
      </c>
      <c r="M468" s="4" t="str">
        <f>IF(ISBLANK(A468),"",IF('02_Resultat'!$B$6=A468,1,0))</f>
        <v/>
      </c>
      <c r="N468" s="4" t="str">
        <f>IF(ISBLANK(A468),"",IF(Tableau3[Occurrence]=0,0,SUM($M$2:M468)))</f>
        <v/>
      </c>
      <c r="P468" s="15" t="str">
        <f t="shared" si="18"/>
        <v/>
      </c>
      <c r="Q468" s="16" t="str">
        <f>IF(P468="","",'02_Resultat'!$B$6)</f>
        <v/>
      </c>
      <c r="R468" s="16" t="str">
        <f>IF(Q468="","",INDEX(Tableau3[N°CMD],MATCH(P468,Tableau3[Sequence],0),))</f>
        <v/>
      </c>
      <c r="S468" s="16" t="str">
        <f>IF(Q468="","",INDEX(Tableau3[Désignation],MATCH(P468,Tableau3[Sequence],0),))</f>
        <v/>
      </c>
      <c r="T468"/>
    </row>
    <row r="469" spans="12:20" x14ac:dyDescent="0.25">
      <c r="L469" s="4" t="str">
        <f t="shared" si="17"/>
        <v/>
      </c>
      <c r="M469" s="4" t="str">
        <f>IF(ISBLANK(A469),"",IF('02_Resultat'!$B$6=A469,1,0))</f>
        <v/>
      </c>
      <c r="N469" s="4" t="str">
        <f>IF(ISBLANK(A469),"",IF(Tableau3[Occurrence]=0,0,SUM($M$2:M469)))</f>
        <v/>
      </c>
      <c r="P469" s="15" t="str">
        <f t="shared" si="18"/>
        <v/>
      </c>
      <c r="Q469" s="16" t="str">
        <f>IF(P469="","",'02_Resultat'!$B$6)</f>
        <v/>
      </c>
      <c r="R469" s="16" t="str">
        <f>IF(Q469="","",INDEX(Tableau3[N°CMD],MATCH(P469,Tableau3[Sequence],0),))</f>
        <v/>
      </c>
      <c r="S469" s="16" t="str">
        <f>IF(Q469="","",INDEX(Tableau3[Désignation],MATCH(P469,Tableau3[Sequence],0),))</f>
        <v/>
      </c>
      <c r="T469"/>
    </row>
    <row r="470" spans="12:20" x14ac:dyDescent="0.25">
      <c r="L470" s="4" t="str">
        <f t="shared" si="17"/>
        <v/>
      </c>
      <c r="M470" s="4" t="str">
        <f>IF(ISBLANK(A470),"",IF('02_Resultat'!$B$6=A470,1,0))</f>
        <v/>
      </c>
      <c r="N470" s="4" t="str">
        <f>IF(ISBLANK(A470),"",IF(Tableau3[Occurrence]=0,0,SUM($M$2:M470)))</f>
        <v/>
      </c>
      <c r="P470" s="15" t="str">
        <f t="shared" si="18"/>
        <v/>
      </c>
      <c r="Q470" s="16" t="str">
        <f>IF(P470="","",'02_Resultat'!$B$6)</f>
        <v/>
      </c>
      <c r="R470" s="16" t="str">
        <f>IF(Q470="","",INDEX(Tableau3[N°CMD],MATCH(P470,Tableau3[Sequence],0),))</f>
        <v/>
      </c>
      <c r="S470" s="16" t="str">
        <f>IF(Q470="","",INDEX(Tableau3[Désignation],MATCH(P470,Tableau3[Sequence],0),))</f>
        <v/>
      </c>
      <c r="T470"/>
    </row>
    <row r="471" spans="12:20" x14ac:dyDescent="0.25">
      <c r="L471" s="4" t="str">
        <f t="shared" si="17"/>
        <v/>
      </c>
      <c r="M471" s="4" t="str">
        <f>IF(ISBLANK(A471),"",IF('02_Resultat'!$B$6=A471,1,0))</f>
        <v/>
      </c>
      <c r="N471" s="4" t="str">
        <f>IF(ISBLANK(A471),"",IF(Tableau3[Occurrence]=0,0,SUM($M$2:M471)))</f>
        <v/>
      </c>
      <c r="P471" s="15" t="str">
        <f t="shared" si="18"/>
        <v/>
      </c>
      <c r="Q471" s="16" t="str">
        <f>IF(P471="","",'02_Resultat'!$B$6)</f>
        <v/>
      </c>
      <c r="R471" s="16" t="str">
        <f>IF(Q471="","",INDEX(Tableau3[N°CMD],MATCH(P471,Tableau3[Sequence],0),))</f>
        <v/>
      </c>
      <c r="S471" s="16" t="str">
        <f>IF(Q471="","",INDEX(Tableau3[Désignation],MATCH(P471,Tableau3[Sequence],0),))</f>
        <v/>
      </c>
      <c r="T471"/>
    </row>
    <row r="472" spans="12:20" x14ac:dyDescent="0.25">
      <c r="L472" s="4" t="str">
        <f t="shared" si="17"/>
        <v/>
      </c>
      <c r="M472" s="4" t="str">
        <f>IF(ISBLANK(A472),"",IF('02_Resultat'!$B$6=A472,1,0))</f>
        <v/>
      </c>
      <c r="N472" s="4" t="str">
        <f>IF(ISBLANK(A472),"",IF(Tableau3[Occurrence]=0,0,SUM($M$2:M472)))</f>
        <v/>
      </c>
      <c r="P472" s="15" t="str">
        <f t="shared" si="18"/>
        <v/>
      </c>
      <c r="Q472" s="16" t="str">
        <f>IF(P472="","",'02_Resultat'!$B$6)</f>
        <v/>
      </c>
      <c r="R472" s="16" t="str">
        <f>IF(Q472="","",INDEX(Tableau3[N°CMD],MATCH(P472,Tableau3[Sequence],0),))</f>
        <v/>
      </c>
      <c r="S472" s="16" t="str">
        <f>IF(Q472="","",INDEX(Tableau3[Désignation],MATCH(P472,Tableau3[Sequence],0),))</f>
        <v/>
      </c>
      <c r="T472"/>
    </row>
    <row r="473" spans="12:20" x14ac:dyDescent="0.25">
      <c r="L473" s="4" t="str">
        <f t="shared" si="17"/>
        <v/>
      </c>
      <c r="M473" s="4" t="str">
        <f>IF(ISBLANK(A473),"",IF('02_Resultat'!$B$6=A473,1,0))</f>
        <v/>
      </c>
      <c r="N473" s="4" t="str">
        <f>IF(ISBLANK(A473),"",IF(Tableau3[Occurrence]=0,0,SUM($M$2:M473)))</f>
        <v/>
      </c>
      <c r="P473" s="15" t="str">
        <f t="shared" si="18"/>
        <v/>
      </c>
      <c r="Q473" s="16" t="str">
        <f>IF(P473="","",'02_Resultat'!$B$6)</f>
        <v/>
      </c>
      <c r="R473" s="16" t="str">
        <f>IF(Q473="","",INDEX(Tableau3[N°CMD],MATCH(P473,Tableau3[Sequence],0),))</f>
        <v/>
      </c>
      <c r="S473" s="16" t="str">
        <f>IF(Q473="","",INDEX(Tableau3[Désignation],MATCH(P473,Tableau3[Sequence],0),))</f>
        <v/>
      </c>
      <c r="T473"/>
    </row>
    <row r="474" spans="12:20" x14ac:dyDescent="0.25">
      <c r="L474" s="4" t="str">
        <f t="shared" si="17"/>
        <v/>
      </c>
      <c r="M474" s="4" t="str">
        <f>IF(ISBLANK(A474),"",IF('02_Resultat'!$B$6=A474,1,0))</f>
        <v/>
      </c>
      <c r="N474" s="4" t="str">
        <f>IF(ISBLANK(A474),"",IF(Tableau3[Occurrence]=0,0,SUM($M$2:M474)))</f>
        <v/>
      </c>
      <c r="P474" s="15" t="str">
        <f t="shared" si="18"/>
        <v/>
      </c>
      <c r="Q474" s="16" t="str">
        <f>IF(P474="","",'02_Resultat'!$B$6)</f>
        <v/>
      </c>
      <c r="R474" s="16" t="str">
        <f>IF(Q474="","",INDEX(Tableau3[N°CMD],MATCH(P474,Tableau3[Sequence],0),))</f>
        <v/>
      </c>
      <c r="S474" s="16" t="str">
        <f>IF(Q474="","",INDEX(Tableau3[Désignation],MATCH(P474,Tableau3[Sequence],0),))</f>
        <v/>
      </c>
      <c r="T474"/>
    </row>
    <row r="475" spans="12:20" x14ac:dyDescent="0.25">
      <c r="L475" s="4" t="str">
        <f t="shared" si="17"/>
        <v/>
      </c>
      <c r="M475" s="4" t="str">
        <f>IF(ISBLANK(A475),"",IF('02_Resultat'!$B$6=A475,1,0))</f>
        <v/>
      </c>
      <c r="N475" s="4" t="str">
        <f>IF(ISBLANK(A475),"",IF(Tableau3[Occurrence]=0,0,SUM($M$2:M475)))</f>
        <v/>
      </c>
      <c r="P475" s="15" t="str">
        <f t="shared" si="18"/>
        <v/>
      </c>
      <c r="Q475" s="16" t="str">
        <f>IF(P475="","",'02_Resultat'!$B$6)</f>
        <v/>
      </c>
      <c r="R475" s="16" t="str">
        <f>IF(Q475="","",INDEX(Tableau3[N°CMD],MATCH(P475,Tableau3[Sequence],0),))</f>
        <v/>
      </c>
      <c r="S475" s="16" t="str">
        <f>IF(Q475="","",INDEX(Tableau3[Désignation],MATCH(P475,Tableau3[Sequence],0),))</f>
        <v/>
      </c>
      <c r="T475"/>
    </row>
    <row r="476" spans="12:20" x14ac:dyDescent="0.25">
      <c r="L476" s="4" t="str">
        <f t="shared" si="17"/>
        <v/>
      </c>
      <c r="M476" s="4" t="str">
        <f>IF(ISBLANK(A476),"",IF('02_Resultat'!$B$6=A476,1,0))</f>
        <v/>
      </c>
      <c r="N476" s="4" t="str">
        <f>IF(ISBLANK(A476),"",IF(Tableau3[Occurrence]=0,0,SUM($M$2:M476)))</f>
        <v/>
      </c>
      <c r="P476" s="15" t="str">
        <f t="shared" si="18"/>
        <v/>
      </c>
      <c r="Q476" s="16" t="str">
        <f>IF(P476="","",'02_Resultat'!$B$6)</f>
        <v/>
      </c>
      <c r="R476" s="16" t="str">
        <f>IF(Q476="","",INDEX(Tableau3[N°CMD],MATCH(P476,Tableau3[Sequence],0),))</f>
        <v/>
      </c>
      <c r="S476" s="16" t="str">
        <f>IF(Q476="","",INDEX(Tableau3[Désignation],MATCH(P476,Tableau3[Sequence],0),))</f>
        <v/>
      </c>
      <c r="T476"/>
    </row>
    <row r="477" spans="12:20" x14ac:dyDescent="0.25">
      <c r="L477" s="4" t="str">
        <f t="shared" si="17"/>
        <v/>
      </c>
      <c r="M477" s="4" t="str">
        <f>IF(ISBLANK(A477),"",IF('02_Resultat'!$B$6=A477,1,0))</f>
        <v/>
      </c>
      <c r="N477" s="4" t="str">
        <f>IF(ISBLANK(A477),"",IF(Tableau3[Occurrence]=0,0,SUM($M$2:M477)))</f>
        <v/>
      </c>
      <c r="P477" s="15" t="str">
        <f t="shared" si="18"/>
        <v/>
      </c>
      <c r="Q477" s="16" t="str">
        <f>IF(P477="","",'02_Resultat'!$B$6)</f>
        <v/>
      </c>
      <c r="R477" s="16" t="str">
        <f>IF(Q477="","",INDEX(Tableau3[N°CMD],MATCH(P477,Tableau3[Sequence],0),))</f>
        <v/>
      </c>
      <c r="S477" s="16" t="str">
        <f>IF(Q477="","",INDEX(Tableau3[Désignation],MATCH(P477,Tableau3[Sequence],0),))</f>
        <v/>
      </c>
      <c r="T477"/>
    </row>
    <row r="478" spans="12:20" x14ac:dyDescent="0.25">
      <c r="L478" s="4" t="str">
        <f t="shared" si="17"/>
        <v/>
      </c>
      <c r="M478" s="4" t="str">
        <f>IF(ISBLANK(A478),"",IF('02_Resultat'!$B$6=A478,1,0))</f>
        <v/>
      </c>
      <c r="N478" s="4" t="str">
        <f>IF(ISBLANK(A478),"",IF(Tableau3[Occurrence]=0,0,SUM($M$2:M478)))</f>
        <v/>
      </c>
      <c r="P478" s="15" t="str">
        <f t="shared" si="18"/>
        <v/>
      </c>
      <c r="Q478" s="16" t="str">
        <f>IF(P478="","",'02_Resultat'!$B$6)</f>
        <v/>
      </c>
      <c r="R478" s="16" t="str">
        <f>IF(Q478="","",INDEX(Tableau3[N°CMD],MATCH(P478,Tableau3[Sequence],0),))</f>
        <v/>
      </c>
      <c r="S478" s="16" t="str">
        <f>IF(Q478="","",INDEX(Tableau3[Désignation],MATCH(P478,Tableau3[Sequence],0),))</f>
        <v/>
      </c>
      <c r="T478"/>
    </row>
    <row r="479" spans="12:20" x14ac:dyDescent="0.25">
      <c r="L479" s="4" t="str">
        <f t="shared" si="17"/>
        <v/>
      </c>
      <c r="M479" s="4" t="str">
        <f>IF(ISBLANK(A479),"",IF('02_Resultat'!$B$6=A479,1,0))</f>
        <v/>
      </c>
      <c r="N479" s="4" t="str">
        <f>IF(ISBLANK(A479),"",IF(Tableau3[Occurrence]=0,0,SUM($M$2:M479)))</f>
        <v/>
      </c>
      <c r="P479" s="15" t="str">
        <f t="shared" si="18"/>
        <v/>
      </c>
      <c r="Q479" s="16" t="str">
        <f>IF(P479="","",'02_Resultat'!$B$6)</f>
        <v/>
      </c>
      <c r="R479" s="16" t="str">
        <f>IF(Q479="","",INDEX(Tableau3[N°CMD],MATCH(P479,Tableau3[Sequence],0),))</f>
        <v/>
      </c>
      <c r="S479" s="16" t="str">
        <f>IF(Q479="","",INDEX(Tableau3[Désignation],MATCH(P479,Tableau3[Sequence],0),))</f>
        <v/>
      </c>
      <c r="T479"/>
    </row>
    <row r="480" spans="12:20" x14ac:dyDescent="0.25">
      <c r="L480" s="4" t="str">
        <f t="shared" si="17"/>
        <v/>
      </c>
      <c r="M480" s="4" t="str">
        <f>IF(ISBLANK(A480),"",IF('02_Resultat'!$B$6=A480,1,0))</f>
        <v/>
      </c>
      <c r="N480" s="4" t="str">
        <f>IF(ISBLANK(A480),"",IF(Tableau3[Occurrence]=0,0,SUM($M$2:M480)))</f>
        <v/>
      </c>
      <c r="P480" s="15" t="str">
        <f t="shared" si="18"/>
        <v/>
      </c>
      <c r="Q480" s="16" t="str">
        <f>IF(P480="","",'02_Resultat'!$B$6)</f>
        <v/>
      </c>
      <c r="R480" s="16" t="str">
        <f>IF(Q480="","",INDEX(Tableau3[N°CMD],MATCH(P480,Tableau3[Sequence],0),))</f>
        <v/>
      </c>
      <c r="S480" s="16" t="str">
        <f>IF(Q480="","",INDEX(Tableau3[Désignation],MATCH(P480,Tableau3[Sequence],0),))</f>
        <v/>
      </c>
      <c r="T480"/>
    </row>
    <row r="481" spans="12:20" x14ac:dyDescent="0.25">
      <c r="L481" s="4" t="str">
        <f t="shared" si="17"/>
        <v/>
      </c>
      <c r="M481" s="4" t="str">
        <f>IF(ISBLANK(A481),"",IF('02_Resultat'!$B$6=A481,1,0))</f>
        <v/>
      </c>
      <c r="N481" s="4" t="str">
        <f>IF(ISBLANK(A481),"",IF(Tableau3[Occurrence]=0,0,SUM($M$2:M481)))</f>
        <v/>
      </c>
      <c r="P481" s="15" t="str">
        <f t="shared" si="18"/>
        <v/>
      </c>
      <c r="Q481" s="16" t="str">
        <f>IF(P481="","",'02_Resultat'!$B$6)</f>
        <v/>
      </c>
      <c r="R481" s="16" t="str">
        <f>IF(Q481="","",INDEX(Tableau3[N°CMD],MATCH(P481,Tableau3[Sequence],0),))</f>
        <v/>
      </c>
      <c r="S481" s="16" t="str">
        <f>IF(Q481="","",INDEX(Tableau3[Désignation],MATCH(P481,Tableau3[Sequence],0),))</f>
        <v/>
      </c>
      <c r="T481"/>
    </row>
    <row r="482" spans="12:20" x14ac:dyDescent="0.25">
      <c r="L482" s="4" t="str">
        <f t="shared" si="17"/>
        <v/>
      </c>
      <c r="M482" s="4" t="str">
        <f>IF(ISBLANK(A482),"",IF('02_Resultat'!$B$6=A482,1,0))</f>
        <v/>
      </c>
      <c r="N482" s="4" t="str">
        <f>IF(ISBLANK(A482),"",IF(Tableau3[Occurrence]=0,0,SUM($M$2:M482)))</f>
        <v/>
      </c>
      <c r="P482" s="15" t="str">
        <f t="shared" si="18"/>
        <v/>
      </c>
      <c r="Q482" s="16" t="str">
        <f>IF(P482="","",'02_Resultat'!$B$6)</f>
        <v/>
      </c>
      <c r="R482" s="16" t="str">
        <f>IF(Q482="","",INDEX(Tableau3[N°CMD],MATCH(P482,Tableau3[Sequence],0),))</f>
        <v/>
      </c>
      <c r="S482" s="16" t="str">
        <f>IF(Q482="","",INDEX(Tableau3[Désignation],MATCH(P482,Tableau3[Sequence],0),))</f>
        <v/>
      </c>
      <c r="T482"/>
    </row>
    <row r="483" spans="12:20" x14ac:dyDescent="0.25">
      <c r="L483" s="4" t="str">
        <f t="shared" si="17"/>
        <v/>
      </c>
      <c r="M483" s="4" t="str">
        <f>IF(ISBLANK(A483),"",IF('02_Resultat'!$B$6=A483,1,0))</f>
        <v/>
      </c>
      <c r="N483" s="4" t="str">
        <f>IF(ISBLANK(A483),"",IF(Tableau3[Occurrence]=0,0,SUM($M$2:M483)))</f>
        <v/>
      </c>
      <c r="P483" s="15" t="str">
        <f t="shared" si="18"/>
        <v/>
      </c>
      <c r="Q483" s="16" t="str">
        <f>IF(P483="","",'02_Resultat'!$B$6)</f>
        <v/>
      </c>
      <c r="R483" s="16" t="str">
        <f>IF(Q483="","",INDEX(Tableau3[N°CMD],MATCH(P483,Tableau3[Sequence],0),))</f>
        <v/>
      </c>
      <c r="S483" s="16" t="str">
        <f>IF(Q483="","",INDEX(Tableau3[Désignation],MATCH(P483,Tableau3[Sequence],0),))</f>
        <v/>
      </c>
      <c r="T483"/>
    </row>
    <row r="484" spans="12:20" x14ac:dyDescent="0.25">
      <c r="L484" s="4" t="str">
        <f t="shared" si="17"/>
        <v/>
      </c>
      <c r="M484" s="4" t="str">
        <f>IF(ISBLANK(A484),"",IF('02_Resultat'!$B$6=A484,1,0))</f>
        <v/>
      </c>
      <c r="N484" s="4" t="str">
        <f>IF(ISBLANK(A484),"",IF(Tableau3[Occurrence]=0,0,SUM($M$2:M484)))</f>
        <v/>
      </c>
      <c r="P484" s="15" t="str">
        <f t="shared" si="18"/>
        <v/>
      </c>
      <c r="Q484" s="16" t="str">
        <f>IF(P484="","",'02_Resultat'!$B$6)</f>
        <v/>
      </c>
      <c r="R484" s="16" t="str">
        <f>IF(Q484="","",INDEX(Tableau3[N°CMD],MATCH(P484,Tableau3[Sequence],0),))</f>
        <v/>
      </c>
      <c r="S484" s="16" t="str">
        <f>IF(Q484="","",INDEX(Tableau3[Désignation],MATCH(P484,Tableau3[Sequence],0),))</f>
        <v/>
      </c>
      <c r="T484"/>
    </row>
    <row r="485" spans="12:20" x14ac:dyDescent="0.25">
      <c r="L485" s="4" t="str">
        <f t="shared" si="17"/>
        <v/>
      </c>
      <c r="M485" s="4" t="str">
        <f>IF(ISBLANK(A485),"",IF('02_Resultat'!$B$6=A485,1,0))</f>
        <v/>
      </c>
      <c r="N485" s="4" t="str">
        <f>IF(ISBLANK(A485),"",IF(Tableau3[Occurrence]=0,0,SUM($M$2:M485)))</f>
        <v/>
      </c>
      <c r="P485" s="15" t="str">
        <f t="shared" si="18"/>
        <v/>
      </c>
      <c r="Q485" s="16" t="str">
        <f>IF(P485="","",'02_Resultat'!$B$6)</f>
        <v/>
      </c>
      <c r="R485" s="16" t="str">
        <f>IF(Q485="","",INDEX(Tableau3[N°CMD],MATCH(P485,Tableau3[Sequence],0),))</f>
        <v/>
      </c>
      <c r="S485" s="16" t="str">
        <f>IF(Q485="","",INDEX(Tableau3[Désignation],MATCH(P485,Tableau3[Sequence],0),))</f>
        <v/>
      </c>
      <c r="T485"/>
    </row>
    <row r="486" spans="12:20" x14ac:dyDescent="0.25">
      <c r="L486" s="4" t="str">
        <f t="shared" si="17"/>
        <v/>
      </c>
      <c r="M486" s="4" t="str">
        <f>IF(ISBLANK(A486),"",IF('02_Resultat'!$B$6=A486,1,0))</f>
        <v/>
      </c>
      <c r="N486" s="4" t="str">
        <f>IF(ISBLANK(A486),"",IF(Tableau3[Occurrence]=0,0,SUM($M$2:M486)))</f>
        <v/>
      </c>
      <c r="P486" s="15" t="str">
        <f t="shared" si="18"/>
        <v/>
      </c>
      <c r="Q486" s="16" t="str">
        <f>IF(P486="","",'02_Resultat'!$B$6)</f>
        <v/>
      </c>
      <c r="R486" s="16" t="str">
        <f>IF(Q486="","",INDEX(Tableau3[N°CMD],MATCH(P486,Tableau3[Sequence],0),))</f>
        <v/>
      </c>
      <c r="S486" s="16" t="str">
        <f>IF(Q486="","",INDEX(Tableau3[Désignation],MATCH(P486,Tableau3[Sequence],0),))</f>
        <v/>
      </c>
      <c r="T486"/>
    </row>
    <row r="487" spans="12:20" x14ac:dyDescent="0.25">
      <c r="L487" s="4" t="str">
        <f t="shared" si="17"/>
        <v/>
      </c>
      <c r="M487" s="4" t="str">
        <f>IF(ISBLANK(A487),"",IF('02_Resultat'!$B$6=A487,1,0))</f>
        <v/>
      </c>
      <c r="N487" s="4" t="str">
        <f>IF(ISBLANK(A487),"",IF(Tableau3[Occurrence]=0,0,SUM($M$2:M487)))</f>
        <v/>
      </c>
      <c r="P487" s="15" t="str">
        <f t="shared" si="18"/>
        <v/>
      </c>
      <c r="Q487" s="16" t="str">
        <f>IF(P487="","",'02_Resultat'!$B$6)</f>
        <v/>
      </c>
      <c r="R487" s="16" t="str">
        <f>IF(Q487="","",INDEX(Tableau3[N°CMD],MATCH(P487,Tableau3[Sequence],0),))</f>
        <v/>
      </c>
      <c r="S487" s="16" t="str">
        <f>IF(Q487="","",INDEX(Tableau3[Désignation],MATCH(P487,Tableau3[Sequence],0),))</f>
        <v/>
      </c>
      <c r="T487"/>
    </row>
    <row r="488" spans="12:20" x14ac:dyDescent="0.25">
      <c r="L488" s="4" t="str">
        <f t="shared" si="17"/>
        <v/>
      </c>
      <c r="M488" s="4" t="str">
        <f>IF(ISBLANK(A488),"",IF('02_Resultat'!$B$6=A488,1,0))</f>
        <v/>
      </c>
      <c r="N488" s="4" t="str">
        <f>IF(ISBLANK(A488),"",IF(Tableau3[Occurrence]=0,0,SUM($M$2:M488)))</f>
        <v/>
      </c>
      <c r="P488" s="15" t="str">
        <f t="shared" si="18"/>
        <v/>
      </c>
      <c r="Q488" s="16" t="str">
        <f>IF(P488="","",'02_Resultat'!$B$6)</f>
        <v/>
      </c>
      <c r="R488" s="16" t="str">
        <f>IF(Q488="","",INDEX(Tableau3[N°CMD],MATCH(P488,Tableau3[Sequence],0),))</f>
        <v/>
      </c>
      <c r="S488" s="16" t="str">
        <f>IF(Q488="","",INDEX(Tableau3[Désignation],MATCH(P488,Tableau3[Sequence],0),))</f>
        <v/>
      </c>
      <c r="T488"/>
    </row>
    <row r="489" spans="12:20" x14ac:dyDescent="0.25">
      <c r="L489" s="4" t="str">
        <f t="shared" si="17"/>
        <v/>
      </c>
      <c r="M489" s="4" t="str">
        <f>IF(ISBLANK(A489),"",IF('02_Resultat'!$B$6=A489,1,0))</f>
        <v/>
      </c>
      <c r="N489" s="4" t="str">
        <f>IF(ISBLANK(A489),"",IF(Tableau3[Occurrence]=0,0,SUM($M$2:M489)))</f>
        <v/>
      </c>
      <c r="P489" s="15" t="str">
        <f t="shared" si="18"/>
        <v/>
      </c>
      <c r="Q489" s="16" t="str">
        <f>IF(P489="","",'02_Resultat'!$B$6)</f>
        <v/>
      </c>
      <c r="R489" s="16" t="str">
        <f>IF(Q489="","",INDEX(Tableau3[N°CMD],MATCH(P489,Tableau3[Sequence],0),))</f>
        <v/>
      </c>
      <c r="S489" s="16" t="str">
        <f>IF(Q489="","",INDEX(Tableau3[Désignation],MATCH(P489,Tableau3[Sequence],0),))</f>
        <v/>
      </c>
      <c r="T489"/>
    </row>
    <row r="490" spans="12:20" x14ac:dyDescent="0.25">
      <c r="L490" s="4" t="str">
        <f t="shared" si="17"/>
        <v/>
      </c>
      <c r="M490" s="4" t="str">
        <f>IF(ISBLANK(A490),"",IF('02_Resultat'!$B$6=A490,1,0))</f>
        <v/>
      </c>
      <c r="N490" s="4" t="str">
        <f>IF(ISBLANK(A490),"",IF(Tableau3[Occurrence]=0,0,SUM($M$2:M490)))</f>
        <v/>
      </c>
      <c r="P490" s="15" t="str">
        <f t="shared" si="18"/>
        <v/>
      </c>
      <c r="Q490" s="16" t="str">
        <f>IF(P490="","",'02_Resultat'!$B$6)</f>
        <v/>
      </c>
      <c r="R490" s="16" t="str">
        <f>IF(Q490="","",INDEX(Tableau3[N°CMD],MATCH(P490,Tableau3[Sequence],0),))</f>
        <v/>
      </c>
      <c r="S490" s="16" t="str">
        <f>IF(Q490="","",INDEX(Tableau3[Désignation],MATCH(P490,Tableau3[Sequence],0),))</f>
        <v/>
      </c>
      <c r="T490"/>
    </row>
    <row r="491" spans="12:20" x14ac:dyDescent="0.25">
      <c r="L491" s="4" t="str">
        <f t="shared" si="17"/>
        <v/>
      </c>
      <c r="M491" s="4" t="str">
        <f>IF(ISBLANK(A491),"",IF('02_Resultat'!$B$6=A491,1,0))</f>
        <v/>
      </c>
      <c r="N491" s="4" t="str">
        <f>IF(ISBLANK(A491),"",IF(Tableau3[Occurrence]=0,0,SUM($M$2:M491)))</f>
        <v/>
      </c>
      <c r="P491" s="15" t="str">
        <f t="shared" si="18"/>
        <v/>
      </c>
      <c r="Q491" s="16" t="str">
        <f>IF(P491="","",'02_Resultat'!$B$6)</f>
        <v/>
      </c>
      <c r="R491" s="16" t="str">
        <f>IF(Q491="","",INDEX(Tableau3[N°CMD],MATCH(P491,Tableau3[Sequence],0),))</f>
        <v/>
      </c>
      <c r="S491" s="16" t="str">
        <f>IF(Q491="","",INDEX(Tableau3[Désignation],MATCH(P491,Tableau3[Sequence],0),))</f>
        <v/>
      </c>
      <c r="T491"/>
    </row>
    <row r="492" spans="12:20" x14ac:dyDescent="0.25">
      <c r="L492" s="4" t="str">
        <f t="shared" si="17"/>
        <v/>
      </c>
      <c r="M492" s="4" t="str">
        <f>IF(ISBLANK(A492),"",IF('02_Resultat'!$B$6=A492,1,0))</f>
        <v/>
      </c>
      <c r="N492" s="4" t="str">
        <f>IF(ISBLANK(A492),"",IF(Tableau3[Occurrence]=0,0,SUM($M$2:M492)))</f>
        <v/>
      </c>
      <c r="P492" s="15" t="str">
        <f t="shared" si="18"/>
        <v/>
      </c>
      <c r="Q492" s="16" t="str">
        <f>IF(P492="","",'02_Resultat'!$B$6)</f>
        <v/>
      </c>
      <c r="R492" s="16" t="str">
        <f>IF(Q492="","",INDEX(Tableau3[N°CMD],MATCH(P492,Tableau3[Sequence],0),))</f>
        <v/>
      </c>
      <c r="S492" s="16" t="str">
        <f>IF(Q492="","",INDEX(Tableau3[Désignation],MATCH(P492,Tableau3[Sequence],0),))</f>
        <v/>
      </c>
      <c r="T492"/>
    </row>
    <row r="493" spans="12:20" x14ac:dyDescent="0.25">
      <c r="L493" s="4" t="str">
        <f t="shared" si="17"/>
        <v/>
      </c>
      <c r="M493" s="4" t="str">
        <f>IF(ISBLANK(A493),"",IF('02_Resultat'!$B$6=A493,1,0))</f>
        <v/>
      </c>
      <c r="N493" s="4" t="str">
        <f>IF(ISBLANK(A493),"",IF(Tableau3[Occurrence]=0,0,SUM($M$2:M493)))</f>
        <v/>
      </c>
      <c r="P493" s="15" t="str">
        <f t="shared" si="18"/>
        <v/>
      </c>
      <c r="Q493" s="16" t="str">
        <f>IF(P493="","",'02_Resultat'!$B$6)</f>
        <v/>
      </c>
      <c r="R493" s="16" t="str">
        <f>IF(Q493="","",INDEX(Tableau3[N°CMD],MATCH(P493,Tableau3[Sequence],0),))</f>
        <v/>
      </c>
      <c r="S493" s="16" t="str">
        <f>IF(Q493="","",INDEX(Tableau3[Désignation],MATCH(P493,Tableau3[Sequence],0),))</f>
        <v/>
      </c>
      <c r="T493"/>
    </row>
    <row r="494" spans="12:20" x14ac:dyDescent="0.25">
      <c r="L494" s="4" t="str">
        <f t="shared" si="17"/>
        <v/>
      </c>
      <c r="M494" s="4" t="str">
        <f>IF(ISBLANK(A494),"",IF('02_Resultat'!$B$6=A494,1,0))</f>
        <v/>
      </c>
      <c r="N494" s="4" t="str">
        <f>IF(ISBLANK(A494),"",IF(Tableau3[Occurrence]=0,0,SUM($M$2:M494)))</f>
        <v/>
      </c>
      <c r="P494" s="15" t="str">
        <f t="shared" si="18"/>
        <v/>
      </c>
      <c r="Q494" s="16" t="str">
        <f>IF(P494="","",'02_Resultat'!$B$6)</f>
        <v/>
      </c>
      <c r="R494" s="16" t="str">
        <f>IF(Q494="","",INDEX(Tableau3[N°CMD],MATCH(P494,Tableau3[Sequence],0),))</f>
        <v/>
      </c>
      <c r="S494" s="16" t="str">
        <f>IF(Q494="","",INDEX(Tableau3[Désignation],MATCH(P494,Tableau3[Sequence],0),))</f>
        <v/>
      </c>
      <c r="T494"/>
    </row>
    <row r="495" spans="12:20" x14ac:dyDescent="0.25">
      <c r="L495" s="4" t="str">
        <f t="shared" si="17"/>
        <v/>
      </c>
      <c r="M495" s="4" t="str">
        <f>IF(ISBLANK(A495),"",IF('02_Resultat'!$B$6=A495,1,0))</f>
        <v/>
      </c>
      <c r="N495" s="4" t="str">
        <f>IF(ISBLANK(A495),"",IF(Tableau3[Occurrence]=0,0,SUM($M$2:M495)))</f>
        <v/>
      </c>
      <c r="P495" s="15" t="str">
        <f t="shared" si="18"/>
        <v/>
      </c>
      <c r="Q495" s="16" t="str">
        <f>IF(P495="","",'02_Resultat'!$B$6)</f>
        <v/>
      </c>
      <c r="R495" s="16" t="str">
        <f>IF(Q495="","",INDEX(Tableau3[N°CMD],MATCH(P495,Tableau3[Sequence],0),))</f>
        <v/>
      </c>
      <c r="S495" s="16" t="str">
        <f>IF(Q495="","",INDEX(Tableau3[Désignation],MATCH(P495,Tableau3[Sequence],0),))</f>
        <v/>
      </c>
      <c r="T495"/>
    </row>
    <row r="496" spans="12:20" x14ac:dyDescent="0.25">
      <c r="L496" s="4" t="str">
        <f t="shared" si="17"/>
        <v/>
      </c>
      <c r="M496" s="4" t="str">
        <f>IF(ISBLANK(A496),"",IF('02_Resultat'!$B$6=A496,1,0))</f>
        <v/>
      </c>
      <c r="N496" s="4" t="str">
        <f>IF(ISBLANK(A496),"",IF(Tableau3[Occurrence]=0,0,SUM($M$2:M496)))</f>
        <v/>
      </c>
      <c r="P496" s="15" t="str">
        <f t="shared" si="18"/>
        <v/>
      </c>
      <c r="Q496" s="16" t="str">
        <f>IF(P496="","",'02_Resultat'!$B$6)</f>
        <v/>
      </c>
      <c r="R496" s="16" t="str">
        <f>IF(Q496="","",INDEX(Tableau3[N°CMD],MATCH(P496,Tableau3[Sequence],0),))</f>
        <v/>
      </c>
      <c r="S496" s="16" t="str">
        <f>IF(Q496="","",INDEX(Tableau3[Désignation],MATCH(P496,Tableau3[Sequence],0),))</f>
        <v/>
      </c>
      <c r="T496"/>
    </row>
    <row r="497" spans="12:20" x14ac:dyDescent="0.25">
      <c r="L497" s="4" t="str">
        <f t="shared" si="17"/>
        <v/>
      </c>
      <c r="M497" s="4" t="str">
        <f>IF(ISBLANK(A497),"",IF('02_Resultat'!$B$6=A497,1,0))</f>
        <v/>
      </c>
      <c r="N497" s="4" t="str">
        <f>IF(ISBLANK(A497),"",IF(Tableau3[Occurrence]=0,0,SUM($M$2:M497)))</f>
        <v/>
      </c>
      <c r="P497" s="15" t="str">
        <f t="shared" si="18"/>
        <v/>
      </c>
      <c r="Q497" s="16" t="str">
        <f>IF(P497="","",'02_Resultat'!$B$6)</f>
        <v/>
      </c>
      <c r="R497" s="16" t="str">
        <f>IF(Q497="","",INDEX(Tableau3[N°CMD],MATCH(P497,Tableau3[Sequence],0),))</f>
        <v/>
      </c>
      <c r="S497" s="16" t="str">
        <f>IF(Q497="","",INDEX(Tableau3[Désignation],MATCH(P497,Tableau3[Sequence],0),))</f>
        <v/>
      </c>
      <c r="T497"/>
    </row>
    <row r="498" spans="12:20" x14ac:dyDescent="0.25">
      <c r="L498" s="4" t="str">
        <f t="shared" si="17"/>
        <v/>
      </c>
      <c r="M498" s="4" t="str">
        <f>IF(ISBLANK(A498),"",IF('02_Resultat'!$B$6=A498,1,0))</f>
        <v/>
      </c>
      <c r="N498" s="4" t="str">
        <f>IF(ISBLANK(A498),"",IF(Tableau3[Occurrence]=0,0,SUM($M$2:M498)))</f>
        <v/>
      </c>
      <c r="P498" s="15" t="str">
        <f t="shared" si="18"/>
        <v/>
      </c>
      <c r="Q498" s="16" t="str">
        <f>IF(P498="","",'02_Resultat'!$B$6)</f>
        <v/>
      </c>
      <c r="R498" s="16" t="str">
        <f>IF(Q498="","",INDEX(Tableau3[N°CMD],MATCH(P498,Tableau3[Sequence],0),))</f>
        <v/>
      </c>
      <c r="S498" s="16" t="str">
        <f>IF(Q498="","",INDEX(Tableau3[Désignation],MATCH(P498,Tableau3[Sequence],0),))</f>
        <v/>
      </c>
      <c r="T498"/>
    </row>
    <row r="499" spans="12:20" x14ac:dyDescent="0.25">
      <c r="L499" s="4" t="str">
        <f t="shared" si="17"/>
        <v/>
      </c>
      <c r="M499" s="4" t="str">
        <f>IF(ISBLANK(A499),"",IF('02_Resultat'!$B$6=A499,1,0))</f>
        <v/>
      </c>
      <c r="N499" s="4" t="str">
        <f>IF(ISBLANK(A499),"",IF(Tableau3[Occurrence]=0,0,SUM($M$2:M499)))</f>
        <v/>
      </c>
      <c r="P499" s="15" t="str">
        <f t="shared" si="18"/>
        <v/>
      </c>
      <c r="Q499" s="16" t="str">
        <f>IF(P499="","",'02_Resultat'!$B$6)</f>
        <v/>
      </c>
      <c r="R499" s="16" t="str">
        <f>IF(Q499="","",INDEX(Tableau3[N°CMD],MATCH(P499,Tableau3[Sequence],0),))</f>
        <v/>
      </c>
      <c r="S499" s="16" t="str">
        <f>IF(Q499="","",INDEX(Tableau3[Désignation],MATCH(P499,Tableau3[Sequence],0),))</f>
        <v/>
      </c>
      <c r="T499"/>
    </row>
    <row r="500" spans="12:20" x14ac:dyDescent="0.25">
      <c r="L500" s="4" t="str">
        <f t="shared" si="17"/>
        <v/>
      </c>
      <c r="M500" s="4" t="str">
        <f>IF(ISBLANK(A500),"",IF('02_Resultat'!$B$6=A500,1,0))</f>
        <v/>
      </c>
      <c r="N500" s="4" t="str">
        <f>IF(ISBLANK(A500),"",IF(Tableau3[Occurrence]=0,0,SUM($M$2:M500)))</f>
        <v/>
      </c>
      <c r="P500" s="15" t="str">
        <f t="shared" si="18"/>
        <v/>
      </c>
      <c r="Q500" s="16" t="str">
        <f>IF(P500="","",'02_Resultat'!$B$6)</f>
        <v/>
      </c>
      <c r="R500" s="16" t="str">
        <f>IF(Q500="","",INDEX(Tableau3[N°CMD],MATCH(P500,Tableau3[Sequence],0),))</f>
        <v/>
      </c>
      <c r="S500" s="16" t="str">
        <f>IF(Q500="","",INDEX(Tableau3[Désignation],MATCH(P500,Tableau3[Sequence],0),))</f>
        <v/>
      </c>
      <c r="T500"/>
    </row>
    <row r="501" spans="12:20" x14ac:dyDescent="0.25">
      <c r="L501" s="4" t="str">
        <f t="shared" si="17"/>
        <v/>
      </c>
      <c r="M501" s="4" t="str">
        <f>IF(ISBLANK(A501),"",IF('02_Resultat'!$B$6=A501,1,0))</f>
        <v/>
      </c>
      <c r="N501" s="4" t="str">
        <f>IF(ISBLANK(A501),"",IF(Tableau3[Occurrence]=0,0,SUM($M$2:M501)))</f>
        <v/>
      </c>
      <c r="P501" s="15" t="str">
        <f t="shared" si="18"/>
        <v/>
      </c>
      <c r="Q501" s="16" t="str">
        <f>IF(P501="","",'02_Resultat'!$B$6)</f>
        <v/>
      </c>
      <c r="R501" s="16" t="str">
        <f>IF(Q501="","",INDEX(Tableau3[N°CMD],MATCH(P501,Tableau3[Sequence],0),))</f>
        <v/>
      </c>
      <c r="S501" s="16" t="str">
        <f>IF(Q501="","",INDEX(Tableau3[Désignation],MATCH(P501,Tableau3[Sequence],0),))</f>
        <v/>
      </c>
      <c r="T501"/>
    </row>
    <row r="502" spans="12:20" x14ac:dyDescent="0.25">
      <c r="L502" s="4" t="str">
        <f t="shared" si="17"/>
        <v/>
      </c>
      <c r="M502" s="4" t="str">
        <f>IF(ISBLANK(A502),"",IF('02_Resultat'!$B$6=A502,1,0))</f>
        <v/>
      </c>
      <c r="N502" s="4" t="str">
        <f>IF(ISBLANK(A502),"",IF(Tableau3[Occurrence]=0,0,SUM($M$2:M502)))</f>
        <v/>
      </c>
      <c r="P502" s="15" t="str">
        <f t="shared" si="18"/>
        <v/>
      </c>
      <c r="Q502" s="16" t="str">
        <f>IF(P502="","",'02_Resultat'!$B$6)</f>
        <v/>
      </c>
      <c r="R502" s="16" t="str">
        <f>IF(Q502="","",INDEX(Tableau3[N°CMD],MATCH(P502,Tableau3[Sequence],0),))</f>
        <v/>
      </c>
      <c r="S502" s="16" t="str">
        <f>IF(Q502="","",INDEX(Tableau3[Désignation],MATCH(P502,Tableau3[Sequence],0),))</f>
        <v/>
      </c>
      <c r="T502"/>
    </row>
    <row r="503" spans="12:20" x14ac:dyDescent="0.25">
      <c r="L503" s="4" t="str">
        <f t="shared" si="17"/>
        <v/>
      </c>
      <c r="M503" s="4" t="str">
        <f>IF(ISBLANK(A503),"",IF('02_Resultat'!$B$6=A503,1,0))</f>
        <v/>
      </c>
      <c r="N503" s="4" t="str">
        <f>IF(ISBLANK(A503),"",IF(Tableau3[Occurrence]=0,0,SUM($M$2:M503)))</f>
        <v/>
      </c>
      <c r="P503" s="15" t="str">
        <f t="shared" si="18"/>
        <v/>
      </c>
      <c r="Q503" s="16" t="str">
        <f>IF(P503="","",'02_Resultat'!$B$6)</f>
        <v/>
      </c>
      <c r="R503" s="16" t="str">
        <f>IF(Q503="","",INDEX(Tableau3[N°CMD],MATCH(P503,Tableau3[Sequence],0),))</f>
        <v/>
      </c>
      <c r="S503" s="16" t="str">
        <f>IF(Q503="","",INDEX(Tableau3[Désignation],MATCH(P503,Tableau3[Sequence],0),))</f>
        <v/>
      </c>
      <c r="T503"/>
    </row>
    <row r="504" spans="12:20" x14ac:dyDescent="0.25">
      <c r="L504" s="4" t="str">
        <f t="shared" si="17"/>
        <v/>
      </c>
      <c r="M504" s="4" t="str">
        <f>IF(ISBLANK(A504),"",IF('02_Resultat'!$B$6=A504,1,0))</f>
        <v/>
      </c>
      <c r="N504" s="4" t="str">
        <f>IF(ISBLANK(A504),"",IF(Tableau3[Occurrence]=0,0,SUM($M$2:M504)))</f>
        <v/>
      </c>
      <c r="P504" s="15" t="str">
        <f t="shared" si="18"/>
        <v/>
      </c>
      <c r="Q504" s="16" t="str">
        <f>IF(P504="","",'02_Resultat'!$B$6)</f>
        <v/>
      </c>
      <c r="R504" s="16" t="str">
        <f>IF(Q504="","",INDEX(Tableau3[N°CMD],MATCH(P504,Tableau3[Sequence],0),))</f>
        <v/>
      </c>
      <c r="S504" s="16" t="str">
        <f>IF(Q504="","",INDEX(Tableau3[Désignation],MATCH(P504,Tableau3[Sequence],0),))</f>
        <v/>
      </c>
      <c r="T504"/>
    </row>
    <row r="505" spans="12:20" x14ac:dyDescent="0.25">
      <c r="L505" s="4" t="str">
        <f t="shared" si="17"/>
        <v/>
      </c>
      <c r="M505" s="4" t="str">
        <f>IF(ISBLANK(A505),"",IF('02_Resultat'!$B$6=A505,1,0))</f>
        <v/>
      </c>
      <c r="N505" s="4" t="str">
        <f>IF(ISBLANK(A505),"",IF(Tableau3[Occurrence]=0,0,SUM($M$2:M505)))</f>
        <v/>
      </c>
      <c r="P505" s="15" t="str">
        <f t="shared" si="18"/>
        <v/>
      </c>
      <c r="Q505" s="16" t="str">
        <f>IF(P505="","",'02_Resultat'!$B$6)</f>
        <v/>
      </c>
      <c r="R505" s="16" t="str">
        <f>IF(Q505="","",INDEX(Tableau3[N°CMD],MATCH(P505,Tableau3[Sequence],0),))</f>
        <v/>
      </c>
      <c r="S505" s="16" t="str">
        <f>IF(Q505="","",INDEX(Tableau3[Désignation],MATCH(P505,Tableau3[Sequence],0),))</f>
        <v/>
      </c>
      <c r="T505"/>
    </row>
    <row r="506" spans="12:20" x14ac:dyDescent="0.25">
      <c r="L506" s="4" t="str">
        <f t="shared" si="17"/>
        <v/>
      </c>
      <c r="M506" s="4" t="str">
        <f>IF(ISBLANK(A506),"",IF('02_Resultat'!$B$6=A506,1,0))</f>
        <v/>
      </c>
      <c r="N506" s="4" t="str">
        <f>IF(ISBLANK(A506),"",IF(Tableau3[Occurrence]=0,0,SUM($M$2:M506)))</f>
        <v/>
      </c>
      <c r="P506" s="15" t="str">
        <f t="shared" si="18"/>
        <v/>
      </c>
      <c r="Q506" s="16" t="str">
        <f>IF(P506="","",'02_Resultat'!$B$6)</f>
        <v/>
      </c>
      <c r="R506" s="16" t="str">
        <f>IF(Q506="","",INDEX(Tableau3[N°CMD],MATCH(P506,Tableau3[Sequence],0),))</f>
        <v/>
      </c>
      <c r="S506" s="16" t="str">
        <f>IF(Q506="","",INDEX(Tableau3[Désignation],MATCH(P506,Tableau3[Sequence],0),))</f>
        <v/>
      </c>
      <c r="T506"/>
    </row>
    <row r="507" spans="12:20" x14ac:dyDescent="0.25">
      <c r="L507" s="4" t="str">
        <f t="shared" si="17"/>
        <v/>
      </c>
      <c r="M507" s="4" t="str">
        <f>IF(ISBLANK(A507),"",IF('02_Resultat'!$B$6=A507,1,0))</f>
        <v/>
      </c>
      <c r="N507" s="4" t="str">
        <f>IF(ISBLANK(A507),"",IF(Tableau3[Occurrence]=0,0,SUM($M$2:M507)))</f>
        <v/>
      </c>
      <c r="P507" s="15" t="str">
        <f t="shared" si="18"/>
        <v/>
      </c>
      <c r="Q507" s="16" t="str">
        <f>IF(P507="","",'02_Resultat'!$B$6)</f>
        <v/>
      </c>
      <c r="R507" s="16" t="str">
        <f>IF(Q507="","",INDEX(Tableau3[N°CMD],MATCH(P507,Tableau3[Sequence],0),))</f>
        <v/>
      </c>
      <c r="S507" s="16" t="str">
        <f>IF(Q507="","",INDEX(Tableau3[Désignation],MATCH(P507,Tableau3[Sequence],0),))</f>
        <v/>
      </c>
      <c r="T507"/>
    </row>
    <row r="508" spans="12:20" x14ac:dyDescent="0.25">
      <c r="L508" s="4" t="str">
        <f t="shared" si="17"/>
        <v/>
      </c>
      <c r="M508" s="4" t="str">
        <f>IF(ISBLANK(A508),"",IF('02_Resultat'!$B$6=A508,1,0))</f>
        <v/>
      </c>
      <c r="N508" s="4" t="str">
        <f>IF(ISBLANK(A508),"",IF(Tableau3[Occurrence]=0,0,SUM($M$2:M508)))</f>
        <v/>
      </c>
      <c r="P508" s="15" t="str">
        <f t="shared" si="18"/>
        <v/>
      </c>
      <c r="Q508" s="16" t="str">
        <f>IF(P508="","",'02_Resultat'!$B$6)</f>
        <v/>
      </c>
      <c r="R508" s="16" t="str">
        <f>IF(Q508="","",INDEX(Tableau3[N°CMD],MATCH(P508,Tableau3[Sequence],0),))</f>
        <v/>
      </c>
      <c r="S508" s="16" t="str">
        <f>IF(Q508="","",INDEX(Tableau3[Désignation],MATCH(P508,Tableau3[Sequence],0),))</f>
        <v/>
      </c>
      <c r="T508"/>
    </row>
    <row r="509" spans="12:20" x14ac:dyDescent="0.25">
      <c r="L509" s="4" t="str">
        <f t="shared" si="17"/>
        <v/>
      </c>
      <c r="M509" s="4" t="str">
        <f>IF(ISBLANK(A509),"",IF('02_Resultat'!$B$6=A509,1,0))</f>
        <v/>
      </c>
      <c r="N509" s="4" t="str">
        <f>IF(ISBLANK(A509),"",IF(Tableau3[Occurrence]=0,0,SUM($M$2:M509)))</f>
        <v/>
      </c>
      <c r="P509" s="15" t="str">
        <f t="shared" si="18"/>
        <v/>
      </c>
      <c r="Q509" s="16" t="str">
        <f>IF(P509="","",'02_Resultat'!$B$6)</f>
        <v/>
      </c>
      <c r="R509" s="16" t="str">
        <f>IF(Q509="","",INDEX(Tableau3[N°CMD],MATCH(P509,Tableau3[Sequence],0),))</f>
        <v/>
      </c>
      <c r="S509" s="16" t="str">
        <f>IF(Q509="","",INDEX(Tableau3[Désignation],MATCH(P509,Tableau3[Sequence],0),))</f>
        <v/>
      </c>
      <c r="T509"/>
    </row>
    <row r="510" spans="12:20" x14ac:dyDescent="0.25">
      <c r="L510" s="4" t="str">
        <f t="shared" si="17"/>
        <v/>
      </c>
      <c r="M510" s="4" t="str">
        <f>IF(ISBLANK(A510),"",IF('02_Resultat'!$B$6=A510,1,0))</f>
        <v/>
      </c>
      <c r="N510" s="4" t="str">
        <f>IF(ISBLANK(A510),"",IF(Tableau3[Occurrence]=0,0,SUM($M$2:M510)))</f>
        <v/>
      </c>
      <c r="P510" s="15" t="str">
        <f t="shared" si="18"/>
        <v/>
      </c>
      <c r="Q510" s="16" t="str">
        <f>IF(P510="","",'02_Resultat'!$B$6)</f>
        <v/>
      </c>
      <c r="R510" s="16" t="str">
        <f>IF(Q510="","",INDEX(Tableau3[N°CMD],MATCH(P510,Tableau3[Sequence],0),))</f>
        <v/>
      </c>
      <c r="S510" s="16" t="str">
        <f>IF(Q510="","",INDEX(Tableau3[Désignation],MATCH(P510,Tableau3[Sequence],0),))</f>
        <v/>
      </c>
      <c r="T510"/>
    </row>
    <row r="511" spans="12:20" x14ac:dyDescent="0.25">
      <c r="L511" s="4" t="str">
        <f t="shared" si="17"/>
        <v/>
      </c>
      <c r="M511" s="4" t="str">
        <f>IF(ISBLANK(A511),"",IF('02_Resultat'!$B$6=A511,1,0))</f>
        <v/>
      </c>
      <c r="N511" s="4" t="str">
        <f>IF(ISBLANK(A511),"",IF(Tableau3[Occurrence]=0,0,SUM($M$2:M511)))</f>
        <v/>
      </c>
      <c r="P511" s="15" t="str">
        <f t="shared" si="18"/>
        <v/>
      </c>
      <c r="Q511" s="16" t="str">
        <f>IF(P511="","",'02_Resultat'!$B$6)</f>
        <v/>
      </c>
      <c r="R511" s="16" t="str">
        <f>IF(Q511="","",INDEX(Tableau3[N°CMD],MATCH(P511,Tableau3[Sequence],0),))</f>
        <v/>
      </c>
      <c r="S511" s="16" t="str">
        <f>IF(Q511="","",INDEX(Tableau3[Désignation],MATCH(P511,Tableau3[Sequence],0),))</f>
        <v/>
      </c>
      <c r="T511"/>
    </row>
    <row r="512" spans="12:20" x14ac:dyDescent="0.25">
      <c r="L512" s="4" t="str">
        <f t="shared" si="17"/>
        <v/>
      </c>
      <c r="M512" s="4" t="str">
        <f>IF(ISBLANK(A512),"",IF('02_Resultat'!$B$6=A512,1,0))</f>
        <v/>
      </c>
      <c r="N512" s="4" t="str">
        <f>IF(ISBLANK(A512),"",IF(Tableau3[Occurrence]=0,0,SUM($M$2:M512)))</f>
        <v/>
      </c>
      <c r="P512" s="15" t="str">
        <f t="shared" si="18"/>
        <v/>
      </c>
      <c r="Q512" s="16" t="str">
        <f>IF(P512="","",'02_Resultat'!$B$6)</f>
        <v/>
      </c>
      <c r="R512" s="16" t="str">
        <f>IF(Q512="","",INDEX(Tableau3[N°CMD],MATCH(P512,Tableau3[Sequence],0),))</f>
        <v/>
      </c>
      <c r="S512" s="16" t="str">
        <f>IF(Q512="","",INDEX(Tableau3[Désignation],MATCH(P512,Tableau3[Sequence],0),))</f>
        <v/>
      </c>
      <c r="T512"/>
    </row>
    <row r="513" spans="12:20" x14ac:dyDescent="0.25">
      <c r="L513" s="4" t="str">
        <f t="shared" si="17"/>
        <v/>
      </c>
      <c r="M513" s="4" t="str">
        <f>IF(ISBLANK(A513),"",IF('02_Resultat'!$B$6=A513,1,0))</f>
        <v/>
      </c>
      <c r="N513" s="4" t="str">
        <f>IF(ISBLANK(A513),"",IF(Tableau3[Occurrence]=0,0,SUM($M$2:M513)))</f>
        <v/>
      </c>
      <c r="P513" s="15" t="str">
        <f t="shared" si="18"/>
        <v/>
      </c>
      <c r="Q513" s="16" t="str">
        <f>IF(P513="","",'02_Resultat'!$B$6)</f>
        <v/>
      </c>
      <c r="R513" s="16" t="str">
        <f>IF(Q513="","",INDEX(Tableau3[N°CMD],MATCH(P513,Tableau3[Sequence],0),))</f>
        <v/>
      </c>
      <c r="S513" s="16" t="str">
        <f>IF(Q513="","",INDEX(Tableau3[Désignation],MATCH(P513,Tableau3[Sequence],0),))</f>
        <v/>
      </c>
      <c r="T513"/>
    </row>
    <row r="514" spans="12:20" x14ac:dyDescent="0.25">
      <c r="L514" s="4" t="str">
        <f t="shared" si="17"/>
        <v/>
      </c>
      <c r="M514" s="4" t="str">
        <f>IF(ISBLANK(A514),"",IF('02_Resultat'!$B$6=A514,1,0))</f>
        <v/>
      </c>
      <c r="N514" s="4" t="str">
        <f>IF(ISBLANK(A514),"",IF(Tableau3[Occurrence]=0,0,SUM($M$2:M514)))</f>
        <v/>
      </c>
      <c r="P514" s="15" t="str">
        <f t="shared" si="18"/>
        <v/>
      </c>
      <c r="Q514" s="16" t="str">
        <f>IF(P514="","",'02_Resultat'!$B$6)</f>
        <v/>
      </c>
      <c r="R514" s="16" t="str">
        <f>IF(Q514="","",INDEX(Tableau3[N°CMD],MATCH(P514,Tableau3[Sequence],0),))</f>
        <v/>
      </c>
      <c r="S514" s="16" t="str">
        <f>IF(Q514="","",INDEX(Tableau3[Désignation],MATCH(P514,Tableau3[Sequence],0),))</f>
        <v/>
      </c>
      <c r="T514"/>
    </row>
    <row r="515" spans="12:20" x14ac:dyDescent="0.25">
      <c r="L515" s="4" t="str">
        <f t="shared" si="17"/>
        <v/>
      </c>
      <c r="M515" s="4" t="str">
        <f>IF(ISBLANK(A515),"",IF('02_Resultat'!$B$6=A515,1,0))</f>
        <v/>
      </c>
      <c r="N515" s="4" t="str">
        <f>IF(ISBLANK(A515),"",IF(Tableau3[Occurrence]=0,0,SUM($M$2:M515)))</f>
        <v/>
      </c>
      <c r="P515" s="15" t="str">
        <f t="shared" si="18"/>
        <v/>
      </c>
      <c r="Q515" s="16" t="str">
        <f>IF(P515="","",'02_Resultat'!$B$6)</f>
        <v/>
      </c>
      <c r="R515" s="16" t="str">
        <f>IF(Q515="","",INDEX(Tableau3[N°CMD],MATCH(P515,Tableau3[Sequence],0),))</f>
        <v/>
      </c>
      <c r="S515" s="16" t="str">
        <f>IF(Q515="","",INDEX(Tableau3[Désignation],MATCH(P515,Tableau3[Sequence],0),))</f>
        <v/>
      </c>
      <c r="T515"/>
    </row>
    <row r="516" spans="12:20" x14ac:dyDescent="0.25">
      <c r="L516" s="4" t="str">
        <f t="shared" si="17"/>
        <v/>
      </c>
      <c r="M516" s="4" t="str">
        <f>IF(ISBLANK(A516),"",IF('02_Resultat'!$B$6=A516,1,0))</f>
        <v/>
      </c>
      <c r="N516" s="4" t="str">
        <f>IF(ISBLANK(A516),"",IF(Tableau3[Occurrence]=0,0,SUM($M$2:M516)))</f>
        <v/>
      </c>
      <c r="P516" s="15" t="str">
        <f t="shared" si="18"/>
        <v/>
      </c>
      <c r="Q516" s="16" t="str">
        <f>IF(P516="","",'02_Resultat'!$B$6)</f>
        <v/>
      </c>
      <c r="R516" s="16" t="str">
        <f>IF(Q516="","",INDEX(Tableau3[N°CMD],MATCH(P516,Tableau3[Sequence],0),))</f>
        <v/>
      </c>
      <c r="S516" s="16" t="str">
        <f>IF(Q516="","",INDEX(Tableau3[Désignation],MATCH(P516,Tableau3[Sequence],0),))</f>
        <v/>
      </c>
      <c r="T516"/>
    </row>
    <row r="517" spans="12:20" x14ac:dyDescent="0.25">
      <c r="L517" s="4" t="str">
        <f t="shared" si="17"/>
        <v/>
      </c>
      <c r="M517" s="4" t="str">
        <f>IF(ISBLANK(A517),"",IF('02_Resultat'!$B$6=A517,1,0))</f>
        <v/>
      </c>
      <c r="N517" s="4" t="str">
        <f>IF(ISBLANK(A517),"",IF(Tableau3[Occurrence]=0,0,SUM($M$2:M517)))</f>
        <v/>
      </c>
      <c r="P517" s="15" t="str">
        <f t="shared" si="18"/>
        <v/>
      </c>
      <c r="Q517" s="16" t="str">
        <f>IF(P517="","",'02_Resultat'!$B$6)</f>
        <v/>
      </c>
      <c r="R517" s="16" t="str">
        <f>IF(Q517="","",INDEX(Tableau3[N°CMD],MATCH(P517,Tableau3[Sequence],0),))</f>
        <v/>
      </c>
      <c r="S517" s="16" t="str">
        <f>IF(Q517="","",INDEX(Tableau3[Désignation],MATCH(P517,Tableau3[Sequence],0),))</f>
        <v/>
      </c>
      <c r="T517"/>
    </row>
    <row r="518" spans="12:20" x14ac:dyDescent="0.25">
      <c r="L518" s="4" t="str">
        <f t="shared" si="17"/>
        <v/>
      </c>
      <c r="M518" s="4" t="str">
        <f>IF(ISBLANK(A518),"",IF('02_Resultat'!$B$6=A518,1,0))</f>
        <v/>
      </c>
      <c r="N518" s="4" t="str">
        <f>IF(ISBLANK(A518),"",IF(Tableau3[Occurrence]=0,0,SUM($M$2:M518)))</f>
        <v/>
      </c>
      <c r="P518" s="15" t="str">
        <f t="shared" si="18"/>
        <v/>
      </c>
      <c r="Q518" s="16" t="str">
        <f>IF(P518="","",'02_Resultat'!$B$6)</f>
        <v/>
      </c>
      <c r="R518" s="16" t="str">
        <f>IF(Q518="","",INDEX(Tableau3[N°CMD],MATCH(P518,Tableau3[Sequence],0),))</f>
        <v/>
      </c>
      <c r="S518" s="16" t="str">
        <f>IF(Q518="","",INDEX(Tableau3[Désignation],MATCH(P518,Tableau3[Sequence],0),))</f>
        <v/>
      </c>
      <c r="T518"/>
    </row>
    <row r="519" spans="12:20" x14ac:dyDescent="0.25">
      <c r="L519" s="4" t="str">
        <f t="shared" si="17"/>
        <v/>
      </c>
      <c r="M519" s="4" t="str">
        <f>IF(ISBLANK(A519),"",IF('02_Resultat'!$B$6=A519,1,0))</f>
        <v/>
      </c>
      <c r="N519" s="4" t="str">
        <f>IF(ISBLANK(A519),"",IF(Tableau3[Occurrence]=0,0,SUM($M$2:M519)))</f>
        <v/>
      </c>
      <c r="P519" s="15" t="str">
        <f t="shared" si="18"/>
        <v/>
      </c>
      <c r="Q519" s="16" t="str">
        <f>IF(P519="","",'02_Resultat'!$B$6)</f>
        <v/>
      </c>
      <c r="R519" s="16" t="str">
        <f>IF(Q519="","",INDEX(Tableau3[N°CMD],MATCH(P519,Tableau3[Sequence],0),))</f>
        <v/>
      </c>
      <c r="S519" s="16" t="str">
        <f>IF(Q519="","",INDEX(Tableau3[Désignation],MATCH(P519,Tableau3[Sequence],0),))</f>
        <v/>
      </c>
      <c r="T519"/>
    </row>
    <row r="520" spans="12:20" x14ac:dyDescent="0.25">
      <c r="L520" s="4" t="str">
        <f t="shared" si="17"/>
        <v/>
      </c>
      <c r="M520" s="4" t="str">
        <f>IF(ISBLANK(A520),"",IF('02_Resultat'!$B$6=A520,1,0))</f>
        <v/>
      </c>
      <c r="N520" s="4" t="str">
        <f>IF(ISBLANK(A520),"",IF(Tableau3[Occurrence]=0,0,SUM($M$2:M520)))</f>
        <v/>
      </c>
      <c r="P520" s="15" t="str">
        <f t="shared" si="18"/>
        <v/>
      </c>
      <c r="Q520" s="16" t="str">
        <f>IF(P520="","",'02_Resultat'!$B$6)</f>
        <v/>
      </c>
      <c r="R520" s="16" t="str">
        <f>IF(Q520="","",INDEX(Tableau3[N°CMD],MATCH(P520,Tableau3[Sequence],0),))</f>
        <v/>
      </c>
      <c r="S520" s="16" t="str">
        <f>IF(Q520="","",INDEX(Tableau3[Désignation],MATCH(P520,Tableau3[Sequence],0),))</f>
        <v/>
      </c>
      <c r="T520"/>
    </row>
    <row r="521" spans="12:20" x14ac:dyDescent="0.25">
      <c r="L521" s="4" t="str">
        <f t="shared" si="17"/>
        <v/>
      </c>
      <c r="M521" s="4" t="str">
        <f>IF(ISBLANK(A521),"",IF('02_Resultat'!$B$6=A521,1,0))</f>
        <v/>
      </c>
      <c r="N521" s="4" t="str">
        <f>IF(ISBLANK(A521),"",IF(Tableau3[Occurrence]=0,0,SUM($M$2:M521)))</f>
        <v/>
      </c>
      <c r="P521" s="15" t="str">
        <f t="shared" si="18"/>
        <v/>
      </c>
      <c r="Q521" s="16" t="str">
        <f>IF(P521="","",'02_Resultat'!$B$6)</f>
        <v/>
      </c>
      <c r="R521" s="16" t="str">
        <f>IF(Q521="","",INDEX(Tableau3[N°CMD],MATCH(P521,Tableau3[Sequence],0),))</f>
        <v/>
      </c>
      <c r="S521" s="16" t="str">
        <f>IF(Q521="","",INDEX(Tableau3[Désignation],MATCH(P521,Tableau3[Sequence],0),))</f>
        <v/>
      </c>
      <c r="T521"/>
    </row>
    <row r="522" spans="12:20" x14ac:dyDescent="0.25">
      <c r="L522" s="4" t="str">
        <f t="shared" si="17"/>
        <v/>
      </c>
      <c r="M522" s="4" t="str">
        <f>IF(ISBLANK(A522),"",IF('02_Resultat'!$B$6=A522,1,0))</f>
        <v/>
      </c>
      <c r="N522" s="4" t="str">
        <f>IF(ISBLANK(A522),"",IF(Tableau3[Occurrence]=0,0,SUM($M$2:M522)))</f>
        <v/>
      </c>
      <c r="P522" s="15" t="str">
        <f t="shared" si="18"/>
        <v/>
      </c>
      <c r="Q522" s="16" t="str">
        <f>IF(P522="","",'02_Resultat'!$B$6)</f>
        <v/>
      </c>
      <c r="R522" s="16" t="str">
        <f>IF(Q522="","",INDEX(Tableau3[N°CMD],MATCH(P522,Tableau3[Sequence],0),))</f>
        <v/>
      </c>
      <c r="S522" s="16" t="str">
        <f>IF(Q522="","",INDEX(Tableau3[Désignation],MATCH(P522,Tableau3[Sequence],0),))</f>
        <v/>
      </c>
      <c r="T522"/>
    </row>
    <row r="523" spans="12:20" x14ac:dyDescent="0.25">
      <c r="L523" s="4" t="str">
        <f t="shared" si="17"/>
        <v/>
      </c>
      <c r="M523" s="4" t="str">
        <f>IF(ISBLANK(A523),"",IF('02_Resultat'!$B$6=A523,1,0))</f>
        <v/>
      </c>
      <c r="N523" s="4" t="str">
        <f>IF(ISBLANK(A523),"",IF(Tableau3[Occurrence]=0,0,SUM($M$2:M523)))</f>
        <v/>
      </c>
      <c r="P523" s="15" t="str">
        <f t="shared" si="18"/>
        <v/>
      </c>
      <c r="Q523" s="16" t="str">
        <f>IF(P523="","",'02_Resultat'!$B$6)</f>
        <v/>
      </c>
      <c r="R523" s="16" t="str">
        <f>IF(Q523="","",INDEX(Tableau3[N°CMD],MATCH(P523,Tableau3[Sequence],0),))</f>
        <v/>
      </c>
      <c r="S523" s="16" t="str">
        <f>IF(Q523="","",INDEX(Tableau3[Désignation],MATCH(P523,Tableau3[Sequence],0),))</f>
        <v/>
      </c>
      <c r="T523"/>
    </row>
    <row r="524" spans="12:20" x14ac:dyDescent="0.25">
      <c r="L524" s="4" t="str">
        <f t="shared" si="17"/>
        <v/>
      </c>
      <c r="M524" s="4" t="str">
        <f>IF(ISBLANK(A524),"",IF('02_Resultat'!$B$6=A524,1,0))</f>
        <v/>
      </c>
      <c r="N524" s="4" t="str">
        <f>IF(ISBLANK(A524),"",IF(Tableau3[Occurrence]=0,0,SUM($M$2:M524)))</f>
        <v/>
      </c>
      <c r="P524" s="15" t="str">
        <f t="shared" si="18"/>
        <v/>
      </c>
      <c r="Q524" s="16" t="str">
        <f>IF(P524="","",'02_Resultat'!$B$6)</f>
        <v/>
      </c>
      <c r="R524" s="16" t="str">
        <f>IF(Q524="","",INDEX(Tableau3[N°CMD],MATCH(P524,Tableau3[Sequence],0),))</f>
        <v/>
      </c>
      <c r="S524" s="16" t="str">
        <f>IF(Q524="","",INDEX(Tableau3[Désignation],MATCH(P524,Tableau3[Sequence],0),))</f>
        <v/>
      </c>
      <c r="T524"/>
    </row>
    <row r="525" spans="12:20" x14ac:dyDescent="0.25">
      <c r="L525" s="4" t="str">
        <f t="shared" si="17"/>
        <v/>
      </c>
      <c r="M525" s="4" t="str">
        <f>IF(ISBLANK(A525),"",IF('02_Resultat'!$B$6=A525,1,0))</f>
        <v/>
      </c>
      <c r="N525" s="4" t="str">
        <f>IF(ISBLANK(A525),"",IF(Tableau3[Occurrence]=0,0,SUM($M$2:M525)))</f>
        <v/>
      </c>
      <c r="P525" s="15" t="str">
        <f t="shared" si="18"/>
        <v/>
      </c>
      <c r="Q525" s="16" t="str">
        <f>IF(P525="","",'02_Resultat'!$B$6)</f>
        <v/>
      </c>
      <c r="R525" s="16" t="str">
        <f>IF(Q525="","",INDEX(Tableau3[N°CMD],MATCH(P525,Tableau3[Sequence],0),))</f>
        <v/>
      </c>
      <c r="S525" s="16" t="str">
        <f>IF(Q525="","",INDEX(Tableau3[Désignation],MATCH(P525,Tableau3[Sequence],0),))</f>
        <v/>
      </c>
      <c r="T525"/>
    </row>
    <row r="526" spans="12:20" x14ac:dyDescent="0.25">
      <c r="L526" s="4" t="str">
        <f t="shared" si="17"/>
        <v/>
      </c>
      <c r="M526" s="4" t="str">
        <f>IF(ISBLANK(A526),"",IF('02_Resultat'!$B$6=A526,1,0))</f>
        <v/>
      </c>
      <c r="N526" s="4" t="str">
        <f>IF(ISBLANK(A526),"",IF(Tableau3[Occurrence]=0,0,SUM($M$2:M526)))</f>
        <v/>
      </c>
      <c r="P526" s="15" t="str">
        <f t="shared" si="18"/>
        <v/>
      </c>
      <c r="Q526" s="16" t="str">
        <f>IF(P526="","",'02_Resultat'!$B$6)</f>
        <v/>
      </c>
      <c r="R526" s="16" t="str">
        <f>IF(Q526="","",INDEX(Tableau3[N°CMD],MATCH(P526,Tableau3[Sequence],0),))</f>
        <v/>
      </c>
      <c r="S526" s="16" t="str">
        <f>IF(Q526="","",INDEX(Tableau3[Désignation],MATCH(P526,Tableau3[Sequence],0),))</f>
        <v/>
      </c>
      <c r="T526"/>
    </row>
    <row r="527" spans="12:20" x14ac:dyDescent="0.25">
      <c r="L527" s="4" t="str">
        <f t="shared" si="17"/>
        <v/>
      </c>
      <c r="M527" s="4" t="str">
        <f>IF(ISBLANK(A527),"",IF('02_Resultat'!$B$6=A527,1,0))</f>
        <v/>
      </c>
      <c r="N527" s="4" t="str">
        <f>IF(ISBLANK(A527),"",IF(Tableau3[Occurrence]=0,0,SUM($M$2:M527)))</f>
        <v/>
      </c>
      <c r="P527" s="15" t="str">
        <f t="shared" si="18"/>
        <v/>
      </c>
      <c r="Q527" s="16" t="str">
        <f>IF(P527="","",'02_Resultat'!$B$6)</f>
        <v/>
      </c>
      <c r="R527" s="16" t="str">
        <f>IF(Q527="","",INDEX(Tableau3[N°CMD],MATCH(P527,Tableau3[Sequence],0),))</f>
        <v/>
      </c>
      <c r="S527" s="16" t="str">
        <f>IF(Q527="","",INDEX(Tableau3[Désignation],MATCH(P527,Tableau3[Sequence],0),))</f>
        <v/>
      </c>
      <c r="T527"/>
    </row>
    <row r="528" spans="12:20" x14ac:dyDescent="0.25">
      <c r="L528" s="4" t="str">
        <f t="shared" si="17"/>
        <v/>
      </c>
      <c r="M528" s="4" t="str">
        <f>IF(ISBLANK(A528),"",IF('02_Resultat'!$B$6=A528,1,0))</f>
        <v/>
      </c>
      <c r="N528" s="4" t="str">
        <f>IF(ISBLANK(A528),"",IF(Tableau3[Occurrence]=0,0,SUM($M$2:M528)))</f>
        <v/>
      </c>
      <c r="P528" s="15" t="str">
        <f t="shared" si="18"/>
        <v/>
      </c>
      <c r="Q528" s="16" t="str">
        <f>IF(P528="","",'02_Resultat'!$B$6)</f>
        <v/>
      </c>
      <c r="R528" s="16" t="str">
        <f>IF(Q528="","",INDEX(Tableau3[N°CMD],MATCH(P528,Tableau3[Sequence],0),))</f>
        <v/>
      </c>
      <c r="S528" s="16" t="str">
        <f>IF(Q528="","",INDEX(Tableau3[Désignation],MATCH(P528,Tableau3[Sequence],0),))</f>
        <v/>
      </c>
      <c r="T528"/>
    </row>
    <row r="529" spans="12:20" x14ac:dyDescent="0.25">
      <c r="L529" s="4" t="str">
        <f t="shared" si="17"/>
        <v/>
      </c>
      <c r="M529" s="4" t="str">
        <f>IF(ISBLANK(A529),"",IF('02_Resultat'!$B$6=A529,1,0))</f>
        <v/>
      </c>
      <c r="N529" s="4" t="str">
        <f>IF(ISBLANK(A529),"",IF(Tableau3[Occurrence]=0,0,SUM($M$2:M529)))</f>
        <v/>
      </c>
      <c r="P529" s="15" t="str">
        <f t="shared" si="18"/>
        <v/>
      </c>
      <c r="Q529" s="16" t="str">
        <f>IF(P529="","",'02_Resultat'!$B$6)</f>
        <v/>
      </c>
      <c r="R529" s="16" t="str">
        <f>IF(Q529="","",INDEX(Tableau3[N°CMD],MATCH(P529,Tableau3[Sequence],0),))</f>
        <v/>
      </c>
      <c r="S529" s="16" t="str">
        <f>IF(Q529="","",INDEX(Tableau3[Désignation],MATCH(P529,Tableau3[Sequence],0),))</f>
        <v/>
      </c>
      <c r="T529"/>
    </row>
    <row r="530" spans="12:20" x14ac:dyDescent="0.25">
      <c r="L530" s="4" t="str">
        <f t="shared" ref="L530:L593" si="19">IF(ISBLANK(H530),"",(I530-H530))</f>
        <v/>
      </c>
      <c r="M530" s="4" t="str">
        <f>IF(ISBLANK(A530),"",IF('02_Resultat'!$B$6=A530,1,0))</f>
        <v/>
      </c>
      <c r="N530" s="4" t="str">
        <f>IF(ISBLANK(A530),"",IF(Tableau3[Occurrence]=0,0,SUM($M$2:M530)))</f>
        <v/>
      </c>
      <c r="P530" s="15" t="str">
        <f t="shared" si="18"/>
        <v/>
      </c>
      <c r="Q530" s="16" t="str">
        <f>IF(P530="","",'02_Resultat'!$B$6)</f>
        <v/>
      </c>
      <c r="R530" s="16" t="str">
        <f>IF(Q530="","",INDEX(Tableau3[N°CMD],MATCH(P530,Tableau3[Sequence],0),))</f>
        <v/>
      </c>
      <c r="S530" s="16" t="str">
        <f>IF(Q530="","",INDEX(Tableau3[Désignation],MATCH(P530,Tableau3[Sequence],0),))</f>
        <v/>
      </c>
      <c r="T530"/>
    </row>
    <row r="531" spans="12:20" x14ac:dyDescent="0.25">
      <c r="L531" s="4" t="str">
        <f t="shared" si="19"/>
        <v/>
      </c>
      <c r="M531" s="4" t="str">
        <f>IF(ISBLANK(A531),"",IF('02_Resultat'!$B$6=A531,1,0))</f>
        <v/>
      </c>
      <c r="N531" s="4" t="str">
        <f>IF(ISBLANK(A531),"",IF(Tableau3[Occurrence]=0,0,SUM($M$2:M531)))</f>
        <v/>
      </c>
      <c r="P531" s="15" t="str">
        <f t="shared" ref="P531:P594" si="20">IF(ROW()-1&lt;=$O$2,ROW()-1,"")</f>
        <v/>
      </c>
      <c r="Q531" s="16" t="str">
        <f>IF(P531="","",'02_Resultat'!$B$6)</f>
        <v/>
      </c>
      <c r="R531" s="16" t="str">
        <f>IF(Q531="","",INDEX(Tableau3[N°CMD],MATCH(P531,Tableau3[Sequence],0),))</f>
        <v/>
      </c>
      <c r="S531" s="16" t="str">
        <f>IF(Q531="","",INDEX(Tableau3[Désignation],MATCH(P531,Tableau3[Sequence],0),))</f>
        <v/>
      </c>
      <c r="T531"/>
    </row>
    <row r="532" spans="12:20" x14ac:dyDescent="0.25">
      <c r="L532" s="4" t="str">
        <f t="shared" si="19"/>
        <v/>
      </c>
      <c r="M532" s="4" t="str">
        <f>IF(ISBLANK(A532),"",IF('02_Resultat'!$B$6=A532,1,0))</f>
        <v/>
      </c>
      <c r="N532" s="4" t="str">
        <f>IF(ISBLANK(A532),"",IF(Tableau3[Occurrence]=0,0,SUM($M$2:M532)))</f>
        <v/>
      </c>
      <c r="P532" s="15" t="str">
        <f t="shared" si="20"/>
        <v/>
      </c>
      <c r="Q532" s="16" t="str">
        <f>IF(P532="","",'02_Resultat'!$B$6)</f>
        <v/>
      </c>
      <c r="R532" s="16" t="str">
        <f>IF(Q532="","",INDEX(Tableau3[N°CMD],MATCH(P532,Tableau3[Sequence],0),))</f>
        <v/>
      </c>
      <c r="S532" s="16" t="str">
        <f>IF(Q532="","",INDEX(Tableau3[Désignation],MATCH(P532,Tableau3[Sequence],0),))</f>
        <v/>
      </c>
      <c r="T532"/>
    </row>
    <row r="533" spans="12:20" x14ac:dyDescent="0.25">
      <c r="L533" s="4" t="str">
        <f t="shared" si="19"/>
        <v/>
      </c>
      <c r="M533" s="4" t="str">
        <f>IF(ISBLANK(A533),"",IF('02_Resultat'!$B$6=A533,1,0))</f>
        <v/>
      </c>
      <c r="N533" s="4" t="str">
        <f>IF(ISBLANK(A533),"",IF(Tableau3[Occurrence]=0,0,SUM($M$2:M533)))</f>
        <v/>
      </c>
      <c r="P533" s="15" t="str">
        <f t="shared" si="20"/>
        <v/>
      </c>
      <c r="Q533" s="16" t="str">
        <f>IF(P533="","",'02_Resultat'!$B$6)</f>
        <v/>
      </c>
      <c r="R533" s="16" t="str">
        <f>IF(Q533="","",INDEX(Tableau3[N°CMD],MATCH(P533,Tableau3[Sequence],0),))</f>
        <v/>
      </c>
      <c r="S533" s="16" t="str">
        <f>IF(Q533="","",INDEX(Tableau3[Désignation],MATCH(P533,Tableau3[Sequence],0),))</f>
        <v/>
      </c>
      <c r="T533"/>
    </row>
    <row r="534" spans="12:20" x14ac:dyDescent="0.25">
      <c r="L534" s="4" t="str">
        <f t="shared" si="19"/>
        <v/>
      </c>
      <c r="M534" s="4" t="str">
        <f>IF(ISBLANK(A534),"",IF('02_Resultat'!$B$6=A534,1,0))</f>
        <v/>
      </c>
      <c r="N534" s="4" t="str">
        <f>IF(ISBLANK(A534),"",IF(Tableau3[Occurrence]=0,0,SUM($M$2:M534)))</f>
        <v/>
      </c>
      <c r="P534" s="15" t="str">
        <f t="shared" si="20"/>
        <v/>
      </c>
      <c r="Q534" s="16" t="str">
        <f>IF(P534="","",'02_Resultat'!$B$6)</f>
        <v/>
      </c>
      <c r="R534" s="16" t="str">
        <f>IF(Q534="","",INDEX(Tableau3[N°CMD],MATCH(P534,Tableau3[Sequence],0),))</f>
        <v/>
      </c>
      <c r="S534" s="16" t="str">
        <f>IF(Q534="","",INDEX(Tableau3[Désignation],MATCH(P534,Tableau3[Sequence],0),))</f>
        <v/>
      </c>
      <c r="T534"/>
    </row>
    <row r="535" spans="12:20" x14ac:dyDescent="0.25">
      <c r="L535" s="4" t="str">
        <f t="shared" si="19"/>
        <v/>
      </c>
      <c r="M535" s="4" t="str">
        <f>IF(ISBLANK(A535),"",IF('02_Resultat'!$B$6=A535,1,0))</f>
        <v/>
      </c>
      <c r="N535" s="4" t="str">
        <f>IF(ISBLANK(A535),"",IF(Tableau3[Occurrence]=0,0,SUM($M$2:M535)))</f>
        <v/>
      </c>
      <c r="P535" s="15" t="str">
        <f t="shared" si="20"/>
        <v/>
      </c>
      <c r="Q535" s="16" t="str">
        <f>IF(P535="","",'02_Resultat'!$B$6)</f>
        <v/>
      </c>
      <c r="R535" s="16" t="str">
        <f>IF(Q535="","",INDEX(Tableau3[N°CMD],MATCH(P535,Tableau3[Sequence],0),))</f>
        <v/>
      </c>
      <c r="S535" s="16" t="str">
        <f>IF(Q535="","",INDEX(Tableau3[Désignation],MATCH(P535,Tableau3[Sequence],0),))</f>
        <v/>
      </c>
      <c r="T535"/>
    </row>
    <row r="536" spans="12:20" x14ac:dyDescent="0.25">
      <c r="L536" s="4" t="str">
        <f t="shared" si="19"/>
        <v/>
      </c>
      <c r="M536" s="4" t="str">
        <f>IF(ISBLANK(A536),"",IF('02_Resultat'!$B$6=A536,1,0))</f>
        <v/>
      </c>
      <c r="N536" s="4" t="str">
        <f>IF(ISBLANK(A536),"",IF(Tableau3[Occurrence]=0,0,SUM($M$2:M536)))</f>
        <v/>
      </c>
      <c r="P536" s="15" t="str">
        <f t="shared" si="20"/>
        <v/>
      </c>
      <c r="Q536" s="16" t="str">
        <f>IF(P536="","",'02_Resultat'!$B$6)</f>
        <v/>
      </c>
      <c r="R536" s="16" t="str">
        <f>IF(Q536="","",INDEX(Tableau3[N°CMD],MATCH(P536,Tableau3[Sequence],0),))</f>
        <v/>
      </c>
      <c r="S536" s="16" t="str">
        <f>IF(Q536="","",INDEX(Tableau3[Désignation],MATCH(P536,Tableau3[Sequence],0),))</f>
        <v/>
      </c>
      <c r="T536"/>
    </row>
    <row r="537" spans="12:20" x14ac:dyDescent="0.25">
      <c r="L537" s="4" t="str">
        <f t="shared" si="19"/>
        <v/>
      </c>
      <c r="M537" s="4" t="str">
        <f>IF(ISBLANK(A537),"",IF('02_Resultat'!$B$6=A537,1,0))</f>
        <v/>
      </c>
      <c r="N537" s="4" t="str">
        <f>IF(ISBLANK(A537),"",IF(Tableau3[Occurrence]=0,0,SUM($M$2:M537)))</f>
        <v/>
      </c>
      <c r="P537" s="15" t="str">
        <f t="shared" si="20"/>
        <v/>
      </c>
      <c r="Q537" s="16" t="str">
        <f>IF(P537="","",'02_Resultat'!$B$6)</f>
        <v/>
      </c>
      <c r="R537" s="16" t="str">
        <f>IF(Q537="","",INDEX(Tableau3[N°CMD],MATCH(P537,Tableau3[Sequence],0),))</f>
        <v/>
      </c>
      <c r="S537" s="16" t="str">
        <f>IF(Q537="","",INDEX(Tableau3[Désignation],MATCH(P537,Tableau3[Sequence],0),))</f>
        <v/>
      </c>
      <c r="T537"/>
    </row>
    <row r="538" spans="12:20" x14ac:dyDescent="0.25">
      <c r="L538" s="4" t="str">
        <f t="shared" si="19"/>
        <v/>
      </c>
      <c r="M538" s="4" t="str">
        <f>IF(ISBLANK(A538),"",IF('02_Resultat'!$B$6=A538,1,0))</f>
        <v/>
      </c>
      <c r="N538" s="4" t="str">
        <f>IF(ISBLANK(A538),"",IF(Tableau3[Occurrence]=0,0,SUM($M$2:M538)))</f>
        <v/>
      </c>
      <c r="P538" s="15" t="str">
        <f t="shared" si="20"/>
        <v/>
      </c>
      <c r="Q538" s="16" t="str">
        <f>IF(P538="","",'02_Resultat'!$B$6)</f>
        <v/>
      </c>
      <c r="R538" s="16" t="str">
        <f>IF(Q538="","",INDEX(Tableau3[N°CMD],MATCH(P538,Tableau3[Sequence],0),))</f>
        <v/>
      </c>
      <c r="S538" s="16" t="str">
        <f>IF(Q538="","",INDEX(Tableau3[Désignation],MATCH(P538,Tableau3[Sequence],0),))</f>
        <v/>
      </c>
      <c r="T538"/>
    </row>
    <row r="539" spans="12:20" x14ac:dyDescent="0.25">
      <c r="L539" s="4" t="str">
        <f t="shared" si="19"/>
        <v/>
      </c>
      <c r="M539" s="4" t="str">
        <f>IF(ISBLANK(A539),"",IF('02_Resultat'!$B$6=A539,1,0))</f>
        <v/>
      </c>
      <c r="N539" s="4" t="str">
        <f>IF(ISBLANK(A539),"",IF(Tableau3[Occurrence]=0,0,SUM($M$2:M539)))</f>
        <v/>
      </c>
      <c r="P539" s="15" t="str">
        <f t="shared" si="20"/>
        <v/>
      </c>
      <c r="Q539" s="16" t="str">
        <f>IF(P539="","",'02_Resultat'!$B$6)</f>
        <v/>
      </c>
      <c r="R539" s="16" t="str">
        <f>IF(Q539="","",INDEX(Tableau3[N°CMD],MATCH(P539,Tableau3[Sequence],0),))</f>
        <v/>
      </c>
      <c r="S539" s="16" t="str">
        <f>IF(Q539="","",INDEX(Tableau3[Désignation],MATCH(P539,Tableau3[Sequence],0),))</f>
        <v/>
      </c>
      <c r="T539"/>
    </row>
    <row r="540" spans="12:20" x14ac:dyDescent="0.25">
      <c r="L540" s="4" t="str">
        <f t="shared" si="19"/>
        <v/>
      </c>
      <c r="M540" s="4" t="str">
        <f>IF(ISBLANK(A540),"",IF('02_Resultat'!$B$6=A540,1,0))</f>
        <v/>
      </c>
      <c r="N540" s="4" t="str">
        <f>IF(ISBLANK(A540),"",IF(Tableau3[Occurrence]=0,0,SUM($M$2:M540)))</f>
        <v/>
      </c>
      <c r="P540" s="15" t="str">
        <f t="shared" si="20"/>
        <v/>
      </c>
      <c r="Q540" s="16" t="str">
        <f>IF(P540="","",'02_Resultat'!$B$6)</f>
        <v/>
      </c>
      <c r="R540" s="16" t="str">
        <f>IF(Q540="","",INDEX(Tableau3[N°CMD],MATCH(P540,Tableau3[Sequence],0),))</f>
        <v/>
      </c>
      <c r="S540" s="16" t="str">
        <f>IF(Q540="","",INDEX(Tableau3[Désignation],MATCH(P540,Tableau3[Sequence],0),))</f>
        <v/>
      </c>
      <c r="T540"/>
    </row>
    <row r="541" spans="12:20" x14ac:dyDescent="0.25">
      <c r="L541" s="4" t="str">
        <f t="shared" si="19"/>
        <v/>
      </c>
      <c r="M541" s="4" t="str">
        <f>IF(ISBLANK(A541),"",IF('02_Resultat'!$B$6=A541,1,0))</f>
        <v/>
      </c>
      <c r="N541" s="4" t="str">
        <f>IF(ISBLANK(A541),"",IF(Tableau3[Occurrence]=0,0,SUM($M$2:M541)))</f>
        <v/>
      </c>
      <c r="P541" s="15" t="str">
        <f t="shared" si="20"/>
        <v/>
      </c>
      <c r="Q541" s="16" t="str">
        <f>IF(P541="","",'02_Resultat'!$B$6)</f>
        <v/>
      </c>
      <c r="R541" s="16" t="str">
        <f>IF(Q541="","",INDEX(Tableau3[N°CMD],MATCH(P541,Tableau3[Sequence],0),))</f>
        <v/>
      </c>
      <c r="S541" s="16" t="str">
        <f>IF(Q541="","",INDEX(Tableau3[Désignation],MATCH(P541,Tableau3[Sequence],0),))</f>
        <v/>
      </c>
      <c r="T541"/>
    </row>
    <row r="542" spans="12:20" x14ac:dyDescent="0.25">
      <c r="L542" s="4" t="str">
        <f t="shared" si="19"/>
        <v/>
      </c>
      <c r="M542" s="4" t="str">
        <f>IF(ISBLANK(A542),"",IF('02_Resultat'!$B$6=A542,1,0))</f>
        <v/>
      </c>
      <c r="N542" s="4" t="str">
        <f>IF(ISBLANK(A542),"",IF(Tableau3[Occurrence]=0,0,SUM($M$2:M542)))</f>
        <v/>
      </c>
      <c r="P542" s="15" t="str">
        <f t="shared" si="20"/>
        <v/>
      </c>
      <c r="Q542" s="16" t="str">
        <f>IF(P542="","",'02_Resultat'!$B$6)</f>
        <v/>
      </c>
      <c r="R542" s="16" t="str">
        <f>IF(Q542="","",INDEX(Tableau3[N°CMD],MATCH(P542,Tableau3[Sequence],0),))</f>
        <v/>
      </c>
      <c r="S542" s="16" t="str">
        <f>IF(Q542="","",INDEX(Tableau3[Désignation],MATCH(P542,Tableau3[Sequence],0),))</f>
        <v/>
      </c>
      <c r="T542"/>
    </row>
    <row r="543" spans="12:20" x14ac:dyDescent="0.25">
      <c r="L543" s="4" t="str">
        <f t="shared" si="19"/>
        <v/>
      </c>
      <c r="M543" s="4" t="str">
        <f>IF(ISBLANK(A543),"",IF('02_Resultat'!$B$6=A543,1,0))</f>
        <v/>
      </c>
      <c r="N543" s="4" t="str">
        <f>IF(ISBLANK(A543),"",IF(Tableau3[Occurrence]=0,0,SUM($M$2:M543)))</f>
        <v/>
      </c>
      <c r="P543" s="15" t="str">
        <f t="shared" si="20"/>
        <v/>
      </c>
      <c r="Q543" s="16" t="str">
        <f>IF(P543="","",'02_Resultat'!$B$6)</f>
        <v/>
      </c>
      <c r="R543" s="16" t="str">
        <f>IF(Q543="","",INDEX(Tableau3[N°CMD],MATCH(P543,Tableau3[Sequence],0),))</f>
        <v/>
      </c>
      <c r="S543" s="16" t="str">
        <f>IF(Q543="","",INDEX(Tableau3[Désignation],MATCH(P543,Tableau3[Sequence],0),))</f>
        <v/>
      </c>
      <c r="T543"/>
    </row>
    <row r="544" spans="12:20" x14ac:dyDescent="0.25">
      <c r="L544" s="4" t="str">
        <f t="shared" si="19"/>
        <v/>
      </c>
      <c r="M544" s="4" t="str">
        <f>IF(ISBLANK(A544),"",IF('02_Resultat'!$B$6=A544,1,0))</f>
        <v/>
      </c>
      <c r="N544" s="4" t="str">
        <f>IF(ISBLANK(A544),"",IF(Tableau3[Occurrence]=0,0,SUM($M$2:M544)))</f>
        <v/>
      </c>
      <c r="P544" s="15" t="str">
        <f t="shared" si="20"/>
        <v/>
      </c>
      <c r="Q544" s="16" t="str">
        <f>IF(P544="","",'02_Resultat'!$B$6)</f>
        <v/>
      </c>
      <c r="R544" s="16" t="str">
        <f>IF(Q544="","",INDEX(Tableau3[N°CMD],MATCH(P544,Tableau3[Sequence],0),))</f>
        <v/>
      </c>
      <c r="S544" s="16" t="str">
        <f>IF(Q544="","",INDEX(Tableau3[Désignation],MATCH(P544,Tableau3[Sequence],0),))</f>
        <v/>
      </c>
      <c r="T544"/>
    </row>
    <row r="545" spans="12:20" x14ac:dyDescent="0.25">
      <c r="L545" s="4" t="str">
        <f t="shared" si="19"/>
        <v/>
      </c>
      <c r="M545" s="4" t="str">
        <f>IF(ISBLANK(A545),"",IF('02_Resultat'!$B$6=A545,1,0))</f>
        <v/>
      </c>
      <c r="N545" s="4" t="str">
        <f>IF(ISBLANK(A545),"",IF(Tableau3[Occurrence]=0,0,SUM($M$2:M545)))</f>
        <v/>
      </c>
      <c r="P545" s="15" t="str">
        <f t="shared" si="20"/>
        <v/>
      </c>
      <c r="Q545" s="16" t="str">
        <f>IF(P545="","",'02_Resultat'!$B$6)</f>
        <v/>
      </c>
      <c r="R545" s="16" t="str">
        <f>IF(Q545="","",INDEX(Tableau3[N°CMD],MATCH(P545,Tableau3[Sequence],0),))</f>
        <v/>
      </c>
      <c r="S545" s="16" t="str">
        <f>IF(Q545="","",INDEX(Tableau3[Désignation],MATCH(P545,Tableau3[Sequence],0),))</f>
        <v/>
      </c>
      <c r="T545"/>
    </row>
    <row r="546" spans="12:20" x14ac:dyDescent="0.25">
      <c r="L546" s="4" t="str">
        <f t="shared" si="19"/>
        <v/>
      </c>
      <c r="M546" s="4" t="str">
        <f>IF(ISBLANK(A546),"",IF('02_Resultat'!$B$6=A546,1,0))</f>
        <v/>
      </c>
      <c r="N546" s="4" t="str">
        <f>IF(ISBLANK(A546),"",IF(Tableau3[Occurrence]=0,0,SUM($M$2:M546)))</f>
        <v/>
      </c>
      <c r="P546" s="15" t="str">
        <f t="shared" si="20"/>
        <v/>
      </c>
      <c r="Q546" s="16" t="str">
        <f>IF(P546="","",'02_Resultat'!$B$6)</f>
        <v/>
      </c>
      <c r="R546" s="16" t="str">
        <f>IF(Q546="","",INDEX(Tableau3[N°CMD],MATCH(P546,Tableau3[Sequence],0),))</f>
        <v/>
      </c>
      <c r="S546" s="16" t="str">
        <f>IF(Q546="","",INDEX(Tableau3[Désignation],MATCH(P546,Tableau3[Sequence],0),))</f>
        <v/>
      </c>
      <c r="T546"/>
    </row>
    <row r="547" spans="12:20" x14ac:dyDescent="0.25">
      <c r="L547" s="4" t="str">
        <f t="shared" si="19"/>
        <v/>
      </c>
      <c r="M547" s="4" t="str">
        <f>IF(ISBLANK(A547),"",IF('02_Resultat'!$B$6=A547,1,0))</f>
        <v/>
      </c>
      <c r="N547" s="4" t="str">
        <f>IF(ISBLANK(A547),"",IF(Tableau3[Occurrence]=0,0,SUM($M$2:M547)))</f>
        <v/>
      </c>
      <c r="P547" s="15" t="str">
        <f t="shared" si="20"/>
        <v/>
      </c>
      <c r="Q547" s="16" t="str">
        <f>IF(P547="","",'02_Resultat'!$B$6)</f>
        <v/>
      </c>
      <c r="R547" s="16" t="str">
        <f>IF(Q547="","",INDEX(Tableau3[N°CMD],MATCH(P547,Tableau3[Sequence],0),))</f>
        <v/>
      </c>
      <c r="S547" s="16" t="str">
        <f>IF(Q547="","",INDEX(Tableau3[Désignation],MATCH(P547,Tableau3[Sequence],0),))</f>
        <v/>
      </c>
      <c r="T547"/>
    </row>
    <row r="548" spans="12:20" x14ac:dyDescent="0.25">
      <c r="L548" s="4" t="str">
        <f t="shared" si="19"/>
        <v/>
      </c>
      <c r="M548" s="4" t="str">
        <f>IF(ISBLANK(A548),"",IF('02_Resultat'!$B$6=A548,1,0))</f>
        <v/>
      </c>
      <c r="N548" s="4" t="str">
        <f>IF(ISBLANK(A548),"",IF(Tableau3[Occurrence]=0,0,SUM($M$2:M548)))</f>
        <v/>
      </c>
      <c r="P548" s="15" t="str">
        <f t="shared" si="20"/>
        <v/>
      </c>
      <c r="Q548" s="16" t="str">
        <f>IF(P548="","",'02_Resultat'!$B$6)</f>
        <v/>
      </c>
      <c r="R548" s="16" t="str">
        <f>IF(Q548="","",INDEX(Tableau3[N°CMD],MATCH(P548,Tableau3[Sequence],0),))</f>
        <v/>
      </c>
      <c r="S548" s="16" t="str">
        <f>IF(Q548="","",INDEX(Tableau3[Désignation],MATCH(P548,Tableau3[Sequence],0),))</f>
        <v/>
      </c>
      <c r="T548"/>
    </row>
    <row r="549" spans="12:20" x14ac:dyDescent="0.25">
      <c r="L549" s="4" t="str">
        <f t="shared" si="19"/>
        <v/>
      </c>
      <c r="M549" s="4" t="str">
        <f>IF(ISBLANK(A549),"",IF('02_Resultat'!$B$6=A549,1,0))</f>
        <v/>
      </c>
      <c r="N549" s="4" t="str">
        <f>IF(ISBLANK(A549),"",IF(Tableau3[Occurrence]=0,0,SUM($M$2:M549)))</f>
        <v/>
      </c>
      <c r="P549" s="15" t="str">
        <f t="shared" si="20"/>
        <v/>
      </c>
      <c r="Q549" s="16" t="str">
        <f>IF(P549="","",'02_Resultat'!$B$6)</f>
        <v/>
      </c>
      <c r="R549" s="16" t="str">
        <f>IF(Q549="","",INDEX(Tableau3[N°CMD],MATCH(P549,Tableau3[Sequence],0),))</f>
        <v/>
      </c>
      <c r="S549" s="16" t="str">
        <f>IF(Q549="","",INDEX(Tableau3[Désignation],MATCH(P549,Tableau3[Sequence],0),))</f>
        <v/>
      </c>
      <c r="T549"/>
    </row>
    <row r="550" spans="12:20" x14ac:dyDescent="0.25">
      <c r="L550" s="4" t="str">
        <f t="shared" si="19"/>
        <v/>
      </c>
      <c r="M550" s="4" t="str">
        <f>IF(ISBLANK(A550),"",IF('02_Resultat'!$B$6=A550,1,0))</f>
        <v/>
      </c>
      <c r="N550" s="4" t="str">
        <f>IF(ISBLANK(A550),"",IF(Tableau3[Occurrence]=0,0,SUM($M$2:M550)))</f>
        <v/>
      </c>
      <c r="P550" s="15" t="str">
        <f t="shared" si="20"/>
        <v/>
      </c>
      <c r="Q550" s="16" t="str">
        <f>IF(P550="","",'02_Resultat'!$B$6)</f>
        <v/>
      </c>
      <c r="R550" s="16" t="str">
        <f>IF(Q550="","",INDEX(Tableau3[N°CMD],MATCH(P550,Tableau3[Sequence],0),))</f>
        <v/>
      </c>
      <c r="S550" s="16" t="str">
        <f>IF(Q550="","",INDEX(Tableau3[Désignation],MATCH(P550,Tableau3[Sequence],0),))</f>
        <v/>
      </c>
      <c r="T550"/>
    </row>
    <row r="551" spans="12:20" x14ac:dyDescent="0.25">
      <c r="L551" s="4" t="str">
        <f t="shared" si="19"/>
        <v/>
      </c>
      <c r="M551" s="4" t="str">
        <f>IF(ISBLANK(A551),"",IF('02_Resultat'!$B$6=A551,1,0))</f>
        <v/>
      </c>
      <c r="N551" s="4" t="str">
        <f>IF(ISBLANK(A551),"",IF(Tableau3[Occurrence]=0,0,SUM($M$2:M551)))</f>
        <v/>
      </c>
      <c r="P551" s="15" t="str">
        <f t="shared" si="20"/>
        <v/>
      </c>
      <c r="Q551" s="16" t="str">
        <f>IF(P551="","",'02_Resultat'!$B$6)</f>
        <v/>
      </c>
      <c r="R551" s="16" t="str">
        <f>IF(Q551="","",INDEX(Tableau3[N°CMD],MATCH(P551,Tableau3[Sequence],0),))</f>
        <v/>
      </c>
      <c r="S551" s="16" t="str">
        <f>IF(Q551="","",INDEX(Tableau3[Désignation],MATCH(P551,Tableau3[Sequence],0),))</f>
        <v/>
      </c>
      <c r="T551"/>
    </row>
    <row r="552" spans="12:20" x14ac:dyDescent="0.25">
      <c r="L552" s="4" t="str">
        <f t="shared" si="19"/>
        <v/>
      </c>
      <c r="M552" s="4" t="str">
        <f>IF(ISBLANK(A552),"",IF('02_Resultat'!$B$6=A552,1,0))</f>
        <v/>
      </c>
      <c r="N552" s="4" t="str">
        <f>IF(ISBLANK(A552),"",IF(Tableau3[Occurrence]=0,0,SUM($M$2:M552)))</f>
        <v/>
      </c>
      <c r="P552" s="15" t="str">
        <f t="shared" si="20"/>
        <v/>
      </c>
      <c r="Q552" s="16" t="str">
        <f>IF(P552="","",'02_Resultat'!$B$6)</f>
        <v/>
      </c>
      <c r="R552" s="16" t="str">
        <f>IF(Q552="","",INDEX(Tableau3[N°CMD],MATCH(P552,Tableau3[Sequence],0),))</f>
        <v/>
      </c>
      <c r="S552" s="16" t="str">
        <f>IF(Q552="","",INDEX(Tableau3[Désignation],MATCH(P552,Tableau3[Sequence],0),))</f>
        <v/>
      </c>
      <c r="T552"/>
    </row>
    <row r="553" spans="12:20" x14ac:dyDescent="0.25">
      <c r="L553" s="4" t="str">
        <f t="shared" si="19"/>
        <v/>
      </c>
      <c r="M553" s="4" t="str">
        <f>IF(ISBLANK(A553),"",IF('02_Resultat'!$B$6=A553,1,0))</f>
        <v/>
      </c>
      <c r="N553" s="4" t="str">
        <f>IF(ISBLANK(A553),"",IF(Tableau3[Occurrence]=0,0,SUM($M$2:M553)))</f>
        <v/>
      </c>
      <c r="P553" s="15" t="str">
        <f t="shared" si="20"/>
        <v/>
      </c>
      <c r="Q553" s="16" t="str">
        <f>IF(P553="","",'02_Resultat'!$B$6)</f>
        <v/>
      </c>
      <c r="R553" s="16" t="str">
        <f>IF(Q553="","",INDEX(Tableau3[N°CMD],MATCH(P553,Tableau3[Sequence],0),))</f>
        <v/>
      </c>
      <c r="S553" s="16" t="str">
        <f>IF(Q553="","",INDEX(Tableau3[Désignation],MATCH(P553,Tableau3[Sequence],0),))</f>
        <v/>
      </c>
      <c r="T553"/>
    </row>
    <row r="554" spans="12:20" x14ac:dyDescent="0.25">
      <c r="L554" s="4" t="str">
        <f t="shared" si="19"/>
        <v/>
      </c>
      <c r="M554" s="4" t="str">
        <f>IF(ISBLANK(A554),"",IF('02_Resultat'!$B$6=A554,1,0))</f>
        <v/>
      </c>
      <c r="N554" s="4" t="str">
        <f>IF(ISBLANK(A554),"",IF(Tableau3[Occurrence]=0,0,SUM($M$2:M554)))</f>
        <v/>
      </c>
      <c r="P554" s="15" t="str">
        <f t="shared" si="20"/>
        <v/>
      </c>
      <c r="Q554" s="16" t="str">
        <f>IF(P554="","",'02_Resultat'!$B$6)</f>
        <v/>
      </c>
      <c r="R554" s="16" t="str">
        <f>IF(Q554="","",INDEX(Tableau3[N°CMD],MATCH(P554,Tableau3[Sequence],0),))</f>
        <v/>
      </c>
      <c r="S554" s="16" t="str">
        <f>IF(Q554="","",INDEX(Tableau3[Désignation],MATCH(P554,Tableau3[Sequence],0),))</f>
        <v/>
      </c>
      <c r="T554"/>
    </row>
    <row r="555" spans="12:20" x14ac:dyDescent="0.25">
      <c r="L555" s="4" t="str">
        <f t="shared" si="19"/>
        <v/>
      </c>
      <c r="M555" s="4" t="str">
        <f>IF(ISBLANK(A555),"",IF('02_Resultat'!$B$6=A555,1,0))</f>
        <v/>
      </c>
      <c r="N555" s="4" t="str">
        <f>IF(ISBLANK(A555),"",IF(Tableau3[Occurrence]=0,0,SUM($M$2:M555)))</f>
        <v/>
      </c>
      <c r="P555" s="15" t="str">
        <f t="shared" si="20"/>
        <v/>
      </c>
      <c r="Q555" s="16" t="str">
        <f>IF(P555="","",'02_Resultat'!$B$6)</f>
        <v/>
      </c>
      <c r="R555" s="16" t="str">
        <f>IF(Q555="","",INDEX(Tableau3[N°CMD],MATCH(P555,Tableau3[Sequence],0),))</f>
        <v/>
      </c>
      <c r="S555" s="16" t="str">
        <f>IF(Q555="","",INDEX(Tableau3[Désignation],MATCH(P555,Tableau3[Sequence],0),))</f>
        <v/>
      </c>
      <c r="T555"/>
    </row>
    <row r="556" spans="12:20" x14ac:dyDescent="0.25">
      <c r="L556" s="4" t="str">
        <f t="shared" si="19"/>
        <v/>
      </c>
      <c r="M556" s="4" t="str">
        <f>IF(ISBLANK(A556),"",IF('02_Resultat'!$B$6=A556,1,0))</f>
        <v/>
      </c>
      <c r="N556" s="4" t="str">
        <f>IF(ISBLANK(A556),"",IF(Tableau3[Occurrence]=0,0,SUM($M$2:M556)))</f>
        <v/>
      </c>
      <c r="P556" s="15" t="str">
        <f t="shared" si="20"/>
        <v/>
      </c>
      <c r="Q556" s="16" t="str">
        <f>IF(P556="","",'02_Resultat'!$B$6)</f>
        <v/>
      </c>
      <c r="R556" s="16" t="str">
        <f>IF(Q556="","",INDEX(Tableau3[N°CMD],MATCH(P556,Tableau3[Sequence],0),))</f>
        <v/>
      </c>
      <c r="S556" s="16" t="str">
        <f>IF(Q556="","",INDEX(Tableau3[Désignation],MATCH(P556,Tableau3[Sequence],0),))</f>
        <v/>
      </c>
      <c r="T556"/>
    </row>
    <row r="557" spans="12:20" x14ac:dyDescent="0.25">
      <c r="L557" s="4" t="str">
        <f t="shared" si="19"/>
        <v/>
      </c>
      <c r="M557" s="4" t="str">
        <f>IF(ISBLANK(A557),"",IF('02_Resultat'!$B$6=A557,1,0))</f>
        <v/>
      </c>
      <c r="N557" s="4" t="str">
        <f>IF(ISBLANK(A557),"",IF(Tableau3[Occurrence]=0,0,SUM($M$2:M557)))</f>
        <v/>
      </c>
      <c r="P557" s="15" t="str">
        <f t="shared" si="20"/>
        <v/>
      </c>
      <c r="Q557" s="16" t="str">
        <f>IF(P557="","",'02_Resultat'!$B$6)</f>
        <v/>
      </c>
      <c r="R557" s="16" t="str">
        <f>IF(Q557="","",INDEX(Tableau3[N°CMD],MATCH(P557,Tableau3[Sequence],0),))</f>
        <v/>
      </c>
      <c r="S557" s="16" t="str">
        <f>IF(Q557="","",INDEX(Tableau3[Désignation],MATCH(P557,Tableau3[Sequence],0),))</f>
        <v/>
      </c>
      <c r="T557"/>
    </row>
    <row r="558" spans="12:20" x14ac:dyDescent="0.25">
      <c r="L558" s="4" t="str">
        <f t="shared" si="19"/>
        <v/>
      </c>
      <c r="M558" s="4" t="str">
        <f>IF(ISBLANK(A558),"",IF('02_Resultat'!$B$6=A558,1,0))</f>
        <v/>
      </c>
      <c r="N558" s="4" t="str">
        <f>IF(ISBLANK(A558),"",IF(Tableau3[Occurrence]=0,0,SUM($M$2:M558)))</f>
        <v/>
      </c>
      <c r="P558" s="15" t="str">
        <f t="shared" si="20"/>
        <v/>
      </c>
      <c r="Q558" s="16" t="str">
        <f>IF(P558="","",'02_Resultat'!$B$6)</f>
        <v/>
      </c>
      <c r="R558" s="16" t="str">
        <f>IF(Q558="","",INDEX(Tableau3[N°CMD],MATCH(P558,Tableau3[Sequence],0),))</f>
        <v/>
      </c>
      <c r="S558" s="16" t="str">
        <f>IF(Q558="","",INDEX(Tableau3[Désignation],MATCH(P558,Tableau3[Sequence],0),))</f>
        <v/>
      </c>
      <c r="T558"/>
    </row>
    <row r="559" spans="12:20" x14ac:dyDescent="0.25">
      <c r="L559" s="4" t="str">
        <f t="shared" si="19"/>
        <v/>
      </c>
      <c r="M559" s="4" t="str">
        <f>IF(ISBLANK(A559),"",IF('02_Resultat'!$B$6=A559,1,0))</f>
        <v/>
      </c>
      <c r="N559" s="4" t="str">
        <f>IF(ISBLANK(A559),"",IF(Tableau3[Occurrence]=0,0,SUM($M$2:M559)))</f>
        <v/>
      </c>
      <c r="P559" s="15" t="str">
        <f t="shared" si="20"/>
        <v/>
      </c>
      <c r="Q559" s="16" t="str">
        <f>IF(P559="","",'02_Resultat'!$B$6)</f>
        <v/>
      </c>
      <c r="R559" s="16" t="str">
        <f>IF(Q559="","",INDEX(Tableau3[N°CMD],MATCH(P559,Tableau3[Sequence],0),))</f>
        <v/>
      </c>
      <c r="S559" s="16" t="str">
        <f>IF(Q559="","",INDEX(Tableau3[Désignation],MATCH(P559,Tableau3[Sequence],0),))</f>
        <v/>
      </c>
      <c r="T559"/>
    </row>
    <row r="560" spans="12:20" x14ac:dyDescent="0.25">
      <c r="L560" s="4" t="str">
        <f t="shared" si="19"/>
        <v/>
      </c>
      <c r="M560" s="4" t="str">
        <f>IF(ISBLANK(A560),"",IF('02_Resultat'!$B$6=A560,1,0))</f>
        <v/>
      </c>
      <c r="N560" s="4" t="str">
        <f>IF(ISBLANK(A560),"",IF(Tableau3[Occurrence]=0,0,SUM($M$2:M560)))</f>
        <v/>
      </c>
      <c r="P560" s="15" t="str">
        <f t="shared" si="20"/>
        <v/>
      </c>
      <c r="Q560" s="16" t="str">
        <f>IF(P560="","",'02_Resultat'!$B$6)</f>
        <v/>
      </c>
      <c r="R560" s="16" t="str">
        <f>IF(Q560="","",INDEX(Tableau3[N°CMD],MATCH(P560,Tableau3[Sequence],0),))</f>
        <v/>
      </c>
      <c r="S560" s="16" t="str">
        <f>IF(Q560="","",INDEX(Tableau3[Désignation],MATCH(P560,Tableau3[Sequence],0),))</f>
        <v/>
      </c>
      <c r="T560"/>
    </row>
    <row r="561" spans="12:20" x14ac:dyDescent="0.25">
      <c r="L561" s="4" t="str">
        <f t="shared" si="19"/>
        <v/>
      </c>
      <c r="M561" s="4" t="str">
        <f>IF(ISBLANK(A561),"",IF('02_Resultat'!$B$6=A561,1,0))</f>
        <v/>
      </c>
      <c r="N561" s="4" t="str">
        <f>IF(ISBLANK(A561),"",IF(Tableau3[Occurrence]=0,0,SUM($M$2:M561)))</f>
        <v/>
      </c>
      <c r="P561" s="15" t="str">
        <f t="shared" si="20"/>
        <v/>
      </c>
      <c r="Q561" s="16" t="str">
        <f>IF(P561="","",'02_Resultat'!$B$6)</f>
        <v/>
      </c>
      <c r="R561" s="16" t="str">
        <f>IF(Q561="","",INDEX(Tableau3[N°CMD],MATCH(P561,Tableau3[Sequence],0),))</f>
        <v/>
      </c>
      <c r="S561" s="16" t="str">
        <f>IF(Q561="","",INDEX(Tableau3[Désignation],MATCH(P561,Tableau3[Sequence],0),))</f>
        <v/>
      </c>
      <c r="T561"/>
    </row>
    <row r="562" spans="12:20" x14ac:dyDescent="0.25">
      <c r="L562" s="4" t="str">
        <f t="shared" si="19"/>
        <v/>
      </c>
      <c r="M562" s="4" t="str">
        <f>IF(ISBLANK(A562),"",IF('02_Resultat'!$B$6=A562,1,0))</f>
        <v/>
      </c>
      <c r="N562" s="4" t="str">
        <f>IF(ISBLANK(A562),"",IF(Tableau3[Occurrence]=0,0,SUM($M$2:M562)))</f>
        <v/>
      </c>
      <c r="P562" s="15" t="str">
        <f t="shared" si="20"/>
        <v/>
      </c>
      <c r="Q562" s="16" t="str">
        <f>IF(P562="","",'02_Resultat'!$B$6)</f>
        <v/>
      </c>
      <c r="R562" s="16" t="str">
        <f>IF(Q562="","",INDEX(Tableau3[N°CMD],MATCH(P562,Tableau3[Sequence],0),))</f>
        <v/>
      </c>
      <c r="S562" s="16" t="str">
        <f>IF(Q562="","",INDEX(Tableau3[Désignation],MATCH(P562,Tableau3[Sequence],0),))</f>
        <v/>
      </c>
      <c r="T562"/>
    </row>
    <row r="563" spans="12:20" x14ac:dyDescent="0.25">
      <c r="L563" s="4" t="str">
        <f t="shared" si="19"/>
        <v/>
      </c>
      <c r="M563" s="4" t="str">
        <f>IF(ISBLANK(A563),"",IF('02_Resultat'!$B$6=A563,1,0))</f>
        <v/>
      </c>
      <c r="N563" s="4" t="str">
        <f>IF(ISBLANK(A563),"",IF(Tableau3[Occurrence]=0,0,SUM($M$2:M563)))</f>
        <v/>
      </c>
      <c r="P563" s="15" t="str">
        <f t="shared" si="20"/>
        <v/>
      </c>
      <c r="Q563" s="16" t="str">
        <f>IF(P563="","",'02_Resultat'!$B$6)</f>
        <v/>
      </c>
      <c r="R563" s="16" t="str">
        <f>IF(Q563="","",INDEX(Tableau3[N°CMD],MATCH(P563,Tableau3[Sequence],0),))</f>
        <v/>
      </c>
      <c r="S563" s="16" t="str">
        <f>IF(Q563="","",INDEX(Tableau3[Désignation],MATCH(P563,Tableau3[Sequence],0),))</f>
        <v/>
      </c>
      <c r="T563"/>
    </row>
    <row r="564" spans="12:20" x14ac:dyDescent="0.25">
      <c r="L564" s="4" t="str">
        <f t="shared" si="19"/>
        <v/>
      </c>
      <c r="M564" s="4" t="str">
        <f>IF(ISBLANK(A564),"",IF('02_Resultat'!$B$6=A564,1,0))</f>
        <v/>
      </c>
      <c r="N564" s="4" t="str">
        <f>IF(ISBLANK(A564),"",IF(Tableau3[Occurrence]=0,0,SUM($M$2:M564)))</f>
        <v/>
      </c>
      <c r="P564" s="15" t="str">
        <f t="shared" si="20"/>
        <v/>
      </c>
      <c r="Q564" s="16" t="str">
        <f>IF(P564="","",'02_Resultat'!$B$6)</f>
        <v/>
      </c>
      <c r="R564" s="16" t="str">
        <f>IF(Q564="","",INDEX(Tableau3[N°CMD],MATCH(P564,Tableau3[Sequence],0),))</f>
        <v/>
      </c>
      <c r="S564" s="16" t="str">
        <f>IF(Q564="","",INDEX(Tableau3[Désignation],MATCH(P564,Tableau3[Sequence],0),))</f>
        <v/>
      </c>
      <c r="T564"/>
    </row>
    <row r="565" spans="12:20" x14ac:dyDescent="0.25">
      <c r="L565" s="4" t="str">
        <f t="shared" si="19"/>
        <v/>
      </c>
      <c r="M565" s="4" t="str">
        <f>IF(ISBLANK(A565),"",IF('02_Resultat'!$B$6=A565,1,0))</f>
        <v/>
      </c>
      <c r="N565" s="4" t="str">
        <f>IF(ISBLANK(A565),"",IF(Tableau3[Occurrence]=0,0,SUM($M$2:M565)))</f>
        <v/>
      </c>
      <c r="P565" s="15" t="str">
        <f t="shared" si="20"/>
        <v/>
      </c>
      <c r="Q565" s="16" t="str">
        <f>IF(P565="","",'02_Resultat'!$B$6)</f>
        <v/>
      </c>
      <c r="R565" s="16" t="str">
        <f>IF(Q565="","",INDEX(Tableau3[N°CMD],MATCH(P565,Tableau3[Sequence],0),))</f>
        <v/>
      </c>
      <c r="S565" s="16" t="str">
        <f>IF(Q565="","",INDEX(Tableau3[Désignation],MATCH(P565,Tableau3[Sequence],0),))</f>
        <v/>
      </c>
      <c r="T565"/>
    </row>
    <row r="566" spans="12:20" x14ac:dyDescent="0.25">
      <c r="L566" s="4" t="str">
        <f t="shared" si="19"/>
        <v/>
      </c>
      <c r="M566" s="4" t="str">
        <f>IF(ISBLANK(A566),"",IF('02_Resultat'!$B$6=A566,1,0))</f>
        <v/>
      </c>
      <c r="N566" s="4" t="str">
        <f>IF(ISBLANK(A566),"",IF(Tableau3[Occurrence]=0,0,SUM($M$2:M566)))</f>
        <v/>
      </c>
      <c r="P566" s="15" t="str">
        <f t="shared" si="20"/>
        <v/>
      </c>
      <c r="Q566" s="16" t="str">
        <f>IF(P566="","",'02_Resultat'!$B$6)</f>
        <v/>
      </c>
      <c r="R566" s="16" t="str">
        <f>IF(Q566="","",INDEX(Tableau3[N°CMD],MATCH(P566,Tableau3[Sequence],0),))</f>
        <v/>
      </c>
      <c r="S566" s="16" t="str">
        <f>IF(Q566="","",INDEX(Tableau3[Désignation],MATCH(P566,Tableau3[Sequence],0),))</f>
        <v/>
      </c>
      <c r="T566"/>
    </row>
    <row r="567" spans="12:20" x14ac:dyDescent="0.25">
      <c r="L567" s="4" t="str">
        <f t="shared" si="19"/>
        <v/>
      </c>
      <c r="M567" s="4" t="str">
        <f>IF(ISBLANK(A567),"",IF('02_Resultat'!$B$6=A567,1,0))</f>
        <v/>
      </c>
      <c r="N567" s="4" t="str">
        <f>IF(ISBLANK(A567),"",IF(Tableau3[Occurrence]=0,0,SUM($M$2:M567)))</f>
        <v/>
      </c>
      <c r="P567" s="15" t="str">
        <f t="shared" si="20"/>
        <v/>
      </c>
      <c r="Q567" s="16" t="str">
        <f>IF(P567="","",'02_Resultat'!$B$6)</f>
        <v/>
      </c>
      <c r="R567" s="16" t="str">
        <f>IF(Q567="","",INDEX(Tableau3[N°CMD],MATCH(P567,Tableau3[Sequence],0),))</f>
        <v/>
      </c>
      <c r="S567" s="16" t="str">
        <f>IF(Q567="","",INDEX(Tableau3[Désignation],MATCH(P567,Tableau3[Sequence],0),))</f>
        <v/>
      </c>
      <c r="T567"/>
    </row>
    <row r="568" spans="12:20" x14ac:dyDescent="0.25">
      <c r="L568" s="4" t="str">
        <f t="shared" si="19"/>
        <v/>
      </c>
      <c r="M568" s="4" t="str">
        <f>IF(ISBLANK(A568),"",IF('02_Resultat'!$B$6=A568,1,0))</f>
        <v/>
      </c>
      <c r="N568" s="4" t="str">
        <f>IF(ISBLANK(A568),"",IF(Tableau3[Occurrence]=0,0,SUM($M$2:M568)))</f>
        <v/>
      </c>
      <c r="P568" s="15" t="str">
        <f t="shared" si="20"/>
        <v/>
      </c>
      <c r="Q568" s="16" t="str">
        <f>IF(P568="","",'02_Resultat'!$B$6)</f>
        <v/>
      </c>
      <c r="R568" s="16" t="str">
        <f>IF(Q568="","",INDEX(Tableau3[N°CMD],MATCH(P568,Tableau3[Sequence],0),))</f>
        <v/>
      </c>
      <c r="S568" s="16" t="str">
        <f>IF(Q568="","",INDEX(Tableau3[Désignation],MATCH(P568,Tableau3[Sequence],0),))</f>
        <v/>
      </c>
      <c r="T568"/>
    </row>
    <row r="569" spans="12:20" x14ac:dyDescent="0.25">
      <c r="L569" s="4" t="str">
        <f t="shared" si="19"/>
        <v/>
      </c>
      <c r="M569" s="4" t="str">
        <f>IF(ISBLANK(A569),"",IF('02_Resultat'!$B$6=A569,1,0))</f>
        <v/>
      </c>
      <c r="N569" s="4" t="str">
        <f>IF(ISBLANK(A569),"",IF(Tableau3[Occurrence]=0,0,SUM($M$2:M569)))</f>
        <v/>
      </c>
      <c r="P569" s="15" t="str">
        <f t="shared" si="20"/>
        <v/>
      </c>
      <c r="Q569" s="16" t="str">
        <f>IF(P569="","",'02_Resultat'!$B$6)</f>
        <v/>
      </c>
      <c r="R569" s="16" t="str">
        <f>IF(Q569="","",INDEX(Tableau3[N°CMD],MATCH(P569,Tableau3[Sequence],0),))</f>
        <v/>
      </c>
      <c r="S569" s="16" t="str">
        <f>IF(Q569="","",INDEX(Tableau3[Désignation],MATCH(P569,Tableau3[Sequence],0),))</f>
        <v/>
      </c>
      <c r="T569"/>
    </row>
    <row r="570" spans="12:20" x14ac:dyDescent="0.25">
      <c r="L570" s="4" t="str">
        <f t="shared" si="19"/>
        <v/>
      </c>
      <c r="M570" s="4" t="str">
        <f>IF(ISBLANK(A570),"",IF('02_Resultat'!$B$6=A570,1,0))</f>
        <v/>
      </c>
      <c r="N570" s="4" t="str">
        <f>IF(ISBLANK(A570),"",IF(Tableau3[Occurrence]=0,0,SUM($M$2:M570)))</f>
        <v/>
      </c>
      <c r="P570" s="15" t="str">
        <f t="shared" si="20"/>
        <v/>
      </c>
      <c r="Q570" s="16" t="str">
        <f>IF(P570="","",'02_Resultat'!$B$6)</f>
        <v/>
      </c>
      <c r="R570" s="16" t="str">
        <f>IF(Q570="","",INDEX(Tableau3[N°CMD],MATCH(P570,Tableau3[Sequence],0),))</f>
        <v/>
      </c>
      <c r="S570" s="16" t="str">
        <f>IF(Q570="","",INDEX(Tableau3[Désignation],MATCH(P570,Tableau3[Sequence],0),))</f>
        <v/>
      </c>
      <c r="T570"/>
    </row>
    <row r="571" spans="12:20" x14ac:dyDescent="0.25">
      <c r="L571" s="4" t="str">
        <f t="shared" si="19"/>
        <v/>
      </c>
      <c r="M571" s="4" t="str">
        <f>IF(ISBLANK(A571),"",IF('02_Resultat'!$B$6=A571,1,0))</f>
        <v/>
      </c>
      <c r="N571" s="4" t="str">
        <f>IF(ISBLANK(A571),"",IF(Tableau3[Occurrence]=0,0,SUM($M$2:M571)))</f>
        <v/>
      </c>
      <c r="P571" s="15" t="str">
        <f t="shared" si="20"/>
        <v/>
      </c>
      <c r="Q571" s="16" t="str">
        <f>IF(P571="","",'02_Resultat'!$B$6)</f>
        <v/>
      </c>
      <c r="R571" s="16" t="str">
        <f>IF(Q571="","",INDEX(Tableau3[N°CMD],MATCH(P571,Tableau3[Sequence],0),))</f>
        <v/>
      </c>
      <c r="S571" s="16" t="str">
        <f>IF(Q571="","",INDEX(Tableau3[Désignation],MATCH(P571,Tableau3[Sequence],0),))</f>
        <v/>
      </c>
      <c r="T571"/>
    </row>
    <row r="572" spans="12:20" x14ac:dyDescent="0.25">
      <c r="L572" s="4" t="str">
        <f t="shared" si="19"/>
        <v/>
      </c>
      <c r="M572" s="4" t="str">
        <f>IF(ISBLANK(A572),"",IF('02_Resultat'!$B$6=A572,1,0))</f>
        <v/>
      </c>
      <c r="N572" s="4" t="str">
        <f>IF(ISBLANK(A572),"",IF(Tableau3[Occurrence]=0,0,SUM($M$2:M572)))</f>
        <v/>
      </c>
      <c r="P572" s="15" t="str">
        <f t="shared" si="20"/>
        <v/>
      </c>
      <c r="Q572" s="16" t="str">
        <f>IF(P572="","",'02_Resultat'!$B$6)</f>
        <v/>
      </c>
      <c r="R572" s="16" t="str">
        <f>IF(Q572="","",INDEX(Tableau3[N°CMD],MATCH(P572,Tableau3[Sequence],0),))</f>
        <v/>
      </c>
      <c r="S572" s="16" t="str">
        <f>IF(Q572="","",INDEX(Tableau3[Désignation],MATCH(P572,Tableau3[Sequence],0),))</f>
        <v/>
      </c>
      <c r="T572"/>
    </row>
    <row r="573" spans="12:20" x14ac:dyDescent="0.25">
      <c r="L573" s="4" t="str">
        <f t="shared" si="19"/>
        <v/>
      </c>
      <c r="M573" s="4" t="str">
        <f>IF(ISBLANK(A573),"",IF('02_Resultat'!$B$6=A573,1,0))</f>
        <v/>
      </c>
      <c r="N573" s="4" t="str">
        <f>IF(ISBLANK(A573),"",IF(Tableau3[Occurrence]=0,0,SUM($M$2:M573)))</f>
        <v/>
      </c>
      <c r="P573" s="15" t="str">
        <f t="shared" si="20"/>
        <v/>
      </c>
      <c r="Q573" s="16" t="str">
        <f>IF(P573="","",'02_Resultat'!$B$6)</f>
        <v/>
      </c>
      <c r="R573" s="16" t="str">
        <f>IF(Q573="","",INDEX(Tableau3[N°CMD],MATCH(P573,Tableau3[Sequence],0),))</f>
        <v/>
      </c>
      <c r="S573" s="16" t="str">
        <f>IF(Q573="","",INDEX(Tableau3[Désignation],MATCH(P573,Tableau3[Sequence],0),))</f>
        <v/>
      </c>
      <c r="T573"/>
    </row>
    <row r="574" spans="12:20" x14ac:dyDescent="0.25">
      <c r="L574" s="4" t="str">
        <f t="shared" si="19"/>
        <v/>
      </c>
      <c r="M574" s="4" t="str">
        <f>IF(ISBLANK(A574),"",IF('02_Resultat'!$B$6=A574,1,0))</f>
        <v/>
      </c>
      <c r="N574" s="4" t="str">
        <f>IF(ISBLANK(A574),"",IF(Tableau3[Occurrence]=0,0,SUM($M$2:M574)))</f>
        <v/>
      </c>
      <c r="P574" s="15" t="str">
        <f t="shared" si="20"/>
        <v/>
      </c>
      <c r="Q574" s="16" t="str">
        <f>IF(P574="","",'02_Resultat'!$B$6)</f>
        <v/>
      </c>
      <c r="R574" s="16" t="str">
        <f>IF(Q574="","",INDEX(Tableau3[N°CMD],MATCH(P574,Tableau3[Sequence],0),))</f>
        <v/>
      </c>
      <c r="S574" s="16" t="str">
        <f>IF(Q574="","",INDEX(Tableau3[Désignation],MATCH(P574,Tableau3[Sequence],0),))</f>
        <v/>
      </c>
      <c r="T574"/>
    </row>
    <row r="575" spans="12:20" x14ac:dyDescent="0.25">
      <c r="L575" s="4" t="str">
        <f t="shared" si="19"/>
        <v/>
      </c>
      <c r="M575" s="4" t="str">
        <f>IF(ISBLANK(A575),"",IF('02_Resultat'!$B$6=A575,1,0))</f>
        <v/>
      </c>
      <c r="N575" s="4" t="str">
        <f>IF(ISBLANK(A575),"",IF(Tableau3[Occurrence]=0,0,SUM($M$2:M575)))</f>
        <v/>
      </c>
      <c r="P575" s="15" t="str">
        <f t="shared" si="20"/>
        <v/>
      </c>
      <c r="Q575" s="16" t="str">
        <f>IF(P575="","",'02_Resultat'!$B$6)</f>
        <v/>
      </c>
      <c r="R575" s="16" t="str">
        <f>IF(Q575="","",INDEX(Tableau3[N°CMD],MATCH(P575,Tableau3[Sequence],0),))</f>
        <v/>
      </c>
      <c r="S575" s="16" t="str">
        <f>IF(Q575="","",INDEX(Tableau3[Désignation],MATCH(P575,Tableau3[Sequence],0),))</f>
        <v/>
      </c>
      <c r="T575"/>
    </row>
    <row r="576" spans="12:20" x14ac:dyDescent="0.25">
      <c r="L576" s="4" t="str">
        <f t="shared" si="19"/>
        <v/>
      </c>
      <c r="M576" s="4" t="str">
        <f>IF(ISBLANK(A576),"",IF('02_Resultat'!$B$6=A576,1,0))</f>
        <v/>
      </c>
      <c r="N576" s="4" t="str">
        <f>IF(ISBLANK(A576),"",IF(Tableau3[Occurrence]=0,0,SUM($M$2:M576)))</f>
        <v/>
      </c>
      <c r="P576" s="15" t="str">
        <f t="shared" si="20"/>
        <v/>
      </c>
      <c r="Q576" s="16" t="str">
        <f>IF(P576="","",'02_Resultat'!$B$6)</f>
        <v/>
      </c>
      <c r="R576" s="16" t="str">
        <f>IF(Q576="","",INDEX(Tableau3[N°CMD],MATCH(P576,Tableau3[Sequence],0),))</f>
        <v/>
      </c>
      <c r="S576" s="16" t="str">
        <f>IF(Q576="","",INDEX(Tableau3[Désignation],MATCH(P576,Tableau3[Sequence],0),))</f>
        <v/>
      </c>
      <c r="T576"/>
    </row>
    <row r="577" spans="12:20" x14ac:dyDescent="0.25">
      <c r="L577" s="4" t="str">
        <f t="shared" si="19"/>
        <v/>
      </c>
      <c r="M577" s="4" t="str">
        <f>IF(ISBLANK(A577),"",IF('02_Resultat'!$B$6=A577,1,0))</f>
        <v/>
      </c>
      <c r="N577" s="4" t="str">
        <f>IF(ISBLANK(A577),"",IF(Tableau3[Occurrence]=0,0,SUM($M$2:M577)))</f>
        <v/>
      </c>
      <c r="P577" s="15" t="str">
        <f t="shared" si="20"/>
        <v/>
      </c>
      <c r="Q577" s="16" t="str">
        <f>IF(P577="","",'02_Resultat'!$B$6)</f>
        <v/>
      </c>
      <c r="R577" s="16" t="str">
        <f>IF(Q577="","",INDEX(Tableau3[N°CMD],MATCH(P577,Tableau3[Sequence],0),))</f>
        <v/>
      </c>
      <c r="S577" s="16" t="str">
        <f>IF(Q577="","",INDEX(Tableau3[Désignation],MATCH(P577,Tableau3[Sequence],0),))</f>
        <v/>
      </c>
      <c r="T577"/>
    </row>
    <row r="578" spans="12:20" x14ac:dyDescent="0.25">
      <c r="L578" s="4" t="str">
        <f t="shared" si="19"/>
        <v/>
      </c>
      <c r="M578" s="4" t="str">
        <f>IF(ISBLANK(A578),"",IF('02_Resultat'!$B$6=A578,1,0))</f>
        <v/>
      </c>
      <c r="N578" s="4" t="str">
        <f>IF(ISBLANK(A578),"",IF(Tableau3[Occurrence]=0,0,SUM($M$2:M578)))</f>
        <v/>
      </c>
      <c r="P578" s="15" t="str">
        <f t="shared" si="20"/>
        <v/>
      </c>
      <c r="Q578" s="16" t="str">
        <f>IF(P578="","",'02_Resultat'!$B$6)</f>
        <v/>
      </c>
      <c r="R578" s="16" t="str">
        <f>IF(Q578="","",INDEX(Tableau3[N°CMD],MATCH(P578,Tableau3[Sequence],0),))</f>
        <v/>
      </c>
      <c r="S578" s="16" t="str">
        <f>IF(Q578="","",INDEX(Tableau3[Désignation],MATCH(P578,Tableau3[Sequence],0),))</f>
        <v/>
      </c>
      <c r="T578"/>
    </row>
    <row r="579" spans="12:20" x14ac:dyDescent="0.25">
      <c r="L579" s="4" t="str">
        <f t="shared" si="19"/>
        <v/>
      </c>
      <c r="M579" s="4" t="str">
        <f>IF(ISBLANK(A579),"",IF('02_Resultat'!$B$6=A579,1,0))</f>
        <v/>
      </c>
      <c r="N579" s="4" t="str">
        <f>IF(ISBLANK(A579),"",IF(Tableau3[Occurrence]=0,0,SUM($M$2:M579)))</f>
        <v/>
      </c>
      <c r="P579" s="15" t="str">
        <f t="shared" si="20"/>
        <v/>
      </c>
      <c r="Q579" s="16" t="str">
        <f>IF(P579="","",'02_Resultat'!$B$6)</f>
        <v/>
      </c>
      <c r="R579" s="16" t="str">
        <f>IF(Q579="","",INDEX(Tableau3[N°CMD],MATCH(P579,Tableau3[Sequence],0),))</f>
        <v/>
      </c>
      <c r="S579" s="16" t="str">
        <f>IF(Q579="","",INDEX(Tableau3[Désignation],MATCH(P579,Tableau3[Sequence],0),))</f>
        <v/>
      </c>
      <c r="T579"/>
    </row>
    <row r="580" spans="12:20" x14ac:dyDescent="0.25">
      <c r="L580" s="4" t="str">
        <f t="shared" si="19"/>
        <v/>
      </c>
      <c r="M580" s="4" t="str">
        <f>IF(ISBLANK(A580),"",IF('02_Resultat'!$B$6=A580,1,0))</f>
        <v/>
      </c>
      <c r="N580" s="4" t="str">
        <f>IF(ISBLANK(A580),"",IF(Tableau3[Occurrence]=0,0,SUM($M$2:M580)))</f>
        <v/>
      </c>
      <c r="P580" s="15" t="str">
        <f t="shared" si="20"/>
        <v/>
      </c>
      <c r="Q580" s="16" t="str">
        <f>IF(P580="","",'02_Resultat'!$B$6)</f>
        <v/>
      </c>
      <c r="R580" s="16" t="str">
        <f>IF(Q580="","",INDEX(Tableau3[N°CMD],MATCH(P580,Tableau3[Sequence],0),))</f>
        <v/>
      </c>
      <c r="S580" s="16" t="str">
        <f>IF(Q580="","",INDEX(Tableau3[Désignation],MATCH(P580,Tableau3[Sequence],0),))</f>
        <v/>
      </c>
      <c r="T580"/>
    </row>
    <row r="581" spans="12:20" x14ac:dyDescent="0.25">
      <c r="L581" s="4" t="str">
        <f t="shared" si="19"/>
        <v/>
      </c>
      <c r="M581" s="4" t="str">
        <f>IF(ISBLANK(A581),"",IF('02_Resultat'!$B$6=A581,1,0))</f>
        <v/>
      </c>
      <c r="N581" s="4" t="str">
        <f>IF(ISBLANK(A581),"",IF(Tableau3[Occurrence]=0,0,SUM($M$2:M581)))</f>
        <v/>
      </c>
      <c r="P581" s="15" t="str">
        <f t="shared" si="20"/>
        <v/>
      </c>
      <c r="Q581" s="16" t="str">
        <f>IF(P581="","",'02_Resultat'!$B$6)</f>
        <v/>
      </c>
      <c r="R581" s="16" t="str">
        <f>IF(Q581="","",INDEX(Tableau3[N°CMD],MATCH(P581,Tableau3[Sequence],0),))</f>
        <v/>
      </c>
      <c r="S581" s="16" t="str">
        <f>IF(Q581="","",INDEX(Tableau3[Désignation],MATCH(P581,Tableau3[Sequence],0),))</f>
        <v/>
      </c>
      <c r="T581"/>
    </row>
    <row r="582" spans="12:20" x14ac:dyDescent="0.25">
      <c r="L582" s="4" t="str">
        <f t="shared" si="19"/>
        <v/>
      </c>
      <c r="M582" s="4" t="str">
        <f>IF(ISBLANK(A582),"",IF('02_Resultat'!$B$6=A582,1,0))</f>
        <v/>
      </c>
      <c r="N582" s="4" t="str">
        <f>IF(ISBLANK(A582),"",IF(Tableau3[Occurrence]=0,0,SUM($M$2:M582)))</f>
        <v/>
      </c>
      <c r="P582" s="15" t="str">
        <f t="shared" si="20"/>
        <v/>
      </c>
      <c r="Q582" s="16" t="str">
        <f>IF(P582="","",'02_Resultat'!$B$6)</f>
        <v/>
      </c>
      <c r="R582" s="16" t="str">
        <f>IF(Q582="","",INDEX(Tableau3[N°CMD],MATCH(P582,Tableau3[Sequence],0),))</f>
        <v/>
      </c>
      <c r="S582" s="16" t="str">
        <f>IF(Q582="","",INDEX(Tableau3[Désignation],MATCH(P582,Tableau3[Sequence],0),))</f>
        <v/>
      </c>
      <c r="T582"/>
    </row>
    <row r="583" spans="12:20" x14ac:dyDescent="0.25">
      <c r="L583" s="4" t="str">
        <f t="shared" si="19"/>
        <v/>
      </c>
      <c r="M583" s="4" t="str">
        <f>IF(ISBLANK(A583),"",IF('02_Resultat'!$B$6=A583,1,0))</f>
        <v/>
      </c>
      <c r="N583" s="4" t="str">
        <f>IF(ISBLANK(A583),"",IF(Tableau3[Occurrence]=0,0,SUM($M$2:M583)))</f>
        <v/>
      </c>
      <c r="P583" s="15" t="str">
        <f t="shared" si="20"/>
        <v/>
      </c>
      <c r="Q583" s="16" t="str">
        <f>IF(P583="","",'02_Resultat'!$B$6)</f>
        <v/>
      </c>
      <c r="R583" s="16" t="str">
        <f>IF(Q583="","",INDEX(Tableau3[N°CMD],MATCH(P583,Tableau3[Sequence],0),))</f>
        <v/>
      </c>
      <c r="S583" s="16" t="str">
        <f>IF(Q583="","",INDEX(Tableau3[Désignation],MATCH(P583,Tableau3[Sequence],0),))</f>
        <v/>
      </c>
      <c r="T583"/>
    </row>
    <row r="584" spans="12:20" x14ac:dyDescent="0.25">
      <c r="L584" s="4" t="str">
        <f t="shared" si="19"/>
        <v/>
      </c>
      <c r="M584" s="4" t="str">
        <f>IF(ISBLANK(A584),"",IF('02_Resultat'!$B$6=A584,1,0))</f>
        <v/>
      </c>
      <c r="N584" s="4" t="str">
        <f>IF(ISBLANK(A584),"",IF(Tableau3[Occurrence]=0,0,SUM($M$2:M584)))</f>
        <v/>
      </c>
      <c r="P584" s="15" t="str">
        <f t="shared" si="20"/>
        <v/>
      </c>
      <c r="Q584" s="16" t="str">
        <f>IF(P584="","",'02_Resultat'!$B$6)</f>
        <v/>
      </c>
      <c r="R584" s="16" t="str">
        <f>IF(Q584="","",INDEX(Tableau3[N°CMD],MATCH(P584,Tableau3[Sequence],0),))</f>
        <v/>
      </c>
      <c r="S584" s="16" t="str">
        <f>IF(Q584="","",INDEX(Tableau3[Désignation],MATCH(P584,Tableau3[Sequence],0),))</f>
        <v/>
      </c>
      <c r="T584"/>
    </row>
    <row r="585" spans="12:20" x14ac:dyDescent="0.25">
      <c r="L585" s="4" t="str">
        <f t="shared" si="19"/>
        <v/>
      </c>
      <c r="M585" s="4" t="str">
        <f>IF(ISBLANK(A585),"",IF('02_Resultat'!$B$6=A585,1,0))</f>
        <v/>
      </c>
      <c r="N585" s="4" t="str">
        <f>IF(ISBLANK(A585),"",IF(Tableau3[Occurrence]=0,0,SUM($M$2:M585)))</f>
        <v/>
      </c>
      <c r="P585" s="15" t="str">
        <f t="shared" si="20"/>
        <v/>
      </c>
      <c r="Q585" s="16" t="str">
        <f>IF(P585="","",'02_Resultat'!$B$6)</f>
        <v/>
      </c>
      <c r="R585" s="16" t="str">
        <f>IF(Q585="","",INDEX(Tableau3[N°CMD],MATCH(P585,Tableau3[Sequence],0),))</f>
        <v/>
      </c>
      <c r="S585" s="16" t="str">
        <f>IF(Q585="","",INDEX(Tableau3[Désignation],MATCH(P585,Tableau3[Sequence],0),))</f>
        <v/>
      </c>
      <c r="T585"/>
    </row>
    <row r="586" spans="12:20" x14ac:dyDescent="0.25">
      <c r="L586" s="4" t="str">
        <f t="shared" si="19"/>
        <v/>
      </c>
      <c r="M586" s="4" t="str">
        <f>IF(ISBLANK(A586),"",IF('02_Resultat'!$B$6=A586,1,0))</f>
        <v/>
      </c>
      <c r="N586" s="4" t="str">
        <f>IF(ISBLANK(A586),"",IF(Tableau3[Occurrence]=0,0,SUM($M$2:M586)))</f>
        <v/>
      </c>
      <c r="P586" s="15" t="str">
        <f t="shared" si="20"/>
        <v/>
      </c>
      <c r="Q586" s="16" t="str">
        <f>IF(P586="","",'02_Resultat'!$B$6)</f>
        <v/>
      </c>
      <c r="R586" s="16" t="str">
        <f>IF(Q586="","",INDEX(Tableau3[N°CMD],MATCH(P586,Tableau3[Sequence],0),))</f>
        <v/>
      </c>
      <c r="S586" s="16" t="str">
        <f>IF(Q586="","",INDEX(Tableau3[Désignation],MATCH(P586,Tableau3[Sequence],0),))</f>
        <v/>
      </c>
      <c r="T586"/>
    </row>
    <row r="587" spans="12:20" x14ac:dyDescent="0.25">
      <c r="L587" s="4" t="str">
        <f t="shared" si="19"/>
        <v/>
      </c>
      <c r="M587" s="4" t="str">
        <f>IF(ISBLANK(A587),"",IF('02_Resultat'!$B$6=A587,1,0))</f>
        <v/>
      </c>
      <c r="N587" s="4" t="str">
        <f>IF(ISBLANK(A587),"",IF(Tableau3[Occurrence]=0,0,SUM($M$2:M587)))</f>
        <v/>
      </c>
      <c r="P587" s="15" t="str">
        <f t="shared" si="20"/>
        <v/>
      </c>
      <c r="Q587" s="16" t="str">
        <f>IF(P587="","",'02_Resultat'!$B$6)</f>
        <v/>
      </c>
      <c r="R587" s="16" t="str">
        <f>IF(Q587="","",INDEX(Tableau3[N°CMD],MATCH(P587,Tableau3[Sequence],0),))</f>
        <v/>
      </c>
      <c r="S587" s="16" t="str">
        <f>IF(Q587="","",INDEX(Tableau3[Désignation],MATCH(P587,Tableau3[Sequence],0),))</f>
        <v/>
      </c>
      <c r="T587"/>
    </row>
    <row r="588" spans="12:20" x14ac:dyDescent="0.25">
      <c r="L588" s="4" t="str">
        <f t="shared" si="19"/>
        <v/>
      </c>
      <c r="M588" s="4" t="str">
        <f>IF(ISBLANK(A588),"",IF('02_Resultat'!$B$6=A588,1,0))</f>
        <v/>
      </c>
      <c r="N588" s="4" t="str">
        <f>IF(ISBLANK(A588),"",IF(Tableau3[Occurrence]=0,0,SUM($M$2:M588)))</f>
        <v/>
      </c>
      <c r="P588" s="15" t="str">
        <f t="shared" si="20"/>
        <v/>
      </c>
      <c r="Q588" s="16" t="str">
        <f>IF(P588="","",'02_Resultat'!$B$6)</f>
        <v/>
      </c>
      <c r="R588" s="16" t="str">
        <f>IF(Q588="","",INDEX(Tableau3[N°CMD],MATCH(P588,Tableau3[Sequence],0),))</f>
        <v/>
      </c>
      <c r="S588" s="16" t="str">
        <f>IF(Q588="","",INDEX(Tableau3[Désignation],MATCH(P588,Tableau3[Sequence],0),))</f>
        <v/>
      </c>
      <c r="T588"/>
    </row>
    <row r="589" spans="12:20" x14ac:dyDescent="0.25">
      <c r="L589" s="4" t="str">
        <f t="shared" si="19"/>
        <v/>
      </c>
      <c r="M589" s="4" t="str">
        <f>IF(ISBLANK(A589),"",IF('02_Resultat'!$B$6=A589,1,0))</f>
        <v/>
      </c>
      <c r="N589" s="4" t="str">
        <f>IF(ISBLANK(A589),"",IF(Tableau3[Occurrence]=0,0,SUM($M$2:M589)))</f>
        <v/>
      </c>
      <c r="P589" s="15" t="str">
        <f t="shared" si="20"/>
        <v/>
      </c>
      <c r="Q589" s="16" t="str">
        <f>IF(P589="","",'02_Resultat'!$B$6)</f>
        <v/>
      </c>
      <c r="R589" s="16" t="str">
        <f>IF(Q589="","",INDEX(Tableau3[N°CMD],MATCH(P589,Tableau3[Sequence],0),))</f>
        <v/>
      </c>
      <c r="S589" s="16" t="str">
        <f>IF(Q589="","",INDEX(Tableau3[Désignation],MATCH(P589,Tableau3[Sequence],0),))</f>
        <v/>
      </c>
      <c r="T589"/>
    </row>
    <row r="590" spans="12:20" x14ac:dyDescent="0.25">
      <c r="L590" s="4" t="str">
        <f t="shared" si="19"/>
        <v/>
      </c>
      <c r="M590" s="4" t="str">
        <f>IF(ISBLANK(A590),"",IF('02_Resultat'!$B$6=A590,1,0))</f>
        <v/>
      </c>
      <c r="N590" s="4" t="str">
        <f>IF(ISBLANK(A590),"",IF(Tableau3[Occurrence]=0,0,SUM($M$2:M590)))</f>
        <v/>
      </c>
      <c r="P590" s="15" t="str">
        <f t="shared" si="20"/>
        <v/>
      </c>
      <c r="Q590" s="16" t="str">
        <f>IF(P590="","",'02_Resultat'!$B$6)</f>
        <v/>
      </c>
      <c r="R590" s="16" t="str">
        <f>IF(Q590="","",INDEX(Tableau3[N°CMD],MATCH(P590,Tableau3[Sequence],0),))</f>
        <v/>
      </c>
      <c r="S590" s="16" t="str">
        <f>IF(Q590="","",INDEX(Tableau3[Désignation],MATCH(P590,Tableau3[Sequence],0),))</f>
        <v/>
      </c>
      <c r="T590"/>
    </row>
    <row r="591" spans="12:20" x14ac:dyDescent="0.25">
      <c r="L591" s="4" t="str">
        <f t="shared" si="19"/>
        <v/>
      </c>
      <c r="M591" s="4" t="str">
        <f>IF(ISBLANK(A591),"",IF('02_Resultat'!$B$6=A591,1,0))</f>
        <v/>
      </c>
      <c r="N591" s="4" t="str">
        <f>IF(ISBLANK(A591),"",IF(Tableau3[Occurrence]=0,0,SUM($M$2:M591)))</f>
        <v/>
      </c>
      <c r="P591" s="15" t="str">
        <f t="shared" si="20"/>
        <v/>
      </c>
      <c r="Q591" s="16" t="str">
        <f>IF(P591="","",'02_Resultat'!$B$6)</f>
        <v/>
      </c>
      <c r="R591" s="16" t="str">
        <f>IF(Q591="","",INDEX(Tableau3[N°CMD],MATCH(P591,Tableau3[Sequence],0),))</f>
        <v/>
      </c>
      <c r="S591" s="16" t="str">
        <f>IF(Q591="","",INDEX(Tableau3[Désignation],MATCH(P591,Tableau3[Sequence],0),))</f>
        <v/>
      </c>
      <c r="T591"/>
    </row>
    <row r="592" spans="12:20" x14ac:dyDescent="0.25">
      <c r="L592" s="4" t="str">
        <f t="shared" si="19"/>
        <v/>
      </c>
      <c r="M592" s="4" t="str">
        <f>IF(ISBLANK(A592),"",IF('02_Resultat'!$B$6=A592,1,0))</f>
        <v/>
      </c>
      <c r="N592" s="4" t="str">
        <f>IF(ISBLANK(A592),"",IF(Tableau3[Occurrence]=0,0,SUM($M$2:M592)))</f>
        <v/>
      </c>
      <c r="P592" s="15" t="str">
        <f t="shared" si="20"/>
        <v/>
      </c>
      <c r="Q592" s="16" t="str">
        <f>IF(P592="","",'02_Resultat'!$B$6)</f>
        <v/>
      </c>
      <c r="R592" s="16" t="str">
        <f>IF(Q592="","",INDEX(Tableau3[N°CMD],MATCH(P592,Tableau3[Sequence],0),))</f>
        <v/>
      </c>
      <c r="S592" s="16" t="str">
        <f>IF(Q592="","",INDEX(Tableau3[Désignation],MATCH(P592,Tableau3[Sequence],0),))</f>
        <v/>
      </c>
      <c r="T592"/>
    </row>
    <row r="593" spans="12:20" x14ac:dyDescent="0.25">
      <c r="L593" s="4" t="str">
        <f t="shared" si="19"/>
        <v/>
      </c>
      <c r="M593" s="4" t="str">
        <f>IF(ISBLANK(A593),"",IF('02_Resultat'!$B$6=A593,1,0))</f>
        <v/>
      </c>
      <c r="N593" s="4" t="str">
        <f>IF(ISBLANK(A593),"",IF(Tableau3[Occurrence]=0,0,SUM($M$2:M593)))</f>
        <v/>
      </c>
      <c r="P593" s="15" t="str">
        <f t="shared" si="20"/>
        <v/>
      </c>
      <c r="Q593" s="16" t="str">
        <f>IF(P593="","",'02_Resultat'!$B$6)</f>
        <v/>
      </c>
      <c r="R593" s="16" t="str">
        <f>IF(Q593="","",INDEX(Tableau3[N°CMD],MATCH(P593,Tableau3[Sequence],0),))</f>
        <v/>
      </c>
      <c r="S593" s="16" t="str">
        <f>IF(Q593="","",INDEX(Tableau3[Désignation],MATCH(P593,Tableau3[Sequence],0),))</f>
        <v/>
      </c>
      <c r="T593"/>
    </row>
    <row r="594" spans="12:20" x14ac:dyDescent="0.25">
      <c r="L594" s="4" t="str">
        <f t="shared" ref="L594:L657" si="21">IF(ISBLANK(H594),"",(I594-H594))</f>
        <v/>
      </c>
      <c r="M594" s="4" t="str">
        <f>IF(ISBLANK(A594),"",IF('02_Resultat'!$B$6=A594,1,0))</f>
        <v/>
      </c>
      <c r="N594" s="4" t="str">
        <f>IF(ISBLANK(A594),"",IF(Tableau3[Occurrence]=0,0,SUM($M$2:M594)))</f>
        <v/>
      </c>
      <c r="P594" s="15" t="str">
        <f t="shared" si="20"/>
        <v/>
      </c>
      <c r="Q594" s="16" t="str">
        <f>IF(P594="","",'02_Resultat'!$B$6)</f>
        <v/>
      </c>
      <c r="R594" s="16" t="str">
        <f>IF(Q594="","",INDEX(Tableau3[N°CMD],MATCH(P594,Tableau3[Sequence],0),))</f>
        <v/>
      </c>
      <c r="S594" s="16" t="str">
        <f>IF(Q594="","",INDEX(Tableau3[Désignation],MATCH(P594,Tableau3[Sequence],0),))</f>
        <v/>
      </c>
      <c r="T594"/>
    </row>
    <row r="595" spans="12:20" x14ac:dyDescent="0.25">
      <c r="L595" s="4" t="str">
        <f t="shared" si="21"/>
        <v/>
      </c>
      <c r="M595" s="4" t="str">
        <f>IF(ISBLANK(A595),"",IF('02_Resultat'!$B$6=A595,1,0))</f>
        <v/>
      </c>
      <c r="N595" s="4" t="str">
        <f>IF(ISBLANK(A595),"",IF(Tableau3[Occurrence]=0,0,SUM($M$2:M595)))</f>
        <v/>
      </c>
      <c r="P595" s="15" t="str">
        <f t="shared" ref="P595:P658" si="22">IF(ROW()-1&lt;=$O$2,ROW()-1,"")</f>
        <v/>
      </c>
      <c r="Q595" s="16" t="str">
        <f>IF(P595="","",'02_Resultat'!$B$6)</f>
        <v/>
      </c>
      <c r="R595" s="16" t="str">
        <f>IF(Q595="","",INDEX(Tableau3[N°CMD],MATCH(P595,Tableau3[Sequence],0),))</f>
        <v/>
      </c>
      <c r="S595" s="16" t="str">
        <f>IF(Q595="","",INDEX(Tableau3[Désignation],MATCH(P595,Tableau3[Sequence],0),))</f>
        <v/>
      </c>
      <c r="T595"/>
    </row>
    <row r="596" spans="12:20" x14ac:dyDescent="0.25">
      <c r="L596" s="4" t="str">
        <f t="shared" si="21"/>
        <v/>
      </c>
      <c r="M596" s="4" t="str">
        <f>IF(ISBLANK(A596),"",IF('02_Resultat'!$B$6=A596,1,0))</f>
        <v/>
      </c>
      <c r="N596" s="4" t="str">
        <f>IF(ISBLANK(A596),"",IF(Tableau3[Occurrence]=0,0,SUM($M$2:M596)))</f>
        <v/>
      </c>
      <c r="P596" s="15" t="str">
        <f t="shared" si="22"/>
        <v/>
      </c>
      <c r="Q596" s="16" t="str">
        <f>IF(P596="","",'02_Resultat'!$B$6)</f>
        <v/>
      </c>
      <c r="R596" s="16" t="str">
        <f>IF(Q596="","",INDEX(Tableau3[N°CMD],MATCH(P596,Tableau3[Sequence],0),))</f>
        <v/>
      </c>
      <c r="S596" s="16" t="str">
        <f>IF(Q596="","",INDEX(Tableau3[Désignation],MATCH(P596,Tableau3[Sequence],0),))</f>
        <v/>
      </c>
      <c r="T596"/>
    </row>
    <row r="597" spans="12:20" x14ac:dyDescent="0.25">
      <c r="L597" s="4" t="str">
        <f t="shared" si="21"/>
        <v/>
      </c>
      <c r="M597" s="4" t="str">
        <f>IF(ISBLANK(A597),"",IF('02_Resultat'!$B$6=A597,1,0))</f>
        <v/>
      </c>
      <c r="N597" s="4" t="str">
        <f>IF(ISBLANK(A597),"",IF(Tableau3[Occurrence]=0,0,SUM($M$2:M597)))</f>
        <v/>
      </c>
      <c r="P597" s="15" t="str">
        <f t="shared" si="22"/>
        <v/>
      </c>
      <c r="Q597" s="16" t="str">
        <f>IF(P597="","",'02_Resultat'!$B$6)</f>
        <v/>
      </c>
      <c r="R597" s="16" t="str">
        <f>IF(Q597="","",INDEX(Tableau3[N°CMD],MATCH(P597,Tableau3[Sequence],0),))</f>
        <v/>
      </c>
      <c r="S597" s="16" t="str">
        <f>IF(Q597="","",INDEX(Tableau3[Désignation],MATCH(P597,Tableau3[Sequence],0),))</f>
        <v/>
      </c>
      <c r="T597"/>
    </row>
    <row r="598" spans="12:20" x14ac:dyDescent="0.25">
      <c r="L598" s="4" t="str">
        <f t="shared" si="21"/>
        <v/>
      </c>
      <c r="M598" s="4" t="str">
        <f>IF(ISBLANK(A598),"",IF('02_Resultat'!$B$6=A598,1,0))</f>
        <v/>
      </c>
      <c r="N598" s="4" t="str">
        <f>IF(ISBLANK(A598),"",IF(Tableau3[Occurrence]=0,0,SUM($M$2:M598)))</f>
        <v/>
      </c>
      <c r="P598" s="15" t="str">
        <f t="shared" si="22"/>
        <v/>
      </c>
      <c r="Q598" s="16" t="str">
        <f>IF(P598="","",'02_Resultat'!$B$6)</f>
        <v/>
      </c>
      <c r="R598" s="16" t="str">
        <f>IF(Q598="","",INDEX(Tableau3[N°CMD],MATCH(P598,Tableau3[Sequence],0),))</f>
        <v/>
      </c>
      <c r="S598" s="16" t="str">
        <f>IF(Q598="","",INDEX(Tableau3[Désignation],MATCH(P598,Tableau3[Sequence],0),))</f>
        <v/>
      </c>
      <c r="T598"/>
    </row>
    <row r="599" spans="12:20" x14ac:dyDescent="0.25">
      <c r="L599" s="4" t="str">
        <f t="shared" si="21"/>
        <v/>
      </c>
      <c r="M599" s="4" t="str">
        <f>IF(ISBLANK(A599),"",IF('02_Resultat'!$B$6=A599,1,0))</f>
        <v/>
      </c>
      <c r="N599" s="4" t="str">
        <f>IF(ISBLANK(A599),"",IF(Tableau3[Occurrence]=0,0,SUM($M$2:M599)))</f>
        <v/>
      </c>
      <c r="P599" s="15" t="str">
        <f t="shared" si="22"/>
        <v/>
      </c>
      <c r="Q599" s="16" t="str">
        <f>IF(P599="","",'02_Resultat'!$B$6)</f>
        <v/>
      </c>
      <c r="R599" s="16" t="str">
        <f>IF(Q599="","",INDEX(Tableau3[N°CMD],MATCH(P599,Tableau3[Sequence],0),))</f>
        <v/>
      </c>
      <c r="S599" s="16" t="str">
        <f>IF(Q599="","",INDEX(Tableau3[Désignation],MATCH(P599,Tableau3[Sequence],0),))</f>
        <v/>
      </c>
      <c r="T599"/>
    </row>
    <row r="600" spans="12:20" x14ac:dyDescent="0.25">
      <c r="L600" s="4" t="str">
        <f t="shared" si="21"/>
        <v/>
      </c>
      <c r="M600" s="4" t="str">
        <f>IF(ISBLANK(A600),"",IF('02_Resultat'!$B$6=A600,1,0))</f>
        <v/>
      </c>
      <c r="N600" s="4" t="str">
        <f>IF(ISBLANK(A600),"",IF(Tableau3[Occurrence]=0,0,SUM($M$2:M600)))</f>
        <v/>
      </c>
      <c r="P600" s="15" t="str">
        <f t="shared" si="22"/>
        <v/>
      </c>
      <c r="Q600" s="16" t="str">
        <f>IF(P600="","",'02_Resultat'!$B$6)</f>
        <v/>
      </c>
      <c r="R600" s="16" t="str">
        <f>IF(Q600="","",INDEX(Tableau3[N°CMD],MATCH(P600,Tableau3[Sequence],0),))</f>
        <v/>
      </c>
      <c r="S600" s="16" t="str">
        <f>IF(Q600="","",INDEX(Tableau3[Désignation],MATCH(P600,Tableau3[Sequence],0),))</f>
        <v/>
      </c>
      <c r="T600"/>
    </row>
    <row r="601" spans="12:20" x14ac:dyDescent="0.25">
      <c r="L601" s="4" t="str">
        <f t="shared" si="21"/>
        <v/>
      </c>
      <c r="M601" s="4" t="str">
        <f>IF(ISBLANK(A601),"",IF('02_Resultat'!$B$6=A601,1,0))</f>
        <v/>
      </c>
      <c r="N601" s="4" t="str">
        <f>IF(ISBLANK(A601),"",IF(Tableau3[Occurrence]=0,0,SUM($M$2:M601)))</f>
        <v/>
      </c>
      <c r="P601" s="15" t="str">
        <f t="shared" si="22"/>
        <v/>
      </c>
      <c r="Q601" s="16" t="str">
        <f>IF(P601="","",'02_Resultat'!$B$6)</f>
        <v/>
      </c>
      <c r="R601" s="16" t="str">
        <f>IF(Q601="","",INDEX(Tableau3[N°CMD],MATCH(P601,Tableau3[Sequence],0),))</f>
        <v/>
      </c>
      <c r="S601" s="16" t="str">
        <f>IF(Q601="","",INDEX(Tableau3[Désignation],MATCH(P601,Tableau3[Sequence],0),))</f>
        <v/>
      </c>
      <c r="T601"/>
    </row>
    <row r="602" spans="12:20" x14ac:dyDescent="0.25">
      <c r="L602" s="4" t="str">
        <f t="shared" si="21"/>
        <v/>
      </c>
      <c r="M602" s="4" t="str">
        <f>IF(ISBLANK(A602),"",IF('02_Resultat'!$B$6=A602,1,0))</f>
        <v/>
      </c>
      <c r="N602" s="4" t="str">
        <f>IF(ISBLANK(A602),"",IF(Tableau3[Occurrence]=0,0,SUM($M$2:M602)))</f>
        <v/>
      </c>
      <c r="P602" s="15" t="str">
        <f t="shared" si="22"/>
        <v/>
      </c>
      <c r="Q602" s="16" t="str">
        <f>IF(P602="","",'02_Resultat'!$B$6)</f>
        <v/>
      </c>
      <c r="R602" s="16" t="str">
        <f>IF(Q602="","",INDEX(Tableau3[N°CMD],MATCH(P602,Tableau3[Sequence],0),))</f>
        <v/>
      </c>
      <c r="S602" s="16" t="str">
        <f>IF(Q602="","",INDEX(Tableau3[Désignation],MATCH(P602,Tableau3[Sequence],0),))</f>
        <v/>
      </c>
      <c r="T602"/>
    </row>
    <row r="603" spans="12:20" x14ac:dyDescent="0.25">
      <c r="L603" s="4" t="str">
        <f t="shared" si="21"/>
        <v/>
      </c>
      <c r="M603" s="4" t="str">
        <f>IF(ISBLANK(A603),"",IF('02_Resultat'!$B$6=A603,1,0))</f>
        <v/>
      </c>
      <c r="N603" s="4" t="str">
        <f>IF(ISBLANK(A603),"",IF(Tableau3[Occurrence]=0,0,SUM($M$2:M603)))</f>
        <v/>
      </c>
      <c r="P603" s="15" t="str">
        <f t="shared" si="22"/>
        <v/>
      </c>
      <c r="Q603" s="16" t="str">
        <f>IF(P603="","",'02_Resultat'!$B$6)</f>
        <v/>
      </c>
      <c r="R603" s="16" t="str">
        <f>IF(Q603="","",INDEX(Tableau3[N°CMD],MATCH(P603,Tableau3[Sequence],0),))</f>
        <v/>
      </c>
      <c r="S603" s="16" t="str">
        <f>IF(Q603="","",INDEX(Tableau3[Désignation],MATCH(P603,Tableau3[Sequence],0),))</f>
        <v/>
      </c>
      <c r="T603"/>
    </row>
    <row r="604" spans="12:20" x14ac:dyDescent="0.25">
      <c r="L604" s="4" t="str">
        <f t="shared" si="21"/>
        <v/>
      </c>
      <c r="M604" s="4" t="str">
        <f>IF(ISBLANK(A604),"",IF('02_Resultat'!$B$6=A604,1,0))</f>
        <v/>
      </c>
      <c r="N604" s="4" t="str">
        <f>IF(ISBLANK(A604),"",IF(Tableau3[Occurrence]=0,0,SUM($M$2:M604)))</f>
        <v/>
      </c>
      <c r="P604" s="15" t="str">
        <f t="shared" si="22"/>
        <v/>
      </c>
      <c r="Q604" s="16" t="str">
        <f>IF(P604="","",'02_Resultat'!$B$6)</f>
        <v/>
      </c>
      <c r="R604" s="16" t="str">
        <f>IF(Q604="","",INDEX(Tableau3[N°CMD],MATCH(P604,Tableau3[Sequence],0),))</f>
        <v/>
      </c>
      <c r="S604" s="16" t="str">
        <f>IF(Q604="","",INDEX(Tableau3[Désignation],MATCH(P604,Tableau3[Sequence],0),))</f>
        <v/>
      </c>
      <c r="T604"/>
    </row>
    <row r="605" spans="12:20" x14ac:dyDescent="0.25">
      <c r="L605" s="4" t="str">
        <f t="shared" si="21"/>
        <v/>
      </c>
      <c r="M605" s="4" t="str">
        <f>IF(ISBLANK(A605),"",IF('02_Resultat'!$B$6=A605,1,0))</f>
        <v/>
      </c>
      <c r="N605" s="4" t="str">
        <f>IF(ISBLANK(A605),"",IF(Tableau3[Occurrence]=0,0,SUM($M$2:M605)))</f>
        <v/>
      </c>
      <c r="P605" s="15" t="str">
        <f t="shared" si="22"/>
        <v/>
      </c>
      <c r="Q605" s="16" t="str">
        <f>IF(P605="","",'02_Resultat'!$B$6)</f>
        <v/>
      </c>
      <c r="R605" s="16" t="str">
        <f>IF(Q605="","",INDEX(Tableau3[N°CMD],MATCH(P605,Tableau3[Sequence],0),))</f>
        <v/>
      </c>
      <c r="S605" s="16" t="str">
        <f>IF(Q605="","",INDEX(Tableau3[Désignation],MATCH(P605,Tableau3[Sequence],0),))</f>
        <v/>
      </c>
      <c r="T605"/>
    </row>
    <row r="606" spans="12:20" x14ac:dyDescent="0.25">
      <c r="L606" s="4" t="str">
        <f t="shared" si="21"/>
        <v/>
      </c>
      <c r="M606" s="4" t="str">
        <f>IF(ISBLANK(A606),"",IF('02_Resultat'!$B$6=A606,1,0))</f>
        <v/>
      </c>
      <c r="N606" s="4" t="str">
        <f>IF(ISBLANK(A606),"",IF(Tableau3[Occurrence]=0,0,SUM($M$2:M606)))</f>
        <v/>
      </c>
      <c r="P606" s="15" t="str">
        <f t="shared" si="22"/>
        <v/>
      </c>
      <c r="Q606" s="16" t="str">
        <f>IF(P606="","",'02_Resultat'!$B$6)</f>
        <v/>
      </c>
      <c r="R606" s="16" t="str">
        <f>IF(Q606="","",INDEX(Tableau3[N°CMD],MATCH(P606,Tableau3[Sequence],0),))</f>
        <v/>
      </c>
      <c r="S606" s="16" t="str">
        <f>IF(Q606="","",INDEX(Tableau3[Désignation],MATCH(P606,Tableau3[Sequence],0),))</f>
        <v/>
      </c>
      <c r="T606"/>
    </row>
    <row r="607" spans="12:20" x14ac:dyDescent="0.25">
      <c r="L607" s="4" t="str">
        <f t="shared" si="21"/>
        <v/>
      </c>
      <c r="M607" s="4" t="str">
        <f>IF(ISBLANK(A607),"",IF('02_Resultat'!$B$6=A607,1,0))</f>
        <v/>
      </c>
      <c r="N607" s="4" t="str">
        <f>IF(ISBLANK(A607),"",IF(Tableau3[Occurrence]=0,0,SUM($M$2:M607)))</f>
        <v/>
      </c>
      <c r="P607" s="15" t="str">
        <f t="shared" si="22"/>
        <v/>
      </c>
      <c r="Q607" s="16" t="str">
        <f>IF(P607="","",'02_Resultat'!$B$6)</f>
        <v/>
      </c>
      <c r="R607" s="16" t="str">
        <f>IF(Q607="","",INDEX(Tableau3[N°CMD],MATCH(P607,Tableau3[Sequence],0),))</f>
        <v/>
      </c>
      <c r="S607" s="16" t="str">
        <f>IF(Q607="","",INDEX(Tableau3[Désignation],MATCH(P607,Tableau3[Sequence],0),))</f>
        <v/>
      </c>
      <c r="T607"/>
    </row>
    <row r="608" spans="12:20" x14ac:dyDescent="0.25">
      <c r="L608" s="4" t="str">
        <f t="shared" si="21"/>
        <v/>
      </c>
      <c r="M608" s="4" t="str">
        <f>IF(ISBLANK(A608),"",IF('02_Resultat'!$B$6=A608,1,0))</f>
        <v/>
      </c>
      <c r="N608" s="4" t="str">
        <f>IF(ISBLANK(A608),"",IF(Tableau3[Occurrence]=0,0,SUM($M$2:M608)))</f>
        <v/>
      </c>
      <c r="P608" s="15" t="str">
        <f t="shared" si="22"/>
        <v/>
      </c>
      <c r="Q608" s="16" t="str">
        <f>IF(P608="","",'02_Resultat'!$B$6)</f>
        <v/>
      </c>
      <c r="R608" s="16" t="str">
        <f>IF(Q608="","",INDEX(Tableau3[N°CMD],MATCH(P608,Tableau3[Sequence],0),))</f>
        <v/>
      </c>
      <c r="S608" s="16" t="str">
        <f>IF(Q608="","",INDEX(Tableau3[Désignation],MATCH(P608,Tableau3[Sequence],0),))</f>
        <v/>
      </c>
      <c r="T608"/>
    </row>
    <row r="609" spans="12:20" x14ac:dyDescent="0.25">
      <c r="L609" s="4" t="str">
        <f t="shared" si="21"/>
        <v/>
      </c>
      <c r="M609" s="4" t="str">
        <f>IF(ISBLANK(A609),"",IF('02_Resultat'!$B$6=A609,1,0))</f>
        <v/>
      </c>
      <c r="N609" s="4" t="str">
        <f>IF(ISBLANK(A609),"",IF(Tableau3[Occurrence]=0,0,SUM($M$2:M609)))</f>
        <v/>
      </c>
      <c r="P609" s="15" t="str">
        <f t="shared" si="22"/>
        <v/>
      </c>
      <c r="Q609" s="16" t="str">
        <f>IF(P609="","",'02_Resultat'!$B$6)</f>
        <v/>
      </c>
      <c r="R609" s="16" t="str">
        <f>IF(Q609="","",INDEX(Tableau3[N°CMD],MATCH(P609,Tableau3[Sequence],0),))</f>
        <v/>
      </c>
      <c r="S609" s="16" t="str">
        <f>IF(Q609="","",INDEX(Tableau3[Désignation],MATCH(P609,Tableau3[Sequence],0),))</f>
        <v/>
      </c>
      <c r="T609"/>
    </row>
    <row r="610" spans="12:20" x14ac:dyDescent="0.25">
      <c r="L610" s="4" t="str">
        <f t="shared" si="21"/>
        <v/>
      </c>
      <c r="M610" s="4" t="str">
        <f>IF(ISBLANK(A610),"",IF('02_Resultat'!$B$6=A610,1,0))</f>
        <v/>
      </c>
      <c r="N610" s="4" t="str">
        <f>IF(ISBLANK(A610),"",IF(Tableau3[Occurrence]=0,0,SUM($M$2:M610)))</f>
        <v/>
      </c>
      <c r="P610" s="15" t="str">
        <f t="shared" si="22"/>
        <v/>
      </c>
      <c r="Q610" s="16" t="str">
        <f>IF(P610="","",'02_Resultat'!$B$6)</f>
        <v/>
      </c>
      <c r="R610" s="16" t="str">
        <f>IF(Q610="","",INDEX(Tableau3[N°CMD],MATCH(P610,Tableau3[Sequence],0),))</f>
        <v/>
      </c>
      <c r="S610" s="16" t="str">
        <f>IF(Q610="","",INDEX(Tableau3[Désignation],MATCH(P610,Tableau3[Sequence],0),))</f>
        <v/>
      </c>
      <c r="T610"/>
    </row>
    <row r="611" spans="12:20" x14ac:dyDescent="0.25">
      <c r="L611" s="4" t="str">
        <f t="shared" si="21"/>
        <v/>
      </c>
      <c r="M611" s="4" t="str">
        <f>IF(ISBLANK(A611),"",IF('02_Resultat'!$B$6=A611,1,0))</f>
        <v/>
      </c>
      <c r="N611" s="4" t="str">
        <f>IF(ISBLANK(A611),"",IF(Tableau3[Occurrence]=0,0,SUM($M$2:M611)))</f>
        <v/>
      </c>
      <c r="P611" s="15" t="str">
        <f t="shared" si="22"/>
        <v/>
      </c>
      <c r="Q611" s="16" t="str">
        <f>IF(P611="","",'02_Resultat'!$B$6)</f>
        <v/>
      </c>
      <c r="R611" s="16" t="str">
        <f>IF(Q611="","",INDEX(Tableau3[N°CMD],MATCH(P611,Tableau3[Sequence],0),))</f>
        <v/>
      </c>
      <c r="S611" s="16" t="str">
        <f>IF(Q611="","",INDEX(Tableau3[Désignation],MATCH(P611,Tableau3[Sequence],0),))</f>
        <v/>
      </c>
      <c r="T611"/>
    </row>
    <row r="612" spans="12:20" x14ac:dyDescent="0.25">
      <c r="L612" s="4" t="str">
        <f t="shared" si="21"/>
        <v/>
      </c>
      <c r="M612" s="4" t="str">
        <f>IF(ISBLANK(A612),"",IF('02_Resultat'!$B$6=A612,1,0))</f>
        <v/>
      </c>
      <c r="N612" s="4" t="str">
        <f>IF(ISBLANK(A612),"",IF(Tableau3[Occurrence]=0,0,SUM($M$2:M612)))</f>
        <v/>
      </c>
      <c r="P612" s="15" t="str">
        <f t="shared" si="22"/>
        <v/>
      </c>
      <c r="Q612" s="16" t="str">
        <f>IF(P612="","",'02_Resultat'!$B$6)</f>
        <v/>
      </c>
      <c r="R612" s="16" t="str">
        <f>IF(Q612="","",INDEX(Tableau3[N°CMD],MATCH(P612,Tableau3[Sequence],0),))</f>
        <v/>
      </c>
      <c r="S612" s="16" t="str">
        <f>IF(Q612="","",INDEX(Tableau3[Désignation],MATCH(P612,Tableau3[Sequence],0),))</f>
        <v/>
      </c>
      <c r="T612"/>
    </row>
    <row r="613" spans="12:20" x14ac:dyDescent="0.25">
      <c r="L613" s="4" t="str">
        <f t="shared" si="21"/>
        <v/>
      </c>
      <c r="M613" s="4" t="str">
        <f>IF(ISBLANK(A613),"",IF('02_Resultat'!$B$6=A613,1,0))</f>
        <v/>
      </c>
      <c r="N613" s="4" t="str">
        <f>IF(ISBLANK(A613),"",IF(Tableau3[Occurrence]=0,0,SUM($M$2:M613)))</f>
        <v/>
      </c>
      <c r="P613" s="15" t="str">
        <f t="shared" si="22"/>
        <v/>
      </c>
      <c r="Q613" s="16" t="str">
        <f>IF(P613="","",'02_Resultat'!$B$6)</f>
        <v/>
      </c>
      <c r="R613" s="16" t="str">
        <f>IF(Q613="","",INDEX(Tableau3[N°CMD],MATCH(P613,Tableau3[Sequence],0),))</f>
        <v/>
      </c>
      <c r="S613" s="16" t="str">
        <f>IF(Q613="","",INDEX(Tableau3[Désignation],MATCH(P613,Tableau3[Sequence],0),))</f>
        <v/>
      </c>
      <c r="T613"/>
    </row>
    <row r="614" spans="12:20" x14ac:dyDescent="0.25">
      <c r="L614" s="4" t="str">
        <f t="shared" si="21"/>
        <v/>
      </c>
      <c r="M614" s="4" t="str">
        <f>IF(ISBLANK(A614),"",IF('02_Resultat'!$B$6=A614,1,0))</f>
        <v/>
      </c>
      <c r="N614" s="4" t="str">
        <f>IF(ISBLANK(A614),"",IF(Tableau3[Occurrence]=0,0,SUM($M$2:M614)))</f>
        <v/>
      </c>
      <c r="P614" s="15" t="str">
        <f t="shared" si="22"/>
        <v/>
      </c>
      <c r="Q614" s="16" t="str">
        <f>IF(P614="","",'02_Resultat'!$B$6)</f>
        <v/>
      </c>
      <c r="R614" s="16" t="str">
        <f>IF(Q614="","",INDEX(Tableau3[N°CMD],MATCH(P614,Tableau3[Sequence],0),))</f>
        <v/>
      </c>
      <c r="S614" s="16" t="str">
        <f>IF(Q614="","",INDEX(Tableau3[Désignation],MATCH(P614,Tableau3[Sequence],0),))</f>
        <v/>
      </c>
      <c r="T614"/>
    </row>
    <row r="615" spans="12:20" x14ac:dyDescent="0.25">
      <c r="L615" s="4" t="str">
        <f t="shared" si="21"/>
        <v/>
      </c>
      <c r="M615" s="4" t="str">
        <f>IF(ISBLANK(A615),"",IF('02_Resultat'!$B$6=A615,1,0))</f>
        <v/>
      </c>
      <c r="N615" s="4" t="str">
        <f>IF(ISBLANK(A615),"",IF(Tableau3[Occurrence]=0,0,SUM($M$2:M615)))</f>
        <v/>
      </c>
      <c r="P615" s="15" t="str">
        <f t="shared" si="22"/>
        <v/>
      </c>
      <c r="Q615" s="16" t="str">
        <f>IF(P615="","",'02_Resultat'!$B$6)</f>
        <v/>
      </c>
      <c r="R615" s="16" t="str">
        <f>IF(Q615="","",INDEX(Tableau3[N°CMD],MATCH(P615,Tableau3[Sequence],0),))</f>
        <v/>
      </c>
      <c r="S615" s="16" t="str">
        <f>IF(Q615="","",INDEX(Tableau3[Désignation],MATCH(P615,Tableau3[Sequence],0),))</f>
        <v/>
      </c>
      <c r="T615"/>
    </row>
    <row r="616" spans="12:20" x14ac:dyDescent="0.25">
      <c r="L616" s="4" t="str">
        <f t="shared" si="21"/>
        <v/>
      </c>
      <c r="M616" s="4" t="str">
        <f>IF(ISBLANK(A616),"",IF('02_Resultat'!$B$6=A616,1,0))</f>
        <v/>
      </c>
      <c r="N616" s="4" t="str">
        <f>IF(ISBLANK(A616),"",IF(Tableau3[Occurrence]=0,0,SUM($M$2:M616)))</f>
        <v/>
      </c>
      <c r="P616" s="15" t="str">
        <f t="shared" si="22"/>
        <v/>
      </c>
      <c r="Q616" s="16" t="str">
        <f>IF(P616="","",'02_Resultat'!$B$6)</f>
        <v/>
      </c>
      <c r="R616" s="16" t="str">
        <f>IF(Q616="","",INDEX(Tableau3[N°CMD],MATCH(P616,Tableau3[Sequence],0),))</f>
        <v/>
      </c>
      <c r="S616" s="16" t="str">
        <f>IF(Q616="","",INDEX(Tableau3[Désignation],MATCH(P616,Tableau3[Sequence],0),))</f>
        <v/>
      </c>
      <c r="T616"/>
    </row>
    <row r="617" spans="12:20" x14ac:dyDescent="0.25">
      <c r="L617" s="4" t="str">
        <f t="shared" si="21"/>
        <v/>
      </c>
      <c r="M617" s="4" t="str">
        <f>IF(ISBLANK(A617),"",IF('02_Resultat'!$B$6=A617,1,0))</f>
        <v/>
      </c>
      <c r="N617" s="4" t="str">
        <f>IF(ISBLANK(A617),"",IF(Tableau3[Occurrence]=0,0,SUM($M$2:M617)))</f>
        <v/>
      </c>
      <c r="P617" s="15" t="str">
        <f t="shared" si="22"/>
        <v/>
      </c>
      <c r="Q617" s="16" t="str">
        <f>IF(P617="","",'02_Resultat'!$B$6)</f>
        <v/>
      </c>
      <c r="R617" s="16" t="str">
        <f>IF(Q617="","",INDEX(Tableau3[N°CMD],MATCH(P617,Tableau3[Sequence],0),))</f>
        <v/>
      </c>
      <c r="S617" s="16" t="str">
        <f>IF(Q617="","",INDEX(Tableau3[Désignation],MATCH(P617,Tableau3[Sequence],0),))</f>
        <v/>
      </c>
      <c r="T617"/>
    </row>
    <row r="618" spans="12:20" x14ac:dyDescent="0.25">
      <c r="L618" s="4" t="str">
        <f t="shared" si="21"/>
        <v/>
      </c>
      <c r="M618" s="4" t="str">
        <f>IF(ISBLANK(A618),"",IF('02_Resultat'!$B$6=A618,1,0))</f>
        <v/>
      </c>
      <c r="N618" s="4" t="str">
        <f>IF(ISBLANK(A618),"",IF(Tableau3[Occurrence]=0,0,SUM($M$2:M618)))</f>
        <v/>
      </c>
      <c r="P618" s="15" t="str">
        <f t="shared" si="22"/>
        <v/>
      </c>
      <c r="Q618" s="16" t="str">
        <f>IF(P618="","",'02_Resultat'!$B$6)</f>
        <v/>
      </c>
      <c r="R618" s="16" t="str">
        <f>IF(Q618="","",INDEX(Tableau3[N°CMD],MATCH(P618,Tableau3[Sequence],0),))</f>
        <v/>
      </c>
      <c r="S618" s="16" t="str">
        <f>IF(Q618="","",INDEX(Tableau3[Désignation],MATCH(P618,Tableau3[Sequence],0),))</f>
        <v/>
      </c>
      <c r="T618"/>
    </row>
    <row r="619" spans="12:20" x14ac:dyDescent="0.25">
      <c r="L619" s="4" t="str">
        <f t="shared" si="21"/>
        <v/>
      </c>
      <c r="M619" s="4" t="str">
        <f>IF(ISBLANK(A619),"",IF('02_Resultat'!$B$6=A619,1,0))</f>
        <v/>
      </c>
      <c r="N619" s="4" t="str">
        <f>IF(ISBLANK(A619),"",IF(Tableau3[Occurrence]=0,0,SUM($M$2:M619)))</f>
        <v/>
      </c>
      <c r="P619" s="15" t="str">
        <f t="shared" si="22"/>
        <v/>
      </c>
      <c r="Q619" s="16" t="str">
        <f>IF(P619="","",'02_Resultat'!$B$6)</f>
        <v/>
      </c>
      <c r="R619" s="16" t="str">
        <f>IF(Q619="","",INDEX(Tableau3[N°CMD],MATCH(P619,Tableau3[Sequence],0),))</f>
        <v/>
      </c>
      <c r="S619" s="16" t="str">
        <f>IF(Q619="","",INDEX(Tableau3[Désignation],MATCH(P619,Tableau3[Sequence],0),))</f>
        <v/>
      </c>
      <c r="T619"/>
    </row>
    <row r="620" spans="12:20" x14ac:dyDescent="0.25">
      <c r="L620" s="4" t="str">
        <f t="shared" si="21"/>
        <v/>
      </c>
      <c r="M620" s="4" t="str">
        <f>IF(ISBLANK(A620),"",IF('02_Resultat'!$B$6=A620,1,0))</f>
        <v/>
      </c>
      <c r="N620" s="4" t="str">
        <f>IF(ISBLANK(A620),"",IF(Tableau3[Occurrence]=0,0,SUM($M$2:M620)))</f>
        <v/>
      </c>
      <c r="P620" s="15" t="str">
        <f t="shared" si="22"/>
        <v/>
      </c>
      <c r="Q620" s="16" t="str">
        <f>IF(P620="","",'02_Resultat'!$B$6)</f>
        <v/>
      </c>
      <c r="R620" s="16" t="str">
        <f>IF(Q620="","",INDEX(Tableau3[N°CMD],MATCH(P620,Tableau3[Sequence],0),))</f>
        <v/>
      </c>
      <c r="S620" s="16" t="str">
        <f>IF(Q620="","",INDEX(Tableau3[Désignation],MATCH(P620,Tableau3[Sequence],0),))</f>
        <v/>
      </c>
      <c r="T620"/>
    </row>
    <row r="621" spans="12:20" x14ac:dyDescent="0.25">
      <c r="L621" s="4" t="str">
        <f t="shared" si="21"/>
        <v/>
      </c>
      <c r="M621" s="4" t="str">
        <f>IF(ISBLANK(A621),"",IF('02_Resultat'!$B$6=A621,1,0))</f>
        <v/>
      </c>
      <c r="N621" s="4" t="str">
        <f>IF(ISBLANK(A621),"",IF(Tableau3[Occurrence]=0,0,SUM($M$2:M621)))</f>
        <v/>
      </c>
      <c r="P621" s="15" t="str">
        <f t="shared" si="22"/>
        <v/>
      </c>
      <c r="Q621" s="16" t="str">
        <f>IF(P621="","",'02_Resultat'!$B$6)</f>
        <v/>
      </c>
      <c r="R621" s="16" t="str">
        <f>IF(Q621="","",INDEX(Tableau3[N°CMD],MATCH(P621,Tableau3[Sequence],0),))</f>
        <v/>
      </c>
      <c r="S621" s="16" t="str">
        <f>IF(Q621="","",INDEX(Tableau3[Désignation],MATCH(P621,Tableau3[Sequence],0),))</f>
        <v/>
      </c>
      <c r="T621"/>
    </row>
    <row r="622" spans="12:20" x14ac:dyDescent="0.25">
      <c r="L622" s="4" t="str">
        <f t="shared" si="21"/>
        <v/>
      </c>
      <c r="M622" s="4" t="str">
        <f>IF(ISBLANK(A622),"",IF('02_Resultat'!$B$6=A622,1,0))</f>
        <v/>
      </c>
      <c r="N622" s="4" t="str">
        <f>IF(ISBLANK(A622),"",IF(Tableau3[Occurrence]=0,0,SUM($M$2:M622)))</f>
        <v/>
      </c>
      <c r="P622" s="15" t="str">
        <f t="shared" si="22"/>
        <v/>
      </c>
      <c r="Q622" s="16" t="str">
        <f>IF(P622="","",'02_Resultat'!$B$6)</f>
        <v/>
      </c>
      <c r="R622" s="16" t="str">
        <f>IF(Q622="","",INDEX(Tableau3[N°CMD],MATCH(P622,Tableau3[Sequence],0),))</f>
        <v/>
      </c>
      <c r="S622" s="16" t="str">
        <f>IF(Q622="","",INDEX(Tableau3[Désignation],MATCH(P622,Tableau3[Sequence],0),))</f>
        <v/>
      </c>
      <c r="T622"/>
    </row>
    <row r="623" spans="12:20" x14ac:dyDescent="0.25">
      <c r="L623" s="4" t="str">
        <f t="shared" si="21"/>
        <v/>
      </c>
      <c r="M623" s="4" t="str">
        <f>IF(ISBLANK(A623),"",IF('02_Resultat'!$B$6=A623,1,0))</f>
        <v/>
      </c>
      <c r="N623" s="4" t="str">
        <f>IF(ISBLANK(A623),"",IF(Tableau3[Occurrence]=0,0,SUM($M$2:M623)))</f>
        <v/>
      </c>
      <c r="P623" s="15" t="str">
        <f t="shared" si="22"/>
        <v/>
      </c>
      <c r="Q623" s="16" t="str">
        <f>IF(P623="","",'02_Resultat'!$B$6)</f>
        <v/>
      </c>
      <c r="R623" s="16" t="str">
        <f>IF(Q623="","",INDEX(Tableau3[N°CMD],MATCH(P623,Tableau3[Sequence],0),))</f>
        <v/>
      </c>
      <c r="S623" s="16" t="str">
        <f>IF(Q623="","",INDEX(Tableau3[Désignation],MATCH(P623,Tableau3[Sequence],0),))</f>
        <v/>
      </c>
      <c r="T623"/>
    </row>
    <row r="624" spans="12:20" x14ac:dyDescent="0.25">
      <c r="L624" s="4" t="str">
        <f t="shared" si="21"/>
        <v/>
      </c>
      <c r="M624" s="4" t="str">
        <f>IF(ISBLANK(A624),"",IF('02_Resultat'!$B$6=A624,1,0))</f>
        <v/>
      </c>
      <c r="N624" s="4" t="str">
        <f>IF(ISBLANK(A624),"",IF(Tableau3[Occurrence]=0,0,SUM($M$2:M624)))</f>
        <v/>
      </c>
      <c r="P624" s="15" t="str">
        <f t="shared" si="22"/>
        <v/>
      </c>
      <c r="Q624" s="16" t="str">
        <f>IF(P624="","",'02_Resultat'!$B$6)</f>
        <v/>
      </c>
      <c r="R624" s="16" t="str">
        <f>IF(Q624="","",INDEX(Tableau3[N°CMD],MATCH(P624,Tableau3[Sequence],0),))</f>
        <v/>
      </c>
      <c r="S624" s="16" t="str">
        <f>IF(Q624="","",INDEX(Tableau3[Désignation],MATCH(P624,Tableau3[Sequence],0),))</f>
        <v/>
      </c>
      <c r="T624"/>
    </row>
    <row r="625" spans="12:20" x14ac:dyDescent="0.25">
      <c r="L625" s="4" t="str">
        <f t="shared" si="21"/>
        <v/>
      </c>
      <c r="M625" s="4" t="str">
        <f>IF(ISBLANK(A625),"",IF('02_Resultat'!$B$6=A625,1,0))</f>
        <v/>
      </c>
      <c r="N625" s="4" t="str">
        <f>IF(ISBLANK(A625),"",IF(Tableau3[Occurrence]=0,0,SUM($M$2:M625)))</f>
        <v/>
      </c>
      <c r="P625" s="15" t="str">
        <f t="shared" si="22"/>
        <v/>
      </c>
      <c r="Q625" s="16" t="str">
        <f>IF(P625="","",'02_Resultat'!$B$6)</f>
        <v/>
      </c>
      <c r="R625" s="16" t="str">
        <f>IF(Q625="","",INDEX(Tableau3[N°CMD],MATCH(P625,Tableau3[Sequence],0),))</f>
        <v/>
      </c>
      <c r="S625" s="16" t="str">
        <f>IF(Q625="","",INDEX(Tableau3[Désignation],MATCH(P625,Tableau3[Sequence],0),))</f>
        <v/>
      </c>
      <c r="T625"/>
    </row>
    <row r="626" spans="12:20" x14ac:dyDescent="0.25">
      <c r="L626" s="4" t="str">
        <f t="shared" si="21"/>
        <v/>
      </c>
      <c r="M626" s="4" t="str">
        <f>IF(ISBLANK(A626),"",IF('02_Resultat'!$B$6=A626,1,0))</f>
        <v/>
      </c>
      <c r="N626" s="4" t="str">
        <f>IF(ISBLANK(A626),"",IF(Tableau3[Occurrence]=0,0,SUM($M$2:M626)))</f>
        <v/>
      </c>
      <c r="P626" s="15" t="str">
        <f t="shared" si="22"/>
        <v/>
      </c>
      <c r="Q626" s="16" t="str">
        <f>IF(P626="","",'02_Resultat'!$B$6)</f>
        <v/>
      </c>
      <c r="R626" s="16" t="str">
        <f>IF(Q626="","",INDEX(Tableau3[N°CMD],MATCH(P626,Tableau3[Sequence],0),))</f>
        <v/>
      </c>
      <c r="S626" s="16" t="str">
        <f>IF(Q626="","",INDEX(Tableau3[Désignation],MATCH(P626,Tableau3[Sequence],0),))</f>
        <v/>
      </c>
      <c r="T626"/>
    </row>
    <row r="627" spans="12:20" x14ac:dyDescent="0.25">
      <c r="L627" s="4" t="str">
        <f t="shared" si="21"/>
        <v/>
      </c>
      <c r="M627" s="4" t="str">
        <f>IF(ISBLANK(A627),"",IF('02_Resultat'!$B$6=A627,1,0))</f>
        <v/>
      </c>
      <c r="N627" s="4" t="str">
        <f>IF(ISBLANK(A627),"",IF(Tableau3[Occurrence]=0,0,SUM($M$2:M627)))</f>
        <v/>
      </c>
      <c r="P627" s="15" t="str">
        <f t="shared" si="22"/>
        <v/>
      </c>
      <c r="Q627" s="16" t="str">
        <f>IF(P627="","",'02_Resultat'!$B$6)</f>
        <v/>
      </c>
      <c r="R627" s="16" t="str">
        <f>IF(Q627="","",INDEX(Tableau3[N°CMD],MATCH(P627,Tableau3[Sequence],0),))</f>
        <v/>
      </c>
      <c r="S627" s="16" t="str">
        <f>IF(Q627="","",INDEX(Tableau3[Désignation],MATCH(P627,Tableau3[Sequence],0),))</f>
        <v/>
      </c>
      <c r="T627"/>
    </row>
    <row r="628" spans="12:20" x14ac:dyDescent="0.25">
      <c r="L628" s="4" t="str">
        <f t="shared" si="21"/>
        <v/>
      </c>
      <c r="M628" s="4" t="str">
        <f>IF(ISBLANK(A628),"",IF('02_Resultat'!$B$6=A628,1,0))</f>
        <v/>
      </c>
      <c r="N628" s="4" t="str">
        <f>IF(ISBLANK(A628),"",IF(Tableau3[Occurrence]=0,0,SUM($M$2:M628)))</f>
        <v/>
      </c>
      <c r="P628" s="15" t="str">
        <f t="shared" si="22"/>
        <v/>
      </c>
      <c r="Q628" s="16" t="str">
        <f>IF(P628="","",'02_Resultat'!$B$6)</f>
        <v/>
      </c>
      <c r="R628" s="16" t="str">
        <f>IF(Q628="","",INDEX(Tableau3[N°CMD],MATCH(P628,Tableau3[Sequence],0),))</f>
        <v/>
      </c>
      <c r="S628" s="16" t="str">
        <f>IF(Q628="","",INDEX(Tableau3[Désignation],MATCH(P628,Tableau3[Sequence],0),))</f>
        <v/>
      </c>
      <c r="T628"/>
    </row>
    <row r="629" spans="12:20" x14ac:dyDescent="0.25">
      <c r="L629" s="4" t="str">
        <f t="shared" si="21"/>
        <v/>
      </c>
      <c r="M629" s="4" t="str">
        <f>IF(ISBLANK(A629),"",IF('02_Resultat'!$B$6=A629,1,0))</f>
        <v/>
      </c>
      <c r="N629" s="4" t="str">
        <f>IF(ISBLANK(A629),"",IF(Tableau3[Occurrence]=0,0,SUM($M$2:M629)))</f>
        <v/>
      </c>
      <c r="P629" s="15" t="str">
        <f t="shared" si="22"/>
        <v/>
      </c>
      <c r="Q629" s="16" t="str">
        <f>IF(P629="","",'02_Resultat'!$B$6)</f>
        <v/>
      </c>
      <c r="R629" s="16" t="str">
        <f>IF(Q629="","",INDEX(Tableau3[N°CMD],MATCH(P629,Tableau3[Sequence],0),))</f>
        <v/>
      </c>
      <c r="S629" s="16" t="str">
        <f>IF(Q629="","",INDEX(Tableau3[Désignation],MATCH(P629,Tableau3[Sequence],0),))</f>
        <v/>
      </c>
      <c r="T629"/>
    </row>
    <row r="630" spans="12:20" x14ac:dyDescent="0.25">
      <c r="L630" s="4" t="str">
        <f t="shared" si="21"/>
        <v/>
      </c>
      <c r="M630" s="4" t="str">
        <f>IF(ISBLANK(A630),"",IF('02_Resultat'!$B$6=A630,1,0))</f>
        <v/>
      </c>
      <c r="N630" s="4" t="str">
        <f>IF(ISBLANK(A630),"",IF(Tableau3[Occurrence]=0,0,SUM($M$2:M630)))</f>
        <v/>
      </c>
      <c r="P630" s="15" t="str">
        <f t="shared" si="22"/>
        <v/>
      </c>
      <c r="Q630" s="16" t="str">
        <f>IF(P630="","",'02_Resultat'!$B$6)</f>
        <v/>
      </c>
      <c r="R630" s="16" t="str">
        <f>IF(Q630="","",INDEX(Tableau3[N°CMD],MATCH(P630,Tableau3[Sequence],0),))</f>
        <v/>
      </c>
      <c r="S630" s="16" t="str">
        <f>IF(Q630="","",INDEX(Tableau3[Désignation],MATCH(P630,Tableau3[Sequence],0),))</f>
        <v/>
      </c>
      <c r="T630"/>
    </row>
    <row r="631" spans="12:20" x14ac:dyDescent="0.25">
      <c r="L631" s="4" t="str">
        <f t="shared" si="21"/>
        <v/>
      </c>
      <c r="M631" s="4" t="str">
        <f>IF(ISBLANK(A631),"",IF('02_Resultat'!$B$6=A631,1,0))</f>
        <v/>
      </c>
      <c r="N631" s="4" t="str">
        <f>IF(ISBLANK(A631),"",IF(Tableau3[Occurrence]=0,0,SUM($M$2:M631)))</f>
        <v/>
      </c>
      <c r="P631" s="15" t="str">
        <f t="shared" si="22"/>
        <v/>
      </c>
      <c r="Q631" s="16" t="str">
        <f>IF(P631="","",'02_Resultat'!$B$6)</f>
        <v/>
      </c>
      <c r="R631" s="16" t="str">
        <f>IF(Q631="","",INDEX(Tableau3[N°CMD],MATCH(P631,Tableau3[Sequence],0),))</f>
        <v/>
      </c>
      <c r="S631" s="16" t="str">
        <f>IF(Q631="","",INDEX(Tableau3[Désignation],MATCH(P631,Tableau3[Sequence],0),))</f>
        <v/>
      </c>
      <c r="T631"/>
    </row>
    <row r="632" spans="12:20" x14ac:dyDescent="0.25">
      <c r="L632" s="4" t="str">
        <f t="shared" si="21"/>
        <v/>
      </c>
      <c r="M632" s="4" t="str">
        <f>IF(ISBLANK(A632),"",IF('02_Resultat'!$B$6=A632,1,0))</f>
        <v/>
      </c>
      <c r="N632" s="4" t="str">
        <f>IF(ISBLANK(A632),"",IF(Tableau3[Occurrence]=0,0,SUM($M$2:M632)))</f>
        <v/>
      </c>
      <c r="P632" s="15" t="str">
        <f t="shared" si="22"/>
        <v/>
      </c>
      <c r="Q632" s="16" t="str">
        <f>IF(P632="","",'02_Resultat'!$B$6)</f>
        <v/>
      </c>
      <c r="R632" s="16" t="str">
        <f>IF(Q632="","",INDEX(Tableau3[N°CMD],MATCH(P632,Tableau3[Sequence],0),))</f>
        <v/>
      </c>
      <c r="S632" s="16" t="str">
        <f>IF(Q632="","",INDEX(Tableau3[Désignation],MATCH(P632,Tableau3[Sequence],0),))</f>
        <v/>
      </c>
      <c r="T632"/>
    </row>
    <row r="633" spans="12:20" x14ac:dyDescent="0.25">
      <c r="L633" s="4" t="str">
        <f t="shared" si="21"/>
        <v/>
      </c>
      <c r="M633" s="4" t="str">
        <f>IF(ISBLANK(A633),"",IF('02_Resultat'!$B$6=A633,1,0))</f>
        <v/>
      </c>
      <c r="N633" s="4" t="str">
        <f>IF(ISBLANK(A633),"",IF(Tableau3[Occurrence]=0,0,SUM($M$2:M633)))</f>
        <v/>
      </c>
      <c r="P633" s="15" t="str">
        <f t="shared" si="22"/>
        <v/>
      </c>
      <c r="Q633" s="16" t="str">
        <f>IF(P633="","",'02_Resultat'!$B$6)</f>
        <v/>
      </c>
      <c r="R633" s="16" t="str">
        <f>IF(Q633="","",INDEX(Tableau3[N°CMD],MATCH(P633,Tableau3[Sequence],0),))</f>
        <v/>
      </c>
      <c r="S633" s="16" t="str">
        <f>IF(Q633="","",INDEX(Tableau3[Désignation],MATCH(P633,Tableau3[Sequence],0),))</f>
        <v/>
      </c>
      <c r="T633"/>
    </row>
    <row r="634" spans="12:20" x14ac:dyDescent="0.25">
      <c r="L634" s="4" t="str">
        <f t="shared" si="21"/>
        <v/>
      </c>
      <c r="M634" s="4" t="str">
        <f>IF(ISBLANK(A634),"",IF('02_Resultat'!$B$6=A634,1,0))</f>
        <v/>
      </c>
      <c r="N634" s="4" t="str">
        <f>IF(ISBLANK(A634),"",IF(Tableau3[Occurrence]=0,0,SUM($M$2:M634)))</f>
        <v/>
      </c>
      <c r="P634" s="15" t="str">
        <f t="shared" si="22"/>
        <v/>
      </c>
      <c r="Q634" s="16" t="str">
        <f>IF(P634="","",'02_Resultat'!$B$6)</f>
        <v/>
      </c>
      <c r="R634" s="16" t="str">
        <f>IF(Q634="","",INDEX(Tableau3[N°CMD],MATCH(P634,Tableau3[Sequence],0),))</f>
        <v/>
      </c>
      <c r="S634" s="16" t="str">
        <f>IF(Q634="","",INDEX(Tableau3[Désignation],MATCH(P634,Tableau3[Sequence],0),))</f>
        <v/>
      </c>
      <c r="T634"/>
    </row>
    <row r="635" spans="12:20" x14ac:dyDescent="0.25">
      <c r="L635" s="4" t="str">
        <f t="shared" si="21"/>
        <v/>
      </c>
      <c r="M635" s="4" t="str">
        <f>IF(ISBLANK(A635),"",IF('02_Resultat'!$B$6=A635,1,0))</f>
        <v/>
      </c>
      <c r="N635" s="4" t="str">
        <f>IF(ISBLANK(A635),"",IF(Tableau3[Occurrence]=0,0,SUM($M$2:M635)))</f>
        <v/>
      </c>
      <c r="P635" s="15" t="str">
        <f t="shared" si="22"/>
        <v/>
      </c>
      <c r="Q635" s="16" t="str">
        <f>IF(P635="","",'02_Resultat'!$B$6)</f>
        <v/>
      </c>
      <c r="R635" s="16" t="str">
        <f>IF(Q635="","",INDEX(Tableau3[N°CMD],MATCH(P635,Tableau3[Sequence],0),))</f>
        <v/>
      </c>
      <c r="S635" s="16" t="str">
        <f>IF(Q635="","",INDEX(Tableau3[Désignation],MATCH(P635,Tableau3[Sequence],0),))</f>
        <v/>
      </c>
      <c r="T635"/>
    </row>
    <row r="636" spans="12:20" x14ac:dyDescent="0.25">
      <c r="L636" s="4" t="str">
        <f t="shared" si="21"/>
        <v/>
      </c>
      <c r="M636" s="4" t="str">
        <f>IF(ISBLANK(A636),"",IF('02_Resultat'!$B$6=A636,1,0))</f>
        <v/>
      </c>
      <c r="N636" s="4" t="str">
        <f>IF(ISBLANK(A636),"",IF(Tableau3[Occurrence]=0,0,SUM($M$2:M636)))</f>
        <v/>
      </c>
      <c r="P636" s="15" t="str">
        <f t="shared" si="22"/>
        <v/>
      </c>
      <c r="Q636" s="16" t="str">
        <f>IF(P636="","",'02_Resultat'!$B$6)</f>
        <v/>
      </c>
      <c r="R636" s="16" t="str">
        <f>IF(Q636="","",INDEX(Tableau3[N°CMD],MATCH(P636,Tableau3[Sequence],0),))</f>
        <v/>
      </c>
      <c r="S636" s="16" t="str">
        <f>IF(Q636="","",INDEX(Tableau3[Désignation],MATCH(P636,Tableau3[Sequence],0),))</f>
        <v/>
      </c>
      <c r="T636"/>
    </row>
    <row r="637" spans="12:20" x14ac:dyDescent="0.25">
      <c r="L637" s="4" t="str">
        <f t="shared" si="21"/>
        <v/>
      </c>
      <c r="M637" s="4" t="str">
        <f>IF(ISBLANK(A637),"",IF('02_Resultat'!$B$6=A637,1,0))</f>
        <v/>
      </c>
      <c r="N637" s="4" t="str">
        <f>IF(ISBLANK(A637),"",IF(Tableau3[Occurrence]=0,0,SUM($M$2:M637)))</f>
        <v/>
      </c>
      <c r="P637" s="15" t="str">
        <f t="shared" si="22"/>
        <v/>
      </c>
      <c r="Q637" s="16" t="str">
        <f>IF(P637="","",'02_Resultat'!$B$6)</f>
        <v/>
      </c>
      <c r="R637" s="16" t="str">
        <f>IF(Q637="","",INDEX(Tableau3[N°CMD],MATCH(P637,Tableau3[Sequence],0),))</f>
        <v/>
      </c>
      <c r="S637" s="16" t="str">
        <f>IF(Q637="","",INDEX(Tableau3[Désignation],MATCH(P637,Tableau3[Sequence],0),))</f>
        <v/>
      </c>
      <c r="T637"/>
    </row>
    <row r="638" spans="12:20" x14ac:dyDescent="0.25">
      <c r="L638" s="4" t="str">
        <f t="shared" si="21"/>
        <v/>
      </c>
      <c r="M638" s="4" t="str">
        <f>IF(ISBLANK(A638),"",IF('02_Resultat'!$B$6=A638,1,0))</f>
        <v/>
      </c>
      <c r="N638" s="4" t="str">
        <f>IF(ISBLANK(A638),"",IF(Tableau3[Occurrence]=0,0,SUM($M$2:M638)))</f>
        <v/>
      </c>
      <c r="P638" s="15" t="str">
        <f t="shared" si="22"/>
        <v/>
      </c>
      <c r="Q638" s="16" t="str">
        <f>IF(P638="","",'02_Resultat'!$B$6)</f>
        <v/>
      </c>
      <c r="R638" s="16" t="str">
        <f>IF(Q638="","",INDEX(Tableau3[N°CMD],MATCH(P638,Tableau3[Sequence],0),))</f>
        <v/>
      </c>
      <c r="S638" s="16" t="str">
        <f>IF(Q638="","",INDEX(Tableau3[Désignation],MATCH(P638,Tableau3[Sequence],0),))</f>
        <v/>
      </c>
      <c r="T638"/>
    </row>
    <row r="639" spans="12:20" x14ac:dyDescent="0.25">
      <c r="L639" s="4" t="str">
        <f t="shared" si="21"/>
        <v/>
      </c>
      <c r="M639" s="4" t="str">
        <f>IF(ISBLANK(A639),"",IF('02_Resultat'!$B$6=A639,1,0))</f>
        <v/>
      </c>
      <c r="N639" s="4" t="str">
        <f>IF(ISBLANK(A639),"",IF(Tableau3[Occurrence]=0,0,SUM($M$2:M639)))</f>
        <v/>
      </c>
      <c r="P639" s="15" t="str">
        <f t="shared" si="22"/>
        <v/>
      </c>
      <c r="Q639" s="16" t="str">
        <f>IF(P639="","",'02_Resultat'!$B$6)</f>
        <v/>
      </c>
      <c r="R639" s="16" t="str">
        <f>IF(Q639="","",INDEX(Tableau3[N°CMD],MATCH(P639,Tableau3[Sequence],0),))</f>
        <v/>
      </c>
      <c r="S639" s="16" t="str">
        <f>IF(Q639="","",INDEX(Tableau3[Désignation],MATCH(P639,Tableau3[Sequence],0),))</f>
        <v/>
      </c>
      <c r="T639"/>
    </row>
    <row r="640" spans="12:20" x14ac:dyDescent="0.25">
      <c r="L640" s="4" t="str">
        <f t="shared" si="21"/>
        <v/>
      </c>
      <c r="M640" s="4" t="str">
        <f>IF(ISBLANK(A640),"",IF('02_Resultat'!$B$6=A640,1,0))</f>
        <v/>
      </c>
      <c r="N640" s="4" t="str">
        <f>IF(ISBLANK(A640),"",IF(Tableau3[Occurrence]=0,0,SUM($M$2:M640)))</f>
        <v/>
      </c>
      <c r="P640" s="15" t="str">
        <f t="shared" si="22"/>
        <v/>
      </c>
      <c r="Q640" s="16" t="str">
        <f>IF(P640="","",'02_Resultat'!$B$6)</f>
        <v/>
      </c>
      <c r="R640" s="16" t="str">
        <f>IF(Q640="","",INDEX(Tableau3[N°CMD],MATCH(P640,Tableau3[Sequence],0),))</f>
        <v/>
      </c>
      <c r="S640" s="16" t="str">
        <f>IF(Q640="","",INDEX(Tableau3[Désignation],MATCH(P640,Tableau3[Sequence],0),))</f>
        <v/>
      </c>
      <c r="T640"/>
    </row>
    <row r="641" spans="12:20" x14ac:dyDescent="0.25">
      <c r="L641" s="4" t="str">
        <f t="shared" si="21"/>
        <v/>
      </c>
      <c r="M641" s="4" t="str">
        <f>IF(ISBLANK(A641),"",IF('02_Resultat'!$B$6=A641,1,0))</f>
        <v/>
      </c>
      <c r="N641" s="4" t="str">
        <f>IF(ISBLANK(A641),"",IF(Tableau3[Occurrence]=0,0,SUM($M$2:M641)))</f>
        <v/>
      </c>
      <c r="P641" s="15" t="str">
        <f t="shared" si="22"/>
        <v/>
      </c>
      <c r="Q641" s="16" t="str">
        <f>IF(P641="","",'02_Resultat'!$B$6)</f>
        <v/>
      </c>
      <c r="R641" s="16" t="str">
        <f>IF(Q641="","",INDEX(Tableau3[N°CMD],MATCH(P641,Tableau3[Sequence],0),))</f>
        <v/>
      </c>
      <c r="S641" s="16" t="str">
        <f>IF(Q641="","",INDEX(Tableau3[Désignation],MATCH(P641,Tableau3[Sequence],0),))</f>
        <v/>
      </c>
      <c r="T641"/>
    </row>
    <row r="642" spans="12:20" x14ac:dyDescent="0.25">
      <c r="L642" s="4" t="str">
        <f t="shared" si="21"/>
        <v/>
      </c>
      <c r="M642" s="4" t="str">
        <f>IF(ISBLANK(A642),"",IF('02_Resultat'!$B$6=A642,1,0))</f>
        <v/>
      </c>
      <c r="N642" s="4" t="str">
        <f>IF(ISBLANK(A642),"",IF(Tableau3[Occurrence]=0,0,SUM($M$2:M642)))</f>
        <v/>
      </c>
      <c r="P642" s="15" t="str">
        <f t="shared" si="22"/>
        <v/>
      </c>
      <c r="Q642" s="16" t="str">
        <f>IF(P642="","",'02_Resultat'!$B$6)</f>
        <v/>
      </c>
      <c r="R642" s="16" t="str">
        <f>IF(Q642="","",INDEX(Tableau3[N°CMD],MATCH(P642,Tableau3[Sequence],0),))</f>
        <v/>
      </c>
      <c r="S642" s="16" t="str">
        <f>IF(Q642="","",INDEX(Tableau3[Désignation],MATCH(P642,Tableau3[Sequence],0),))</f>
        <v/>
      </c>
      <c r="T642"/>
    </row>
    <row r="643" spans="12:20" x14ac:dyDescent="0.25">
      <c r="L643" s="4" t="str">
        <f t="shared" si="21"/>
        <v/>
      </c>
      <c r="M643" s="4" t="str">
        <f>IF(ISBLANK(A643),"",IF('02_Resultat'!$B$6=A643,1,0))</f>
        <v/>
      </c>
      <c r="N643" s="4" t="str">
        <f>IF(ISBLANK(A643),"",IF(Tableau3[Occurrence]=0,0,SUM($M$2:M643)))</f>
        <v/>
      </c>
      <c r="P643" s="15" t="str">
        <f t="shared" si="22"/>
        <v/>
      </c>
      <c r="Q643" s="16" t="str">
        <f>IF(P643="","",'02_Resultat'!$B$6)</f>
        <v/>
      </c>
      <c r="R643" s="16" t="str">
        <f>IF(Q643="","",INDEX(Tableau3[N°CMD],MATCH(P643,Tableau3[Sequence],0),))</f>
        <v/>
      </c>
      <c r="S643" s="16" t="str">
        <f>IF(Q643="","",INDEX(Tableau3[Désignation],MATCH(P643,Tableau3[Sequence],0),))</f>
        <v/>
      </c>
      <c r="T643"/>
    </row>
    <row r="644" spans="12:20" x14ac:dyDescent="0.25">
      <c r="L644" s="4" t="str">
        <f t="shared" si="21"/>
        <v/>
      </c>
      <c r="M644" s="4" t="str">
        <f>IF(ISBLANK(A644),"",IF('02_Resultat'!$B$6=A644,1,0))</f>
        <v/>
      </c>
      <c r="N644" s="4" t="str">
        <f>IF(ISBLANK(A644),"",IF(Tableau3[Occurrence]=0,0,SUM($M$2:M644)))</f>
        <v/>
      </c>
      <c r="P644" s="15" t="str">
        <f t="shared" si="22"/>
        <v/>
      </c>
      <c r="Q644" s="16" t="str">
        <f>IF(P644="","",'02_Resultat'!$B$6)</f>
        <v/>
      </c>
      <c r="R644" s="16" t="str">
        <f>IF(Q644="","",INDEX(Tableau3[N°CMD],MATCH(P644,Tableau3[Sequence],0),))</f>
        <v/>
      </c>
      <c r="S644" s="16" t="str">
        <f>IF(Q644="","",INDEX(Tableau3[Désignation],MATCH(P644,Tableau3[Sequence],0),))</f>
        <v/>
      </c>
      <c r="T644"/>
    </row>
    <row r="645" spans="12:20" x14ac:dyDescent="0.25">
      <c r="L645" s="4" t="str">
        <f t="shared" si="21"/>
        <v/>
      </c>
      <c r="M645" s="4" t="str">
        <f>IF(ISBLANK(A645),"",IF('02_Resultat'!$B$6=A645,1,0))</f>
        <v/>
      </c>
      <c r="N645" s="4" t="str">
        <f>IF(ISBLANK(A645),"",IF(Tableau3[Occurrence]=0,0,SUM($M$2:M645)))</f>
        <v/>
      </c>
      <c r="P645" s="15" t="str">
        <f t="shared" si="22"/>
        <v/>
      </c>
      <c r="Q645" s="16" t="str">
        <f>IF(P645="","",'02_Resultat'!$B$6)</f>
        <v/>
      </c>
      <c r="R645" s="16" t="str">
        <f>IF(Q645="","",INDEX(Tableau3[N°CMD],MATCH(P645,Tableau3[Sequence],0),))</f>
        <v/>
      </c>
      <c r="S645" s="16" t="str">
        <f>IF(Q645="","",INDEX(Tableau3[Désignation],MATCH(P645,Tableau3[Sequence],0),))</f>
        <v/>
      </c>
      <c r="T645"/>
    </row>
    <row r="646" spans="12:20" x14ac:dyDescent="0.25">
      <c r="L646" s="4" t="str">
        <f t="shared" si="21"/>
        <v/>
      </c>
      <c r="M646" s="4" t="str">
        <f>IF(ISBLANK(A646),"",IF('02_Resultat'!$B$6=A646,1,0))</f>
        <v/>
      </c>
      <c r="N646" s="4" t="str">
        <f>IF(ISBLANK(A646),"",IF(Tableau3[Occurrence]=0,0,SUM($M$2:M646)))</f>
        <v/>
      </c>
      <c r="P646" s="15" t="str">
        <f t="shared" si="22"/>
        <v/>
      </c>
      <c r="Q646" s="16" t="str">
        <f>IF(P646="","",'02_Resultat'!$B$6)</f>
        <v/>
      </c>
      <c r="R646" s="16" t="str">
        <f>IF(Q646="","",INDEX(Tableau3[N°CMD],MATCH(P646,Tableau3[Sequence],0),))</f>
        <v/>
      </c>
      <c r="S646" s="16" t="str">
        <f>IF(Q646="","",INDEX(Tableau3[Désignation],MATCH(P646,Tableau3[Sequence],0),))</f>
        <v/>
      </c>
      <c r="T646"/>
    </row>
    <row r="647" spans="12:20" x14ac:dyDescent="0.25">
      <c r="L647" s="4" t="str">
        <f t="shared" si="21"/>
        <v/>
      </c>
      <c r="M647" s="4" t="str">
        <f>IF(ISBLANK(A647),"",IF('02_Resultat'!$B$6=A647,1,0))</f>
        <v/>
      </c>
      <c r="N647" s="4" t="str">
        <f>IF(ISBLANK(A647),"",IF(Tableau3[Occurrence]=0,0,SUM($M$2:M647)))</f>
        <v/>
      </c>
      <c r="P647" s="15" t="str">
        <f t="shared" si="22"/>
        <v/>
      </c>
      <c r="Q647" s="16" t="str">
        <f>IF(P647="","",'02_Resultat'!$B$6)</f>
        <v/>
      </c>
      <c r="R647" s="16" t="str">
        <f>IF(Q647="","",INDEX(Tableau3[N°CMD],MATCH(P647,Tableau3[Sequence],0),))</f>
        <v/>
      </c>
      <c r="S647" s="16" t="str">
        <f>IF(Q647="","",INDEX(Tableau3[Désignation],MATCH(P647,Tableau3[Sequence],0),))</f>
        <v/>
      </c>
      <c r="T647"/>
    </row>
    <row r="648" spans="12:20" x14ac:dyDescent="0.25">
      <c r="L648" s="4" t="str">
        <f t="shared" si="21"/>
        <v/>
      </c>
      <c r="M648" s="4" t="str">
        <f>IF(ISBLANK(A648),"",IF('02_Resultat'!$B$6=A648,1,0))</f>
        <v/>
      </c>
      <c r="N648" s="4" t="str">
        <f>IF(ISBLANK(A648),"",IF(Tableau3[Occurrence]=0,0,SUM($M$2:M648)))</f>
        <v/>
      </c>
      <c r="P648" s="15" t="str">
        <f t="shared" si="22"/>
        <v/>
      </c>
      <c r="Q648" s="16" t="str">
        <f>IF(P648="","",'02_Resultat'!$B$6)</f>
        <v/>
      </c>
      <c r="R648" s="16" t="str">
        <f>IF(Q648="","",INDEX(Tableau3[N°CMD],MATCH(P648,Tableau3[Sequence],0),))</f>
        <v/>
      </c>
      <c r="S648" s="16" t="str">
        <f>IF(Q648="","",INDEX(Tableau3[Désignation],MATCH(P648,Tableau3[Sequence],0),))</f>
        <v/>
      </c>
      <c r="T648"/>
    </row>
    <row r="649" spans="12:20" x14ac:dyDescent="0.25">
      <c r="L649" s="4" t="str">
        <f t="shared" si="21"/>
        <v/>
      </c>
      <c r="M649" s="4" t="str">
        <f>IF(ISBLANK(A649),"",IF('02_Resultat'!$B$6=A649,1,0))</f>
        <v/>
      </c>
      <c r="N649" s="4" t="str">
        <f>IF(ISBLANK(A649),"",IF(Tableau3[Occurrence]=0,0,SUM($M$2:M649)))</f>
        <v/>
      </c>
      <c r="P649" s="15" t="str">
        <f t="shared" si="22"/>
        <v/>
      </c>
      <c r="Q649" s="16" t="str">
        <f>IF(P649="","",'02_Resultat'!$B$6)</f>
        <v/>
      </c>
      <c r="R649" s="16" t="str">
        <f>IF(Q649="","",INDEX(Tableau3[N°CMD],MATCH(P649,Tableau3[Sequence],0),))</f>
        <v/>
      </c>
      <c r="S649" s="16" t="str">
        <f>IF(Q649="","",INDEX(Tableau3[Désignation],MATCH(P649,Tableau3[Sequence],0),))</f>
        <v/>
      </c>
      <c r="T649"/>
    </row>
    <row r="650" spans="12:20" x14ac:dyDescent="0.25">
      <c r="L650" s="4" t="str">
        <f t="shared" si="21"/>
        <v/>
      </c>
      <c r="M650" s="4" t="str">
        <f>IF(ISBLANK(A650),"",IF('02_Resultat'!$B$6=A650,1,0))</f>
        <v/>
      </c>
      <c r="N650" s="4" t="str">
        <f>IF(ISBLANK(A650),"",IF(Tableau3[Occurrence]=0,0,SUM($M$2:M650)))</f>
        <v/>
      </c>
      <c r="P650" s="15" t="str">
        <f t="shared" si="22"/>
        <v/>
      </c>
      <c r="Q650" s="16" t="str">
        <f>IF(P650="","",'02_Resultat'!$B$6)</f>
        <v/>
      </c>
      <c r="R650" s="16" t="str">
        <f>IF(Q650="","",INDEX(Tableau3[N°CMD],MATCH(P650,Tableau3[Sequence],0),))</f>
        <v/>
      </c>
      <c r="S650" s="16" t="str">
        <f>IF(Q650="","",INDEX(Tableau3[Désignation],MATCH(P650,Tableau3[Sequence],0),))</f>
        <v/>
      </c>
      <c r="T650"/>
    </row>
    <row r="651" spans="12:20" x14ac:dyDescent="0.25">
      <c r="L651" s="4" t="str">
        <f t="shared" si="21"/>
        <v/>
      </c>
      <c r="M651" s="4" t="str">
        <f>IF(ISBLANK(A651),"",IF('02_Resultat'!$B$6=A651,1,0))</f>
        <v/>
      </c>
      <c r="N651" s="4" t="str">
        <f>IF(ISBLANK(A651),"",IF(Tableau3[Occurrence]=0,0,SUM($M$2:M651)))</f>
        <v/>
      </c>
      <c r="P651" s="15" t="str">
        <f t="shared" si="22"/>
        <v/>
      </c>
      <c r="Q651" s="16" t="str">
        <f>IF(P651="","",'02_Resultat'!$B$6)</f>
        <v/>
      </c>
      <c r="R651" s="16" t="str">
        <f>IF(Q651="","",INDEX(Tableau3[N°CMD],MATCH(P651,Tableau3[Sequence],0),))</f>
        <v/>
      </c>
      <c r="S651" s="16" t="str">
        <f>IF(Q651="","",INDEX(Tableau3[Désignation],MATCH(P651,Tableau3[Sequence],0),))</f>
        <v/>
      </c>
      <c r="T651"/>
    </row>
    <row r="652" spans="12:20" x14ac:dyDescent="0.25">
      <c r="L652" s="4" t="str">
        <f t="shared" si="21"/>
        <v/>
      </c>
      <c r="M652" s="4" t="str">
        <f>IF(ISBLANK(A652),"",IF('02_Resultat'!$B$6=A652,1,0))</f>
        <v/>
      </c>
      <c r="N652" s="4" t="str">
        <f>IF(ISBLANK(A652),"",IF(Tableau3[Occurrence]=0,0,SUM($M$2:M652)))</f>
        <v/>
      </c>
      <c r="P652" s="15" t="str">
        <f t="shared" si="22"/>
        <v/>
      </c>
      <c r="Q652" s="16" t="str">
        <f>IF(P652="","",'02_Resultat'!$B$6)</f>
        <v/>
      </c>
      <c r="R652" s="16" t="str">
        <f>IF(Q652="","",INDEX(Tableau3[N°CMD],MATCH(P652,Tableau3[Sequence],0),))</f>
        <v/>
      </c>
      <c r="S652" s="16" t="str">
        <f>IF(Q652="","",INDEX(Tableau3[Désignation],MATCH(P652,Tableau3[Sequence],0),))</f>
        <v/>
      </c>
      <c r="T652"/>
    </row>
    <row r="653" spans="12:20" x14ac:dyDescent="0.25">
      <c r="L653" s="4" t="str">
        <f t="shared" si="21"/>
        <v/>
      </c>
      <c r="M653" s="4" t="str">
        <f>IF(ISBLANK(A653),"",IF('02_Resultat'!$B$6=A653,1,0))</f>
        <v/>
      </c>
      <c r="N653" s="4" t="str">
        <f>IF(ISBLANK(A653),"",IF(Tableau3[Occurrence]=0,0,SUM($M$2:M653)))</f>
        <v/>
      </c>
      <c r="P653" s="15" t="str">
        <f t="shared" si="22"/>
        <v/>
      </c>
      <c r="Q653" s="16" t="str">
        <f>IF(P653="","",'02_Resultat'!$B$6)</f>
        <v/>
      </c>
      <c r="R653" s="16" t="str">
        <f>IF(Q653="","",INDEX(Tableau3[N°CMD],MATCH(P653,Tableau3[Sequence],0),))</f>
        <v/>
      </c>
      <c r="S653" s="16" t="str">
        <f>IF(Q653="","",INDEX(Tableau3[Désignation],MATCH(P653,Tableau3[Sequence],0),))</f>
        <v/>
      </c>
      <c r="T653"/>
    </row>
    <row r="654" spans="12:20" x14ac:dyDescent="0.25">
      <c r="L654" s="4" t="str">
        <f t="shared" si="21"/>
        <v/>
      </c>
      <c r="M654" s="4" t="str">
        <f>IF(ISBLANK(A654),"",IF('02_Resultat'!$B$6=A654,1,0))</f>
        <v/>
      </c>
      <c r="N654" s="4" t="str">
        <f>IF(ISBLANK(A654),"",IF(Tableau3[Occurrence]=0,0,SUM($M$2:M654)))</f>
        <v/>
      </c>
      <c r="P654" s="15" t="str">
        <f t="shared" si="22"/>
        <v/>
      </c>
      <c r="Q654" s="16" t="str">
        <f>IF(P654="","",'02_Resultat'!$B$6)</f>
        <v/>
      </c>
      <c r="R654" s="16" t="str">
        <f>IF(Q654="","",INDEX(Tableau3[N°CMD],MATCH(P654,Tableau3[Sequence],0),))</f>
        <v/>
      </c>
      <c r="S654" s="16" t="str">
        <f>IF(Q654="","",INDEX(Tableau3[Désignation],MATCH(P654,Tableau3[Sequence],0),))</f>
        <v/>
      </c>
      <c r="T654"/>
    </row>
    <row r="655" spans="12:20" x14ac:dyDescent="0.25">
      <c r="L655" s="4" t="str">
        <f t="shared" si="21"/>
        <v/>
      </c>
      <c r="M655" s="4" t="str">
        <f>IF(ISBLANK(A655),"",IF('02_Resultat'!$B$6=A655,1,0))</f>
        <v/>
      </c>
      <c r="N655" s="4" t="str">
        <f>IF(ISBLANK(A655),"",IF(Tableau3[Occurrence]=0,0,SUM($M$2:M655)))</f>
        <v/>
      </c>
      <c r="P655" s="15" t="str">
        <f t="shared" si="22"/>
        <v/>
      </c>
      <c r="Q655" s="16" t="str">
        <f>IF(P655="","",'02_Resultat'!$B$6)</f>
        <v/>
      </c>
      <c r="R655" s="16" t="str">
        <f>IF(Q655="","",INDEX(Tableau3[N°CMD],MATCH(P655,Tableau3[Sequence],0),))</f>
        <v/>
      </c>
      <c r="S655" s="16" t="str">
        <f>IF(Q655="","",INDEX(Tableau3[Désignation],MATCH(P655,Tableau3[Sequence],0),))</f>
        <v/>
      </c>
      <c r="T655"/>
    </row>
    <row r="656" spans="12:20" x14ac:dyDescent="0.25">
      <c r="L656" s="4" t="str">
        <f t="shared" si="21"/>
        <v/>
      </c>
      <c r="M656" s="4" t="str">
        <f>IF(ISBLANK(A656),"",IF('02_Resultat'!$B$6=A656,1,0))</f>
        <v/>
      </c>
      <c r="N656" s="4" t="str">
        <f>IF(ISBLANK(A656),"",IF(Tableau3[Occurrence]=0,0,SUM($M$2:M656)))</f>
        <v/>
      </c>
      <c r="P656" s="15" t="str">
        <f t="shared" si="22"/>
        <v/>
      </c>
      <c r="Q656" s="16" t="str">
        <f>IF(P656="","",'02_Resultat'!$B$6)</f>
        <v/>
      </c>
      <c r="R656" s="16" t="str">
        <f>IF(Q656="","",INDEX(Tableau3[N°CMD],MATCH(P656,Tableau3[Sequence],0),))</f>
        <v/>
      </c>
      <c r="S656" s="16" t="str">
        <f>IF(Q656="","",INDEX(Tableau3[Désignation],MATCH(P656,Tableau3[Sequence],0),))</f>
        <v/>
      </c>
      <c r="T656"/>
    </row>
    <row r="657" spans="12:20" x14ac:dyDescent="0.25">
      <c r="L657" s="4" t="str">
        <f t="shared" si="21"/>
        <v/>
      </c>
      <c r="M657" s="4" t="str">
        <f>IF(ISBLANK(A657),"",IF('02_Resultat'!$B$6=A657,1,0))</f>
        <v/>
      </c>
      <c r="N657" s="4" t="str">
        <f>IF(ISBLANK(A657),"",IF(Tableau3[Occurrence]=0,0,SUM($M$2:M657)))</f>
        <v/>
      </c>
      <c r="P657" s="15" t="str">
        <f t="shared" si="22"/>
        <v/>
      </c>
      <c r="Q657" s="16" t="str">
        <f>IF(P657="","",'02_Resultat'!$B$6)</f>
        <v/>
      </c>
      <c r="R657" s="16" t="str">
        <f>IF(Q657="","",INDEX(Tableau3[N°CMD],MATCH(P657,Tableau3[Sequence],0),))</f>
        <v/>
      </c>
      <c r="S657" s="16" t="str">
        <f>IF(Q657="","",INDEX(Tableau3[Désignation],MATCH(P657,Tableau3[Sequence],0),))</f>
        <v/>
      </c>
      <c r="T657"/>
    </row>
    <row r="658" spans="12:20" x14ac:dyDescent="0.25">
      <c r="L658" s="4" t="str">
        <f t="shared" ref="L658:L721" si="23">IF(ISBLANK(H658),"",(I658-H658))</f>
        <v/>
      </c>
      <c r="M658" s="4" t="str">
        <f>IF(ISBLANK(A658),"",IF('02_Resultat'!$B$6=A658,1,0))</f>
        <v/>
      </c>
      <c r="N658" s="4" t="str">
        <f>IF(ISBLANK(A658),"",IF(Tableau3[Occurrence]=0,0,SUM($M$2:M658)))</f>
        <v/>
      </c>
      <c r="P658" s="15" t="str">
        <f t="shared" si="22"/>
        <v/>
      </c>
      <c r="Q658" s="16" t="str">
        <f>IF(P658="","",'02_Resultat'!$B$6)</f>
        <v/>
      </c>
      <c r="R658" s="16" t="str">
        <f>IF(Q658="","",INDEX(Tableau3[N°CMD],MATCH(P658,Tableau3[Sequence],0),))</f>
        <v/>
      </c>
      <c r="S658" s="16" t="str">
        <f>IF(Q658="","",INDEX(Tableau3[Désignation],MATCH(P658,Tableau3[Sequence],0),))</f>
        <v/>
      </c>
      <c r="T658"/>
    </row>
    <row r="659" spans="12:20" x14ac:dyDescent="0.25">
      <c r="L659" s="4" t="str">
        <f t="shared" si="23"/>
        <v/>
      </c>
      <c r="M659" s="4" t="str">
        <f>IF(ISBLANK(A659),"",IF('02_Resultat'!$B$6=A659,1,0))</f>
        <v/>
      </c>
      <c r="N659" s="4" t="str">
        <f>IF(ISBLANK(A659),"",IF(Tableau3[Occurrence]=0,0,SUM($M$2:M659)))</f>
        <v/>
      </c>
      <c r="P659" s="15" t="str">
        <f t="shared" ref="P659:P722" si="24">IF(ROW()-1&lt;=$O$2,ROW()-1,"")</f>
        <v/>
      </c>
      <c r="Q659" s="16" t="str">
        <f>IF(P659="","",'02_Resultat'!$B$6)</f>
        <v/>
      </c>
      <c r="R659" s="16" t="str">
        <f>IF(Q659="","",INDEX(Tableau3[N°CMD],MATCH(P659,Tableau3[Sequence],0),))</f>
        <v/>
      </c>
      <c r="S659" s="16" t="str">
        <f>IF(Q659="","",INDEX(Tableau3[Désignation],MATCH(P659,Tableau3[Sequence],0),))</f>
        <v/>
      </c>
      <c r="T659"/>
    </row>
    <row r="660" spans="12:20" x14ac:dyDescent="0.25">
      <c r="L660" s="4" t="str">
        <f t="shared" si="23"/>
        <v/>
      </c>
      <c r="M660" s="4" t="str">
        <f>IF(ISBLANK(A660),"",IF('02_Resultat'!$B$6=A660,1,0))</f>
        <v/>
      </c>
      <c r="N660" s="4" t="str">
        <f>IF(ISBLANK(A660),"",IF(Tableau3[Occurrence]=0,0,SUM($M$2:M660)))</f>
        <v/>
      </c>
      <c r="P660" s="15" t="str">
        <f t="shared" si="24"/>
        <v/>
      </c>
      <c r="Q660" s="16" t="str">
        <f>IF(P660="","",'02_Resultat'!$B$6)</f>
        <v/>
      </c>
      <c r="R660" s="16" t="str">
        <f>IF(Q660="","",INDEX(Tableau3[N°CMD],MATCH(P660,Tableau3[Sequence],0),))</f>
        <v/>
      </c>
      <c r="S660" s="16" t="str">
        <f>IF(Q660="","",INDEX(Tableau3[Désignation],MATCH(P660,Tableau3[Sequence],0),))</f>
        <v/>
      </c>
      <c r="T660"/>
    </row>
    <row r="661" spans="12:20" x14ac:dyDescent="0.25">
      <c r="L661" s="4" t="str">
        <f t="shared" si="23"/>
        <v/>
      </c>
      <c r="M661" s="4" t="str">
        <f>IF(ISBLANK(A661),"",IF('02_Resultat'!$B$6=A661,1,0))</f>
        <v/>
      </c>
      <c r="N661" s="4" t="str">
        <f>IF(ISBLANK(A661),"",IF(Tableau3[Occurrence]=0,0,SUM($M$2:M661)))</f>
        <v/>
      </c>
      <c r="P661" s="15" t="str">
        <f t="shared" si="24"/>
        <v/>
      </c>
      <c r="Q661" s="16" t="str">
        <f>IF(P661="","",'02_Resultat'!$B$6)</f>
        <v/>
      </c>
      <c r="R661" s="16" t="str">
        <f>IF(Q661="","",INDEX(Tableau3[N°CMD],MATCH(P661,Tableau3[Sequence],0),))</f>
        <v/>
      </c>
      <c r="S661" s="16" t="str">
        <f>IF(Q661="","",INDEX(Tableau3[Désignation],MATCH(P661,Tableau3[Sequence],0),))</f>
        <v/>
      </c>
      <c r="T661"/>
    </row>
    <row r="662" spans="12:20" x14ac:dyDescent="0.25">
      <c r="L662" s="4" t="str">
        <f t="shared" si="23"/>
        <v/>
      </c>
      <c r="M662" s="4" t="str">
        <f>IF(ISBLANK(A662),"",IF('02_Resultat'!$B$6=A662,1,0))</f>
        <v/>
      </c>
      <c r="N662" s="4" t="str">
        <f>IF(ISBLANK(A662),"",IF(Tableau3[Occurrence]=0,0,SUM($M$2:M662)))</f>
        <v/>
      </c>
      <c r="P662" s="15" t="str">
        <f t="shared" si="24"/>
        <v/>
      </c>
      <c r="Q662" s="16" t="str">
        <f>IF(P662="","",'02_Resultat'!$B$6)</f>
        <v/>
      </c>
      <c r="R662" s="16" t="str">
        <f>IF(Q662="","",INDEX(Tableau3[N°CMD],MATCH(P662,Tableau3[Sequence],0),))</f>
        <v/>
      </c>
      <c r="S662" s="16" t="str">
        <f>IF(Q662="","",INDEX(Tableau3[Désignation],MATCH(P662,Tableau3[Sequence],0),))</f>
        <v/>
      </c>
      <c r="T662"/>
    </row>
    <row r="663" spans="12:20" x14ac:dyDescent="0.25">
      <c r="L663" s="4" t="str">
        <f t="shared" si="23"/>
        <v/>
      </c>
      <c r="M663" s="4" t="str">
        <f>IF(ISBLANK(A663),"",IF('02_Resultat'!$B$6=A663,1,0))</f>
        <v/>
      </c>
      <c r="N663" s="4" t="str">
        <f>IF(ISBLANK(A663),"",IF(Tableau3[Occurrence]=0,0,SUM($M$2:M663)))</f>
        <v/>
      </c>
      <c r="P663" s="15" t="str">
        <f t="shared" si="24"/>
        <v/>
      </c>
      <c r="Q663" s="16" t="str">
        <f>IF(P663="","",'02_Resultat'!$B$6)</f>
        <v/>
      </c>
      <c r="R663" s="16" t="str">
        <f>IF(Q663="","",INDEX(Tableau3[N°CMD],MATCH(P663,Tableau3[Sequence],0),))</f>
        <v/>
      </c>
      <c r="S663" s="16" t="str">
        <f>IF(Q663="","",INDEX(Tableau3[Désignation],MATCH(P663,Tableau3[Sequence],0),))</f>
        <v/>
      </c>
      <c r="T663"/>
    </row>
    <row r="664" spans="12:20" x14ac:dyDescent="0.25">
      <c r="L664" s="4" t="str">
        <f t="shared" si="23"/>
        <v/>
      </c>
      <c r="M664" s="4" t="str">
        <f>IF(ISBLANK(A664),"",IF('02_Resultat'!$B$6=A664,1,0))</f>
        <v/>
      </c>
      <c r="N664" s="4" t="str">
        <f>IF(ISBLANK(A664),"",IF(Tableau3[Occurrence]=0,0,SUM($M$2:M664)))</f>
        <v/>
      </c>
      <c r="P664" s="15" t="str">
        <f t="shared" si="24"/>
        <v/>
      </c>
      <c r="Q664" s="16" t="str">
        <f>IF(P664="","",'02_Resultat'!$B$6)</f>
        <v/>
      </c>
      <c r="R664" s="16" t="str">
        <f>IF(Q664="","",INDEX(Tableau3[N°CMD],MATCH(P664,Tableau3[Sequence],0),))</f>
        <v/>
      </c>
      <c r="S664" s="16" t="str">
        <f>IF(Q664="","",INDEX(Tableau3[Désignation],MATCH(P664,Tableau3[Sequence],0),))</f>
        <v/>
      </c>
      <c r="T664"/>
    </row>
    <row r="665" spans="12:20" x14ac:dyDescent="0.25">
      <c r="L665" s="4" t="str">
        <f t="shared" si="23"/>
        <v/>
      </c>
      <c r="M665" s="4" t="str">
        <f>IF(ISBLANK(A665),"",IF('02_Resultat'!$B$6=A665,1,0))</f>
        <v/>
      </c>
      <c r="N665" s="4" t="str">
        <f>IF(ISBLANK(A665),"",IF(Tableau3[Occurrence]=0,0,SUM($M$2:M665)))</f>
        <v/>
      </c>
      <c r="P665" s="15" t="str">
        <f t="shared" si="24"/>
        <v/>
      </c>
      <c r="Q665" s="16" t="str">
        <f>IF(P665="","",'02_Resultat'!$B$6)</f>
        <v/>
      </c>
      <c r="R665" s="16" t="str">
        <f>IF(Q665="","",INDEX(Tableau3[N°CMD],MATCH(P665,Tableau3[Sequence],0),))</f>
        <v/>
      </c>
      <c r="S665" s="16" t="str">
        <f>IF(Q665="","",INDEX(Tableau3[Désignation],MATCH(P665,Tableau3[Sequence],0),))</f>
        <v/>
      </c>
      <c r="T665"/>
    </row>
    <row r="666" spans="12:20" x14ac:dyDescent="0.25">
      <c r="L666" s="4" t="str">
        <f t="shared" si="23"/>
        <v/>
      </c>
      <c r="M666" s="4" t="str">
        <f>IF(ISBLANK(A666),"",IF('02_Resultat'!$B$6=A666,1,0))</f>
        <v/>
      </c>
      <c r="N666" s="4" t="str">
        <f>IF(ISBLANK(A666),"",IF(Tableau3[Occurrence]=0,0,SUM($M$2:M666)))</f>
        <v/>
      </c>
      <c r="P666" s="15" t="str">
        <f t="shared" si="24"/>
        <v/>
      </c>
      <c r="Q666" s="16" t="str">
        <f>IF(P666="","",'02_Resultat'!$B$6)</f>
        <v/>
      </c>
      <c r="R666" s="16" t="str">
        <f>IF(Q666="","",INDEX(Tableau3[N°CMD],MATCH(P666,Tableau3[Sequence],0),))</f>
        <v/>
      </c>
      <c r="S666" s="16" t="str">
        <f>IF(Q666="","",INDEX(Tableau3[Désignation],MATCH(P666,Tableau3[Sequence],0),))</f>
        <v/>
      </c>
      <c r="T666"/>
    </row>
    <row r="667" spans="12:20" x14ac:dyDescent="0.25">
      <c r="L667" s="4" t="str">
        <f t="shared" si="23"/>
        <v/>
      </c>
      <c r="M667" s="4" t="str">
        <f>IF(ISBLANK(A667),"",IF('02_Resultat'!$B$6=A667,1,0))</f>
        <v/>
      </c>
      <c r="N667" s="4" t="str">
        <f>IF(ISBLANK(A667),"",IF(Tableau3[Occurrence]=0,0,SUM($M$2:M667)))</f>
        <v/>
      </c>
      <c r="P667" s="15" t="str">
        <f t="shared" si="24"/>
        <v/>
      </c>
      <c r="Q667" s="16" t="str">
        <f>IF(P667="","",'02_Resultat'!$B$6)</f>
        <v/>
      </c>
      <c r="R667" s="16" t="str">
        <f>IF(Q667="","",INDEX(Tableau3[N°CMD],MATCH(P667,Tableau3[Sequence],0),))</f>
        <v/>
      </c>
      <c r="S667" s="16" t="str">
        <f>IF(Q667="","",INDEX(Tableau3[Désignation],MATCH(P667,Tableau3[Sequence],0),))</f>
        <v/>
      </c>
      <c r="T667"/>
    </row>
    <row r="668" spans="12:20" x14ac:dyDescent="0.25">
      <c r="L668" s="4" t="str">
        <f t="shared" si="23"/>
        <v/>
      </c>
      <c r="M668" s="4" t="str">
        <f>IF(ISBLANK(A668),"",IF('02_Resultat'!$B$6=A668,1,0))</f>
        <v/>
      </c>
      <c r="N668" s="4" t="str">
        <f>IF(ISBLANK(A668),"",IF(Tableau3[Occurrence]=0,0,SUM($M$2:M668)))</f>
        <v/>
      </c>
      <c r="P668" s="15" t="str">
        <f t="shared" si="24"/>
        <v/>
      </c>
      <c r="Q668" s="16" t="str">
        <f>IF(P668="","",'02_Resultat'!$B$6)</f>
        <v/>
      </c>
      <c r="R668" s="16" t="str">
        <f>IF(Q668="","",INDEX(Tableau3[N°CMD],MATCH(P668,Tableau3[Sequence],0),))</f>
        <v/>
      </c>
      <c r="S668" s="16" t="str">
        <f>IF(Q668="","",INDEX(Tableau3[Désignation],MATCH(P668,Tableau3[Sequence],0),))</f>
        <v/>
      </c>
      <c r="T668"/>
    </row>
    <row r="669" spans="12:20" x14ac:dyDescent="0.25">
      <c r="L669" s="4" t="str">
        <f t="shared" si="23"/>
        <v/>
      </c>
      <c r="M669" s="4" t="str">
        <f>IF(ISBLANK(A669),"",IF('02_Resultat'!$B$6=A669,1,0))</f>
        <v/>
      </c>
      <c r="N669" s="4" t="str">
        <f>IF(ISBLANK(A669),"",IF(Tableau3[Occurrence]=0,0,SUM($M$2:M669)))</f>
        <v/>
      </c>
      <c r="P669" s="15" t="str">
        <f t="shared" si="24"/>
        <v/>
      </c>
      <c r="Q669" s="16" t="str">
        <f>IF(P669="","",'02_Resultat'!$B$6)</f>
        <v/>
      </c>
      <c r="R669" s="16" t="str">
        <f>IF(Q669="","",INDEX(Tableau3[N°CMD],MATCH(P669,Tableau3[Sequence],0),))</f>
        <v/>
      </c>
      <c r="S669" s="16" t="str">
        <f>IF(Q669="","",INDEX(Tableau3[Désignation],MATCH(P669,Tableau3[Sequence],0),))</f>
        <v/>
      </c>
      <c r="T669"/>
    </row>
    <row r="670" spans="12:20" x14ac:dyDescent="0.25">
      <c r="L670" s="4" t="str">
        <f t="shared" si="23"/>
        <v/>
      </c>
      <c r="M670" s="4" t="str">
        <f>IF(ISBLANK(A670),"",IF('02_Resultat'!$B$6=A670,1,0))</f>
        <v/>
      </c>
      <c r="N670" s="4" t="str">
        <f>IF(ISBLANK(A670),"",IF(Tableau3[Occurrence]=0,0,SUM($M$2:M670)))</f>
        <v/>
      </c>
      <c r="P670" s="15" t="str">
        <f t="shared" si="24"/>
        <v/>
      </c>
      <c r="Q670" s="16" t="str">
        <f>IF(P670="","",'02_Resultat'!$B$6)</f>
        <v/>
      </c>
      <c r="R670" s="16" t="str">
        <f>IF(Q670="","",INDEX(Tableau3[N°CMD],MATCH(P670,Tableau3[Sequence],0),))</f>
        <v/>
      </c>
      <c r="S670" s="16" t="str">
        <f>IF(Q670="","",INDEX(Tableau3[Désignation],MATCH(P670,Tableau3[Sequence],0),))</f>
        <v/>
      </c>
      <c r="T670"/>
    </row>
    <row r="671" spans="12:20" x14ac:dyDescent="0.25">
      <c r="L671" s="4" t="str">
        <f t="shared" si="23"/>
        <v/>
      </c>
      <c r="M671" s="4" t="str">
        <f>IF(ISBLANK(A671),"",IF('02_Resultat'!$B$6=A671,1,0))</f>
        <v/>
      </c>
      <c r="N671" s="4" t="str">
        <f>IF(ISBLANK(A671),"",IF(Tableau3[Occurrence]=0,0,SUM($M$2:M671)))</f>
        <v/>
      </c>
      <c r="P671" s="15" t="str">
        <f t="shared" si="24"/>
        <v/>
      </c>
      <c r="Q671" s="16" t="str">
        <f>IF(P671="","",'02_Resultat'!$B$6)</f>
        <v/>
      </c>
      <c r="R671" s="16" t="str">
        <f>IF(Q671="","",INDEX(Tableau3[N°CMD],MATCH(P671,Tableau3[Sequence],0),))</f>
        <v/>
      </c>
      <c r="S671" s="16" t="str">
        <f>IF(Q671="","",INDEX(Tableau3[Désignation],MATCH(P671,Tableau3[Sequence],0),))</f>
        <v/>
      </c>
      <c r="T671"/>
    </row>
    <row r="672" spans="12:20" x14ac:dyDescent="0.25">
      <c r="L672" s="4" t="str">
        <f t="shared" si="23"/>
        <v/>
      </c>
      <c r="M672" s="4" t="str">
        <f>IF(ISBLANK(A672),"",IF('02_Resultat'!$B$6=A672,1,0))</f>
        <v/>
      </c>
      <c r="N672" s="4" t="str">
        <f>IF(ISBLANK(A672),"",IF(Tableau3[Occurrence]=0,0,SUM($M$2:M672)))</f>
        <v/>
      </c>
      <c r="P672" s="15" t="str">
        <f t="shared" si="24"/>
        <v/>
      </c>
      <c r="Q672" s="16" t="str">
        <f>IF(P672="","",'02_Resultat'!$B$6)</f>
        <v/>
      </c>
      <c r="R672" s="16" t="str">
        <f>IF(Q672="","",INDEX(Tableau3[N°CMD],MATCH(P672,Tableau3[Sequence],0),))</f>
        <v/>
      </c>
      <c r="S672" s="16" t="str">
        <f>IF(Q672="","",INDEX(Tableau3[Désignation],MATCH(P672,Tableau3[Sequence],0),))</f>
        <v/>
      </c>
      <c r="T672"/>
    </row>
    <row r="673" spans="12:20" x14ac:dyDescent="0.25">
      <c r="L673" s="4" t="str">
        <f t="shared" si="23"/>
        <v/>
      </c>
      <c r="M673" s="4" t="str">
        <f>IF(ISBLANK(A673),"",IF('02_Resultat'!$B$6=A673,1,0))</f>
        <v/>
      </c>
      <c r="N673" s="4" t="str">
        <f>IF(ISBLANK(A673),"",IF(Tableau3[Occurrence]=0,0,SUM($M$2:M673)))</f>
        <v/>
      </c>
      <c r="P673" s="15" t="str">
        <f t="shared" si="24"/>
        <v/>
      </c>
      <c r="Q673" s="16" t="str">
        <f>IF(P673="","",'02_Resultat'!$B$6)</f>
        <v/>
      </c>
      <c r="R673" s="16" t="str">
        <f>IF(Q673="","",INDEX(Tableau3[N°CMD],MATCH(P673,Tableau3[Sequence],0),))</f>
        <v/>
      </c>
      <c r="S673" s="16" t="str">
        <f>IF(Q673="","",INDEX(Tableau3[Désignation],MATCH(P673,Tableau3[Sequence],0),))</f>
        <v/>
      </c>
      <c r="T673"/>
    </row>
    <row r="674" spans="12:20" x14ac:dyDescent="0.25">
      <c r="L674" s="4" t="str">
        <f t="shared" si="23"/>
        <v/>
      </c>
      <c r="M674" s="4" t="str">
        <f>IF(ISBLANK(A674),"",IF('02_Resultat'!$B$6=A674,1,0))</f>
        <v/>
      </c>
      <c r="N674" s="4" t="str">
        <f>IF(ISBLANK(A674),"",IF(Tableau3[Occurrence]=0,0,SUM($M$2:M674)))</f>
        <v/>
      </c>
      <c r="P674" s="15" t="str">
        <f t="shared" si="24"/>
        <v/>
      </c>
      <c r="Q674" s="16" t="str">
        <f>IF(P674="","",'02_Resultat'!$B$6)</f>
        <v/>
      </c>
      <c r="R674" s="16" t="str">
        <f>IF(Q674="","",INDEX(Tableau3[N°CMD],MATCH(P674,Tableau3[Sequence],0),))</f>
        <v/>
      </c>
      <c r="S674" s="16" t="str">
        <f>IF(Q674="","",INDEX(Tableau3[Désignation],MATCH(P674,Tableau3[Sequence],0),))</f>
        <v/>
      </c>
      <c r="T674"/>
    </row>
    <row r="675" spans="12:20" x14ac:dyDescent="0.25">
      <c r="L675" s="4" t="str">
        <f t="shared" si="23"/>
        <v/>
      </c>
      <c r="M675" s="4" t="str">
        <f>IF(ISBLANK(A675),"",IF('02_Resultat'!$B$6=A675,1,0))</f>
        <v/>
      </c>
      <c r="N675" s="4" t="str">
        <f>IF(ISBLANK(A675),"",IF(Tableau3[Occurrence]=0,0,SUM($M$2:M675)))</f>
        <v/>
      </c>
      <c r="P675" s="15" t="str">
        <f t="shared" si="24"/>
        <v/>
      </c>
      <c r="Q675" s="16" t="str">
        <f>IF(P675="","",'02_Resultat'!$B$6)</f>
        <v/>
      </c>
      <c r="R675" s="16" t="str">
        <f>IF(Q675="","",INDEX(Tableau3[N°CMD],MATCH(P675,Tableau3[Sequence],0),))</f>
        <v/>
      </c>
      <c r="S675" s="16" t="str">
        <f>IF(Q675="","",INDEX(Tableau3[Désignation],MATCH(P675,Tableau3[Sequence],0),))</f>
        <v/>
      </c>
      <c r="T675"/>
    </row>
    <row r="676" spans="12:20" x14ac:dyDescent="0.25">
      <c r="L676" s="4" t="str">
        <f t="shared" si="23"/>
        <v/>
      </c>
      <c r="M676" s="4" t="str">
        <f>IF(ISBLANK(A676),"",IF('02_Resultat'!$B$6=A676,1,0))</f>
        <v/>
      </c>
      <c r="N676" s="4" t="str">
        <f>IF(ISBLANK(A676),"",IF(Tableau3[Occurrence]=0,0,SUM($M$2:M676)))</f>
        <v/>
      </c>
      <c r="P676" s="15" t="str">
        <f t="shared" si="24"/>
        <v/>
      </c>
      <c r="Q676" s="16" t="str">
        <f>IF(P676="","",'02_Resultat'!$B$6)</f>
        <v/>
      </c>
      <c r="R676" s="16" t="str">
        <f>IF(Q676="","",INDEX(Tableau3[N°CMD],MATCH(P676,Tableau3[Sequence],0),))</f>
        <v/>
      </c>
      <c r="S676" s="16" t="str">
        <f>IF(Q676="","",INDEX(Tableau3[Désignation],MATCH(P676,Tableau3[Sequence],0),))</f>
        <v/>
      </c>
      <c r="T676"/>
    </row>
    <row r="677" spans="12:20" x14ac:dyDescent="0.25">
      <c r="L677" s="4" t="str">
        <f t="shared" si="23"/>
        <v/>
      </c>
      <c r="M677" s="4" t="str">
        <f>IF(ISBLANK(A677),"",IF('02_Resultat'!$B$6=A677,1,0))</f>
        <v/>
      </c>
      <c r="N677" s="4" t="str">
        <f>IF(ISBLANK(A677),"",IF(Tableau3[Occurrence]=0,0,SUM($M$2:M677)))</f>
        <v/>
      </c>
      <c r="P677" s="15" t="str">
        <f t="shared" si="24"/>
        <v/>
      </c>
      <c r="Q677" s="16" t="str">
        <f>IF(P677="","",'02_Resultat'!$B$6)</f>
        <v/>
      </c>
      <c r="R677" s="16" t="str">
        <f>IF(Q677="","",INDEX(Tableau3[N°CMD],MATCH(P677,Tableau3[Sequence],0),))</f>
        <v/>
      </c>
      <c r="S677" s="16" t="str">
        <f>IF(Q677="","",INDEX(Tableau3[Désignation],MATCH(P677,Tableau3[Sequence],0),))</f>
        <v/>
      </c>
      <c r="T677"/>
    </row>
    <row r="678" spans="12:20" x14ac:dyDescent="0.25">
      <c r="L678" s="4" t="str">
        <f t="shared" si="23"/>
        <v/>
      </c>
      <c r="M678" s="4" t="str">
        <f>IF(ISBLANK(A678),"",IF('02_Resultat'!$B$6=A678,1,0))</f>
        <v/>
      </c>
      <c r="N678" s="4" t="str">
        <f>IF(ISBLANK(A678),"",IF(Tableau3[Occurrence]=0,0,SUM($M$2:M678)))</f>
        <v/>
      </c>
      <c r="P678" s="15" t="str">
        <f t="shared" si="24"/>
        <v/>
      </c>
      <c r="Q678" s="16" t="str">
        <f>IF(P678="","",'02_Resultat'!$B$6)</f>
        <v/>
      </c>
      <c r="R678" s="16" t="str">
        <f>IF(Q678="","",INDEX(Tableau3[N°CMD],MATCH(P678,Tableau3[Sequence],0),))</f>
        <v/>
      </c>
      <c r="S678" s="16" t="str">
        <f>IF(Q678="","",INDEX(Tableau3[Désignation],MATCH(P678,Tableau3[Sequence],0),))</f>
        <v/>
      </c>
      <c r="T678"/>
    </row>
    <row r="679" spans="12:20" x14ac:dyDescent="0.25">
      <c r="L679" s="4" t="str">
        <f t="shared" si="23"/>
        <v/>
      </c>
      <c r="M679" s="4" t="str">
        <f>IF(ISBLANK(A679),"",IF('02_Resultat'!$B$6=A679,1,0))</f>
        <v/>
      </c>
      <c r="N679" s="4" t="str">
        <f>IF(ISBLANK(A679),"",IF(Tableau3[Occurrence]=0,0,SUM($M$2:M679)))</f>
        <v/>
      </c>
      <c r="P679" s="15" t="str">
        <f t="shared" si="24"/>
        <v/>
      </c>
      <c r="Q679" s="16" t="str">
        <f>IF(P679="","",'02_Resultat'!$B$6)</f>
        <v/>
      </c>
      <c r="R679" s="16" t="str">
        <f>IF(Q679="","",INDEX(Tableau3[N°CMD],MATCH(P679,Tableau3[Sequence],0),))</f>
        <v/>
      </c>
      <c r="S679" s="16" t="str">
        <f>IF(Q679="","",INDEX(Tableau3[Désignation],MATCH(P679,Tableau3[Sequence],0),))</f>
        <v/>
      </c>
      <c r="T679"/>
    </row>
    <row r="680" spans="12:20" x14ac:dyDescent="0.25">
      <c r="L680" s="4" t="str">
        <f t="shared" si="23"/>
        <v/>
      </c>
      <c r="M680" s="4" t="str">
        <f>IF(ISBLANK(A680),"",IF('02_Resultat'!$B$6=A680,1,0))</f>
        <v/>
      </c>
      <c r="N680" s="4" t="str">
        <f>IF(ISBLANK(A680),"",IF(Tableau3[Occurrence]=0,0,SUM($M$2:M680)))</f>
        <v/>
      </c>
      <c r="P680" s="15" t="str">
        <f t="shared" si="24"/>
        <v/>
      </c>
      <c r="Q680" s="16" t="str">
        <f>IF(P680="","",'02_Resultat'!$B$6)</f>
        <v/>
      </c>
      <c r="R680" s="16" t="str">
        <f>IF(Q680="","",INDEX(Tableau3[N°CMD],MATCH(P680,Tableau3[Sequence],0),))</f>
        <v/>
      </c>
      <c r="S680" s="16" t="str">
        <f>IF(Q680="","",INDEX(Tableau3[Désignation],MATCH(P680,Tableau3[Sequence],0),))</f>
        <v/>
      </c>
      <c r="T680"/>
    </row>
    <row r="681" spans="12:20" x14ac:dyDescent="0.25">
      <c r="L681" s="4" t="str">
        <f t="shared" si="23"/>
        <v/>
      </c>
      <c r="M681" s="4" t="str">
        <f>IF(ISBLANK(A681),"",IF('02_Resultat'!$B$6=A681,1,0))</f>
        <v/>
      </c>
      <c r="N681" s="4" t="str">
        <f>IF(ISBLANK(A681),"",IF(Tableau3[Occurrence]=0,0,SUM($M$2:M681)))</f>
        <v/>
      </c>
      <c r="P681" s="15" t="str">
        <f t="shared" si="24"/>
        <v/>
      </c>
      <c r="Q681" s="16" t="str">
        <f>IF(P681="","",'02_Resultat'!$B$6)</f>
        <v/>
      </c>
      <c r="R681" s="16" t="str">
        <f>IF(Q681="","",INDEX(Tableau3[N°CMD],MATCH(P681,Tableau3[Sequence],0),))</f>
        <v/>
      </c>
      <c r="S681" s="16" t="str">
        <f>IF(Q681="","",INDEX(Tableau3[Désignation],MATCH(P681,Tableau3[Sequence],0),))</f>
        <v/>
      </c>
      <c r="T681"/>
    </row>
    <row r="682" spans="12:20" x14ac:dyDescent="0.25">
      <c r="L682" s="4" t="str">
        <f t="shared" si="23"/>
        <v/>
      </c>
      <c r="M682" s="4" t="str">
        <f>IF(ISBLANK(A682),"",IF('02_Resultat'!$B$6=A682,1,0))</f>
        <v/>
      </c>
      <c r="N682" s="4" t="str">
        <f>IF(ISBLANK(A682),"",IF(Tableau3[Occurrence]=0,0,SUM($M$2:M682)))</f>
        <v/>
      </c>
      <c r="P682" s="15" t="str">
        <f t="shared" si="24"/>
        <v/>
      </c>
      <c r="Q682" s="16" t="str">
        <f>IF(P682="","",'02_Resultat'!$B$6)</f>
        <v/>
      </c>
      <c r="R682" s="16" t="str">
        <f>IF(Q682="","",INDEX(Tableau3[N°CMD],MATCH(P682,Tableau3[Sequence],0),))</f>
        <v/>
      </c>
      <c r="S682" s="16" t="str">
        <f>IF(Q682="","",INDEX(Tableau3[Désignation],MATCH(P682,Tableau3[Sequence],0),))</f>
        <v/>
      </c>
      <c r="T682"/>
    </row>
    <row r="683" spans="12:20" x14ac:dyDescent="0.25">
      <c r="L683" s="4" t="str">
        <f t="shared" si="23"/>
        <v/>
      </c>
      <c r="M683" s="4" t="str">
        <f>IF(ISBLANK(A683),"",IF('02_Resultat'!$B$6=A683,1,0))</f>
        <v/>
      </c>
      <c r="N683" s="4" t="str">
        <f>IF(ISBLANK(A683),"",IF(Tableau3[Occurrence]=0,0,SUM($M$2:M683)))</f>
        <v/>
      </c>
      <c r="P683" s="15" t="str">
        <f t="shared" si="24"/>
        <v/>
      </c>
      <c r="Q683" s="16" t="str">
        <f>IF(P683="","",'02_Resultat'!$B$6)</f>
        <v/>
      </c>
      <c r="R683" s="16" t="str">
        <f>IF(Q683="","",INDEX(Tableau3[N°CMD],MATCH(P683,Tableau3[Sequence],0),))</f>
        <v/>
      </c>
      <c r="S683" s="16" t="str">
        <f>IF(Q683="","",INDEX(Tableau3[Désignation],MATCH(P683,Tableau3[Sequence],0),))</f>
        <v/>
      </c>
      <c r="T683"/>
    </row>
    <row r="684" spans="12:20" x14ac:dyDescent="0.25">
      <c r="L684" s="4" t="str">
        <f t="shared" si="23"/>
        <v/>
      </c>
      <c r="M684" s="4" t="str">
        <f>IF(ISBLANK(A684),"",IF('02_Resultat'!$B$6=A684,1,0))</f>
        <v/>
      </c>
      <c r="N684" s="4" t="str">
        <f>IF(ISBLANK(A684),"",IF(Tableau3[Occurrence]=0,0,SUM($M$2:M684)))</f>
        <v/>
      </c>
      <c r="P684" s="15" t="str">
        <f t="shared" si="24"/>
        <v/>
      </c>
      <c r="Q684" s="16" t="str">
        <f>IF(P684="","",'02_Resultat'!$B$6)</f>
        <v/>
      </c>
      <c r="R684" s="16" t="str">
        <f>IF(Q684="","",INDEX(Tableau3[N°CMD],MATCH(P684,Tableau3[Sequence],0),))</f>
        <v/>
      </c>
      <c r="S684" s="16" t="str">
        <f>IF(Q684="","",INDEX(Tableau3[Désignation],MATCH(P684,Tableau3[Sequence],0),))</f>
        <v/>
      </c>
      <c r="T684"/>
    </row>
    <row r="685" spans="12:20" x14ac:dyDescent="0.25">
      <c r="L685" s="4" t="str">
        <f t="shared" si="23"/>
        <v/>
      </c>
      <c r="M685" s="4" t="str">
        <f>IF(ISBLANK(A685),"",IF('02_Resultat'!$B$6=A685,1,0))</f>
        <v/>
      </c>
      <c r="N685" s="4" t="str">
        <f>IF(ISBLANK(A685),"",IF(Tableau3[Occurrence]=0,0,SUM($M$2:M685)))</f>
        <v/>
      </c>
      <c r="P685" s="15" t="str">
        <f t="shared" si="24"/>
        <v/>
      </c>
      <c r="Q685" s="16" t="str">
        <f>IF(P685="","",'02_Resultat'!$B$6)</f>
        <v/>
      </c>
      <c r="R685" s="16" t="str">
        <f>IF(Q685="","",INDEX(Tableau3[N°CMD],MATCH(P685,Tableau3[Sequence],0),))</f>
        <v/>
      </c>
      <c r="S685" s="16" t="str">
        <f>IF(Q685="","",INDEX(Tableau3[Désignation],MATCH(P685,Tableau3[Sequence],0),))</f>
        <v/>
      </c>
      <c r="T685"/>
    </row>
    <row r="686" spans="12:20" x14ac:dyDescent="0.25">
      <c r="L686" s="4" t="str">
        <f t="shared" si="23"/>
        <v/>
      </c>
      <c r="M686" s="4" t="str">
        <f>IF(ISBLANK(A686),"",IF('02_Resultat'!$B$6=A686,1,0))</f>
        <v/>
      </c>
      <c r="N686" s="4" t="str">
        <f>IF(ISBLANK(A686),"",IF(Tableau3[Occurrence]=0,0,SUM($M$2:M686)))</f>
        <v/>
      </c>
      <c r="P686" s="15" t="str">
        <f t="shared" si="24"/>
        <v/>
      </c>
      <c r="Q686" s="16" t="str">
        <f>IF(P686="","",'02_Resultat'!$B$6)</f>
        <v/>
      </c>
      <c r="R686" s="16" t="str">
        <f>IF(Q686="","",INDEX(Tableau3[N°CMD],MATCH(P686,Tableau3[Sequence],0),))</f>
        <v/>
      </c>
      <c r="S686" s="16" t="str">
        <f>IF(Q686="","",INDEX(Tableau3[Désignation],MATCH(P686,Tableau3[Sequence],0),))</f>
        <v/>
      </c>
      <c r="T686"/>
    </row>
    <row r="687" spans="12:20" x14ac:dyDescent="0.25">
      <c r="L687" s="4" t="str">
        <f t="shared" si="23"/>
        <v/>
      </c>
      <c r="M687" s="4" t="str">
        <f>IF(ISBLANK(A687),"",IF('02_Resultat'!$B$6=A687,1,0))</f>
        <v/>
      </c>
      <c r="N687" s="4" t="str">
        <f>IF(ISBLANK(A687),"",IF(Tableau3[Occurrence]=0,0,SUM($M$2:M687)))</f>
        <v/>
      </c>
      <c r="P687" s="15" t="str">
        <f t="shared" si="24"/>
        <v/>
      </c>
      <c r="Q687" s="16" t="str">
        <f>IF(P687="","",'02_Resultat'!$B$6)</f>
        <v/>
      </c>
      <c r="R687" s="16" t="str">
        <f>IF(Q687="","",INDEX(Tableau3[N°CMD],MATCH(P687,Tableau3[Sequence],0),))</f>
        <v/>
      </c>
      <c r="S687" s="16" t="str">
        <f>IF(Q687="","",INDEX(Tableau3[Désignation],MATCH(P687,Tableau3[Sequence],0),))</f>
        <v/>
      </c>
      <c r="T687"/>
    </row>
    <row r="688" spans="12:20" x14ac:dyDescent="0.25">
      <c r="L688" s="4" t="str">
        <f t="shared" si="23"/>
        <v/>
      </c>
      <c r="M688" s="4" t="str">
        <f>IF(ISBLANK(A688),"",IF('02_Resultat'!$B$6=A688,1,0))</f>
        <v/>
      </c>
      <c r="N688" s="4" t="str">
        <f>IF(ISBLANK(A688),"",IF(Tableau3[Occurrence]=0,0,SUM($M$2:M688)))</f>
        <v/>
      </c>
      <c r="P688" s="15" t="str">
        <f t="shared" si="24"/>
        <v/>
      </c>
      <c r="Q688" s="16" t="str">
        <f>IF(P688="","",'02_Resultat'!$B$6)</f>
        <v/>
      </c>
      <c r="R688" s="16" t="str">
        <f>IF(Q688="","",INDEX(Tableau3[N°CMD],MATCH(P688,Tableau3[Sequence],0),))</f>
        <v/>
      </c>
      <c r="S688" s="16" t="str">
        <f>IF(Q688="","",INDEX(Tableau3[Désignation],MATCH(P688,Tableau3[Sequence],0),))</f>
        <v/>
      </c>
      <c r="T688"/>
    </row>
    <row r="689" spans="12:20" x14ac:dyDescent="0.25">
      <c r="L689" s="4" t="str">
        <f t="shared" si="23"/>
        <v/>
      </c>
      <c r="M689" s="4" t="str">
        <f>IF(ISBLANK(A689),"",IF('02_Resultat'!$B$6=A689,1,0))</f>
        <v/>
      </c>
      <c r="N689" s="4" t="str">
        <f>IF(ISBLANK(A689),"",IF(Tableau3[Occurrence]=0,0,SUM($M$2:M689)))</f>
        <v/>
      </c>
      <c r="P689" s="15" t="str">
        <f t="shared" si="24"/>
        <v/>
      </c>
      <c r="Q689" s="16" t="str">
        <f>IF(P689="","",'02_Resultat'!$B$6)</f>
        <v/>
      </c>
      <c r="R689" s="16" t="str">
        <f>IF(Q689="","",INDEX(Tableau3[N°CMD],MATCH(P689,Tableau3[Sequence],0),))</f>
        <v/>
      </c>
      <c r="S689" s="16" t="str">
        <f>IF(Q689="","",INDEX(Tableau3[Désignation],MATCH(P689,Tableau3[Sequence],0),))</f>
        <v/>
      </c>
      <c r="T689"/>
    </row>
    <row r="690" spans="12:20" x14ac:dyDescent="0.25">
      <c r="L690" s="4" t="str">
        <f t="shared" si="23"/>
        <v/>
      </c>
      <c r="M690" s="4" t="str">
        <f>IF(ISBLANK(A690),"",IF('02_Resultat'!$B$6=A690,1,0))</f>
        <v/>
      </c>
      <c r="N690" s="4" t="str">
        <f>IF(ISBLANK(A690),"",IF(Tableau3[Occurrence]=0,0,SUM($M$2:M690)))</f>
        <v/>
      </c>
      <c r="P690" s="15" t="str">
        <f t="shared" si="24"/>
        <v/>
      </c>
      <c r="Q690" s="16" t="str">
        <f>IF(P690="","",'02_Resultat'!$B$6)</f>
        <v/>
      </c>
      <c r="R690" s="16" t="str">
        <f>IF(Q690="","",INDEX(Tableau3[N°CMD],MATCH(P690,Tableau3[Sequence],0),))</f>
        <v/>
      </c>
      <c r="S690" s="16" t="str">
        <f>IF(Q690="","",INDEX(Tableau3[Désignation],MATCH(P690,Tableau3[Sequence],0),))</f>
        <v/>
      </c>
      <c r="T690"/>
    </row>
    <row r="691" spans="12:20" x14ac:dyDescent="0.25">
      <c r="L691" s="4" t="str">
        <f t="shared" si="23"/>
        <v/>
      </c>
      <c r="M691" s="4" t="str">
        <f>IF(ISBLANK(A691),"",IF('02_Resultat'!$B$6=A691,1,0))</f>
        <v/>
      </c>
      <c r="N691" s="4" t="str">
        <f>IF(ISBLANK(A691),"",IF(Tableau3[Occurrence]=0,0,SUM($M$2:M691)))</f>
        <v/>
      </c>
      <c r="P691" s="15" t="str">
        <f t="shared" si="24"/>
        <v/>
      </c>
      <c r="Q691" s="16" t="str">
        <f>IF(P691="","",'02_Resultat'!$B$6)</f>
        <v/>
      </c>
      <c r="R691" s="16" t="str">
        <f>IF(Q691="","",INDEX(Tableau3[N°CMD],MATCH(P691,Tableau3[Sequence],0),))</f>
        <v/>
      </c>
      <c r="S691" s="16" t="str">
        <f>IF(Q691="","",INDEX(Tableau3[Désignation],MATCH(P691,Tableau3[Sequence],0),))</f>
        <v/>
      </c>
      <c r="T691"/>
    </row>
    <row r="692" spans="12:20" x14ac:dyDescent="0.25">
      <c r="L692" s="4" t="str">
        <f t="shared" si="23"/>
        <v/>
      </c>
      <c r="M692" s="4" t="str">
        <f>IF(ISBLANK(A692),"",IF('02_Resultat'!$B$6=A692,1,0))</f>
        <v/>
      </c>
      <c r="N692" s="4" t="str">
        <f>IF(ISBLANK(A692),"",IF(Tableau3[Occurrence]=0,0,SUM($M$2:M692)))</f>
        <v/>
      </c>
      <c r="P692" s="15" t="str">
        <f t="shared" si="24"/>
        <v/>
      </c>
      <c r="Q692" s="16" t="str">
        <f>IF(P692="","",'02_Resultat'!$B$6)</f>
        <v/>
      </c>
      <c r="R692" s="16" t="str">
        <f>IF(Q692="","",INDEX(Tableau3[N°CMD],MATCH(P692,Tableau3[Sequence],0),))</f>
        <v/>
      </c>
      <c r="S692" s="16" t="str">
        <f>IF(Q692="","",INDEX(Tableau3[Désignation],MATCH(P692,Tableau3[Sequence],0),))</f>
        <v/>
      </c>
      <c r="T692"/>
    </row>
    <row r="693" spans="12:20" x14ac:dyDescent="0.25">
      <c r="L693" s="4" t="str">
        <f t="shared" si="23"/>
        <v/>
      </c>
      <c r="M693" s="4" t="str">
        <f>IF(ISBLANK(A693),"",IF('02_Resultat'!$B$6=A693,1,0))</f>
        <v/>
      </c>
      <c r="N693" s="4" t="str">
        <f>IF(ISBLANK(A693),"",IF(Tableau3[Occurrence]=0,0,SUM($M$2:M693)))</f>
        <v/>
      </c>
      <c r="P693" s="15" t="str">
        <f t="shared" si="24"/>
        <v/>
      </c>
      <c r="Q693" s="16" t="str">
        <f>IF(P693="","",'02_Resultat'!$B$6)</f>
        <v/>
      </c>
      <c r="R693" s="16" t="str">
        <f>IF(Q693="","",INDEX(Tableau3[N°CMD],MATCH(P693,Tableau3[Sequence],0),))</f>
        <v/>
      </c>
      <c r="S693" s="16" t="str">
        <f>IF(Q693="","",INDEX(Tableau3[Désignation],MATCH(P693,Tableau3[Sequence],0),))</f>
        <v/>
      </c>
      <c r="T693"/>
    </row>
    <row r="694" spans="12:20" x14ac:dyDescent="0.25">
      <c r="L694" s="4" t="str">
        <f t="shared" si="23"/>
        <v/>
      </c>
      <c r="M694" s="4" t="str">
        <f>IF(ISBLANK(A694),"",IF('02_Resultat'!$B$6=A694,1,0))</f>
        <v/>
      </c>
      <c r="N694" s="4" t="str">
        <f>IF(ISBLANK(A694),"",IF(Tableau3[Occurrence]=0,0,SUM($M$2:M694)))</f>
        <v/>
      </c>
      <c r="P694" s="15" t="str">
        <f t="shared" si="24"/>
        <v/>
      </c>
      <c r="Q694" s="16" t="str">
        <f>IF(P694="","",'02_Resultat'!$B$6)</f>
        <v/>
      </c>
      <c r="R694" s="16" t="str">
        <f>IF(Q694="","",INDEX(Tableau3[N°CMD],MATCH(P694,Tableau3[Sequence],0),))</f>
        <v/>
      </c>
      <c r="S694" s="16" t="str">
        <f>IF(Q694="","",INDEX(Tableau3[Désignation],MATCH(P694,Tableau3[Sequence],0),))</f>
        <v/>
      </c>
      <c r="T694"/>
    </row>
    <row r="695" spans="12:20" x14ac:dyDescent="0.25">
      <c r="L695" s="4" t="str">
        <f t="shared" si="23"/>
        <v/>
      </c>
      <c r="M695" s="4" t="str">
        <f>IF(ISBLANK(A695),"",IF('02_Resultat'!$B$6=A695,1,0))</f>
        <v/>
      </c>
      <c r="N695" s="4" t="str">
        <f>IF(ISBLANK(A695),"",IF(Tableau3[Occurrence]=0,0,SUM($M$2:M695)))</f>
        <v/>
      </c>
      <c r="P695" s="15" t="str">
        <f t="shared" si="24"/>
        <v/>
      </c>
      <c r="Q695" s="16" t="str">
        <f>IF(P695="","",'02_Resultat'!$B$6)</f>
        <v/>
      </c>
      <c r="R695" s="16" t="str">
        <f>IF(Q695="","",INDEX(Tableau3[N°CMD],MATCH(P695,Tableau3[Sequence],0),))</f>
        <v/>
      </c>
      <c r="S695" s="16" t="str">
        <f>IF(Q695="","",INDEX(Tableau3[Désignation],MATCH(P695,Tableau3[Sequence],0),))</f>
        <v/>
      </c>
      <c r="T695"/>
    </row>
    <row r="696" spans="12:20" x14ac:dyDescent="0.25">
      <c r="L696" s="4" t="str">
        <f t="shared" si="23"/>
        <v/>
      </c>
      <c r="M696" s="4" t="str">
        <f>IF(ISBLANK(A696),"",IF('02_Resultat'!$B$6=A696,1,0))</f>
        <v/>
      </c>
      <c r="N696" s="4" t="str">
        <f>IF(ISBLANK(A696),"",IF(Tableau3[Occurrence]=0,0,SUM($M$2:M696)))</f>
        <v/>
      </c>
      <c r="P696" s="15" t="str">
        <f t="shared" si="24"/>
        <v/>
      </c>
      <c r="Q696" s="16" t="str">
        <f>IF(P696="","",'02_Resultat'!$B$6)</f>
        <v/>
      </c>
      <c r="R696" s="16" t="str">
        <f>IF(Q696="","",INDEX(Tableau3[N°CMD],MATCH(P696,Tableau3[Sequence],0),))</f>
        <v/>
      </c>
      <c r="S696" s="16" t="str">
        <f>IF(Q696="","",INDEX(Tableau3[Désignation],MATCH(P696,Tableau3[Sequence],0),))</f>
        <v/>
      </c>
      <c r="T696"/>
    </row>
    <row r="697" spans="12:20" x14ac:dyDescent="0.25">
      <c r="L697" s="4" t="str">
        <f t="shared" si="23"/>
        <v/>
      </c>
      <c r="M697" s="4" t="str">
        <f>IF(ISBLANK(A697),"",IF('02_Resultat'!$B$6=A697,1,0))</f>
        <v/>
      </c>
      <c r="N697" s="4" t="str">
        <f>IF(ISBLANK(A697),"",IF(Tableau3[Occurrence]=0,0,SUM($M$2:M697)))</f>
        <v/>
      </c>
      <c r="P697" s="15" t="str">
        <f t="shared" si="24"/>
        <v/>
      </c>
      <c r="Q697" s="16" t="str">
        <f>IF(P697="","",'02_Resultat'!$B$6)</f>
        <v/>
      </c>
      <c r="R697" s="16" t="str">
        <f>IF(Q697="","",INDEX(Tableau3[N°CMD],MATCH(P697,Tableau3[Sequence],0),))</f>
        <v/>
      </c>
      <c r="S697" s="16" t="str">
        <f>IF(Q697="","",INDEX(Tableau3[Désignation],MATCH(P697,Tableau3[Sequence],0),))</f>
        <v/>
      </c>
      <c r="T697"/>
    </row>
    <row r="698" spans="12:20" x14ac:dyDescent="0.25">
      <c r="L698" s="4" t="str">
        <f t="shared" si="23"/>
        <v/>
      </c>
      <c r="M698" s="4" t="str">
        <f>IF(ISBLANK(A698),"",IF('02_Resultat'!$B$6=A698,1,0))</f>
        <v/>
      </c>
      <c r="N698" s="4" t="str">
        <f>IF(ISBLANK(A698),"",IF(Tableau3[Occurrence]=0,0,SUM($M$2:M698)))</f>
        <v/>
      </c>
      <c r="P698" s="15" t="str">
        <f t="shared" si="24"/>
        <v/>
      </c>
      <c r="Q698" s="16" t="str">
        <f>IF(P698="","",'02_Resultat'!$B$6)</f>
        <v/>
      </c>
      <c r="R698" s="16" t="str">
        <f>IF(Q698="","",INDEX(Tableau3[N°CMD],MATCH(P698,Tableau3[Sequence],0),))</f>
        <v/>
      </c>
      <c r="S698" s="16" t="str">
        <f>IF(Q698="","",INDEX(Tableau3[Désignation],MATCH(P698,Tableau3[Sequence],0),))</f>
        <v/>
      </c>
      <c r="T698"/>
    </row>
    <row r="699" spans="12:20" x14ac:dyDescent="0.25">
      <c r="L699" s="4" t="str">
        <f t="shared" si="23"/>
        <v/>
      </c>
      <c r="M699" s="4" t="str">
        <f>IF(ISBLANK(A699),"",IF('02_Resultat'!$B$6=A699,1,0))</f>
        <v/>
      </c>
      <c r="N699" s="4" t="str">
        <f>IF(ISBLANK(A699),"",IF(Tableau3[Occurrence]=0,0,SUM($M$2:M699)))</f>
        <v/>
      </c>
      <c r="P699" s="15" t="str">
        <f t="shared" si="24"/>
        <v/>
      </c>
      <c r="Q699" s="16" t="str">
        <f>IF(P699="","",'02_Resultat'!$B$6)</f>
        <v/>
      </c>
      <c r="R699" s="16" t="str">
        <f>IF(Q699="","",INDEX(Tableau3[N°CMD],MATCH(P699,Tableau3[Sequence],0),))</f>
        <v/>
      </c>
      <c r="S699" s="16" t="str">
        <f>IF(Q699="","",INDEX(Tableau3[Désignation],MATCH(P699,Tableau3[Sequence],0),))</f>
        <v/>
      </c>
      <c r="T699"/>
    </row>
    <row r="700" spans="12:20" x14ac:dyDescent="0.25">
      <c r="L700" s="4" t="str">
        <f t="shared" si="23"/>
        <v/>
      </c>
      <c r="M700" s="4" t="str">
        <f>IF(ISBLANK(A700),"",IF('02_Resultat'!$B$6=A700,1,0))</f>
        <v/>
      </c>
      <c r="N700" s="4" t="str">
        <f>IF(ISBLANK(A700),"",IF(Tableau3[Occurrence]=0,0,SUM($M$2:M700)))</f>
        <v/>
      </c>
      <c r="P700" s="15" t="str">
        <f t="shared" si="24"/>
        <v/>
      </c>
      <c r="Q700" s="16" t="str">
        <f>IF(P700="","",'02_Resultat'!$B$6)</f>
        <v/>
      </c>
      <c r="R700" s="16" t="str">
        <f>IF(Q700="","",INDEX(Tableau3[N°CMD],MATCH(P700,Tableau3[Sequence],0),))</f>
        <v/>
      </c>
      <c r="S700" s="16" t="str">
        <f>IF(Q700="","",INDEX(Tableau3[Désignation],MATCH(P700,Tableau3[Sequence],0),))</f>
        <v/>
      </c>
      <c r="T700"/>
    </row>
    <row r="701" spans="12:20" x14ac:dyDescent="0.25">
      <c r="L701" s="4" t="str">
        <f t="shared" si="23"/>
        <v/>
      </c>
      <c r="M701" s="4" t="str">
        <f>IF(ISBLANK(A701),"",IF('02_Resultat'!$B$6=A701,1,0))</f>
        <v/>
      </c>
      <c r="N701" s="4" t="str">
        <f>IF(ISBLANK(A701),"",IF(Tableau3[Occurrence]=0,0,SUM($M$2:M701)))</f>
        <v/>
      </c>
      <c r="P701" s="15" t="str">
        <f t="shared" si="24"/>
        <v/>
      </c>
      <c r="Q701" s="16" t="str">
        <f>IF(P701="","",'02_Resultat'!$B$6)</f>
        <v/>
      </c>
      <c r="R701" s="16" t="str">
        <f>IF(Q701="","",INDEX(Tableau3[N°CMD],MATCH(P701,Tableau3[Sequence],0),))</f>
        <v/>
      </c>
      <c r="S701" s="16" t="str">
        <f>IF(Q701="","",INDEX(Tableau3[Désignation],MATCH(P701,Tableau3[Sequence],0),))</f>
        <v/>
      </c>
      <c r="T701"/>
    </row>
    <row r="702" spans="12:20" x14ac:dyDescent="0.25">
      <c r="L702" s="4" t="str">
        <f t="shared" si="23"/>
        <v/>
      </c>
      <c r="M702" s="4" t="str">
        <f>IF(ISBLANK(A702),"",IF('02_Resultat'!$B$6=A702,1,0))</f>
        <v/>
      </c>
      <c r="N702" s="4" t="str">
        <f>IF(ISBLANK(A702),"",IF(Tableau3[Occurrence]=0,0,SUM($M$2:M702)))</f>
        <v/>
      </c>
      <c r="P702" s="15" t="str">
        <f t="shared" si="24"/>
        <v/>
      </c>
      <c r="Q702" s="16" t="str">
        <f>IF(P702="","",'02_Resultat'!$B$6)</f>
        <v/>
      </c>
      <c r="R702" s="16" t="str">
        <f>IF(Q702="","",INDEX(Tableau3[N°CMD],MATCH(P702,Tableau3[Sequence],0),))</f>
        <v/>
      </c>
      <c r="S702" s="16" t="str">
        <f>IF(Q702="","",INDEX(Tableau3[Désignation],MATCH(P702,Tableau3[Sequence],0),))</f>
        <v/>
      </c>
      <c r="T702"/>
    </row>
    <row r="703" spans="12:20" x14ac:dyDescent="0.25">
      <c r="L703" s="4" t="str">
        <f t="shared" si="23"/>
        <v/>
      </c>
      <c r="M703" s="4" t="str">
        <f>IF(ISBLANK(A703),"",IF('02_Resultat'!$B$6=A703,1,0))</f>
        <v/>
      </c>
      <c r="N703" s="4" t="str">
        <f>IF(ISBLANK(A703),"",IF(Tableau3[Occurrence]=0,0,SUM($M$2:M703)))</f>
        <v/>
      </c>
      <c r="P703" s="15" t="str">
        <f t="shared" si="24"/>
        <v/>
      </c>
      <c r="Q703" s="16" t="str">
        <f>IF(P703="","",'02_Resultat'!$B$6)</f>
        <v/>
      </c>
      <c r="R703" s="16" t="str">
        <f>IF(Q703="","",INDEX(Tableau3[N°CMD],MATCH(P703,Tableau3[Sequence],0),))</f>
        <v/>
      </c>
      <c r="S703" s="16" t="str">
        <f>IF(Q703="","",INDEX(Tableau3[Désignation],MATCH(P703,Tableau3[Sequence],0),))</f>
        <v/>
      </c>
      <c r="T703"/>
    </row>
    <row r="704" spans="12:20" x14ac:dyDescent="0.25">
      <c r="L704" s="4" t="str">
        <f t="shared" si="23"/>
        <v/>
      </c>
      <c r="M704" s="4" t="str">
        <f>IF(ISBLANK(A704),"",IF('02_Resultat'!$B$6=A704,1,0))</f>
        <v/>
      </c>
      <c r="N704" s="4" t="str">
        <f>IF(ISBLANK(A704),"",IF(Tableau3[Occurrence]=0,0,SUM($M$2:M704)))</f>
        <v/>
      </c>
      <c r="P704" s="15" t="str">
        <f t="shared" si="24"/>
        <v/>
      </c>
      <c r="Q704" s="16" t="str">
        <f>IF(P704="","",'02_Resultat'!$B$6)</f>
        <v/>
      </c>
      <c r="R704" s="16" t="str">
        <f>IF(Q704="","",INDEX(Tableau3[N°CMD],MATCH(P704,Tableau3[Sequence],0),))</f>
        <v/>
      </c>
      <c r="S704" s="16" t="str">
        <f>IF(Q704="","",INDEX(Tableau3[Désignation],MATCH(P704,Tableau3[Sequence],0),))</f>
        <v/>
      </c>
      <c r="T704"/>
    </row>
    <row r="705" spans="12:20" x14ac:dyDescent="0.25">
      <c r="L705" s="4" t="str">
        <f t="shared" si="23"/>
        <v/>
      </c>
      <c r="M705" s="4" t="str">
        <f>IF(ISBLANK(A705),"",IF('02_Resultat'!$B$6=A705,1,0))</f>
        <v/>
      </c>
      <c r="N705" s="4" t="str">
        <f>IF(ISBLANK(A705),"",IF(Tableau3[Occurrence]=0,0,SUM($M$2:M705)))</f>
        <v/>
      </c>
      <c r="P705" s="15" t="str">
        <f t="shared" si="24"/>
        <v/>
      </c>
      <c r="Q705" s="16" t="str">
        <f>IF(P705="","",'02_Resultat'!$B$6)</f>
        <v/>
      </c>
      <c r="R705" s="16" t="str">
        <f>IF(Q705="","",INDEX(Tableau3[N°CMD],MATCH(P705,Tableau3[Sequence],0),))</f>
        <v/>
      </c>
      <c r="S705" s="16" t="str">
        <f>IF(Q705="","",INDEX(Tableau3[Désignation],MATCH(P705,Tableau3[Sequence],0),))</f>
        <v/>
      </c>
      <c r="T705"/>
    </row>
    <row r="706" spans="12:20" x14ac:dyDescent="0.25">
      <c r="L706" s="4" t="str">
        <f t="shared" si="23"/>
        <v/>
      </c>
      <c r="M706" s="4" t="str">
        <f>IF(ISBLANK(A706),"",IF('02_Resultat'!$B$6=A706,1,0))</f>
        <v/>
      </c>
      <c r="N706" s="4" t="str">
        <f>IF(ISBLANK(A706),"",IF(Tableau3[Occurrence]=0,0,SUM($M$2:M706)))</f>
        <v/>
      </c>
      <c r="P706" s="15" t="str">
        <f t="shared" si="24"/>
        <v/>
      </c>
      <c r="Q706" s="16" t="str">
        <f>IF(P706="","",'02_Resultat'!$B$6)</f>
        <v/>
      </c>
      <c r="R706" s="16" t="str">
        <f>IF(Q706="","",INDEX(Tableau3[N°CMD],MATCH(P706,Tableau3[Sequence],0),))</f>
        <v/>
      </c>
      <c r="S706" s="16" t="str">
        <f>IF(Q706="","",INDEX(Tableau3[Désignation],MATCH(P706,Tableau3[Sequence],0),))</f>
        <v/>
      </c>
      <c r="T706"/>
    </row>
    <row r="707" spans="12:20" x14ac:dyDescent="0.25">
      <c r="L707" s="4" t="str">
        <f t="shared" si="23"/>
        <v/>
      </c>
      <c r="M707" s="4" t="str">
        <f>IF(ISBLANK(A707),"",IF('02_Resultat'!$B$6=A707,1,0))</f>
        <v/>
      </c>
      <c r="N707" s="4" t="str">
        <f>IF(ISBLANK(A707),"",IF(Tableau3[Occurrence]=0,0,SUM($M$2:M707)))</f>
        <v/>
      </c>
      <c r="P707" s="15" t="str">
        <f t="shared" si="24"/>
        <v/>
      </c>
      <c r="Q707" s="16" t="str">
        <f>IF(P707="","",'02_Resultat'!$B$6)</f>
        <v/>
      </c>
      <c r="R707" s="16" t="str">
        <f>IF(Q707="","",INDEX(Tableau3[N°CMD],MATCH(P707,Tableau3[Sequence],0),))</f>
        <v/>
      </c>
      <c r="S707" s="16" t="str">
        <f>IF(Q707="","",INDEX(Tableau3[Désignation],MATCH(P707,Tableau3[Sequence],0),))</f>
        <v/>
      </c>
      <c r="T707"/>
    </row>
    <row r="708" spans="12:20" x14ac:dyDescent="0.25">
      <c r="L708" s="4" t="str">
        <f t="shared" si="23"/>
        <v/>
      </c>
      <c r="M708" s="4" t="str">
        <f>IF(ISBLANK(A708),"",IF('02_Resultat'!$B$6=A708,1,0))</f>
        <v/>
      </c>
      <c r="N708" s="4" t="str">
        <f>IF(ISBLANK(A708),"",IF(Tableau3[Occurrence]=0,0,SUM($M$2:M708)))</f>
        <v/>
      </c>
      <c r="P708" s="15" t="str">
        <f t="shared" si="24"/>
        <v/>
      </c>
      <c r="Q708" s="16" t="str">
        <f>IF(P708="","",'02_Resultat'!$B$6)</f>
        <v/>
      </c>
      <c r="R708" s="16" t="str">
        <f>IF(Q708="","",INDEX(Tableau3[N°CMD],MATCH(P708,Tableau3[Sequence],0),))</f>
        <v/>
      </c>
      <c r="S708" s="16" t="str">
        <f>IF(Q708="","",INDEX(Tableau3[Désignation],MATCH(P708,Tableau3[Sequence],0),))</f>
        <v/>
      </c>
      <c r="T708"/>
    </row>
    <row r="709" spans="12:20" x14ac:dyDescent="0.25">
      <c r="L709" s="4" t="str">
        <f t="shared" si="23"/>
        <v/>
      </c>
      <c r="M709" s="4" t="str">
        <f>IF(ISBLANK(A709),"",IF('02_Resultat'!$B$6=A709,1,0))</f>
        <v/>
      </c>
      <c r="N709" s="4" t="str">
        <f>IF(ISBLANK(A709),"",IF(Tableau3[Occurrence]=0,0,SUM($M$2:M709)))</f>
        <v/>
      </c>
      <c r="P709" s="15" t="str">
        <f t="shared" si="24"/>
        <v/>
      </c>
      <c r="Q709" s="16" t="str">
        <f>IF(P709="","",'02_Resultat'!$B$6)</f>
        <v/>
      </c>
      <c r="R709" s="16" t="str">
        <f>IF(Q709="","",INDEX(Tableau3[N°CMD],MATCH(P709,Tableau3[Sequence],0),))</f>
        <v/>
      </c>
      <c r="S709" s="16" t="str">
        <f>IF(Q709="","",INDEX(Tableau3[Désignation],MATCH(P709,Tableau3[Sequence],0),))</f>
        <v/>
      </c>
      <c r="T709"/>
    </row>
    <row r="710" spans="12:20" x14ac:dyDescent="0.25">
      <c r="L710" s="4" t="str">
        <f t="shared" si="23"/>
        <v/>
      </c>
      <c r="M710" s="4" t="str">
        <f>IF(ISBLANK(A710),"",IF('02_Resultat'!$B$6=A710,1,0))</f>
        <v/>
      </c>
      <c r="N710" s="4" t="str">
        <f>IF(ISBLANK(A710),"",IF(Tableau3[Occurrence]=0,0,SUM($M$2:M710)))</f>
        <v/>
      </c>
      <c r="P710" s="15" t="str">
        <f t="shared" si="24"/>
        <v/>
      </c>
      <c r="Q710" s="16" t="str">
        <f>IF(P710="","",'02_Resultat'!$B$6)</f>
        <v/>
      </c>
      <c r="R710" s="16" t="str">
        <f>IF(Q710="","",INDEX(Tableau3[N°CMD],MATCH(P710,Tableau3[Sequence],0),))</f>
        <v/>
      </c>
      <c r="S710" s="16" t="str">
        <f>IF(Q710="","",INDEX(Tableau3[Désignation],MATCH(P710,Tableau3[Sequence],0),))</f>
        <v/>
      </c>
      <c r="T710"/>
    </row>
    <row r="711" spans="12:20" x14ac:dyDescent="0.25">
      <c r="L711" s="4" t="str">
        <f t="shared" si="23"/>
        <v/>
      </c>
      <c r="M711" s="4" t="str">
        <f>IF(ISBLANK(A711),"",IF('02_Resultat'!$B$6=A711,1,0))</f>
        <v/>
      </c>
      <c r="N711" s="4" t="str">
        <f>IF(ISBLANK(A711),"",IF(Tableau3[Occurrence]=0,0,SUM($M$2:M711)))</f>
        <v/>
      </c>
      <c r="P711" s="15" t="str">
        <f t="shared" si="24"/>
        <v/>
      </c>
      <c r="Q711" s="16" t="str">
        <f>IF(P711="","",'02_Resultat'!$B$6)</f>
        <v/>
      </c>
      <c r="R711" s="16" t="str">
        <f>IF(Q711="","",INDEX(Tableau3[N°CMD],MATCH(P711,Tableau3[Sequence],0),))</f>
        <v/>
      </c>
      <c r="S711" s="16" t="str">
        <f>IF(Q711="","",INDEX(Tableau3[Désignation],MATCH(P711,Tableau3[Sequence],0),))</f>
        <v/>
      </c>
      <c r="T711"/>
    </row>
    <row r="712" spans="12:20" x14ac:dyDescent="0.25">
      <c r="L712" s="4" t="str">
        <f t="shared" si="23"/>
        <v/>
      </c>
      <c r="M712" s="4" t="str">
        <f>IF(ISBLANK(A712),"",IF('02_Resultat'!$B$6=A712,1,0))</f>
        <v/>
      </c>
      <c r="N712" s="4" t="str">
        <f>IF(ISBLANK(A712),"",IF(Tableau3[Occurrence]=0,0,SUM($M$2:M712)))</f>
        <v/>
      </c>
      <c r="P712" s="15" t="str">
        <f t="shared" si="24"/>
        <v/>
      </c>
      <c r="Q712" s="16" t="str">
        <f>IF(P712="","",'02_Resultat'!$B$6)</f>
        <v/>
      </c>
      <c r="R712" s="16" t="str">
        <f>IF(Q712="","",INDEX(Tableau3[N°CMD],MATCH(P712,Tableau3[Sequence],0),))</f>
        <v/>
      </c>
      <c r="S712" s="16" t="str">
        <f>IF(Q712="","",INDEX(Tableau3[Désignation],MATCH(P712,Tableau3[Sequence],0),))</f>
        <v/>
      </c>
      <c r="T712"/>
    </row>
    <row r="713" spans="12:20" x14ac:dyDescent="0.25">
      <c r="L713" s="4" t="str">
        <f t="shared" si="23"/>
        <v/>
      </c>
      <c r="M713" s="4" t="str">
        <f>IF(ISBLANK(A713),"",IF('02_Resultat'!$B$6=A713,1,0))</f>
        <v/>
      </c>
      <c r="N713" s="4" t="str">
        <f>IF(ISBLANK(A713),"",IF(Tableau3[Occurrence]=0,0,SUM($M$2:M713)))</f>
        <v/>
      </c>
      <c r="P713" s="15" t="str">
        <f t="shared" si="24"/>
        <v/>
      </c>
      <c r="Q713" s="16" t="str">
        <f>IF(P713="","",'02_Resultat'!$B$6)</f>
        <v/>
      </c>
      <c r="R713" s="16" t="str">
        <f>IF(Q713="","",INDEX(Tableau3[N°CMD],MATCH(P713,Tableau3[Sequence],0),))</f>
        <v/>
      </c>
      <c r="S713" s="16" t="str">
        <f>IF(Q713="","",INDEX(Tableau3[Désignation],MATCH(P713,Tableau3[Sequence],0),))</f>
        <v/>
      </c>
      <c r="T713"/>
    </row>
    <row r="714" spans="12:20" x14ac:dyDescent="0.25">
      <c r="L714" s="4" t="str">
        <f t="shared" si="23"/>
        <v/>
      </c>
      <c r="M714" s="4" t="str">
        <f>IF(ISBLANK(A714),"",IF('02_Resultat'!$B$6=A714,1,0))</f>
        <v/>
      </c>
      <c r="N714" s="4" t="str">
        <f>IF(ISBLANK(A714),"",IF(Tableau3[Occurrence]=0,0,SUM($M$2:M714)))</f>
        <v/>
      </c>
      <c r="P714" s="15" t="str">
        <f t="shared" si="24"/>
        <v/>
      </c>
      <c r="Q714" s="16" t="str">
        <f>IF(P714="","",'02_Resultat'!$B$6)</f>
        <v/>
      </c>
      <c r="R714" s="16" t="str">
        <f>IF(Q714="","",INDEX(Tableau3[N°CMD],MATCH(P714,Tableau3[Sequence],0),))</f>
        <v/>
      </c>
      <c r="S714" s="16" t="str">
        <f>IF(Q714="","",INDEX(Tableau3[Désignation],MATCH(P714,Tableau3[Sequence],0),))</f>
        <v/>
      </c>
      <c r="T714"/>
    </row>
    <row r="715" spans="12:20" x14ac:dyDescent="0.25">
      <c r="L715" s="4" t="str">
        <f t="shared" si="23"/>
        <v/>
      </c>
      <c r="M715" s="4" t="str">
        <f>IF(ISBLANK(A715),"",IF('02_Resultat'!$B$6=A715,1,0))</f>
        <v/>
      </c>
      <c r="N715" s="4" t="str">
        <f>IF(ISBLANK(A715),"",IF(Tableau3[Occurrence]=0,0,SUM($M$2:M715)))</f>
        <v/>
      </c>
      <c r="P715" s="15" t="str">
        <f t="shared" si="24"/>
        <v/>
      </c>
      <c r="Q715" s="16" t="str">
        <f>IF(P715="","",'02_Resultat'!$B$6)</f>
        <v/>
      </c>
      <c r="R715" s="16" t="str">
        <f>IF(Q715="","",INDEX(Tableau3[N°CMD],MATCH(P715,Tableau3[Sequence],0),))</f>
        <v/>
      </c>
      <c r="S715" s="16" t="str">
        <f>IF(Q715="","",INDEX(Tableau3[Désignation],MATCH(P715,Tableau3[Sequence],0),))</f>
        <v/>
      </c>
      <c r="T715"/>
    </row>
    <row r="716" spans="12:20" x14ac:dyDescent="0.25">
      <c r="L716" s="4" t="str">
        <f t="shared" si="23"/>
        <v/>
      </c>
      <c r="M716" s="4" t="str">
        <f>IF(ISBLANK(A716),"",IF('02_Resultat'!$B$6=A716,1,0))</f>
        <v/>
      </c>
      <c r="N716" s="4" t="str">
        <f>IF(ISBLANK(A716),"",IF(Tableau3[Occurrence]=0,0,SUM($M$2:M716)))</f>
        <v/>
      </c>
      <c r="P716" s="15" t="str">
        <f t="shared" si="24"/>
        <v/>
      </c>
      <c r="Q716" s="16" t="str">
        <f>IF(P716="","",'02_Resultat'!$B$6)</f>
        <v/>
      </c>
      <c r="R716" s="16" t="str">
        <f>IF(Q716="","",INDEX(Tableau3[N°CMD],MATCH(P716,Tableau3[Sequence],0),))</f>
        <v/>
      </c>
      <c r="S716" s="16" t="str">
        <f>IF(Q716="","",INDEX(Tableau3[Désignation],MATCH(P716,Tableau3[Sequence],0),))</f>
        <v/>
      </c>
      <c r="T716"/>
    </row>
    <row r="717" spans="12:20" x14ac:dyDescent="0.25">
      <c r="L717" s="4" t="str">
        <f t="shared" si="23"/>
        <v/>
      </c>
      <c r="M717" s="4" t="str">
        <f>IF(ISBLANK(A717),"",IF('02_Resultat'!$B$6=A717,1,0))</f>
        <v/>
      </c>
      <c r="N717" s="4" t="str">
        <f>IF(ISBLANK(A717),"",IF(Tableau3[Occurrence]=0,0,SUM($M$2:M717)))</f>
        <v/>
      </c>
      <c r="P717" s="15" t="str">
        <f t="shared" si="24"/>
        <v/>
      </c>
      <c r="Q717" s="16" t="str">
        <f>IF(P717="","",'02_Resultat'!$B$6)</f>
        <v/>
      </c>
      <c r="R717" s="16" t="str">
        <f>IF(Q717="","",INDEX(Tableau3[N°CMD],MATCH(P717,Tableau3[Sequence],0),))</f>
        <v/>
      </c>
      <c r="S717" s="16" t="str">
        <f>IF(Q717="","",INDEX(Tableau3[Désignation],MATCH(P717,Tableau3[Sequence],0),))</f>
        <v/>
      </c>
      <c r="T717"/>
    </row>
    <row r="718" spans="12:20" x14ac:dyDescent="0.25">
      <c r="L718" s="4" t="str">
        <f t="shared" si="23"/>
        <v/>
      </c>
      <c r="M718" s="4" t="str">
        <f>IF(ISBLANK(A718),"",IF('02_Resultat'!$B$6=A718,1,0))</f>
        <v/>
      </c>
      <c r="N718" s="4" t="str">
        <f>IF(ISBLANK(A718),"",IF(Tableau3[Occurrence]=0,0,SUM($M$2:M718)))</f>
        <v/>
      </c>
      <c r="P718" s="15" t="str">
        <f t="shared" si="24"/>
        <v/>
      </c>
      <c r="Q718" s="16" t="str">
        <f>IF(P718="","",'02_Resultat'!$B$6)</f>
        <v/>
      </c>
      <c r="R718" s="16" t="str">
        <f>IF(Q718="","",INDEX(Tableau3[N°CMD],MATCH(P718,Tableau3[Sequence],0),))</f>
        <v/>
      </c>
      <c r="S718" s="16" t="str">
        <f>IF(Q718="","",INDEX(Tableau3[Désignation],MATCH(P718,Tableau3[Sequence],0),))</f>
        <v/>
      </c>
      <c r="T718"/>
    </row>
    <row r="719" spans="12:20" x14ac:dyDescent="0.25">
      <c r="L719" s="4" t="str">
        <f t="shared" si="23"/>
        <v/>
      </c>
      <c r="M719" s="4" t="str">
        <f>IF(ISBLANK(A719),"",IF('02_Resultat'!$B$6=A719,1,0))</f>
        <v/>
      </c>
      <c r="N719" s="4" t="str">
        <f>IF(ISBLANK(A719),"",IF(Tableau3[Occurrence]=0,0,SUM($M$2:M719)))</f>
        <v/>
      </c>
      <c r="P719" s="15" t="str">
        <f t="shared" si="24"/>
        <v/>
      </c>
      <c r="Q719" s="16" t="str">
        <f>IF(P719="","",'02_Resultat'!$B$6)</f>
        <v/>
      </c>
      <c r="R719" s="16" t="str">
        <f>IF(Q719="","",INDEX(Tableau3[N°CMD],MATCH(P719,Tableau3[Sequence],0),))</f>
        <v/>
      </c>
      <c r="S719" s="16" t="str">
        <f>IF(Q719="","",INDEX(Tableau3[Désignation],MATCH(P719,Tableau3[Sequence],0),))</f>
        <v/>
      </c>
      <c r="T719"/>
    </row>
    <row r="720" spans="12:20" x14ac:dyDescent="0.25">
      <c r="L720" s="4" t="str">
        <f t="shared" si="23"/>
        <v/>
      </c>
      <c r="M720" s="4" t="str">
        <f>IF(ISBLANK(A720),"",IF('02_Resultat'!$B$6=A720,1,0))</f>
        <v/>
      </c>
      <c r="N720" s="4" t="str">
        <f>IF(ISBLANK(A720),"",IF(Tableau3[Occurrence]=0,0,SUM($M$2:M720)))</f>
        <v/>
      </c>
      <c r="P720" s="15" t="str">
        <f t="shared" si="24"/>
        <v/>
      </c>
      <c r="Q720" s="16" t="str">
        <f>IF(P720="","",'02_Resultat'!$B$6)</f>
        <v/>
      </c>
      <c r="R720" s="16" t="str">
        <f>IF(Q720="","",INDEX(Tableau3[N°CMD],MATCH(P720,Tableau3[Sequence],0),))</f>
        <v/>
      </c>
      <c r="S720" s="16" t="str">
        <f>IF(Q720="","",INDEX(Tableau3[Désignation],MATCH(P720,Tableau3[Sequence],0),))</f>
        <v/>
      </c>
      <c r="T720"/>
    </row>
    <row r="721" spans="12:20" x14ac:dyDescent="0.25">
      <c r="L721" s="4" t="str">
        <f t="shared" si="23"/>
        <v/>
      </c>
      <c r="M721" s="4" t="str">
        <f>IF(ISBLANK(A721),"",IF('02_Resultat'!$B$6=A721,1,0))</f>
        <v/>
      </c>
      <c r="N721" s="4" t="str">
        <f>IF(ISBLANK(A721),"",IF(Tableau3[Occurrence]=0,0,SUM($M$2:M721)))</f>
        <v/>
      </c>
      <c r="P721" s="15" t="str">
        <f t="shared" si="24"/>
        <v/>
      </c>
      <c r="Q721" s="16" t="str">
        <f>IF(P721="","",'02_Resultat'!$B$6)</f>
        <v/>
      </c>
      <c r="R721" s="16" t="str">
        <f>IF(Q721="","",INDEX(Tableau3[N°CMD],MATCH(P721,Tableau3[Sequence],0),))</f>
        <v/>
      </c>
      <c r="S721" s="16" t="str">
        <f>IF(Q721="","",INDEX(Tableau3[Désignation],MATCH(P721,Tableau3[Sequence],0),))</f>
        <v/>
      </c>
      <c r="T721"/>
    </row>
    <row r="722" spans="12:20" x14ac:dyDescent="0.25">
      <c r="L722" s="4" t="str">
        <f t="shared" ref="L722:L785" si="25">IF(ISBLANK(H722),"",(I722-H722))</f>
        <v/>
      </c>
      <c r="M722" s="4" t="str">
        <f>IF(ISBLANK(A722),"",IF('02_Resultat'!$B$6=A722,1,0))</f>
        <v/>
      </c>
      <c r="N722" s="4" t="str">
        <f>IF(ISBLANK(A722),"",IF(Tableau3[Occurrence]=0,0,SUM($M$2:M722)))</f>
        <v/>
      </c>
      <c r="P722" s="15" t="str">
        <f t="shared" si="24"/>
        <v/>
      </c>
      <c r="Q722" s="16" t="str">
        <f>IF(P722="","",'02_Resultat'!$B$6)</f>
        <v/>
      </c>
      <c r="R722" s="16" t="str">
        <f>IF(Q722="","",INDEX(Tableau3[N°CMD],MATCH(P722,Tableau3[Sequence],0),))</f>
        <v/>
      </c>
      <c r="S722" s="16" t="str">
        <f>IF(Q722="","",INDEX(Tableau3[Désignation],MATCH(P722,Tableau3[Sequence],0),))</f>
        <v/>
      </c>
      <c r="T722"/>
    </row>
    <row r="723" spans="12:20" x14ac:dyDescent="0.25">
      <c r="L723" s="4" t="str">
        <f t="shared" si="25"/>
        <v/>
      </c>
      <c r="M723" s="4" t="str">
        <f>IF(ISBLANK(A723),"",IF('02_Resultat'!$B$6=A723,1,0))</f>
        <v/>
      </c>
      <c r="N723" s="4" t="str">
        <f>IF(ISBLANK(A723),"",IF(Tableau3[Occurrence]=0,0,SUM($M$2:M723)))</f>
        <v/>
      </c>
      <c r="P723" s="15" t="str">
        <f t="shared" ref="P723:P786" si="26">IF(ROW()-1&lt;=$O$2,ROW()-1,"")</f>
        <v/>
      </c>
      <c r="Q723" s="16" t="str">
        <f>IF(P723="","",'02_Resultat'!$B$6)</f>
        <v/>
      </c>
      <c r="R723" s="16" t="str">
        <f>IF(Q723="","",INDEX(Tableau3[N°CMD],MATCH(P723,Tableau3[Sequence],0),))</f>
        <v/>
      </c>
      <c r="S723" s="16" t="str">
        <f>IF(Q723="","",INDEX(Tableau3[Désignation],MATCH(P723,Tableau3[Sequence],0),))</f>
        <v/>
      </c>
      <c r="T723"/>
    </row>
    <row r="724" spans="12:20" x14ac:dyDescent="0.25">
      <c r="L724" s="4" t="str">
        <f t="shared" si="25"/>
        <v/>
      </c>
      <c r="M724" s="4" t="str">
        <f>IF(ISBLANK(A724),"",IF('02_Resultat'!$B$6=A724,1,0))</f>
        <v/>
      </c>
      <c r="N724" s="4" t="str">
        <f>IF(ISBLANK(A724),"",IF(Tableau3[Occurrence]=0,0,SUM($M$2:M724)))</f>
        <v/>
      </c>
      <c r="P724" s="15" t="str">
        <f t="shared" si="26"/>
        <v/>
      </c>
      <c r="Q724" s="16" t="str">
        <f>IF(P724="","",'02_Resultat'!$B$6)</f>
        <v/>
      </c>
      <c r="R724" s="16" t="str">
        <f>IF(Q724="","",INDEX(Tableau3[N°CMD],MATCH(P724,Tableau3[Sequence],0),))</f>
        <v/>
      </c>
      <c r="S724" s="16" t="str">
        <f>IF(Q724="","",INDEX(Tableau3[Désignation],MATCH(P724,Tableau3[Sequence],0),))</f>
        <v/>
      </c>
      <c r="T724"/>
    </row>
    <row r="725" spans="12:20" x14ac:dyDescent="0.25">
      <c r="L725" s="4" t="str">
        <f t="shared" si="25"/>
        <v/>
      </c>
      <c r="M725" s="4" t="str">
        <f>IF(ISBLANK(A725),"",IF('02_Resultat'!$B$6=A725,1,0))</f>
        <v/>
      </c>
      <c r="N725" s="4" t="str">
        <f>IF(ISBLANK(A725),"",IF(Tableau3[Occurrence]=0,0,SUM($M$2:M725)))</f>
        <v/>
      </c>
      <c r="P725" s="15" t="str">
        <f t="shared" si="26"/>
        <v/>
      </c>
      <c r="Q725" s="16" t="str">
        <f>IF(P725="","",'02_Resultat'!$B$6)</f>
        <v/>
      </c>
      <c r="R725" s="16" t="str">
        <f>IF(Q725="","",INDEX(Tableau3[N°CMD],MATCH(P725,Tableau3[Sequence],0),))</f>
        <v/>
      </c>
      <c r="S725" s="16" t="str">
        <f>IF(Q725="","",INDEX(Tableau3[Désignation],MATCH(P725,Tableau3[Sequence],0),))</f>
        <v/>
      </c>
      <c r="T725"/>
    </row>
    <row r="726" spans="12:20" x14ac:dyDescent="0.25">
      <c r="L726" s="4" t="str">
        <f t="shared" si="25"/>
        <v/>
      </c>
      <c r="M726" s="4" t="str">
        <f>IF(ISBLANK(A726),"",IF('02_Resultat'!$B$6=A726,1,0))</f>
        <v/>
      </c>
      <c r="N726" s="4" t="str">
        <f>IF(ISBLANK(A726),"",IF(Tableau3[Occurrence]=0,0,SUM($M$2:M726)))</f>
        <v/>
      </c>
      <c r="P726" s="15" t="str">
        <f t="shared" si="26"/>
        <v/>
      </c>
      <c r="Q726" s="16" t="str">
        <f>IF(P726="","",'02_Resultat'!$B$6)</f>
        <v/>
      </c>
      <c r="R726" s="16" t="str">
        <f>IF(Q726="","",INDEX(Tableau3[N°CMD],MATCH(P726,Tableau3[Sequence],0),))</f>
        <v/>
      </c>
      <c r="S726" s="16" t="str">
        <f>IF(Q726="","",INDEX(Tableau3[Désignation],MATCH(P726,Tableau3[Sequence],0),))</f>
        <v/>
      </c>
      <c r="T726"/>
    </row>
    <row r="727" spans="12:20" x14ac:dyDescent="0.25">
      <c r="L727" s="4" t="str">
        <f t="shared" si="25"/>
        <v/>
      </c>
      <c r="M727" s="4" t="str">
        <f>IF(ISBLANK(A727),"",IF('02_Resultat'!$B$6=A727,1,0))</f>
        <v/>
      </c>
      <c r="N727" s="4" t="str">
        <f>IF(ISBLANK(A727),"",IF(Tableau3[Occurrence]=0,0,SUM($M$2:M727)))</f>
        <v/>
      </c>
      <c r="P727" s="15" t="str">
        <f t="shared" si="26"/>
        <v/>
      </c>
      <c r="Q727" s="16" t="str">
        <f>IF(P727="","",'02_Resultat'!$B$6)</f>
        <v/>
      </c>
      <c r="R727" s="16" t="str">
        <f>IF(Q727="","",INDEX(Tableau3[N°CMD],MATCH(P727,Tableau3[Sequence],0),))</f>
        <v/>
      </c>
      <c r="S727" s="16" t="str">
        <f>IF(Q727="","",INDEX(Tableau3[Désignation],MATCH(P727,Tableau3[Sequence],0),))</f>
        <v/>
      </c>
      <c r="T727"/>
    </row>
    <row r="728" spans="12:20" x14ac:dyDescent="0.25">
      <c r="L728" s="4" t="str">
        <f t="shared" si="25"/>
        <v/>
      </c>
      <c r="M728" s="4" t="str">
        <f>IF(ISBLANK(A728),"",IF('02_Resultat'!$B$6=A728,1,0))</f>
        <v/>
      </c>
      <c r="N728" s="4" t="str">
        <f>IF(ISBLANK(A728),"",IF(Tableau3[Occurrence]=0,0,SUM($M$2:M728)))</f>
        <v/>
      </c>
      <c r="P728" s="15" t="str">
        <f t="shared" si="26"/>
        <v/>
      </c>
      <c r="Q728" s="16" t="str">
        <f>IF(P728="","",'02_Resultat'!$B$6)</f>
        <v/>
      </c>
      <c r="R728" s="16" t="str">
        <f>IF(Q728="","",INDEX(Tableau3[N°CMD],MATCH(P728,Tableau3[Sequence],0),))</f>
        <v/>
      </c>
      <c r="S728" s="16" t="str">
        <f>IF(Q728="","",INDEX(Tableau3[Désignation],MATCH(P728,Tableau3[Sequence],0),))</f>
        <v/>
      </c>
      <c r="T728"/>
    </row>
    <row r="729" spans="12:20" x14ac:dyDescent="0.25">
      <c r="L729" s="4" t="str">
        <f t="shared" si="25"/>
        <v/>
      </c>
      <c r="M729" s="4" t="str">
        <f>IF(ISBLANK(A729),"",IF('02_Resultat'!$B$6=A729,1,0))</f>
        <v/>
      </c>
      <c r="N729" s="4" t="str">
        <f>IF(ISBLANK(A729),"",IF(Tableau3[Occurrence]=0,0,SUM($M$2:M729)))</f>
        <v/>
      </c>
      <c r="P729" s="15" t="str">
        <f t="shared" si="26"/>
        <v/>
      </c>
      <c r="Q729" s="16" t="str">
        <f>IF(P729="","",'02_Resultat'!$B$6)</f>
        <v/>
      </c>
      <c r="R729" s="16" t="str">
        <f>IF(Q729="","",INDEX(Tableau3[N°CMD],MATCH(P729,Tableau3[Sequence],0),))</f>
        <v/>
      </c>
      <c r="S729" s="16" t="str">
        <f>IF(Q729="","",INDEX(Tableau3[Désignation],MATCH(P729,Tableau3[Sequence],0),))</f>
        <v/>
      </c>
      <c r="T729"/>
    </row>
    <row r="730" spans="12:20" x14ac:dyDescent="0.25">
      <c r="L730" s="4" t="str">
        <f t="shared" si="25"/>
        <v/>
      </c>
      <c r="M730" s="4" t="str">
        <f>IF(ISBLANK(A730),"",IF('02_Resultat'!$B$6=A730,1,0))</f>
        <v/>
      </c>
      <c r="N730" s="4" t="str">
        <f>IF(ISBLANK(A730),"",IF(Tableau3[Occurrence]=0,0,SUM($M$2:M730)))</f>
        <v/>
      </c>
      <c r="P730" s="15" t="str">
        <f t="shared" si="26"/>
        <v/>
      </c>
      <c r="Q730" s="16" t="str">
        <f>IF(P730="","",'02_Resultat'!$B$6)</f>
        <v/>
      </c>
      <c r="R730" s="16" t="str">
        <f>IF(Q730="","",INDEX(Tableau3[N°CMD],MATCH(P730,Tableau3[Sequence],0),))</f>
        <v/>
      </c>
      <c r="S730" s="16" t="str">
        <f>IF(Q730="","",INDEX(Tableau3[Désignation],MATCH(P730,Tableau3[Sequence],0),))</f>
        <v/>
      </c>
      <c r="T730"/>
    </row>
    <row r="731" spans="12:20" x14ac:dyDescent="0.25">
      <c r="L731" s="4" t="str">
        <f t="shared" si="25"/>
        <v/>
      </c>
      <c r="M731" s="4" t="str">
        <f>IF(ISBLANK(A731),"",IF('02_Resultat'!$B$6=A731,1,0))</f>
        <v/>
      </c>
      <c r="N731" s="4" t="str">
        <f>IF(ISBLANK(A731),"",IF(Tableau3[Occurrence]=0,0,SUM($M$2:M731)))</f>
        <v/>
      </c>
      <c r="P731" s="15" t="str">
        <f t="shared" si="26"/>
        <v/>
      </c>
      <c r="Q731" s="16" t="str">
        <f>IF(P731="","",'02_Resultat'!$B$6)</f>
        <v/>
      </c>
      <c r="R731" s="16" t="str">
        <f>IF(Q731="","",INDEX(Tableau3[N°CMD],MATCH(P731,Tableau3[Sequence],0),))</f>
        <v/>
      </c>
      <c r="S731" s="16" t="str">
        <f>IF(Q731="","",INDEX(Tableau3[Désignation],MATCH(P731,Tableau3[Sequence],0),))</f>
        <v/>
      </c>
      <c r="T731"/>
    </row>
    <row r="732" spans="12:20" x14ac:dyDescent="0.25">
      <c r="L732" s="4" t="str">
        <f t="shared" si="25"/>
        <v/>
      </c>
      <c r="M732" s="4" t="str">
        <f>IF(ISBLANK(A732),"",IF('02_Resultat'!$B$6=A732,1,0))</f>
        <v/>
      </c>
      <c r="N732" s="4" t="str">
        <f>IF(ISBLANK(A732),"",IF(Tableau3[Occurrence]=0,0,SUM($M$2:M732)))</f>
        <v/>
      </c>
      <c r="P732" s="15" t="str">
        <f t="shared" si="26"/>
        <v/>
      </c>
      <c r="Q732" s="16" t="str">
        <f>IF(P732="","",'02_Resultat'!$B$6)</f>
        <v/>
      </c>
      <c r="R732" s="16" t="str">
        <f>IF(Q732="","",INDEX(Tableau3[N°CMD],MATCH(P732,Tableau3[Sequence],0),))</f>
        <v/>
      </c>
      <c r="S732" s="16" t="str">
        <f>IF(Q732="","",INDEX(Tableau3[Désignation],MATCH(P732,Tableau3[Sequence],0),))</f>
        <v/>
      </c>
      <c r="T732"/>
    </row>
    <row r="733" spans="12:20" x14ac:dyDescent="0.25">
      <c r="L733" s="4" t="str">
        <f t="shared" si="25"/>
        <v/>
      </c>
      <c r="M733" s="4" t="str">
        <f>IF(ISBLANK(A733),"",IF('02_Resultat'!$B$6=A733,1,0))</f>
        <v/>
      </c>
      <c r="N733" s="4" t="str">
        <f>IF(ISBLANK(A733),"",IF(Tableau3[Occurrence]=0,0,SUM($M$2:M733)))</f>
        <v/>
      </c>
      <c r="P733" s="15" t="str">
        <f t="shared" si="26"/>
        <v/>
      </c>
      <c r="Q733" s="16" t="str">
        <f>IF(P733="","",'02_Resultat'!$B$6)</f>
        <v/>
      </c>
      <c r="R733" s="16" t="str">
        <f>IF(Q733="","",INDEX(Tableau3[N°CMD],MATCH(P733,Tableau3[Sequence],0),))</f>
        <v/>
      </c>
      <c r="S733" s="16" t="str">
        <f>IF(Q733="","",INDEX(Tableau3[Désignation],MATCH(P733,Tableau3[Sequence],0),))</f>
        <v/>
      </c>
      <c r="T733"/>
    </row>
    <row r="734" spans="12:20" x14ac:dyDescent="0.25">
      <c r="L734" s="4" t="str">
        <f t="shared" si="25"/>
        <v/>
      </c>
      <c r="M734" s="4" t="str">
        <f>IF(ISBLANK(A734),"",IF('02_Resultat'!$B$6=A734,1,0))</f>
        <v/>
      </c>
      <c r="N734" s="4" t="str">
        <f>IF(ISBLANK(A734),"",IF(Tableau3[Occurrence]=0,0,SUM($M$2:M734)))</f>
        <v/>
      </c>
      <c r="P734" s="15" t="str">
        <f t="shared" si="26"/>
        <v/>
      </c>
      <c r="Q734" s="16" t="str">
        <f>IF(P734="","",'02_Resultat'!$B$6)</f>
        <v/>
      </c>
      <c r="R734" s="16" t="str">
        <f>IF(Q734="","",INDEX(Tableau3[N°CMD],MATCH(P734,Tableau3[Sequence],0),))</f>
        <v/>
      </c>
      <c r="S734" s="16" t="str">
        <f>IF(Q734="","",INDEX(Tableau3[Désignation],MATCH(P734,Tableau3[Sequence],0),))</f>
        <v/>
      </c>
      <c r="T734"/>
    </row>
    <row r="735" spans="12:20" x14ac:dyDescent="0.25">
      <c r="L735" s="4" t="str">
        <f t="shared" si="25"/>
        <v/>
      </c>
      <c r="M735" s="4" t="str">
        <f>IF(ISBLANK(A735),"",IF('02_Resultat'!$B$6=A735,1,0))</f>
        <v/>
      </c>
      <c r="N735" s="4" t="str">
        <f>IF(ISBLANK(A735),"",IF(Tableau3[Occurrence]=0,0,SUM($M$2:M735)))</f>
        <v/>
      </c>
      <c r="P735" s="15" t="str">
        <f t="shared" si="26"/>
        <v/>
      </c>
      <c r="Q735" s="16" t="str">
        <f>IF(P735="","",'02_Resultat'!$B$6)</f>
        <v/>
      </c>
      <c r="R735" s="16" t="str">
        <f>IF(Q735="","",INDEX(Tableau3[N°CMD],MATCH(P735,Tableau3[Sequence],0),))</f>
        <v/>
      </c>
      <c r="S735" s="16" t="str">
        <f>IF(Q735="","",INDEX(Tableau3[Désignation],MATCH(P735,Tableau3[Sequence],0),))</f>
        <v/>
      </c>
      <c r="T735"/>
    </row>
    <row r="736" spans="12:20" x14ac:dyDescent="0.25">
      <c r="L736" s="4" t="str">
        <f t="shared" si="25"/>
        <v/>
      </c>
      <c r="M736" s="4" t="str">
        <f>IF(ISBLANK(A736),"",IF('02_Resultat'!$B$6=A736,1,0))</f>
        <v/>
      </c>
      <c r="N736" s="4" t="str">
        <f>IF(ISBLANK(A736),"",IF(Tableau3[Occurrence]=0,0,SUM($M$2:M736)))</f>
        <v/>
      </c>
      <c r="P736" s="15" t="str">
        <f t="shared" si="26"/>
        <v/>
      </c>
      <c r="Q736" s="16" t="str">
        <f>IF(P736="","",'02_Resultat'!$B$6)</f>
        <v/>
      </c>
      <c r="R736" s="16" t="str">
        <f>IF(Q736="","",INDEX(Tableau3[N°CMD],MATCH(P736,Tableau3[Sequence],0),))</f>
        <v/>
      </c>
      <c r="S736" s="16" t="str">
        <f>IF(Q736="","",INDEX(Tableau3[Désignation],MATCH(P736,Tableau3[Sequence],0),))</f>
        <v/>
      </c>
      <c r="T736"/>
    </row>
    <row r="737" spans="12:20" x14ac:dyDescent="0.25">
      <c r="L737" s="4" t="str">
        <f t="shared" si="25"/>
        <v/>
      </c>
      <c r="M737" s="4" t="str">
        <f>IF(ISBLANK(A737),"",IF('02_Resultat'!$B$6=A737,1,0))</f>
        <v/>
      </c>
      <c r="N737" s="4" t="str">
        <f>IF(ISBLANK(A737),"",IF(Tableau3[Occurrence]=0,0,SUM($M$2:M737)))</f>
        <v/>
      </c>
      <c r="P737" s="15" t="str">
        <f t="shared" si="26"/>
        <v/>
      </c>
      <c r="Q737" s="16" t="str">
        <f>IF(P737="","",'02_Resultat'!$B$6)</f>
        <v/>
      </c>
      <c r="R737" s="16" t="str">
        <f>IF(Q737="","",INDEX(Tableau3[N°CMD],MATCH(P737,Tableau3[Sequence],0),))</f>
        <v/>
      </c>
      <c r="S737" s="16" t="str">
        <f>IF(Q737="","",INDEX(Tableau3[Désignation],MATCH(P737,Tableau3[Sequence],0),))</f>
        <v/>
      </c>
      <c r="T737"/>
    </row>
    <row r="738" spans="12:20" x14ac:dyDescent="0.25">
      <c r="L738" s="4" t="str">
        <f t="shared" si="25"/>
        <v/>
      </c>
      <c r="M738" s="4" t="str">
        <f>IF(ISBLANK(A738),"",IF('02_Resultat'!$B$6=A738,1,0))</f>
        <v/>
      </c>
      <c r="N738" s="4" t="str">
        <f>IF(ISBLANK(A738),"",IF(Tableau3[Occurrence]=0,0,SUM($M$2:M738)))</f>
        <v/>
      </c>
      <c r="P738" s="15" t="str">
        <f t="shared" si="26"/>
        <v/>
      </c>
      <c r="Q738" s="16" t="str">
        <f>IF(P738="","",'02_Resultat'!$B$6)</f>
        <v/>
      </c>
      <c r="R738" s="16" t="str">
        <f>IF(Q738="","",INDEX(Tableau3[N°CMD],MATCH(P738,Tableau3[Sequence],0),))</f>
        <v/>
      </c>
      <c r="S738" s="16" t="str">
        <f>IF(Q738="","",INDEX(Tableau3[Désignation],MATCH(P738,Tableau3[Sequence],0),))</f>
        <v/>
      </c>
      <c r="T738"/>
    </row>
    <row r="739" spans="12:20" x14ac:dyDescent="0.25">
      <c r="L739" s="4" t="str">
        <f t="shared" si="25"/>
        <v/>
      </c>
      <c r="M739" s="4" t="str">
        <f>IF(ISBLANK(A739),"",IF('02_Resultat'!$B$6=A739,1,0))</f>
        <v/>
      </c>
      <c r="N739" s="4" t="str">
        <f>IF(ISBLANK(A739),"",IF(Tableau3[Occurrence]=0,0,SUM($M$2:M739)))</f>
        <v/>
      </c>
      <c r="P739" s="15" t="str">
        <f t="shared" si="26"/>
        <v/>
      </c>
      <c r="Q739" s="16" t="str">
        <f>IF(P739="","",'02_Resultat'!$B$6)</f>
        <v/>
      </c>
      <c r="R739" s="16" t="str">
        <f>IF(Q739="","",INDEX(Tableau3[N°CMD],MATCH(P739,Tableau3[Sequence],0),))</f>
        <v/>
      </c>
      <c r="S739" s="16" t="str">
        <f>IF(Q739="","",INDEX(Tableau3[Désignation],MATCH(P739,Tableau3[Sequence],0),))</f>
        <v/>
      </c>
      <c r="T739"/>
    </row>
    <row r="740" spans="12:20" x14ac:dyDescent="0.25">
      <c r="L740" s="4" t="str">
        <f t="shared" si="25"/>
        <v/>
      </c>
      <c r="M740" s="4" t="str">
        <f>IF(ISBLANK(A740),"",IF('02_Resultat'!$B$6=A740,1,0))</f>
        <v/>
      </c>
      <c r="N740" s="4" t="str">
        <f>IF(ISBLANK(A740),"",IF(Tableau3[Occurrence]=0,0,SUM($M$2:M740)))</f>
        <v/>
      </c>
      <c r="P740" s="15" t="str">
        <f t="shared" si="26"/>
        <v/>
      </c>
      <c r="Q740" s="16" t="str">
        <f>IF(P740="","",'02_Resultat'!$B$6)</f>
        <v/>
      </c>
      <c r="R740" s="16" t="str">
        <f>IF(Q740="","",INDEX(Tableau3[N°CMD],MATCH(P740,Tableau3[Sequence],0),))</f>
        <v/>
      </c>
      <c r="S740" s="16" t="str">
        <f>IF(Q740="","",INDEX(Tableau3[Désignation],MATCH(P740,Tableau3[Sequence],0),))</f>
        <v/>
      </c>
      <c r="T740"/>
    </row>
    <row r="741" spans="12:20" x14ac:dyDescent="0.25">
      <c r="L741" s="4" t="str">
        <f t="shared" si="25"/>
        <v/>
      </c>
      <c r="M741" s="4" t="str">
        <f>IF(ISBLANK(A741),"",IF('02_Resultat'!$B$6=A741,1,0))</f>
        <v/>
      </c>
      <c r="N741" s="4" t="str">
        <f>IF(ISBLANK(A741),"",IF(Tableau3[Occurrence]=0,0,SUM($M$2:M741)))</f>
        <v/>
      </c>
      <c r="P741" s="15" t="str">
        <f t="shared" si="26"/>
        <v/>
      </c>
      <c r="Q741" s="16" t="str">
        <f>IF(P741="","",'02_Resultat'!$B$6)</f>
        <v/>
      </c>
      <c r="R741" s="16" t="str">
        <f>IF(Q741="","",INDEX(Tableau3[N°CMD],MATCH(P741,Tableau3[Sequence],0),))</f>
        <v/>
      </c>
      <c r="S741" s="16" t="str">
        <f>IF(Q741="","",INDEX(Tableau3[Désignation],MATCH(P741,Tableau3[Sequence],0),))</f>
        <v/>
      </c>
      <c r="T741"/>
    </row>
    <row r="742" spans="12:20" x14ac:dyDescent="0.25">
      <c r="L742" s="4" t="str">
        <f t="shared" si="25"/>
        <v/>
      </c>
      <c r="M742" s="4" t="str">
        <f>IF(ISBLANK(A742),"",IF('02_Resultat'!$B$6=A742,1,0))</f>
        <v/>
      </c>
      <c r="N742" s="4" t="str">
        <f>IF(ISBLANK(A742),"",IF(Tableau3[Occurrence]=0,0,SUM($M$2:M742)))</f>
        <v/>
      </c>
      <c r="P742" s="15" t="str">
        <f t="shared" si="26"/>
        <v/>
      </c>
      <c r="Q742" s="16" t="str">
        <f>IF(P742="","",'02_Resultat'!$B$6)</f>
        <v/>
      </c>
      <c r="R742" s="16" t="str">
        <f>IF(Q742="","",INDEX(Tableau3[N°CMD],MATCH(P742,Tableau3[Sequence],0),))</f>
        <v/>
      </c>
      <c r="S742" s="16" t="str">
        <f>IF(Q742="","",INDEX(Tableau3[Désignation],MATCH(P742,Tableau3[Sequence],0),))</f>
        <v/>
      </c>
      <c r="T742"/>
    </row>
    <row r="743" spans="12:20" x14ac:dyDescent="0.25">
      <c r="L743" s="4" t="str">
        <f t="shared" si="25"/>
        <v/>
      </c>
      <c r="M743" s="4" t="str">
        <f>IF(ISBLANK(A743),"",IF('02_Resultat'!$B$6=A743,1,0))</f>
        <v/>
      </c>
      <c r="N743" s="4" t="str">
        <f>IF(ISBLANK(A743),"",IF(Tableau3[Occurrence]=0,0,SUM($M$2:M743)))</f>
        <v/>
      </c>
      <c r="P743" s="15" t="str">
        <f t="shared" si="26"/>
        <v/>
      </c>
      <c r="Q743" s="16" t="str">
        <f>IF(P743="","",'02_Resultat'!$B$6)</f>
        <v/>
      </c>
      <c r="R743" s="16" t="str">
        <f>IF(Q743="","",INDEX(Tableau3[N°CMD],MATCH(P743,Tableau3[Sequence],0),))</f>
        <v/>
      </c>
      <c r="S743" s="16" t="str">
        <f>IF(Q743="","",INDEX(Tableau3[Désignation],MATCH(P743,Tableau3[Sequence],0),))</f>
        <v/>
      </c>
      <c r="T743"/>
    </row>
    <row r="744" spans="12:20" x14ac:dyDescent="0.25">
      <c r="L744" s="4" t="str">
        <f t="shared" si="25"/>
        <v/>
      </c>
      <c r="M744" s="4" t="str">
        <f>IF(ISBLANK(A744),"",IF('02_Resultat'!$B$6=A744,1,0))</f>
        <v/>
      </c>
      <c r="N744" s="4" t="str">
        <f>IF(ISBLANK(A744),"",IF(Tableau3[Occurrence]=0,0,SUM($M$2:M744)))</f>
        <v/>
      </c>
      <c r="P744" s="15" t="str">
        <f t="shared" si="26"/>
        <v/>
      </c>
      <c r="Q744" s="16" t="str">
        <f>IF(P744="","",'02_Resultat'!$B$6)</f>
        <v/>
      </c>
      <c r="R744" s="16" t="str">
        <f>IF(Q744="","",INDEX(Tableau3[N°CMD],MATCH(P744,Tableau3[Sequence],0),))</f>
        <v/>
      </c>
      <c r="S744" s="16" t="str">
        <f>IF(Q744="","",INDEX(Tableau3[Désignation],MATCH(P744,Tableau3[Sequence],0),))</f>
        <v/>
      </c>
      <c r="T744"/>
    </row>
    <row r="745" spans="12:20" x14ac:dyDescent="0.25">
      <c r="L745" s="4" t="str">
        <f t="shared" si="25"/>
        <v/>
      </c>
      <c r="M745" s="4" t="str">
        <f>IF(ISBLANK(A745),"",IF('02_Resultat'!$B$6=A745,1,0))</f>
        <v/>
      </c>
      <c r="N745" s="4" t="str">
        <f>IF(ISBLANK(A745),"",IF(Tableau3[Occurrence]=0,0,SUM($M$2:M745)))</f>
        <v/>
      </c>
      <c r="P745" s="15" t="str">
        <f t="shared" si="26"/>
        <v/>
      </c>
      <c r="Q745" s="16" t="str">
        <f>IF(P745="","",'02_Resultat'!$B$6)</f>
        <v/>
      </c>
      <c r="R745" s="16" t="str">
        <f>IF(Q745="","",INDEX(Tableau3[N°CMD],MATCH(P745,Tableau3[Sequence],0),))</f>
        <v/>
      </c>
      <c r="S745" s="16" t="str">
        <f>IF(Q745="","",INDEX(Tableau3[Désignation],MATCH(P745,Tableau3[Sequence],0),))</f>
        <v/>
      </c>
      <c r="T745"/>
    </row>
    <row r="746" spans="12:20" x14ac:dyDescent="0.25">
      <c r="L746" s="4" t="str">
        <f t="shared" si="25"/>
        <v/>
      </c>
      <c r="M746" s="4" t="str">
        <f>IF(ISBLANK(A746),"",IF('02_Resultat'!$B$6=A746,1,0))</f>
        <v/>
      </c>
      <c r="N746" s="4" t="str">
        <f>IF(ISBLANK(A746),"",IF(Tableau3[Occurrence]=0,0,SUM($M$2:M746)))</f>
        <v/>
      </c>
      <c r="P746" s="15" t="str">
        <f t="shared" si="26"/>
        <v/>
      </c>
      <c r="Q746" s="16" t="str">
        <f>IF(P746="","",'02_Resultat'!$B$6)</f>
        <v/>
      </c>
      <c r="R746" s="16" t="str">
        <f>IF(Q746="","",INDEX(Tableau3[N°CMD],MATCH(P746,Tableau3[Sequence],0),))</f>
        <v/>
      </c>
      <c r="S746" s="16" t="str">
        <f>IF(Q746="","",INDEX(Tableau3[Désignation],MATCH(P746,Tableau3[Sequence],0),))</f>
        <v/>
      </c>
      <c r="T746"/>
    </row>
    <row r="747" spans="12:20" x14ac:dyDescent="0.25">
      <c r="L747" s="4" t="str">
        <f t="shared" si="25"/>
        <v/>
      </c>
      <c r="M747" s="4" t="str">
        <f>IF(ISBLANK(A747),"",IF('02_Resultat'!$B$6=A747,1,0))</f>
        <v/>
      </c>
      <c r="N747" s="4" t="str">
        <f>IF(ISBLANK(A747),"",IF(Tableau3[Occurrence]=0,0,SUM($M$2:M747)))</f>
        <v/>
      </c>
      <c r="P747" s="15" t="str">
        <f t="shared" si="26"/>
        <v/>
      </c>
      <c r="Q747" s="16" t="str">
        <f>IF(P747="","",'02_Resultat'!$B$6)</f>
        <v/>
      </c>
      <c r="R747" s="16" t="str">
        <f>IF(Q747="","",INDEX(Tableau3[N°CMD],MATCH(P747,Tableau3[Sequence],0),))</f>
        <v/>
      </c>
      <c r="S747" s="16" t="str">
        <f>IF(Q747="","",INDEX(Tableau3[Désignation],MATCH(P747,Tableau3[Sequence],0),))</f>
        <v/>
      </c>
      <c r="T747"/>
    </row>
    <row r="748" spans="12:20" x14ac:dyDescent="0.25">
      <c r="L748" s="4" t="str">
        <f t="shared" si="25"/>
        <v/>
      </c>
      <c r="M748" s="4" t="str">
        <f>IF(ISBLANK(A748),"",IF('02_Resultat'!$B$6=A748,1,0))</f>
        <v/>
      </c>
      <c r="N748" s="4" t="str">
        <f>IF(ISBLANK(A748),"",IF(Tableau3[Occurrence]=0,0,SUM($M$2:M748)))</f>
        <v/>
      </c>
      <c r="P748" s="15" t="str">
        <f t="shared" si="26"/>
        <v/>
      </c>
      <c r="Q748" s="16" t="str">
        <f>IF(P748="","",'02_Resultat'!$B$6)</f>
        <v/>
      </c>
      <c r="R748" s="16" t="str">
        <f>IF(Q748="","",INDEX(Tableau3[N°CMD],MATCH(P748,Tableau3[Sequence],0),))</f>
        <v/>
      </c>
      <c r="S748" s="16" t="str">
        <f>IF(Q748="","",INDEX(Tableau3[Désignation],MATCH(P748,Tableau3[Sequence],0),))</f>
        <v/>
      </c>
      <c r="T748"/>
    </row>
    <row r="749" spans="12:20" x14ac:dyDescent="0.25">
      <c r="L749" s="4" t="str">
        <f t="shared" si="25"/>
        <v/>
      </c>
      <c r="M749" s="4" t="str">
        <f>IF(ISBLANK(A749),"",IF('02_Resultat'!$B$6=A749,1,0))</f>
        <v/>
      </c>
      <c r="N749" s="4" t="str">
        <f>IF(ISBLANK(A749),"",IF(Tableau3[Occurrence]=0,0,SUM($M$2:M749)))</f>
        <v/>
      </c>
      <c r="P749" s="15" t="str">
        <f t="shared" si="26"/>
        <v/>
      </c>
      <c r="Q749" s="16" t="str">
        <f>IF(P749="","",'02_Resultat'!$B$6)</f>
        <v/>
      </c>
      <c r="R749" s="16" t="str">
        <f>IF(Q749="","",INDEX(Tableau3[N°CMD],MATCH(P749,Tableau3[Sequence],0),))</f>
        <v/>
      </c>
      <c r="S749" s="16" t="str">
        <f>IF(Q749="","",INDEX(Tableau3[Désignation],MATCH(P749,Tableau3[Sequence],0),))</f>
        <v/>
      </c>
      <c r="T749"/>
    </row>
    <row r="750" spans="12:20" x14ac:dyDescent="0.25">
      <c r="L750" s="4" t="str">
        <f t="shared" si="25"/>
        <v/>
      </c>
      <c r="M750" s="4" t="str">
        <f>IF(ISBLANK(A750),"",IF('02_Resultat'!$B$6=A750,1,0))</f>
        <v/>
      </c>
      <c r="N750" s="4" t="str">
        <f>IF(ISBLANK(A750),"",IF(Tableau3[Occurrence]=0,0,SUM($M$2:M750)))</f>
        <v/>
      </c>
      <c r="P750" s="15" t="str">
        <f t="shared" si="26"/>
        <v/>
      </c>
      <c r="Q750" s="16" t="str">
        <f>IF(P750="","",'02_Resultat'!$B$6)</f>
        <v/>
      </c>
      <c r="R750" s="16" t="str">
        <f>IF(Q750="","",INDEX(Tableau3[N°CMD],MATCH(P750,Tableau3[Sequence],0),))</f>
        <v/>
      </c>
      <c r="S750" s="16" t="str">
        <f>IF(Q750="","",INDEX(Tableau3[Désignation],MATCH(P750,Tableau3[Sequence],0),))</f>
        <v/>
      </c>
      <c r="T750"/>
    </row>
    <row r="751" spans="12:20" x14ac:dyDescent="0.25">
      <c r="L751" s="4" t="str">
        <f t="shared" si="25"/>
        <v/>
      </c>
      <c r="M751" s="4" t="str">
        <f>IF(ISBLANK(A751),"",IF('02_Resultat'!$B$6=A751,1,0))</f>
        <v/>
      </c>
      <c r="N751" s="4" t="str">
        <f>IF(ISBLANK(A751),"",IF(Tableau3[Occurrence]=0,0,SUM($M$2:M751)))</f>
        <v/>
      </c>
      <c r="P751" s="15" t="str">
        <f t="shared" si="26"/>
        <v/>
      </c>
      <c r="Q751" s="16" t="str">
        <f>IF(P751="","",'02_Resultat'!$B$6)</f>
        <v/>
      </c>
      <c r="R751" s="16" t="str">
        <f>IF(Q751="","",INDEX(Tableau3[N°CMD],MATCH(P751,Tableau3[Sequence],0),))</f>
        <v/>
      </c>
      <c r="S751" s="16" t="str">
        <f>IF(Q751="","",INDEX(Tableau3[Désignation],MATCH(P751,Tableau3[Sequence],0),))</f>
        <v/>
      </c>
      <c r="T751"/>
    </row>
    <row r="752" spans="12:20" x14ac:dyDescent="0.25">
      <c r="L752" s="4" t="str">
        <f t="shared" si="25"/>
        <v/>
      </c>
      <c r="M752" s="4" t="str">
        <f>IF(ISBLANK(A752),"",IF('02_Resultat'!$B$6=A752,1,0))</f>
        <v/>
      </c>
      <c r="N752" s="4" t="str">
        <f>IF(ISBLANK(A752),"",IF(Tableau3[Occurrence]=0,0,SUM($M$2:M752)))</f>
        <v/>
      </c>
      <c r="P752" s="15" t="str">
        <f t="shared" si="26"/>
        <v/>
      </c>
      <c r="Q752" s="16" t="str">
        <f>IF(P752="","",'02_Resultat'!$B$6)</f>
        <v/>
      </c>
      <c r="R752" s="16" t="str">
        <f>IF(Q752="","",INDEX(Tableau3[N°CMD],MATCH(P752,Tableau3[Sequence],0),))</f>
        <v/>
      </c>
      <c r="S752" s="16" t="str">
        <f>IF(Q752="","",INDEX(Tableau3[Désignation],MATCH(P752,Tableau3[Sequence],0),))</f>
        <v/>
      </c>
      <c r="T752"/>
    </row>
    <row r="753" spans="12:20" x14ac:dyDescent="0.25">
      <c r="L753" s="4" t="str">
        <f t="shared" si="25"/>
        <v/>
      </c>
      <c r="M753" s="4" t="str">
        <f>IF(ISBLANK(A753),"",IF('02_Resultat'!$B$6=A753,1,0))</f>
        <v/>
      </c>
      <c r="N753" s="4" t="str">
        <f>IF(ISBLANK(A753),"",IF(Tableau3[Occurrence]=0,0,SUM($M$2:M753)))</f>
        <v/>
      </c>
      <c r="P753" s="15" t="str">
        <f t="shared" si="26"/>
        <v/>
      </c>
      <c r="Q753" s="16" t="str">
        <f>IF(P753="","",'02_Resultat'!$B$6)</f>
        <v/>
      </c>
      <c r="R753" s="16" t="str">
        <f>IF(Q753="","",INDEX(Tableau3[N°CMD],MATCH(P753,Tableau3[Sequence],0),))</f>
        <v/>
      </c>
      <c r="S753" s="16" t="str">
        <f>IF(Q753="","",INDEX(Tableau3[Désignation],MATCH(P753,Tableau3[Sequence],0),))</f>
        <v/>
      </c>
      <c r="T753"/>
    </row>
    <row r="754" spans="12:20" x14ac:dyDescent="0.25">
      <c r="L754" s="4" t="str">
        <f t="shared" si="25"/>
        <v/>
      </c>
      <c r="M754" s="4" t="str">
        <f>IF(ISBLANK(A754),"",IF('02_Resultat'!$B$6=A754,1,0))</f>
        <v/>
      </c>
      <c r="N754" s="4" t="str">
        <f>IF(ISBLANK(A754),"",IF(Tableau3[Occurrence]=0,0,SUM($M$2:M754)))</f>
        <v/>
      </c>
      <c r="P754" s="15" t="str">
        <f t="shared" si="26"/>
        <v/>
      </c>
      <c r="Q754" s="16" t="str">
        <f>IF(P754="","",'02_Resultat'!$B$6)</f>
        <v/>
      </c>
      <c r="R754" s="16" t="str">
        <f>IF(Q754="","",INDEX(Tableau3[N°CMD],MATCH(P754,Tableau3[Sequence],0),))</f>
        <v/>
      </c>
      <c r="S754" s="16" t="str">
        <f>IF(Q754="","",INDEX(Tableau3[Désignation],MATCH(P754,Tableau3[Sequence],0),))</f>
        <v/>
      </c>
      <c r="T754"/>
    </row>
    <row r="755" spans="12:20" x14ac:dyDescent="0.25">
      <c r="L755" s="4" t="str">
        <f t="shared" si="25"/>
        <v/>
      </c>
      <c r="M755" s="4" t="str">
        <f>IF(ISBLANK(A755),"",IF('02_Resultat'!$B$6=A755,1,0))</f>
        <v/>
      </c>
      <c r="N755" s="4" t="str">
        <f>IF(ISBLANK(A755),"",IF(Tableau3[Occurrence]=0,0,SUM($M$2:M755)))</f>
        <v/>
      </c>
      <c r="P755" s="15" t="str">
        <f t="shared" si="26"/>
        <v/>
      </c>
      <c r="Q755" s="16" t="str">
        <f>IF(P755="","",'02_Resultat'!$B$6)</f>
        <v/>
      </c>
      <c r="R755" s="16" t="str">
        <f>IF(Q755="","",INDEX(Tableau3[N°CMD],MATCH(P755,Tableau3[Sequence],0),))</f>
        <v/>
      </c>
      <c r="S755" s="16" t="str">
        <f>IF(Q755="","",INDEX(Tableau3[Désignation],MATCH(P755,Tableau3[Sequence],0),))</f>
        <v/>
      </c>
      <c r="T755"/>
    </row>
    <row r="756" spans="12:20" x14ac:dyDescent="0.25">
      <c r="L756" s="4" t="str">
        <f t="shared" si="25"/>
        <v/>
      </c>
      <c r="M756" s="4" t="str">
        <f>IF(ISBLANK(A756),"",IF('02_Resultat'!$B$6=A756,1,0))</f>
        <v/>
      </c>
      <c r="N756" s="4" t="str">
        <f>IF(ISBLANK(A756),"",IF(Tableau3[Occurrence]=0,0,SUM($M$2:M756)))</f>
        <v/>
      </c>
      <c r="P756" s="15" t="str">
        <f t="shared" si="26"/>
        <v/>
      </c>
      <c r="Q756" s="16" t="str">
        <f>IF(P756="","",'02_Resultat'!$B$6)</f>
        <v/>
      </c>
      <c r="R756" s="16" t="str">
        <f>IF(Q756="","",INDEX(Tableau3[N°CMD],MATCH(P756,Tableau3[Sequence],0),))</f>
        <v/>
      </c>
      <c r="S756" s="16" t="str">
        <f>IF(Q756="","",INDEX(Tableau3[Désignation],MATCH(P756,Tableau3[Sequence],0),))</f>
        <v/>
      </c>
      <c r="T756"/>
    </row>
    <row r="757" spans="12:20" x14ac:dyDescent="0.25">
      <c r="L757" s="4" t="str">
        <f t="shared" si="25"/>
        <v/>
      </c>
      <c r="M757" s="4" t="str">
        <f>IF(ISBLANK(A757),"",IF('02_Resultat'!$B$6=A757,1,0))</f>
        <v/>
      </c>
      <c r="N757" s="4" t="str">
        <f>IF(ISBLANK(A757),"",IF(Tableau3[Occurrence]=0,0,SUM($M$2:M757)))</f>
        <v/>
      </c>
      <c r="P757" s="15" t="str">
        <f t="shared" si="26"/>
        <v/>
      </c>
      <c r="Q757" s="16" t="str">
        <f>IF(P757="","",'02_Resultat'!$B$6)</f>
        <v/>
      </c>
      <c r="R757" s="16" t="str">
        <f>IF(Q757="","",INDEX(Tableau3[N°CMD],MATCH(P757,Tableau3[Sequence],0),))</f>
        <v/>
      </c>
      <c r="S757" s="16" t="str">
        <f>IF(Q757="","",INDEX(Tableau3[Désignation],MATCH(P757,Tableau3[Sequence],0),))</f>
        <v/>
      </c>
      <c r="T757"/>
    </row>
    <row r="758" spans="12:20" x14ac:dyDescent="0.25">
      <c r="L758" s="4" t="str">
        <f t="shared" si="25"/>
        <v/>
      </c>
      <c r="M758" s="4" t="str">
        <f>IF(ISBLANK(A758),"",IF('02_Resultat'!$B$6=A758,1,0))</f>
        <v/>
      </c>
      <c r="N758" s="4" t="str">
        <f>IF(ISBLANK(A758),"",IF(Tableau3[Occurrence]=0,0,SUM($M$2:M758)))</f>
        <v/>
      </c>
      <c r="P758" s="15" t="str">
        <f t="shared" si="26"/>
        <v/>
      </c>
      <c r="Q758" s="16" t="str">
        <f>IF(P758="","",'02_Resultat'!$B$6)</f>
        <v/>
      </c>
      <c r="R758" s="16" t="str">
        <f>IF(Q758="","",INDEX(Tableau3[N°CMD],MATCH(P758,Tableau3[Sequence],0),))</f>
        <v/>
      </c>
      <c r="S758" s="16" t="str">
        <f>IF(Q758="","",INDEX(Tableau3[Désignation],MATCH(P758,Tableau3[Sequence],0),))</f>
        <v/>
      </c>
      <c r="T758"/>
    </row>
    <row r="759" spans="12:20" x14ac:dyDescent="0.25">
      <c r="L759" s="4" t="str">
        <f t="shared" si="25"/>
        <v/>
      </c>
      <c r="M759" s="4" t="str">
        <f>IF(ISBLANK(A759),"",IF('02_Resultat'!$B$6=A759,1,0))</f>
        <v/>
      </c>
      <c r="N759" s="4" t="str">
        <f>IF(ISBLANK(A759),"",IF(Tableau3[Occurrence]=0,0,SUM($M$2:M759)))</f>
        <v/>
      </c>
      <c r="P759" s="15" t="str">
        <f t="shared" si="26"/>
        <v/>
      </c>
      <c r="Q759" s="16" t="str">
        <f>IF(P759="","",'02_Resultat'!$B$6)</f>
        <v/>
      </c>
      <c r="R759" s="16" t="str">
        <f>IF(Q759="","",INDEX(Tableau3[N°CMD],MATCH(P759,Tableau3[Sequence],0),))</f>
        <v/>
      </c>
      <c r="S759" s="16" t="str">
        <f>IF(Q759="","",INDEX(Tableau3[Désignation],MATCH(P759,Tableau3[Sequence],0),))</f>
        <v/>
      </c>
      <c r="T759"/>
    </row>
    <row r="760" spans="12:20" x14ac:dyDescent="0.25">
      <c r="L760" s="4" t="str">
        <f t="shared" si="25"/>
        <v/>
      </c>
      <c r="M760" s="4" t="str">
        <f>IF(ISBLANK(A760),"",IF('02_Resultat'!$B$6=A760,1,0))</f>
        <v/>
      </c>
      <c r="N760" s="4" t="str">
        <f>IF(ISBLANK(A760),"",IF(Tableau3[Occurrence]=0,0,SUM($M$2:M760)))</f>
        <v/>
      </c>
      <c r="P760" s="15" t="str">
        <f t="shared" si="26"/>
        <v/>
      </c>
      <c r="Q760" s="16" t="str">
        <f>IF(P760="","",'02_Resultat'!$B$6)</f>
        <v/>
      </c>
      <c r="R760" s="16" t="str">
        <f>IF(Q760="","",INDEX(Tableau3[N°CMD],MATCH(P760,Tableau3[Sequence],0),))</f>
        <v/>
      </c>
      <c r="S760" s="16" t="str">
        <f>IF(Q760="","",INDEX(Tableau3[Désignation],MATCH(P760,Tableau3[Sequence],0),))</f>
        <v/>
      </c>
      <c r="T760"/>
    </row>
    <row r="761" spans="12:20" x14ac:dyDescent="0.25">
      <c r="L761" s="4" t="str">
        <f t="shared" si="25"/>
        <v/>
      </c>
      <c r="M761" s="4" t="str">
        <f>IF(ISBLANK(A761),"",IF('02_Resultat'!$B$6=A761,1,0))</f>
        <v/>
      </c>
      <c r="N761" s="4" t="str">
        <f>IF(ISBLANK(A761),"",IF(Tableau3[Occurrence]=0,0,SUM($M$2:M761)))</f>
        <v/>
      </c>
      <c r="P761" s="15" t="str">
        <f t="shared" si="26"/>
        <v/>
      </c>
      <c r="Q761" s="16" t="str">
        <f>IF(P761="","",'02_Resultat'!$B$6)</f>
        <v/>
      </c>
      <c r="R761" s="16" t="str">
        <f>IF(Q761="","",INDEX(Tableau3[N°CMD],MATCH(P761,Tableau3[Sequence],0),))</f>
        <v/>
      </c>
      <c r="S761" s="16" t="str">
        <f>IF(Q761="","",INDEX(Tableau3[Désignation],MATCH(P761,Tableau3[Sequence],0),))</f>
        <v/>
      </c>
      <c r="T761"/>
    </row>
    <row r="762" spans="12:20" x14ac:dyDescent="0.25">
      <c r="L762" s="4" t="str">
        <f t="shared" si="25"/>
        <v/>
      </c>
      <c r="M762" s="4" t="str">
        <f>IF(ISBLANK(A762),"",IF('02_Resultat'!$B$6=A762,1,0))</f>
        <v/>
      </c>
      <c r="N762" s="4" t="str">
        <f>IF(ISBLANK(A762),"",IF(Tableau3[Occurrence]=0,0,SUM($M$2:M762)))</f>
        <v/>
      </c>
      <c r="P762" s="15" t="str">
        <f t="shared" si="26"/>
        <v/>
      </c>
      <c r="Q762" s="16" t="str">
        <f>IF(P762="","",'02_Resultat'!$B$6)</f>
        <v/>
      </c>
      <c r="R762" s="16" t="str">
        <f>IF(Q762="","",INDEX(Tableau3[N°CMD],MATCH(P762,Tableau3[Sequence],0),))</f>
        <v/>
      </c>
      <c r="S762" s="16" t="str">
        <f>IF(Q762="","",INDEX(Tableau3[Désignation],MATCH(P762,Tableau3[Sequence],0),))</f>
        <v/>
      </c>
      <c r="T762"/>
    </row>
    <row r="763" spans="12:20" x14ac:dyDescent="0.25">
      <c r="L763" s="4" t="str">
        <f t="shared" si="25"/>
        <v/>
      </c>
      <c r="M763" s="4" t="str">
        <f>IF(ISBLANK(A763),"",IF('02_Resultat'!$B$6=A763,1,0))</f>
        <v/>
      </c>
      <c r="N763" s="4" t="str">
        <f>IF(ISBLANK(A763),"",IF(Tableau3[Occurrence]=0,0,SUM($M$2:M763)))</f>
        <v/>
      </c>
      <c r="P763" s="15" t="str">
        <f t="shared" si="26"/>
        <v/>
      </c>
      <c r="Q763" s="16" t="str">
        <f>IF(P763="","",'02_Resultat'!$B$6)</f>
        <v/>
      </c>
      <c r="R763" s="16" t="str">
        <f>IF(Q763="","",INDEX(Tableau3[N°CMD],MATCH(P763,Tableau3[Sequence],0),))</f>
        <v/>
      </c>
      <c r="S763" s="16" t="str">
        <f>IF(Q763="","",INDEX(Tableau3[Désignation],MATCH(P763,Tableau3[Sequence],0),))</f>
        <v/>
      </c>
      <c r="T763"/>
    </row>
    <row r="764" spans="12:20" x14ac:dyDescent="0.25">
      <c r="L764" s="4" t="str">
        <f t="shared" si="25"/>
        <v/>
      </c>
      <c r="M764" s="4" t="str">
        <f>IF(ISBLANK(A764),"",IF('02_Resultat'!$B$6=A764,1,0))</f>
        <v/>
      </c>
      <c r="N764" s="4" t="str">
        <f>IF(ISBLANK(A764),"",IF(Tableau3[Occurrence]=0,0,SUM($M$2:M764)))</f>
        <v/>
      </c>
      <c r="P764" s="15" t="str">
        <f t="shared" si="26"/>
        <v/>
      </c>
      <c r="Q764" s="16" t="str">
        <f>IF(P764="","",'02_Resultat'!$B$6)</f>
        <v/>
      </c>
      <c r="R764" s="16" t="str">
        <f>IF(Q764="","",INDEX(Tableau3[N°CMD],MATCH(P764,Tableau3[Sequence],0),))</f>
        <v/>
      </c>
      <c r="S764" s="16" t="str">
        <f>IF(Q764="","",INDEX(Tableau3[Désignation],MATCH(P764,Tableau3[Sequence],0),))</f>
        <v/>
      </c>
      <c r="T764"/>
    </row>
    <row r="765" spans="12:20" x14ac:dyDescent="0.25">
      <c r="L765" s="4" t="str">
        <f t="shared" si="25"/>
        <v/>
      </c>
      <c r="M765" s="4" t="str">
        <f>IF(ISBLANK(A765),"",IF('02_Resultat'!$B$6=A765,1,0))</f>
        <v/>
      </c>
      <c r="N765" s="4" t="str">
        <f>IF(ISBLANK(A765),"",IF(Tableau3[Occurrence]=0,0,SUM($M$2:M765)))</f>
        <v/>
      </c>
      <c r="P765" s="15" t="str">
        <f t="shared" si="26"/>
        <v/>
      </c>
      <c r="Q765" s="16" t="str">
        <f>IF(P765="","",'02_Resultat'!$B$6)</f>
        <v/>
      </c>
      <c r="R765" s="16" t="str">
        <f>IF(Q765="","",INDEX(Tableau3[N°CMD],MATCH(P765,Tableau3[Sequence],0),))</f>
        <v/>
      </c>
      <c r="S765" s="16" t="str">
        <f>IF(Q765="","",INDEX(Tableau3[Désignation],MATCH(P765,Tableau3[Sequence],0),))</f>
        <v/>
      </c>
      <c r="T765"/>
    </row>
    <row r="766" spans="12:20" x14ac:dyDescent="0.25">
      <c r="L766" s="4" t="str">
        <f t="shared" si="25"/>
        <v/>
      </c>
      <c r="M766" s="4" t="str">
        <f>IF(ISBLANK(A766),"",IF('02_Resultat'!$B$6=A766,1,0))</f>
        <v/>
      </c>
      <c r="N766" s="4" t="str">
        <f>IF(ISBLANK(A766),"",IF(Tableau3[Occurrence]=0,0,SUM($M$2:M766)))</f>
        <v/>
      </c>
      <c r="P766" s="15" t="str">
        <f t="shared" si="26"/>
        <v/>
      </c>
      <c r="Q766" s="16" t="str">
        <f>IF(P766="","",'02_Resultat'!$B$6)</f>
        <v/>
      </c>
      <c r="R766" s="16" t="str">
        <f>IF(Q766="","",INDEX(Tableau3[N°CMD],MATCH(P766,Tableau3[Sequence],0),))</f>
        <v/>
      </c>
      <c r="S766" s="16" t="str">
        <f>IF(Q766="","",INDEX(Tableau3[Désignation],MATCH(P766,Tableau3[Sequence],0),))</f>
        <v/>
      </c>
      <c r="T766"/>
    </row>
    <row r="767" spans="12:20" x14ac:dyDescent="0.25">
      <c r="L767" s="4" t="str">
        <f t="shared" si="25"/>
        <v/>
      </c>
      <c r="M767" s="4" t="str">
        <f>IF(ISBLANK(A767),"",IF('02_Resultat'!$B$6=A767,1,0))</f>
        <v/>
      </c>
      <c r="N767" s="4" t="str">
        <f>IF(ISBLANK(A767),"",IF(Tableau3[Occurrence]=0,0,SUM($M$2:M767)))</f>
        <v/>
      </c>
      <c r="P767" s="15" t="str">
        <f t="shared" si="26"/>
        <v/>
      </c>
      <c r="Q767" s="16" t="str">
        <f>IF(P767="","",'02_Resultat'!$B$6)</f>
        <v/>
      </c>
      <c r="R767" s="16" t="str">
        <f>IF(Q767="","",INDEX(Tableau3[N°CMD],MATCH(P767,Tableau3[Sequence],0),))</f>
        <v/>
      </c>
      <c r="S767" s="16" t="str">
        <f>IF(Q767="","",INDEX(Tableau3[Désignation],MATCH(P767,Tableau3[Sequence],0),))</f>
        <v/>
      </c>
      <c r="T767"/>
    </row>
    <row r="768" spans="12:20" x14ac:dyDescent="0.25">
      <c r="L768" s="4" t="str">
        <f t="shared" si="25"/>
        <v/>
      </c>
      <c r="M768" s="4" t="str">
        <f>IF(ISBLANK(A768),"",IF('02_Resultat'!$B$6=A768,1,0))</f>
        <v/>
      </c>
      <c r="N768" s="4" t="str">
        <f>IF(ISBLANK(A768),"",IF(Tableau3[Occurrence]=0,0,SUM($M$2:M768)))</f>
        <v/>
      </c>
      <c r="P768" s="15" t="str">
        <f t="shared" si="26"/>
        <v/>
      </c>
      <c r="Q768" s="16" t="str">
        <f>IF(P768="","",'02_Resultat'!$B$6)</f>
        <v/>
      </c>
      <c r="R768" s="16" t="str">
        <f>IF(Q768="","",INDEX(Tableau3[N°CMD],MATCH(P768,Tableau3[Sequence],0),))</f>
        <v/>
      </c>
      <c r="S768" s="16" t="str">
        <f>IF(Q768="","",INDEX(Tableau3[Désignation],MATCH(P768,Tableau3[Sequence],0),))</f>
        <v/>
      </c>
      <c r="T768"/>
    </row>
    <row r="769" spans="12:20" x14ac:dyDescent="0.25">
      <c r="L769" s="4" t="str">
        <f t="shared" si="25"/>
        <v/>
      </c>
      <c r="M769" s="4" t="str">
        <f>IF(ISBLANK(A769),"",IF('02_Resultat'!$B$6=A769,1,0))</f>
        <v/>
      </c>
      <c r="N769" s="4" t="str">
        <f>IF(ISBLANK(A769),"",IF(Tableau3[Occurrence]=0,0,SUM($M$2:M769)))</f>
        <v/>
      </c>
      <c r="P769" s="15" t="str">
        <f t="shared" si="26"/>
        <v/>
      </c>
      <c r="Q769" s="16" t="str">
        <f>IF(P769="","",'02_Resultat'!$B$6)</f>
        <v/>
      </c>
      <c r="R769" s="16" t="str">
        <f>IF(Q769="","",INDEX(Tableau3[N°CMD],MATCH(P769,Tableau3[Sequence],0),))</f>
        <v/>
      </c>
      <c r="S769" s="16" t="str">
        <f>IF(Q769="","",INDEX(Tableau3[Désignation],MATCH(P769,Tableau3[Sequence],0),))</f>
        <v/>
      </c>
      <c r="T769"/>
    </row>
    <row r="770" spans="12:20" x14ac:dyDescent="0.25">
      <c r="L770" s="4" t="str">
        <f t="shared" si="25"/>
        <v/>
      </c>
      <c r="M770" s="4" t="str">
        <f>IF(ISBLANK(A770),"",IF('02_Resultat'!$B$6=A770,1,0))</f>
        <v/>
      </c>
      <c r="N770" s="4" t="str">
        <f>IF(ISBLANK(A770),"",IF(Tableau3[Occurrence]=0,0,SUM($M$2:M770)))</f>
        <v/>
      </c>
      <c r="P770" s="15" t="str">
        <f t="shared" si="26"/>
        <v/>
      </c>
      <c r="Q770" s="16" t="str">
        <f>IF(P770="","",'02_Resultat'!$B$6)</f>
        <v/>
      </c>
      <c r="R770" s="16" t="str">
        <f>IF(Q770="","",INDEX(Tableau3[N°CMD],MATCH(P770,Tableau3[Sequence],0),))</f>
        <v/>
      </c>
      <c r="S770" s="16" t="str">
        <f>IF(Q770="","",INDEX(Tableau3[Désignation],MATCH(P770,Tableau3[Sequence],0),))</f>
        <v/>
      </c>
      <c r="T770"/>
    </row>
    <row r="771" spans="12:20" x14ac:dyDescent="0.25">
      <c r="L771" s="4" t="str">
        <f t="shared" si="25"/>
        <v/>
      </c>
      <c r="M771" s="4" t="str">
        <f>IF(ISBLANK(A771),"",IF('02_Resultat'!$B$6=A771,1,0))</f>
        <v/>
      </c>
      <c r="N771" s="4" t="str">
        <f>IF(ISBLANK(A771),"",IF(Tableau3[Occurrence]=0,0,SUM($M$2:M771)))</f>
        <v/>
      </c>
      <c r="P771" s="15" t="str">
        <f t="shared" si="26"/>
        <v/>
      </c>
      <c r="Q771" s="16" t="str">
        <f>IF(P771="","",'02_Resultat'!$B$6)</f>
        <v/>
      </c>
      <c r="R771" s="16" t="str">
        <f>IF(Q771="","",INDEX(Tableau3[N°CMD],MATCH(P771,Tableau3[Sequence],0),))</f>
        <v/>
      </c>
      <c r="S771" s="16" t="str">
        <f>IF(Q771="","",INDEX(Tableau3[Désignation],MATCH(P771,Tableau3[Sequence],0),))</f>
        <v/>
      </c>
      <c r="T771"/>
    </row>
    <row r="772" spans="12:20" x14ac:dyDescent="0.25">
      <c r="L772" s="4" t="str">
        <f t="shared" si="25"/>
        <v/>
      </c>
      <c r="M772" s="4" t="str">
        <f>IF(ISBLANK(A772),"",IF('02_Resultat'!$B$6=A772,1,0))</f>
        <v/>
      </c>
      <c r="N772" s="4" t="str">
        <f>IF(ISBLANK(A772),"",IF(Tableau3[Occurrence]=0,0,SUM($M$2:M772)))</f>
        <v/>
      </c>
      <c r="P772" s="15" t="str">
        <f t="shared" si="26"/>
        <v/>
      </c>
      <c r="Q772" s="16" t="str">
        <f>IF(P772="","",'02_Resultat'!$B$6)</f>
        <v/>
      </c>
      <c r="R772" s="16" t="str">
        <f>IF(Q772="","",INDEX(Tableau3[N°CMD],MATCH(P772,Tableau3[Sequence],0),))</f>
        <v/>
      </c>
      <c r="S772" s="16" t="str">
        <f>IF(Q772="","",INDEX(Tableau3[Désignation],MATCH(P772,Tableau3[Sequence],0),))</f>
        <v/>
      </c>
      <c r="T772"/>
    </row>
    <row r="773" spans="12:20" x14ac:dyDescent="0.25">
      <c r="L773" s="4" t="str">
        <f t="shared" si="25"/>
        <v/>
      </c>
      <c r="M773" s="4" t="str">
        <f>IF(ISBLANK(A773),"",IF('02_Resultat'!$B$6=A773,1,0))</f>
        <v/>
      </c>
      <c r="N773" s="4" t="str">
        <f>IF(ISBLANK(A773),"",IF(Tableau3[Occurrence]=0,0,SUM($M$2:M773)))</f>
        <v/>
      </c>
      <c r="P773" s="15" t="str">
        <f t="shared" si="26"/>
        <v/>
      </c>
      <c r="Q773" s="16" t="str">
        <f>IF(P773="","",'02_Resultat'!$B$6)</f>
        <v/>
      </c>
      <c r="R773" s="16" t="str">
        <f>IF(Q773="","",INDEX(Tableau3[N°CMD],MATCH(P773,Tableau3[Sequence],0),))</f>
        <v/>
      </c>
      <c r="S773" s="16" t="str">
        <f>IF(Q773="","",INDEX(Tableau3[Désignation],MATCH(P773,Tableau3[Sequence],0),))</f>
        <v/>
      </c>
      <c r="T773"/>
    </row>
    <row r="774" spans="12:20" x14ac:dyDescent="0.25">
      <c r="L774" s="4" t="str">
        <f t="shared" si="25"/>
        <v/>
      </c>
      <c r="M774" s="4" t="str">
        <f>IF(ISBLANK(A774),"",IF('02_Resultat'!$B$6=A774,1,0))</f>
        <v/>
      </c>
      <c r="N774" s="4" t="str">
        <f>IF(ISBLANK(A774),"",IF(Tableau3[Occurrence]=0,0,SUM($M$2:M774)))</f>
        <v/>
      </c>
      <c r="P774" s="15" t="str">
        <f t="shared" si="26"/>
        <v/>
      </c>
      <c r="Q774" s="16" t="str">
        <f>IF(P774="","",'02_Resultat'!$B$6)</f>
        <v/>
      </c>
      <c r="R774" s="16" t="str">
        <f>IF(Q774="","",INDEX(Tableau3[N°CMD],MATCH(P774,Tableau3[Sequence],0),))</f>
        <v/>
      </c>
      <c r="S774" s="16" t="str">
        <f>IF(Q774="","",INDEX(Tableau3[Désignation],MATCH(P774,Tableau3[Sequence],0),))</f>
        <v/>
      </c>
      <c r="T774"/>
    </row>
    <row r="775" spans="12:20" x14ac:dyDescent="0.25">
      <c r="L775" s="4" t="str">
        <f t="shared" si="25"/>
        <v/>
      </c>
      <c r="M775" s="4" t="str">
        <f>IF(ISBLANK(A775),"",IF('02_Resultat'!$B$6=A775,1,0))</f>
        <v/>
      </c>
      <c r="N775" s="4" t="str">
        <f>IF(ISBLANK(A775),"",IF(Tableau3[Occurrence]=0,0,SUM($M$2:M775)))</f>
        <v/>
      </c>
      <c r="P775" s="15" t="str">
        <f t="shared" si="26"/>
        <v/>
      </c>
      <c r="Q775" s="16" t="str">
        <f>IF(P775="","",'02_Resultat'!$B$6)</f>
        <v/>
      </c>
      <c r="R775" s="16" t="str">
        <f>IF(Q775="","",INDEX(Tableau3[N°CMD],MATCH(P775,Tableau3[Sequence],0),))</f>
        <v/>
      </c>
      <c r="S775" s="16" t="str">
        <f>IF(Q775="","",INDEX(Tableau3[Désignation],MATCH(P775,Tableau3[Sequence],0),))</f>
        <v/>
      </c>
      <c r="T775"/>
    </row>
    <row r="776" spans="12:20" x14ac:dyDescent="0.25">
      <c r="L776" s="4" t="str">
        <f t="shared" si="25"/>
        <v/>
      </c>
      <c r="M776" s="4" t="str">
        <f>IF(ISBLANK(A776),"",IF('02_Resultat'!$B$6=A776,1,0))</f>
        <v/>
      </c>
      <c r="N776" s="4" t="str">
        <f>IF(ISBLANK(A776),"",IF(Tableau3[Occurrence]=0,0,SUM($M$2:M776)))</f>
        <v/>
      </c>
      <c r="P776" s="15" t="str">
        <f t="shared" si="26"/>
        <v/>
      </c>
      <c r="Q776" s="16" t="str">
        <f>IF(P776="","",'02_Resultat'!$B$6)</f>
        <v/>
      </c>
      <c r="R776" s="16" t="str">
        <f>IF(Q776="","",INDEX(Tableau3[N°CMD],MATCH(P776,Tableau3[Sequence],0),))</f>
        <v/>
      </c>
      <c r="S776" s="16" t="str">
        <f>IF(Q776="","",INDEX(Tableau3[Désignation],MATCH(P776,Tableau3[Sequence],0),))</f>
        <v/>
      </c>
      <c r="T776"/>
    </row>
    <row r="777" spans="12:20" x14ac:dyDescent="0.25">
      <c r="L777" s="4" t="str">
        <f t="shared" si="25"/>
        <v/>
      </c>
      <c r="M777" s="4" t="str">
        <f>IF(ISBLANK(A777),"",IF('02_Resultat'!$B$6=A777,1,0))</f>
        <v/>
      </c>
      <c r="N777" s="4" t="str">
        <f>IF(ISBLANK(A777),"",IF(Tableau3[Occurrence]=0,0,SUM($M$2:M777)))</f>
        <v/>
      </c>
      <c r="P777" s="15" t="str">
        <f t="shared" si="26"/>
        <v/>
      </c>
      <c r="Q777" s="16" t="str">
        <f>IF(P777="","",'02_Resultat'!$B$6)</f>
        <v/>
      </c>
      <c r="R777" s="16" t="str">
        <f>IF(Q777="","",INDEX(Tableau3[N°CMD],MATCH(P777,Tableau3[Sequence],0),))</f>
        <v/>
      </c>
      <c r="S777" s="16" t="str">
        <f>IF(Q777="","",INDEX(Tableau3[Désignation],MATCH(P777,Tableau3[Sequence],0),))</f>
        <v/>
      </c>
      <c r="T777"/>
    </row>
    <row r="778" spans="12:20" x14ac:dyDescent="0.25">
      <c r="L778" s="4" t="str">
        <f t="shared" si="25"/>
        <v/>
      </c>
      <c r="M778" s="4" t="str">
        <f>IF(ISBLANK(A778),"",IF('02_Resultat'!$B$6=A778,1,0))</f>
        <v/>
      </c>
      <c r="N778" s="4" t="str">
        <f>IF(ISBLANK(A778),"",IF(Tableau3[Occurrence]=0,0,SUM($M$2:M778)))</f>
        <v/>
      </c>
      <c r="P778" s="15" t="str">
        <f t="shared" si="26"/>
        <v/>
      </c>
      <c r="Q778" s="16" t="str">
        <f>IF(P778="","",'02_Resultat'!$B$6)</f>
        <v/>
      </c>
      <c r="R778" s="16" t="str">
        <f>IF(Q778="","",INDEX(Tableau3[N°CMD],MATCH(P778,Tableau3[Sequence],0),))</f>
        <v/>
      </c>
      <c r="S778" s="16" t="str">
        <f>IF(Q778="","",INDEX(Tableau3[Désignation],MATCH(P778,Tableau3[Sequence],0),))</f>
        <v/>
      </c>
      <c r="T778"/>
    </row>
    <row r="779" spans="12:20" x14ac:dyDescent="0.25">
      <c r="L779" s="4" t="str">
        <f t="shared" si="25"/>
        <v/>
      </c>
      <c r="M779" s="4" t="str">
        <f>IF(ISBLANK(A779),"",IF('02_Resultat'!$B$6=A779,1,0))</f>
        <v/>
      </c>
      <c r="N779" s="4" t="str">
        <f>IF(ISBLANK(A779),"",IF(Tableau3[Occurrence]=0,0,SUM($M$2:M779)))</f>
        <v/>
      </c>
      <c r="P779" s="15" t="str">
        <f t="shared" si="26"/>
        <v/>
      </c>
      <c r="Q779" s="16" t="str">
        <f>IF(P779="","",'02_Resultat'!$B$6)</f>
        <v/>
      </c>
      <c r="R779" s="16" t="str">
        <f>IF(Q779="","",INDEX(Tableau3[N°CMD],MATCH(P779,Tableau3[Sequence],0),))</f>
        <v/>
      </c>
      <c r="S779" s="16" t="str">
        <f>IF(Q779="","",INDEX(Tableau3[Désignation],MATCH(P779,Tableau3[Sequence],0),))</f>
        <v/>
      </c>
      <c r="T779"/>
    </row>
    <row r="780" spans="12:20" x14ac:dyDescent="0.25">
      <c r="L780" s="4" t="str">
        <f t="shared" si="25"/>
        <v/>
      </c>
      <c r="M780" s="4" t="str">
        <f>IF(ISBLANK(A780),"",IF('02_Resultat'!$B$6=A780,1,0))</f>
        <v/>
      </c>
      <c r="N780" s="4" t="str">
        <f>IF(ISBLANK(A780),"",IF(Tableau3[Occurrence]=0,0,SUM($M$2:M780)))</f>
        <v/>
      </c>
      <c r="P780" s="15" t="str">
        <f t="shared" si="26"/>
        <v/>
      </c>
      <c r="Q780" s="16" t="str">
        <f>IF(P780="","",'02_Resultat'!$B$6)</f>
        <v/>
      </c>
      <c r="R780" s="16" t="str">
        <f>IF(Q780="","",INDEX(Tableau3[N°CMD],MATCH(P780,Tableau3[Sequence],0),))</f>
        <v/>
      </c>
      <c r="S780" s="16" t="str">
        <f>IF(Q780="","",INDEX(Tableau3[Désignation],MATCH(P780,Tableau3[Sequence],0),))</f>
        <v/>
      </c>
      <c r="T780"/>
    </row>
    <row r="781" spans="12:20" x14ac:dyDescent="0.25">
      <c r="L781" s="4" t="str">
        <f t="shared" si="25"/>
        <v/>
      </c>
      <c r="M781" s="4" t="str">
        <f>IF(ISBLANK(A781),"",IF('02_Resultat'!$B$6=A781,1,0))</f>
        <v/>
      </c>
      <c r="N781" s="4" t="str">
        <f>IF(ISBLANK(A781),"",IF(Tableau3[Occurrence]=0,0,SUM($M$2:M781)))</f>
        <v/>
      </c>
      <c r="P781" s="15" t="str">
        <f t="shared" si="26"/>
        <v/>
      </c>
      <c r="Q781" s="16" t="str">
        <f>IF(P781="","",'02_Resultat'!$B$6)</f>
        <v/>
      </c>
      <c r="R781" s="16" t="str">
        <f>IF(Q781="","",INDEX(Tableau3[N°CMD],MATCH(P781,Tableau3[Sequence],0),))</f>
        <v/>
      </c>
      <c r="S781" s="16" t="str">
        <f>IF(Q781="","",INDEX(Tableau3[Désignation],MATCH(P781,Tableau3[Sequence],0),))</f>
        <v/>
      </c>
      <c r="T781"/>
    </row>
    <row r="782" spans="12:20" x14ac:dyDescent="0.25">
      <c r="L782" s="4" t="str">
        <f t="shared" si="25"/>
        <v/>
      </c>
      <c r="M782" s="4" t="str">
        <f>IF(ISBLANK(A782),"",IF('02_Resultat'!$B$6=A782,1,0))</f>
        <v/>
      </c>
      <c r="N782" s="4" t="str">
        <f>IF(ISBLANK(A782),"",IF(Tableau3[Occurrence]=0,0,SUM($M$2:M782)))</f>
        <v/>
      </c>
      <c r="P782" s="15" t="str">
        <f t="shared" si="26"/>
        <v/>
      </c>
      <c r="Q782" s="16" t="str">
        <f>IF(P782="","",'02_Resultat'!$B$6)</f>
        <v/>
      </c>
      <c r="R782" s="16" t="str">
        <f>IF(Q782="","",INDEX(Tableau3[N°CMD],MATCH(P782,Tableau3[Sequence],0),))</f>
        <v/>
      </c>
      <c r="S782" s="16" t="str">
        <f>IF(Q782="","",INDEX(Tableau3[Désignation],MATCH(P782,Tableau3[Sequence],0),))</f>
        <v/>
      </c>
      <c r="T782"/>
    </row>
    <row r="783" spans="12:20" x14ac:dyDescent="0.25">
      <c r="L783" s="4" t="str">
        <f t="shared" si="25"/>
        <v/>
      </c>
      <c r="M783" s="4" t="str">
        <f>IF(ISBLANK(A783),"",IF('02_Resultat'!$B$6=A783,1,0))</f>
        <v/>
      </c>
      <c r="N783" s="4" t="str">
        <f>IF(ISBLANK(A783),"",IF(Tableau3[Occurrence]=0,0,SUM($M$2:M783)))</f>
        <v/>
      </c>
      <c r="P783" s="15" t="str">
        <f t="shared" si="26"/>
        <v/>
      </c>
      <c r="Q783" s="16" t="str">
        <f>IF(P783="","",'02_Resultat'!$B$6)</f>
        <v/>
      </c>
      <c r="R783" s="16" t="str">
        <f>IF(Q783="","",INDEX(Tableau3[N°CMD],MATCH(P783,Tableau3[Sequence],0),))</f>
        <v/>
      </c>
      <c r="S783" s="16" t="str">
        <f>IF(Q783="","",INDEX(Tableau3[Désignation],MATCH(P783,Tableau3[Sequence],0),))</f>
        <v/>
      </c>
      <c r="T783"/>
    </row>
    <row r="784" spans="12:20" x14ac:dyDescent="0.25">
      <c r="L784" s="4" t="str">
        <f t="shared" si="25"/>
        <v/>
      </c>
      <c r="M784" s="4" t="str">
        <f>IF(ISBLANK(A784),"",IF('02_Resultat'!$B$6=A784,1,0))</f>
        <v/>
      </c>
      <c r="N784" s="4" t="str">
        <f>IF(ISBLANK(A784),"",IF(Tableau3[Occurrence]=0,0,SUM($M$2:M784)))</f>
        <v/>
      </c>
      <c r="P784" s="15" t="str">
        <f t="shared" si="26"/>
        <v/>
      </c>
      <c r="Q784" s="16" t="str">
        <f>IF(P784="","",'02_Resultat'!$B$6)</f>
        <v/>
      </c>
      <c r="R784" s="16" t="str">
        <f>IF(Q784="","",INDEX(Tableau3[N°CMD],MATCH(P784,Tableau3[Sequence],0),))</f>
        <v/>
      </c>
      <c r="S784" s="16" t="str">
        <f>IF(Q784="","",INDEX(Tableau3[Désignation],MATCH(P784,Tableau3[Sequence],0),))</f>
        <v/>
      </c>
      <c r="T784"/>
    </row>
    <row r="785" spans="12:20" x14ac:dyDescent="0.25">
      <c r="L785" s="4" t="str">
        <f t="shared" si="25"/>
        <v/>
      </c>
      <c r="M785" s="4" t="str">
        <f>IF(ISBLANK(A785),"",IF('02_Resultat'!$B$6=A785,1,0))</f>
        <v/>
      </c>
      <c r="N785" s="4" t="str">
        <f>IF(ISBLANK(A785),"",IF(Tableau3[Occurrence]=0,0,SUM($M$2:M785)))</f>
        <v/>
      </c>
      <c r="P785" s="15" t="str">
        <f t="shared" si="26"/>
        <v/>
      </c>
      <c r="Q785" s="16" t="str">
        <f>IF(P785="","",'02_Resultat'!$B$6)</f>
        <v/>
      </c>
      <c r="R785" s="16" t="str">
        <f>IF(Q785="","",INDEX(Tableau3[N°CMD],MATCH(P785,Tableau3[Sequence],0),))</f>
        <v/>
      </c>
      <c r="S785" s="16" t="str">
        <f>IF(Q785="","",INDEX(Tableau3[Désignation],MATCH(P785,Tableau3[Sequence],0),))</f>
        <v/>
      </c>
      <c r="T785"/>
    </row>
    <row r="786" spans="12:20" x14ac:dyDescent="0.25">
      <c r="L786" s="4" t="str">
        <f t="shared" ref="L786:L849" si="27">IF(ISBLANK(H786),"",(I786-H786))</f>
        <v/>
      </c>
      <c r="M786" s="4" t="str">
        <f>IF(ISBLANK(A786),"",IF('02_Resultat'!$B$6=A786,1,0))</f>
        <v/>
      </c>
      <c r="N786" s="4" t="str">
        <f>IF(ISBLANK(A786),"",IF(Tableau3[Occurrence]=0,0,SUM($M$2:M786)))</f>
        <v/>
      </c>
      <c r="P786" s="15" t="str">
        <f t="shared" si="26"/>
        <v/>
      </c>
      <c r="Q786" s="16" t="str">
        <f>IF(P786="","",'02_Resultat'!$B$6)</f>
        <v/>
      </c>
      <c r="R786" s="16" t="str">
        <f>IF(Q786="","",INDEX(Tableau3[N°CMD],MATCH(P786,Tableau3[Sequence],0),))</f>
        <v/>
      </c>
      <c r="S786" s="16" t="str">
        <f>IF(Q786="","",INDEX(Tableau3[Désignation],MATCH(P786,Tableau3[Sequence],0),))</f>
        <v/>
      </c>
      <c r="T786"/>
    </row>
    <row r="787" spans="12:20" x14ac:dyDescent="0.25">
      <c r="L787" s="4" t="str">
        <f t="shared" si="27"/>
        <v/>
      </c>
      <c r="M787" s="4" t="str">
        <f>IF(ISBLANK(A787),"",IF('02_Resultat'!$B$6=A787,1,0))</f>
        <v/>
      </c>
      <c r="N787" s="4" t="str">
        <f>IF(ISBLANK(A787),"",IF(Tableau3[Occurrence]=0,0,SUM($M$2:M787)))</f>
        <v/>
      </c>
      <c r="P787" s="15" t="str">
        <f t="shared" ref="P787:P850" si="28">IF(ROW()-1&lt;=$O$2,ROW()-1,"")</f>
        <v/>
      </c>
      <c r="Q787" s="16" t="str">
        <f>IF(P787="","",'02_Resultat'!$B$6)</f>
        <v/>
      </c>
      <c r="R787" s="16" t="str">
        <f>IF(Q787="","",INDEX(Tableau3[N°CMD],MATCH(P787,Tableau3[Sequence],0),))</f>
        <v/>
      </c>
      <c r="S787" s="16" t="str">
        <f>IF(Q787="","",INDEX(Tableau3[Désignation],MATCH(P787,Tableau3[Sequence],0),))</f>
        <v/>
      </c>
      <c r="T787"/>
    </row>
    <row r="788" spans="12:20" x14ac:dyDescent="0.25">
      <c r="L788" s="4" t="str">
        <f t="shared" si="27"/>
        <v/>
      </c>
      <c r="M788" s="4" t="str">
        <f>IF(ISBLANK(A788),"",IF('02_Resultat'!$B$6=A788,1,0))</f>
        <v/>
      </c>
      <c r="N788" s="4" t="str">
        <f>IF(ISBLANK(A788),"",IF(Tableau3[Occurrence]=0,0,SUM($M$2:M788)))</f>
        <v/>
      </c>
      <c r="P788" s="15" t="str">
        <f t="shared" si="28"/>
        <v/>
      </c>
      <c r="Q788" s="16" t="str">
        <f>IF(P788="","",'02_Resultat'!$B$6)</f>
        <v/>
      </c>
      <c r="R788" s="16" t="str">
        <f>IF(Q788="","",INDEX(Tableau3[N°CMD],MATCH(P788,Tableau3[Sequence],0),))</f>
        <v/>
      </c>
      <c r="S788" s="16" t="str">
        <f>IF(Q788="","",INDEX(Tableau3[Désignation],MATCH(P788,Tableau3[Sequence],0),))</f>
        <v/>
      </c>
      <c r="T788"/>
    </row>
    <row r="789" spans="12:20" x14ac:dyDescent="0.25">
      <c r="L789" s="4" t="str">
        <f t="shared" si="27"/>
        <v/>
      </c>
      <c r="M789" s="4" t="str">
        <f>IF(ISBLANK(A789),"",IF('02_Resultat'!$B$6=A789,1,0))</f>
        <v/>
      </c>
      <c r="N789" s="4" t="str">
        <f>IF(ISBLANK(A789),"",IF(Tableau3[Occurrence]=0,0,SUM($M$2:M789)))</f>
        <v/>
      </c>
      <c r="P789" s="15" t="str">
        <f t="shared" si="28"/>
        <v/>
      </c>
      <c r="Q789" s="16" t="str">
        <f>IF(P789="","",'02_Resultat'!$B$6)</f>
        <v/>
      </c>
      <c r="R789" s="16" t="str">
        <f>IF(Q789="","",INDEX(Tableau3[N°CMD],MATCH(P789,Tableau3[Sequence],0),))</f>
        <v/>
      </c>
      <c r="S789" s="16" t="str">
        <f>IF(Q789="","",INDEX(Tableau3[Désignation],MATCH(P789,Tableau3[Sequence],0),))</f>
        <v/>
      </c>
      <c r="T789"/>
    </row>
    <row r="790" spans="12:20" x14ac:dyDescent="0.25">
      <c r="L790" s="4" t="str">
        <f t="shared" si="27"/>
        <v/>
      </c>
      <c r="M790" s="4" t="str">
        <f>IF(ISBLANK(A790),"",IF('02_Resultat'!$B$6=A790,1,0))</f>
        <v/>
      </c>
      <c r="N790" s="4" t="str">
        <f>IF(ISBLANK(A790),"",IF(Tableau3[Occurrence]=0,0,SUM($M$2:M790)))</f>
        <v/>
      </c>
      <c r="P790" s="15" t="str">
        <f t="shared" si="28"/>
        <v/>
      </c>
      <c r="Q790" s="16" t="str">
        <f>IF(P790="","",'02_Resultat'!$B$6)</f>
        <v/>
      </c>
      <c r="R790" s="16" t="str">
        <f>IF(Q790="","",INDEX(Tableau3[N°CMD],MATCH(P790,Tableau3[Sequence],0),))</f>
        <v/>
      </c>
      <c r="S790" s="16" t="str">
        <f>IF(Q790="","",INDEX(Tableau3[Désignation],MATCH(P790,Tableau3[Sequence],0),))</f>
        <v/>
      </c>
      <c r="T790"/>
    </row>
    <row r="791" spans="12:20" x14ac:dyDescent="0.25">
      <c r="L791" s="4" t="str">
        <f t="shared" si="27"/>
        <v/>
      </c>
      <c r="M791" s="4" t="str">
        <f>IF(ISBLANK(A791),"",IF('02_Resultat'!$B$6=A791,1,0))</f>
        <v/>
      </c>
      <c r="N791" s="4" t="str">
        <f>IF(ISBLANK(A791),"",IF(Tableau3[Occurrence]=0,0,SUM($M$2:M791)))</f>
        <v/>
      </c>
      <c r="P791" s="15" t="str">
        <f t="shared" si="28"/>
        <v/>
      </c>
      <c r="Q791" s="16" t="str">
        <f>IF(P791="","",'02_Resultat'!$B$6)</f>
        <v/>
      </c>
      <c r="R791" s="16" t="str">
        <f>IF(Q791="","",INDEX(Tableau3[N°CMD],MATCH(P791,Tableau3[Sequence],0),))</f>
        <v/>
      </c>
      <c r="S791" s="16" t="str">
        <f>IF(Q791="","",INDEX(Tableau3[Désignation],MATCH(P791,Tableau3[Sequence],0),))</f>
        <v/>
      </c>
      <c r="T791"/>
    </row>
    <row r="792" spans="12:20" x14ac:dyDescent="0.25">
      <c r="L792" s="4" t="str">
        <f t="shared" si="27"/>
        <v/>
      </c>
      <c r="M792" s="4" t="str">
        <f>IF(ISBLANK(A792),"",IF('02_Resultat'!$B$6=A792,1,0))</f>
        <v/>
      </c>
      <c r="N792" s="4" t="str">
        <f>IF(ISBLANK(A792),"",IF(Tableau3[Occurrence]=0,0,SUM($M$2:M792)))</f>
        <v/>
      </c>
      <c r="P792" s="15" t="str">
        <f t="shared" si="28"/>
        <v/>
      </c>
      <c r="Q792" s="16" t="str">
        <f>IF(P792="","",'02_Resultat'!$B$6)</f>
        <v/>
      </c>
      <c r="R792" s="16" t="str">
        <f>IF(Q792="","",INDEX(Tableau3[N°CMD],MATCH(P792,Tableau3[Sequence],0),))</f>
        <v/>
      </c>
      <c r="S792" s="16" t="str">
        <f>IF(Q792="","",INDEX(Tableau3[Désignation],MATCH(P792,Tableau3[Sequence],0),))</f>
        <v/>
      </c>
      <c r="T792"/>
    </row>
    <row r="793" spans="12:20" x14ac:dyDescent="0.25">
      <c r="L793" s="4" t="str">
        <f t="shared" si="27"/>
        <v/>
      </c>
      <c r="M793" s="4" t="str">
        <f>IF(ISBLANK(A793),"",IF('02_Resultat'!$B$6=A793,1,0))</f>
        <v/>
      </c>
      <c r="N793" s="4" t="str">
        <f>IF(ISBLANK(A793),"",IF(Tableau3[Occurrence]=0,0,SUM($M$2:M793)))</f>
        <v/>
      </c>
      <c r="P793" s="15" t="str">
        <f t="shared" si="28"/>
        <v/>
      </c>
      <c r="Q793" s="16" t="str">
        <f>IF(P793="","",'02_Resultat'!$B$6)</f>
        <v/>
      </c>
      <c r="R793" s="16" t="str">
        <f>IF(Q793="","",INDEX(Tableau3[N°CMD],MATCH(P793,Tableau3[Sequence],0),))</f>
        <v/>
      </c>
      <c r="S793" s="16" t="str">
        <f>IF(Q793="","",INDEX(Tableau3[Désignation],MATCH(P793,Tableau3[Sequence],0),))</f>
        <v/>
      </c>
      <c r="T793"/>
    </row>
    <row r="794" spans="12:20" x14ac:dyDescent="0.25">
      <c r="L794" s="4" t="str">
        <f t="shared" si="27"/>
        <v/>
      </c>
      <c r="M794" s="4" t="str">
        <f>IF(ISBLANK(A794),"",IF('02_Resultat'!$B$6=A794,1,0))</f>
        <v/>
      </c>
      <c r="N794" s="4" t="str">
        <f>IF(ISBLANK(A794),"",IF(Tableau3[Occurrence]=0,0,SUM($M$2:M794)))</f>
        <v/>
      </c>
      <c r="P794" s="15" t="str">
        <f t="shared" si="28"/>
        <v/>
      </c>
      <c r="Q794" s="16" t="str">
        <f>IF(P794="","",'02_Resultat'!$B$6)</f>
        <v/>
      </c>
      <c r="R794" s="16" t="str">
        <f>IF(Q794="","",INDEX(Tableau3[N°CMD],MATCH(P794,Tableau3[Sequence],0),))</f>
        <v/>
      </c>
      <c r="S794" s="16" t="str">
        <f>IF(Q794="","",INDEX(Tableau3[Désignation],MATCH(P794,Tableau3[Sequence],0),))</f>
        <v/>
      </c>
      <c r="T794"/>
    </row>
    <row r="795" spans="12:20" x14ac:dyDescent="0.25">
      <c r="L795" s="4" t="str">
        <f t="shared" si="27"/>
        <v/>
      </c>
      <c r="M795" s="4" t="str">
        <f>IF(ISBLANK(A795),"",IF('02_Resultat'!$B$6=A795,1,0))</f>
        <v/>
      </c>
      <c r="N795" s="4" t="str">
        <f>IF(ISBLANK(A795),"",IF(Tableau3[Occurrence]=0,0,SUM($M$2:M795)))</f>
        <v/>
      </c>
      <c r="P795" s="15" t="str">
        <f t="shared" si="28"/>
        <v/>
      </c>
      <c r="Q795" s="16" t="str">
        <f>IF(P795="","",'02_Resultat'!$B$6)</f>
        <v/>
      </c>
      <c r="R795" s="16" t="str">
        <f>IF(Q795="","",INDEX(Tableau3[N°CMD],MATCH(P795,Tableau3[Sequence],0),))</f>
        <v/>
      </c>
      <c r="S795" s="16" t="str">
        <f>IF(Q795="","",INDEX(Tableau3[Désignation],MATCH(P795,Tableau3[Sequence],0),))</f>
        <v/>
      </c>
      <c r="T795"/>
    </row>
    <row r="796" spans="12:20" x14ac:dyDescent="0.25">
      <c r="L796" s="4" t="str">
        <f t="shared" si="27"/>
        <v/>
      </c>
      <c r="M796" s="4" t="str">
        <f>IF(ISBLANK(A796),"",IF('02_Resultat'!$B$6=A796,1,0))</f>
        <v/>
      </c>
      <c r="N796" s="4" t="str">
        <f>IF(ISBLANK(A796),"",IF(Tableau3[Occurrence]=0,0,SUM($M$2:M796)))</f>
        <v/>
      </c>
      <c r="P796" s="15" t="str">
        <f t="shared" si="28"/>
        <v/>
      </c>
      <c r="Q796" s="16" t="str">
        <f>IF(P796="","",'02_Resultat'!$B$6)</f>
        <v/>
      </c>
      <c r="R796" s="16" t="str">
        <f>IF(Q796="","",INDEX(Tableau3[N°CMD],MATCH(P796,Tableau3[Sequence],0),))</f>
        <v/>
      </c>
      <c r="S796" s="16" t="str">
        <f>IF(Q796="","",INDEX(Tableau3[Désignation],MATCH(P796,Tableau3[Sequence],0),))</f>
        <v/>
      </c>
      <c r="T796"/>
    </row>
    <row r="797" spans="12:20" x14ac:dyDescent="0.25">
      <c r="L797" s="4" t="str">
        <f t="shared" si="27"/>
        <v/>
      </c>
      <c r="M797" s="4" t="str">
        <f>IF(ISBLANK(A797),"",IF('02_Resultat'!$B$6=A797,1,0))</f>
        <v/>
      </c>
      <c r="N797" s="4" t="str">
        <f>IF(ISBLANK(A797),"",IF(Tableau3[Occurrence]=0,0,SUM($M$2:M797)))</f>
        <v/>
      </c>
      <c r="P797" s="15" t="str">
        <f t="shared" si="28"/>
        <v/>
      </c>
      <c r="Q797" s="16" t="str">
        <f>IF(P797="","",'02_Resultat'!$B$6)</f>
        <v/>
      </c>
      <c r="R797" s="16" t="str">
        <f>IF(Q797="","",INDEX(Tableau3[N°CMD],MATCH(P797,Tableau3[Sequence],0),))</f>
        <v/>
      </c>
      <c r="S797" s="16" t="str">
        <f>IF(Q797="","",INDEX(Tableau3[Désignation],MATCH(P797,Tableau3[Sequence],0),))</f>
        <v/>
      </c>
      <c r="T797"/>
    </row>
    <row r="798" spans="12:20" x14ac:dyDescent="0.25">
      <c r="L798" s="4" t="str">
        <f t="shared" si="27"/>
        <v/>
      </c>
      <c r="M798" s="4" t="str">
        <f>IF(ISBLANK(A798),"",IF('02_Resultat'!$B$6=A798,1,0))</f>
        <v/>
      </c>
      <c r="N798" s="4" t="str">
        <f>IF(ISBLANK(A798),"",IF(Tableau3[Occurrence]=0,0,SUM($M$2:M798)))</f>
        <v/>
      </c>
      <c r="P798" s="15" t="str">
        <f t="shared" si="28"/>
        <v/>
      </c>
      <c r="Q798" s="16" t="str">
        <f>IF(P798="","",'02_Resultat'!$B$6)</f>
        <v/>
      </c>
      <c r="R798" s="16" t="str">
        <f>IF(Q798="","",INDEX(Tableau3[N°CMD],MATCH(P798,Tableau3[Sequence],0),))</f>
        <v/>
      </c>
      <c r="S798" s="16" t="str">
        <f>IF(Q798="","",INDEX(Tableau3[Désignation],MATCH(P798,Tableau3[Sequence],0),))</f>
        <v/>
      </c>
      <c r="T798"/>
    </row>
    <row r="799" spans="12:20" x14ac:dyDescent="0.25">
      <c r="L799" s="4" t="str">
        <f t="shared" si="27"/>
        <v/>
      </c>
      <c r="M799" s="4" t="str">
        <f>IF(ISBLANK(A799),"",IF('02_Resultat'!$B$6=A799,1,0))</f>
        <v/>
      </c>
      <c r="N799" s="4" t="str">
        <f>IF(ISBLANK(A799),"",IF(Tableau3[Occurrence]=0,0,SUM($M$2:M799)))</f>
        <v/>
      </c>
      <c r="P799" s="15" t="str">
        <f t="shared" si="28"/>
        <v/>
      </c>
      <c r="Q799" s="16" t="str">
        <f>IF(P799="","",'02_Resultat'!$B$6)</f>
        <v/>
      </c>
      <c r="R799" s="16" t="str">
        <f>IF(Q799="","",INDEX(Tableau3[N°CMD],MATCH(P799,Tableau3[Sequence],0),))</f>
        <v/>
      </c>
      <c r="S799" s="16" t="str">
        <f>IF(Q799="","",INDEX(Tableau3[Désignation],MATCH(P799,Tableau3[Sequence],0),))</f>
        <v/>
      </c>
      <c r="T799"/>
    </row>
    <row r="800" spans="12:20" x14ac:dyDescent="0.25">
      <c r="L800" s="4" t="str">
        <f t="shared" si="27"/>
        <v/>
      </c>
      <c r="M800" s="4" t="str">
        <f>IF(ISBLANK(A800),"",IF('02_Resultat'!$B$6=A800,1,0))</f>
        <v/>
      </c>
      <c r="N800" s="4" t="str">
        <f>IF(ISBLANK(A800),"",IF(Tableau3[Occurrence]=0,0,SUM($M$2:M800)))</f>
        <v/>
      </c>
      <c r="P800" s="15" t="str">
        <f t="shared" si="28"/>
        <v/>
      </c>
      <c r="Q800" s="16" t="str">
        <f>IF(P800="","",'02_Resultat'!$B$6)</f>
        <v/>
      </c>
      <c r="R800" s="16" t="str">
        <f>IF(Q800="","",INDEX(Tableau3[N°CMD],MATCH(P800,Tableau3[Sequence],0),))</f>
        <v/>
      </c>
      <c r="S800" s="16" t="str">
        <f>IF(Q800="","",INDEX(Tableau3[Désignation],MATCH(P800,Tableau3[Sequence],0),))</f>
        <v/>
      </c>
      <c r="T800"/>
    </row>
    <row r="801" spans="12:20" x14ac:dyDescent="0.25">
      <c r="L801" s="4" t="str">
        <f t="shared" si="27"/>
        <v/>
      </c>
      <c r="M801" s="4" t="str">
        <f>IF(ISBLANK(A801),"",IF('02_Resultat'!$B$6=A801,1,0))</f>
        <v/>
      </c>
      <c r="N801" s="4" t="str">
        <f>IF(ISBLANK(A801),"",IF(Tableau3[Occurrence]=0,0,SUM($M$2:M801)))</f>
        <v/>
      </c>
      <c r="P801" s="15" t="str">
        <f t="shared" si="28"/>
        <v/>
      </c>
      <c r="Q801" s="16" t="str">
        <f>IF(P801="","",'02_Resultat'!$B$6)</f>
        <v/>
      </c>
      <c r="R801" s="16" t="str">
        <f>IF(Q801="","",INDEX(Tableau3[N°CMD],MATCH(P801,Tableau3[Sequence],0),))</f>
        <v/>
      </c>
      <c r="S801" s="16" t="str">
        <f>IF(Q801="","",INDEX(Tableau3[Désignation],MATCH(P801,Tableau3[Sequence],0),))</f>
        <v/>
      </c>
      <c r="T801"/>
    </row>
    <row r="802" spans="12:20" x14ac:dyDescent="0.25">
      <c r="L802" s="4" t="str">
        <f t="shared" si="27"/>
        <v/>
      </c>
      <c r="M802" s="4" t="str">
        <f>IF(ISBLANK(A802),"",IF('02_Resultat'!$B$6=A802,1,0))</f>
        <v/>
      </c>
      <c r="N802" s="4" t="str">
        <f>IF(ISBLANK(A802),"",IF(Tableau3[Occurrence]=0,0,SUM($M$2:M802)))</f>
        <v/>
      </c>
      <c r="P802" s="15" t="str">
        <f t="shared" si="28"/>
        <v/>
      </c>
      <c r="Q802" s="16" t="str">
        <f>IF(P802="","",'02_Resultat'!$B$6)</f>
        <v/>
      </c>
      <c r="R802" s="16" t="str">
        <f>IF(Q802="","",INDEX(Tableau3[N°CMD],MATCH(P802,Tableau3[Sequence],0),))</f>
        <v/>
      </c>
      <c r="S802" s="16" t="str">
        <f>IF(Q802="","",INDEX(Tableau3[Désignation],MATCH(P802,Tableau3[Sequence],0),))</f>
        <v/>
      </c>
      <c r="T802"/>
    </row>
    <row r="803" spans="12:20" x14ac:dyDescent="0.25">
      <c r="L803" s="4" t="str">
        <f t="shared" si="27"/>
        <v/>
      </c>
      <c r="M803" s="4" t="str">
        <f>IF(ISBLANK(A803),"",IF('02_Resultat'!$B$6=A803,1,0))</f>
        <v/>
      </c>
      <c r="N803" s="4" t="str">
        <f>IF(ISBLANK(A803),"",IF(Tableau3[Occurrence]=0,0,SUM($M$2:M803)))</f>
        <v/>
      </c>
      <c r="P803" s="15" t="str">
        <f t="shared" si="28"/>
        <v/>
      </c>
      <c r="Q803" s="16" t="str">
        <f>IF(P803="","",'02_Resultat'!$B$6)</f>
        <v/>
      </c>
      <c r="R803" s="16" t="str">
        <f>IF(Q803="","",INDEX(Tableau3[N°CMD],MATCH(P803,Tableau3[Sequence],0),))</f>
        <v/>
      </c>
      <c r="S803" s="16" t="str">
        <f>IF(Q803="","",INDEX(Tableau3[Désignation],MATCH(P803,Tableau3[Sequence],0),))</f>
        <v/>
      </c>
      <c r="T803"/>
    </row>
    <row r="804" spans="12:20" x14ac:dyDescent="0.25">
      <c r="L804" s="4" t="str">
        <f t="shared" si="27"/>
        <v/>
      </c>
      <c r="M804" s="4" t="str">
        <f>IF(ISBLANK(A804),"",IF('02_Resultat'!$B$6=A804,1,0))</f>
        <v/>
      </c>
      <c r="N804" s="4" t="str">
        <f>IF(ISBLANK(A804),"",IF(Tableau3[Occurrence]=0,0,SUM($M$2:M804)))</f>
        <v/>
      </c>
      <c r="P804" s="15" t="str">
        <f t="shared" si="28"/>
        <v/>
      </c>
      <c r="Q804" s="16" t="str">
        <f>IF(P804="","",'02_Resultat'!$B$6)</f>
        <v/>
      </c>
      <c r="R804" s="16" t="str">
        <f>IF(Q804="","",INDEX(Tableau3[N°CMD],MATCH(P804,Tableau3[Sequence],0),))</f>
        <v/>
      </c>
      <c r="S804" s="16" t="str">
        <f>IF(Q804="","",INDEX(Tableau3[Désignation],MATCH(P804,Tableau3[Sequence],0),))</f>
        <v/>
      </c>
      <c r="T804"/>
    </row>
    <row r="805" spans="12:20" x14ac:dyDescent="0.25">
      <c r="L805" s="4" t="str">
        <f t="shared" si="27"/>
        <v/>
      </c>
      <c r="M805" s="4" t="str">
        <f>IF(ISBLANK(A805),"",IF('02_Resultat'!$B$6=A805,1,0))</f>
        <v/>
      </c>
      <c r="N805" s="4" t="str">
        <f>IF(ISBLANK(A805),"",IF(Tableau3[Occurrence]=0,0,SUM($M$2:M805)))</f>
        <v/>
      </c>
      <c r="P805" s="15" t="str">
        <f t="shared" si="28"/>
        <v/>
      </c>
      <c r="Q805" s="16" t="str">
        <f>IF(P805="","",'02_Resultat'!$B$6)</f>
        <v/>
      </c>
      <c r="R805" s="16" t="str">
        <f>IF(Q805="","",INDEX(Tableau3[N°CMD],MATCH(P805,Tableau3[Sequence],0),))</f>
        <v/>
      </c>
      <c r="S805" s="16" t="str">
        <f>IF(Q805="","",INDEX(Tableau3[Désignation],MATCH(P805,Tableau3[Sequence],0),))</f>
        <v/>
      </c>
      <c r="T805"/>
    </row>
    <row r="806" spans="12:20" x14ac:dyDescent="0.25">
      <c r="L806" s="4" t="str">
        <f t="shared" si="27"/>
        <v/>
      </c>
      <c r="M806" s="4" t="str">
        <f>IF(ISBLANK(A806),"",IF('02_Resultat'!$B$6=A806,1,0))</f>
        <v/>
      </c>
      <c r="N806" s="4" t="str">
        <f>IF(ISBLANK(A806),"",IF(Tableau3[Occurrence]=0,0,SUM($M$2:M806)))</f>
        <v/>
      </c>
      <c r="P806" s="15" t="str">
        <f t="shared" si="28"/>
        <v/>
      </c>
      <c r="Q806" s="16" t="str">
        <f>IF(P806="","",'02_Resultat'!$B$6)</f>
        <v/>
      </c>
      <c r="R806" s="16" t="str">
        <f>IF(Q806="","",INDEX(Tableau3[N°CMD],MATCH(P806,Tableau3[Sequence],0),))</f>
        <v/>
      </c>
      <c r="S806" s="16" t="str">
        <f>IF(Q806="","",INDEX(Tableau3[Désignation],MATCH(P806,Tableau3[Sequence],0),))</f>
        <v/>
      </c>
      <c r="T806"/>
    </row>
    <row r="807" spans="12:20" x14ac:dyDescent="0.25">
      <c r="L807" s="4" t="str">
        <f t="shared" si="27"/>
        <v/>
      </c>
      <c r="M807" s="4" t="str">
        <f>IF(ISBLANK(A807),"",IF('02_Resultat'!$B$6=A807,1,0))</f>
        <v/>
      </c>
      <c r="N807" s="4" t="str">
        <f>IF(ISBLANK(A807),"",IF(Tableau3[Occurrence]=0,0,SUM($M$2:M807)))</f>
        <v/>
      </c>
      <c r="P807" s="15" t="str">
        <f t="shared" si="28"/>
        <v/>
      </c>
      <c r="Q807" s="16" t="str">
        <f>IF(P807="","",'02_Resultat'!$B$6)</f>
        <v/>
      </c>
      <c r="R807" s="16" t="str">
        <f>IF(Q807="","",INDEX(Tableau3[N°CMD],MATCH(P807,Tableau3[Sequence],0),))</f>
        <v/>
      </c>
      <c r="S807" s="16" t="str">
        <f>IF(Q807="","",INDEX(Tableau3[Désignation],MATCH(P807,Tableau3[Sequence],0),))</f>
        <v/>
      </c>
      <c r="T807"/>
    </row>
    <row r="808" spans="12:20" x14ac:dyDescent="0.25">
      <c r="L808" s="4" t="str">
        <f t="shared" si="27"/>
        <v/>
      </c>
      <c r="M808" s="4" t="str">
        <f>IF(ISBLANK(A808),"",IF('02_Resultat'!$B$6=A808,1,0))</f>
        <v/>
      </c>
      <c r="N808" s="4" t="str">
        <f>IF(ISBLANK(A808),"",IF(Tableau3[Occurrence]=0,0,SUM($M$2:M808)))</f>
        <v/>
      </c>
      <c r="P808" s="15" t="str">
        <f t="shared" si="28"/>
        <v/>
      </c>
      <c r="Q808" s="16" t="str">
        <f>IF(P808="","",'02_Resultat'!$B$6)</f>
        <v/>
      </c>
      <c r="R808" s="16" t="str">
        <f>IF(Q808="","",INDEX(Tableau3[N°CMD],MATCH(P808,Tableau3[Sequence],0),))</f>
        <v/>
      </c>
      <c r="S808" s="16" t="str">
        <f>IF(Q808="","",INDEX(Tableau3[Désignation],MATCH(P808,Tableau3[Sequence],0),))</f>
        <v/>
      </c>
      <c r="T808"/>
    </row>
    <row r="809" spans="12:20" x14ac:dyDescent="0.25">
      <c r="L809" s="4" t="str">
        <f t="shared" si="27"/>
        <v/>
      </c>
      <c r="M809" s="4" t="str">
        <f>IF(ISBLANK(A809),"",IF('02_Resultat'!$B$6=A809,1,0))</f>
        <v/>
      </c>
      <c r="N809" s="4" t="str">
        <f>IF(ISBLANK(A809),"",IF(Tableau3[Occurrence]=0,0,SUM($M$2:M809)))</f>
        <v/>
      </c>
      <c r="P809" s="15" t="str">
        <f t="shared" si="28"/>
        <v/>
      </c>
      <c r="Q809" s="16" t="str">
        <f>IF(P809="","",'02_Resultat'!$B$6)</f>
        <v/>
      </c>
      <c r="R809" s="16" t="str">
        <f>IF(Q809="","",INDEX(Tableau3[N°CMD],MATCH(P809,Tableau3[Sequence],0),))</f>
        <v/>
      </c>
      <c r="S809" s="16" t="str">
        <f>IF(Q809="","",INDEX(Tableau3[Désignation],MATCH(P809,Tableau3[Sequence],0),))</f>
        <v/>
      </c>
      <c r="T809"/>
    </row>
    <row r="810" spans="12:20" x14ac:dyDescent="0.25">
      <c r="L810" s="4" t="str">
        <f t="shared" si="27"/>
        <v/>
      </c>
      <c r="M810" s="4" t="str">
        <f>IF(ISBLANK(A810),"",IF('02_Resultat'!$B$6=A810,1,0))</f>
        <v/>
      </c>
      <c r="N810" s="4" t="str">
        <f>IF(ISBLANK(A810),"",IF(Tableau3[Occurrence]=0,0,SUM($M$2:M810)))</f>
        <v/>
      </c>
      <c r="P810" s="15" t="str">
        <f t="shared" si="28"/>
        <v/>
      </c>
      <c r="Q810" s="16" t="str">
        <f>IF(P810="","",'02_Resultat'!$B$6)</f>
        <v/>
      </c>
      <c r="R810" s="16" t="str">
        <f>IF(Q810="","",INDEX(Tableau3[N°CMD],MATCH(P810,Tableau3[Sequence],0),))</f>
        <v/>
      </c>
      <c r="S810" s="16" t="str">
        <f>IF(Q810="","",INDEX(Tableau3[Désignation],MATCH(P810,Tableau3[Sequence],0),))</f>
        <v/>
      </c>
      <c r="T810"/>
    </row>
    <row r="811" spans="12:20" x14ac:dyDescent="0.25">
      <c r="L811" s="4" t="str">
        <f t="shared" si="27"/>
        <v/>
      </c>
      <c r="M811" s="4" t="str">
        <f>IF(ISBLANK(A811),"",IF('02_Resultat'!$B$6=A811,1,0))</f>
        <v/>
      </c>
      <c r="N811" s="4" t="str">
        <f>IF(ISBLANK(A811),"",IF(Tableau3[Occurrence]=0,0,SUM($M$2:M811)))</f>
        <v/>
      </c>
      <c r="P811" s="15" t="str">
        <f t="shared" si="28"/>
        <v/>
      </c>
      <c r="Q811" s="16" t="str">
        <f>IF(P811="","",'02_Resultat'!$B$6)</f>
        <v/>
      </c>
      <c r="R811" s="16" t="str">
        <f>IF(Q811="","",INDEX(Tableau3[N°CMD],MATCH(P811,Tableau3[Sequence],0),))</f>
        <v/>
      </c>
      <c r="S811" s="16" t="str">
        <f>IF(Q811="","",INDEX(Tableau3[Désignation],MATCH(P811,Tableau3[Sequence],0),))</f>
        <v/>
      </c>
      <c r="T811"/>
    </row>
    <row r="812" spans="12:20" x14ac:dyDescent="0.25">
      <c r="L812" s="4" t="str">
        <f t="shared" si="27"/>
        <v/>
      </c>
      <c r="M812" s="4" t="str">
        <f>IF(ISBLANK(A812),"",IF('02_Resultat'!$B$6=A812,1,0))</f>
        <v/>
      </c>
      <c r="N812" s="4" t="str">
        <f>IF(ISBLANK(A812),"",IF(Tableau3[Occurrence]=0,0,SUM($M$2:M812)))</f>
        <v/>
      </c>
      <c r="P812" s="15" t="str">
        <f t="shared" si="28"/>
        <v/>
      </c>
      <c r="Q812" s="16" t="str">
        <f>IF(P812="","",'02_Resultat'!$B$6)</f>
        <v/>
      </c>
      <c r="R812" s="16" t="str">
        <f>IF(Q812="","",INDEX(Tableau3[N°CMD],MATCH(P812,Tableau3[Sequence],0),))</f>
        <v/>
      </c>
      <c r="S812" s="16" t="str">
        <f>IF(Q812="","",INDEX(Tableau3[Désignation],MATCH(P812,Tableau3[Sequence],0),))</f>
        <v/>
      </c>
      <c r="T812"/>
    </row>
    <row r="813" spans="12:20" x14ac:dyDescent="0.25">
      <c r="L813" s="4" t="str">
        <f t="shared" si="27"/>
        <v/>
      </c>
      <c r="M813" s="4" t="str">
        <f>IF(ISBLANK(A813),"",IF('02_Resultat'!$B$6=A813,1,0))</f>
        <v/>
      </c>
      <c r="N813" s="4" t="str">
        <f>IF(ISBLANK(A813),"",IF(Tableau3[Occurrence]=0,0,SUM($M$2:M813)))</f>
        <v/>
      </c>
      <c r="P813" s="15" t="str">
        <f t="shared" si="28"/>
        <v/>
      </c>
      <c r="Q813" s="16" t="str">
        <f>IF(P813="","",'02_Resultat'!$B$6)</f>
        <v/>
      </c>
      <c r="R813" s="16" t="str">
        <f>IF(Q813="","",INDEX(Tableau3[N°CMD],MATCH(P813,Tableau3[Sequence],0),))</f>
        <v/>
      </c>
      <c r="S813" s="16" t="str">
        <f>IF(Q813="","",INDEX(Tableau3[Désignation],MATCH(P813,Tableau3[Sequence],0),))</f>
        <v/>
      </c>
      <c r="T813"/>
    </row>
    <row r="814" spans="12:20" x14ac:dyDescent="0.25">
      <c r="L814" s="4" t="str">
        <f t="shared" si="27"/>
        <v/>
      </c>
      <c r="M814" s="4" t="str">
        <f>IF(ISBLANK(A814),"",IF('02_Resultat'!$B$6=A814,1,0))</f>
        <v/>
      </c>
      <c r="N814" s="4" t="str">
        <f>IF(ISBLANK(A814),"",IF(Tableau3[Occurrence]=0,0,SUM($M$2:M814)))</f>
        <v/>
      </c>
      <c r="P814" s="15" t="str">
        <f t="shared" si="28"/>
        <v/>
      </c>
      <c r="Q814" s="16" t="str">
        <f>IF(P814="","",'02_Resultat'!$B$6)</f>
        <v/>
      </c>
      <c r="R814" s="16" t="str">
        <f>IF(Q814="","",INDEX(Tableau3[N°CMD],MATCH(P814,Tableau3[Sequence],0),))</f>
        <v/>
      </c>
      <c r="S814" s="16" t="str">
        <f>IF(Q814="","",INDEX(Tableau3[Désignation],MATCH(P814,Tableau3[Sequence],0),))</f>
        <v/>
      </c>
      <c r="T814"/>
    </row>
    <row r="815" spans="12:20" x14ac:dyDescent="0.25">
      <c r="L815" s="4" t="str">
        <f t="shared" si="27"/>
        <v/>
      </c>
      <c r="M815" s="4" t="str">
        <f>IF(ISBLANK(A815),"",IF('02_Resultat'!$B$6=A815,1,0))</f>
        <v/>
      </c>
      <c r="N815" s="4" t="str">
        <f>IF(ISBLANK(A815),"",IF(Tableau3[Occurrence]=0,0,SUM($M$2:M815)))</f>
        <v/>
      </c>
      <c r="P815" s="15" t="str">
        <f t="shared" si="28"/>
        <v/>
      </c>
      <c r="Q815" s="16" t="str">
        <f>IF(P815="","",'02_Resultat'!$B$6)</f>
        <v/>
      </c>
      <c r="R815" s="16" t="str">
        <f>IF(Q815="","",INDEX(Tableau3[N°CMD],MATCH(P815,Tableau3[Sequence],0),))</f>
        <v/>
      </c>
      <c r="S815" s="16" t="str">
        <f>IF(Q815="","",INDEX(Tableau3[Désignation],MATCH(P815,Tableau3[Sequence],0),))</f>
        <v/>
      </c>
      <c r="T815"/>
    </row>
    <row r="816" spans="12:20" x14ac:dyDescent="0.25">
      <c r="L816" s="4" t="str">
        <f t="shared" si="27"/>
        <v/>
      </c>
      <c r="M816" s="4" t="str">
        <f>IF(ISBLANK(A816),"",IF('02_Resultat'!$B$6=A816,1,0))</f>
        <v/>
      </c>
      <c r="N816" s="4" t="str">
        <f>IF(ISBLANK(A816),"",IF(Tableau3[Occurrence]=0,0,SUM($M$2:M816)))</f>
        <v/>
      </c>
      <c r="P816" s="15" t="str">
        <f t="shared" si="28"/>
        <v/>
      </c>
      <c r="Q816" s="16" t="str">
        <f>IF(P816="","",'02_Resultat'!$B$6)</f>
        <v/>
      </c>
      <c r="R816" s="16" t="str">
        <f>IF(Q816="","",INDEX(Tableau3[N°CMD],MATCH(P816,Tableau3[Sequence],0),))</f>
        <v/>
      </c>
      <c r="S816" s="16" t="str">
        <f>IF(Q816="","",INDEX(Tableau3[Désignation],MATCH(P816,Tableau3[Sequence],0),))</f>
        <v/>
      </c>
      <c r="T816"/>
    </row>
    <row r="817" spans="12:20" x14ac:dyDescent="0.25">
      <c r="L817" s="4" t="str">
        <f t="shared" si="27"/>
        <v/>
      </c>
      <c r="M817" s="4" t="str">
        <f>IF(ISBLANK(A817),"",IF('02_Resultat'!$B$6=A817,1,0))</f>
        <v/>
      </c>
      <c r="N817" s="4" t="str">
        <f>IF(ISBLANK(A817),"",IF(Tableau3[Occurrence]=0,0,SUM($M$2:M817)))</f>
        <v/>
      </c>
      <c r="P817" s="15" t="str">
        <f t="shared" si="28"/>
        <v/>
      </c>
      <c r="Q817" s="16" t="str">
        <f>IF(P817="","",'02_Resultat'!$B$6)</f>
        <v/>
      </c>
      <c r="R817" s="16" t="str">
        <f>IF(Q817="","",INDEX(Tableau3[N°CMD],MATCH(P817,Tableau3[Sequence],0),))</f>
        <v/>
      </c>
      <c r="S817" s="16" t="str">
        <f>IF(Q817="","",INDEX(Tableau3[Désignation],MATCH(P817,Tableau3[Sequence],0),))</f>
        <v/>
      </c>
      <c r="T817"/>
    </row>
    <row r="818" spans="12:20" x14ac:dyDescent="0.25">
      <c r="L818" s="4" t="str">
        <f t="shared" si="27"/>
        <v/>
      </c>
      <c r="M818" s="4" t="str">
        <f>IF(ISBLANK(A818),"",IF('02_Resultat'!$B$6=A818,1,0))</f>
        <v/>
      </c>
      <c r="N818" s="4" t="str">
        <f>IF(ISBLANK(A818),"",IF(Tableau3[Occurrence]=0,0,SUM($M$2:M818)))</f>
        <v/>
      </c>
      <c r="P818" s="15" t="str">
        <f t="shared" si="28"/>
        <v/>
      </c>
      <c r="Q818" s="16" t="str">
        <f>IF(P818="","",'02_Resultat'!$B$6)</f>
        <v/>
      </c>
      <c r="R818" s="16" t="str">
        <f>IF(Q818="","",INDEX(Tableau3[N°CMD],MATCH(P818,Tableau3[Sequence],0),))</f>
        <v/>
      </c>
      <c r="S818" s="16" t="str">
        <f>IF(Q818="","",INDEX(Tableau3[Désignation],MATCH(P818,Tableau3[Sequence],0),))</f>
        <v/>
      </c>
      <c r="T818"/>
    </row>
    <row r="819" spans="12:20" x14ac:dyDescent="0.25">
      <c r="L819" s="4" t="str">
        <f t="shared" si="27"/>
        <v/>
      </c>
      <c r="M819" s="4" t="str">
        <f>IF(ISBLANK(A819),"",IF('02_Resultat'!$B$6=A819,1,0))</f>
        <v/>
      </c>
      <c r="N819" s="4" t="str">
        <f>IF(ISBLANK(A819),"",IF(Tableau3[Occurrence]=0,0,SUM($M$2:M819)))</f>
        <v/>
      </c>
      <c r="P819" s="15" t="str">
        <f t="shared" si="28"/>
        <v/>
      </c>
      <c r="Q819" s="16" t="str">
        <f>IF(P819="","",'02_Resultat'!$B$6)</f>
        <v/>
      </c>
      <c r="R819" s="16" t="str">
        <f>IF(Q819="","",INDEX(Tableau3[N°CMD],MATCH(P819,Tableau3[Sequence],0),))</f>
        <v/>
      </c>
      <c r="S819" s="16" t="str">
        <f>IF(Q819="","",INDEX(Tableau3[Désignation],MATCH(P819,Tableau3[Sequence],0),))</f>
        <v/>
      </c>
      <c r="T819"/>
    </row>
    <row r="820" spans="12:20" x14ac:dyDescent="0.25">
      <c r="L820" s="4" t="str">
        <f t="shared" si="27"/>
        <v/>
      </c>
      <c r="M820" s="4" t="str">
        <f>IF(ISBLANK(A820),"",IF('02_Resultat'!$B$6=A820,1,0))</f>
        <v/>
      </c>
      <c r="N820" s="4" t="str">
        <f>IF(ISBLANK(A820),"",IF(Tableau3[Occurrence]=0,0,SUM($M$2:M820)))</f>
        <v/>
      </c>
      <c r="P820" s="15" t="str">
        <f t="shared" si="28"/>
        <v/>
      </c>
      <c r="Q820" s="16" t="str">
        <f>IF(P820="","",'02_Resultat'!$B$6)</f>
        <v/>
      </c>
      <c r="R820" s="16" t="str">
        <f>IF(Q820="","",INDEX(Tableau3[N°CMD],MATCH(P820,Tableau3[Sequence],0),))</f>
        <v/>
      </c>
      <c r="S820" s="16" t="str">
        <f>IF(Q820="","",INDEX(Tableau3[Désignation],MATCH(P820,Tableau3[Sequence],0),))</f>
        <v/>
      </c>
      <c r="T820"/>
    </row>
    <row r="821" spans="12:20" x14ac:dyDescent="0.25">
      <c r="L821" s="4" t="str">
        <f t="shared" si="27"/>
        <v/>
      </c>
      <c r="M821" s="4" t="str">
        <f>IF(ISBLANK(A821),"",IF('02_Resultat'!$B$6=A821,1,0))</f>
        <v/>
      </c>
      <c r="N821" s="4" t="str">
        <f>IF(ISBLANK(A821),"",IF(Tableau3[Occurrence]=0,0,SUM($M$2:M821)))</f>
        <v/>
      </c>
      <c r="P821" s="15" t="str">
        <f t="shared" si="28"/>
        <v/>
      </c>
      <c r="Q821" s="16" t="str">
        <f>IF(P821="","",'02_Resultat'!$B$6)</f>
        <v/>
      </c>
      <c r="R821" s="16" t="str">
        <f>IF(Q821="","",INDEX(Tableau3[N°CMD],MATCH(P821,Tableau3[Sequence],0),))</f>
        <v/>
      </c>
      <c r="S821" s="16" t="str">
        <f>IF(Q821="","",INDEX(Tableau3[Désignation],MATCH(P821,Tableau3[Sequence],0),))</f>
        <v/>
      </c>
      <c r="T821"/>
    </row>
    <row r="822" spans="12:20" x14ac:dyDescent="0.25">
      <c r="L822" s="4" t="str">
        <f t="shared" si="27"/>
        <v/>
      </c>
      <c r="M822" s="4" t="str">
        <f>IF(ISBLANK(A822),"",IF('02_Resultat'!$B$6=A822,1,0))</f>
        <v/>
      </c>
      <c r="N822" s="4" t="str">
        <f>IF(ISBLANK(A822),"",IF(Tableau3[Occurrence]=0,0,SUM($M$2:M822)))</f>
        <v/>
      </c>
      <c r="P822" s="15" t="str">
        <f t="shared" si="28"/>
        <v/>
      </c>
      <c r="Q822" s="16" t="str">
        <f>IF(P822="","",'02_Resultat'!$B$6)</f>
        <v/>
      </c>
      <c r="R822" s="16" t="str">
        <f>IF(Q822="","",INDEX(Tableau3[N°CMD],MATCH(P822,Tableau3[Sequence],0),))</f>
        <v/>
      </c>
      <c r="S822" s="16" t="str">
        <f>IF(Q822="","",INDEX(Tableau3[Désignation],MATCH(P822,Tableau3[Sequence],0),))</f>
        <v/>
      </c>
      <c r="T822"/>
    </row>
    <row r="823" spans="12:20" x14ac:dyDescent="0.25">
      <c r="L823" s="4" t="str">
        <f t="shared" si="27"/>
        <v/>
      </c>
      <c r="M823" s="4" t="str">
        <f>IF(ISBLANK(A823),"",IF('02_Resultat'!$B$6=A823,1,0))</f>
        <v/>
      </c>
      <c r="N823" s="4" t="str">
        <f>IF(ISBLANK(A823),"",IF(Tableau3[Occurrence]=0,0,SUM($M$2:M823)))</f>
        <v/>
      </c>
      <c r="P823" s="15" t="str">
        <f t="shared" si="28"/>
        <v/>
      </c>
      <c r="Q823" s="16" t="str">
        <f>IF(P823="","",'02_Resultat'!$B$6)</f>
        <v/>
      </c>
      <c r="R823" s="16" t="str">
        <f>IF(Q823="","",INDEX(Tableau3[N°CMD],MATCH(P823,Tableau3[Sequence],0),))</f>
        <v/>
      </c>
      <c r="S823" s="16" t="str">
        <f>IF(Q823="","",INDEX(Tableau3[Désignation],MATCH(P823,Tableau3[Sequence],0),))</f>
        <v/>
      </c>
      <c r="T823"/>
    </row>
    <row r="824" spans="12:20" x14ac:dyDescent="0.25">
      <c r="L824" s="4" t="str">
        <f t="shared" si="27"/>
        <v/>
      </c>
      <c r="M824" s="4" t="str">
        <f>IF(ISBLANK(A824),"",IF('02_Resultat'!$B$6=A824,1,0))</f>
        <v/>
      </c>
      <c r="N824" s="4" t="str">
        <f>IF(ISBLANK(A824),"",IF(Tableau3[Occurrence]=0,0,SUM($M$2:M824)))</f>
        <v/>
      </c>
      <c r="P824" s="15" t="str">
        <f t="shared" si="28"/>
        <v/>
      </c>
      <c r="Q824" s="16" t="str">
        <f>IF(P824="","",'02_Resultat'!$B$6)</f>
        <v/>
      </c>
      <c r="R824" s="16" t="str">
        <f>IF(Q824="","",INDEX(Tableau3[N°CMD],MATCH(P824,Tableau3[Sequence],0),))</f>
        <v/>
      </c>
      <c r="S824" s="16" t="str">
        <f>IF(Q824="","",INDEX(Tableau3[Désignation],MATCH(P824,Tableau3[Sequence],0),))</f>
        <v/>
      </c>
      <c r="T824"/>
    </row>
    <row r="825" spans="12:20" x14ac:dyDescent="0.25">
      <c r="L825" s="4" t="str">
        <f t="shared" si="27"/>
        <v/>
      </c>
      <c r="M825" s="4" t="str">
        <f>IF(ISBLANK(A825),"",IF('02_Resultat'!$B$6=A825,1,0))</f>
        <v/>
      </c>
      <c r="N825" s="4" t="str">
        <f>IF(ISBLANK(A825),"",IF(Tableau3[Occurrence]=0,0,SUM($M$2:M825)))</f>
        <v/>
      </c>
      <c r="P825" s="15" t="str">
        <f t="shared" si="28"/>
        <v/>
      </c>
      <c r="Q825" s="16" t="str">
        <f>IF(P825="","",'02_Resultat'!$B$6)</f>
        <v/>
      </c>
      <c r="R825" s="16" t="str">
        <f>IF(Q825="","",INDEX(Tableau3[N°CMD],MATCH(P825,Tableau3[Sequence],0),))</f>
        <v/>
      </c>
      <c r="S825" s="16" t="str">
        <f>IF(Q825="","",INDEX(Tableau3[Désignation],MATCH(P825,Tableau3[Sequence],0),))</f>
        <v/>
      </c>
      <c r="T825"/>
    </row>
    <row r="826" spans="12:20" x14ac:dyDescent="0.25">
      <c r="L826" s="4" t="str">
        <f t="shared" si="27"/>
        <v/>
      </c>
      <c r="M826" s="4" t="str">
        <f>IF(ISBLANK(A826),"",IF('02_Resultat'!$B$6=A826,1,0))</f>
        <v/>
      </c>
      <c r="N826" s="4" t="str">
        <f>IF(ISBLANK(A826),"",IF(Tableau3[Occurrence]=0,0,SUM($M$2:M826)))</f>
        <v/>
      </c>
      <c r="P826" s="15" t="str">
        <f t="shared" si="28"/>
        <v/>
      </c>
      <c r="Q826" s="16" t="str">
        <f>IF(P826="","",'02_Resultat'!$B$6)</f>
        <v/>
      </c>
      <c r="R826" s="16" t="str">
        <f>IF(Q826="","",INDEX(Tableau3[N°CMD],MATCH(P826,Tableau3[Sequence],0),))</f>
        <v/>
      </c>
      <c r="S826" s="16" t="str">
        <f>IF(Q826="","",INDEX(Tableau3[Désignation],MATCH(P826,Tableau3[Sequence],0),))</f>
        <v/>
      </c>
      <c r="T826"/>
    </row>
    <row r="827" spans="12:20" x14ac:dyDescent="0.25">
      <c r="L827" s="4" t="str">
        <f t="shared" si="27"/>
        <v/>
      </c>
      <c r="M827" s="4" t="str">
        <f>IF(ISBLANK(A827),"",IF('02_Resultat'!$B$6=A827,1,0))</f>
        <v/>
      </c>
      <c r="N827" s="4" t="str">
        <f>IF(ISBLANK(A827),"",IF(Tableau3[Occurrence]=0,0,SUM($M$2:M827)))</f>
        <v/>
      </c>
      <c r="P827" s="15" t="str">
        <f t="shared" si="28"/>
        <v/>
      </c>
      <c r="Q827" s="16" t="str">
        <f>IF(P827="","",'02_Resultat'!$B$6)</f>
        <v/>
      </c>
      <c r="R827" s="16" t="str">
        <f>IF(Q827="","",INDEX(Tableau3[N°CMD],MATCH(P827,Tableau3[Sequence],0),))</f>
        <v/>
      </c>
      <c r="S827" s="16" t="str">
        <f>IF(Q827="","",INDEX(Tableau3[Désignation],MATCH(P827,Tableau3[Sequence],0),))</f>
        <v/>
      </c>
      <c r="T827"/>
    </row>
    <row r="828" spans="12:20" x14ac:dyDescent="0.25">
      <c r="L828" s="4" t="str">
        <f t="shared" si="27"/>
        <v/>
      </c>
      <c r="M828" s="4" t="str">
        <f>IF(ISBLANK(A828),"",IF('02_Resultat'!$B$6=A828,1,0))</f>
        <v/>
      </c>
      <c r="N828" s="4" t="str">
        <f>IF(ISBLANK(A828),"",IF(Tableau3[Occurrence]=0,0,SUM($M$2:M828)))</f>
        <v/>
      </c>
      <c r="P828" s="15" t="str">
        <f t="shared" si="28"/>
        <v/>
      </c>
      <c r="Q828" s="16" t="str">
        <f>IF(P828="","",'02_Resultat'!$B$6)</f>
        <v/>
      </c>
      <c r="R828" s="16" t="str">
        <f>IF(Q828="","",INDEX(Tableau3[N°CMD],MATCH(P828,Tableau3[Sequence],0),))</f>
        <v/>
      </c>
      <c r="S828" s="16" t="str">
        <f>IF(Q828="","",INDEX(Tableau3[Désignation],MATCH(P828,Tableau3[Sequence],0),))</f>
        <v/>
      </c>
      <c r="T828"/>
    </row>
    <row r="829" spans="12:20" x14ac:dyDescent="0.25">
      <c r="L829" s="4" t="str">
        <f t="shared" si="27"/>
        <v/>
      </c>
      <c r="M829" s="4" t="str">
        <f>IF(ISBLANK(A829),"",IF('02_Resultat'!$B$6=A829,1,0))</f>
        <v/>
      </c>
      <c r="N829" s="4" t="str">
        <f>IF(ISBLANK(A829),"",IF(Tableau3[Occurrence]=0,0,SUM($M$2:M829)))</f>
        <v/>
      </c>
      <c r="P829" s="15" t="str">
        <f t="shared" si="28"/>
        <v/>
      </c>
      <c r="Q829" s="16" t="str">
        <f>IF(P829="","",'02_Resultat'!$B$6)</f>
        <v/>
      </c>
      <c r="R829" s="16" t="str">
        <f>IF(Q829="","",INDEX(Tableau3[N°CMD],MATCH(P829,Tableau3[Sequence],0),))</f>
        <v/>
      </c>
      <c r="S829" s="16" t="str">
        <f>IF(Q829="","",INDEX(Tableau3[Désignation],MATCH(P829,Tableau3[Sequence],0),))</f>
        <v/>
      </c>
      <c r="T829"/>
    </row>
    <row r="830" spans="12:20" x14ac:dyDescent="0.25">
      <c r="L830" s="4" t="str">
        <f t="shared" si="27"/>
        <v/>
      </c>
      <c r="M830" s="4" t="str">
        <f>IF(ISBLANK(A830),"",IF('02_Resultat'!$B$6=A830,1,0))</f>
        <v/>
      </c>
      <c r="N830" s="4" t="str">
        <f>IF(ISBLANK(A830),"",IF(Tableau3[Occurrence]=0,0,SUM($M$2:M830)))</f>
        <v/>
      </c>
      <c r="P830" s="15" t="str">
        <f t="shared" si="28"/>
        <v/>
      </c>
      <c r="Q830" s="16" t="str">
        <f>IF(P830="","",'02_Resultat'!$B$6)</f>
        <v/>
      </c>
      <c r="R830" s="16" t="str">
        <f>IF(Q830="","",INDEX(Tableau3[N°CMD],MATCH(P830,Tableau3[Sequence],0),))</f>
        <v/>
      </c>
      <c r="S830" s="16" t="str">
        <f>IF(Q830="","",INDEX(Tableau3[Désignation],MATCH(P830,Tableau3[Sequence],0),))</f>
        <v/>
      </c>
      <c r="T830"/>
    </row>
    <row r="831" spans="12:20" x14ac:dyDescent="0.25">
      <c r="L831" s="4" t="str">
        <f t="shared" si="27"/>
        <v/>
      </c>
      <c r="M831" s="4" t="str">
        <f>IF(ISBLANK(A831),"",IF('02_Resultat'!$B$6=A831,1,0))</f>
        <v/>
      </c>
      <c r="N831" s="4" t="str">
        <f>IF(ISBLANK(A831),"",IF(Tableau3[Occurrence]=0,0,SUM($M$2:M831)))</f>
        <v/>
      </c>
      <c r="P831" s="15" t="str">
        <f t="shared" si="28"/>
        <v/>
      </c>
      <c r="Q831" s="16" t="str">
        <f>IF(P831="","",'02_Resultat'!$B$6)</f>
        <v/>
      </c>
      <c r="R831" s="16" t="str">
        <f>IF(Q831="","",INDEX(Tableau3[N°CMD],MATCH(P831,Tableau3[Sequence],0),))</f>
        <v/>
      </c>
      <c r="S831" s="16" t="str">
        <f>IF(Q831="","",INDEX(Tableau3[Désignation],MATCH(P831,Tableau3[Sequence],0),))</f>
        <v/>
      </c>
      <c r="T831"/>
    </row>
    <row r="832" spans="12:20" x14ac:dyDescent="0.25">
      <c r="L832" s="4" t="str">
        <f t="shared" si="27"/>
        <v/>
      </c>
      <c r="M832" s="4" t="str">
        <f>IF(ISBLANK(A832),"",IF('02_Resultat'!$B$6=A832,1,0))</f>
        <v/>
      </c>
      <c r="N832" s="4" t="str">
        <f>IF(ISBLANK(A832),"",IF(Tableau3[Occurrence]=0,0,SUM($M$2:M832)))</f>
        <v/>
      </c>
      <c r="P832" s="15" t="str">
        <f t="shared" si="28"/>
        <v/>
      </c>
      <c r="Q832" s="16" t="str">
        <f>IF(P832="","",'02_Resultat'!$B$6)</f>
        <v/>
      </c>
      <c r="R832" s="16" t="str">
        <f>IF(Q832="","",INDEX(Tableau3[N°CMD],MATCH(P832,Tableau3[Sequence],0),))</f>
        <v/>
      </c>
      <c r="S832" s="16" t="str">
        <f>IF(Q832="","",INDEX(Tableau3[Désignation],MATCH(P832,Tableau3[Sequence],0),))</f>
        <v/>
      </c>
      <c r="T832"/>
    </row>
    <row r="833" spans="12:20" x14ac:dyDescent="0.25">
      <c r="L833" s="4" t="str">
        <f t="shared" si="27"/>
        <v/>
      </c>
      <c r="M833" s="4" t="str">
        <f>IF(ISBLANK(A833),"",IF('02_Resultat'!$B$6=A833,1,0))</f>
        <v/>
      </c>
      <c r="N833" s="4" t="str">
        <f>IF(ISBLANK(A833),"",IF(Tableau3[Occurrence]=0,0,SUM($M$2:M833)))</f>
        <v/>
      </c>
      <c r="P833" s="15" t="str">
        <f t="shared" si="28"/>
        <v/>
      </c>
      <c r="Q833" s="16" t="str">
        <f>IF(P833="","",'02_Resultat'!$B$6)</f>
        <v/>
      </c>
      <c r="R833" s="16" t="str">
        <f>IF(Q833="","",INDEX(Tableau3[N°CMD],MATCH(P833,Tableau3[Sequence],0),))</f>
        <v/>
      </c>
      <c r="S833" s="16" t="str">
        <f>IF(Q833="","",INDEX(Tableau3[Désignation],MATCH(P833,Tableau3[Sequence],0),))</f>
        <v/>
      </c>
      <c r="T833"/>
    </row>
    <row r="834" spans="12:20" x14ac:dyDescent="0.25">
      <c r="L834" s="4" t="str">
        <f t="shared" si="27"/>
        <v/>
      </c>
      <c r="M834" s="4" t="str">
        <f>IF(ISBLANK(A834),"",IF('02_Resultat'!$B$6=A834,1,0))</f>
        <v/>
      </c>
      <c r="N834" s="4" t="str">
        <f>IF(ISBLANK(A834),"",IF(Tableau3[Occurrence]=0,0,SUM($M$2:M834)))</f>
        <v/>
      </c>
      <c r="P834" s="15" t="str">
        <f t="shared" si="28"/>
        <v/>
      </c>
      <c r="Q834" s="16" t="str">
        <f>IF(P834="","",'02_Resultat'!$B$6)</f>
        <v/>
      </c>
      <c r="R834" s="16" t="str">
        <f>IF(Q834="","",INDEX(Tableau3[N°CMD],MATCH(P834,Tableau3[Sequence],0),))</f>
        <v/>
      </c>
      <c r="S834" s="16" t="str">
        <f>IF(Q834="","",INDEX(Tableau3[Désignation],MATCH(P834,Tableau3[Sequence],0),))</f>
        <v/>
      </c>
      <c r="T834"/>
    </row>
    <row r="835" spans="12:20" x14ac:dyDescent="0.25">
      <c r="L835" s="4" t="str">
        <f t="shared" si="27"/>
        <v/>
      </c>
      <c r="M835" s="4" t="str">
        <f>IF(ISBLANK(A835),"",IF('02_Resultat'!$B$6=A835,1,0))</f>
        <v/>
      </c>
      <c r="N835" s="4" t="str">
        <f>IF(ISBLANK(A835),"",IF(Tableau3[Occurrence]=0,0,SUM($M$2:M835)))</f>
        <v/>
      </c>
      <c r="P835" s="15" t="str">
        <f t="shared" si="28"/>
        <v/>
      </c>
      <c r="Q835" s="16" t="str">
        <f>IF(P835="","",'02_Resultat'!$B$6)</f>
        <v/>
      </c>
      <c r="R835" s="16" t="str">
        <f>IF(Q835="","",INDEX(Tableau3[N°CMD],MATCH(P835,Tableau3[Sequence],0),))</f>
        <v/>
      </c>
      <c r="S835" s="16" t="str">
        <f>IF(Q835="","",INDEX(Tableau3[Désignation],MATCH(P835,Tableau3[Sequence],0),))</f>
        <v/>
      </c>
      <c r="T835"/>
    </row>
    <row r="836" spans="12:20" x14ac:dyDescent="0.25">
      <c r="L836" s="4" t="str">
        <f t="shared" si="27"/>
        <v/>
      </c>
      <c r="M836" s="4" t="str">
        <f>IF(ISBLANK(A836),"",IF('02_Resultat'!$B$6=A836,1,0))</f>
        <v/>
      </c>
      <c r="N836" s="4" t="str">
        <f>IF(ISBLANK(A836),"",IF(Tableau3[Occurrence]=0,0,SUM($M$2:M836)))</f>
        <v/>
      </c>
      <c r="P836" s="15" t="str">
        <f t="shared" si="28"/>
        <v/>
      </c>
      <c r="Q836" s="16" t="str">
        <f>IF(P836="","",'02_Resultat'!$B$6)</f>
        <v/>
      </c>
      <c r="R836" s="16" t="str">
        <f>IF(Q836="","",INDEX(Tableau3[N°CMD],MATCH(P836,Tableau3[Sequence],0),))</f>
        <v/>
      </c>
      <c r="S836" s="16" t="str">
        <f>IF(Q836="","",INDEX(Tableau3[Désignation],MATCH(P836,Tableau3[Sequence],0),))</f>
        <v/>
      </c>
      <c r="T836"/>
    </row>
    <row r="837" spans="12:20" x14ac:dyDescent="0.25">
      <c r="L837" s="4" t="str">
        <f t="shared" si="27"/>
        <v/>
      </c>
      <c r="M837" s="4" t="str">
        <f>IF(ISBLANK(A837),"",IF('02_Resultat'!$B$6=A837,1,0))</f>
        <v/>
      </c>
      <c r="N837" s="4" t="str">
        <f>IF(ISBLANK(A837),"",IF(Tableau3[Occurrence]=0,0,SUM($M$2:M837)))</f>
        <v/>
      </c>
      <c r="P837" s="15" t="str">
        <f t="shared" si="28"/>
        <v/>
      </c>
      <c r="Q837" s="16" t="str">
        <f>IF(P837="","",'02_Resultat'!$B$6)</f>
        <v/>
      </c>
      <c r="R837" s="16" t="str">
        <f>IF(Q837="","",INDEX(Tableau3[N°CMD],MATCH(P837,Tableau3[Sequence],0),))</f>
        <v/>
      </c>
      <c r="S837" s="16" t="str">
        <f>IF(Q837="","",INDEX(Tableau3[Désignation],MATCH(P837,Tableau3[Sequence],0),))</f>
        <v/>
      </c>
      <c r="T837"/>
    </row>
    <row r="838" spans="12:20" x14ac:dyDescent="0.25">
      <c r="L838" s="4" t="str">
        <f t="shared" si="27"/>
        <v/>
      </c>
      <c r="M838" s="4" t="str">
        <f>IF(ISBLANK(A838),"",IF('02_Resultat'!$B$6=A838,1,0))</f>
        <v/>
      </c>
      <c r="N838" s="4" t="str">
        <f>IF(ISBLANK(A838),"",IF(Tableau3[Occurrence]=0,0,SUM($M$2:M838)))</f>
        <v/>
      </c>
      <c r="P838" s="15" t="str">
        <f t="shared" si="28"/>
        <v/>
      </c>
      <c r="Q838" s="16" t="str">
        <f>IF(P838="","",'02_Resultat'!$B$6)</f>
        <v/>
      </c>
      <c r="R838" s="16" t="str">
        <f>IF(Q838="","",INDEX(Tableau3[N°CMD],MATCH(P838,Tableau3[Sequence],0),))</f>
        <v/>
      </c>
      <c r="S838" s="16" t="str">
        <f>IF(Q838="","",INDEX(Tableau3[Désignation],MATCH(P838,Tableau3[Sequence],0),))</f>
        <v/>
      </c>
      <c r="T838"/>
    </row>
    <row r="839" spans="12:20" x14ac:dyDescent="0.25">
      <c r="L839" s="4" t="str">
        <f t="shared" si="27"/>
        <v/>
      </c>
      <c r="M839" s="4" t="str">
        <f>IF(ISBLANK(A839),"",IF('02_Resultat'!$B$6=A839,1,0))</f>
        <v/>
      </c>
      <c r="N839" s="4" t="str">
        <f>IF(ISBLANK(A839),"",IF(Tableau3[Occurrence]=0,0,SUM($M$2:M839)))</f>
        <v/>
      </c>
      <c r="P839" s="15" t="str">
        <f t="shared" si="28"/>
        <v/>
      </c>
      <c r="Q839" s="16" t="str">
        <f>IF(P839="","",'02_Resultat'!$B$6)</f>
        <v/>
      </c>
      <c r="R839" s="16" t="str">
        <f>IF(Q839="","",INDEX(Tableau3[N°CMD],MATCH(P839,Tableau3[Sequence],0),))</f>
        <v/>
      </c>
      <c r="S839" s="16" t="str">
        <f>IF(Q839="","",INDEX(Tableau3[Désignation],MATCH(P839,Tableau3[Sequence],0),))</f>
        <v/>
      </c>
      <c r="T839"/>
    </row>
    <row r="840" spans="12:20" x14ac:dyDescent="0.25">
      <c r="L840" s="4" t="str">
        <f t="shared" si="27"/>
        <v/>
      </c>
      <c r="M840" s="4" t="str">
        <f>IF(ISBLANK(A840),"",IF('02_Resultat'!$B$6=A840,1,0))</f>
        <v/>
      </c>
      <c r="N840" s="4" t="str">
        <f>IF(ISBLANK(A840),"",IF(Tableau3[Occurrence]=0,0,SUM($M$2:M840)))</f>
        <v/>
      </c>
      <c r="P840" s="15" t="str">
        <f t="shared" si="28"/>
        <v/>
      </c>
      <c r="Q840" s="16" t="str">
        <f>IF(P840="","",'02_Resultat'!$B$6)</f>
        <v/>
      </c>
      <c r="R840" s="16" t="str">
        <f>IF(Q840="","",INDEX(Tableau3[N°CMD],MATCH(P840,Tableau3[Sequence],0),))</f>
        <v/>
      </c>
      <c r="S840" s="16" t="str">
        <f>IF(Q840="","",INDEX(Tableau3[Désignation],MATCH(P840,Tableau3[Sequence],0),))</f>
        <v/>
      </c>
      <c r="T840"/>
    </row>
    <row r="841" spans="12:20" x14ac:dyDescent="0.25">
      <c r="L841" s="4" t="str">
        <f t="shared" si="27"/>
        <v/>
      </c>
      <c r="M841" s="4" t="str">
        <f>IF(ISBLANK(A841),"",IF('02_Resultat'!$B$6=A841,1,0))</f>
        <v/>
      </c>
      <c r="N841" s="4" t="str">
        <f>IF(ISBLANK(A841),"",IF(Tableau3[Occurrence]=0,0,SUM($M$2:M841)))</f>
        <v/>
      </c>
      <c r="P841" s="15" t="str">
        <f t="shared" si="28"/>
        <v/>
      </c>
      <c r="Q841" s="16" t="str">
        <f>IF(P841="","",'02_Resultat'!$B$6)</f>
        <v/>
      </c>
      <c r="R841" s="16" t="str">
        <f>IF(Q841="","",INDEX(Tableau3[N°CMD],MATCH(P841,Tableau3[Sequence],0),))</f>
        <v/>
      </c>
      <c r="S841" s="16" t="str">
        <f>IF(Q841="","",INDEX(Tableau3[Désignation],MATCH(P841,Tableau3[Sequence],0),))</f>
        <v/>
      </c>
      <c r="T841"/>
    </row>
    <row r="842" spans="12:20" x14ac:dyDescent="0.25">
      <c r="L842" s="4" t="str">
        <f t="shared" si="27"/>
        <v/>
      </c>
      <c r="M842" s="4" t="str">
        <f>IF(ISBLANK(A842),"",IF('02_Resultat'!$B$6=A842,1,0))</f>
        <v/>
      </c>
      <c r="N842" s="4" t="str">
        <f>IF(ISBLANK(A842),"",IF(Tableau3[Occurrence]=0,0,SUM($M$2:M842)))</f>
        <v/>
      </c>
      <c r="P842" s="15" t="str">
        <f t="shared" si="28"/>
        <v/>
      </c>
      <c r="Q842" s="16" t="str">
        <f>IF(P842="","",'02_Resultat'!$B$6)</f>
        <v/>
      </c>
      <c r="R842" s="16" t="str">
        <f>IF(Q842="","",INDEX(Tableau3[N°CMD],MATCH(P842,Tableau3[Sequence],0),))</f>
        <v/>
      </c>
      <c r="S842" s="16" t="str">
        <f>IF(Q842="","",INDEX(Tableau3[Désignation],MATCH(P842,Tableau3[Sequence],0),))</f>
        <v/>
      </c>
      <c r="T842"/>
    </row>
    <row r="843" spans="12:20" x14ac:dyDescent="0.25">
      <c r="L843" s="4" t="str">
        <f t="shared" si="27"/>
        <v/>
      </c>
      <c r="M843" s="4" t="str">
        <f>IF(ISBLANK(A843),"",IF('02_Resultat'!$B$6=A843,1,0))</f>
        <v/>
      </c>
      <c r="N843" s="4" t="str">
        <f>IF(ISBLANK(A843),"",IF(Tableau3[Occurrence]=0,0,SUM($M$2:M843)))</f>
        <v/>
      </c>
      <c r="P843" s="15" t="str">
        <f t="shared" si="28"/>
        <v/>
      </c>
      <c r="Q843" s="16" t="str">
        <f>IF(P843="","",'02_Resultat'!$B$6)</f>
        <v/>
      </c>
      <c r="R843" s="16" t="str">
        <f>IF(Q843="","",INDEX(Tableau3[N°CMD],MATCH(P843,Tableau3[Sequence],0),))</f>
        <v/>
      </c>
      <c r="S843" s="16" t="str">
        <f>IF(Q843="","",INDEX(Tableau3[Désignation],MATCH(P843,Tableau3[Sequence],0),))</f>
        <v/>
      </c>
      <c r="T843"/>
    </row>
    <row r="844" spans="12:20" x14ac:dyDescent="0.25">
      <c r="L844" s="4" t="str">
        <f t="shared" si="27"/>
        <v/>
      </c>
      <c r="M844" s="4" t="str">
        <f>IF(ISBLANK(A844),"",IF('02_Resultat'!$B$6=A844,1,0))</f>
        <v/>
      </c>
      <c r="N844" s="4" t="str">
        <f>IF(ISBLANK(A844),"",IF(Tableau3[Occurrence]=0,0,SUM($M$2:M844)))</f>
        <v/>
      </c>
      <c r="P844" s="15" t="str">
        <f t="shared" si="28"/>
        <v/>
      </c>
      <c r="Q844" s="16" t="str">
        <f>IF(P844="","",'02_Resultat'!$B$6)</f>
        <v/>
      </c>
      <c r="R844" s="16" t="str">
        <f>IF(Q844="","",INDEX(Tableau3[N°CMD],MATCH(P844,Tableau3[Sequence],0),))</f>
        <v/>
      </c>
      <c r="S844" s="16" t="str">
        <f>IF(Q844="","",INDEX(Tableau3[Désignation],MATCH(P844,Tableau3[Sequence],0),))</f>
        <v/>
      </c>
      <c r="T844"/>
    </row>
    <row r="845" spans="12:20" x14ac:dyDescent="0.25">
      <c r="L845" s="4" t="str">
        <f t="shared" si="27"/>
        <v/>
      </c>
      <c r="M845" s="4" t="str">
        <f>IF(ISBLANK(A845),"",IF('02_Resultat'!$B$6=A845,1,0))</f>
        <v/>
      </c>
      <c r="N845" s="4" t="str">
        <f>IF(ISBLANK(A845),"",IF(Tableau3[Occurrence]=0,0,SUM($M$2:M845)))</f>
        <v/>
      </c>
      <c r="P845" s="15" t="str">
        <f t="shared" si="28"/>
        <v/>
      </c>
      <c r="Q845" s="16" t="str">
        <f>IF(P845="","",'02_Resultat'!$B$6)</f>
        <v/>
      </c>
      <c r="R845" s="16" t="str">
        <f>IF(Q845="","",INDEX(Tableau3[N°CMD],MATCH(P845,Tableau3[Sequence],0),))</f>
        <v/>
      </c>
      <c r="S845" s="16" t="str">
        <f>IF(Q845="","",INDEX(Tableau3[Désignation],MATCH(P845,Tableau3[Sequence],0),))</f>
        <v/>
      </c>
      <c r="T845"/>
    </row>
    <row r="846" spans="12:20" x14ac:dyDescent="0.25">
      <c r="L846" s="4" t="str">
        <f t="shared" si="27"/>
        <v/>
      </c>
      <c r="M846" s="4" t="str">
        <f>IF(ISBLANK(A846),"",IF('02_Resultat'!$B$6=A846,1,0))</f>
        <v/>
      </c>
      <c r="N846" s="4" t="str">
        <f>IF(ISBLANK(A846),"",IF(Tableau3[Occurrence]=0,0,SUM($M$2:M846)))</f>
        <v/>
      </c>
      <c r="P846" s="15" t="str">
        <f t="shared" si="28"/>
        <v/>
      </c>
      <c r="Q846" s="16" t="str">
        <f>IF(P846="","",'02_Resultat'!$B$6)</f>
        <v/>
      </c>
      <c r="R846" s="16" t="str">
        <f>IF(Q846="","",INDEX(Tableau3[N°CMD],MATCH(P846,Tableau3[Sequence],0),))</f>
        <v/>
      </c>
      <c r="S846" s="16" t="str">
        <f>IF(Q846="","",INDEX(Tableau3[Désignation],MATCH(P846,Tableau3[Sequence],0),))</f>
        <v/>
      </c>
      <c r="T846"/>
    </row>
    <row r="847" spans="12:20" x14ac:dyDescent="0.25">
      <c r="L847" s="4" t="str">
        <f t="shared" si="27"/>
        <v/>
      </c>
      <c r="M847" s="4" t="str">
        <f>IF(ISBLANK(A847),"",IF('02_Resultat'!$B$6=A847,1,0))</f>
        <v/>
      </c>
      <c r="N847" s="4" t="str">
        <f>IF(ISBLANK(A847),"",IF(Tableau3[Occurrence]=0,0,SUM($M$2:M847)))</f>
        <v/>
      </c>
      <c r="P847" s="15" t="str">
        <f t="shared" si="28"/>
        <v/>
      </c>
      <c r="Q847" s="16" t="str">
        <f>IF(P847="","",'02_Resultat'!$B$6)</f>
        <v/>
      </c>
      <c r="R847" s="16" t="str">
        <f>IF(Q847="","",INDEX(Tableau3[N°CMD],MATCH(P847,Tableau3[Sequence],0),))</f>
        <v/>
      </c>
      <c r="S847" s="16" t="str">
        <f>IF(Q847="","",INDEX(Tableau3[Désignation],MATCH(P847,Tableau3[Sequence],0),))</f>
        <v/>
      </c>
      <c r="T847"/>
    </row>
    <row r="848" spans="12:20" x14ac:dyDescent="0.25">
      <c r="L848" s="4" t="str">
        <f t="shared" si="27"/>
        <v/>
      </c>
      <c r="M848" s="4" t="str">
        <f>IF(ISBLANK(A848),"",IF('02_Resultat'!$B$6=A848,1,0))</f>
        <v/>
      </c>
      <c r="N848" s="4" t="str">
        <f>IF(ISBLANK(A848),"",IF(Tableau3[Occurrence]=0,0,SUM($M$2:M848)))</f>
        <v/>
      </c>
      <c r="P848" s="15" t="str">
        <f t="shared" si="28"/>
        <v/>
      </c>
      <c r="Q848" s="16" t="str">
        <f>IF(P848="","",'02_Resultat'!$B$6)</f>
        <v/>
      </c>
      <c r="R848" s="16" t="str">
        <f>IF(Q848="","",INDEX(Tableau3[N°CMD],MATCH(P848,Tableau3[Sequence],0),))</f>
        <v/>
      </c>
      <c r="S848" s="16" t="str">
        <f>IF(Q848="","",INDEX(Tableau3[Désignation],MATCH(P848,Tableau3[Sequence],0),))</f>
        <v/>
      </c>
      <c r="T848"/>
    </row>
    <row r="849" spans="12:20" x14ac:dyDescent="0.25">
      <c r="L849" s="4" t="str">
        <f t="shared" si="27"/>
        <v/>
      </c>
      <c r="M849" s="4" t="str">
        <f>IF(ISBLANK(A849),"",IF('02_Resultat'!$B$6=A849,1,0))</f>
        <v/>
      </c>
      <c r="N849" s="4" t="str">
        <f>IF(ISBLANK(A849),"",IF(Tableau3[Occurrence]=0,0,SUM($M$2:M849)))</f>
        <v/>
      </c>
      <c r="P849" s="15" t="str">
        <f t="shared" si="28"/>
        <v/>
      </c>
      <c r="Q849" s="16" t="str">
        <f>IF(P849="","",'02_Resultat'!$B$6)</f>
        <v/>
      </c>
      <c r="R849" s="16" t="str">
        <f>IF(Q849="","",INDEX(Tableau3[N°CMD],MATCH(P849,Tableau3[Sequence],0),))</f>
        <v/>
      </c>
      <c r="S849" s="16" t="str">
        <f>IF(Q849="","",INDEX(Tableau3[Désignation],MATCH(P849,Tableau3[Sequence],0),))</f>
        <v/>
      </c>
      <c r="T849"/>
    </row>
    <row r="850" spans="12:20" x14ac:dyDescent="0.25">
      <c r="L850" s="4" t="str">
        <f t="shared" ref="L850:L913" si="29">IF(ISBLANK(H850),"",(I850-H850))</f>
        <v/>
      </c>
      <c r="M850" s="4" t="str">
        <f>IF(ISBLANK(A850),"",IF('02_Resultat'!$B$6=A850,1,0))</f>
        <v/>
      </c>
      <c r="N850" s="4" t="str">
        <f>IF(ISBLANK(A850),"",IF(Tableau3[Occurrence]=0,0,SUM($M$2:M850)))</f>
        <v/>
      </c>
      <c r="P850" s="15" t="str">
        <f t="shared" si="28"/>
        <v/>
      </c>
      <c r="Q850" s="16" t="str">
        <f>IF(P850="","",'02_Resultat'!$B$6)</f>
        <v/>
      </c>
      <c r="R850" s="16" t="str">
        <f>IF(Q850="","",INDEX(Tableau3[N°CMD],MATCH(P850,Tableau3[Sequence],0),))</f>
        <v/>
      </c>
      <c r="S850" s="16" t="str">
        <f>IF(Q850="","",INDEX(Tableau3[Désignation],MATCH(P850,Tableau3[Sequence],0),))</f>
        <v/>
      </c>
      <c r="T850"/>
    </row>
    <row r="851" spans="12:20" x14ac:dyDescent="0.25">
      <c r="L851" s="4" t="str">
        <f t="shared" si="29"/>
        <v/>
      </c>
      <c r="M851" s="4" t="str">
        <f>IF(ISBLANK(A851),"",IF('02_Resultat'!$B$6=A851,1,0))</f>
        <v/>
      </c>
      <c r="N851" s="4" t="str">
        <f>IF(ISBLANK(A851),"",IF(Tableau3[Occurrence]=0,0,SUM($M$2:M851)))</f>
        <v/>
      </c>
      <c r="P851" s="15" t="str">
        <f t="shared" ref="P851:P914" si="30">IF(ROW()-1&lt;=$O$2,ROW()-1,"")</f>
        <v/>
      </c>
      <c r="Q851" s="16" t="str">
        <f>IF(P851="","",'02_Resultat'!$B$6)</f>
        <v/>
      </c>
      <c r="R851" s="16" t="str">
        <f>IF(Q851="","",INDEX(Tableau3[N°CMD],MATCH(P851,Tableau3[Sequence],0),))</f>
        <v/>
      </c>
      <c r="S851" s="16" t="str">
        <f>IF(Q851="","",INDEX(Tableau3[Désignation],MATCH(P851,Tableau3[Sequence],0),))</f>
        <v/>
      </c>
      <c r="T851"/>
    </row>
    <row r="852" spans="12:20" x14ac:dyDescent="0.25">
      <c r="L852" s="4" t="str">
        <f t="shared" si="29"/>
        <v/>
      </c>
      <c r="M852" s="4" t="str">
        <f>IF(ISBLANK(A852),"",IF('02_Resultat'!$B$6=A852,1,0))</f>
        <v/>
      </c>
      <c r="N852" s="4" t="str">
        <f>IF(ISBLANK(A852),"",IF(Tableau3[Occurrence]=0,0,SUM($M$2:M852)))</f>
        <v/>
      </c>
      <c r="P852" s="15" t="str">
        <f t="shared" si="30"/>
        <v/>
      </c>
      <c r="Q852" s="16" t="str">
        <f>IF(P852="","",'02_Resultat'!$B$6)</f>
        <v/>
      </c>
      <c r="R852" s="16" t="str">
        <f>IF(Q852="","",INDEX(Tableau3[N°CMD],MATCH(P852,Tableau3[Sequence],0),))</f>
        <v/>
      </c>
      <c r="S852" s="16" t="str">
        <f>IF(Q852="","",INDEX(Tableau3[Désignation],MATCH(P852,Tableau3[Sequence],0),))</f>
        <v/>
      </c>
      <c r="T852"/>
    </row>
    <row r="853" spans="12:20" x14ac:dyDescent="0.25">
      <c r="L853" s="4" t="str">
        <f t="shared" si="29"/>
        <v/>
      </c>
      <c r="M853" s="4" t="str">
        <f>IF(ISBLANK(A853),"",IF('02_Resultat'!$B$6=A853,1,0))</f>
        <v/>
      </c>
      <c r="N853" s="4" t="str">
        <f>IF(ISBLANK(A853),"",IF(Tableau3[Occurrence]=0,0,SUM($M$2:M853)))</f>
        <v/>
      </c>
      <c r="P853" s="15" t="str">
        <f t="shared" si="30"/>
        <v/>
      </c>
      <c r="Q853" s="16" t="str">
        <f>IF(P853="","",'02_Resultat'!$B$6)</f>
        <v/>
      </c>
      <c r="R853" s="16" t="str">
        <f>IF(Q853="","",INDEX(Tableau3[N°CMD],MATCH(P853,Tableau3[Sequence],0),))</f>
        <v/>
      </c>
      <c r="S853" s="16" t="str">
        <f>IF(Q853="","",INDEX(Tableau3[Désignation],MATCH(P853,Tableau3[Sequence],0),))</f>
        <v/>
      </c>
      <c r="T853"/>
    </row>
    <row r="854" spans="12:20" x14ac:dyDescent="0.25">
      <c r="L854" s="4" t="str">
        <f t="shared" si="29"/>
        <v/>
      </c>
      <c r="M854" s="4" t="str">
        <f>IF(ISBLANK(A854),"",IF('02_Resultat'!$B$6=A854,1,0))</f>
        <v/>
      </c>
      <c r="N854" s="4" t="str">
        <f>IF(ISBLANK(A854),"",IF(Tableau3[Occurrence]=0,0,SUM($M$2:M854)))</f>
        <v/>
      </c>
      <c r="P854" s="15" t="str">
        <f t="shared" si="30"/>
        <v/>
      </c>
      <c r="Q854" s="16" t="str">
        <f>IF(P854="","",'02_Resultat'!$B$6)</f>
        <v/>
      </c>
      <c r="R854" s="16" t="str">
        <f>IF(Q854="","",INDEX(Tableau3[N°CMD],MATCH(P854,Tableau3[Sequence],0),))</f>
        <v/>
      </c>
      <c r="S854" s="16" t="str">
        <f>IF(Q854="","",INDEX(Tableau3[Désignation],MATCH(P854,Tableau3[Sequence],0),))</f>
        <v/>
      </c>
      <c r="T854"/>
    </row>
    <row r="855" spans="12:20" x14ac:dyDescent="0.25">
      <c r="L855" s="4" t="str">
        <f t="shared" si="29"/>
        <v/>
      </c>
      <c r="M855" s="4" t="str">
        <f>IF(ISBLANK(A855),"",IF('02_Resultat'!$B$6=A855,1,0))</f>
        <v/>
      </c>
      <c r="N855" s="4" t="str">
        <f>IF(ISBLANK(A855),"",IF(Tableau3[Occurrence]=0,0,SUM($M$2:M855)))</f>
        <v/>
      </c>
      <c r="P855" s="15" t="str">
        <f t="shared" si="30"/>
        <v/>
      </c>
      <c r="Q855" s="16" t="str">
        <f>IF(P855="","",'02_Resultat'!$B$6)</f>
        <v/>
      </c>
      <c r="R855" s="16" t="str">
        <f>IF(Q855="","",INDEX(Tableau3[N°CMD],MATCH(P855,Tableau3[Sequence],0),))</f>
        <v/>
      </c>
      <c r="S855" s="16" t="str">
        <f>IF(Q855="","",INDEX(Tableau3[Désignation],MATCH(P855,Tableau3[Sequence],0),))</f>
        <v/>
      </c>
      <c r="T855"/>
    </row>
    <row r="856" spans="12:20" x14ac:dyDescent="0.25">
      <c r="L856" s="4" t="str">
        <f t="shared" si="29"/>
        <v/>
      </c>
      <c r="M856" s="4" t="str">
        <f>IF(ISBLANK(A856),"",IF('02_Resultat'!$B$6=A856,1,0))</f>
        <v/>
      </c>
      <c r="N856" s="4" t="str">
        <f>IF(ISBLANK(A856),"",IF(Tableau3[Occurrence]=0,0,SUM($M$2:M856)))</f>
        <v/>
      </c>
      <c r="P856" s="15" t="str">
        <f t="shared" si="30"/>
        <v/>
      </c>
      <c r="Q856" s="16" t="str">
        <f>IF(P856="","",'02_Resultat'!$B$6)</f>
        <v/>
      </c>
      <c r="R856" s="16" t="str">
        <f>IF(Q856="","",INDEX(Tableau3[N°CMD],MATCH(P856,Tableau3[Sequence],0),))</f>
        <v/>
      </c>
      <c r="S856" s="16" t="str">
        <f>IF(Q856="","",INDEX(Tableau3[Désignation],MATCH(P856,Tableau3[Sequence],0),))</f>
        <v/>
      </c>
      <c r="T856"/>
    </row>
    <row r="857" spans="12:20" x14ac:dyDescent="0.25">
      <c r="L857" s="4" t="str">
        <f t="shared" si="29"/>
        <v/>
      </c>
      <c r="M857" s="4" t="str">
        <f>IF(ISBLANK(A857),"",IF('02_Resultat'!$B$6=A857,1,0))</f>
        <v/>
      </c>
      <c r="N857" s="4" t="str">
        <f>IF(ISBLANK(A857),"",IF(Tableau3[Occurrence]=0,0,SUM($M$2:M857)))</f>
        <v/>
      </c>
      <c r="P857" s="15" t="str">
        <f t="shared" si="30"/>
        <v/>
      </c>
      <c r="Q857" s="16" t="str">
        <f>IF(P857="","",'02_Resultat'!$B$6)</f>
        <v/>
      </c>
      <c r="R857" s="16" t="str">
        <f>IF(Q857="","",INDEX(Tableau3[N°CMD],MATCH(P857,Tableau3[Sequence],0),))</f>
        <v/>
      </c>
      <c r="S857" s="16" t="str">
        <f>IF(Q857="","",INDEX(Tableau3[Désignation],MATCH(P857,Tableau3[Sequence],0),))</f>
        <v/>
      </c>
      <c r="T857"/>
    </row>
    <row r="858" spans="12:20" x14ac:dyDescent="0.25">
      <c r="L858" s="4" t="str">
        <f t="shared" si="29"/>
        <v/>
      </c>
      <c r="M858" s="4" t="str">
        <f>IF(ISBLANK(A858),"",IF('02_Resultat'!$B$6=A858,1,0))</f>
        <v/>
      </c>
      <c r="N858" s="4" t="str">
        <f>IF(ISBLANK(A858),"",IF(Tableau3[Occurrence]=0,0,SUM($M$2:M858)))</f>
        <v/>
      </c>
      <c r="P858" s="15" t="str">
        <f t="shared" si="30"/>
        <v/>
      </c>
      <c r="Q858" s="16" t="str">
        <f>IF(P858="","",'02_Resultat'!$B$6)</f>
        <v/>
      </c>
      <c r="R858" s="16" t="str">
        <f>IF(Q858="","",INDEX(Tableau3[N°CMD],MATCH(P858,Tableau3[Sequence],0),))</f>
        <v/>
      </c>
      <c r="S858" s="16" t="str">
        <f>IF(Q858="","",INDEX(Tableau3[Désignation],MATCH(P858,Tableau3[Sequence],0),))</f>
        <v/>
      </c>
      <c r="T858"/>
    </row>
    <row r="859" spans="12:20" x14ac:dyDescent="0.25">
      <c r="L859" s="4" t="str">
        <f t="shared" si="29"/>
        <v/>
      </c>
      <c r="M859" s="4" t="str">
        <f>IF(ISBLANK(A859),"",IF('02_Resultat'!$B$6=A859,1,0))</f>
        <v/>
      </c>
      <c r="N859" s="4" t="str">
        <f>IF(ISBLANK(A859),"",IF(Tableau3[Occurrence]=0,0,SUM($M$2:M859)))</f>
        <v/>
      </c>
      <c r="P859" s="15" t="str">
        <f t="shared" si="30"/>
        <v/>
      </c>
      <c r="Q859" s="16" t="str">
        <f>IF(P859="","",'02_Resultat'!$B$6)</f>
        <v/>
      </c>
      <c r="R859" s="16" t="str">
        <f>IF(Q859="","",INDEX(Tableau3[N°CMD],MATCH(P859,Tableau3[Sequence],0),))</f>
        <v/>
      </c>
      <c r="S859" s="16" t="str">
        <f>IF(Q859="","",INDEX(Tableau3[Désignation],MATCH(P859,Tableau3[Sequence],0),))</f>
        <v/>
      </c>
      <c r="T859"/>
    </row>
    <row r="860" spans="12:20" x14ac:dyDescent="0.25">
      <c r="L860" s="4" t="str">
        <f t="shared" si="29"/>
        <v/>
      </c>
      <c r="M860" s="4" t="str">
        <f>IF(ISBLANK(A860),"",IF('02_Resultat'!$B$6=A860,1,0))</f>
        <v/>
      </c>
      <c r="N860" s="4" t="str">
        <f>IF(ISBLANK(A860),"",IF(Tableau3[Occurrence]=0,0,SUM($M$2:M860)))</f>
        <v/>
      </c>
      <c r="P860" s="15" t="str">
        <f t="shared" si="30"/>
        <v/>
      </c>
      <c r="Q860" s="16" t="str">
        <f>IF(P860="","",'02_Resultat'!$B$6)</f>
        <v/>
      </c>
      <c r="R860" s="16" t="str">
        <f>IF(Q860="","",INDEX(Tableau3[N°CMD],MATCH(P860,Tableau3[Sequence],0),))</f>
        <v/>
      </c>
      <c r="S860" s="16" t="str">
        <f>IF(Q860="","",INDEX(Tableau3[Désignation],MATCH(P860,Tableau3[Sequence],0),))</f>
        <v/>
      </c>
      <c r="T860"/>
    </row>
    <row r="861" spans="12:20" x14ac:dyDescent="0.25">
      <c r="L861" s="4" t="str">
        <f t="shared" si="29"/>
        <v/>
      </c>
      <c r="M861" s="4" t="str">
        <f>IF(ISBLANK(A861),"",IF('02_Resultat'!$B$6=A861,1,0))</f>
        <v/>
      </c>
      <c r="N861" s="4" t="str">
        <f>IF(ISBLANK(A861),"",IF(Tableau3[Occurrence]=0,0,SUM($M$2:M861)))</f>
        <v/>
      </c>
      <c r="P861" s="15" t="str">
        <f t="shared" si="30"/>
        <v/>
      </c>
      <c r="Q861" s="16" t="str">
        <f>IF(P861="","",'02_Resultat'!$B$6)</f>
        <v/>
      </c>
      <c r="R861" s="16" t="str">
        <f>IF(Q861="","",INDEX(Tableau3[N°CMD],MATCH(P861,Tableau3[Sequence],0),))</f>
        <v/>
      </c>
      <c r="S861" s="16" t="str">
        <f>IF(Q861="","",INDEX(Tableau3[Désignation],MATCH(P861,Tableau3[Sequence],0),))</f>
        <v/>
      </c>
      <c r="T861"/>
    </row>
    <row r="862" spans="12:20" x14ac:dyDescent="0.25">
      <c r="L862" s="4" t="str">
        <f t="shared" si="29"/>
        <v/>
      </c>
      <c r="M862" s="4" t="str">
        <f>IF(ISBLANK(A862),"",IF('02_Resultat'!$B$6=A862,1,0))</f>
        <v/>
      </c>
      <c r="N862" s="4" t="str">
        <f>IF(ISBLANK(A862),"",IF(Tableau3[Occurrence]=0,0,SUM($M$2:M862)))</f>
        <v/>
      </c>
      <c r="P862" s="15" t="str">
        <f t="shared" si="30"/>
        <v/>
      </c>
      <c r="Q862" s="16" t="str">
        <f>IF(P862="","",'02_Resultat'!$B$6)</f>
        <v/>
      </c>
      <c r="R862" s="16" t="str">
        <f>IF(Q862="","",INDEX(Tableau3[N°CMD],MATCH(P862,Tableau3[Sequence],0),))</f>
        <v/>
      </c>
      <c r="S862" s="16" t="str">
        <f>IF(Q862="","",INDEX(Tableau3[Désignation],MATCH(P862,Tableau3[Sequence],0),))</f>
        <v/>
      </c>
      <c r="T862"/>
    </row>
    <row r="863" spans="12:20" x14ac:dyDescent="0.25">
      <c r="L863" s="4" t="str">
        <f t="shared" si="29"/>
        <v/>
      </c>
      <c r="M863" s="4" t="str">
        <f>IF(ISBLANK(A863),"",IF('02_Resultat'!$B$6=A863,1,0))</f>
        <v/>
      </c>
      <c r="N863" s="4" t="str">
        <f>IF(ISBLANK(A863),"",IF(Tableau3[Occurrence]=0,0,SUM($M$2:M863)))</f>
        <v/>
      </c>
      <c r="P863" s="15" t="str">
        <f t="shared" si="30"/>
        <v/>
      </c>
      <c r="Q863" s="16" t="str">
        <f>IF(P863="","",'02_Resultat'!$B$6)</f>
        <v/>
      </c>
      <c r="R863" s="16" t="str">
        <f>IF(Q863="","",INDEX(Tableau3[N°CMD],MATCH(P863,Tableau3[Sequence],0),))</f>
        <v/>
      </c>
      <c r="S863" s="16" t="str">
        <f>IF(Q863="","",INDEX(Tableau3[Désignation],MATCH(P863,Tableau3[Sequence],0),))</f>
        <v/>
      </c>
      <c r="T863"/>
    </row>
    <row r="864" spans="12:20" x14ac:dyDescent="0.25">
      <c r="L864" s="4" t="str">
        <f t="shared" si="29"/>
        <v/>
      </c>
      <c r="M864" s="4" t="str">
        <f>IF(ISBLANK(A864),"",IF('02_Resultat'!$B$6=A864,1,0))</f>
        <v/>
      </c>
      <c r="N864" s="4" t="str">
        <f>IF(ISBLANK(A864),"",IF(Tableau3[Occurrence]=0,0,SUM($M$2:M864)))</f>
        <v/>
      </c>
      <c r="P864" s="15" t="str">
        <f t="shared" si="30"/>
        <v/>
      </c>
      <c r="Q864" s="16" t="str">
        <f>IF(P864="","",'02_Resultat'!$B$6)</f>
        <v/>
      </c>
      <c r="R864" s="16" t="str">
        <f>IF(Q864="","",INDEX(Tableau3[N°CMD],MATCH(P864,Tableau3[Sequence],0),))</f>
        <v/>
      </c>
      <c r="S864" s="16" t="str">
        <f>IF(Q864="","",INDEX(Tableau3[Désignation],MATCH(P864,Tableau3[Sequence],0),))</f>
        <v/>
      </c>
      <c r="T864"/>
    </row>
    <row r="865" spans="12:20" x14ac:dyDescent="0.25">
      <c r="L865" s="4" t="str">
        <f t="shared" si="29"/>
        <v/>
      </c>
      <c r="M865" s="4" t="str">
        <f>IF(ISBLANK(A865),"",IF('02_Resultat'!$B$6=A865,1,0))</f>
        <v/>
      </c>
      <c r="N865" s="4" t="str">
        <f>IF(ISBLANK(A865),"",IF(Tableau3[Occurrence]=0,0,SUM($M$2:M865)))</f>
        <v/>
      </c>
      <c r="P865" s="15" t="str">
        <f t="shared" si="30"/>
        <v/>
      </c>
      <c r="Q865" s="16" t="str">
        <f>IF(P865="","",'02_Resultat'!$B$6)</f>
        <v/>
      </c>
      <c r="R865" s="16" t="str">
        <f>IF(Q865="","",INDEX(Tableau3[N°CMD],MATCH(P865,Tableau3[Sequence],0),))</f>
        <v/>
      </c>
      <c r="S865" s="16" t="str">
        <f>IF(Q865="","",INDEX(Tableau3[Désignation],MATCH(P865,Tableau3[Sequence],0),))</f>
        <v/>
      </c>
      <c r="T865"/>
    </row>
    <row r="866" spans="12:20" x14ac:dyDescent="0.25">
      <c r="L866" s="4" t="str">
        <f t="shared" si="29"/>
        <v/>
      </c>
      <c r="M866" s="4" t="str">
        <f>IF(ISBLANK(A866),"",IF('02_Resultat'!$B$6=A866,1,0))</f>
        <v/>
      </c>
      <c r="N866" s="4" t="str">
        <f>IF(ISBLANK(A866),"",IF(Tableau3[Occurrence]=0,0,SUM($M$2:M866)))</f>
        <v/>
      </c>
      <c r="P866" s="15" t="str">
        <f t="shared" si="30"/>
        <v/>
      </c>
      <c r="Q866" s="16" t="str">
        <f>IF(P866="","",'02_Resultat'!$B$6)</f>
        <v/>
      </c>
      <c r="R866" s="16" t="str">
        <f>IF(Q866="","",INDEX(Tableau3[N°CMD],MATCH(P866,Tableau3[Sequence],0),))</f>
        <v/>
      </c>
      <c r="S866" s="16" t="str">
        <f>IF(Q866="","",INDEX(Tableau3[Désignation],MATCH(P866,Tableau3[Sequence],0),))</f>
        <v/>
      </c>
      <c r="T866"/>
    </row>
    <row r="867" spans="12:20" x14ac:dyDescent="0.25">
      <c r="L867" s="4" t="str">
        <f t="shared" si="29"/>
        <v/>
      </c>
      <c r="M867" s="4" t="str">
        <f>IF(ISBLANK(A867),"",IF('02_Resultat'!$B$6=A867,1,0))</f>
        <v/>
      </c>
      <c r="N867" s="4" t="str">
        <f>IF(ISBLANK(A867),"",IF(Tableau3[Occurrence]=0,0,SUM($M$2:M867)))</f>
        <v/>
      </c>
      <c r="P867" s="15" t="str">
        <f t="shared" si="30"/>
        <v/>
      </c>
      <c r="Q867" s="16" t="str">
        <f>IF(P867="","",'02_Resultat'!$B$6)</f>
        <v/>
      </c>
      <c r="R867" s="16" t="str">
        <f>IF(Q867="","",INDEX(Tableau3[N°CMD],MATCH(P867,Tableau3[Sequence],0),))</f>
        <v/>
      </c>
      <c r="S867" s="16" t="str">
        <f>IF(Q867="","",INDEX(Tableau3[Désignation],MATCH(P867,Tableau3[Sequence],0),))</f>
        <v/>
      </c>
      <c r="T867"/>
    </row>
    <row r="868" spans="12:20" x14ac:dyDescent="0.25">
      <c r="L868" s="4" t="str">
        <f t="shared" si="29"/>
        <v/>
      </c>
      <c r="M868" s="4" t="str">
        <f>IF(ISBLANK(A868),"",IF('02_Resultat'!$B$6=A868,1,0))</f>
        <v/>
      </c>
      <c r="N868" s="4" t="str">
        <f>IF(ISBLANK(A868),"",IF(Tableau3[Occurrence]=0,0,SUM($M$2:M868)))</f>
        <v/>
      </c>
      <c r="P868" s="15" t="str">
        <f t="shared" si="30"/>
        <v/>
      </c>
      <c r="Q868" s="16" t="str">
        <f>IF(P868="","",'02_Resultat'!$B$6)</f>
        <v/>
      </c>
      <c r="R868" s="16" t="str">
        <f>IF(Q868="","",INDEX(Tableau3[N°CMD],MATCH(P868,Tableau3[Sequence],0),))</f>
        <v/>
      </c>
      <c r="S868" s="16" t="str">
        <f>IF(Q868="","",INDEX(Tableau3[Désignation],MATCH(P868,Tableau3[Sequence],0),))</f>
        <v/>
      </c>
      <c r="T868"/>
    </row>
    <row r="869" spans="12:20" x14ac:dyDescent="0.25">
      <c r="L869" s="4" t="str">
        <f t="shared" si="29"/>
        <v/>
      </c>
      <c r="M869" s="4" t="str">
        <f>IF(ISBLANK(A869),"",IF('02_Resultat'!$B$6=A869,1,0))</f>
        <v/>
      </c>
      <c r="N869" s="4" t="str">
        <f>IF(ISBLANK(A869),"",IF(Tableau3[Occurrence]=0,0,SUM($M$2:M869)))</f>
        <v/>
      </c>
      <c r="P869" s="15" t="str">
        <f t="shared" si="30"/>
        <v/>
      </c>
      <c r="Q869" s="16" t="str">
        <f>IF(P869="","",'02_Resultat'!$B$6)</f>
        <v/>
      </c>
      <c r="R869" s="16" t="str">
        <f>IF(Q869="","",INDEX(Tableau3[N°CMD],MATCH(P869,Tableau3[Sequence],0),))</f>
        <v/>
      </c>
      <c r="S869" s="16" t="str">
        <f>IF(Q869="","",INDEX(Tableau3[Désignation],MATCH(P869,Tableau3[Sequence],0),))</f>
        <v/>
      </c>
      <c r="T869"/>
    </row>
    <row r="870" spans="12:20" x14ac:dyDescent="0.25">
      <c r="L870" s="4" t="str">
        <f t="shared" si="29"/>
        <v/>
      </c>
      <c r="M870" s="4" t="str">
        <f>IF(ISBLANK(A870),"",IF('02_Resultat'!$B$6=A870,1,0))</f>
        <v/>
      </c>
      <c r="N870" s="4" t="str">
        <f>IF(ISBLANK(A870),"",IF(Tableau3[Occurrence]=0,0,SUM($M$2:M870)))</f>
        <v/>
      </c>
      <c r="P870" s="15" t="str">
        <f t="shared" si="30"/>
        <v/>
      </c>
      <c r="Q870" s="16" t="str">
        <f>IF(P870="","",'02_Resultat'!$B$6)</f>
        <v/>
      </c>
      <c r="R870" s="16" t="str">
        <f>IF(Q870="","",INDEX(Tableau3[N°CMD],MATCH(P870,Tableau3[Sequence],0),))</f>
        <v/>
      </c>
      <c r="S870" s="16" t="str">
        <f>IF(Q870="","",INDEX(Tableau3[Désignation],MATCH(P870,Tableau3[Sequence],0),))</f>
        <v/>
      </c>
      <c r="T870"/>
    </row>
    <row r="871" spans="12:20" x14ac:dyDescent="0.25">
      <c r="L871" s="4" t="str">
        <f t="shared" si="29"/>
        <v/>
      </c>
      <c r="M871" s="4" t="str">
        <f>IF(ISBLANK(A871),"",IF('02_Resultat'!$B$6=A871,1,0))</f>
        <v/>
      </c>
      <c r="N871" s="4" t="str">
        <f>IF(ISBLANK(A871),"",IF(Tableau3[Occurrence]=0,0,SUM($M$2:M871)))</f>
        <v/>
      </c>
      <c r="P871" s="15" t="str">
        <f t="shared" si="30"/>
        <v/>
      </c>
      <c r="Q871" s="16" t="str">
        <f>IF(P871="","",'02_Resultat'!$B$6)</f>
        <v/>
      </c>
      <c r="R871" s="16" t="str">
        <f>IF(Q871="","",INDEX(Tableau3[N°CMD],MATCH(P871,Tableau3[Sequence],0),))</f>
        <v/>
      </c>
      <c r="S871" s="16" t="str">
        <f>IF(Q871="","",INDEX(Tableau3[Désignation],MATCH(P871,Tableau3[Sequence],0),))</f>
        <v/>
      </c>
      <c r="T871"/>
    </row>
    <row r="872" spans="12:20" x14ac:dyDescent="0.25">
      <c r="L872" s="4" t="str">
        <f t="shared" si="29"/>
        <v/>
      </c>
      <c r="M872" s="4" t="str">
        <f>IF(ISBLANK(A872),"",IF('02_Resultat'!$B$6=A872,1,0))</f>
        <v/>
      </c>
      <c r="N872" s="4" t="str">
        <f>IF(ISBLANK(A872),"",IF(Tableau3[Occurrence]=0,0,SUM($M$2:M872)))</f>
        <v/>
      </c>
      <c r="P872" s="15" t="str">
        <f t="shared" si="30"/>
        <v/>
      </c>
      <c r="Q872" s="16" t="str">
        <f>IF(P872="","",'02_Resultat'!$B$6)</f>
        <v/>
      </c>
      <c r="R872" s="16" t="str">
        <f>IF(Q872="","",INDEX(Tableau3[N°CMD],MATCH(P872,Tableau3[Sequence],0),))</f>
        <v/>
      </c>
      <c r="S872" s="16" t="str">
        <f>IF(Q872="","",INDEX(Tableau3[Désignation],MATCH(P872,Tableau3[Sequence],0),))</f>
        <v/>
      </c>
      <c r="T872"/>
    </row>
    <row r="873" spans="12:20" x14ac:dyDescent="0.25">
      <c r="L873" s="4" t="str">
        <f t="shared" si="29"/>
        <v/>
      </c>
      <c r="M873" s="4" t="str">
        <f>IF(ISBLANK(A873),"",IF('02_Resultat'!$B$6=A873,1,0))</f>
        <v/>
      </c>
      <c r="N873" s="4" t="str">
        <f>IF(ISBLANK(A873),"",IF(Tableau3[Occurrence]=0,0,SUM($M$2:M873)))</f>
        <v/>
      </c>
      <c r="P873" s="15" t="str">
        <f t="shared" si="30"/>
        <v/>
      </c>
      <c r="Q873" s="16" t="str">
        <f>IF(P873="","",'02_Resultat'!$B$6)</f>
        <v/>
      </c>
      <c r="R873" s="16" t="str">
        <f>IF(Q873="","",INDEX(Tableau3[N°CMD],MATCH(P873,Tableau3[Sequence],0),))</f>
        <v/>
      </c>
      <c r="S873" s="16" t="str">
        <f>IF(Q873="","",INDEX(Tableau3[Désignation],MATCH(P873,Tableau3[Sequence],0),))</f>
        <v/>
      </c>
      <c r="T873"/>
    </row>
    <row r="874" spans="12:20" x14ac:dyDescent="0.25">
      <c r="L874" s="4" t="str">
        <f t="shared" si="29"/>
        <v/>
      </c>
      <c r="M874" s="4" t="str">
        <f>IF(ISBLANK(A874),"",IF('02_Resultat'!$B$6=A874,1,0))</f>
        <v/>
      </c>
      <c r="N874" s="4" t="str">
        <f>IF(ISBLANK(A874),"",IF(Tableau3[Occurrence]=0,0,SUM($M$2:M874)))</f>
        <v/>
      </c>
      <c r="P874" s="15" t="str">
        <f t="shared" si="30"/>
        <v/>
      </c>
      <c r="Q874" s="16" t="str">
        <f>IF(P874="","",'02_Resultat'!$B$6)</f>
        <v/>
      </c>
      <c r="R874" s="16" t="str">
        <f>IF(Q874="","",INDEX(Tableau3[N°CMD],MATCH(P874,Tableau3[Sequence],0),))</f>
        <v/>
      </c>
      <c r="S874" s="16" t="str">
        <f>IF(Q874="","",INDEX(Tableau3[Désignation],MATCH(P874,Tableau3[Sequence],0),))</f>
        <v/>
      </c>
      <c r="T874"/>
    </row>
    <row r="875" spans="12:20" x14ac:dyDescent="0.25">
      <c r="L875" s="4" t="str">
        <f t="shared" si="29"/>
        <v/>
      </c>
      <c r="M875" s="4" t="str">
        <f>IF(ISBLANK(A875),"",IF('02_Resultat'!$B$6=A875,1,0))</f>
        <v/>
      </c>
      <c r="N875" s="4" t="str">
        <f>IF(ISBLANK(A875),"",IF(Tableau3[Occurrence]=0,0,SUM($M$2:M875)))</f>
        <v/>
      </c>
      <c r="P875" s="15" t="str">
        <f t="shared" si="30"/>
        <v/>
      </c>
      <c r="Q875" s="16" t="str">
        <f>IF(P875="","",'02_Resultat'!$B$6)</f>
        <v/>
      </c>
      <c r="R875" s="16" t="str">
        <f>IF(Q875="","",INDEX(Tableau3[N°CMD],MATCH(P875,Tableau3[Sequence],0),))</f>
        <v/>
      </c>
      <c r="S875" s="16" t="str">
        <f>IF(Q875="","",INDEX(Tableau3[Désignation],MATCH(P875,Tableau3[Sequence],0),))</f>
        <v/>
      </c>
      <c r="T875"/>
    </row>
    <row r="876" spans="12:20" x14ac:dyDescent="0.25">
      <c r="L876" s="4" t="str">
        <f t="shared" si="29"/>
        <v/>
      </c>
      <c r="M876" s="4" t="str">
        <f>IF(ISBLANK(A876),"",IF('02_Resultat'!$B$6=A876,1,0))</f>
        <v/>
      </c>
      <c r="N876" s="4" t="str">
        <f>IF(ISBLANK(A876),"",IF(Tableau3[Occurrence]=0,0,SUM($M$2:M876)))</f>
        <v/>
      </c>
      <c r="P876" s="15" t="str">
        <f t="shared" si="30"/>
        <v/>
      </c>
      <c r="Q876" s="16" t="str">
        <f>IF(P876="","",'02_Resultat'!$B$6)</f>
        <v/>
      </c>
      <c r="R876" s="16" t="str">
        <f>IF(Q876="","",INDEX(Tableau3[N°CMD],MATCH(P876,Tableau3[Sequence],0),))</f>
        <v/>
      </c>
      <c r="S876" s="16" t="str">
        <f>IF(Q876="","",INDEX(Tableau3[Désignation],MATCH(P876,Tableau3[Sequence],0),))</f>
        <v/>
      </c>
      <c r="T876"/>
    </row>
    <row r="877" spans="12:20" x14ac:dyDescent="0.25">
      <c r="L877" s="4" t="str">
        <f t="shared" si="29"/>
        <v/>
      </c>
      <c r="M877" s="4" t="str">
        <f>IF(ISBLANK(A877),"",IF('02_Resultat'!$B$6=A877,1,0))</f>
        <v/>
      </c>
      <c r="N877" s="4" t="str">
        <f>IF(ISBLANK(A877),"",IF(Tableau3[Occurrence]=0,0,SUM($M$2:M877)))</f>
        <v/>
      </c>
      <c r="P877" s="15" t="str">
        <f t="shared" si="30"/>
        <v/>
      </c>
      <c r="Q877" s="16" t="str">
        <f>IF(P877="","",'02_Resultat'!$B$6)</f>
        <v/>
      </c>
      <c r="R877" s="16" t="str">
        <f>IF(Q877="","",INDEX(Tableau3[N°CMD],MATCH(P877,Tableau3[Sequence],0),))</f>
        <v/>
      </c>
      <c r="S877" s="16" t="str">
        <f>IF(Q877="","",INDEX(Tableau3[Désignation],MATCH(P877,Tableau3[Sequence],0),))</f>
        <v/>
      </c>
      <c r="T877"/>
    </row>
    <row r="878" spans="12:20" x14ac:dyDescent="0.25">
      <c r="L878" s="4" t="str">
        <f t="shared" si="29"/>
        <v/>
      </c>
      <c r="M878" s="4" t="str">
        <f>IF(ISBLANK(A878),"",IF('02_Resultat'!$B$6=A878,1,0))</f>
        <v/>
      </c>
      <c r="N878" s="4" t="str">
        <f>IF(ISBLANK(A878),"",IF(Tableau3[Occurrence]=0,0,SUM($M$2:M878)))</f>
        <v/>
      </c>
      <c r="P878" s="15" t="str">
        <f t="shared" si="30"/>
        <v/>
      </c>
      <c r="Q878" s="16" t="str">
        <f>IF(P878="","",'02_Resultat'!$B$6)</f>
        <v/>
      </c>
      <c r="R878" s="16" t="str">
        <f>IF(Q878="","",INDEX(Tableau3[N°CMD],MATCH(P878,Tableau3[Sequence],0),))</f>
        <v/>
      </c>
      <c r="S878" s="16" t="str">
        <f>IF(Q878="","",INDEX(Tableau3[Désignation],MATCH(P878,Tableau3[Sequence],0),))</f>
        <v/>
      </c>
      <c r="T878"/>
    </row>
    <row r="879" spans="12:20" x14ac:dyDescent="0.25">
      <c r="L879" s="4" t="str">
        <f t="shared" si="29"/>
        <v/>
      </c>
      <c r="M879" s="4" t="str">
        <f>IF(ISBLANK(A879),"",IF('02_Resultat'!$B$6=A879,1,0))</f>
        <v/>
      </c>
      <c r="N879" s="4" t="str">
        <f>IF(ISBLANK(A879),"",IF(Tableau3[Occurrence]=0,0,SUM($M$2:M879)))</f>
        <v/>
      </c>
      <c r="P879" s="15" t="str">
        <f t="shared" si="30"/>
        <v/>
      </c>
      <c r="Q879" s="16" t="str">
        <f>IF(P879="","",'02_Resultat'!$B$6)</f>
        <v/>
      </c>
      <c r="R879" s="16" t="str">
        <f>IF(Q879="","",INDEX(Tableau3[N°CMD],MATCH(P879,Tableau3[Sequence],0),))</f>
        <v/>
      </c>
      <c r="S879" s="16" t="str">
        <f>IF(Q879="","",INDEX(Tableau3[Désignation],MATCH(P879,Tableau3[Sequence],0),))</f>
        <v/>
      </c>
      <c r="T879"/>
    </row>
    <row r="880" spans="12:20" x14ac:dyDescent="0.25">
      <c r="L880" s="4" t="str">
        <f t="shared" si="29"/>
        <v/>
      </c>
      <c r="M880" s="4" t="str">
        <f>IF(ISBLANK(A880),"",IF('02_Resultat'!$B$6=A880,1,0))</f>
        <v/>
      </c>
      <c r="N880" s="4" t="str">
        <f>IF(ISBLANK(A880),"",IF(Tableau3[Occurrence]=0,0,SUM($M$2:M880)))</f>
        <v/>
      </c>
      <c r="P880" s="15" t="str">
        <f t="shared" si="30"/>
        <v/>
      </c>
      <c r="Q880" s="16" t="str">
        <f>IF(P880="","",'02_Resultat'!$B$6)</f>
        <v/>
      </c>
      <c r="R880" s="16" t="str">
        <f>IF(Q880="","",INDEX(Tableau3[N°CMD],MATCH(P880,Tableau3[Sequence],0),))</f>
        <v/>
      </c>
      <c r="S880" s="16" t="str">
        <f>IF(Q880="","",INDEX(Tableau3[Désignation],MATCH(P880,Tableau3[Sequence],0),))</f>
        <v/>
      </c>
      <c r="T880"/>
    </row>
    <row r="881" spans="12:20" x14ac:dyDescent="0.25">
      <c r="L881" s="4" t="str">
        <f t="shared" si="29"/>
        <v/>
      </c>
      <c r="M881" s="4" t="str">
        <f>IF(ISBLANK(A881),"",IF('02_Resultat'!$B$6=A881,1,0))</f>
        <v/>
      </c>
      <c r="N881" s="4" t="str">
        <f>IF(ISBLANK(A881),"",IF(Tableau3[Occurrence]=0,0,SUM($M$2:M881)))</f>
        <v/>
      </c>
      <c r="P881" s="15" t="str">
        <f t="shared" si="30"/>
        <v/>
      </c>
      <c r="Q881" s="16" t="str">
        <f>IF(P881="","",'02_Resultat'!$B$6)</f>
        <v/>
      </c>
      <c r="R881" s="16" t="str">
        <f>IF(Q881="","",INDEX(Tableau3[N°CMD],MATCH(P881,Tableau3[Sequence],0),))</f>
        <v/>
      </c>
      <c r="S881" s="16" t="str">
        <f>IF(Q881="","",INDEX(Tableau3[Désignation],MATCH(P881,Tableau3[Sequence],0),))</f>
        <v/>
      </c>
      <c r="T881"/>
    </row>
    <row r="882" spans="12:20" x14ac:dyDescent="0.25">
      <c r="L882" s="4" t="str">
        <f t="shared" si="29"/>
        <v/>
      </c>
      <c r="M882" s="4" t="str">
        <f>IF(ISBLANK(A882),"",IF('02_Resultat'!$B$6=A882,1,0))</f>
        <v/>
      </c>
      <c r="N882" s="4" t="str">
        <f>IF(ISBLANK(A882),"",IF(Tableau3[Occurrence]=0,0,SUM($M$2:M882)))</f>
        <v/>
      </c>
      <c r="P882" s="15" t="str">
        <f t="shared" si="30"/>
        <v/>
      </c>
      <c r="Q882" s="16" t="str">
        <f>IF(P882="","",'02_Resultat'!$B$6)</f>
        <v/>
      </c>
      <c r="R882" s="16" t="str">
        <f>IF(Q882="","",INDEX(Tableau3[N°CMD],MATCH(P882,Tableau3[Sequence],0),))</f>
        <v/>
      </c>
      <c r="S882" s="16" t="str">
        <f>IF(Q882="","",INDEX(Tableau3[Désignation],MATCH(P882,Tableau3[Sequence],0),))</f>
        <v/>
      </c>
      <c r="T882"/>
    </row>
    <row r="883" spans="12:20" x14ac:dyDescent="0.25">
      <c r="L883" s="4" t="str">
        <f t="shared" si="29"/>
        <v/>
      </c>
      <c r="M883" s="4" t="str">
        <f>IF(ISBLANK(A883),"",IF('02_Resultat'!$B$6=A883,1,0))</f>
        <v/>
      </c>
      <c r="N883" s="4" t="str">
        <f>IF(ISBLANK(A883),"",IF(Tableau3[Occurrence]=0,0,SUM($M$2:M883)))</f>
        <v/>
      </c>
      <c r="P883" s="15" t="str">
        <f t="shared" si="30"/>
        <v/>
      </c>
      <c r="Q883" s="16" t="str">
        <f>IF(P883="","",'02_Resultat'!$B$6)</f>
        <v/>
      </c>
      <c r="R883" s="16" t="str">
        <f>IF(Q883="","",INDEX(Tableau3[N°CMD],MATCH(P883,Tableau3[Sequence],0),))</f>
        <v/>
      </c>
      <c r="S883" s="16" t="str">
        <f>IF(Q883="","",INDEX(Tableau3[Désignation],MATCH(P883,Tableau3[Sequence],0),))</f>
        <v/>
      </c>
      <c r="T883"/>
    </row>
    <row r="884" spans="12:20" x14ac:dyDescent="0.25">
      <c r="L884" s="4" t="str">
        <f t="shared" si="29"/>
        <v/>
      </c>
      <c r="M884" s="4" t="str">
        <f>IF(ISBLANK(A884),"",IF('02_Resultat'!$B$6=A884,1,0))</f>
        <v/>
      </c>
      <c r="N884" s="4" t="str">
        <f>IF(ISBLANK(A884),"",IF(Tableau3[Occurrence]=0,0,SUM($M$2:M884)))</f>
        <v/>
      </c>
      <c r="P884" s="15" t="str">
        <f t="shared" si="30"/>
        <v/>
      </c>
      <c r="Q884" s="16" t="str">
        <f>IF(P884="","",'02_Resultat'!$B$6)</f>
        <v/>
      </c>
      <c r="R884" s="16" t="str">
        <f>IF(Q884="","",INDEX(Tableau3[N°CMD],MATCH(P884,Tableau3[Sequence],0),))</f>
        <v/>
      </c>
      <c r="S884" s="16" t="str">
        <f>IF(Q884="","",INDEX(Tableau3[Désignation],MATCH(P884,Tableau3[Sequence],0),))</f>
        <v/>
      </c>
      <c r="T884"/>
    </row>
    <row r="885" spans="12:20" x14ac:dyDescent="0.25">
      <c r="L885" s="4" t="str">
        <f t="shared" si="29"/>
        <v/>
      </c>
      <c r="M885" s="4" t="str">
        <f>IF(ISBLANK(A885),"",IF('02_Resultat'!$B$6=A885,1,0))</f>
        <v/>
      </c>
      <c r="N885" s="4" t="str">
        <f>IF(ISBLANK(A885),"",IF(Tableau3[Occurrence]=0,0,SUM($M$2:M885)))</f>
        <v/>
      </c>
      <c r="P885" s="15" t="str">
        <f t="shared" si="30"/>
        <v/>
      </c>
      <c r="Q885" s="16" t="str">
        <f>IF(P885="","",'02_Resultat'!$B$6)</f>
        <v/>
      </c>
      <c r="R885" s="16" t="str">
        <f>IF(Q885="","",INDEX(Tableau3[N°CMD],MATCH(P885,Tableau3[Sequence],0),))</f>
        <v/>
      </c>
      <c r="S885" s="16" t="str">
        <f>IF(Q885="","",INDEX(Tableau3[Désignation],MATCH(P885,Tableau3[Sequence],0),))</f>
        <v/>
      </c>
      <c r="T885"/>
    </row>
    <row r="886" spans="12:20" x14ac:dyDescent="0.25">
      <c r="L886" s="4" t="str">
        <f t="shared" si="29"/>
        <v/>
      </c>
      <c r="M886" s="4" t="str">
        <f>IF(ISBLANK(A886),"",IF('02_Resultat'!$B$6=A886,1,0))</f>
        <v/>
      </c>
      <c r="N886" s="4" t="str">
        <f>IF(ISBLANK(A886),"",IF(Tableau3[Occurrence]=0,0,SUM($M$2:M886)))</f>
        <v/>
      </c>
      <c r="P886" s="15" t="str">
        <f t="shared" si="30"/>
        <v/>
      </c>
      <c r="Q886" s="16" t="str">
        <f>IF(P886="","",'02_Resultat'!$B$6)</f>
        <v/>
      </c>
      <c r="R886" s="16" t="str">
        <f>IF(Q886="","",INDEX(Tableau3[N°CMD],MATCH(P886,Tableau3[Sequence],0),))</f>
        <v/>
      </c>
      <c r="S886" s="16" t="str">
        <f>IF(Q886="","",INDEX(Tableau3[Désignation],MATCH(P886,Tableau3[Sequence],0),))</f>
        <v/>
      </c>
      <c r="T886"/>
    </row>
    <row r="887" spans="12:20" x14ac:dyDescent="0.25">
      <c r="L887" s="4" t="str">
        <f t="shared" si="29"/>
        <v/>
      </c>
      <c r="M887" s="4" t="str">
        <f>IF(ISBLANK(A887),"",IF('02_Resultat'!$B$6=A887,1,0))</f>
        <v/>
      </c>
      <c r="N887" s="4" t="str">
        <f>IF(ISBLANK(A887),"",IF(Tableau3[Occurrence]=0,0,SUM($M$2:M887)))</f>
        <v/>
      </c>
      <c r="P887" s="15" t="str">
        <f t="shared" si="30"/>
        <v/>
      </c>
      <c r="Q887" s="16" t="str">
        <f>IF(P887="","",'02_Resultat'!$B$6)</f>
        <v/>
      </c>
      <c r="R887" s="16" t="str">
        <f>IF(Q887="","",INDEX(Tableau3[N°CMD],MATCH(P887,Tableau3[Sequence],0),))</f>
        <v/>
      </c>
      <c r="S887" s="16" t="str">
        <f>IF(Q887="","",INDEX(Tableau3[Désignation],MATCH(P887,Tableau3[Sequence],0),))</f>
        <v/>
      </c>
      <c r="T887"/>
    </row>
    <row r="888" spans="12:20" x14ac:dyDescent="0.25">
      <c r="L888" s="4" t="str">
        <f t="shared" si="29"/>
        <v/>
      </c>
      <c r="M888" s="4" t="str">
        <f>IF(ISBLANK(A888),"",IF('02_Resultat'!$B$6=A888,1,0))</f>
        <v/>
      </c>
      <c r="N888" s="4" t="str">
        <f>IF(ISBLANK(A888),"",IF(Tableau3[Occurrence]=0,0,SUM($M$2:M888)))</f>
        <v/>
      </c>
      <c r="P888" s="15" t="str">
        <f t="shared" si="30"/>
        <v/>
      </c>
      <c r="Q888" s="16" t="str">
        <f>IF(P888="","",'02_Resultat'!$B$6)</f>
        <v/>
      </c>
      <c r="R888" s="16" t="str">
        <f>IF(Q888="","",INDEX(Tableau3[N°CMD],MATCH(P888,Tableau3[Sequence],0),))</f>
        <v/>
      </c>
      <c r="S888" s="16" t="str">
        <f>IF(Q888="","",INDEX(Tableau3[Désignation],MATCH(P888,Tableau3[Sequence],0),))</f>
        <v/>
      </c>
      <c r="T888"/>
    </row>
    <row r="889" spans="12:20" x14ac:dyDescent="0.25">
      <c r="L889" s="4" t="str">
        <f t="shared" si="29"/>
        <v/>
      </c>
      <c r="M889" s="4" t="str">
        <f>IF(ISBLANK(A889),"",IF('02_Resultat'!$B$6=A889,1,0))</f>
        <v/>
      </c>
      <c r="N889" s="4" t="str">
        <f>IF(ISBLANK(A889),"",IF(Tableau3[Occurrence]=0,0,SUM($M$2:M889)))</f>
        <v/>
      </c>
      <c r="P889" s="15" t="str">
        <f t="shared" si="30"/>
        <v/>
      </c>
      <c r="Q889" s="16" t="str">
        <f>IF(P889="","",'02_Resultat'!$B$6)</f>
        <v/>
      </c>
      <c r="R889" s="16" t="str">
        <f>IF(Q889="","",INDEX(Tableau3[N°CMD],MATCH(P889,Tableau3[Sequence],0),))</f>
        <v/>
      </c>
      <c r="S889" s="16" t="str">
        <f>IF(Q889="","",INDEX(Tableau3[Désignation],MATCH(P889,Tableau3[Sequence],0),))</f>
        <v/>
      </c>
      <c r="T889"/>
    </row>
    <row r="890" spans="12:20" x14ac:dyDescent="0.25">
      <c r="L890" s="4" t="str">
        <f t="shared" si="29"/>
        <v/>
      </c>
      <c r="M890" s="4" t="str">
        <f>IF(ISBLANK(A890),"",IF('02_Resultat'!$B$6=A890,1,0))</f>
        <v/>
      </c>
      <c r="N890" s="4" t="str">
        <f>IF(ISBLANK(A890),"",IF(Tableau3[Occurrence]=0,0,SUM($M$2:M890)))</f>
        <v/>
      </c>
      <c r="P890" s="15" t="str">
        <f t="shared" si="30"/>
        <v/>
      </c>
      <c r="Q890" s="16" t="str">
        <f>IF(P890="","",'02_Resultat'!$B$6)</f>
        <v/>
      </c>
      <c r="R890" s="16" t="str">
        <f>IF(Q890="","",INDEX(Tableau3[N°CMD],MATCH(P890,Tableau3[Sequence],0),))</f>
        <v/>
      </c>
      <c r="S890" s="16" t="str">
        <f>IF(Q890="","",INDEX(Tableau3[Désignation],MATCH(P890,Tableau3[Sequence],0),))</f>
        <v/>
      </c>
      <c r="T890"/>
    </row>
    <row r="891" spans="12:20" x14ac:dyDescent="0.25">
      <c r="L891" s="4" t="str">
        <f t="shared" si="29"/>
        <v/>
      </c>
      <c r="M891" s="4" t="str">
        <f>IF(ISBLANK(A891),"",IF('02_Resultat'!$B$6=A891,1,0))</f>
        <v/>
      </c>
      <c r="N891" s="4" t="str">
        <f>IF(ISBLANK(A891),"",IF(Tableau3[Occurrence]=0,0,SUM($M$2:M891)))</f>
        <v/>
      </c>
      <c r="P891" s="15" t="str">
        <f t="shared" si="30"/>
        <v/>
      </c>
      <c r="Q891" s="16" t="str">
        <f>IF(P891="","",'02_Resultat'!$B$6)</f>
        <v/>
      </c>
      <c r="R891" s="16" t="str">
        <f>IF(Q891="","",INDEX(Tableau3[N°CMD],MATCH(P891,Tableau3[Sequence],0),))</f>
        <v/>
      </c>
      <c r="S891" s="16" t="str">
        <f>IF(Q891="","",INDEX(Tableau3[Désignation],MATCH(P891,Tableau3[Sequence],0),))</f>
        <v/>
      </c>
      <c r="T891"/>
    </row>
    <row r="892" spans="12:20" x14ac:dyDescent="0.25">
      <c r="L892" s="4" t="str">
        <f t="shared" si="29"/>
        <v/>
      </c>
      <c r="M892" s="4" t="str">
        <f>IF(ISBLANK(A892),"",IF('02_Resultat'!$B$6=A892,1,0))</f>
        <v/>
      </c>
      <c r="N892" s="4" t="str">
        <f>IF(ISBLANK(A892),"",IF(Tableau3[Occurrence]=0,0,SUM($M$2:M892)))</f>
        <v/>
      </c>
      <c r="P892" s="15" t="str">
        <f t="shared" si="30"/>
        <v/>
      </c>
      <c r="Q892" s="16" t="str">
        <f>IF(P892="","",'02_Resultat'!$B$6)</f>
        <v/>
      </c>
      <c r="R892" s="16" t="str">
        <f>IF(Q892="","",INDEX(Tableau3[N°CMD],MATCH(P892,Tableau3[Sequence],0),))</f>
        <v/>
      </c>
      <c r="S892" s="16" t="str">
        <f>IF(Q892="","",INDEX(Tableau3[Désignation],MATCH(P892,Tableau3[Sequence],0),))</f>
        <v/>
      </c>
      <c r="T892"/>
    </row>
    <row r="893" spans="12:20" x14ac:dyDescent="0.25">
      <c r="L893" s="4" t="str">
        <f t="shared" si="29"/>
        <v/>
      </c>
      <c r="M893" s="4" t="str">
        <f>IF(ISBLANK(A893),"",IF('02_Resultat'!$B$6=A893,1,0))</f>
        <v/>
      </c>
      <c r="N893" s="4" t="str">
        <f>IF(ISBLANK(A893),"",IF(Tableau3[Occurrence]=0,0,SUM($M$2:M893)))</f>
        <v/>
      </c>
      <c r="P893" s="15" t="str">
        <f t="shared" si="30"/>
        <v/>
      </c>
      <c r="Q893" s="16" t="str">
        <f>IF(P893="","",'02_Resultat'!$B$6)</f>
        <v/>
      </c>
      <c r="R893" s="16" t="str">
        <f>IF(Q893="","",INDEX(Tableau3[N°CMD],MATCH(P893,Tableau3[Sequence],0),))</f>
        <v/>
      </c>
      <c r="S893" s="16" t="str">
        <f>IF(Q893="","",INDEX(Tableau3[Désignation],MATCH(P893,Tableau3[Sequence],0),))</f>
        <v/>
      </c>
      <c r="T893"/>
    </row>
    <row r="894" spans="12:20" x14ac:dyDescent="0.25">
      <c r="L894" s="4" t="str">
        <f t="shared" si="29"/>
        <v/>
      </c>
      <c r="M894" s="4" t="str">
        <f>IF(ISBLANK(A894),"",IF('02_Resultat'!$B$6=A894,1,0))</f>
        <v/>
      </c>
      <c r="N894" s="4" t="str">
        <f>IF(ISBLANK(A894),"",IF(Tableau3[Occurrence]=0,0,SUM($M$2:M894)))</f>
        <v/>
      </c>
      <c r="P894" s="15" t="str">
        <f t="shared" si="30"/>
        <v/>
      </c>
      <c r="Q894" s="16" t="str">
        <f>IF(P894="","",'02_Resultat'!$B$6)</f>
        <v/>
      </c>
      <c r="R894" s="16" t="str">
        <f>IF(Q894="","",INDEX(Tableau3[N°CMD],MATCH(P894,Tableau3[Sequence],0),))</f>
        <v/>
      </c>
      <c r="S894" s="16" t="str">
        <f>IF(Q894="","",INDEX(Tableau3[Désignation],MATCH(P894,Tableau3[Sequence],0),))</f>
        <v/>
      </c>
      <c r="T894"/>
    </row>
    <row r="895" spans="12:20" x14ac:dyDescent="0.25">
      <c r="L895" s="4" t="str">
        <f t="shared" si="29"/>
        <v/>
      </c>
      <c r="M895" s="4" t="str">
        <f>IF(ISBLANK(A895),"",IF('02_Resultat'!$B$6=A895,1,0))</f>
        <v/>
      </c>
      <c r="N895" s="4" t="str">
        <f>IF(ISBLANK(A895),"",IF(Tableau3[Occurrence]=0,0,SUM($M$2:M895)))</f>
        <v/>
      </c>
      <c r="P895" s="15" t="str">
        <f t="shared" si="30"/>
        <v/>
      </c>
      <c r="Q895" s="16" t="str">
        <f>IF(P895="","",'02_Resultat'!$B$6)</f>
        <v/>
      </c>
      <c r="R895" s="16" t="str">
        <f>IF(Q895="","",INDEX(Tableau3[N°CMD],MATCH(P895,Tableau3[Sequence],0),))</f>
        <v/>
      </c>
      <c r="S895" s="16" t="str">
        <f>IF(Q895="","",INDEX(Tableau3[Désignation],MATCH(P895,Tableau3[Sequence],0),))</f>
        <v/>
      </c>
      <c r="T895"/>
    </row>
    <row r="896" spans="12:20" x14ac:dyDescent="0.25">
      <c r="L896" s="4" t="str">
        <f t="shared" si="29"/>
        <v/>
      </c>
      <c r="M896" s="4" t="str">
        <f>IF(ISBLANK(A896),"",IF('02_Resultat'!$B$6=A896,1,0))</f>
        <v/>
      </c>
      <c r="N896" s="4" t="str">
        <f>IF(ISBLANK(A896),"",IF(Tableau3[Occurrence]=0,0,SUM($M$2:M896)))</f>
        <v/>
      </c>
      <c r="P896" s="15" t="str">
        <f t="shared" si="30"/>
        <v/>
      </c>
      <c r="Q896" s="16" t="str">
        <f>IF(P896="","",'02_Resultat'!$B$6)</f>
        <v/>
      </c>
      <c r="R896" s="16" t="str">
        <f>IF(Q896="","",INDEX(Tableau3[N°CMD],MATCH(P896,Tableau3[Sequence],0),))</f>
        <v/>
      </c>
      <c r="S896" s="16" t="str">
        <f>IF(Q896="","",INDEX(Tableau3[Désignation],MATCH(P896,Tableau3[Sequence],0),))</f>
        <v/>
      </c>
      <c r="T896"/>
    </row>
    <row r="897" spans="12:20" x14ac:dyDescent="0.25">
      <c r="L897" s="4" t="str">
        <f t="shared" si="29"/>
        <v/>
      </c>
      <c r="M897" s="4" t="str">
        <f>IF(ISBLANK(A897),"",IF('02_Resultat'!$B$6=A897,1,0))</f>
        <v/>
      </c>
      <c r="N897" s="4" t="str">
        <f>IF(ISBLANK(A897),"",IF(Tableau3[Occurrence]=0,0,SUM($M$2:M897)))</f>
        <v/>
      </c>
      <c r="P897" s="15" t="str">
        <f t="shared" si="30"/>
        <v/>
      </c>
      <c r="Q897" s="16" t="str">
        <f>IF(P897="","",'02_Resultat'!$B$6)</f>
        <v/>
      </c>
      <c r="R897" s="16" t="str">
        <f>IF(Q897="","",INDEX(Tableau3[N°CMD],MATCH(P897,Tableau3[Sequence],0),))</f>
        <v/>
      </c>
      <c r="S897" s="16" t="str">
        <f>IF(Q897="","",INDEX(Tableau3[Désignation],MATCH(P897,Tableau3[Sequence],0),))</f>
        <v/>
      </c>
      <c r="T897"/>
    </row>
    <row r="898" spans="12:20" x14ac:dyDescent="0.25">
      <c r="L898" s="4" t="str">
        <f t="shared" si="29"/>
        <v/>
      </c>
      <c r="M898" s="4" t="str">
        <f>IF(ISBLANK(A898),"",IF('02_Resultat'!$B$6=A898,1,0))</f>
        <v/>
      </c>
      <c r="N898" s="4" t="str">
        <f>IF(ISBLANK(A898),"",IF(Tableau3[Occurrence]=0,0,SUM($M$2:M898)))</f>
        <v/>
      </c>
      <c r="P898" s="15" t="str">
        <f t="shared" si="30"/>
        <v/>
      </c>
      <c r="Q898" s="16" t="str">
        <f>IF(P898="","",'02_Resultat'!$B$6)</f>
        <v/>
      </c>
      <c r="R898" s="16" t="str">
        <f>IF(Q898="","",INDEX(Tableau3[N°CMD],MATCH(P898,Tableau3[Sequence],0),))</f>
        <v/>
      </c>
      <c r="S898" s="16" t="str">
        <f>IF(Q898="","",INDEX(Tableau3[Désignation],MATCH(P898,Tableau3[Sequence],0),))</f>
        <v/>
      </c>
      <c r="T898"/>
    </row>
    <row r="899" spans="12:20" x14ac:dyDescent="0.25">
      <c r="L899" s="4" t="str">
        <f t="shared" si="29"/>
        <v/>
      </c>
      <c r="M899" s="4" t="str">
        <f>IF(ISBLANK(A899),"",IF('02_Resultat'!$B$6=A899,1,0))</f>
        <v/>
      </c>
      <c r="N899" s="4" t="str">
        <f>IF(ISBLANK(A899),"",IF(Tableau3[Occurrence]=0,0,SUM($M$2:M899)))</f>
        <v/>
      </c>
      <c r="P899" s="15" t="str">
        <f t="shared" si="30"/>
        <v/>
      </c>
      <c r="Q899" s="16" t="str">
        <f>IF(P899="","",'02_Resultat'!$B$6)</f>
        <v/>
      </c>
      <c r="R899" s="16" t="str">
        <f>IF(Q899="","",INDEX(Tableau3[N°CMD],MATCH(P899,Tableau3[Sequence],0),))</f>
        <v/>
      </c>
      <c r="S899" s="16" t="str">
        <f>IF(Q899="","",INDEX(Tableau3[Désignation],MATCH(P899,Tableau3[Sequence],0),))</f>
        <v/>
      </c>
      <c r="T899"/>
    </row>
    <row r="900" spans="12:20" x14ac:dyDescent="0.25">
      <c r="L900" s="4" t="str">
        <f t="shared" si="29"/>
        <v/>
      </c>
      <c r="M900" s="4" t="str">
        <f>IF(ISBLANK(A900),"",IF('02_Resultat'!$B$6=A900,1,0))</f>
        <v/>
      </c>
      <c r="N900" s="4" t="str">
        <f>IF(ISBLANK(A900),"",IF(Tableau3[Occurrence]=0,0,SUM($M$2:M900)))</f>
        <v/>
      </c>
      <c r="P900" s="15" t="str">
        <f t="shared" si="30"/>
        <v/>
      </c>
      <c r="Q900" s="16" t="str">
        <f>IF(P900="","",'02_Resultat'!$B$6)</f>
        <v/>
      </c>
      <c r="R900" s="16" t="str">
        <f>IF(Q900="","",INDEX(Tableau3[N°CMD],MATCH(P900,Tableau3[Sequence],0),))</f>
        <v/>
      </c>
      <c r="S900" s="16" t="str">
        <f>IF(Q900="","",INDEX(Tableau3[Désignation],MATCH(P900,Tableau3[Sequence],0),))</f>
        <v/>
      </c>
      <c r="T900"/>
    </row>
    <row r="901" spans="12:20" x14ac:dyDescent="0.25">
      <c r="L901" s="4" t="str">
        <f t="shared" si="29"/>
        <v/>
      </c>
      <c r="M901" s="4" t="str">
        <f>IF(ISBLANK(A901),"",IF('02_Resultat'!$B$6=A901,1,0))</f>
        <v/>
      </c>
      <c r="N901" s="4" t="str">
        <f>IF(ISBLANK(A901),"",IF(Tableau3[Occurrence]=0,0,SUM($M$2:M901)))</f>
        <v/>
      </c>
      <c r="P901" s="15" t="str">
        <f t="shared" si="30"/>
        <v/>
      </c>
      <c r="Q901" s="16" t="str">
        <f>IF(P901="","",'02_Resultat'!$B$6)</f>
        <v/>
      </c>
      <c r="R901" s="16" t="str">
        <f>IF(Q901="","",INDEX(Tableau3[N°CMD],MATCH(P901,Tableau3[Sequence],0),))</f>
        <v/>
      </c>
      <c r="S901" s="16" t="str">
        <f>IF(Q901="","",INDEX(Tableau3[Désignation],MATCH(P901,Tableau3[Sequence],0),))</f>
        <v/>
      </c>
      <c r="T901"/>
    </row>
    <row r="902" spans="12:20" x14ac:dyDescent="0.25">
      <c r="L902" s="4" t="str">
        <f t="shared" si="29"/>
        <v/>
      </c>
      <c r="M902" s="4" t="str">
        <f>IF(ISBLANK(A902),"",IF('02_Resultat'!$B$6=A902,1,0))</f>
        <v/>
      </c>
      <c r="N902" s="4" t="str">
        <f>IF(ISBLANK(A902),"",IF(Tableau3[Occurrence]=0,0,SUM($M$2:M902)))</f>
        <v/>
      </c>
      <c r="P902" s="15" t="str">
        <f t="shared" si="30"/>
        <v/>
      </c>
      <c r="Q902" s="16" t="str">
        <f>IF(P902="","",'02_Resultat'!$B$6)</f>
        <v/>
      </c>
      <c r="R902" s="16" t="str">
        <f>IF(Q902="","",INDEX(Tableau3[N°CMD],MATCH(P902,Tableau3[Sequence],0),))</f>
        <v/>
      </c>
      <c r="S902" s="16" t="str">
        <f>IF(Q902="","",INDEX(Tableau3[Désignation],MATCH(P902,Tableau3[Sequence],0),))</f>
        <v/>
      </c>
      <c r="T902"/>
    </row>
    <row r="903" spans="12:20" x14ac:dyDescent="0.25">
      <c r="L903" s="4" t="str">
        <f t="shared" si="29"/>
        <v/>
      </c>
      <c r="M903" s="4" t="str">
        <f>IF(ISBLANK(A903),"",IF('02_Resultat'!$B$6=A903,1,0))</f>
        <v/>
      </c>
      <c r="N903" s="4" t="str">
        <f>IF(ISBLANK(A903),"",IF(Tableau3[Occurrence]=0,0,SUM($M$2:M903)))</f>
        <v/>
      </c>
      <c r="P903" s="15" t="str">
        <f t="shared" si="30"/>
        <v/>
      </c>
      <c r="Q903" s="16" t="str">
        <f>IF(P903="","",'02_Resultat'!$B$6)</f>
        <v/>
      </c>
      <c r="R903" s="16" t="str">
        <f>IF(Q903="","",INDEX(Tableau3[N°CMD],MATCH(P903,Tableau3[Sequence],0),))</f>
        <v/>
      </c>
      <c r="S903" s="16" t="str">
        <f>IF(Q903="","",INDEX(Tableau3[Désignation],MATCH(P903,Tableau3[Sequence],0),))</f>
        <v/>
      </c>
      <c r="T903"/>
    </row>
    <row r="904" spans="12:20" x14ac:dyDescent="0.25">
      <c r="L904" s="4" t="str">
        <f t="shared" si="29"/>
        <v/>
      </c>
      <c r="M904" s="4" t="str">
        <f>IF(ISBLANK(A904),"",IF('02_Resultat'!$B$6=A904,1,0))</f>
        <v/>
      </c>
      <c r="N904" s="4" t="str">
        <f>IF(ISBLANK(A904),"",IF(Tableau3[Occurrence]=0,0,SUM($M$2:M904)))</f>
        <v/>
      </c>
      <c r="P904" s="15" t="str">
        <f t="shared" si="30"/>
        <v/>
      </c>
      <c r="Q904" s="16" t="str">
        <f>IF(P904="","",'02_Resultat'!$B$6)</f>
        <v/>
      </c>
      <c r="R904" s="16" t="str">
        <f>IF(Q904="","",INDEX(Tableau3[N°CMD],MATCH(P904,Tableau3[Sequence],0),))</f>
        <v/>
      </c>
      <c r="S904" s="16" t="str">
        <f>IF(Q904="","",INDEX(Tableau3[Désignation],MATCH(P904,Tableau3[Sequence],0),))</f>
        <v/>
      </c>
      <c r="T904"/>
    </row>
    <row r="905" spans="12:20" x14ac:dyDescent="0.25">
      <c r="L905" s="4" t="str">
        <f t="shared" si="29"/>
        <v/>
      </c>
      <c r="M905" s="4" t="str">
        <f>IF(ISBLANK(A905),"",IF('02_Resultat'!$B$6=A905,1,0))</f>
        <v/>
      </c>
      <c r="N905" s="4" t="str">
        <f>IF(ISBLANK(A905),"",IF(Tableau3[Occurrence]=0,0,SUM($M$2:M905)))</f>
        <v/>
      </c>
      <c r="P905" s="15" t="str">
        <f t="shared" si="30"/>
        <v/>
      </c>
      <c r="Q905" s="16" t="str">
        <f>IF(P905="","",'02_Resultat'!$B$6)</f>
        <v/>
      </c>
      <c r="R905" s="16" t="str">
        <f>IF(Q905="","",INDEX(Tableau3[N°CMD],MATCH(P905,Tableau3[Sequence],0),))</f>
        <v/>
      </c>
      <c r="S905" s="16" t="str">
        <f>IF(Q905="","",INDEX(Tableau3[Désignation],MATCH(P905,Tableau3[Sequence],0),))</f>
        <v/>
      </c>
      <c r="T905"/>
    </row>
    <row r="906" spans="12:20" x14ac:dyDescent="0.25">
      <c r="L906" s="4" t="str">
        <f t="shared" si="29"/>
        <v/>
      </c>
      <c r="M906" s="4" t="str">
        <f>IF(ISBLANK(A906),"",IF('02_Resultat'!$B$6=A906,1,0))</f>
        <v/>
      </c>
      <c r="N906" s="4" t="str">
        <f>IF(ISBLANK(A906),"",IF(Tableau3[Occurrence]=0,0,SUM($M$2:M906)))</f>
        <v/>
      </c>
      <c r="P906" s="15" t="str">
        <f t="shared" si="30"/>
        <v/>
      </c>
      <c r="Q906" s="16" t="str">
        <f>IF(P906="","",'02_Resultat'!$B$6)</f>
        <v/>
      </c>
      <c r="R906" s="16" t="str">
        <f>IF(Q906="","",INDEX(Tableau3[N°CMD],MATCH(P906,Tableau3[Sequence],0),))</f>
        <v/>
      </c>
      <c r="S906" s="16" t="str">
        <f>IF(Q906="","",INDEX(Tableau3[Désignation],MATCH(P906,Tableau3[Sequence],0),))</f>
        <v/>
      </c>
      <c r="T906"/>
    </row>
    <row r="907" spans="12:20" x14ac:dyDescent="0.25">
      <c r="L907" s="4" t="str">
        <f t="shared" si="29"/>
        <v/>
      </c>
      <c r="M907" s="4" t="str">
        <f>IF(ISBLANK(A907),"",IF('02_Resultat'!$B$6=A907,1,0))</f>
        <v/>
      </c>
      <c r="N907" s="4" t="str">
        <f>IF(ISBLANK(A907),"",IF(Tableau3[Occurrence]=0,0,SUM($M$2:M907)))</f>
        <v/>
      </c>
      <c r="P907" s="15" t="str">
        <f t="shared" si="30"/>
        <v/>
      </c>
      <c r="Q907" s="16" t="str">
        <f>IF(P907="","",'02_Resultat'!$B$6)</f>
        <v/>
      </c>
      <c r="R907" s="16" t="str">
        <f>IF(Q907="","",INDEX(Tableau3[N°CMD],MATCH(P907,Tableau3[Sequence],0),))</f>
        <v/>
      </c>
      <c r="S907" s="16" t="str">
        <f>IF(Q907="","",INDEX(Tableau3[Désignation],MATCH(P907,Tableau3[Sequence],0),))</f>
        <v/>
      </c>
      <c r="T907"/>
    </row>
    <row r="908" spans="12:20" x14ac:dyDescent="0.25">
      <c r="L908" s="4" t="str">
        <f t="shared" si="29"/>
        <v/>
      </c>
      <c r="M908" s="4" t="str">
        <f>IF(ISBLANK(A908),"",IF('02_Resultat'!$B$6=A908,1,0))</f>
        <v/>
      </c>
      <c r="N908" s="4" t="str">
        <f>IF(ISBLANK(A908),"",IF(Tableau3[Occurrence]=0,0,SUM($M$2:M908)))</f>
        <v/>
      </c>
      <c r="P908" s="15" t="str">
        <f t="shared" si="30"/>
        <v/>
      </c>
      <c r="Q908" s="16" t="str">
        <f>IF(P908="","",'02_Resultat'!$B$6)</f>
        <v/>
      </c>
      <c r="R908" s="16" t="str">
        <f>IF(Q908="","",INDEX(Tableau3[N°CMD],MATCH(P908,Tableau3[Sequence],0),))</f>
        <v/>
      </c>
      <c r="S908" s="16" t="str">
        <f>IF(Q908="","",INDEX(Tableau3[Désignation],MATCH(P908,Tableau3[Sequence],0),))</f>
        <v/>
      </c>
      <c r="T908"/>
    </row>
    <row r="909" spans="12:20" x14ac:dyDescent="0.25">
      <c r="L909" s="4" t="str">
        <f t="shared" si="29"/>
        <v/>
      </c>
      <c r="M909" s="4" t="str">
        <f>IF(ISBLANK(A909),"",IF('02_Resultat'!$B$6=A909,1,0))</f>
        <v/>
      </c>
      <c r="N909" s="4" t="str">
        <f>IF(ISBLANK(A909),"",IF(Tableau3[Occurrence]=0,0,SUM($M$2:M909)))</f>
        <v/>
      </c>
      <c r="P909" s="15" t="str">
        <f t="shared" si="30"/>
        <v/>
      </c>
      <c r="Q909" s="16" t="str">
        <f>IF(P909="","",'02_Resultat'!$B$6)</f>
        <v/>
      </c>
      <c r="R909" s="16" t="str">
        <f>IF(Q909="","",INDEX(Tableau3[N°CMD],MATCH(P909,Tableau3[Sequence],0),))</f>
        <v/>
      </c>
      <c r="S909" s="16" t="str">
        <f>IF(Q909="","",INDEX(Tableau3[Désignation],MATCH(P909,Tableau3[Sequence],0),))</f>
        <v/>
      </c>
      <c r="T909"/>
    </row>
    <row r="910" spans="12:20" x14ac:dyDescent="0.25">
      <c r="L910" s="4" t="str">
        <f t="shared" si="29"/>
        <v/>
      </c>
      <c r="M910" s="4" t="str">
        <f>IF(ISBLANK(A910),"",IF('02_Resultat'!$B$6=A910,1,0))</f>
        <v/>
      </c>
      <c r="N910" s="4" t="str">
        <f>IF(ISBLANK(A910),"",IF(Tableau3[Occurrence]=0,0,SUM($M$2:M910)))</f>
        <v/>
      </c>
      <c r="P910" s="15" t="str">
        <f t="shared" si="30"/>
        <v/>
      </c>
      <c r="Q910" s="16" t="str">
        <f>IF(P910="","",'02_Resultat'!$B$6)</f>
        <v/>
      </c>
      <c r="R910" s="16" t="str">
        <f>IF(Q910="","",INDEX(Tableau3[N°CMD],MATCH(P910,Tableau3[Sequence],0),))</f>
        <v/>
      </c>
      <c r="S910" s="16" t="str">
        <f>IF(Q910="","",INDEX(Tableau3[Désignation],MATCH(P910,Tableau3[Sequence],0),))</f>
        <v/>
      </c>
      <c r="T910"/>
    </row>
    <row r="911" spans="12:20" x14ac:dyDescent="0.25">
      <c r="L911" s="4" t="str">
        <f t="shared" si="29"/>
        <v/>
      </c>
      <c r="M911" s="4" t="str">
        <f>IF(ISBLANK(A911),"",IF('02_Resultat'!$B$6=A911,1,0))</f>
        <v/>
      </c>
      <c r="N911" s="4" t="str">
        <f>IF(ISBLANK(A911),"",IF(Tableau3[Occurrence]=0,0,SUM($M$2:M911)))</f>
        <v/>
      </c>
      <c r="P911" s="15" t="str">
        <f t="shared" si="30"/>
        <v/>
      </c>
      <c r="Q911" s="16" t="str">
        <f>IF(P911="","",'02_Resultat'!$B$6)</f>
        <v/>
      </c>
      <c r="R911" s="16" t="str">
        <f>IF(Q911="","",INDEX(Tableau3[N°CMD],MATCH(P911,Tableau3[Sequence],0),))</f>
        <v/>
      </c>
      <c r="S911" s="16" t="str">
        <f>IF(Q911="","",INDEX(Tableau3[Désignation],MATCH(P911,Tableau3[Sequence],0),))</f>
        <v/>
      </c>
      <c r="T911"/>
    </row>
    <row r="912" spans="12:20" x14ac:dyDescent="0.25">
      <c r="L912" s="4" t="str">
        <f t="shared" si="29"/>
        <v/>
      </c>
      <c r="M912" s="4" t="str">
        <f>IF(ISBLANK(A912),"",IF('02_Resultat'!$B$6=A912,1,0))</f>
        <v/>
      </c>
      <c r="N912" s="4" t="str">
        <f>IF(ISBLANK(A912),"",IF(Tableau3[Occurrence]=0,0,SUM($M$2:M912)))</f>
        <v/>
      </c>
      <c r="P912" s="15" t="str">
        <f t="shared" si="30"/>
        <v/>
      </c>
      <c r="Q912" s="16" t="str">
        <f>IF(P912="","",'02_Resultat'!$B$6)</f>
        <v/>
      </c>
      <c r="R912" s="16" t="str">
        <f>IF(Q912="","",INDEX(Tableau3[N°CMD],MATCH(P912,Tableau3[Sequence],0),))</f>
        <v/>
      </c>
      <c r="S912" s="16" t="str">
        <f>IF(Q912="","",INDEX(Tableau3[Désignation],MATCH(P912,Tableau3[Sequence],0),))</f>
        <v/>
      </c>
      <c r="T912"/>
    </row>
    <row r="913" spans="12:20" x14ac:dyDescent="0.25">
      <c r="L913" s="4" t="str">
        <f t="shared" si="29"/>
        <v/>
      </c>
      <c r="M913" s="4" t="str">
        <f>IF(ISBLANK(A913),"",IF('02_Resultat'!$B$6=A913,1,0))</f>
        <v/>
      </c>
      <c r="N913" s="4" t="str">
        <f>IF(ISBLANK(A913),"",IF(Tableau3[Occurrence]=0,0,SUM($M$2:M913)))</f>
        <v/>
      </c>
      <c r="P913" s="15" t="str">
        <f t="shared" si="30"/>
        <v/>
      </c>
      <c r="Q913" s="16" t="str">
        <f>IF(P913="","",'02_Resultat'!$B$6)</f>
        <v/>
      </c>
      <c r="R913" s="16" t="str">
        <f>IF(Q913="","",INDEX(Tableau3[N°CMD],MATCH(P913,Tableau3[Sequence],0),))</f>
        <v/>
      </c>
      <c r="S913" s="16" t="str">
        <f>IF(Q913="","",INDEX(Tableau3[Désignation],MATCH(P913,Tableau3[Sequence],0),))</f>
        <v/>
      </c>
      <c r="T913"/>
    </row>
    <row r="914" spans="12:20" x14ac:dyDescent="0.25">
      <c r="L914" s="4" t="str">
        <f t="shared" ref="L914:L977" si="31">IF(ISBLANK(H914),"",(I914-H914))</f>
        <v/>
      </c>
      <c r="M914" s="4" t="str">
        <f>IF(ISBLANK(A914),"",IF('02_Resultat'!$B$6=A914,1,0))</f>
        <v/>
      </c>
      <c r="N914" s="4" t="str">
        <f>IF(ISBLANK(A914),"",IF(Tableau3[Occurrence]=0,0,SUM($M$2:M914)))</f>
        <v/>
      </c>
      <c r="P914" s="15" t="str">
        <f t="shared" si="30"/>
        <v/>
      </c>
      <c r="Q914" s="16" t="str">
        <f>IF(P914="","",'02_Resultat'!$B$6)</f>
        <v/>
      </c>
      <c r="R914" s="16" t="str">
        <f>IF(Q914="","",INDEX(Tableau3[N°CMD],MATCH(P914,Tableau3[Sequence],0),))</f>
        <v/>
      </c>
      <c r="S914" s="16" t="str">
        <f>IF(Q914="","",INDEX(Tableau3[Désignation],MATCH(P914,Tableau3[Sequence],0),))</f>
        <v/>
      </c>
      <c r="T914"/>
    </row>
    <row r="915" spans="12:20" x14ac:dyDescent="0.25">
      <c r="L915" s="4" t="str">
        <f t="shared" si="31"/>
        <v/>
      </c>
      <c r="M915" s="4" t="str">
        <f>IF(ISBLANK(A915),"",IF('02_Resultat'!$B$6=A915,1,0))</f>
        <v/>
      </c>
      <c r="N915" s="4" t="str">
        <f>IF(ISBLANK(A915),"",IF(Tableau3[Occurrence]=0,0,SUM($M$2:M915)))</f>
        <v/>
      </c>
      <c r="P915" s="15" t="str">
        <f t="shared" ref="P915:P978" si="32">IF(ROW()-1&lt;=$O$2,ROW()-1,"")</f>
        <v/>
      </c>
      <c r="Q915" s="16" t="str">
        <f>IF(P915="","",'02_Resultat'!$B$6)</f>
        <v/>
      </c>
      <c r="R915" s="16" t="str">
        <f>IF(Q915="","",INDEX(Tableau3[N°CMD],MATCH(P915,Tableau3[Sequence],0),))</f>
        <v/>
      </c>
      <c r="S915" s="16" t="str">
        <f>IF(Q915="","",INDEX(Tableau3[Désignation],MATCH(P915,Tableau3[Sequence],0),))</f>
        <v/>
      </c>
      <c r="T915"/>
    </row>
    <row r="916" spans="12:20" x14ac:dyDescent="0.25">
      <c r="L916" s="4" t="str">
        <f t="shared" si="31"/>
        <v/>
      </c>
      <c r="M916" s="4" t="str">
        <f>IF(ISBLANK(A916),"",IF('02_Resultat'!$B$6=A916,1,0))</f>
        <v/>
      </c>
      <c r="N916" s="4" t="str">
        <f>IF(ISBLANK(A916),"",IF(Tableau3[Occurrence]=0,0,SUM($M$2:M916)))</f>
        <v/>
      </c>
      <c r="P916" s="15" t="str">
        <f t="shared" si="32"/>
        <v/>
      </c>
      <c r="Q916" s="16" t="str">
        <f>IF(P916="","",'02_Resultat'!$B$6)</f>
        <v/>
      </c>
      <c r="R916" s="16" t="str">
        <f>IF(Q916="","",INDEX(Tableau3[N°CMD],MATCH(P916,Tableau3[Sequence],0),))</f>
        <v/>
      </c>
      <c r="S916" s="16" t="str">
        <f>IF(Q916="","",INDEX(Tableau3[Désignation],MATCH(P916,Tableau3[Sequence],0),))</f>
        <v/>
      </c>
      <c r="T916"/>
    </row>
    <row r="917" spans="12:20" x14ac:dyDescent="0.25">
      <c r="L917" s="4" t="str">
        <f t="shared" si="31"/>
        <v/>
      </c>
      <c r="M917" s="4" t="str">
        <f>IF(ISBLANK(A917),"",IF('02_Resultat'!$B$6=A917,1,0))</f>
        <v/>
      </c>
      <c r="N917" s="4" t="str">
        <f>IF(ISBLANK(A917),"",IF(Tableau3[Occurrence]=0,0,SUM($M$2:M917)))</f>
        <v/>
      </c>
      <c r="P917" s="15" t="str">
        <f t="shared" si="32"/>
        <v/>
      </c>
      <c r="Q917" s="16" t="str">
        <f>IF(P917="","",'02_Resultat'!$B$6)</f>
        <v/>
      </c>
      <c r="R917" s="16" t="str">
        <f>IF(Q917="","",INDEX(Tableau3[N°CMD],MATCH(P917,Tableau3[Sequence],0),))</f>
        <v/>
      </c>
      <c r="S917" s="16" t="str">
        <f>IF(Q917="","",INDEX(Tableau3[Désignation],MATCH(P917,Tableau3[Sequence],0),))</f>
        <v/>
      </c>
      <c r="T917"/>
    </row>
    <row r="918" spans="12:20" x14ac:dyDescent="0.25">
      <c r="L918" s="4" t="str">
        <f t="shared" si="31"/>
        <v/>
      </c>
      <c r="M918" s="4" t="str">
        <f>IF(ISBLANK(A918),"",IF('02_Resultat'!$B$6=A918,1,0))</f>
        <v/>
      </c>
      <c r="N918" s="4" t="str">
        <f>IF(ISBLANK(A918),"",IF(Tableau3[Occurrence]=0,0,SUM($M$2:M918)))</f>
        <v/>
      </c>
      <c r="P918" s="15" t="str">
        <f t="shared" si="32"/>
        <v/>
      </c>
      <c r="Q918" s="16" t="str">
        <f>IF(P918="","",'02_Resultat'!$B$6)</f>
        <v/>
      </c>
      <c r="R918" s="16" t="str">
        <f>IF(Q918="","",INDEX(Tableau3[N°CMD],MATCH(P918,Tableau3[Sequence],0),))</f>
        <v/>
      </c>
      <c r="S918" s="16" t="str">
        <f>IF(Q918="","",INDEX(Tableau3[Désignation],MATCH(P918,Tableau3[Sequence],0),))</f>
        <v/>
      </c>
      <c r="T918"/>
    </row>
    <row r="919" spans="12:20" x14ac:dyDescent="0.25">
      <c r="L919" s="4" t="str">
        <f t="shared" si="31"/>
        <v/>
      </c>
      <c r="M919" s="4" t="str">
        <f>IF(ISBLANK(A919),"",IF('02_Resultat'!$B$6=A919,1,0))</f>
        <v/>
      </c>
      <c r="N919" s="4" t="str">
        <f>IF(ISBLANK(A919),"",IF(Tableau3[Occurrence]=0,0,SUM($M$2:M919)))</f>
        <v/>
      </c>
      <c r="P919" s="15" t="str">
        <f t="shared" si="32"/>
        <v/>
      </c>
      <c r="Q919" s="16" t="str">
        <f>IF(P919="","",'02_Resultat'!$B$6)</f>
        <v/>
      </c>
      <c r="R919" s="16" t="str">
        <f>IF(Q919="","",INDEX(Tableau3[N°CMD],MATCH(P919,Tableau3[Sequence],0),))</f>
        <v/>
      </c>
      <c r="S919" s="16" t="str">
        <f>IF(Q919="","",INDEX(Tableau3[Désignation],MATCH(P919,Tableau3[Sequence],0),))</f>
        <v/>
      </c>
      <c r="T919"/>
    </row>
    <row r="920" spans="12:20" x14ac:dyDescent="0.25">
      <c r="L920" s="4" t="str">
        <f t="shared" si="31"/>
        <v/>
      </c>
      <c r="M920" s="4" t="str">
        <f>IF(ISBLANK(A920),"",IF('02_Resultat'!$B$6=A920,1,0))</f>
        <v/>
      </c>
      <c r="N920" s="4" t="str">
        <f>IF(ISBLANK(A920),"",IF(Tableau3[Occurrence]=0,0,SUM($M$2:M920)))</f>
        <v/>
      </c>
      <c r="P920" s="15" t="str">
        <f t="shared" si="32"/>
        <v/>
      </c>
      <c r="Q920" s="16" t="str">
        <f>IF(P920="","",'02_Resultat'!$B$6)</f>
        <v/>
      </c>
      <c r="R920" s="16" t="str">
        <f>IF(Q920="","",INDEX(Tableau3[N°CMD],MATCH(P920,Tableau3[Sequence],0),))</f>
        <v/>
      </c>
      <c r="S920" s="16" t="str">
        <f>IF(Q920="","",INDEX(Tableau3[Désignation],MATCH(P920,Tableau3[Sequence],0),))</f>
        <v/>
      </c>
      <c r="T920"/>
    </row>
    <row r="921" spans="12:20" x14ac:dyDescent="0.25">
      <c r="L921" s="4" t="str">
        <f t="shared" si="31"/>
        <v/>
      </c>
      <c r="M921" s="4" t="str">
        <f>IF(ISBLANK(A921),"",IF('02_Resultat'!$B$6=A921,1,0))</f>
        <v/>
      </c>
      <c r="N921" s="4" t="str">
        <f>IF(ISBLANK(A921),"",IF(Tableau3[Occurrence]=0,0,SUM($M$2:M921)))</f>
        <v/>
      </c>
      <c r="P921" s="15" t="str">
        <f t="shared" si="32"/>
        <v/>
      </c>
      <c r="Q921" s="16" t="str">
        <f>IF(P921="","",'02_Resultat'!$B$6)</f>
        <v/>
      </c>
      <c r="R921" s="16" t="str">
        <f>IF(Q921="","",INDEX(Tableau3[N°CMD],MATCH(P921,Tableau3[Sequence],0),))</f>
        <v/>
      </c>
      <c r="S921" s="16" t="str">
        <f>IF(Q921="","",INDEX(Tableau3[Désignation],MATCH(P921,Tableau3[Sequence],0),))</f>
        <v/>
      </c>
      <c r="T921"/>
    </row>
    <row r="922" spans="12:20" x14ac:dyDescent="0.25">
      <c r="L922" s="4" t="str">
        <f t="shared" si="31"/>
        <v/>
      </c>
      <c r="M922" s="4" t="str">
        <f>IF(ISBLANK(A922),"",IF('02_Resultat'!$B$6=A922,1,0))</f>
        <v/>
      </c>
      <c r="N922" s="4" t="str">
        <f>IF(ISBLANK(A922),"",IF(Tableau3[Occurrence]=0,0,SUM($M$2:M922)))</f>
        <v/>
      </c>
      <c r="P922" s="15" t="str">
        <f t="shared" si="32"/>
        <v/>
      </c>
      <c r="Q922" s="16" t="str">
        <f>IF(P922="","",'02_Resultat'!$B$6)</f>
        <v/>
      </c>
      <c r="R922" s="16" t="str">
        <f>IF(Q922="","",INDEX(Tableau3[N°CMD],MATCH(P922,Tableau3[Sequence],0),))</f>
        <v/>
      </c>
      <c r="S922" s="16" t="str">
        <f>IF(Q922="","",INDEX(Tableau3[Désignation],MATCH(P922,Tableau3[Sequence],0),))</f>
        <v/>
      </c>
      <c r="T922"/>
    </row>
    <row r="923" spans="12:20" x14ac:dyDescent="0.25">
      <c r="L923" s="4" t="str">
        <f t="shared" si="31"/>
        <v/>
      </c>
      <c r="M923" s="4" t="str">
        <f>IF(ISBLANK(A923),"",IF('02_Resultat'!$B$6=A923,1,0))</f>
        <v/>
      </c>
      <c r="N923" s="4" t="str">
        <f>IF(ISBLANK(A923),"",IF(Tableau3[Occurrence]=0,0,SUM($M$2:M923)))</f>
        <v/>
      </c>
      <c r="P923" s="15" t="str">
        <f t="shared" si="32"/>
        <v/>
      </c>
      <c r="Q923" s="16" t="str">
        <f>IF(P923="","",'02_Resultat'!$B$6)</f>
        <v/>
      </c>
      <c r="R923" s="16" t="str">
        <f>IF(Q923="","",INDEX(Tableau3[N°CMD],MATCH(P923,Tableau3[Sequence],0),))</f>
        <v/>
      </c>
      <c r="S923" s="16" t="str">
        <f>IF(Q923="","",INDEX(Tableau3[Désignation],MATCH(P923,Tableau3[Sequence],0),))</f>
        <v/>
      </c>
      <c r="T923"/>
    </row>
    <row r="924" spans="12:20" x14ac:dyDescent="0.25">
      <c r="L924" s="4" t="str">
        <f t="shared" si="31"/>
        <v/>
      </c>
      <c r="M924" s="4" t="str">
        <f>IF(ISBLANK(A924),"",IF('02_Resultat'!$B$6=A924,1,0))</f>
        <v/>
      </c>
      <c r="N924" s="4" t="str">
        <f>IF(ISBLANK(A924),"",IF(Tableau3[Occurrence]=0,0,SUM($M$2:M924)))</f>
        <v/>
      </c>
      <c r="P924" s="15" t="str">
        <f t="shared" si="32"/>
        <v/>
      </c>
      <c r="Q924" s="16" t="str">
        <f>IF(P924="","",'02_Resultat'!$B$6)</f>
        <v/>
      </c>
      <c r="R924" s="16" t="str">
        <f>IF(Q924="","",INDEX(Tableau3[N°CMD],MATCH(P924,Tableau3[Sequence],0),))</f>
        <v/>
      </c>
      <c r="S924" s="16" t="str">
        <f>IF(Q924="","",INDEX(Tableau3[Désignation],MATCH(P924,Tableau3[Sequence],0),))</f>
        <v/>
      </c>
      <c r="T924"/>
    </row>
    <row r="925" spans="12:20" x14ac:dyDescent="0.25">
      <c r="L925" s="4" t="str">
        <f t="shared" si="31"/>
        <v/>
      </c>
      <c r="M925" s="4" t="str">
        <f>IF(ISBLANK(A925),"",IF('02_Resultat'!$B$6=A925,1,0))</f>
        <v/>
      </c>
      <c r="N925" s="4" t="str">
        <f>IF(ISBLANK(A925),"",IF(Tableau3[Occurrence]=0,0,SUM($M$2:M925)))</f>
        <v/>
      </c>
      <c r="P925" s="15" t="str">
        <f t="shared" si="32"/>
        <v/>
      </c>
      <c r="Q925" s="16" t="str">
        <f>IF(P925="","",'02_Resultat'!$B$6)</f>
        <v/>
      </c>
      <c r="R925" s="16" t="str">
        <f>IF(Q925="","",INDEX(Tableau3[N°CMD],MATCH(P925,Tableau3[Sequence],0),))</f>
        <v/>
      </c>
      <c r="S925" s="16" t="str">
        <f>IF(Q925="","",INDEX(Tableau3[Désignation],MATCH(P925,Tableau3[Sequence],0),))</f>
        <v/>
      </c>
      <c r="T925"/>
    </row>
    <row r="926" spans="12:20" x14ac:dyDescent="0.25">
      <c r="L926" s="4" t="str">
        <f t="shared" si="31"/>
        <v/>
      </c>
      <c r="M926" s="4" t="str">
        <f>IF(ISBLANK(A926),"",IF('02_Resultat'!$B$6=A926,1,0))</f>
        <v/>
      </c>
      <c r="N926" s="4" t="str">
        <f>IF(ISBLANK(A926),"",IF(Tableau3[Occurrence]=0,0,SUM($M$2:M926)))</f>
        <v/>
      </c>
      <c r="P926" s="15" t="str">
        <f t="shared" si="32"/>
        <v/>
      </c>
      <c r="Q926" s="16" t="str">
        <f>IF(P926="","",'02_Resultat'!$B$6)</f>
        <v/>
      </c>
      <c r="R926" s="16" t="str">
        <f>IF(Q926="","",INDEX(Tableau3[N°CMD],MATCH(P926,Tableau3[Sequence],0),))</f>
        <v/>
      </c>
      <c r="S926" s="16" t="str">
        <f>IF(Q926="","",INDEX(Tableau3[Désignation],MATCH(P926,Tableau3[Sequence],0),))</f>
        <v/>
      </c>
      <c r="T926"/>
    </row>
    <row r="927" spans="12:20" x14ac:dyDescent="0.25">
      <c r="L927" s="4" t="str">
        <f t="shared" si="31"/>
        <v/>
      </c>
      <c r="M927" s="4" t="str">
        <f>IF(ISBLANK(A927),"",IF('02_Resultat'!$B$6=A927,1,0))</f>
        <v/>
      </c>
      <c r="N927" s="4" t="str">
        <f>IF(ISBLANK(A927),"",IF(Tableau3[Occurrence]=0,0,SUM($M$2:M927)))</f>
        <v/>
      </c>
      <c r="P927" s="15" t="str">
        <f t="shared" si="32"/>
        <v/>
      </c>
      <c r="Q927" s="16" t="str">
        <f>IF(P927="","",'02_Resultat'!$B$6)</f>
        <v/>
      </c>
      <c r="R927" s="16" t="str">
        <f>IF(Q927="","",INDEX(Tableau3[N°CMD],MATCH(P927,Tableau3[Sequence],0),))</f>
        <v/>
      </c>
      <c r="S927" s="16" t="str">
        <f>IF(Q927="","",INDEX(Tableau3[Désignation],MATCH(P927,Tableau3[Sequence],0),))</f>
        <v/>
      </c>
      <c r="T927"/>
    </row>
    <row r="928" spans="12:20" x14ac:dyDescent="0.25">
      <c r="L928" s="4" t="str">
        <f t="shared" si="31"/>
        <v/>
      </c>
      <c r="M928" s="4" t="str">
        <f>IF(ISBLANK(A928),"",IF('02_Resultat'!$B$6=A928,1,0))</f>
        <v/>
      </c>
      <c r="N928" s="4" t="str">
        <f>IF(ISBLANK(A928),"",IF(Tableau3[Occurrence]=0,0,SUM($M$2:M928)))</f>
        <v/>
      </c>
      <c r="P928" s="15" t="str">
        <f t="shared" si="32"/>
        <v/>
      </c>
      <c r="Q928" s="16" t="str">
        <f>IF(P928="","",'02_Resultat'!$B$6)</f>
        <v/>
      </c>
      <c r="R928" s="16" t="str">
        <f>IF(Q928="","",INDEX(Tableau3[N°CMD],MATCH(P928,Tableau3[Sequence],0),))</f>
        <v/>
      </c>
      <c r="S928" s="16" t="str">
        <f>IF(Q928="","",INDEX(Tableau3[Désignation],MATCH(P928,Tableau3[Sequence],0),))</f>
        <v/>
      </c>
      <c r="T928"/>
    </row>
    <row r="929" spans="12:20" x14ac:dyDescent="0.25">
      <c r="L929" s="4" t="str">
        <f t="shared" si="31"/>
        <v/>
      </c>
      <c r="M929" s="4" t="str">
        <f>IF(ISBLANK(A929),"",IF('02_Resultat'!$B$6=A929,1,0))</f>
        <v/>
      </c>
      <c r="N929" s="4" t="str">
        <f>IF(ISBLANK(A929),"",IF(Tableau3[Occurrence]=0,0,SUM($M$2:M929)))</f>
        <v/>
      </c>
      <c r="P929" s="15" t="str">
        <f t="shared" si="32"/>
        <v/>
      </c>
      <c r="Q929" s="16" t="str">
        <f>IF(P929="","",'02_Resultat'!$B$6)</f>
        <v/>
      </c>
      <c r="R929" s="16" t="str">
        <f>IF(Q929="","",INDEX(Tableau3[N°CMD],MATCH(P929,Tableau3[Sequence],0),))</f>
        <v/>
      </c>
      <c r="S929" s="16" t="str">
        <f>IF(Q929="","",INDEX(Tableau3[Désignation],MATCH(P929,Tableau3[Sequence],0),))</f>
        <v/>
      </c>
      <c r="T929"/>
    </row>
    <row r="930" spans="12:20" x14ac:dyDescent="0.25">
      <c r="L930" s="4" t="str">
        <f t="shared" si="31"/>
        <v/>
      </c>
      <c r="M930" s="4" t="str">
        <f>IF(ISBLANK(A930),"",IF('02_Resultat'!$B$6=A930,1,0))</f>
        <v/>
      </c>
      <c r="N930" s="4" t="str">
        <f>IF(ISBLANK(A930),"",IF(Tableau3[Occurrence]=0,0,SUM($M$2:M930)))</f>
        <v/>
      </c>
      <c r="P930" s="15" t="str">
        <f t="shared" si="32"/>
        <v/>
      </c>
      <c r="Q930" s="16" t="str">
        <f>IF(P930="","",'02_Resultat'!$B$6)</f>
        <v/>
      </c>
      <c r="R930" s="16" t="str">
        <f>IF(Q930="","",INDEX(Tableau3[N°CMD],MATCH(P930,Tableau3[Sequence],0),))</f>
        <v/>
      </c>
      <c r="S930" s="16" t="str">
        <f>IF(Q930="","",INDEX(Tableau3[Désignation],MATCH(P930,Tableau3[Sequence],0),))</f>
        <v/>
      </c>
      <c r="T930"/>
    </row>
    <row r="931" spans="12:20" x14ac:dyDescent="0.25">
      <c r="L931" s="4" t="str">
        <f t="shared" si="31"/>
        <v/>
      </c>
      <c r="M931" s="4" t="str">
        <f>IF(ISBLANK(A931),"",IF('02_Resultat'!$B$6=A931,1,0))</f>
        <v/>
      </c>
      <c r="N931" s="4" t="str">
        <f>IF(ISBLANK(A931),"",IF(Tableau3[Occurrence]=0,0,SUM($M$2:M931)))</f>
        <v/>
      </c>
      <c r="P931" s="15" t="str">
        <f t="shared" si="32"/>
        <v/>
      </c>
      <c r="Q931" s="16" t="str">
        <f>IF(P931="","",'02_Resultat'!$B$6)</f>
        <v/>
      </c>
      <c r="R931" s="16" t="str">
        <f>IF(Q931="","",INDEX(Tableau3[N°CMD],MATCH(P931,Tableau3[Sequence],0),))</f>
        <v/>
      </c>
      <c r="S931" s="16" t="str">
        <f>IF(Q931="","",INDEX(Tableau3[Désignation],MATCH(P931,Tableau3[Sequence],0),))</f>
        <v/>
      </c>
      <c r="T931"/>
    </row>
    <row r="932" spans="12:20" x14ac:dyDescent="0.25">
      <c r="L932" s="4" t="str">
        <f t="shared" si="31"/>
        <v/>
      </c>
      <c r="M932" s="4" t="str">
        <f>IF(ISBLANK(A932),"",IF('02_Resultat'!$B$6=A932,1,0))</f>
        <v/>
      </c>
      <c r="N932" s="4" t="str">
        <f>IF(ISBLANK(A932),"",IF(Tableau3[Occurrence]=0,0,SUM($M$2:M932)))</f>
        <v/>
      </c>
      <c r="P932" s="15" t="str">
        <f t="shared" si="32"/>
        <v/>
      </c>
      <c r="Q932" s="16" t="str">
        <f>IF(P932="","",'02_Resultat'!$B$6)</f>
        <v/>
      </c>
      <c r="R932" s="16" t="str">
        <f>IF(Q932="","",INDEX(Tableau3[N°CMD],MATCH(P932,Tableau3[Sequence],0),))</f>
        <v/>
      </c>
      <c r="S932" s="16" t="str">
        <f>IF(Q932="","",INDEX(Tableau3[Désignation],MATCH(P932,Tableau3[Sequence],0),))</f>
        <v/>
      </c>
      <c r="T932"/>
    </row>
    <row r="933" spans="12:20" x14ac:dyDescent="0.25">
      <c r="L933" s="4" t="str">
        <f t="shared" si="31"/>
        <v/>
      </c>
      <c r="M933" s="4" t="str">
        <f>IF(ISBLANK(A933),"",IF('02_Resultat'!$B$6=A933,1,0))</f>
        <v/>
      </c>
      <c r="N933" s="4" t="str">
        <f>IF(ISBLANK(A933),"",IF(Tableau3[Occurrence]=0,0,SUM($M$2:M933)))</f>
        <v/>
      </c>
      <c r="P933" s="15" t="str">
        <f t="shared" si="32"/>
        <v/>
      </c>
      <c r="Q933" s="16" t="str">
        <f>IF(P933="","",'02_Resultat'!$B$6)</f>
        <v/>
      </c>
      <c r="R933" s="16" t="str">
        <f>IF(Q933="","",INDEX(Tableau3[N°CMD],MATCH(P933,Tableau3[Sequence],0),))</f>
        <v/>
      </c>
      <c r="S933" s="16" t="str">
        <f>IF(Q933="","",INDEX(Tableau3[Désignation],MATCH(P933,Tableau3[Sequence],0),))</f>
        <v/>
      </c>
      <c r="T933"/>
    </row>
    <row r="934" spans="12:20" x14ac:dyDescent="0.25">
      <c r="L934" s="4" t="str">
        <f t="shared" si="31"/>
        <v/>
      </c>
      <c r="M934" s="4" t="str">
        <f>IF(ISBLANK(A934),"",IF('02_Resultat'!$B$6=A934,1,0))</f>
        <v/>
      </c>
      <c r="N934" s="4" t="str">
        <f>IF(ISBLANK(A934),"",IF(Tableau3[Occurrence]=0,0,SUM($M$2:M934)))</f>
        <v/>
      </c>
      <c r="P934" s="15" t="str">
        <f t="shared" si="32"/>
        <v/>
      </c>
      <c r="Q934" s="16" t="str">
        <f>IF(P934="","",'02_Resultat'!$B$6)</f>
        <v/>
      </c>
      <c r="R934" s="16" t="str">
        <f>IF(Q934="","",INDEX(Tableau3[N°CMD],MATCH(P934,Tableau3[Sequence],0),))</f>
        <v/>
      </c>
      <c r="S934" s="16" t="str">
        <f>IF(Q934="","",INDEX(Tableau3[Désignation],MATCH(P934,Tableau3[Sequence],0),))</f>
        <v/>
      </c>
      <c r="T934"/>
    </row>
    <row r="935" spans="12:20" x14ac:dyDescent="0.25">
      <c r="L935" s="4" t="str">
        <f t="shared" si="31"/>
        <v/>
      </c>
      <c r="M935" s="4" t="str">
        <f>IF(ISBLANK(A935),"",IF('02_Resultat'!$B$6=A935,1,0))</f>
        <v/>
      </c>
      <c r="N935" s="4" t="str">
        <f>IF(ISBLANK(A935),"",IF(Tableau3[Occurrence]=0,0,SUM($M$2:M935)))</f>
        <v/>
      </c>
      <c r="P935" s="15" t="str">
        <f t="shared" si="32"/>
        <v/>
      </c>
      <c r="Q935" s="16" t="str">
        <f>IF(P935="","",'02_Resultat'!$B$6)</f>
        <v/>
      </c>
      <c r="R935" s="16" t="str">
        <f>IF(Q935="","",INDEX(Tableau3[N°CMD],MATCH(P935,Tableau3[Sequence],0),))</f>
        <v/>
      </c>
      <c r="S935" s="16" t="str">
        <f>IF(Q935="","",INDEX(Tableau3[Désignation],MATCH(P935,Tableau3[Sequence],0),))</f>
        <v/>
      </c>
      <c r="T935"/>
    </row>
    <row r="936" spans="12:20" x14ac:dyDescent="0.25">
      <c r="L936" s="4" t="str">
        <f t="shared" si="31"/>
        <v/>
      </c>
      <c r="M936" s="4" t="str">
        <f>IF(ISBLANK(A936),"",IF('02_Resultat'!$B$6=A936,1,0))</f>
        <v/>
      </c>
      <c r="N936" s="4" t="str">
        <f>IF(ISBLANK(A936),"",IF(Tableau3[Occurrence]=0,0,SUM($M$2:M936)))</f>
        <v/>
      </c>
      <c r="P936" s="15" t="str">
        <f t="shared" si="32"/>
        <v/>
      </c>
      <c r="Q936" s="16" t="str">
        <f>IF(P936="","",'02_Resultat'!$B$6)</f>
        <v/>
      </c>
      <c r="R936" s="16" t="str">
        <f>IF(Q936="","",INDEX(Tableau3[N°CMD],MATCH(P936,Tableau3[Sequence],0),))</f>
        <v/>
      </c>
      <c r="S936" s="16" t="str">
        <f>IF(Q936="","",INDEX(Tableau3[Désignation],MATCH(P936,Tableau3[Sequence],0),))</f>
        <v/>
      </c>
      <c r="T936"/>
    </row>
    <row r="937" spans="12:20" x14ac:dyDescent="0.25">
      <c r="L937" s="4" t="str">
        <f t="shared" si="31"/>
        <v/>
      </c>
      <c r="M937" s="4" t="str">
        <f>IF(ISBLANK(A937),"",IF('02_Resultat'!$B$6=A937,1,0))</f>
        <v/>
      </c>
      <c r="N937" s="4" t="str">
        <f>IF(ISBLANK(A937),"",IF(Tableau3[Occurrence]=0,0,SUM($M$2:M937)))</f>
        <v/>
      </c>
      <c r="P937" s="15" t="str">
        <f t="shared" si="32"/>
        <v/>
      </c>
      <c r="Q937" s="16" t="str">
        <f>IF(P937="","",'02_Resultat'!$B$6)</f>
        <v/>
      </c>
      <c r="R937" s="16" t="str">
        <f>IF(Q937="","",INDEX(Tableau3[N°CMD],MATCH(P937,Tableau3[Sequence],0),))</f>
        <v/>
      </c>
      <c r="S937" s="16" t="str">
        <f>IF(Q937="","",INDEX(Tableau3[Désignation],MATCH(P937,Tableau3[Sequence],0),))</f>
        <v/>
      </c>
      <c r="T937"/>
    </row>
    <row r="938" spans="12:20" x14ac:dyDescent="0.25">
      <c r="L938" s="4" t="str">
        <f t="shared" si="31"/>
        <v/>
      </c>
      <c r="M938" s="4" t="str">
        <f>IF(ISBLANK(A938),"",IF('02_Resultat'!$B$6=A938,1,0))</f>
        <v/>
      </c>
      <c r="N938" s="4" t="str">
        <f>IF(ISBLANK(A938),"",IF(Tableau3[Occurrence]=0,0,SUM($M$2:M938)))</f>
        <v/>
      </c>
      <c r="P938" s="15" t="str">
        <f t="shared" si="32"/>
        <v/>
      </c>
      <c r="Q938" s="16" t="str">
        <f>IF(P938="","",'02_Resultat'!$B$6)</f>
        <v/>
      </c>
      <c r="R938" s="16" t="str">
        <f>IF(Q938="","",INDEX(Tableau3[N°CMD],MATCH(P938,Tableau3[Sequence],0),))</f>
        <v/>
      </c>
      <c r="S938" s="16" t="str">
        <f>IF(Q938="","",INDEX(Tableau3[Désignation],MATCH(P938,Tableau3[Sequence],0),))</f>
        <v/>
      </c>
      <c r="T938"/>
    </row>
    <row r="939" spans="12:20" x14ac:dyDescent="0.25">
      <c r="L939" s="4" t="str">
        <f t="shared" si="31"/>
        <v/>
      </c>
      <c r="M939" s="4" t="str">
        <f>IF(ISBLANK(A939),"",IF('02_Resultat'!$B$6=A939,1,0))</f>
        <v/>
      </c>
      <c r="N939" s="4" t="str">
        <f>IF(ISBLANK(A939),"",IF(Tableau3[Occurrence]=0,0,SUM($M$2:M939)))</f>
        <v/>
      </c>
      <c r="P939" s="15" t="str">
        <f t="shared" si="32"/>
        <v/>
      </c>
      <c r="Q939" s="16" t="str">
        <f>IF(P939="","",'02_Resultat'!$B$6)</f>
        <v/>
      </c>
      <c r="R939" s="16" t="str">
        <f>IF(Q939="","",INDEX(Tableau3[N°CMD],MATCH(P939,Tableau3[Sequence],0),))</f>
        <v/>
      </c>
      <c r="S939" s="16" t="str">
        <f>IF(Q939="","",INDEX(Tableau3[Désignation],MATCH(P939,Tableau3[Sequence],0),))</f>
        <v/>
      </c>
      <c r="T939"/>
    </row>
    <row r="940" spans="12:20" x14ac:dyDescent="0.25">
      <c r="L940" s="4" t="str">
        <f t="shared" si="31"/>
        <v/>
      </c>
      <c r="M940" s="4" t="str">
        <f>IF(ISBLANK(A940),"",IF('02_Resultat'!$B$6=A940,1,0))</f>
        <v/>
      </c>
      <c r="N940" s="4" t="str">
        <f>IF(ISBLANK(A940),"",IF(Tableau3[Occurrence]=0,0,SUM($M$2:M940)))</f>
        <v/>
      </c>
      <c r="P940" s="15" t="str">
        <f t="shared" si="32"/>
        <v/>
      </c>
      <c r="Q940" s="16" t="str">
        <f>IF(P940="","",'02_Resultat'!$B$6)</f>
        <v/>
      </c>
      <c r="R940" s="16" t="str">
        <f>IF(Q940="","",INDEX(Tableau3[N°CMD],MATCH(P940,Tableau3[Sequence],0),))</f>
        <v/>
      </c>
      <c r="S940" s="16" t="str">
        <f>IF(Q940="","",INDEX(Tableau3[Désignation],MATCH(P940,Tableau3[Sequence],0),))</f>
        <v/>
      </c>
      <c r="T940"/>
    </row>
    <row r="941" spans="12:20" x14ac:dyDescent="0.25">
      <c r="L941" s="4" t="str">
        <f t="shared" si="31"/>
        <v/>
      </c>
      <c r="M941" s="4" t="str">
        <f>IF(ISBLANK(A941),"",IF('02_Resultat'!$B$6=A941,1,0))</f>
        <v/>
      </c>
      <c r="N941" s="4" t="str">
        <f>IF(ISBLANK(A941),"",IF(Tableau3[Occurrence]=0,0,SUM($M$2:M941)))</f>
        <v/>
      </c>
      <c r="P941" s="15" t="str">
        <f t="shared" si="32"/>
        <v/>
      </c>
      <c r="Q941" s="16" t="str">
        <f>IF(P941="","",'02_Resultat'!$B$6)</f>
        <v/>
      </c>
      <c r="R941" s="16" t="str">
        <f>IF(Q941="","",INDEX(Tableau3[N°CMD],MATCH(P941,Tableau3[Sequence],0),))</f>
        <v/>
      </c>
      <c r="S941" s="16" t="str">
        <f>IF(Q941="","",INDEX(Tableau3[Désignation],MATCH(P941,Tableau3[Sequence],0),))</f>
        <v/>
      </c>
      <c r="T941"/>
    </row>
    <row r="942" spans="12:20" x14ac:dyDescent="0.25">
      <c r="L942" s="4" t="str">
        <f t="shared" si="31"/>
        <v/>
      </c>
      <c r="M942" s="4" t="str">
        <f>IF(ISBLANK(A942),"",IF('02_Resultat'!$B$6=A942,1,0))</f>
        <v/>
      </c>
      <c r="N942" s="4" t="str">
        <f>IF(ISBLANK(A942),"",IF(Tableau3[Occurrence]=0,0,SUM($M$2:M942)))</f>
        <v/>
      </c>
      <c r="P942" s="15" t="str">
        <f t="shared" si="32"/>
        <v/>
      </c>
      <c r="Q942" s="16" t="str">
        <f>IF(P942="","",'02_Resultat'!$B$6)</f>
        <v/>
      </c>
      <c r="R942" s="16" t="str">
        <f>IF(Q942="","",INDEX(Tableau3[N°CMD],MATCH(P942,Tableau3[Sequence],0),))</f>
        <v/>
      </c>
      <c r="S942" s="16" t="str">
        <f>IF(Q942="","",INDEX(Tableau3[Désignation],MATCH(P942,Tableau3[Sequence],0),))</f>
        <v/>
      </c>
      <c r="T942"/>
    </row>
    <row r="943" spans="12:20" x14ac:dyDescent="0.25">
      <c r="L943" s="4" t="str">
        <f t="shared" si="31"/>
        <v/>
      </c>
      <c r="M943" s="4" t="str">
        <f>IF(ISBLANK(A943),"",IF('02_Resultat'!$B$6=A943,1,0))</f>
        <v/>
      </c>
      <c r="N943" s="4" t="str">
        <f>IF(ISBLANK(A943),"",IF(Tableau3[Occurrence]=0,0,SUM($M$2:M943)))</f>
        <v/>
      </c>
      <c r="P943" s="15" t="str">
        <f t="shared" si="32"/>
        <v/>
      </c>
      <c r="Q943" s="16" t="str">
        <f>IF(P943="","",'02_Resultat'!$B$6)</f>
        <v/>
      </c>
      <c r="R943" s="16" t="str">
        <f>IF(Q943="","",INDEX(Tableau3[N°CMD],MATCH(P943,Tableau3[Sequence],0),))</f>
        <v/>
      </c>
      <c r="S943" s="16" t="str">
        <f>IF(Q943="","",INDEX(Tableau3[Désignation],MATCH(P943,Tableau3[Sequence],0),))</f>
        <v/>
      </c>
      <c r="T943"/>
    </row>
    <row r="944" spans="12:20" x14ac:dyDescent="0.25">
      <c r="L944" s="4" t="str">
        <f t="shared" si="31"/>
        <v/>
      </c>
      <c r="M944" s="4" t="str">
        <f>IF(ISBLANK(A944),"",IF('02_Resultat'!$B$6=A944,1,0))</f>
        <v/>
      </c>
      <c r="N944" s="4" t="str">
        <f>IF(ISBLANK(A944),"",IF(Tableau3[Occurrence]=0,0,SUM($M$2:M944)))</f>
        <v/>
      </c>
      <c r="P944" s="15" t="str">
        <f t="shared" si="32"/>
        <v/>
      </c>
      <c r="Q944" s="16" t="str">
        <f>IF(P944="","",'02_Resultat'!$B$6)</f>
        <v/>
      </c>
      <c r="R944" s="16" t="str">
        <f>IF(Q944="","",INDEX(Tableau3[N°CMD],MATCH(P944,Tableau3[Sequence],0),))</f>
        <v/>
      </c>
      <c r="S944" s="16" t="str">
        <f>IF(Q944="","",INDEX(Tableau3[Désignation],MATCH(P944,Tableau3[Sequence],0),))</f>
        <v/>
      </c>
      <c r="T944"/>
    </row>
    <row r="945" spans="12:20" x14ac:dyDescent="0.25">
      <c r="L945" s="4" t="str">
        <f t="shared" si="31"/>
        <v/>
      </c>
      <c r="M945" s="4" t="str">
        <f>IF(ISBLANK(A945),"",IF('02_Resultat'!$B$6=A945,1,0))</f>
        <v/>
      </c>
      <c r="N945" s="4" t="str">
        <f>IF(ISBLANK(A945),"",IF(Tableau3[Occurrence]=0,0,SUM($M$2:M945)))</f>
        <v/>
      </c>
      <c r="P945" s="15" t="str">
        <f t="shared" si="32"/>
        <v/>
      </c>
      <c r="Q945" s="16" t="str">
        <f>IF(P945="","",'02_Resultat'!$B$6)</f>
        <v/>
      </c>
      <c r="R945" s="16" t="str">
        <f>IF(Q945="","",INDEX(Tableau3[N°CMD],MATCH(P945,Tableau3[Sequence],0),))</f>
        <v/>
      </c>
      <c r="S945" s="16" t="str">
        <f>IF(Q945="","",INDEX(Tableau3[Désignation],MATCH(P945,Tableau3[Sequence],0),))</f>
        <v/>
      </c>
      <c r="T945"/>
    </row>
    <row r="946" spans="12:20" x14ac:dyDescent="0.25">
      <c r="L946" s="4" t="str">
        <f t="shared" si="31"/>
        <v/>
      </c>
      <c r="M946" s="4" t="str">
        <f>IF(ISBLANK(A946),"",IF('02_Resultat'!$B$6=A946,1,0))</f>
        <v/>
      </c>
      <c r="N946" s="4" t="str">
        <f>IF(ISBLANK(A946),"",IF(Tableau3[Occurrence]=0,0,SUM($M$2:M946)))</f>
        <v/>
      </c>
      <c r="P946" s="15" t="str">
        <f t="shared" si="32"/>
        <v/>
      </c>
      <c r="Q946" s="16" t="str">
        <f>IF(P946="","",'02_Resultat'!$B$6)</f>
        <v/>
      </c>
      <c r="R946" s="16" t="str">
        <f>IF(Q946="","",INDEX(Tableau3[N°CMD],MATCH(P946,Tableau3[Sequence],0),))</f>
        <v/>
      </c>
      <c r="S946" s="16" t="str">
        <f>IF(Q946="","",INDEX(Tableau3[Désignation],MATCH(P946,Tableau3[Sequence],0),))</f>
        <v/>
      </c>
      <c r="T946"/>
    </row>
    <row r="947" spans="12:20" x14ac:dyDescent="0.25">
      <c r="L947" s="4" t="str">
        <f t="shared" si="31"/>
        <v/>
      </c>
      <c r="M947" s="4" t="str">
        <f>IF(ISBLANK(A947),"",IF('02_Resultat'!$B$6=A947,1,0))</f>
        <v/>
      </c>
      <c r="N947" s="4" t="str">
        <f>IF(ISBLANK(A947),"",IF(Tableau3[Occurrence]=0,0,SUM($M$2:M947)))</f>
        <v/>
      </c>
      <c r="P947" s="15" t="str">
        <f t="shared" si="32"/>
        <v/>
      </c>
      <c r="Q947" s="16" t="str">
        <f>IF(P947="","",'02_Resultat'!$B$6)</f>
        <v/>
      </c>
      <c r="R947" s="16" t="str">
        <f>IF(Q947="","",INDEX(Tableau3[N°CMD],MATCH(P947,Tableau3[Sequence],0),))</f>
        <v/>
      </c>
      <c r="S947" s="16" t="str">
        <f>IF(Q947="","",INDEX(Tableau3[Désignation],MATCH(P947,Tableau3[Sequence],0),))</f>
        <v/>
      </c>
      <c r="T947"/>
    </row>
    <row r="948" spans="12:20" x14ac:dyDescent="0.25">
      <c r="L948" s="4" t="str">
        <f t="shared" si="31"/>
        <v/>
      </c>
      <c r="M948" s="4" t="str">
        <f>IF(ISBLANK(A948),"",IF('02_Resultat'!$B$6=A948,1,0))</f>
        <v/>
      </c>
      <c r="N948" s="4" t="str">
        <f>IF(ISBLANK(A948),"",IF(Tableau3[Occurrence]=0,0,SUM($M$2:M948)))</f>
        <v/>
      </c>
      <c r="P948" s="15" t="str">
        <f t="shared" si="32"/>
        <v/>
      </c>
      <c r="Q948" s="16" t="str">
        <f>IF(P948="","",'02_Resultat'!$B$6)</f>
        <v/>
      </c>
      <c r="R948" s="16" t="str">
        <f>IF(Q948="","",INDEX(Tableau3[N°CMD],MATCH(P948,Tableau3[Sequence],0),))</f>
        <v/>
      </c>
      <c r="S948" s="16" t="str">
        <f>IF(Q948="","",INDEX(Tableau3[Désignation],MATCH(P948,Tableau3[Sequence],0),))</f>
        <v/>
      </c>
      <c r="T948"/>
    </row>
    <row r="949" spans="12:20" x14ac:dyDescent="0.25">
      <c r="L949" s="4" t="str">
        <f t="shared" si="31"/>
        <v/>
      </c>
      <c r="M949" s="4" t="str">
        <f>IF(ISBLANK(A949),"",IF('02_Resultat'!$B$6=A949,1,0))</f>
        <v/>
      </c>
      <c r="N949" s="4" t="str">
        <f>IF(ISBLANK(A949),"",IF(Tableau3[Occurrence]=0,0,SUM($M$2:M949)))</f>
        <v/>
      </c>
      <c r="P949" s="15" t="str">
        <f t="shared" si="32"/>
        <v/>
      </c>
      <c r="Q949" s="16" t="str">
        <f>IF(P949="","",'02_Resultat'!$B$6)</f>
        <v/>
      </c>
      <c r="R949" s="16" t="str">
        <f>IF(Q949="","",INDEX(Tableau3[N°CMD],MATCH(P949,Tableau3[Sequence],0),))</f>
        <v/>
      </c>
      <c r="S949" s="16" t="str">
        <f>IF(Q949="","",INDEX(Tableau3[Désignation],MATCH(P949,Tableau3[Sequence],0),))</f>
        <v/>
      </c>
      <c r="T949"/>
    </row>
    <row r="950" spans="12:20" x14ac:dyDescent="0.25">
      <c r="L950" s="4" t="str">
        <f t="shared" si="31"/>
        <v/>
      </c>
      <c r="M950" s="4" t="str">
        <f>IF(ISBLANK(A950),"",IF('02_Resultat'!$B$6=A950,1,0))</f>
        <v/>
      </c>
      <c r="N950" s="4" t="str">
        <f>IF(ISBLANK(A950),"",IF(Tableau3[Occurrence]=0,0,SUM($M$2:M950)))</f>
        <v/>
      </c>
      <c r="P950" s="15" t="str">
        <f t="shared" si="32"/>
        <v/>
      </c>
      <c r="Q950" s="16" t="str">
        <f>IF(P950="","",'02_Resultat'!$B$6)</f>
        <v/>
      </c>
      <c r="R950" s="16" t="str">
        <f>IF(Q950="","",INDEX(Tableau3[N°CMD],MATCH(P950,Tableau3[Sequence],0),))</f>
        <v/>
      </c>
      <c r="S950" s="16" t="str">
        <f>IF(Q950="","",INDEX(Tableau3[Désignation],MATCH(P950,Tableau3[Sequence],0),))</f>
        <v/>
      </c>
      <c r="T950"/>
    </row>
    <row r="951" spans="12:20" x14ac:dyDescent="0.25">
      <c r="L951" s="4" t="str">
        <f t="shared" si="31"/>
        <v/>
      </c>
      <c r="M951" s="4" t="str">
        <f>IF(ISBLANK(A951),"",IF('02_Resultat'!$B$6=A951,1,0))</f>
        <v/>
      </c>
      <c r="N951" s="4" t="str">
        <f>IF(ISBLANK(A951),"",IF(Tableau3[Occurrence]=0,0,SUM($M$2:M951)))</f>
        <v/>
      </c>
      <c r="P951" s="15" t="str">
        <f t="shared" si="32"/>
        <v/>
      </c>
      <c r="Q951" s="16" t="str">
        <f>IF(P951="","",'02_Resultat'!$B$6)</f>
        <v/>
      </c>
      <c r="R951" s="16" t="str">
        <f>IF(Q951="","",INDEX(Tableau3[N°CMD],MATCH(P951,Tableau3[Sequence],0),))</f>
        <v/>
      </c>
      <c r="S951" s="16" t="str">
        <f>IF(Q951="","",INDEX(Tableau3[Désignation],MATCH(P951,Tableau3[Sequence],0),))</f>
        <v/>
      </c>
      <c r="T951"/>
    </row>
    <row r="952" spans="12:20" x14ac:dyDescent="0.25">
      <c r="L952" s="4" t="str">
        <f t="shared" si="31"/>
        <v/>
      </c>
      <c r="M952" s="4" t="str">
        <f>IF(ISBLANK(A952),"",IF('02_Resultat'!$B$6=A952,1,0))</f>
        <v/>
      </c>
      <c r="N952" s="4" t="str">
        <f>IF(ISBLANK(A952),"",IF(Tableau3[Occurrence]=0,0,SUM($M$2:M952)))</f>
        <v/>
      </c>
      <c r="P952" s="15" t="str">
        <f t="shared" si="32"/>
        <v/>
      </c>
      <c r="Q952" s="16" t="str">
        <f>IF(P952="","",'02_Resultat'!$B$6)</f>
        <v/>
      </c>
      <c r="R952" s="16" t="str">
        <f>IF(Q952="","",INDEX(Tableau3[N°CMD],MATCH(P952,Tableau3[Sequence],0),))</f>
        <v/>
      </c>
      <c r="S952" s="16" t="str">
        <f>IF(Q952="","",INDEX(Tableau3[Désignation],MATCH(P952,Tableau3[Sequence],0),))</f>
        <v/>
      </c>
      <c r="T952"/>
    </row>
    <row r="953" spans="12:20" x14ac:dyDescent="0.25">
      <c r="L953" s="4" t="str">
        <f t="shared" si="31"/>
        <v/>
      </c>
      <c r="M953" s="4" t="str">
        <f>IF(ISBLANK(A953),"",IF('02_Resultat'!$B$6=A953,1,0))</f>
        <v/>
      </c>
      <c r="N953" s="4" t="str">
        <f>IF(ISBLANK(A953),"",IF(Tableau3[Occurrence]=0,0,SUM($M$2:M953)))</f>
        <v/>
      </c>
      <c r="P953" s="15" t="str">
        <f t="shared" si="32"/>
        <v/>
      </c>
      <c r="Q953" s="16" t="str">
        <f>IF(P953="","",'02_Resultat'!$B$6)</f>
        <v/>
      </c>
      <c r="R953" s="16" t="str">
        <f>IF(Q953="","",INDEX(Tableau3[N°CMD],MATCH(P953,Tableau3[Sequence],0),))</f>
        <v/>
      </c>
      <c r="S953" s="16" t="str">
        <f>IF(Q953="","",INDEX(Tableau3[Désignation],MATCH(P953,Tableau3[Sequence],0),))</f>
        <v/>
      </c>
      <c r="T953"/>
    </row>
    <row r="954" spans="12:20" x14ac:dyDescent="0.25">
      <c r="L954" s="4" t="str">
        <f t="shared" si="31"/>
        <v/>
      </c>
      <c r="M954" s="4" t="str">
        <f>IF(ISBLANK(A954),"",IF('02_Resultat'!$B$6=A954,1,0))</f>
        <v/>
      </c>
      <c r="N954" s="4" t="str">
        <f>IF(ISBLANK(A954),"",IF(Tableau3[Occurrence]=0,0,SUM($M$2:M954)))</f>
        <v/>
      </c>
      <c r="P954" s="15" t="str">
        <f t="shared" si="32"/>
        <v/>
      </c>
      <c r="Q954" s="16" t="str">
        <f>IF(P954="","",'02_Resultat'!$B$6)</f>
        <v/>
      </c>
      <c r="R954" s="16" t="str">
        <f>IF(Q954="","",INDEX(Tableau3[N°CMD],MATCH(P954,Tableau3[Sequence],0),))</f>
        <v/>
      </c>
      <c r="S954" s="16" t="str">
        <f>IF(Q954="","",INDEX(Tableau3[Désignation],MATCH(P954,Tableau3[Sequence],0),))</f>
        <v/>
      </c>
      <c r="T954"/>
    </row>
    <row r="955" spans="12:20" x14ac:dyDescent="0.25">
      <c r="L955" s="4" t="str">
        <f t="shared" si="31"/>
        <v/>
      </c>
      <c r="M955" s="4" t="str">
        <f>IF(ISBLANK(A955),"",IF('02_Resultat'!$B$6=A955,1,0))</f>
        <v/>
      </c>
      <c r="N955" s="4" t="str">
        <f>IF(ISBLANK(A955),"",IF(Tableau3[Occurrence]=0,0,SUM($M$2:M955)))</f>
        <v/>
      </c>
      <c r="P955" s="15" t="str">
        <f t="shared" si="32"/>
        <v/>
      </c>
      <c r="Q955" s="16" t="str">
        <f>IF(P955="","",'02_Resultat'!$B$6)</f>
        <v/>
      </c>
      <c r="R955" s="16" t="str">
        <f>IF(Q955="","",INDEX(Tableau3[N°CMD],MATCH(P955,Tableau3[Sequence],0),))</f>
        <v/>
      </c>
      <c r="S955" s="16" t="str">
        <f>IF(Q955="","",INDEX(Tableau3[Désignation],MATCH(P955,Tableau3[Sequence],0),))</f>
        <v/>
      </c>
      <c r="T955"/>
    </row>
    <row r="956" spans="12:20" x14ac:dyDescent="0.25">
      <c r="L956" s="4" t="str">
        <f t="shared" si="31"/>
        <v/>
      </c>
      <c r="M956" s="4" t="str">
        <f>IF(ISBLANK(A956),"",IF('02_Resultat'!$B$6=A956,1,0))</f>
        <v/>
      </c>
      <c r="N956" s="4" t="str">
        <f>IF(ISBLANK(A956),"",IF(Tableau3[Occurrence]=0,0,SUM($M$2:M956)))</f>
        <v/>
      </c>
      <c r="P956" s="15" t="str">
        <f t="shared" si="32"/>
        <v/>
      </c>
      <c r="Q956" s="16" t="str">
        <f>IF(P956="","",'02_Resultat'!$B$6)</f>
        <v/>
      </c>
      <c r="R956" s="16" t="str">
        <f>IF(Q956="","",INDEX(Tableau3[N°CMD],MATCH(P956,Tableau3[Sequence],0),))</f>
        <v/>
      </c>
      <c r="S956" s="16" t="str">
        <f>IF(Q956="","",INDEX(Tableau3[Désignation],MATCH(P956,Tableau3[Sequence],0),))</f>
        <v/>
      </c>
      <c r="T956"/>
    </row>
    <row r="957" spans="12:20" x14ac:dyDescent="0.25">
      <c r="L957" s="4" t="str">
        <f t="shared" si="31"/>
        <v/>
      </c>
      <c r="M957" s="4" t="str">
        <f>IF(ISBLANK(A957),"",IF('02_Resultat'!$B$6=A957,1,0))</f>
        <v/>
      </c>
      <c r="N957" s="4" t="str">
        <f>IF(ISBLANK(A957),"",IF(Tableau3[Occurrence]=0,0,SUM($M$2:M957)))</f>
        <v/>
      </c>
      <c r="P957" s="15" t="str">
        <f t="shared" si="32"/>
        <v/>
      </c>
      <c r="Q957" s="16" t="str">
        <f>IF(P957="","",'02_Resultat'!$B$6)</f>
        <v/>
      </c>
      <c r="R957" s="16" t="str">
        <f>IF(Q957="","",INDEX(Tableau3[N°CMD],MATCH(P957,Tableau3[Sequence],0),))</f>
        <v/>
      </c>
      <c r="S957" s="16" t="str">
        <f>IF(Q957="","",INDEX(Tableau3[Désignation],MATCH(P957,Tableau3[Sequence],0),))</f>
        <v/>
      </c>
      <c r="T957"/>
    </row>
    <row r="958" spans="12:20" x14ac:dyDescent="0.25">
      <c r="L958" s="4" t="str">
        <f t="shared" si="31"/>
        <v/>
      </c>
      <c r="M958" s="4" t="str">
        <f>IF(ISBLANK(A958),"",IF('02_Resultat'!$B$6=A958,1,0))</f>
        <v/>
      </c>
      <c r="N958" s="4" t="str">
        <f>IF(ISBLANK(A958),"",IF(Tableau3[Occurrence]=0,0,SUM($M$2:M958)))</f>
        <v/>
      </c>
      <c r="P958" s="15" t="str">
        <f t="shared" si="32"/>
        <v/>
      </c>
      <c r="Q958" s="16" t="str">
        <f>IF(P958="","",'02_Resultat'!$B$6)</f>
        <v/>
      </c>
      <c r="R958" s="16" t="str">
        <f>IF(Q958="","",INDEX(Tableau3[N°CMD],MATCH(P958,Tableau3[Sequence],0),))</f>
        <v/>
      </c>
      <c r="S958" s="16" t="str">
        <f>IF(Q958="","",INDEX(Tableau3[Désignation],MATCH(P958,Tableau3[Sequence],0),))</f>
        <v/>
      </c>
      <c r="T958"/>
    </row>
    <row r="959" spans="12:20" x14ac:dyDescent="0.25">
      <c r="L959" s="4" t="str">
        <f t="shared" si="31"/>
        <v/>
      </c>
      <c r="M959" s="4" t="str">
        <f>IF(ISBLANK(A959),"",IF('02_Resultat'!$B$6=A959,1,0))</f>
        <v/>
      </c>
      <c r="N959" s="4" t="str">
        <f>IF(ISBLANK(A959),"",IF(Tableau3[Occurrence]=0,0,SUM($M$2:M959)))</f>
        <v/>
      </c>
      <c r="P959" s="15" t="str">
        <f t="shared" si="32"/>
        <v/>
      </c>
      <c r="Q959" s="16" t="str">
        <f>IF(P959="","",'02_Resultat'!$B$6)</f>
        <v/>
      </c>
      <c r="R959" s="16" t="str">
        <f>IF(Q959="","",INDEX(Tableau3[N°CMD],MATCH(P959,Tableau3[Sequence],0),))</f>
        <v/>
      </c>
      <c r="S959" s="16" t="str">
        <f>IF(Q959="","",INDEX(Tableau3[Désignation],MATCH(P959,Tableau3[Sequence],0),))</f>
        <v/>
      </c>
      <c r="T959"/>
    </row>
    <row r="960" spans="12:20" x14ac:dyDescent="0.25">
      <c r="L960" s="4" t="str">
        <f t="shared" si="31"/>
        <v/>
      </c>
      <c r="M960" s="4" t="str">
        <f>IF(ISBLANK(A960),"",IF('02_Resultat'!$B$6=A960,1,0))</f>
        <v/>
      </c>
      <c r="N960" s="4" t="str">
        <f>IF(ISBLANK(A960),"",IF(Tableau3[Occurrence]=0,0,SUM($M$2:M960)))</f>
        <v/>
      </c>
      <c r="P960" s="15" t="str">
        <f t="shared" si="32"/>
        <v/>
      </c>
      <c r="Q960" s="16" t="str">
        <f>IF(P960="","",'02_Resultat'!$B$6)</f>
        <v/>
      </c>
      <c r="R960" s="16" t="str">
        <f>IF(Q960="","",INDEX(Tableau3[N°CMD],MATCH(P960,Tableau3[Sequence],0),))</f>
        <v/>
      </c>
      <c r="S960" s="16" t="str">
        <f>IF(Q960="","",INDEX(Tableau3[Désignation],MATCH(P960,Tableau3[Sequence],0),))</f>
        <v/>
      </c>
      <c r="T960"/>
    </row>
    <row r="961" spans="12:20" x14ac:dyDescent="0.25">
      <c r="L961" s="4" t="str">
        <f t="shared" si="31"/>
        <v/>
      </c>
      <c r="M961" s="4" t="str">
        <f>IF(ISBLANK(A961),"",IF('02_Resultat'!$B$6=A961,1,0))</f>
        <v/>
      </c>
      <c r="N961" s="4" t="str">
        <f>IF(ISBLANK(A961),"",IF(Tableau3[Occurrence]=0,0,SUM($M$2:M961)))</f>
        <v/>
      </c>
      <c r="P961" s="15" t="str">
        <f t="shared" si="32"/>
        <v/>
      </c>
      <c r="Q961" s="16" t="str">
        <f>IF(P961="","",'02_Resultat'!$B$6)</f>
        <v/>
      </c>
      <c r="R961" s="16" t="str">
        <f>IF(Q961="","",INDEX(Tableau3[N°CMD],MATCH(P961,Tableau3[Sequence],0),))</f>
        <v/>
      </c>
      <c r="S961" s="16" t="str">
        <f>IF(Q961="","",INDEX(Tableau3[Désignation],MATCH(P961,Tableau3[Sequence],0),))</f>
        <v/>
      </c>
      <c r="T961"/>
    </row>
    <row r="962" spans="12:20" x14ac:dyDescent="0.25">
      <c r="L962" s="4" t="str">
        <f t="shared" si="31"/>
        <v/>
      </c>
      <c r="M962" s="4" t="str">
        <f>IF(ISBLANK(A962),"",IF('02_Resultat'!$B$6=A962,1,0))</f>
        <v/>
      </c>
      <c r="N962" s="4" t="str">
        <f>IF(ISBLANK(A962),"",IF(Tableau3[Occurrence]=0,0,SUM($M$2:M962)))</f>
        <v/>
      </c>
      <c r="P962" s="15" t="str">
        <f t="shared" si="32"/>
        <v/>
      </c>
      <c r="Q962" s="16" t="str">
        <f>IF(P962="","",'02_Resultat'!$B$6)</f>
        <v/>
      </c>
      <c r="R962" s="16" t="str">
        <f>IF(Q962="","",INDEX(Tableau3[N°CMD],MATCH(P962,Tableau3[Sequence],0),))</f>
        <v/>
      </c>
      <c r="S962" s="16" t="str">
        <f>IF(Q962="","",INDEX(Tableau3[Désignation],MATCH(P962,Tableau3[Sequence],0),))</f>
        <v/>
      </c>
      <c r="T962"/>
    </row>
    <row r="963" spans="12:20" x14ac:dyDescent="0.25">
      <c r="L963" s="4" t="str">
        <f t="shared" si="31"/>
        <v/>
      </c>
      <c r="M963" s="4" t="str">
        <f>IF(ISBLANK(A963),"",IF('02_Resultat'!$B$6=A963,1,0))</f>
        <v/>
      </c>
      <c r="N963" s="4" t="str">
        <f>IF(ISBLANK(A963),"",IF(Tableau3[Occurrence]=0,0,SUM($M$2:M963)))</f>
        <v/>
      </c>
      <c r="P963" s="15" t="str">
        <f t="shared" si="32"/>
        <v/>
      </c>
      <c r="Q963" s="16" t="str">
        <f>IF(P963="","",'02_Resultat'!$B$6)</f>
        <v/>
      </c>
      <c r="R963" s="16" t="str">
        <f>IF(Q963="","",INDEX(Tableau3[N°CMD],MATCH(P963,Tableau3[Sequence],0),))</f>
        <v/>
      </c>
      <c r="S963" s="16" t="str">
        <f>IF(Q963="","",INDEX(Tableau3[Désignation],MATCH(P963,Tableau3[Sequence],0),))</f>
        <v/>
      </c>
      <c r="T963"/>
    </row>
    <row r="964" spans="12:20" x14ac:dyDescent="0.25">
      <c r="L964" s="4" t="str">
        <f t="shared" si="31"/>
        <v/>
      </c>
      <c r="M964" s="4" t="str">
        <f>IF(ISBLANK(A964),"",IF('02_Resultat'!$B$6=A964,1,0))</f>
        <v/>
      </c>
      <c r="N964" s="4" t="str">
        <f>IF(ISBLANK(A964),"",IF(Tableau3[Occurrence]=0,0,SUM($M$2:M964)))</f>
        <v/>
      </c>
      <c r="P964" s="15" t="str">
        <f t="shared" si="32"/>
        <v/>
      </c>
      <c r="Q964" s="16" t="str">
        <f>IF(P964="","",'02_Resultat'!$B$6)</f>
        <v/>
      </c>
      <c r="R964" s="16" t="str">
        <f>IF(Q964="","",INDEX(Tableau3[N°CMD],MATCH(P964,Tableau3[Sequence],0),))</f>
        <v/>
      </c>
      <c r="S964" s="16" t="str">
        <f>IF(Q964="","",INDEX(Tableau3[Désignation],MATCH(P964,Tableau3[Sequence],0),))</f>
        <v/>
      </c>
      <c r="T964"/>
    </row>
    <row r="965" spans="12:20" x14ac:dyDescent="0.25">
      <c r="L965" s="4" t="str">
        <f t="shared" si="31"/>
        <v/>
      </c>
      <c r="M965" s="4" t="str">
        <f>IF(ISBLANK(A965),"",IF('02_Resultat'!$B$6=A965,1,0))</f>
        <v/>
      </c>
      <c r="N965" s="4" t="str">
        <f>IF(ISBLANK(A965),"",IF(Tableau3[Occurrence]=0,0,SUM($M$2:M965)))</f>
        <v/>
      </c>
      <c r="P965" s="15" t="str">
        <f t="shared" si="32"/>
        <v/>
      </c>
      <c r="Q965" s="16" t="str">
        <f>IF(P965="","",'02_Resultat'!$B$6)</f>
        <v/>
      </c>
      <c r="R965" s="16" t="str">
        <f>IF(Q965="","",INDEX(Tableau3[N°CMD],MATCH(P965,Tableau3[Sequence],0),))</f>
        <v/>
      </c>
      <c r="S965" s="16" t="str">
        <f>IF(Q965="","",INDEX(Tableau3[Désignation],MATCH(P965,Tableau3[Sequence],0),))</f>
        <v/>
      </c>
      <c r="T965"/>
    </row>
    <row r="966" spans="12:20" x14ac:dyDescent="0.25">
      <c r="L966" s="4" t="str">
        <f t="shared" si="31"/>
        <v/>
      </c>
      <c r="M966" s="4" t="str">
        <f>IF(ISBLANK(A966),"",IF('02_Resultat'!$B$6=A966,1,0))</f>
        <v/>
      </c>
      <c r="N966" s="4" t="str">
        <f>IF(ISBLANK(A966),"",IF(Tableau3[Occurrence]=0,0,SUM($M$2:M966)))</f>
        <v/>
      </c>
      <c r="P966" s="15" t="str">
        <f t="shared" si="32"/>
        <v/>
      </c>
      <c r="Q966" s="16" t="str">
        <f>IF(P966="","",'02_Resultat'!$B$6)</f>
        <v/>
      </c>
      <c r="R966" s="16" t="str">
        <f>IF(Q966="","",INDEX(Tableau3[N°CMD],MATCH(P966,Tableau3[Sequence],0),))</f>
        <v/>
      </c>
      <c r="S966" s="16" t="str">
        <f>IF(Q966="","",INDEX(Tableau3[Désignation],MATCH(P966,Tableau3[Sequence],0),))</f>
        <v/>
      </c>
      <c r="T966"/>
    </row>
    <row r="967" spans="12:20" x14ac:dyDescent="0.25">
      <c r="L967" s="4" t="str">
        <f t="shared" si="31"/>
        <v/>
      </c>
      <c r="M967" s="4" t="str">
        <f>IF(ISBLANK(A967),"",IF('02_Resultat'!$B$6=A967,1,0))</f>
        <v/>
      </c>
      <c r="N967" s="4" t="str">
        <f>IF(ISBLANK(A967),"",IF(Tableau3[Occurrence]=0,0,SUM($M$2:M967)))</f>
        <v/>
      </c>
      <c r="P967" s="15" t="str">
        <f t="shared" si="32"/>
        <v/>
      </c>
      <c r="Q967" s="16" t="str">
        <f>IF(P967="","",'02_Resultat'!$B$6)</f>
        <v/>
      </c>
      <c r="R967" s="16" t="str">
        <f>IF(Q967="","",INDEX(Tableau3[N°CMD],MATCH(P967,Tableau3[Sequence],0),))</f>
        <v/>
      </c>
      <c r="S967" s="16" t="str">
        <f>IF(Q967="","",INDEX(Tableau3[Désignation],MATCH(P967,Tableau3[Sequence],0),))</f>
        <v/>
      </c>
      <c r="T967"/>
    </row>
    <row r="968" spans="12:20" x14ac:dyDescent="0.25">
      <c r="L968" s="4" t="str">
        <f t="shared" si="31"/>
        <v/>
      </c>
      <c r="M968" s="4" t="str">
        <f>IF(ISBLANK(A968),"",IF('02_Resultat'!$B$6=A968,1,0))</f>
        <v/>
      </c>
      <c r="N968" s="4" t="str">
        <f>IF(ISBLANK(A968),"",IF(Tableau3[Occurrence]=0,0,SUM($M$2:M968)))</f>
        <v/>
      </c>
      <c r="P968" s="15" t="str">
        <f t="shared" si="32"/>
        <v/>
      </c>
      <c r="Q968" s="16" t="str">
        <f>IF(P968="","",'02_Resultat'!$B$6)</f>
        <v/>
      </c>
      <c r="R968" s="16" t="str">
        <f>IF(Q968="","",INDEX(Tableau3[N°CMD],MATCH(P968,Tableau3[Sequence],0),))</f>
        <v/>
      </c>
      <c r="S968" s="16" t="str">
        <f>IF(Q968="","",INDEX(Tableau3[Désignation],MATCH(P968,Tableau3[Sequence],0),))</f>
        <v/>
      </c>
      <c r="T968"/>
    </row>
    <row r="969" spans="12:20" x14ac:dyDescent="0.25">
      <c r="L969" s="4" t="str">
        <f t="shared" si="31"/>
        <v/>
      </c>
      <c r="M969" s="4" t="str">
        <f>IF(ISBLANK(A969),"",IF('02_Resultat'!$B$6=A969,1,0))</f>
        <v/>
      </c>
      <c r="N969" s="4" t="str">
        <f>IF(ISBLANK(A969),"",IF(Tableau3[Occurrence]=0,0,SUM($M$2:M969)))</f>
        <v/>
      </c>
      <c r="P969" s="15" t="str">
        <f t="shared" si="32"/>
        <v/>
      </c>
      <c r="Q969" s="16" t="str">
        <f>IF(P969="","",'02_Resultat'!$B$6)</f>
        <v/>
      </c>
      <c r="R969" s="16" t="str">
        <f>IF(Q969="","",INDEX(Tableau3[N°CMD],MATCH(P969,Tableau3[Sequence],0),))</f>
        <v/>
      </c>
      <c r="S969" s="16" t="str">
        <f>IF(Q969="","",INDEX(Tableau3[Désignation],MATCH(P969,Tableau3[Sequence],0),))</f>
        <v/>
      </c>
      <c r="T969"/>
    </row>
    <row r="970" spans="12:20" x14ac:dyDescent="0.25">
      <c r="L970" s="4" t="str">
        <f t="shared" si="31"/>
        <v/>
      </c>
      <c r="M970" s="4" t="str">
        <f>IF(ISBLANK(A970),"",IF('02_Resultat'!$B$6=A970,1,0))</f>
        <v/>
      </c>
      <c r="N970" s="4" t="str">
        <f>IF(ISBLANK(A970),"",IF(Tableau3[Occurrence]=0,0,SUM($M$2:M970)))</f>
        <v/>
      </c>
      <c r="P970" s="15" t="str">
        <f t="shared" si="32"/>
        <v/>
      </c>
      <c r="Q970" s="16" t="str">
        <f>IF(P970="","",'02_Resultat'!$B$6)</f>
        <v/>
      </c>
      <c r="R970" s="16" t="str">
        <f>IF(Q970="","",INDEX(Tableau3[N°CMD],MATCH(P970,Tableau3[Sequence],0),))</f>
        <v/>
      </c>
      <c r="S970" s="16" t="str">
        <f>IF(Q970="","",INDEX(Tableau3[Désignation],MATCH(P970,Tableau3[Sequence],0),))</f>
        <v/>
      </c>
      <c r="T970"/>
    </row>
    <row r="971" spans="12:20" x14ac:dyDescent="0.25">
      <c r="L971" s="4" t="str">
        <f t="shared" si="31"/>
        <v/>
      </c>
      <c r="M971" s="4" t="str">
        <f>IF(ISBLANK(A971),"",IF('02_Resultat'!$B$6=A971,1,0))</f>
        <v/>
      </c>
      <c r="N971" s="4" t="str">
        <f>IF(ISBLANK(A971),"",IF(Tableau3[Occurrence]=0,0,SUM($M$2:M971)))</f>
        <v/>
      </c>
      <c r="P971" s="15" t="str">
        <f t="shared" si="32"/>
        <v/>
      </c>
      <c r="Q971" s="16" t="str">
        <f>IF(P971="","",'02_Resultat'!$B$6)</f>
        <v/>
      </c>
      <c r="R971" s="16" t="str">
        <f>IF(Q971="","",INDEX(Tableau3[N°CMD],MATCH(P971,Tableau3[Sequence],0),))</f>
        <v/>
      </c>
      <c r="S971" s="16" t="str">
        <f>IF(Q971="","",INDEX(Tableau3[Désignation],MATCH(P971,Tableau3[Sequence],0),))</f>
        <v/>
      </c>
      <c r="T971"/>
    </row>
    <row r="972" spans="12:20" x14ac:dyDescent="0.25">
      <c r="L972" s="4" t="str">
        <f t="shared" si="31"/>
        <v/>
      </c>
      <c r="M972" s="4" t="str">
        <f>IF(ISBLANK(A972),"",IF('02_Resultat'!$B$6=A972,1,0))</f>
        <v/>
      </c>
      <c r="N972" s="4" t="str">
        <f>IF(ISBLANK(A972),"",IF(Tableau3[Occurrence]=0,0,SUM($M$2:M972)))</f>
        <v/>
      </c>
      <c r="P972" s="15" t="str">
        <f t="shared" si="32"/>
        <v/>
      </c>
      <c r="Q972" s="16" t="str">
        <f>IF(P972="","",'02_Resultat'!$B$6)</f>
        <v/>
      </c>
      <c r="R972" s="16" t="str">
        <f>IF(Q972="","",INDEX(Tableau3[N°CMD],MATCH(P972,Tableau3[Sequence],0),))</f>
        <v/>
      </c>
      <c r="S972" s="16" t="str">
        <f>IF(Q972="","",INDEX(Tableau3[Désignation],MATCH(P972,Tableau3[Sequence],0),))</f>
        <v/>
      </c>
      <c r="T972"/>
    </row>
    <row r="973" spans="12:20" x14ac:dyDescent="0.25">
      <c r="L973" s="4" t="str">
        <f t="shared" si="31"/>
        <v/>
      </c>
      <c r="M973" s="4" t="str">
        <f>IF(ISBLANK(A973),"",IF('02_Resultat'!$B$6=A973,1,0))</f>
        <v/>
      </c>
      <c r="N973" s="4" t="str">
        <f>IF(ISBLANK(A973),"",IF(Tableau3[Occurrence]=0,0,SUM($M$2:M973)))</f>
        <v/>
      </c>
      <c r="P973" s="15" t="str">
        <f t="shared" si="32"/>
        <v/>
      </c>
      <c r="Q973" s="16" t="str">
        <f>IF(P973="","",'02_Resultat'!$B$6)</f>
        <v/>
      </c>
      <c r="R973" s="16" t="str">
        <f>IF(Q973="","",INDEX(Tableau3[N°CMD],MATCH(P973,Tableau3[Sequence],0),))</f>
        <v/>
      </c>
      <c r="S973" s="16" t="str">
        <f>IF(Q973="","",INDEX(Tableau3[Désignation],MATCH(P973,Tableau3[Sequence],0),))</f>
        <v/>
      </c>
      <c r="T973"/>
    </row>
    <row r="974" spans="12:20" x14ac:dyDescent="0.25">
      <c r="L974" s="4" t="str">
        <f t="shared" si="31"/>
        <v/>
      </c>
      <c r="M974" s="4" t="str">
        <f>IF(ISBLANK(A974),"",IF('02_Resultat'!$B$6=A974,1,0))</f>
        <v/>
      </c>
      <c r="N974" s="4" t="str">
        <f>IF(ISBLANK(A974),"",IF(Tableau3[Occurrence]=0,0,SUM($M$2:M974)))</f>
        <v/>
      </c>
      <c r="P974" s="15" t="str">
        <f t="shared" si="32"/>
        <v/>
      </c>
      <c r="Q974" s="16" t="str">
        <f>IF(P974="","",'02_Resultat'!$B$6)</f>
        <v/>
      </c>
      <c r="R974" s="16" t="str">
        <f>IF(Q974="","",INDEX(Tableau3[N°CMD],MATCH(P974,Tableau3[Sequence],0),))</f>
        <v/>
      </c>
      <c r="S974" s="16" t="str">
        <f>IF(Q974="","",INDEX(Tableau3[Désignation],MATCH(P974,Tableau3[Sequence],0),))</f>
        <v/>
      </c>
      <c r="T974"/>
    </row>
    <row r="975" spans="12:20" x14ac:dyDescent="0.25">
      <c r="L975" s="4" t="str">
        <f t="shared" si="31"/>
        <v/>
      </c>
      <c r="M975" s="4" t="str">
        <f>IF(ISBLANK(A975),"",IF('02_Resultat'!$B$6=A975,1,0))</f>
        <v/>
      </c>
      <c r="N975" s="4" t="str">
        <f>IF(ISBLANK(A975),"",IF(Tableau3[Occurrence]=0,0,SUM($M$2:M975)))</f>
        <v/>
      </c>
      <c r="P975" s="15" t="str">
        <f t="shared" si="32"/>
        <v/>
      </c>
      <c r="Q975" s="16" t="str">
        <f>IF(P975="","",'02_Resultat'!$B$6)</f>
        <v/>
      </c>
      <c r="R975" s="16" t="str">
        <f>IF(Q975="","",INDEX(Tableau3[N°CMD],MATCH(P975,Tableau3[Sequence],0),))</f>
        <v/>
      </c>
      <c r="S975" s="16" t="str">
        <f>IF(Q975="","",INDEX(Tableau3[Désignation],MATCH(P975,Tableau3[Sequence],0),))</f>
        <v/>
      </c>
      <c r="T975"/>
    </row>
    <row r="976" spans="12:20" x14ac:dyDescent="0.25">
      <c r="L976" s="4" t="str">
        <f t="shared" si="31"/>
        <v/>
      </c>
      <c r="M976" s="4" t="str">
        <f>IF(ISBLANK(A976),"",IF('02_Resultat'!$B$6=A976,1,0))</f>
        <v/>
      </c>
      <c r="N976" s="4" t="str">
        <f>IF(ISBLANK(A976),"",IF(Tableau3[Occurrence]=0,0,SUM($M$2:M976)))</f>
        <v/>
      </c>
      <c r="P976" s="15" t="str">
        <f t="shared" si="32"/>
        <v/>
      </c>
      <c r="Q976" s="16" t="str">
        <f>IF(P976="","",'02_Resultat'!$B$6)</f>
        <v/>
      </c>
      <c r="R976" s="16" t="str">
        <f>IF(Q976="","",INDEX(Tableau3[N°CMD],MATCH(P976,Tableau3[Sequence],0),))</f>
        <v/>
      </c>
      <c r="S976" s="16" t="str">
        <f>IF(Q976="","",INDEX(Tableau3[Désignation],MATCH(P976,Tableau3[Sequence],0),))</f>
        <v/>
      </c>
      <c r="T976"/>
    </row>
    <row r="977" spans="12:20" x14ac:dyDescent="0.25">
      <c r="L977" s="4" t="str">
        <f t="shared" si="31"/>
        <v/>
      </c>
      <c r="M977" s="4" t="str">
        <f>IF(ISBLANK(A977),"",IF('02_Resultat'!$B$6=A977,1,0))</f>
        <v/>
      </c>
      <c r="N977" s="4" t="str">
        <f>IF(ISBLANK(A977),"",IF(Tableau3[Occurrence]=0,0,SUM($M$2:M977)))</f>
        <v/>
      </c>
      <c r="P977" s="15" t="str">
        <f t="shared" si="32"/>
        <v/>
      </c>
      <c r="Q977" s="16" t="str">
        <f>IF(P977="","",'02_Resultat'!$B$6)</f>
        <v/>
      </c>
      <c r="R977" s="16" t="str">
        <f>IF(Q977="","",INDEX(Tableau3[N°CMD],MATCH(P977,Tableau3[Sequence],0),))</f>
        <v/>
      </c>
      <c r="S977" s="16" t="str">
        <f>IF(Q977="","",INDEX(Tableau3[Désignation],MATCH(P977,Tableau3[Sequence],0),))</f>
        <v/>
      </c>
      <c r="T977"/>
    </row>
    <row r="978" spans="12:20" x14ac:dyDescent="0.25">
      <c r="L978" s="4" t="str">
        <f t="shared" ref="L978:L1041" si="33">IF(ISBLANK(H978),"",(I978-H978))</f>
        <v/>
      </c>
      <c r="M978" s="4" t="str">
        <f>IF(ISBLANK(A978),"",IF('02_Resultat'!$B$6=A978,1,0))</f>
        <v/>
      </c>
      <c r="N978" s="4" t="str">
        <f>IF(ISBLANK(A978),"",IF(Tableau3[Occurrence]=0,0,SUM($M$2:M978)))</f>
        <v/>
      </c>
      <c r="P978" s="15" t="str">
        <f t="shared" si="32"/>
        <v/>
      </c>
      <c r="Q978" s="16" t="str">
        <f>IF(P978="","",'02_Resultat'!$B$6)</f>
        <v/>
      </c>
      <c r="R978" s="16" t="str">
        <f>IF(Q978="","",INDEX(Tableau3[N°CMD],MATCH(P978,Tableau3[Sequence],0),))</f>
        <v/>
      </c>
      <c r="S978" s="16" t="str">
        <f>IF(Q978="","",INDEX(Tableau3[Désignation],MATCH(P978,Tableau3[Sequence],0),))</f>
        <v/>
      </c>
      <c r="T978"/>
    </row>
    <row r="979" spans="12:20" x14ac:dyDescent="0.25">
      <c r="L979" s="4" t="str">
        <f t="shared" si="33"/>
        <v/>
      </c>
      <c r="M979" s="4" t="str">
        <f>IF(ISBLANK(A979),"",IF('02_Resultat'!$B$6=A979,1,0))</f>
        <v/>
      </c>
      <c r="N979" s="4" t="str">
        <f>IF(ISBLANK(A979),"",IF(Tableau3[Occurrence]=0,0,SUM($M$2:M979)))</f>
        <v/>
      </c>
      <c r="P979" s="15" t="str">
        <f t="shared" ref="P979:P1042" si="34">IF(ROW()-1&lt;=$O$2,ROW()-1,"")</f>
        <v/>
      </c>
      <c r="Q979" s="16" t="str">
        <f>IF(P979="","",'02_Resultat'!$B$6)</f>
        <v/>
      </c>
      <c r="R979" s="16" t="str">
        <f>IF(Q979="","",INDEX(Tableau3[N°CMD],MATCH(P979,Tableau3[Sequence],0),))</f>
        <v/>
      </c>
      <c r="S979" s="16" t="str">
        <f>IF(Q979="","",INDEX(Tableau3[Désignation],MATCH(P979,Tableau3[Sequence],0),))</f>
        <v/>
      </c>
      <c r="T979"/>
    </row>
    <row r="980" spans="12:20" x14ac:dyDescent="0.25">
      <c r="L980" s="4" t="str">
        <f t="shared" si="33"/>
        <v/>
      </c>
      <c r="M980" s="4" t="str">
        <f>IF(ISBLANK(A980),"",IF('02_Resultat'!$B$6=A980,1,0))</f>
        <v/>
      </c>
      <c r="N980" s="4" t="str">
        <f>IF(ISBLANK(A980),"",IF(Tableau3[Occurrence]=0,0,SUM($M$2:M980)))</f>
        <v/>
      </c>
      <c r="P980" s="15" t="str">
        <f t="shared" si="34"/>
        <v/>
      </c>
      <c r="Q980" s="16" t="str">
        <f>IF(P980="","",'02_Resultat'!$B$6)</f>
        <v/>
      </c>
      <c r="R980" s="16" t="str">
        <f>IF(Q980="","",INDEX(Tableau3[N°CMD],MATCH(P980,Tableau3[Sequence],0),))</f>
        <v/>
      </c>
      <c r="S980" s="16" t="str">
        <f>IF(Q980="","",INDEX(Tableau3[Désignation],MATCH(P980,Tableau3[Sequence],0),))</f>
        <v/>
      </c>
      <c r="T980"/>
    </row>
    <row r="981" spans="12:20" x14ac:dyDescent="0.25">
      <c r="L981" s="4" t="str">
        <f t="shared" si="33"/>
        <v/>
      </c>
      <c r="M981" s="4" t="str">
        <f>IF(ISBLANK(A981),"",IF('02_Resultat'!$B$6=A981,1,0))</f>
        <v/>
      </c>
      <c r="N981" s="4" t="str">
        <f>IF(ISBLANK(A981),"",IF(Tableau3[Occurrence]=0,0,SUM($M$2:M981)))</f>
        <v/>
      </c>
      <c r="P981" s="15" t="str">
        <f t="shared" si="34"/>
        <v/>
      </c>
      <c r="Q981" s="16" t="str">
        <f>IF(P981="","",'02_Resultat'!$B$6)</f>
        <v/>
      </c>
      <c r="R981" s="16" t="str">
        <f>IF(Q981="","",INDEX(Tableau3[N°CMD],MATCH(P981,Tableau3[Sequence],0),))</f>
        <v/>
      </c>
      <c r="S981" s="16" t="str">
        <f>IF(Q981="","",INDEX(Tableau3[Désignation],MATCH(P981,Tableau3[Sequence],0),))</f>
        <v/>
      </c>
      <c r="T981"/>
    </row>
    <row r="982" spans="12:20" x14ac:dyDescent="0.25">
      <c r="L982" s="4" t="str">
        <f t="shared" si="33"/>
        <v/>
      </c>
      <c r="M982" s="4" t="str">
        <f>IF(ISBLANK(A982),"",IF('02_Resultat'!$B$6=A982,1,0))</f>
        <v/>
      </c>
      <c r="N982" s="4" t="str">
        <f>IF(ISBLANK(A982),"",IF(Tableau3[Occurrence]=0,0,SUM($M$2:M982)))</f>
        <v/>
      </c>
      <c r="P982" s="15" t="str">
        <f t="shared" si="34"/>
        <v/>
      </c>
      <c r="Q982" s="16" t="str">
        <f>IF(P982="","",'02_Resultat'!$B$6)</f>
        <v/>
      </c>
      <c r="R982" s="16" t="str">
        <f>IF(Q982="","",INDEX(Tableau3[N°CMD],MATCH(P982,Tableau3[Sequence],0),))</f>
        <v/>
      </c>
      <c r="S982" s="16" t="str">
        <f>IF(Q982="","",INDEX(Tableau3[Désignation],MATCH(P982,Tableau3[Sequence],0),))</f>
        <v/>
      </c>
      <c r="T982"/>
    </row>
    <row r="983" spans="12:20" x14ac:dyDescent="0.25">
      <c r="L983" s="4" t="str">
        <f t="shared" si="33"/>
        <v/>
      </c>
      <c r="M983" s="4" t="str">
        <f>IF(ISBLANK(A983),"",IF('02_Resultat'!$B$6=A983,1,0))</f>
        <v/>
      </c>
      <c r="N983" s="4" t="str">
        <f>IF(ISBLANK(A983),"",IF(Tableau3[Occurrence]=0,0,SUM($M$2:M983)))</f>
        <v/>
      </c>
      <c r="P983" s="15" t="str">
        <f t="shared" si="34"/>
        <v/>
      </c>
      <c r="Q983" s="16" t="str">
        <f>IF(P983="","",'02_Resultat'!$B$6)</f>
        <v/>
      </c>
      <c r="R983" s="16" t="str">
        <f>IF(Q983="","",INDEX(Tableau3[N°CMD],MATCH(P983,Tableau3[Sequence],0),))</f>
        <v/>
      </c>
      <c r="S983" s="16" t="str">
        <f>IF(Q983="","",INDEX(Tableau3[Désignation],MATCH(P983,Tableau3[Sequence],0),))</f>
        <v/>
      </c>
      <c r="T983"/>
    </row>
    <row r="984" spans="12:20" x14ac:dyDescent="0.25">
      <c r="L984" s="4" t="str">
        <f t="shared" si="33"/>
        <v/>
      </c>
      <c r="M984" s="4" t="str">
        <f>IF(ISBLANK(A984),"",IF('02_Resultat'!$B$6=A984,1,0))</f>
        <v/>
      </c>
      <c r="N984" s="4" t="str">
        <f>IF(ISBLANK(A984),"",IF(Tableau3[Occurrence]=0,0,SUM($M$2:M984)))</f>
        <v/>
      </c>
      <c r="P984" s="15" t="str">
        <f t="shared" si="34"/>
        <v/>
      </c>
      <c r="Q984" s="16" t="str">
        <f>IF(P984="","",'02_Resultat'!$B$6)</f>
        <v/>
      </c>
      <c r="R984" s="16" t="str">
        <f>IF(Q984="","",INDEX(Tableau3[N°CMD],MATCH(P984,Tableau3[Sequence],0),))</f>
        <v/>
      </c>
      <c r="S984" s="16" t="str">
        <f>IF(Q984="","",INDEX(Tableau3[Désignation],MATCH(P984,Tableau3[Sequence],0),))</f>
        <v/>
      </c>
      <c r="T984"/>
    </row>
    <row r="985" spans="12:20" x14ac:dyDescent="0.25">
      <c r="L985" s="4" t="str">
        <f t="shared" si="33"/>
        <v/>
      </c>
      <c r="M985" s="4" t="str">
        <f>IF(ISBLANK(A985),"",IF('02_Resultat'!$B$6=A985,1,0))</f>
        <v/>
      </c>
      <c r="N985" s="4" t="str">
        <f>IF(ISBLANK(A985),"",IF(Tableau3[Occurrence]=0,0,SUM($M$2:M985)))</f>
        <v/>
      </c>
      <c r="P985" s="15" t="str">
        <f t="shared" si="34"/>
        <v/>
      </c>
      <c r="Q985" s="16" t="str">
        <f>IF(P985="","",'02_Resultat'!$B$6)</f>
        <v/>
      </c>
      <c r="R985" s="16" t="str">
        <f>IF(Q985="","",INDEX(Tableau3[N°CMD],MATCH(P985,Tableau3[Sequence],0),))</f>
        <v/>
      </c>
      <c r="S985" s="16" t="str">
        <f>IF(Q985="","",INDEX(Tableau3[Désignation],MATCH(P985,Tableau3[Sequence],0),))</f>
        <v/>
      </c>
      <c r="T985"/>
    </row>
    <row r="986" spans="12:20" x14ac:dyDescent="0.25">
      <c r="L986" s="4" t="str">
        <f t="shared" si="33"/>
        <v/>
      </c>
      <c r="M986" s="4" t="str">
        <f>IF(ISBLANK(A986),"",IF('02_Resultat'!$B$6=A986,1,0))</f>
        <v/>
      </c>
      <c r="N986" s="4" t="str">
        <f>IF(ISBLANK(A986),"",IF(Tableau3[Occurrence]=0,0,SUM($M$2:M986)))</f>
        <v/>
      </c>
      <c r="P986" s="15" t="str">
        <f t="shared" si="34"/>
        <v/>
      </c>
      <c r="Q986" s="16" t="str">
        <f>IF(P986="","",'02_Resultat'!$B$6)</f>
        <v/>
      </c>
      <c r="R986" s="16" t="str">
        <f>IF(Q986="","",INDEX(Tableau3[N°CMD],MATCH(P986,Tableau3[Sequence],0),))</f>
        <v/>
      </c>
      <c r="S986" s="16" t="str">
        <f>IF(Q986="","",INDEX(Tableau3[Désignation],MATCH(P986,Tableau3[Sequence],0),))</f>
        <v/>
      </c>
      <c r="T986"/>
    </row>
    <row r="987" spans="12:20" x14ac:dyDescent="0.25">
      <c r="L987" s="4" t="str">
        <f t="shared" si="33"/>
        <v/>
      </c>
      <c r="M987" s="4" t="str">
        <f>IF(ISBLANK(A987),"",IF('02_Resultat'!$B$6=A987,1,0))</f>
        <v/>
      </c>
      <c r="N987" s="4" t="str">
        <f>IF(ISBLANK(A987),"",IF(Tableau3[Occurrence]=0,0,SUM($M$2:M987)))</f>
        <v/>
      </c>
      <c r="P987" s="15" t="str">
        <f t="shared" si="34"/>
        <v/>
      </c>
      <c r="Q987" s="16" t="str">
        <f>IF(P987="","",'02_Resultat'!$B$6)</f>
        <v/>
      </c>
      <c r="R987" s="16" t="str">
        <f>IF(Q987="","",INDEX(Tableau3[N°CMD],MATCH(P987,Tableau3[Sequence],0),))</f>
        <v/>
      </c>
      <c r="S987" s="16" t="str">
        <f>IF(Q987="","",INDEX(Tableau3[Désignation],MATCH(P987,Tableau3[Sequence],0),))</f>
        <v/>
      </c>
      <c r="T987"/>
    </row>
    <row r="988" spans="12:20" x14ac:dyDescent="0.25">
      <c r="L988" s="4" t="str">
        <f t="shared" si="33"/>
        <v/>
      </c>
      <c r="M988" s="4" t="str">
        <f>IF(ISBLANK(A988),"",IF('02_Resultat'!$B$6=A988,1,0))</f>
        <v/>
      </c>
      <c r="N988" s="4" t="str">
        <f>IF(ISBLANK(A988),"",IF(Tableau3[Occurrence]=0,0,SUM($M$2:M988)))</f>
        <v/>
      </c>
      <c r="P988" s="15" t="str">
        <f t="shared" si="34"/>
        <v/>
      </c>
      <c r="Q988" s="16" t="str">
        <f>IF(P988="","",'02_Resultat'!$B$6)</f>
        <v/>
      </c>
      <c r="R988" s="16" t="str">
        <f>IF(Q988="","",INDEX(Tableau3[N°CMD],MATCH(P988,Tableau3[Sequence],0),))</f>
        <v/>
      </c>
      <c r="S988" s="16" t="str">
        <f>IF(Q988="","",INDEX(Tableau3[Désignation],MATCH(P988,Tableau3[Sequence],0),))</f>
        <v/>
      </c>
      <c r="T988"/>
    </row>
    <row r="989" spans="12:20" x14ac:dyDescent="0.25">
      <c r="L989" s="4" t="str">
        <f t="shared" si="33"/>
        <v/>
      </c>
      <c r="M989" s="4" t="str">
        <f>IF(ISBLANK(A989),"",IF('02_Resultat'!$B$6=A989,1,0))</f>
        <v/>
      </c>
      <c r="N989" s="4" t="str">
        <f>IF(ISBLANK(A989),"",IF(Tableau3[Occurrence]=0,0,SUM($M$2:M989)))</f>
        <v/>
      </c>
      <c r="P989" s="15" t="str">
        <f t="shared" si="34"/>
        <v/>
      </c>
      <c r="Q989" s="16" t="str">
        <f>IF(P989="","",'02_Resultat'!$B$6)</f>
        <v/>
      </c>
      <c r="R989" s="16" t="str">
        <f>IF(Q989="","",INDEX(Tableau3[N°CMD],MATCH(P989,Tableau3[Sequence],0),))</f>
        <v/>
      </c>
      <c r="S989" s="16" t="str">
        <f>IF(Q989="","",INDEX(Tableau3[Désignation],MATCH(P989,Tableau3[Sequence],0),))</f>
        <v/>
      </c>
      <c r="T989"/>
    </row>
    <row r="990" spans="12:20" x14ac:dyDescent="0.25">
      <c r="L990" s="4" t="str">
        <f t="shared" si="33"/>
        <v/>
      </c>
      <c r="M990" s="4" t="str">
        <f>IF(ISBLANK(A990),"",IF('02_Resultat'!$B$6=A990,1,0))</f>
        <v/>
      </c>
      <c r="N990" s="4" t="str">
        <f>IF(ISBLANK(A990),"",IF(Tableau3[Occurrence]=0,0,SUM($M$2:M990)))</f>
        <v/>
      </c>
      <c r="P990" s="15" t="str">
        <f t="shared" si="34"/>
        <v/>
      </c>
      <c r="Q990" s="16" t="str">
        <f>IF(P990="","",'02_Resultat'!$B$6)</f>
        <v/>
      </c>
      <c r="R990" s="16" t="str">
        <f>IF(Q990="","",INDEX(Tableau3[N°CMD],MATCH(P990,Tableau3[Sequence],0),))</f>
        <v/>
      </c>
      <c r="S990" s="16" t="str">
        <f>IF(Q990="","",INDEX(Tableau3[Désignation],MATCH(P990,Tableau3[Sequence],0),))</f>
        <v/>
      </c>
      <c r="T990"/>
    </row>
    <row r="991" spans="12:20" x14ac:dyDescent="0.25">
      <c r="L991" s="4" t="str">
        <f t="shared" si="33"/>
        <v/>
      </c>
      <c r="M991" s="4" t="str">
        <f>IF(ISBLANK(A991),"",IF('02_Resultat'!$B$6=A991,1,0))</f>
        <v/>
      </c>
      <c r="N991" s="4" t="str">
        <f>IF(ISBLANK(A991),"",IF(Tableau3[Occurrence]=0,0,SUM($M$2:M991)))</f>
        <v/>
      </c>
      <c r="P991" s="15" t="str">
        <f t="shared" si="34"/>
        <v/>
      </c>
      <c r="Q991" s="16" t="str">
        <f>IF(P991="","",'02_Resultat'!$B$6)</f>
        <v/>
      </c>
      <c r="R991" s="16" t="str">
        <f>IF(Q991="","",INDEX(Tableau3[N°CMD],MATCH(P991,Tableau3[Sequence],0),))</f>
        <v/>
      </c>
      <c r="S991" s="16" t="str">
        <f>IF(Q991="","",INDEX(Tableau3[Désignation],MATCH(P991,Tableau3[Sequence],0),))</f>
        <v/>
      </c>
      <c r="T991"/>
    </row>
    <row r="992" spans="12:20" x14ac:dyDescent="0.25">
      <c r="L992" s="4" t="str">
        <f t="shared" si="33"/>
        <v/>
      </c>
      <c r="M992" s="4" t="str">
        <f>IF(ISBLANK(A992),"",IF('02_Resultat'!$B$6=A992,1,0))</f>
        <v/>
      </c>
      <c r="N992" s="4" t="str">
        <f>IF(ISBLANK(A992),"",IF(Tableau3[Occurrence]=0,0,SUM($M$2:M992)))</f>
        <v/>
      </c>
      <c r="P992" s="15" t="str">
        <f t="shared" si="34"/>
        <v/>
      </c>
      <c r="Q992" s="16" t="str">
        <f>IF(P992="","",'02_Resultat'!$B$6)</f>
        <v/>
      </c>
      <c r="R992" s="16" t="str">
        <f>IF(Q992="","",INDEX(Tableau3[N°CMD],MATCH(P992,Tableau3[Sequence],0),))</f>
        <v/>
      </c>
      <c r="S992" s="16" t="str">
        <f>IF(Q992="","",INDEX(Tableau3[Désignation],MATCH(P992,Tableau3[Sequence],0),))</f>
        <v/>
      </c>
      <c r="T992"/>
    </row>
    <row r="993" spans="12:20" x14ac:dyDescent="0.25">
      <c r="L993" s="4" t="str">
        <f t="shared" si="33"/>
        <v/>
      </c>
      <c r="M993" s="4" t="str">
        <f>IF(ISBLANK(A993),"",IF('02_Resultat'!$B$6=A993,1,0))</f>
        <v/>
      </c>
      <c r="N993" s="4" t="str">
        <f>IF(ISBLANK(A993),"",IF(Tableau3[Occurrence]=0,0,SUM($M$2:M993)))</f>
        <v/>
      </c>
      <c r="P993" s="15" t="str">
        <f t="shared" si="34"/>
        <v/>
      </c>
      <c r="Q993" s="16" t="str">
        <f>IF(P993="","",'02_Resultat'!$B$6)</f>
        <v/>
      </c>
      <c r="R993" s="16" t="str">
        <f>IF(Q993="","",INDEX(Tableau3[N°CMD],MATCH(P993,Tableau3[Sequence],0),))</f>
        <v/>
      </c>
      <c r="S993" s="16" t="str">
        <f>IF(Q993="","",INDEX(Tableau3[Désignation],MATCH(P993,Tableau3[Sequence],0),))</f>
        <v/>
      </c>
      <c r="T993"/>
    </row>
    <row r="994" spans="12:20" x14ac:dyDescent="0.25">
      <c r="L994" s="4" t="str">
        <f t="shared" si="33"/>
        <v/>
      </c>
      <c r="M994" s="4" t="str">
        <f>IF(ISBLANK(A994),"",IF('02_Resultat'!$B$6=A994,1,0))</f>
        <v/>
      </c>
      <c r="N994" s="4" t="str">
        <f>IF(ISBLANK(A994),"",IF(Tableau3[Occurrence]=0,0,SUM($M$2:M994)))</f>
        <v/>
      </c>
      <c r="P994" s="15" t="str">
        <f t="shared" si="34"/>
        <v/>
      </c>
      <c r="Q994" s="16" t="str">
        <f>IF(P994="","",'02_Resultat'!$B$6)</f>
        <v/>
      </c>
      <c r="R994" s="16" t="str">
        <f>IF(Q994="","",INDEX(Tableau3[N°CMD],MATCH(P994,Tableau3[Sequence],0),))</f>
        <v/>
      </c>
      <c r="S994" s="16" t="str">
        <f>IF(Q994="","",INDEX(Tableau3[Désignation],MATCH(P994,Tableau3[Sequence],0),))</f>
        <v/>
      </c>
      <c r="T994"/>
    </row>
    <row r="995" spans="12:20" x14ac:dyDescent="0.25">
      <c r="L995" s="4" t="str">
        <f t="shared" si="33"/>
        <v/>
      </c>
      <c r="M995" s="4" t="str">
        <f>IF(ISBLANK(A995),"",IF('02_Resultat'!$B$6=A995,1,0))</f>
        <v/>
      </c>
      <c r="N995" s="4" t="str">
        <f>IF(ISBLANK(A995),"",IF(Tableau3[Occurrence]=0,0,SUM($M$2:M995)))</f>
        <v/>
      </c>
      <c r="P995" s="15" t="str">
        <f t="shared" si="34"/>
        <v/>
      </c>
      <c r="Q995" s="16" t="str">
        <f>IF(P995="","",'02_Resultat'!$B$6)</f>
        <v/>
      </c>
      <c r="R995" s="16" t="str">
        <f>IF(Q995="","",INDEX(Tableau3[N°CMD],MATCH(P995,Tableau3[Sequence],0),))</f>
        <v/>
      </c>
      <c r="S995" s="16" t="str">
        <f>IF(Q995="","",INDEX(Tableau3[Désignation],MATCH(P995,Tableau3[Sequence],0),))</f>
        <v/>
      </c>
      <c r="T995"/>
    </row>
    <row r="996" spans="12:20" x14ac:dyDescent="0.25">
      <c r="L996" s="4" t="str">
        <f t="shared" si="33"/>
        <v/>
      </c>
      <c r="M996" s="4" t="str">
        <f>IF(ISBLANK(A996),"",IF('02_Resultat'!$B$6=A996,1,0))</f>
        <v/>
      </c>
      <c r="N996" s="4" t="str">
        <f>IF(ISBLANK(A996),"",IF(Tableau3[Occurrence]=0,0,SUM($M$2:M996)))</f>
        <v/>
      </c>
      <c r="P996" s="15" t="str">
        <f t="shared" si="34"/>
        <v/>
      </c>
      <c r="Q996" s="16" t="str">
        <f>IF(P996="","",'02_Resultat'!$B$6)</f>
        <v/>
      </c>
      <c r="R996" s="16" t="str">
        <f>IF(Q996="","",INDEX(Tableau3[N°CMD],MATCH(P996,Tableau3[Sequence],0),))</f>
        <v/>
      </c>
      <c r="S996" s="16" t="str">
        <f>IF(Q996="","",INDEX(Tableau3[Désignation],MATCH(P996,Tableau3[Sequence],0),))</f>
        <v/>
      </c>
      <c r="T996"/>
    </row>
    <row r="997" spans="12:20" x14ac:dyDescent="0.25">
      <c r="L997" s="4" t="str">
        <f t="shared" si="33"/>
        <v/>
      </c>
      <c r="M997" s="4" t="str">
        <f>IF(ISBLANK(A997),"",IF('02_Resultat'!$B$6=A997,1,0))</f>
        <v/>
      </c>
      <c r="N997" s="4" t="str">
        <f>IF(ISBLANK(A997),"",IF(Tableau3[Occurrence]=0,0,SUM($M$2:M997)))</f>
        <v/>
      </c>
      <c r="P997" s="15" t="str">
        <f t="shared" si="34"/>
        <v/>
      </c>
      <c r="Q997" s="16" t="str">
        <f>IF(P997="","",'02_Resultat'!$B$6)</f>
        <v/>
      </c>
      <c r="R997" s="16" t="str">
        <f>IF(Q997="","",INDEX(Tableau3[N°CMD],MATCH(P997,Tableau3[Sequence],0),))</f>
        <v/>
      </c>
      <c r="S997" s="16" t="str">
        <f>IF(Q997="","",INDEX(Tableau3[Désignation],MATCH(P997,Tableau3[Sequence],0),))</f>
        <v/>
      </c>
      <c r="T997"/>
    </row>
    <row r="998" spans="12:20" x14ac:dyDescent="0.25">
      <c r="L998" s="4" t="str">
        <f t="shared" si="33"/>
        <v/>
      </c>
      <c r="M998" s="4" t="str">
        <f>IF(ISBLANK(A998),"",IF('02_Resultat'!$B$6=A998,1,0))</f>
        <v/>
      </c>
      <c r="N998" s="4" t="str">
        <f>IF(ISBLANK(A998),"",IF(Tableau3[Occurrence]=0,0,SUM($M$2:M998)))</f>
        <v/>
      </c>
      <c r="P998" s="15" t="str">
        <f t="shared" si="34"/>
        <v/>
      </c>
      <c r="Q998" s="16" t="str">
        <f>IF(P998="","",'02_Resultat'!$B$6)</f>
        <v/>
      </c>
      <c r="R998" s="16" t="str">
        <f>IF(Q998="","",INDEX(Tableau3[N°CMD],MATCH(P998,Tableau3[Sequence],0),))</f>
        <v/>
      </c>
      <c r="S998" s="16" t="str">
        <f>IF(Q998="","",INDEX(Tableau3[Désignation],MATCH(P998,Tableau3[Sequence],0),))</f>
        <v/>
      </c>
      <c r="T998"/>
    </row>
    <row r="999" spans="12:20" x14ac:dyDescent="0.25">
      <c r="L999" s="4" t="str">
        <f t="shared" si="33"/>
        <v/>
      </c>
      <c r="M999" s="4" t="str">
        <f>IF(ISBLANK(A999),"",IF('02_Resultat'!$B$6=A999,1,0))</f>
        <v/>
      </c>
      <c r="N999" s="4" t="str">
        <f>IF(ISBLANK(A999),"",IF(Tableau3[Occurrence]=0,0,SUM($M$2:M999)))</f>
        <v/>
      </c>
      <c r="P999" s="15" t="str">
        <f t="shared" si="34"/>
        <v/>
      </c>
      <c r="Q999" s="16" t="str">
        <f>IF(P999="","",'02_Resultat'!$B$6)</f>
        <v/>
      </c>
      <c r="R999" s="16" t="str">
        <f>IF(Q999="","",INDEX(Tableau3[N°CMD],MATCH(P999,Tableau3[Sequence],0),))</f>
        <v/>
      </c>
      <c r="S999" s="16" t="str">
        <f>IF(Q999="","",INDEX(Tableau3[Désignation],MATCH(P999,Tableau3[Sequence],0),))</f>
        <v/>
      </c>
      <c r="T999"/>
    </row>
    <row r="1000" spans="12:20" x14ac:dyDescent="0.25">
      <c r="L1000" s="4" t="str">
        <f t="shared" si="33"/>
        <v/>
      </c>
      <c r="M1000" s="4" t="str">
        <f>IF(ISBLANK(A1000),"",IF('02_Resultat'!$B$6=A1000,1,0))</f>
        <v/>
      </c>
      <c r="N1000" s="4" t="str">
        <f>IF(ISBLANK(A1000),"",IF(Tableau3[Occurrence]=0,0,SUM($M$2:M1000)))</f>
        <v/>
      </c>
      <c r="P1000" s="15" t="str">
        <f t="shared" si="34"/>
        <v/>
      </c>
      <c r="Q1000" s="16" t="str">
        <f>IF(P1000="","",'02_Resultat'!$B$6)</f>
        <v/>
      </c>
      <c r="R1000" s="16" t="str">
        <f>IF(Q1000="","",INDEX(Tableau3[N°CMD],MATCH(P1000,Tableau3[Sequence],0),))</f>
        <v/>
      </c>
      <c r="S1000" s="16" t="str">
        <f>IF(Q1000="","",INDEX(Tableau3[Désignation],MATCH(P1000,Tableau3[Sequence],0),))</f>
        <v/>
      </c>
      <c r="T1000"/>
    </row>
    <row r="1001" spans="12:20" x14ac:dyDescent="0.25">
      <c r="L1001" s="4" t="str">
        <f t="shared" si="33"/>
        <v/>
      </c>
      <c r="M1001" s="4" t="str">
        <f>IF(ISBLANK(A1001),"",IF('02_Resultat'!$B$6=A1001,1,0))</f>
        <v/>
      </c>
      <c r="N1001" s="4" t="str">
        <f>IF(ISBLANK(A1001),"",IF(Tableau3[Occurrence]=0,0,SUM($M$2:M1001)))</f>
        <v/>
      </c>
      <c r="P1001" s="15" t="str">
        <f t="shared" si="34"/>
        <v/>
      </c>
      <c r="Q1001" s="16" t="str">
        <f>IF(P1001="","",'02_Resultat'!$B$6)</f>
        <v/>
      </c>
      <c r="R1001" s="16" t="str">
        <f>IF(Q1001="","",INDEX(Tableau3[N°CMD],MATCH(P1001,Tableau3[Sequence],0),))</f>
        <v/>
      </c>
      <c r="S1001" s="16" t="str">
        <f>IF(Q1001="","",INDEX(Tableau3[Désignation],MATCH(P1001,Tableau3[Sequence],0),))</f>
        <v/>
      </c>
      <c r="T1001"/>
    </row>
    <row r="1002" spans="12:20" x14ac:dyDescent="0.25">
      <c r="L1002" s="4" t="str">
        <f t="shared" si="33"/>
        <v/>
      </c>
      <c r="M1002" s="4" t="str">
        <f>IF(ISBLANK(A1002),"",IF('02_Resultat'!$B$6=A1002,1,0))</f>
        <v/>
      </c>
      <c r="N1002" s="4" t="str">
        <f>IF(ISBLANK(A1002),"",IF(Tableau3[Occurrence]=0,0,SUM($M$2:M1002)))</f>
        <v/>
      </c>
      <c r="P1002" s="15" t="str">
        <f t="shared" si="34"/>
        <v/>
      </c>
      <c r="Q1002" s="16" t="str">
        <f>IF(P1002="","",'02_Resultat'!$B$6)</f>
        <v/>
      </c>
      <c r="R1002" s="16" t="str">
        <f>IF(Q1002="","",INDEX(Tableau3[N°CMD],MATCH(P1002,Tableau3[Sequence],0),))</f>
        <v/>
      </c>
      <c r="S1002" s="16" t="str">
        <f>IF(Q1002="","",INDEX(Tableau3[Désignation],MATCH(P1002,Tableau3[Sequence],0),))</f>
        <v/>
      </c>
      <c r="T1002"/>
    </row>
    <row r="1003" spans="12:20" x14ac:dyDescent="0.25">
      <c r="L1003" s="4" t="str">
        <f t="shared" si="33"/>
        <v/>
      </c>
      <c r="M1003" s="4" t="str">
        <f>IF(ISBLANK(A1003),"",IF('02_Resultat'!$B$6=A1003,1,0))</f>
        <v/>
      </c>
      <c r="N1003" s="4" t="str">
        <f>IF(ISBLANK(A1003),"",IF(Tableau3[Occurrence]=0,0,SUM($M$2:M1003)))</f>
        <v/>
      </c>
      <c r="P1003" s="15" t="str">
        <f t="shared" si="34"/>
        <v/>
      </c>
      <c r="Q1003" s="16" t="str">
        <f>IF(P1003="","",'02_Resultat'!$B$6)</f>
        <v/>
      </c>
      <c r="R1003" s="16" t="str">
        <f>IF(Q1003="","",INDEX(Tableau3[N°CMD],MATCH(P1003,Tableau3[Sequence],0),))</f>
        <v/>
      </c>
      <c r="S1003" s="16" t="str">
        <f>IF(Q1003="","",INDEX(Tableau3[Désignation],MATCH(P1003,Tableau3[Sequence],0),))</f>
        <v/>
      </c>
      <c r="T1003"/>
    </row>
    <row r="1004" spans="12:20" x14ac:dyDescent="0.25">
      <c r="L1004" s="4" t="str">
        <f t="shared" si="33"/>
        <v/>
      </c>
      <c r="M1004" s="4" t="str">
        <f>IF(ISBLANK(A1004),"",IF('02_Resultat'!$B$6=A1004,1,0))</f>
        <v/>
      </c>
      <c r="N1004" s="4" t="str">
        <f>IF(ISBLANK(A1004),"",IF(Tableau3[Occurrence]=0,0,SUM($M$2:M1004)))</f>
        <v/>
      </c>
      <c r="P1004" s="15" t="str">
        <f t="shared" si="34"/>
        <v/>
      </c>
      <c r="Q1004" s="16" t="str">
        <f>IF(P1004="","",'02_Resultat'!$B$6)</f>
        <v/>
      </c>
      <c r="R1004" s="16" t="str">
        <f>IF(Q1004="","",INDEX(Tableau3[N°CMD],MATCH(P1004,Tableau3[Sequence],0),))</f>
        <v/>
      </c>
      <c r="S1004" s="16" t="str">
        <f>IF(Q1004="","",INDEX(Tableau3[Désignation],MATCH(P1004,Tableau3[Sequence],0),))</f>
        <v/>
      </c>
      <c r="T1004"/>
    </row>
    <row r="1005" spans="12:20" x14ac:dyDescent="0.25">
      <c r="L1005" s="4" t="str">
        <f t="shared" si="33"/>
        <v/>
      </c>
      <c r="M1005" s="4" t="str">
        <f>IF(ISBLANK(A1005),"",IF('02_Resultat'!$B$6=A1005,1,0))</f>
        <v/>
      </c>
      <c r="N1005" s="4" t="str">
        <f>IF(ISBLANK(A1005),"",IF(Tableau3[Occurrence]=0,0,SUM($M$2:M1005)))</f>
        <v/>
      </c>
      <c r="P1005" s="15" t="str">
        <f t="shared" si="34"/>
        <v/>
      </c>
      <c r="Q1005" s="16" t="str">
        <f>IF(P1005="","",'02_Resultat'!$B$6)</f>
        <v/>
      </c>
      <c r="R1005" s="16" t="str">
        <f>IF(Q1005="","",INDEX(Tableau3[N°CMD],MATCH(P1005,Tableau3[Sequence],0),))</f>
        <v/>
      </c>
      <c r="S1005" s="16" t="str">
        <f>IF(Q1005="","",INDEX(Tableau3[Désignation],MATCH(P1005,Tableau3[Sequence],0),))</f>
        <v/>
      </c>
      <c r="T1005"/>
    </row>
    <row r="1006" spans="12:20" x14ac:dyDescent="0.25">
      <c r="L1006" s="4" t="str">
        <f t="shared" si="33"/>
        <v/>
      </c>
      <c r="M1006" s="4" t="str">
        <f>IF(ISBLANK(A1006),"",IF('02_Resultat'!$B$6=A1006,1,0))</f>
        <v/>
      </c>
      <c r="N1006" s="4" t="str">
        <f>IF(ISBLANK(A1006),"",IF(Tableau3[Occurrence]=0,0,SUM($M$2:M1006)))</f>
        <v/>
      </c>
      <c r="P1006" s="15" t="str">
        <f t="shared" si="34"/>
        <v/>
      </c>
      <c r="Q1006" s="16" t="str">
        <f>IF(P1006="","",'02_Resultat'!$B$6)</f>
        <v/>
      </c>
      <c r="R1006" s="16" t="str">
        <f>IF(Q1006="","",INDEX(Tableau3[N°CMD],MATCH(P1006,Tableau3[Sequence],0),))</f>
        <v/>
      </c>
      <c r="S1006" s="16" t="str">
        <f>IF(Q1006="","",INDEX(Tableau3[Désignation],MATCH(P1006,Tableau3[Sequence],0),))</f>
        <v/>
      </c>
      <c r="T1006"/>
    </row>
    <row r="1007" spans="12:20" x14ac:dyDescent="0.25">
      <c r="L1007" s="4" t="str">
        <f t="shared" si="33"/>
        <v/>
      </c>
      <c r="M1007" s="4" t="str">
        <f>IF(ISBLANK(A1007),"",IF('02_Resultat'!$B$6=A1007,1,0))</f>
        <v/>
      </c>
      <c r="N1007" s="4" t="str">
        <f>IF(ISBLANK(A1007),"",IF(Tableau3[Occurrence]=0,0,SUM($M$2:M1007)))</f>
        <v/>
      </c>
      <c r="P1007" s="15" t="str">
        <f t="shared" si="34"/>
        <v/>
      </c>
      <c r="Q1007" s="16" t="str">
        <f>IF(P1007="","",'02_Resultat'!$B$6)</f>
        <v/>
      </c>
      <c r="R1007" s="16" t="str">
        <f>IF(Q1007="","",INDEX(Tableau3[N°CMD],MATCH(P1007,Tableau3[Sequence],0),))</f>
        <v/>
      </c>
      <c r="S1007" s="16" t="str">
        <f>IF(Q1007="","",INDEX(Tableau3[Désignation],MATCH(P1007,Tableau3[Sequence],0),))</f>
        <v/>
      </c>
      <c r="T1007"/>
    </row>
    <row r="1008" spans="12:20" x14ac:dyDescent="0.25">
      <c r="L1008" s="4" t="str">
        <f t="shared" si="33"/>
        <v/>
      </c>
      <c r="M1008" s="4" t="str">
        <f>IF(ISBLANK(A1008),"",IF('02_Resultat'!$B$6=A1008,1,0))</f>
        <v/>
      </c>
      <c r="N1008" s="4" t="str">
        <f>IF(ISBLANK(A1008),"",IF(Tableau3[Occurrence]=0,0,SUM($M$2:M1008)))</f>
        <v/>
      </c>
      <c r="P1008" s="15" t="str">
        <f t="shared" si="34"/>
        <v/>
      </c>
      <c r="Q1008" s="16" t="str">
        <f>IF(P1008="","",'02_Resultat'!$B$6)</f>
        <v/>
      </c>
      <c r="R1008" s="16" t="str">
        <f>IF(Q1008="","",INDEX(Tableau3[N°CMD],MATCH(P1008,Tableau3[Sequence],0),))</f>
        <v/>
      </c>
      <c r="S1008" s="16" t="str">
        <f>IF(Q1008="","",INDEX(Tableau3[Désignation],MATCH(P1008,Tableau3[Sequence],0),))</f>
        <v/>
      </c>
      <c r="T1008"/>
    </row>
    <row r="1009" spans="12:20" x14ac:dyDescent="0.25">
      <c r="L1009" s="4" t="str">
        <f t="shared" si="33"/>
        <v/>
      </c>
      <c r="M1009" s="4" t="str">
        <f>IF(ISBLANK(A1009),"",IF('02_Resultat'!$B$6=A1009,1,0))</f>
        <v/>
      </c>
      <c r="N1009" s="4" t="str">
        <f>IF(ISBLANK(A1009),"",IF(Tableau3[Occurrence]=0,0,SUM($M$2:M1009)))</f>
        <v/>
      </c>
      <c r="P1009" s="15" t="str">
        <f t="shared" si="34"/>
        <v/>
      </c>
      <c r="Q1009" s="16" t="str">
        <f>IF(P1009="","",'02_Resultat'!$B$6)</f>
        <v/>
      </c>
      <c r="R1009" s="16" t="str">
        <f>IF(Q1009="","",INDEX(Tableau3[N°CMD],MATCH(P1009,Tableau3[Sequence],0),))</f>
        <v/>
      </c>
      <c r="S1009" s="16" t="str">
        <f>IF(Q1009="","",INDEX(Tableau3[Désignation],MATCH(P1009,Tableau3[Sequence],0),))</f>
        <v/>
      </c>
      <c r="T1009"/>
    </row>
    <row r="1010" spans="12:20" x14ac:dyDescent="0.25">
      <c r="L1010" s="4" t="str">
        <f t="shared" si="33"/>
        <v/>
      </c>
      <c r="M1010" s="4" t="str">
        <f>IF(ISBLANK(A1010),"",IF('02_Resultat'!$B$6=A1010,1,0))</f>
        <v/>
      </c>
      <c r="N1010" s="4" t="str">
        <f>IF(ISBLANK(A1010),"",IF(Tableau3[Occurrence]=0,0,SUM($M$2:M1010)))</f>
        <v/>
      </c>
      <c r="P1010" s="15" t="str">
        <f t="shared" si="34"/>
        <v/>
      </c>
      <c r="Q1010" s="16" t="str">
        <f>IF(P1010="","",'02_Resultat'!$B$6)</f>
        <v/>
      </c>
      <c r="R1010" s="16" t="str">
        <f>IF(Q1010="","",INDEX(Tableau3[N°CMD],MATCH(P1010,Tableau3[Sequence],0),))</f>
        <v/>
      </c>
      <c r="S1010" s="16" t="str">
        <f>IF(Q1010="","",INDEX(Tableau3[Désignation],MATCH(P1010,Tableau3[Sequence],0),))</f>
        <v/>
      </c>
      <c r="T1010"/>
    </row>
    <row r="1011" spans="12:20" x14ac:dyDescent="0.25">
      <c r="L1011" s="4" t="str">
        <f t="shared" si="33"/>
        <v/>
      </c>
      <c r="M1011" s="4" t="str">
        <f>IF(ISBLANK(A1011),"",IF('02_Resultat'!$B$6=A1011,1,0))</f>
        <v/>
      </c>
      <c r="N1011" s="4" t="str">
        <f>IF(ISBLANK(A1011),"",IF(Tableau3[Occurrence]=0,0,SUM($M$2:M1011)))</f>
        <v/>
      </c>
      <c r="P1011" s="15" t="str">
        <f t="shared" si="34"/>
        <v/>
      </c>
      <c r="Q1011" s="16" t="str">
        <f>IF(P1011="","",'02_Resultat'!$B$6)</f>
        <v/>
      </c>
      <c r="R1011" s="16" t="str">
        <f>IF(Q1011="","",INDEX(Tableau3[N°CMD],MATCH(P1011,Tableau3[Sequence],0),))</f>
        <v/>
      </c>
      <c r="S1011" s="16" t="str">
        <f>IF(Q1011="","",INDEX(Tableau3[Désignation],MATCH(P1011,Tableau3[Sequence],0),))</f>
        <v/>
      </c>
      <c r="T1011"/>
    </row>
    <row r="1012" spans="12:20" x14ac:dyDescent="0.25">
      <c r="L1012" s="4" t="str">
        <f t="shared" si="33"/>
        <v/>
      </c>
      <c r="M1012" s="4" t="str">
        <f>IF(ISBLANK(A1012),"",IF('02_Resultat'!$B$6=A1012,1,0))</f>
        <v/>
      </c>
      <c r="N1012" s="4" t="str">
        <f>IF(ISBLANK(A1012),"",IF(Tableau3[Occurrence]=0,0,SUM($M$2:M1012)))</f>
        <v/>
      </c>
      <c r="P1012" s="15" t="str">
        <f t="shared" si="34"/>
        <v/>
      </c>
      <c r="Q1012" s="16" t="str">
        <f>IF(P1012="","",'02_Resultat'!$B$6)</f>
        <v/>
      </c>
      <c r="R1012" s="16" t="str">
        <f>IF(Q1012="","",INDEX(Tableau3[N°CMD],MATCH(P1012,Tableau3[Sequence],0),))</f>
        <v/>
      </c>
      <c r="S1012" s="16" t="str">
        <f>IF(Q1012="","",INDEX(Tableau3[Désignation],MATCH(P1012,Tableau3[Sequence],0),))</f>
        <v/>
      </c>
      <c r="T1012"/>
    </row>
    <row r="1013" spans="12:20" x14ac:dyDescent="0.25">
      <c r="L1013" s="4" t="str">
        <f t="shared" si="33"/>
        <v/>
      </c>
      <c r="M1013" s="4" t="str">
        <f>IF(ISBLANK(A1013),"",IF('02_Resultat'!$B$6=A1013,1,0))</f>
        <v/>
      </c>
      <c r="N1013" s="4" t="str">
        <f>IF(ISBLANK(A1013),"",IF(Tableau3[Occurrence]=0,0,SUM($M$2:M1013)))</f>
        <v/>
      </c>
      <c r="P1013" s="15" t="str">
        <f t="shared" si="34"/>
        <v/>
      </c>
      <c r="Q1013" s="16" t="str">
        <f>IF(P1013="","",'02_Resultat'!$B$6)</f>
        <v/>
      </c>
      <c r="R1013" s="16" t="str">
        <f>IF(Q1013="","",INDEX(Tableau3[N°CMD],MATCH(P1013,Tableau3[Sequence],0),))</f>
        <v/>
      </c>
      <c r="S1013" s="16" t="str">
        <f>IF(Q1013="","",INDEX(Tableau3[Désignation],MATCH(P1013,Tableau3[Sequence],0),))</f>
        <v/>
      </c>
      <c r="T1013"/>
    </row>
    <row r="1014" spans="12:20" x14ac:dyDescent="0.25">
      <c r="L1014" s="4" t="str">
        <f t="shared" si="33"/>
        <v/>
      </c>
      <c r="M1014" s="4" t="str">
        <f>IF(ISBLANK(A1014),"",IF('02_Resultat'!$B$6=A1014,1,0))</f>
        <v/>
      </c>
      <c r="N1014" s="4" t="str">
        <f>IF(ISBLANK(A1014),"",IF(Tableau3[Occurrence]=0,0,SUM($M$2:M1014)))</f>
        <v/>
      </c>
      <c r="P1014" s="15" t="str">
        <f t="shared" si="34"/>
        <v/>
      </c>
      <c r="Q1014" s="16" t="str">
        <f>IF(P1014="","",'02_Resultat'!$B$6)</f>
        <v/>
      </c>
      <c r="R1014" s="16" t="str">
        <f>IF(Q1014="","",INDEX(Tableau3[N°CMD],MATCH(P1014,Tableau3[Sequence],0),))</f>
        <v/>
      </c>
      <c r="S1014" s="16" t="str">
        <f>IF(Q1014="","",INDEX(Tableau3[Désignation],MATCH(P1014,Tableau3[Sequence],0),))</f>
        <v/>
      </c>
      <c r="T1014"/>
    </row>
    <row r="1015" spans="12:20" x14ac:dyDescent="0.25">
      <c r="L1015" s="4" t="str">
        <f t="shared" si="33"/>
        <v/>
      </c>
      <c r="M1015" s="4" t="str">
        <f>IF(ISBLANK(A1015),"",IF('02_Resultat'!$B$6=A1015,1,0))</f>
        <v/>
      </c>
      <c r="N1015" s="4" t="str">
        <f>IF(ISBLANK(A1015),"",IF(Tableau3[Occurrence]=0,0,SUM($M$2:M1015)))</f>
        <v/>
      </c>
      <c r="P1015" s="15" t="str">
        <f t="shared" si="34"/>
        <v/>
      </c>
      <c r="Q1015" s="16" t="str">
        <f>IF(P1015="","",'02_Resultat'!$B$6)</f>
        <v/>
      </c>
      <c r="R1015" s="16" t="str">
        <f>IF(Q1015="","",INDEX(Tableau3[N°CMD],MATCH(P1015,Tableau3[Sequence],0),))</f>
        <v/>
      </c>
      <c r="S1015" s="16" t="str">
        <f>IF(Q1015="","",INDEX(Tableau3[Désignation],MATCH(P1015,Tableau3[Sequence],0),))</f>
        <v/>
      </c>
      <c r="T1015"/>
    </row>
    <row r="1016" spans="12:20" x14ac:dyDescent="0.25">
      <c r="L1016" s="4" t="str">
        <f t="shared" si="33"/>
        <v/>
      </c>
      <c r="M1016" s="4" t="str">
        <f>IF(ISBLANK(A1016),"",IF('02_Resultat'!$B$6=A1016,1,0))</f>
        <v/>
      </c>
      <c r="N1016" s="4" t="str">
        <f>IF(ISBLANK(A1016),"",IF(Tableau3[Occurrence]=0,0,SUM($M$2:M1016)))</f>
        <v/>
      </c>
      <c r="P1016" s="15" t="str">
        <f t="shared" si="34"/>
        <v/>
      </c>
      <c r="Q1016" s="16" t="str">
        <f>IF(P1016="","",'02_Resultat'!$B$6)</f>
        <v/>
      </c>
      <c r="R1016" s="16" t="str">
        <f>IF(Q1016="","",INDEX(Tableau3[N°CMD],MATCH(P1016,Tableau3[Sequence],0),))</f>
        <v/>
      </c>
      <c r="S1016" s="16" t="str">
        <f>IF(Q1016="","",INDEX(Tableau3[Désignation],MATCH(P1016,Tableau3[Sequence],0),))</f>
        <v/>
      </c>
      <c r="T1016"/>
    </row>
    <row r="1017" spans="12:20" x14ac:dyDescent="0.25">
      <c r="L1017" s="4" t="str">
        <f t="shared" si="33"/>
        <v/>
      </c>
      <c r="M1017" s="4" t="str">
        <f>IF(ISBLANK(A1017),"",IF('02_Resultat'!$B$6=A1017,1,0))</f>
        <v/>
      </c>
      <c r="N1017" s="4" t="str">
        <f>IF(ISBLANK(A1017),"",IF(Tableau3[Occurrence]=0,0,SUM($M$2:M1017)))</f>
        <v/>
      </c>
      <c r="P1017" s="15" t="str">
        <f t="shared" si="34"/>
        <v/>
      </c>
      <c r="Q1017" s="16" t="str">
        <f>IF(P1017="","",'02_Resultat'!$B$6)</f>
        <v/>
      </c>
      <c r="R1017" s="16" t="str">
        <f>IF(Q1017="","",INDEX(Tableau3[N°CMD],MATCH(P1017,Tableau3[Sequence],0),))</f>
        <v/>
      </c>
      <c r="S1017" s="16" t="str">
        <f>IF(Q1017="","",INDEX(Tableau3[Désignation],MATCH(P1017,Tableau3[Sequence],0),))</f>
        <v/>
      </c>
      <c r="T1017"/>
    </row>
    <row r="1018" spans="12:20" x14ac:dyDescent="0.25">
      <c r="L1018" s="4" t="str">
        <f t="shared" si="33"/>
        <v/>
      </c>
      <c r="M1018" s="4" t="str">
        <f>IF(ISBLANK(A1018),"",IF('02_Resultat'!$B$6=A1018,1,0))</f>
        <v/>
      </c>
      <c r="N1018" s="4" t="str">
        <f>IF(ISBLANK(A1018),"",IF(Tableau3[Occurrence]=0,0,SUM($M$2:M1018)))</f>
        <v/>
      </c>
      <c r="P1018" s="15" t="str">
        <f t="shared" si="34"/>
        <v/>
      </c>
      <c r="Q1018" s="16" t="str">
        <f>IF(P1018="","",'02_Resultat'!$B$6)</f>
        <v/>
      </c>
      <c r="R1018" s="16" t="str">
        <f>IF(Q1018="","",INDEX(Tableau3[N°CMD],MATCH(P1018,Tableau3[Sequence],0),))</f>
        <v/>
      </c>
      <c r="S1018" s="16" t="str">
        <f>IF(Q1018="","",INDEX(Tableau3[Désignation],MATCH(P1018,Tableau3[Sequence],0),))</f>
        <v/>
      </c>
      <c r="T1018"/>
    </row>
    <row r="1019" spans="12:20" x14ac:dyDescent="0.25">
      <c r="L1019" s="4" t="str">
        <f t="shared" si="33"/>
        <v/>
      </c>
      <c r="M1019" s="4" t="str">
        <f>IF(ISBLANK(A1019),"",IF('02_Resultat'!$B$6=A1019,1,0))</f>
        <v/>
      </c>
      <c r="N1019" s="4" t="str">
        <f>IF(ISBLANK(A1019),"",IF(Tableau3[Occurrence]=0,0,SUM($M$2:M1019)))</f>
        <v/>
      </c>
      <c r="P1019" s="15" t="str">
        <f t="shared" si="34"/>
        <v/>
      </c>
      <c r="Q1019" s="16" t="str">
        <f>IF(P1019="","",'02_Resultat'!$B$6)</f>
        <v/>
      </c>
      <c r="R1019" s="16" t="str">
        <f>IF(Q1019="","",INDEX(Tableau3[N°CMD],MATCH(P1019,Tableau3[Sequence],0),))</f>
        <v/>
      </c>
      <c r="S1019" s="16" t="str">
        <f>IF(Q1019="","",INDEX(Tableau3[Désignation],MATCH(P1019,Tableau3[Sequence],0),))</f>
        <v/>
      </c>
      <c r="T1019"/>
    </row>
    <row r="1020" spans="12:20" x14ac:dyDescent="0.25">
      <c r="L1020" s="4" t="str">
        <f t="shared" si="33"/>
        <v/>
      </c>
      <c r="M1020" s="4" t="str">
        <f>IF(ISBLANK(A1020),"",IF('02_Resultat'!$B$6=A1020,1,0))</f>
        <v/>
      </c>
      <c r="N1020" s="4" t="str">
        <f>IF(ISBLANK(A1020),"",IF(Tableau3[Occurrence]=0,0,SUM($M$2:M1020)))</f>
        <v/>
      </c>
      <c r="P1020" s="15" t="str">
        <f t="shared" si="34"/>
        <v/>
      </c>
      <c r="Q1020" s="16" t="str">
        <f>IF(P1020="","",'02_Resultat'!$B$6)</f>
        <v/>
      </c>
      <c r="R1020" s="16" t="str">
        <f>IF(Q1020="","",INDEX(Tableau3[N°CMD],MATCH(P1020,Tableau3[Sequence],0),))</f>
        <v/>
      </c>
      <c r="S1020" s="16" t="str">
        <f>IF(Q1020="","",INDEX(Tableau3[Désignation],MATCH(P1020,Tableau3[Sequence],0),))</f>
        <v/>
      </c>
      <c r="T1020"/>
    </row>
    <row r="1021" spans="12:20" x14ac:dyDescent="0.25">
      <c r="L1021" s="4" t="str">
        <f t="shared" si="33"/>
        <v/>
      </c>
      <c r="M1021" s="4" t="str">
        <f>IF(ISBLANK(A1021),"",IF('02_Resultat'!$B$6=A1021,1,0))</f>
        <v/>
      </c>
      <c r="N1021" s="4" t="str">
        <f>IF(ISBLANK(A1021),"",IF(Tableau3[Occurrence]=0,0,SUM($M$2:M1021)))</f>
        <v/>
      </c>
      <c r="P1021" s="15" t="str">
        <f t="shared" si="34"/>
        <v/>
      </c>
      <c r="Q1021" s="16" t="str">
        <f>IF(P1021="","",'02_Resultat'!$B$6)</f>
        <v/>
      </c>
      <c r="R1021" s="16" t="str">
        <f>IF(Q1021="","",INDEX(Tableau3[N°CMD],MATCH(P1021,Tableau3[Sequence],0),))</f>
        <v/>
      </c>
      <c r="S1021" s="16" t="str">
        <f>IF(Q1021="","",INDEX(Tableau3[Désignation],MATCH(P1021,Tableau3[Sequence],0),))</f>
        <v/>
      </c>
      <c r="T1021"/>
    </row>
    <row r="1022" spans="12:20" x14ac:dyDescent="0.25">
      <c r="L1022" s="4" t="str">
        <f t="shared" si="33"/>
        <v/>
      </c>
      <c r="M1022" s="4" t="str">
        <f>IF(ISBLANK(A1022),"",IF('02_Resultat'!$B$6=A1022,1,0))</f>
        <v/>
      </c>
      <c r="N1022" s="4" t="str">
        <f>IF(ISBLANK(A1022),"",IF(Tableau3[Occurrence]=0,0,SUM($M$2:M1022)))</f>
        <v/>
      </c>
      <c r="P1022" s="15" t="str">
        <f t="shared" si="34"/>
        <v/>
      </c>
      <c r="Q1022" s="16" t="str">
        <f>IF(P1022="","",'02_Resultat'!$B$6)</f>
        <v/>
      </c>
      <c r="R1022" s="16" t="str">
        <f>IF(Q1022="","",INDEX(Tableau3[N°CMD],MATCH(P1022,Tableau3[Sequence],0),))</f>
        <v/>
      </c>
      <c r="S1022" s="16" t="str">
        <f>IF(Q1022="","",INDEX(Tableau3[Désignation],MATCH(P1022,Tableau3[Sequence],0),))</f>
        <v/>
      </c>
      <c r="T1022"/>
    </row>
    <row r="1023" spans="12:20" x14ac:dyDescent="0.25">
      <c r="L1023" s="4" t="str">
        <f t="shared" si="33"/>
        <v/>
      </c>
      <c r="M1023" s="4" t="str">
        <f>IF(ISBLANK(A1023),"",IF('02_Resultat'!$B$6=A1023,1,0))</f>
        <v/>
      </c>
      <c r="N1023" s="4" t="str">
        <f>IF(ISBLANK(A1023),"",IF(Tableau3[Occurrence]=0,0,SUM($M$2:M1023)))</f>
        <v/>
      </c>
      <c r="P1023" s="15" t="str">
        <f t="shared" si="34"/>
        <v/>
      </c>
      <c r="Q1023" s="16" t="str">
        <f>IF(P1023="","",'02_Resultat'!$B$6)</f>
        <v/>
      </c>
      <c r="R1023" s="16" t="str">
        <f>IF(Q1023="","",INDEX(Tableau3[N°CMD],MATCH(P1023,Tableau3[Sequence],0),))</f>
        <v/>
      </c>
      <c r="S1023" s="16" t="str">
        <f>IF(Q1023="","",INDEX(Tableau3[Désignation],MATCH(P1023,Tableau3[Sequence],0),))</f>
        <v/>
      </c>
      <c r="T1023"/>
    </row>
    <row r="1024" spans="12:20" x14ac:dyDescent="0.25">
      <c r="L1024" s="4" t="str">
        <f t="shared" si="33"/>
        <v/>
      </c>
      <c r="M1024" s="4" t="str">
        <f>IF(ISBLANK(A1024),"",IF('02_Resultat'!$B$6=A1024,1,0))</f>
        <v/>
      </c>
      <c r="N1024" s="4" t="str">
        <f>IF(ISBLANK(A1024),"",IF(Tableau3[Occurrence]=0,0,SUM($M$2:M1024)))</f>
        <v/>
      </c>
      <c r="P1024" s="15" t="str">
        <f t="shared" si="34"/>
        <v/>
      </c>
      <c r="Q1024" s="16" t="str">
        <f>IF(P1024="","",'02_Resultat'!$B$6)</f>
        <v/>
      </c>
      <c r="R1024" s="16" t="str">
        <f>IF(Q1024="","",INDEX(Tableau3[N°CMD],MATCH(P1024,Tableau3[Sequence],0),))</f>
        <v/>
      </c>
      <c r="S1024" s="16" t="str">
        <f>IF(Q1024="","",INDEX(Tableau3[Désignation],MATCH(P1024,Tableau3[Sequence],0),))</f>
        <v/>
      </c>
      <c r="T1024"/>
    </row>
    <row r="1025" spans="12:20" x14ac:dyDescent="0.25">
      <c r="L1025" s="4" t="str">
        <f t="shared" si="33"/>
        <v/>
      </c>
      <c r="M1025" s="4" t="str">
        <f>IF(ISBLANK(A1025),"",IF('02_Resultat'!$B$6=A1025,1,0))</f>
        <v/>
      </c>
      <c r="N1025" s="4" t="str">
        <f>IF(ISBLANK(A1025),"",IF(Tableau3[Occurrence]=0,0,SUM($M$2:M1025)))</f>
        <v/>
      </c>
      <c r="P1025" s="15" t="str">
        <f t="shared" si="34"/>
        <v/>
      </c>
      <c r="Q1025" s="16" t="str">
        <f>IF(P1025="","",'02_Resultat'!$B$6)</f>
        <v/>
      </c>
      <c r="R1025" s="16" t="str">
        <f>IF(Q1025="","",INDEX(Tableau3[N°CMD],MATCH(P1025,Tableau3[Sequence],0),))</f>
        <v/>
      </c>
      <c r="S1025" s="16" t="str">
        <f>IF(Q1025="","",INDEX(Tableau3[Désignation],MATCH(P1025,Tableau3[Sequence],0),))</f>
        <v/>
      </c>
      <c r="T1025"/>
    </row>
    <row r="1026" spans="12:20" x14ac:dyDescent="0.25">
      <c r="L1026" s="4" t="str">
        <f t="shared" si="33"/>
        <v/>
      </c>
      <c r="M1026" s="4" t="str">
        <f>IF(ISBLANK(A1026),"",IF('02_Resultat'!$B$6=A1026,1,0))</f>
        <v/>
      </c>
      <c r="N1026" s="4" t="str">
        <f>IF(ISBLANK(A1026),"",IF(Tableau3[Occurrence]=0,0,SUM($M$2:M1026)))</f>
        <v/>
      </c>
      <c r="P1026" s="15" t="str">
        <f t="shared" si="34"/>
        <v/>
      </c>
      <c r="Q1026" s="16" t="str">
        <f>IF(P1026="","",'02_Resultat'!$B$6)</f>
        <v/>
      </c>
      <c r="R1026" s="16" t="str">
        <f>IF(Q1026="","",INDEX(Tableau3[N°CMD],MATCH(P1026,Tableau3[Sequence],0),))</f>
        <v/>
      </c>
      <c r="S1026" s="16" t="str">
        <f>IF(Q1026="","",INDEX(Tableau3[Désignation],MATCH(P1026,Tableau3[Sequence],0),))</f>
        <v/>
      </c>
      <c r="T1026"/>
    </row>
    <row r="1027" spans="12:20" x14ac:dyDescent="0.25">
      <c r="L1027" s="4" t="str">
        <f t="shared" si="33"/>
        <v/>
      </c>
      <c r="M1027" s="4" t="str">
        <f>IF(ISBLANK(A1027),"",IF('02_Resultat'!$B$6=A1027,1,0))</f>
        <v/>
      </c>
      <c r="N1027" s="4" t="str">
        <f>IF(ISBLANK(A1027),"",IF(Tableau3[Occurrence]=0,0,SUM($M$2:M1027)))</f>
        <v/>
      </c>
      <c r="P1027" s="15" t="str">
        <f t="shared" si="34"/>
        <v/>
      </c>
      <c r="Q1027" s="16" t="str">
        <f>IF(P1027="","",'02_Resultat'!$B$6)</f>
        <v/>
      </c>
      <c r="R1027" s="16" t="str">
        <f>IF(Q1027="","",INDEX(Tableau3[N°CMD],MATCH(P1027,Tableau3[Sequence],0),))</f>
        <v/>
      </c>
      <c r="S1027" s="16" t="str">
        <f>IF(Q1027="","",INDEX(Tableau3[Désignation],MATCH(P1027,Tableau3[Sequence],0),))</f>
        <v/>
      </c>
      <c r="T1027"/>
    </row>
    <row r="1028" spans="12:20" x14ac:dyDescent="0.25">
      <c r="L1028" s="4" t="str">
        <f t="shared" si="33"/>
        <v/>
      </c>
      <c r="M1028" s="4" t="str">
        <f>IF(ISBLANK(A1028),"",IF('02_Resultat'!$B$6=A1028,1,0))</f>
        <v/>
      </c>
      <c r="N1028" s="4" t="str">
        <f>IF(ISBLANK(A1028),"",IF(Tableau3[Occurrence]=0,0,SUM($M$2:M1028)))</f>
        <v/>
      </c>
      <c r="P1028" s="15" t="str">
        <f t="shared" si="34"/>
        <v/>
      </c>
      <c r="Q1028" s="16" t="str">
        <f>IF(P1028="","",'02_Resultat'!$B$6)</f>
        <v/>
      </c>
      <c r="R1028" s="16" t="str">
        <f>IF(Q1028="","",INDEX(Tableau3[N°CMD],MATCH(P1028,Tableau3[Sequence],0),))</f>
        <v/>
      </c>
      <c r="S1028" s="16" t="str">
        <f>IF(Q1028="","",INDEX(Tableau3[Désignation],MATCH(P1028,Tableau3[Sequence],0),))</f>
        <v/>
      </c>
      <c r="T1028"/>
    </row>
    <row r="1029" spans="12:20" x14ac:dyDescent="0.25">
      <c r="L1029" s="4" t="str">
        <f t="shared" si="33"/>
        <v/>
      </c>
      <c r="M1029" s="4" t="str">
        <f>IF(ISBLANK(A1029),"",IF('02_Resultat'!$B$6=A1029,1,0))</f>
        <v/>
      </c>
      <c r="N1029" s="4" t="str">
        <f>IF(ISBLANK(A1029),"",IF(Tableau3[Occurrence]=0,0,SUM($M$2:M1029)))</f>
        <v/>
      </c>
      <c r="P1029" s="15" t="str">
        <f t="shared" si="34"/>
        <v/>
      </c>
      <c r="Q1029" s="16" t="str">
        <f>IF(P1029="","",'02_Resultat'!$B$6)</f>
        <v/>
      </c>
      <c r="R1029" s="16" t="str">
        <f>IF(Q1029="","",INDEX(Tableau3[N°CMD],MATCH(P1029,Tableau3[Sequence],0),))</f>
        <v/>
      </c>
      <c r="S1029" s="16" t="str">
        <f>IF(Q1029="","",INDEX(Tableau3[Désignation],MATCH(P1029,Tableau3[Sequence],0),))</f>
        <v/>
      </c>
      <c r="T1029"/>
    </row>
    <row r="1030" spans="12:20" x14ac:dyDescent="0.25">
      <c r="L1030" s="4" t="str">
        <f t="shared" si="33"/>
        <v/>
      </c>
      <c r="M1030" s="4" t="str">
        <f>IF(ISBLANK(A1030),"",IF('02_Resultat'!$B$6=A1030,1,0))</f>
        <v/>
      </c>
      <c r="N1030" s="4" t="str">
        <f>IF(ISBLANK(A1030),"",IF(Tableau3[Occurrence]=0,0,SUM($M$2:M1030)))</f>
        <v/>
      </c>
      <c r="P1030" s="15" t="str">
        <f t="shared" si="34"/>
        <v/>
      </c>
      <c r="Q1030" s="16" t="str">
        <f>IF(P1030="","",'02_Resultat'!$B$6)</f>
        <v/>
      </c>
      <c r="R1030" s="16" t="str">
        <f>IF(Q1030="","",INDEX(Tableau3[N°CMD],MATCH(P1030,Tableau3[Sequence],0),))</f>
        <v/>
      </c>
      <c r="S1030" s="16" t="str">
        <f>IF(Q1030="","",INDEX(Tableau3[Désignation],MATCH(P1030,Tableau3[Sequence],0),))</f>
        <v/>
      </c>
      <c r="T1030"/>
    </row>
    <row r="1031" spans="12:20" x14ac:dyDescent="0.25">
      <c r="L1031" s="4" t="str">
        <f t="shared" si="33"/>
        <v/>
      </c>
      <c r="M1031" s="4" t="str">
        <f>IF(ISBLANK(A1031),"",IF('02_Resultat'!$B$6=A1031,1,0))</f>
        <v/>
      </c>
      <c r="N1031" s="4" t="str">
        <f>IF(ISBLANK(A1031),"",IF(Tableau3[Occurrence]=0,0,SUM($M$2:M1031)))</f>
        <v/>
      </c>
      <c r="P1031" s="15" t="str">
        <f t="shared" si="34"/>
        <v/>
      </c>
      <c r="Q1031" s="16" t="str">
        <f>IF(P1031="","",'02_Resultat'!$B$6)</f>
        <v/>
      </c>
      <c r="R1031" s="16" t="str">
        <f>IF(Q1031="","",INDEX(Tableau3[N°CMD],MATCH(P1031,Tableau3[Sequence],0),))</f>
        <v/>
      </c>
      <c r="S1031" s="16" t="str">
        <f>IF(Q1031="","",INDEX(Tableau3[Désignation],MATCH(P1031,Tableau3[Sequence],0),))</f>
        <v/>
      </c>
      <c r="T1031"/>
    </row>
    <row r="1032" spans="12:20" x14ac:dyDescent="0.25">
      <c r="L1032" s="4" t="str">
        <f t="shared" si="33"/>
        <v/>
      </c>
      <c r="M1032" s="4" t="str">
        <f>IF(ISBLANK(A1032),"",IF('02_Resultat'!$B$6=A1032,1,0))</f>
        <v/>
      </c>
      <c r="N1032" s="4" t="str">
        <f>IF(ISBLANK(A1032),"",IF(Tableau3[Occurrence]=0,0,SUM($M$2:M1032)))</f>
        <v/>
      </c>
      <c r="P1032" s="15" t="str">
        <f t="shared" si="34"/>
        <v/>
      </c>
      <c r="Q1032" s="16" t="str">
        <f>IF(P1032="","",'02_Resultat'!$B$6)</f>
        <v/>
      </c>
      <c r="R1032" s="16" t="str">
        <f>IF(Q1032="","",INDEX(Tableau3[N°CMD],MATCH(P1032,Tableau3[Sequence],0),))</f>
        <v/>
      </c>
      <c r="S1032" s="16" t="str">
        <f>IF(Q1032="","",INDEX(Tableau3[Désignation],MATCH(P1032,Tableau3[Sequence],0),))</f>
        <v/>
      </c>
      <c r="T1032"/>
    </row>
    <row r="1033" spans="12:20" x14ac:dyDescent="0.25">
      <c r="L1033" s="4" t="str">
        <f t="shared" si="33"/>
        <v/>
      </c>
      <c r="M1033" s="4" t="str">
        <f>IF(ISBLANK(A1033),"",IF('02_Resultat'!$B$6=A1033,1,0))</f>
        <v/>
      </c>
      <c r="N1033" s="4" t="str">
        <f>IF(ISBLANK(A1033),"",IF(Tableau3[Occurrence]=0,0,SUM($M$2:M1033)))</f>
        <v/>
      </c>
      <c r="P1033" s="15" t="str">
        <f t="shared" si="34"/>
        <v/>
      </c>
      <c r="Q1033" s="16" t="str">
        <f>IF(P1033="","",'02_Resultat'!$B$6)</f>
        <v/>
      </c>
      <c r="R1033" s="16" t="str">
        <f>IF(Q1033="","",INDEX(Tableau3[N°CMD],MATCH(P1033,Tableau3[Sequence],0),))</f>
        <v/>
      </c>
      <c r="S1033" s="16" t="str">
        <f>IF(Q1033="","",INDEX(Tableau3[Désignation],MATCH(P1033,Tableau3[Sequence],0),))</f>
        <v/>
      </c>
      <c r="T1033"/>
    </row>
    <row r="1034" spans="12:20" x14ac:dyDescent="0.25">
      <c r="L1034" s="4" t="str">
        <f t="shared" si="33"/>
        <v/>
      </c>
      <c r="M1034" s="4" t="str">
        <f>IF(ISBLANK(A1034),"",IF('02_Resultat'!$B$6=A1034,1,0))</f>
        <v/>
      </c>
      <c r="N1034" s="4" t="str">
        <f>IF(ISBLANK(A1034),"",IF(Tableau3[Occurrence]=0,0,SUM($M$2:M1034)))</f>
        <v/>
      </c>
      <c r="P1034" s="15" t="str">
        <f t="shared" si="34"/>
        <v/>
      </c>
      <c r="Q1034" s="16" t="str">
        <f>IF(P1034="","",'02_Resultat'!$B$6)</f>
        <v/>
      </c>
      <c r="R1034" s="16" t="str">
        <f>IF(Q1034="","",INDEX(Tableau3[N°CMD],MATCH(P1034,Tableau3[Sequence],0),))</f>
        <v/>
      </c>
      <c r="S1034" s="16" t="str">
        <f>IF(Q1034="","",INDEX(Tableau3[Désignation],MATCH(P1034,Tableau3[Sequence],0),))</f>
        <v/>
      </c>
      <c r="T1034"/>
    </row>
    <row r="1035" spans="12:20" x14ac:dyDescent="0.25">
      <c r="L1035" s="4" t="str">
        <f t="shared" si="33"/>
        <v/>
      </c>
      <c r="M1035" s="4" t="str">
        <f>IF(ISBLANK(A1035),"",IF('02_Resultat'!$B$6=A1035,1,0))</f>
        <v/>
      </c>
      <c r="N1035" s="4" t="str">
        <f>IF(ISBLANK(A1035),"",IF(Tableau3[Occurrence]=0,0,SUM($M$2:M1035)))</f>
        <v/>
      </c>
      <c r="P1035" s="15" t="str">
        <f t="shared" si="34"/>
        <v/>
      </c>
      <c r="Q1035" s="16" t="str">
        <f>IF(P1035="","",'02_Resultat'!$B$6)</f>
        <v/>
      </c>
      <c r="R1035" s="16" t="str">
        <f>IF(Q1035="","",INDEX(Tableau3[N°CMD],MATCH(P1035,Tableau3[Sequence],0),))</f>
        <v/>
      </c>
      <c r="S1035" s="16" t="str">
        <f>IF(Q1035="","",INDEX(Tableau3[Désignation],MATCH(P1035,Tableau3[Sequence],0),))</f>
        <v/>
      </c>
      <c r="T1035"/>
    </row>
    <row r="1036" spans="12:20" x14ac:dyDescent="0.25">
      <c r="L1036" s="4" t="str">
        <f t="shared" si="33"/>
        <v/>
      </c>
      <c r="M1036" s="4" t="str">
        <f>IF(ISBLANK(A1036),"",IF('02_Resultat'!$B$6=A1036,1,0))</f>
        <v/>
      </c>
      <c r="N1036" s="4" t="str">
        <f>IF(ISBLANK(A1036),"",IF(Tableau3[Occurrence]=0,0,SUM($M$2:M1036)))</f>
        <v/>
      </c>
      <c r="P1036" s="15" t="str">
        <f t="shared" si="34"/>
        <v/>
      </c>
      <c r="Q1036" s="16" t="str">
        <f>IF(P1036="","",'02_Resultat'!$B$6)</f>
        <v/>
      </c>
      <c r="R1036" s="16" t="str">
        <f>IF(Q1036="","",INDEX(Tableau3[N°CMD],MATCH(P1036,Tableau3[Sequence],0),))</f>
        <v/>
      </c>
      <c r="S1036" s="16" t="str">
        <f>IF(Q1036="","",INDEX(Tableau3[Désignation],MATCH(P1036,Tableau3[Sequence],0),))</f>
        <v/>
      </c>
      <c r="T1036"/>
    </row>
    <row r="1037" spans="12:20" x14ac:dyDescent="0.25">
      <c r="L1037" s="4" t="str">
        <f t="shared" si="33"/>
        <v/>
      </c>
      <c r="M1037" s="4" t="str">
        <f>IF(ISBLANK(A1037),"",IF('02_Resultat'!$B$6=A1037,1,0))</f>
        <v/>
      </c>
      <c r="N1037" s="4" t="str">
        <f>IF(ISBLANK(A1037),"",IF(Tableau3[Occurrence]=0,0,SUM($M$2:M1037)))</f>
        <v/>
      </c>
      <c r="P1037" s="15" t="str">
        <f t="shared" si="34"/>
        <v/>
      </c>
      <c r="Q1037" s="16" t="str">
        <f>IF(P1037="","",'02_Resultat'!$B$6)</f>
        <v/>
      </c>
      <c r="R1037" s="16" t="str">
        <f>IF(Q1037="","",INDEX(Tableau3[N°CMD],MATCH(P1037,Tableau3[Sequence],0),))</f>
        <v/>
      </c>
      <c r="S1037" s="16" t="str">
        <f>IF(Q1037="","",INDEX(Tableau3[Désignation],MATCH(P1037,Tableau3[Sequence],0),))</f>
        <v/>
      </c>
      <c r="T1037"/>
    </row>
    <row r="1038" spans="12:20" x14ac:dyDescent="0.25">
      <c r="L1038" s="4" t="str">
        <f t="shared" si="33"/>
        <v/>
      </c>
      <c r="M1038" s="4" t="str">
        <f>IF(ISBLANK(A1038),"",IF('02_Resultat'!$B$6=A1038,1,0))</f>
        <v/>
      </c>
      <c r="N1038" s="4" t="str">
        <f>IF(ISBLANK(A1038),"",IF(Tableau3[Occurrence]=0,0,SUM($M$2:M1038)))</f>
        <v/>
      </c>
      <c r="P1038" s="15" t="str">
        <f t="shared" si="34"/>
        <v/>
      </c>
      <c r="Q1038" s="16" t="str">
        <f>IF(P1038="","",'02_Resultat'!$B$6)</f>
        <v/>
      </c>
      <c r="R1038" s="16" t="str">
        <f>IF(Q1038="","",INDEX(Tableau3[N°CMD],MATCH(P1038,Tableau3[Sequence],0),))</f>
        <v/>
      </c>
      <c r="S1038" s="16" t="str">
        <f>IF(Q1038="","",INDEX(Tableau3[Désignation],MATCH(P1038,Tableau3[Sequence],0),))</f>
        <v/>
      </c>
      <c r="T1038"/>
    </row>
    <row r="1039" spans="12:20" x14ac:dyDescent="0.25">
      <c r="L1039" s="4" t="str">
        <f t="shared" si="33"/>
        <v/>
      </c>
      <c r="M1039" s="4" t="str">
        <f>IF(ISBLANK(A1039),"",IF('02_Resultat'!$B$6=A1039,1,0))</f>
        <v/>
      </c>
      <c r="N1039" s="4" t="str">
        <f>IF(ISBLANK(A1039),"",IF(Tableau3[Occurrence]=0,0,SUM($M$2:M1039)))</f>
        <v/>
      </c>
      <c r="P1039" s="15" t="str">
        <f t="shared" si="34"/>
        <v/>
      </c>
      <c r="Q1039" s="16" t="str">
        <f>IF(P1039="","",'02_Resultat'!$B$6)</f>
        <v/>
      </c>
      <c r="R1039" s="16" t="str">
        <f>IF(Q1039="","",INDEX(Tableau3[N°CMD],MATCH(P1039,Tableau3[Sequence],0),))</f>
        <v/>
      </c>
      <c r="S1039" s="16" t="str">
        <f>IF(Q1039="","",INDEX(Tableau3[Désignation],MATCH(P1039,Tableau3[Sequence],0),))</f>
        <v/>
      </c>
      <c r="T1039"/>
    </row>
    <row r="1040" spans="12:20" x14ac:dyDescent="0.25">
      <c r="L1040" s="4" t="str">
        <f t="shared" si="33"/>
        <v/>
      </c>
      <c r="M1040" s="4" t="str">
        <f>IF(ISBLANK(A1040),"",IF('02_Resultat'!$B$6=A1040,1,0))</f>
        <v/>
      </c>
      <c r="N1040" s="4" t="str">
        <f>IF(ISBLANK(A1040),"",IF(Tableau3[Occurrence]=0,0,SUM($M$2:M1040)))</f>
        <v/>
      </c>
      <c r="P1040" s="15" t="str">
        <f t="shared" si="34"/>
        <v/>
      </c>
      <c r="Q1040" s="16" t="str">
        <f>IF(P1040="","",'02_Resultat'!$B$6)</f>
        <v/>
      </c>
      <c r="R1040" s="16" t="str">
        <f>IF(Q1040="","",INDEX(Tableau3[N°CMD],MATCH(P1040,Tableau3[Sequence],0),))</f>
        <v/>
      </c>
      <c r="S1040" s="16" t="str">
        <f>IF(Q1040="","",INDEX(Tableau3[Désignation],MATCH(P1040,Tableau3[Sequence],0),))</f>
        <v/>
      </c>
      <c r="T1040"/>
    </row>
    <row r="1041" spans="12:20" x14ac:dyDescent="0.25">
      <c r="L1041" s="4" t="str">
        <f t="shared" si="33"/>
        <v/>
      </c>
      <c r="M1041" s="4" t="str">
        <f>IF(ISBLANK(A1041),"",IF('02_Resultat'!$B$6=A1041,1,0))</f>
        <v/>
      </c>
      <c r="N1041" s="4" t="str">
        <f>IF(ISBLANK(A1041),"",IF(Tableau3[Occurrence]=0,0,SUM($M$2:M1041)))</f>
        <v/>
      </c>
      <c r="P1041" s="15" t="str">
        <f t="shared" si="34"/>
        <v/>
      </c>
      <c r="Q1041" s="16" t="str">
        <f>IF(P1041="","",'02_Resultat'!$B$6)</f>
        <v/>
      </c>
      <c r="R1041" s="16" t="str">
        <f>IF(Q1041="","",INDEX(Tableau3[N°CMD],MATCH(P1041,Tableau3[Sequence],0),))</f>
        <v/>
      </c>
      <c r="S1041" s="16" t="str">
        <f>IF(Q1041="","",INDEX(Tableau3[Désignation],MATCH(P1041,Tableau3[Sequence],0),))</f>
        <v/>
      </c>
      <c r="T1041"/>
    </row>
    <row r="1042" spans="12:20" x14ac:dyDescent="0.25">
      <c r="L1042" s="4" t="str">
        <f t="shared" ref="L1042:L1105" si="35">IF(ISBLANK(H1042),"",(I1042-H1042))</f>
        <v/>
      </c>
      <c r="M1042" s="4" t="str">
        <f>IF(ISBLANK(A1042),"",IF('02_Resultat'!$B$6=A1042,1,0))</f>
        <v/>
      </c>
      <c r="N1042" s="4" t="str">
        <f>IF(ISBLANK(A1042),"",IF(Tableau3[Occurrence]=0,0,SUM($M$2:M1042)))</f>
        <v/>
      </c>
      <c r="P1042" s="15" t="str">
        <f t="shared" si="34"/>
        <v/>
      </c>
      <c r="Q1042" s="16" t="str">
        <f>IF(P1042="","",'02_Resultat'!$B$6)</f>
        <v/>
      </c>
      <c r="R1042" s="16" t="str">
        <f>IF(Q1042="","",INDEX(Tableau3[N°CMD],MATCH(P1042,Tableau3[Sequence],0),))</f>
        <v/>
      </c>
      <c r="S1042" s="16" t="str">
        <f>IF(Q1042="","",INDEX(Tableau3[Désignation],MATCH(P1042,Tableau3[Sequence],0),))</f>
        <v/>
      </c>
      <c r="T1042"/>
    </row>
    <row r="1043" spans="12:20" x14ac:dyDescent="0.25">
      <c r="L1043" s="4" t="str">
        <f t="shared" si="35"/>
        <v/>
      </c>
      <c r="M1043" s="4" t="str">
        <f>IF(ISBLANK(A1043),"",IF('02_Resultat'!$B$6=A1043,1,0))</f>
        <v/>
      </c>
      <c r="N1043" s="4" t="str">
        <f>IF(ISBLANK(A1043),"",IF(Tableau3[Occurrence]=0,0,SUM($M$2:M1043)))</f>
        <v/>
      </c>
      <c r="P1043" s="15" t="str">
        <f t="shared" ref="P1043:P1106" si="36">IF(ROW()-1&lt;=$O$2,ROW()-1,"")</f>
        <v/>
      </c>
      <c r="Q1043" s="16" t="str">
        <f>IF(P1043="","",'02_Resultat'!$B$6)</f>
        <v/>
      </c>
      <c r="R1043" s="16" t="str">
        <f>IF(Q1043="","",INDEX(Tableau3[N°CMD],MATCH(P1043,Tableau3[Sequence],0),))</f>
        <v/>
      </c>
      <c r="S1043" s="16" t="str">
        <f>IF(Q1043="","",INDEX(Tableau3[Désignation],MATCH(P1043,Tableau3[Sequence],0),))</f>
        <v/>
      </c>
      <c r="T1043"/>
    </row>
    <row r="1044" spans="12:20" x14ac:dyDescent="0.25">
      <c r="L1044" s="4" t="str">
        <f t="shared" si="35"/>
        <v/>
      </c>
      <c r="M1044" s="4" t="str">
        <f>IF(ISBLANK(A1044),"",IF('02_Resultat'!$B$6=A1044,1,0))</f>
        <v/>
      </c>
      <c r="N1044" s="4" t="str">
        <f>IF(ISBLANK(A1044),"",IF(Tableau3[Occurrence]=0,0,SUM($M$2:M1044)))</f>
        <v/>
      </c>
      <c r="P1044" s="15" t="str">
        <f t="shared" si="36"/>
        <v/>
      </c>
      <c r="Q1044" s="16" t="str">
        <f>IF(P1044="","",'02_Resultat'!$B$6)</f>
        <v/>
      </c>
      <c r="R1044" s="16" t="str">
        <f>IF(Q1044="","",INDEX(Tableau3[N°CMD],MATCH(P1044,Tableau3[Sequence],0),))</f>
        <v/>
      </c>
      <c r="S1044" s="16" t="str">
        <f>IF(Q1044="","",INDEX(Tableau3[Désignation],MATCH(P1044,Tableau3[Sequence],0),))</f>
        <v/>
      </c>
      <c r="T1044"/>
    </row>
    <row r="1045" spans="12:20" x14ac:dyDescent="0.25">
      <c r="L1045" s="4" t="str">
        <f t="shared" si="35"/>
        <v/>
      </c>
      <c r="M1045" s="4" t="str">
        <f>IF(ISBLANK(A1045),"",IF('02_Resultat'!$B$6=A1045,1,0))</f>
        <v/>
      </c>
      <c r="N1045" s="4" t="str">
        <f>IF(ISBLANK(A1045),"",IF(Tableau3[Occurrence]=0,0,SUM($M$2:M1045)))</f>
        <v/>
      </c>
      <c r="P1045" s="15" t="str">
        <f t="shared" si="36"/>
        <v/>
      </c>
      <c r="Q1045" s="16" t="str">
        <f>IF(P1045="","",'02_Resultat'!$B$6)</f>
        <v/>
      </c>
      <c r="R1045" s="16" t="str">
        <f>IF(Q1045="","",INDEX(Tableau3[N°CMD],MATCH(P1045,Tableau3[Sequence],0),))</f>
        <v/>
      </c>
      <c r="S1045" s="16" t="str">
        <f>IF(Q1045="","",INDEX(Tableau3[Désignation],MATCH(P1045,Tableau3[Sequence],0),))</f>
        <v/>
      </c>
      <c r="T1045"/>
    </row>
    <row r="1046" spans="12:20" x14ac:dyDescent="0.25">
      <c r="L1046" s="4" t="str">
        <f t="shared" si="35"/>
        <v/>
      </c>
      <c r="M1046" s="4" t="str">
        <f>IF(ISBLANK(A1046),"",IF('02_Resultat'!$B$6=A1046,1,0))</f>
        <v/>
      </c>
      <c r="N1046" s="4" t="str">
        <f>IF(ISBLANK(A1046),"",IF(Tableau3[Occurrence]=0,0,SUM($M$2:M1046)))</f>
        <v/>
      </c>
      <c r="P1046" s="15" t="str">
        <f t="shared" si="36"/>
        <v/>
      </c>
      <c r="Q1046" s="16" t="str">
        <f>IF(P1046="","",'02_Resultat'!$B$6)</f>
        <v/>
      </c>
      <c r="R1046" s="16" t="str">
        <f>IF(Q1046="","",INDEX(Tableau3[N°CMD],MATCH(P1046,Tableau3[Sequence],0),))</f>
        <v/>
      </c>
      <c r="S1046" s="16" t="str">
        <f>IF(Q1046="","",INDEX(Tableau3[Désignation],MATCH(P1046,Tableau3[Sequence],0),))</f>
        <v/>
      </c>
      <c r="T1046"/>
    </row>
    <row r="1047" spans="12:20" x14ac:dyDescent="0.25">
      <c r="L1047" s="4" t="str">
        <f t="shared" si="35"/>
        <v/>
      </c>
      <c r="M1047" s="4" t="str">
        <f>IF(ISBLANK(A1047),"",IF('02_Resultat'!$B$6=A1047,1,0))</f>
        <v/>
      </c>
      <c r="N1047" s="4" t="str">
        <f>IF(ISBLANK(A1047),"",IF(Tableau3[Occurrence]=0,0,SUM($M$2:M1047)))</f>
        <v/>
      </c>
      <c r="P1047" s="15" t="str">
        <f t="shared" si="36"/>
        <v/>
      </c>
      <c r="Q1047" s="16" t="str">
        <f>IF(P1047="","",'02_Resultat'!$B$6)</f>
        <v/>
      </c>
      <c r="R1047" s="16" t="str">
        <f>IF(Q1047="","",INDEX(Tableau3[N°CMD],MATCH(P1047,Tableau3[Sequence],0),))</f>
        <v/>
      </c>
      <c r="S1047" s="16" t="str">
        <f>IF(Q1047="","",INDEX(Tableau3[Désignation],MATCH(P1047,Tableau3[Sequence],0),))</f>
        <v/>
      </c>
      <c r="T1047"/>
    </row>
    <row r="1048" spans="12:20" x14ac:dyDescent="0.25">
      <c r="L1048" s="4" t="str">
        <f t="shared" si="35"/>
        <v/>
      </c>
      <c r="M1048" s="4" t="str">
        <f>IF(ISBLANK(A1048),"",IF('02_Resultat'!$B$6=A1048,1,0))</f>
        <v/>
      </c>
      <c r="N1048" s="4" t="str">
        <f>IF(ISBLANK(A1048),"",IF(Tableau3[Occurrence]=0,0,SUM($M$2:M1048)))</f>
        <v/>
      </c>
      <c r="P1048" s="15" t="str">
        <f t="shared" si="36"/>
        <v/>
      </c>
      <c r="Q1048" s="16" t="str">
        <f>IF(P1048="","",'02_Resultat'!$B$6)</f>
        <v/>
      </c>
      <c r="R1048" s="16" t="str">
        <f>IF(Q1048="","",INDEX(Tableau3[N°CMD],MATCH(P1048,Tableau3[Sequence],0),))</f>
        <v/>
      </c>
      <c r="S1048" s="16" t="str">
        <f>IF(Q1048="","",INDEX(Tableau3[Désignation],MATCH(P1048,Tableau3[Sequence],0),))</f>
        <v/>
      </c>
      <c r="T1048"/>
    </row>
    <row r="1049" spans="12:20" x14ac:dyDescent="0.25">
      <c r="L1049" s="4" t="str">
        <f t="shared" si="35"/>
        <v/>
      </c>
      <c r="M1049" s="4" t="str">
        <f>IF(ISBLANK(A1049),"",IF('02_Resultat'!$B$6=A1049,1,0))</f>
        <v/>
      </c>
      <c r="N1049" s="4" t="str">
        <f>IF(ISBLANK(A1049),"",IF(Tableau3[Occurrence]=0,0,SUM($M$2:M1049)))</f>
        <v/>
      </c>
      <c r="P1049" s="15" t="str">
        <f t="shared" si="36"/>
        <v/>
      </c>
      <c r="Q1049" s="16" t="str">
        <f>IF(P1049="","",'02_Resultat'!$B$6)</f>
        <v/>
      </c>
      <c r="R1049" s="16" t="str">
        <f>IF(Q1049="","",INDEX(Tableau3[N°CMD],MATCH(P1049,Tableau3[Sequence],0),))</f>
        <v/>
      </c>
      <c r="S1049" s="16" t="str">
        <f>IF(Q1049="","",INDEX(Tableau3[Désignation],MATCH(P1049,Tableau3[Sequence],0),))</f>
        <v/>
      </c>
      <c r="T1049"/>
    </row>
    <row r="1050" spans="12:20" x14ac:dyDescent="0.25">
      <c r="L1050" s="4" t="str">
        <f t="shared" si="35"/>
        <v/>
      </c>
      <c r="M1050" s="4" t="str">
        <f>IF(ISBLANK(A1050),"",IF('02_Resultat'!$B$6=A1050,1,0))</f>
        <v/>
      </c>
      <c r="N1050" s="4" t="str">
        <f>IF(ISBLANK(A1050),"",IF(Tableau3[Occurrence]=0,0,SUM($M$2:M1050)))</f>
        <v/>
      </c>
      <c r="P1050" s="15" t="str">
        <f t="shared" si="36"/>
        <v/>
      </c>
      <c r="Q1050" s="16" t="str">
        <f>IF(P1050="","",'02_Resultat'!$B$6)</f>
        <v/>
      </c>
      <c r="R1050" s="16" t="str">
        <f>IF(Q1050="","",INDEX(Tableau3[N°CMD],MATCH(P1050,Tableau3[Sequence],0),))</f>
        <v/>
      </c>
      <c r="S1050" s="16" t="str">
        <f>IF(Q1050="","",INDEX(Tableau3[Désignation],MATCH(P1050,Tableau3[Sequence],0),))</f>
        <v/>
      </c>
      <c r="T1050"/>
    </row>
    <row r="1051" spans="12:20" x14ac:dyDescent="0.25">
      <c r="L1051" s="4" t="str">
        <f t="shared" si="35"/>
        <v/>
      </c>
      <c r="M1051" s="4" t="str">
        <f>IF(ISBLANK(A1051),"",IF('02_Resultat'!$B$6=A1051,1,0))</f>
        <v/>
      </c>
      <c r="N1051" s="4" t="str">
        <f>IF(ISBLANK(A1051),"",IF(Tableau3[Occurrence]=0,0,SUM($M$2:M1051)))</f>
        <v/>
      </c>
      <c r="P1051" s="15" t="str">
        <f t="shared" si="36"/>
        <v/>
      </c>
      <c r="Q1051" s="16" t="str">
        <f>IF(P1051="","",'02_Resultat'!$B$6)</f>
        <v/>
      </c>
      <c r="R1051" s="16" t="str">
        <f>IF(Q1051="","",INDEX(Tableau3[N°CMD],MATCH(P1051,Tableau3[Sequence],0),))</f>
        <v/>
      </c>
      <c r="S1051" s="16" t="str">
        <f>IF(Q1051="","",INDEX(Tableau3[Désignation],MATCH(P1051,Tableau3[Sequence],0),))</f>
        <v/>
      </c>
      <c r="T1051"/>
    </row>
    <row r="1052" spans="12:20" x14ac:dyDescent="0.25">
      <c r="L1052" s="4" t="str">
        <f t="shared" si="35"/>
        <v/>
      </c>
      <c r="M1052" s="4" t="str">
        <f>IF(ISBLANK(A1052),"",IF('02_Resultat'!$B$6=A1052,1,0))</f>
        <v/>
      </c>
      <c r="N1052" s="4" t="str">
        <f>IF(ISBLANK(A1052),"",IF(Tableau3[Occurrence]=0,0,SUM($M$2:M1052)))</f>
        <v/>
      </c>
      <c r="P1052" s="15" t="str">
        <f t="shared" si="36"/>
        <v/>
      </c>
      <c r="Q1052" s="16" t="str">
        <f>IF(P1052="","",'02_Resultat'!$B$6)</f>
        <v/>
      </c>
      <c r="R1052" s="16" t="str">
        <f>IF(Q1052="","",INDEX(Tableau3[N°CMD],MATCH(P1052,Tableau3[Sequence],0),))</f>
        <v/>
      </c>
      <c r="S1052" s="16" t="str">
        <f>IF(Q1052="","",INDEX(Tableau3[Désignation],MATCH(P1052,Tableau3[Sequence],0),))</f>
        <v/>
      </c>
      <c r="T1052"/>
    </row>
    <row r="1053" spans="12:20" x14ac:dyDescent="0.25">
      <c r="L1053" s="4" t="str">
        <f t="shared" si="35"/>
        <v/>
      </c>
      <c r="M1053" s="4" t="str">
        <f>IF(ISBLANK(A1053),"",IF('02_Resultat'!$B$6=A1053,1,0))</f>
        <v/>
      </c>
      <c r="N1053" s="4" t="str">
        <f>IF(ISBLANK(A1053),"",IF(Tableau3[Occurrence]=0,0,SUM($M$2:M1053)))</f>
        <v/>
      </c>
      <c r="P1053" s="15" t="str">
        <f t="shared" si="36"/>
        <v/>
      </c>
      <c r="Q1053" s="16" t="str">
        <f>IF(P1053="","",'02_Resultat'!$B$6)</f>
        <v/>
      </c>
      <c r="R1053" s="16" t="str">
        <f>IF(Q1053="","",INDEX(Tableau3[N°CMD],MATCH(P1053,Tableau3[Sequence],0),))</f>
        <v/>
      </c>
      <c r="S1053" s="16" t="str">
        <f>IF(Q1053="","",INDEX(Tableau3[Désignation],MATCH(P1053,Tableau3[Sequence],0),))</f>
        <v/>
      </c>
      <c r="T1053"/>
    </row>
    <row r="1054" spans="12:20" x14ac:dyDescent="0.25">
      <c r="L1054" s="4" t="str">
        <f t="shared" si="35"/>
        <v/>
      </c>
      <c r="M1054" s="4" t="str">
        <f>IF(ISBLANK(A1054),"",IF('02_Resultat'!$B$6=A1054,1,0))</f>
        <v/>
      </c>
      <c r="N1054" s="4" t="str">
        <f>IF(ISBLANK(A1054),"",IF(Tableau3[Occurrence]=0,0,SUM($M$2:M1054)))</f>
        <v/>
      </c>
      <c r="P1054" s="15" t="str">
        <f t="shared" si="36"/>
        <v/>
      </c>
      <c r="Q1054" s="16" t="str">
        <f>IF(P1054="","",'02_Resultat'!$B$6)</f>
        <v/>
      </c>
      <c r="R1054" s="16" t="str">
        <f>IF(Q1054="","",INDEX(Tableau3[N°CMD],MATCH(P1054,Tableau3[Sequence],0),))</f>
        <v/>
      </c>
      <c r="S1054" s="16" t="str">
        <f>IF(Q1054="","",INDEX(Tableau3[Désignation],MATCH(P1054,Tableau3[Sequence],0),))</f>
        <v/>
      </c>
      <c r="T1054"/>
    </row>
    <row r="1055" spans="12:20" x14ac:dyDescent="0.25">
      <c r="L1055" s="4" t="str">
        <f t="shared" si="35"/>
        <v/>
      </c>
      <c r="M1055" s="4" t="str">
        <f>IF(ISBLANK(A1055),"",IF('02_Resultat'!$B$6=A1055,1,0))</f>
        <v/>
      </c>
      <c r="N1055" s="4" t="str">
        <f>IF(ISBLANK(A1055),"",IF(Tableau3[Occurrence]=0,0,SUM($M$2:M1055)))</f>
        <v/>
      </c>
      <c r="P1055" s="15" t="str">
        <f t="shared" si="36"/>
        <v/>
      </c>
      <c r="Q1055" s="16" t="str">
        <f>IF(P1055="","",'02_Resultat'!$B$6)</f>
        <v/>
      </c>
      <c r="R1055" s="16" t="str">
        <f>IF(Q1055="","",INDEX(Tableau3[N°CMD],MATCH(P1055,Tableau3[Sequence],0),))</f>
        <v/>
      </c>
      <c r="S1055" s="16" t="str">
        <f>IF(Q1055="","",INDEX(Tableau3[Désignation],MATCH(P1055,Tableau3[Sequence],0),))</f>
        <v/>
      </c>
      <c r="T1055"/>
    </row>
    <row r="1056" spans="12:20" x14ac:dyDescent="0.25">
      <c r="L1056" s="4" t="str">
        <f t="shared" si="35"/>
        <v/>
      </c>
      <c r="M1056" s="4" t="str">
        <f>IF(ISBLANK(A1056),"",IF('02_Resultat'!$B$6=A1056,1,0))</f>
        <v/>
      </c>
      <c r="N1056" s="4" t="str">
        <f>IF(ISBLANK(A1056),"",IF(Tableau3[Occurrence]=0,0,SUM($M$2:M1056)))</f>
        <v/>
      </c>
      <c r="P1056" s="15" t="str">
        <f t="shared" si="36"/>
        <v/>
      </c>
      <c r="Q1056" s="16" t="str">
        <f>IF(P1056="","",'02_Resultat'!$B$6)</f>
        <v/>
      </c>
      <c r="R1056" s="16" t="str">
        <f>IF(Q1056="","",INDEX(Tableau3[N°CMD],MATCH(P1056,Tableau3[Sequence],0),))</f>
        <v/>
      </c>
      <c r="S1056" s="16" t="str">
        <f>IF(Q1056="","",INDEX(Tableau3[Désignation],MATCH(P1056,Tableau3[Sequence],0),))</f>
        <v/>
      </c>
      <c r="T1056"/>
    </row>
    <row r="1057" spans="12:20" x14ac:dyDescent="0.25">
      <c r="L1057" s="4" t="str">
        <f t="shared" si="35"/>
        <v/>
      </c>
      <c r="M1057" s="4" t="str">
        <f>IF(ISBLANK(A1057),"",IF('02_Resultat'!$B$6=A1057,1,0))</f>
        <v/>
      </c>
      <c r="N1057" s="4" t="str">
        <f>IF(ISBLANK(A1057),"",IF(Tableau3[Occurrence]=0,0,SUM($M$2:M1057)))</f>
        <v/>
      </c>
      <c r="P1057" s="15" t="str">
        <f t="shared" si="36"/>
        <v/>
      </c>
      <c r="Q1057" s="16" t="str">
        <f>IF(P1057="","",'02_Resultat'!$B$6)</f>
        <v/>
      </c>
      <c r="R1057" s="16" t="str">
        <f>IF(Q1057="","",INDEX(Tableau3[N°CMD],MATCH(P1057,Tableau3[Sequence],0),))</f>
        <v/>
      </c>
      <c r="S1057" s="16" t="str">
        <f>IF(Q1057="","",INDEX(Tableau3[Désignation],MATCH(P1057,Tableau3[Sequence],0),))</f>
        <v/>
      </c>
      <c r="T1057"/>
    </row>
    <row r="1058" spans="12:20" x14ac:dyDescent="0.25">
      <c r="L1058" s="4" t="str">
        <f t="shared" si="35"/>
        <v/>
      </c>
      <c r="M1058" s="4" t="str">
        <f>IF(ISBLANK(A1058),"",IF('02_Resultat'!$B$6=A1058,1,0))</f>
        <v/>
      </c>
      <c r="N1058" s="4" t="str">
        <f>IF(ISBLANK(A1058),"",IF(Tableau3[Occurrence]=0,0,SUM($M$2:M1058)))</f>
        <v/>
      </c>
      <c r="P1058" s="15" t="str">
        <f t="shared" si="36"/>
        <v/>
      </c>
      <c r="Q1058" s="16" t="str">
        <f>IF(P1058="","",'02_Resultat'!$B$6)</f>
        <v/>
      </c>
      <c r="R1058" s="16" t="str">
        <f>IF(Q1058="","",INDEX(Tableau3[N°CMD],MATCH(P1058,Tableau3[Sequence],0),))</f>
        <v/>
      </c>
      <c r="S1058" s="16" t="str">
        <f>IF(Q1058="","",INDEX(Tableau3[Désignation],MATCH(P1058,Tableau3[Sequence],0),))</f>
        <v/>
      </c>
      <c r="T1058"/>
    </row>
    <row r="1059" spans="12:20" x14ac:dyDescent="0.25">
      <c r="L1059" s="4" t="str">
        <f t="shared" si="35"/>
        <v/>
      </c>
      <c r="M1059" s="4" t="str">
        <f>IF(ISBLANK(A1059),"",IF('02_Resultat'!$B$6=A1059,1,0))</f>
        <v/>
      </c>
      <c r="N1059" s="4" t="str">
        <f>IF(ISBLANK(A1059),"",IF(Tableau3[Occurrence]=0,0,SUM($M$2:M1059)))</f>
        <v/>
      </c>
      <c r="P1059" s="15" t="str">
        <f t="shared" si="36"/>
        <v/>
      </c>
      <c r="Q1059" s="16" t="str">
        <f>IF(P1059="","",'02_Resultat'!$B$6)</f>
        <v/>
      </c>
      <c r="R1059" s="16" t="str">
        <f>IF(Q1059="","",INDEX(Tableau3[N°CMD],MATCH(P1059,Tableau3[Sequence],0),))</f>
        <v/>
      </c>
      <c r="S1059" s="16" t="str">
        <f>IF(Q1059="","",INDEX(Tableau3[Désignation],MATCH(P1059,Tableau3[Sequence],0),))</f>
        <v/>
      </c>
      <c r="T1059"/>
    </row>
    <row r="1060" spans="12:20" x14ac:dyDescent="0.25">
      <c r="L1060" s="4" t="str">
        <f t="shared" si="35"/>
        <v/>
      </c>
      <c r="M1060" s="4" t="str">
        <f>IF(ISBLANK(A1060),"",IF('02_Resultat'!$B$6=A1060,1,0))</f>
        <v/>
      </c>
      <c r="N1060" s="4" t="str">
        <f>IF(ISBLANK(A1060),"",IF(Tableau3[Occurrence]=0,0,SUM($M$2:M1060)))</f>
        <v/>
      </c>
      <c r="P1060" s="15" t="str">
        <f t="shared" si="36"/>
        <v/>
      </c>
      <c r="Q1060" s="16" t="str">
        <f>IF(P1060="","",'02_Resultat'!$B$6)</f>
        <v/>
      </c>
      <c r="R1060" s="16" t="str">
        <f>IF(Q1060="","",INDEX(Tableau3[N°CMD],MATCH(P1060,Tableau3[Sequence],0),))</f>
        <v/>
      </c>
      <c r="S1060" s="16" t="str">
        <f>IF(Q1060="","",INDEX(Tableau3[Désignation],MATCH(P1060,Tableau3[Sequence],0),))</f>
        <v/>
      </c>
      <c r="T1060"/>
    </row>
    <row r="1061" spans="12:20" x14ac:dyDescent="0.25">
      <c r="L1061" s="4" t="str">
        <f t="shared" si="35"/>
        <v/>
      </c>
      <c r="M1061" s="4" t="str">
        <f>IF(ISBLANK(A1061),"",IF('02_Resultat'!$B$6=A1061,1,0))</f>
        <v/>
      </c>
      <c r="N1061" s="4" t="str">
        <f>IF(ISBLANK(A1061),"",IF(Tableau3[Occurrence]=0,0,SUM($M$2:M1061)))</f>
        <v/>
      </c>
      <c r="P1061" s="15" t="str">
        <f t="shared" si="36"/>
        <v/>
      </c>
      <c r="Q1061" s="16" t="str">
        <f>IF(P1061="","",'02_Resultat'!$B$6)</f>
        <v/>
      </c>
      <c r="R1061" s="16" t="str">
        <f>IF(Q1061="","",INDEX(Tableau3[N°CMD],MATCH(P1061,Tableau3[Sequence],0),))</f>
        <v/>
      </c>
      <c r="S1061" s="16" t="str">
        <f>IF(Q1061="","",INDEX(Tableau3[Désignation],MATCH(P1061,Tableau3[Sequence],0),))</f>
        <v/>
      </c>
      <c r="T1061"/>
    </row>
    <row r="1062" spans="12:20" x14ac:dyDescent="0.25">
      <c r="L1062" s="4" t="str">
        <f t="shared" si="35"/>
        <v/>
      </c>
      <c r="M1062" s="4" t="str">
        <f>IF(ISBLANK(A1062),"",IF('02_Resultat'!$B$6=A1062,1,0))</f>
        <v/>
      </c>
      <c r="N1062" s="4" t="str">
        <f>IF(ISBLANK(A1062),"",IF(Tableau3[Occurrence]=0,0,SUM($M$2:M1062)))</f>
        <v/>
      </c>
      <c r="P1062" s="15" t="str">
        <f t="shared" si="36"/>
        <v/>
      </c>
      <c r="Q1062" s="16" t="str">
        <f>IF(P1062="","",'02_Resultat'!$B$6)</f>
        <v/>
      </c>
      <c r="R1062" s="16" t="str">
        <f>IF(Q1062="","",INDEX(Tableau3[N°CMD],MATCH(P1062,Tableau3[Sequence],0),))</f>
        <v/>
      </c>
      <c r="S1062" s="16" t="str">
        <f>IF(Q1062="","",INDEX(Tableau3[Désignation],MATCH(P1062,Tableau3[Sequence],0),))</f>
        <v/>
      </c>
      <c r="T1062"/>
    </row>
    <row r="1063" spans="12:20" x14ac:dyDescent="0.25">
      <c r="L1063" s="4" t="str">
        <f t="shared" si="35"/>
        <v/>
      </c>
      <c r="M1063" s="4" t="str">
        <f>IF(ISBLANK(A1063),"",IF('02_Resultat'!$B$6=A1063,1,0))</f>
        <v/>
      </c>
      <c r="N1063" s="4" t="str">
        <f>IF(ISBLANK(A1063),"",IF(Tableau3[Occurrence]=0,0,SUM($M$2:M1063)))</f>
        <v/>
      </c>
      <c r="P1063" s="15" t="str">
        <f t="shared" si="36"/>
        <v/>
      </c>
      <c r="Q1063" s="16" t="str">
        <f>IF(P1063="","",'02_Resultat'!$B$6)</f>
        <v/>
      </c>
      <c r="R1063" s="16" t="str">
        <f>IF(Q1063="","",INDEX(Tableau3[N°CMD],MATCH(P1063,Tableau3[Sequence],0),))</f>
        <v/>
      </c>
      <c r="S1063" s="16" t="str">
        <f>IF(Q1063="","",INDEX(Tableau3[Désignation],MATCH(P1063,Tableau3[Sequence],0),))</f>
        <v/>
      </c>
      <c r="T1063"/>
    </row>
    <row r="1064" spans="12:20" x14ac:dyDescent="0.25">
      <c r="L1064" s="4" t="str">
        <f t="shared" si="35"/>
        <v/>
      </c>
      <c r="M1064" s="4" t="str">
        <f>IF(ISBLANK(A1064),"",IF('02_Resultat'!$B$6=A1064,1,0))</f>
        <v/>
      </c>
      <c r="N1064" s="4" t="str">
        <f>IF(ISBLANK(A1064),"",IF(Tableau3[Occurrence]=0,0,SUM($M$2:M1064)))</f>
        <v/>
      </c>
      <c r="P1064" s="15" t="str">
        <f t="shared" si="36"/>
        <v/>
      </c>
      <c r="Q1064" s="16" t="str">
        <f>IF(P1064="","",'02_Resultat'!$B$6)</f>
        <v/>
      </c>
      <c r="R1064" s="16" t="str">
        <f>IF(Q1064="","",INDEX(Tableau3[N°CMD],MATCH(P1064,Tableau3[Sequence],0),))</f>
        <v/>
      </c>
      <c r="S1064" s="16" t="str">
        <f>IF(Q1064="","",INDEX(Tableau3[Désignation],MATCH(P1064,Tableau3[Sequence],0),))</f>
        <v/>
      </c>
      <c r="T1064"/>
    </row>
    <row r="1065" spans="12:20" x14ac:dyDescent="0.25">
      <c r="L1065" s="4" t="str">
        <f t="shared" si="35"/>
        <v/>
      </c>
      <c r="M1065" s="4" t="str">
        <f>IF(ISBLANK(A1065),"",IF('02_Resultat'!$B$6=A1065,1,0))</f>
        <v/>
      </c>
      <c r="N1065" s="4" t="str">
        <f>IF(ISBLANK(A1065),"",IF(Tableau3[Occurrence]=0,0,SUM($M$2:M1065)))</f>
        <v/>
      </c>
      <c r="P1065" s="15" t="str">
        <f t="shared" si="36"/>
        <v/>
      </c>
      <c r="Q1065" s="16" t="str">
        <f>IF(P1065="","",'02_Resultat'!$B$6)</f>
        <v/>
      </c>
      <c r="R1065" s="16" t="str">
        <f>IF(Q1065="","",INDEX(Tableau3[N°CMD],MATCH(P1065,Tableau3[Sequence],0),))</f>
        <v/>
      </c>
      <c r="S1065" s="16" t="str">
        <f>IF(Q1065="","",INDEX(Tableau3[Désignation],MATCH(P1065,Tableau3[Sequence],0),))</f>
        <v/>
      </c>
      <c r="T1065"/>
    </row>
    <row r="1066" spans="12:20" x14ac:dyDescent="0.25">
      <c r="L1066" s="4" t="str">
        <f t="shared" si="35"/>
        <v/>
      </c>
      <c r="M1066" s="4" t="str">
        <f>IF(ISBLANK(A1066),"",IF('02_Resultat'!$B$6=A1066,1,0))</f>
        <v/>
      </c>
      <c r="N1066" s="4" t="str">
        <f>IF(ISBLANK(A1066),"",IF(Tableau3[Occurrence]=0,0,SUM($M$2:M1066)))</f>
        <v/>
      </c>
      <c r="P1066" s="15" t="str">
        <f t="shared" si="36"/>
        <v/>
      </c>
      <c r="Q1066" s="16" t="str">
        <f>IF(P1066="","",'02_Resultat'!$B$6)</f>
        <v/>
      </c>
      <c r="R1066" s="16" t="str">
        <f>IF(Q1066="","",INDEX(Tableau3[N°CMD],MATCH(P1066,Tableau3[Sequence],0),))</f>
        <v/>
      </c>
      <c r="S1066" s="16" t="str">
        <f>IF(Q1066="","",INDEX(Tableau3[Désignation],MATCH(P1066,Tableau3[Sequence],0),))</f>
        <v/>
      </c>
      <c r="T1066"/>
    </row>
    <row r="1067" spans="12:20" x14ac:dyDescent="0.25">
      <c r="L1067" s="4" t="str">
        <f t="shared" si="35"/>
        <v/>
      </c>
      <c r="M1067" s="4" t="str">
        <f>IF(ISBLANK(A1067),"",IF('02_Resultat'!$B$6=A1067,1,0))</f>
        <v/>
      </c>
      <c r="N1067" s="4" t="str">
        <f>IF(ISBLANK(A1067),"",IF(Tableau3[Occurrence]=0,0,SUM($M$2:M1067)))</f>
        <v/>
      </c>
      <c r="P1067" s="15" t="str">
        <f t="shared" si="36"/>
        <v/>
      </c>
      <c r="Q1067" s="16" t="str">
        <f>IF(P1067="","",'02_Resultat'!$B$6)</f>
        <v/>
      </c>
      <c r="R1067" s="16" t="str">
        <f>IF(Q1067="","",INDEX(Tableau3[N°CMD],MATCH(P1067,Tableau3[Sequence],0),))</f>
        <v/>
      </c>
      <c r="S1067" s="16" t="str">
        <f>IF(Q1067="","",INDEX(Tableau3[Désignation],MATCH(P1067,Tableau3[Sequence],0),))</f>
        <v/>
      </c>
      <c r="T1067"/>
    </row>
    <row r="1068" spans="12:20" x14ac:dyDescent="0.25">
      <c r="L1068" s="4" t="str">
        <f t="shared" si="35"/>
        <v/>
      </c>
      <c r="M1068" s="4" t="str">
        <f>IF(ISBLANK(A1068),"",IF('02_Resultat'!$B$6=A1068,1,0))</f>
        <v/>
      </c>
      <c r="N1068" s="4" t="str">
        <f>IF(ISBLANK(A1068),"",IF(Tableau3[Occurrence]=0,0,SUM($M$2:M1068)))</f>
        <v/>
      </c>
      <c r="P1068" s="15" t="str">
        <f t="shared" si="36"/>
        <v/>
      </c>
      <c r="Q1068" s="16" t="str">
        <f>IF(P1068="","",'02_Resultat'!$B$6)</f>
        <v/>
      </c>
      <c r="R1068" s="16" t="str">
        <f>IF(Q1068="","",INDEX(Tableau3[N°CMD],MATCH(P1068,Tableau3[Sequence],0),))</f>
        <v/>
      </c>
      <c r="S1068" s="16" t="str">
        <f>IF(Q1068="","",INDEX(Tableau3[Désignation],MATCH(P1068,Tableau3[Sequence],0),))</f>
        <v/>
      </c>
      <c r="T1068"/>
    </row>
    <row r="1069" spans="12:20" x14ac:dyDescent="0.25">
      <c r="L1069" s="4" t="str">
        <f t="shared" si="35"/>
        <v/>
      </c>
      <c r="M1069" s="4" t="str">
        <f>IF(ISBLANK(A1069),"",IF('02_Resultat'!$B$6=A1069,1,0))</f>
        <v/>
      </c>
      <c r="N1069" s="4" t="str">
        <f>IF(ISBLANK(A1069),"",IF(Tableau3[Occurrence]=0,0,SUM($M$2:M1069)))</f>
        <v/>
      </c>
      <c r="P1069" s="15" t="str">
        <f t="shared" si="36"/>
        <v/>
      </c>
      <c r="Q1069" s="16" t="str">
        <f>IF(P1069="","",'02_Resultat'!$B$6)</f>
        <v/>
      </c>
      <c r="R1069" s="16" t="str">
        <f>IF(Q1069="","",INDEX(Tableau3[N°CMD],MATCH(P1069,Tableau3[Sequence],0),))</f>
        <v/>
      </c>
      <c r="S1069" s="16" t="str">
        <f>IF(Q1069="","",INDEX(Tableau3[Désignation],MATCH(P1069,Tableau3[Sequence],0),))</f>
        <v/>
      </c>
      <c r="T1069"/>
    </row>
    <row r="1070" spans="12:20" x14ac:dyDescent="0.25">
      <c r="L1070" s="4" t="str">
        <f t="shared" si="35"/>
        <v/>
      </c>
      <c r="M1070" s="4" t="str">
        <f>IF(ISBLANK(A1070),"",IF('02_Resultat'!$B$6=A1070,1,0))</f>
        <v/>
      </c>
      <c r="N1070" s="4" t="str">
        <f>IF(ISBLANK(A1070),"",IF(Tableau3[Occurrence]=0,0,SUM($M$2:M1070)))</f>
        <v/>
      </c>
      <c r="P1070" s="15" t="str">
        <f t="shared" si="36"/>
        <v/>
      </c>
      <c r="Q1070" s="16" t="str">
        <f>IF(P1070="","",'02_Resultat'!$B$6)</f>
        <v/>
      </c>
      <c r="R1070" s="16" t="str">
        <f>IF(Q1070="","",INDEX(Tableau3[N°CMD],MATCH(P1070,Tableau3[Sequence],0),))</f>
        <v/>
      </c>
      <c r="S1070" s="16" t="str">
        <f>IF(Q1070="","",INDEX(Tableau3[Désignation],MATCH(P1070,Tableau3[Sequence],0),))</f>
        <v/>
      </c>
      <c r="T1070"/>
    </row>
    <row r="1071" spans="12:20" x14ac:dyDescent="0.25">
      <c r="L1071" s="4" t="str">
        <f t="shared" si="35"/>
        <v/>
      </c>
      <c r="M1071" s="4" t="str">
        <f>IF(ISBLANK(A1071),"",IF('02_Resultat'!$B$6=A1071,1,0))</f>
        <v/>
      </c>
      <c r="N1071" s="4" t="str">
        <f>IF(ISBLANK(A1071),"",IF(Tableau3[Occurrence]=0,0,SUM($M$2:M1071)))</f>
        <v/>
      </c>
      <c r="P1071" s="15" t="str">
        <f t="shared" si="36"/>
        <v/>
      </c>
      <c r="Q1071" s="16" t="str">
        <f>IF(P1071="","",'02_Resultat'!$B$6)</f>
        <v/>
      </c>
      <c r="R1071" s="16" t="str">
        <f>IF(Q1071="","",INDEX(Tableau3[N°CMD],MATCH(P1071,Tableau3[Sequence],0),))</f>
        <v/>
      </c>
      <c r="S1071" s="16" t="str">
        <f>IF(Q1071="","",INDEX(Tableau3[Désignation],MATCH(P1071,Tableau3[Sequence],0),))</f>
        <v/>
      </c>
      <c r="T1071"/>
    </row>
    <row r="1072" spans="12:20" x14ac:dyDescent="0.25">
      <c r="L1072" s="4" t="str">
        <f t="shared" si="35"/>
        <v/>
      </c>
      <c r="M1072" s="4" t="str">
        <f>IF(ISBLANK(A1072),"",IF('02_Resultat'!$B$6=A1072,1,0))</f>
        <v/>
      </c>
      <c r="N1072" s="4" t="str">
        <f>IF(ISBLANK(A1072),"",IF(Tableau3[Occurrence]=0,0,SUM($M$2:M1072)))</f>
        <v/>
      </c>
      <c r="P1072" s="15" t="str">
        <f t="shared" si="36"/>
        <v/>
      </c>
      <c r="Q1072" s="16" t="str">
        <f>IF(P1072="","",'02_Resultat'!$B$6)</f>
        <v/>
      </c>
      <c r="R1072" s="16" t="str">
        <f>IF(Q1072="","",INDEX(Tableau3[N°CMD],MATCH(P1072,Tableau3[Sequence],0),))</f>
        <v/>
      </c>
      <c r="S1072" s="16" t="str">
        <f>IF(Q1072="","",INDEX(Tableau3[Désignation],MATCH(P1072,Tableau3[Sequence],0),))</f>
        <v/>
      </c>
      <c r="T1072"/>
    </row>
    <row r="1073" spans="12:20" x14ac:dyDescent="0.25">
      <c r="L1073" s="4" t="str">
        <f t="shared" si="35"/>
        <v/>
      </c>
      <c r="M1073" s="4" t="str">
        <f>IF(ISBLANK(A1073),"",IF('02_Resultat'!$B$6=A1073,1,0))</f>
        <v/>
      </c>
      <c r="N1073" s="4" t="str">
        <f>IF(ISBLANK(A1073),"",IF(Tableau3[Occurrence]=0,0,SUM($M$2:M1073)))</f>
        <v/>
      </c>
      <c r="P1073" s="15" t="str">
        <f t="shared" si="36"/>
        <v/>
      </c>
      <c r="Q1073" s="16" t="str">
        <f>IF(P1073="","",'02_Resultat'!$B$6)</f>
        <v/>
      </c>
      <c r="R1073" s="16" t="str">
        <f>IF(Q1073="","",INDEX(Tableau3[N°CMD],MATCH(P1073,Tableau3[Sequence],0),))</f>
        <v/>
      </c>
      <c r="S1073" s="16" t="str">
        <f>IF(Q1073="","",INDEX(Tableau3[Désignation],MATCH(P1073,Tableau3[Sequence],0),))</f>
        <v/>
      </c>
      <c r="T1073"/>
    </row>
    <row r="1074" spans="12:20" x14ac:dyDescent="0.25">
      <c r="L1074" s="4" t="str">
        <f t="shared" si="35"/>
        <v/>
      </c>
      <c r="M1074" s="4" t="str">
        <f>IF(ISBLANK(A1074),"",IF('02_Resultat'!$B$6=A1074,1,0))</f>
        <v/>
      </c>
      <c r="N1074" s="4" t="str">
        <f>IF(ISBLANK(A1074),"",IF(Tableau3[Occurrence]=0,0,SUM($M$2:M1074)))</f>
        <v/>
      </c>
      <c r="P1074" s="15" t="str">
        <f t="shared" si="36"/>
        <v/>
      </c>
      <c r="Q1074" s="16" t="str">
        <f>IF(P1074="","",'02_Resultat'!$B$6)</f>
        <v/>
      </c>
      <c r="R1074" s="16" t="str">
        <f>IF(Q1074="","",INDEX(Tableau3[N°CMD],MATCH(P1074,Tableau3[Sequence],0),))</f>
        <v/>
      </c>
      <c r="S1074" s="16" t="str">
        <f>IF(Q1074="","",INDEX(Tableau3[Désignation],MATCH(P1074,Tableau3[Sequence],0),))</f>
        <v/>
      </c>
      <c r="T1074"/>
    </row>
    <row r="1075" spans="12:20" x14ac:dyDescent="0.25">
      <c r="L1075" s="4" t="str">
        <f t="shared" si="35"/>
        <v/>
      </c>
      <c r="M1075" s="4" t="str">
        <f>IF(ISBLANK(A1075),"",IF('02_Resultat'!$B$6=A1075,1,0))</f>
        <v/>
      </c>
      <c r="N1075" s="4" t="str">
        <f>IF(ISBLANK(A1075),"",IF(Tableau3[Occurrence]=0,0,SUM($M$2:M1075)))</f>
        <v/>
      </c>
      <c r="P1075" s="15" t="str">
        <f t="shared" si="36"/>
        <v/>
      </c>
      <c r="Q1075" s="16" t="str">
        <f>IF(P1075="","",'02_Resultat'!$B$6)</f>
        <v/>
      </c>
      <c r="R1075" s="16" t="str">
        <f>IF(Q1075="","",INDEX(Tableau3[N°CMD],MATCH(P1075,Tableau3[Sequence],0),))</f>
        <v/>
      </c>
      <c r="S1075" s="16" t="str">
        <f>IF(Q1075="","",INDEX(Tableau3[Désignation],MATCH(P1075,Tableau3[Sequence],0),))</f>
        <v/>
      </c>
      <c r="T1075"/>
    </row>
    <row r="1076" spans="12:20" x14ac:dyDescent="0.25">
      <c r="L1076" s="4" t="str">
        <f t="shared" si="35"/>
        <v/>
      </c>
      <c r="M1076" s="4" t="str">
        <f>IF(ISBLANK(A1076),"",IF('02_Resultat'!$B$6=A1076,1,0))</f>
        <v/>
      </c>
      <c r="N1076" s="4" t="str">
        <f>IF(ISBLANK(A1076),"",IF(Tableau3[Occurrence]=0,0,SUM($M$2:M1076)))</f>
        <v/>
      </c>
      <c r="P1076" s="15" t="str">
        <f t="shared" si="36"/>
        <v/>
      </c>
      <c r="Q1076" s="16" t="str">
        <f>IF(P1076="","",'02_Resultat'!$B$6)</f>
        <v/>
      </c>
      <c r="R1076" s="16" t="str">
        <f>IF(Q1076="","",INDEX(Tableau3[N°CMD],MATCH(P1076,Tableau3[Sequence],0),))</f>
        <v/>
      </c>
      <c r="S1076" s="16" t="str">
        <f>IF(Q1076="","",INDEX(Tableau3[Désignation],MATCH(P1076,Tableau3[Sequence],0),))</f>
        <v/>
      </c>
      <c r="T1076"/>
    </row>
    <row r="1077" spans="12:20" x14ac:dyDescent="0.25">
      <c r="L1077" s="4" t="str">
        <f t="shared" si="35"/>
        <v/>
      </c>
      <c r="M1077" s="4" t="str">
        <f>IF(ISBLANK(A1077),"",IF('02_Resultat'!$B$6=A1077,1,0))</f>
        <v/>
      </c>
      <c r="N1077" s="4" t="str">
        <f>IF(ISBLANK(A1077),"",IF(Tableau3[Occurrence]=0,0,SUM($M$2:M1077)))</f>
        <v/>
      </c>
      <c r="P1077" s="15" t="str">
        <f t="shared" si="36"/>
        <v/>
      </c>
      <c r="Q1077" s="16" t="str">
        <f>IF(P1077="","",'02_Resultat'!$B$6)</f>
        <v/>
      </c>
      <c r="R1077" s="16" t="str">
        <f>IF(Q1077="","",INDEX(Tableau3[N°CMD],MATCH(P1077,Tableau3[Sequence],0),))</f>
        <v/>
      </c>
      <c r="S1077" s="16" t="str">
        <f>IF(Q1077="","",INDEX(Tableau3[Désignation],MATCH(P1077,Tableau3[Sequence],0),))</f>
        <v/>
      </c>
      <c r="T1077"/>
    </row>
    <row r="1078" spans="12:20" x14ac:dyDescent="0.25">
      <c r="L1078" s="4" t="str">
        <f t="shared" si="35"/>
        <v/>
      </c>
      <c r="M1078" s="4" t="str">
        <f>IF(ISBLANK(A1078),"",IF('02_Resultat'!$B$6=A1078,1,0))</f>
        <v/>
      </c>
      <c r="N1078" s="4" t="str">
        <f>IF(ISBLANK(A1078),"",IF(Tableau3[Occurrence]=0,0,SUM($M$2:M1078)))</f>
        <v/>
      </c>
      <c r="P1078" s="15" t="str">
        <f t="shared" si="36"/>
        <v/>
      </c>
      <c r="Q1078" s="16" t="str">
        <f>IF(P1078="","",'02_Resultat'!$B$6)</f>
        <v/>
      </c>
      <c r="R1078" s="16" t="str">
        <f>IF(Q1078="","",INDEX(Tableau3[N°CMD],MATCH(P1078,Tableau3[Sequence],0),))</f>
        <v/>
      </c>
      <c r="S1078" s="16" t="str">
        <f>IF(Q1078="","",INDEX(Tableau3[Désignation],MATCH(P1078,Tableau3[Sequence],0),))</f>
        <v/>
      </c>
      <c r="T1078"/>
    </row>
    <row r="1079" spans="12:20" x14ac:dyDescent="0.25">
      <c r="L1079" s="4" t="str">
        <f t="shared" si="35"/>
        <v/>
      </c>
      <c r="M1079" s="4" t="str">
        <f>IF(ISBLANK(A1079),"",IF('02_Resultat'!$B$6=A1079,1,0))</f>
        <v/>
      </c>
      <c r="N1079" s="4" t="str">
        <f>IF(ISBLANK(A1079),"",IF(Tableau3[Occurrence]=0,0,SUM($M$2:M1079)))</f>
        <v/>
      </c>
      <c r="P1079" s="15" t="str">
        <f t="shared" si="36"/>
        <v/>
      </c>
      <c r="Q1079" s="16" t="str">
        <f>IF(P1079="","",'02_Resultat'!$B$6)</f>
        <v/>
      </c>
      <c r="R1079" s="16" t="str">
        <f>IF(Q1079="","",INDEX(Tableau3[N°CMD],MATCH(P1079,Tableau3[Sequence],0),))</f>
        <v/>
      </c>
      <c r="S1079" s="16" t="str">
        <f>IF(Q1079="","",INDEX(Tableau3[Désignation],MATCH(P1079,Tableau3[Sequence],0),))</f>
        <v/>
      </c>
      <c r="T1079"/>
    </row>
    <row r="1080" spans="12:20" x14ac:dyDescent="0.25">
      <c r="L1080" s="4" t="str">
        <f t="shared" si="35"/>
        <v/>
      </c>
      <c r="M1080" s="4" t="str">
        <f>IF(ISBLANK(A1080),"",IF('02_Resultat'!$B$6=A1080,1,0))</f>
        <v/>
      </c>
      <c r="N1080" s="4" t="str">
        <f>IF(ISBLANK(A1080),"",IF(Tableau3[Occurrence]=0,0,SUM($M$2:M1080)))</f>
        <v/>
      </c>
      <c r="P1080" s="15" t="str">
        <f t="shared" si="36"/>
        <v/>
      </c>
      <c r="Q1080" s="16" t="str">
        <f>IF(P1080="","",'02_Resultat'!$B$6)</f>
        <v/>
      </c>
      <c r="R1080" s="16" t="str">
        <f>IF(Q1080="","",INDEX(Tableau3[N°CMD],MATCH(P1080,Tableau3[Sequence],0),))</f>
        <v/>
      </c>
      <c r="S1080" s="16" t="str">
        <f>IF(Q1080="","",INDEX(Tableau3[Désignation],MATCH(P1080,Tableau3[Sequence],0),))</f>
        <v/>
      </c>
      <c r="T1080"/>
    </row>
    <row r="1081" spans="12:20" x14ac:dyDescent="0.25">
      <c r="L1081" s="4" t="str">
        <f t="shared" si="35"/>
        <v/>
      </c>
      <c r="M1081" s="4" t="str">
        <f>IF(ISBLANK(A1081),"",IF('02_Resultat'!$B$6=A1081,1,0))</f>
        <v/>
      </c>
      <c r="N1081" s="4" t="str">
        <f>IF(ISBLANK(A1081),"",IF(Tableau3[Occurrence]=0,0,SUM($M$2:M1081)))</f>
        <v/>
      </c>
      <c r="P1081" s="15" t="str">
        <f t="shared" si="36"/>
        <v/>
      </c>
      <c r="Q1081" s="16" t="str">
        <f>IF(P1081="","",'02_Resultat'!$B$6)</f>
        <v/>
      </c>
      <c r="R1081" s="16" t="str">
        <f>IF(Q1081="","",INDEX(Tableau3[N°CMD],MATCH(P1081,Tableau3[Sequence],0),))</f>
        <v/>
      </c>
      <c r="S1081" s="16" t="str">
        <f>IF(Q1081="","",INDEX(Tableau3[Désignation],MATCH(P1081,Tableau3[Sequence],0),))</f>
        <v/>
      </c>
      <c r="T1081"/>
    </row>
    <row r="1082" spans="12:20" x14ac:dyDescent="0.25">
      <c r="L1082" s="4" t="str">
        <f t="shared" si="35"/>
        <v/>
      </c>
      <c r="M1082" s="4" t="str">
        <f>IF(ISBLANK(A1082),"",IF('02_Resultat'!$B$6=A1082,1,0))</f>
        <v/>
      </c>
      <c r="N1082" s="4" t="str">
        <f>IF(ISBLANK(A1082),"",IF(Tableau3[Occurrence]=0,0,SUM($M$2:M1082)))</f>
        <v/>
      </c>
      <c r="P1082" s="15" t="str">
        <f t="shared" si="36"/>
        <v/>
      </c>
      <c r="Q1082" s="16" t="str">
        <f>IF(P1082="","",'02_Resultat'!$B$6)</f>
        <v/>
      </c>
      <c r="R1082" s="16" t="str">
        <f>IF(Q1082="","",INDEX(Tableau3[N°CMD],MATCH(P1082,Tableau3[Sequence],0),))</f>
        <v/>
      </c>
      <c r="S1082" s="16" t="str">
        <f>IF(Q1082="","",INDEX(Tableau3[Désignation],MATCH(P1082,Tableau3[Sequence],0),))</f>
        <v/>
      </c>
      <c r="T1082"/>
    </row>
    <row r="1083" spans="12:20" x14ac:dyDescent="0.25">
      <c r="L1083" s="4" t="str">
        <f t="shared" si="35"/>
        <v/>
      </c>
      <c r="M1083" s="4" t="str">
        <f>IF(ISBLANK(A1083),"",IF('02_Resultat'!$B$6=A1083,1,0))</f>
        <v/>
      </c>
      <c r="N1083" s="4" t="str">
        <f>IF(ISBLANK(A1083),"",IF(Tableau3[Occurrence]=0,0,SUM($M$2:M1083)))</f>
        <v/>
      </c>
      <c r="P1083" s="15" t="str">
        <f t="shared" si="36"/>
        <v/>
      </c>
      <c r="Q1083" s="16" t="str">
        <f>IF(P1083="","",'02_Resultat'!$B$6)</f>
        <v/>
      </c>
      <c r="R1083" s="16" t="str">
        <f>IF(Q1083="","",INDEX(Tableau3[N°CMD],MATCH(P1083,Tableau3[Sequence],0),))</f>
        <v/>
      </c>
      <c r="S1083" s="16" t="str">
        <f>IF(Q1083="","",INDEX(Tableau3[Désignation],MATCH(P1083,Tableau3[Sequence],0),))</f>
        <v/>
      </c>
      <c r="T1083"/>
    </row>
    <row r="1084" spans="12:20" x14ac:dyDescent="0.25">
      <c r="L1084" s="4" t="str">
        <f t="shared" si="35"/>
        <v/>
      </c>
      <c r="M1084" s="4" t="str">
        <f>IF(ISBLANK(A1084),"",IF('02_Resultat'!$B$6=A1084,1,0))</f>
        <v/>
      </c>
      <c r="N1084" s="4" t="str">
        <f>IF(ISBLANK(A1084),"",IF(Tableau3[Occurrence]=0,0,SUM($M$2:M1084)))</f>
        <v/>
      </c>
      <c r="P1084" s="15" t="str">
        <f t="shared" si="36"/>
        <v/>
      </c>
      <c r="Q1084" s="16" t="str">
        <f>IF(P1084="","",'02_Resultat'!$B$6)</f>
        <v/>
      </c>
      <c r="R1084" s="16" t="str">
        <f>IF(Q1084="","",INDEX(Tableau3[N°CMD],MATCH(P1084,Tableau3[Sequence],0),))</f>
        <v/>
      </c>
      <c r="S1084" s="16" t="str">
        <f>IF(Q1084="","",INDEX(Tableau3[Désignation],MATCH(P1084,Tableau3[Sequence],0),))</f>
        <v/>
      </c>
      <c r="T1084"/>
    </row>
    <row r="1085" spans="12:20" x14ac:dyDescent="0.25">
      <c r="L1085" s="4" t="str">
        <f t="shared" si="35"/>
        <v/>
      </c>
      <c r="M1085" s="4" t="str">
        <f>IF(ISBLANK(A1085),"",IF('02_Resultat'!$B$6=A1085,1,0))</f>
        <v/>
      </c>
      <c r="N1085" s="4" t="str">
        <f>IF(ISBLANK(A1085),"",IF(Tableau3[Occurrence]=0,0,SUM($M$2:M1085)))</f>
        <v/>
      </c>
      <c r="P1085" s="15" t="str">
        <f t="shared" si="36"/>
        <v/>
      </c>
      <c r="Q1085" s="16" t="str">
        <f>IF(P1085="","",'02_Resultat'!$B$6)</f>
        <v/>
      </c>
      <c r="R1085" s="16" t="str">
        <f>IF(Q1085="","",INDEX(Tableau3[N°CMD],MATCH(P1085,Tableau3[Sequence],0),))</f>
        <v/>
      </c>
      <c r="S1085" s="16" t="str">
        <f>IF(Q1085="","",INDEX(Tableau3[Désignation],MATCH(P1085,Tableau3[Sequence],0),))</f>
        <v/>
      </c>
      <c r="T1085"/>
    </row>
    <row r="1086" spans="12:20" x14ac:dyDescent="0.25">
      <c r="L1086" s="4" t="str">
        <f t="shared" si="35"/>
        <v/>
      </c>
      <c r="M1086" s="4" t="str">
        <f>IF(ISBLANK(A1086),"",IF('02_Resultat'!$B$6=A1086,1,0))</f>
        <v/>
      </c>
      <c r="N1086" s="4" t="str">
        <f>IF(ISBLANK(A1086),"",IF(Tableau3[Occurrence]=0,0,SUM($M$2:M1086)))</f>
        <v/>
      </c>
      <c r="P1086" s="15" t="str">
        <f t="shared" si="36"/>
        <v/>
      </c>
      <c r="Q1086" s="16" t="str">
        <f>IF(P1086="","",'02_Resultat'!$B$6)</f>
        <v/>
      </c>
      <c r="R1086" s="16" t="str">
        <f>IF(Q1086="","",INDEX(Tableau3[N°CMD],MATCH(P1086,Tableau3[Sequence],0),))</f>
        <v/>
      </c>
      <c r="S1086" s="16" t="str">
        <f>IF(Q1086="","",INDEX(Tableau3[Désignation],MATCH(P1086,Tableau3[Sequence],0),))</f>
        <v/>
      </c>
      <c r="T1086"/>
    </row>
    <row r="1087" spans="12:20" x14ac:dyDescent="0.25">
      <c r="L1087" s="4" t="str">
        <f t="shared" si="35"/>
        <v/>
      </c>
      <c r="M1087" s="4" t="str">
        <f>IF(ISBLANK(A1087),"",IF('02_Resultat'!$B$6=A1087,1,0))</f>
        <v/>
      </c>
      <c r="N1087" s="4" t="str">
        <f>IF(ISBLANK(A1087),"",IF(Tableau3[Occurrence]=0,0,SUM($M$2:M1087)))</f>
        <v/>
      </c>
      <c r="P1087" s="15" t="str">
        <f t="shared" si="36"/>
        <v/>
      </c>
      <c r="Q1087" s="16" t="str">
        <f>IF(P1087="","",'02_Resultat'!$B$6)</f>
        <v/>
      </c>
      <c r="R1087" s="16" t="str">
        <f>IF(Q1087="","",INDEX(Tableau3[N°CMD],MATCH(P1087,Tableau3[Sequence],0),))</f>
        <v/>
      </c>
      <c r="S1087" s="16" t="str">
        <f>IF(Q1087="","",INDEX(Tableau3[Désignation],MATCH(P1087,Tableau3[Sequence],0),))</f>
        <v/>
      </c>
      <c r="T1087"/>
    </row>
    <row r="1088" spans="12:20" x14ac:dyDescent="0.25">
      <c r="L1088" s="4" t="str">
        <f t="shared" si="35"/>
        <v/>
      </c>
      <c r="M1088" s="4" t="str">
        <f>IF(ISBLANK(A1088),"",IF('02_Resultat'!$B$6=A1088,1,0))</f>
        <v/>
      </c>
      <c r="N1088" s="4" t="str">
        <f>IF(ISBLANK(A1088),"",IF(Tableau3[Occurrence]=0,0,SUM($M$2:M1088)))</f>
        <v/>
      </c>
      <c r="P1088" s="15" t="str">
        <f t="shared" si="36"/>
        <v/>
      </c>
      <c r="Q1088" s="16" t="str">
        <f>IF(P1088="","",'02_Resultat'!$B$6)</f>
        <v/>
      </c>
      <c r="R1088" s="16" t="str">
        <f>IF(Q1088="","",INDEX(Tableau3[N°CMD],MATCH(P1088,Tableau3[Sequence],0),))</f>
        <v/>
      </c>
      <c r="S1088" s="16" t="str">
        <f>IF(Q1088="","",INDEX(Tableau3[Désignation],MATCH(P1088,Tableau3[Sequence],0),))</f>
        <v/>
      </c>
      <c r="T1088"/>
    </row>
    <row r="1089" spans="12:20" x14ac:dyDescent="0.25">
      <c r="L1089" s="4" t="str">
        <f t="shared" si="35"/>
        <v/>
      </c>
      <c r="M1089" s="4" t="str">
        <f>IF(ISBLANK(A1089),"",IF('02_Resultat'!$B$6=A1089,1,0))</f>
        <v/>
      </c>
      <c r="N1089" s="4" t="str">
        <f>IF(ISBLANK(A1089),"",IF(Tableau3[Occurrence]=0,0,SUM($M$2:M1089)))</f>
        <v/>
      </c>
      <c r="P1089" s="15" t="str">
        <f t="shared" si="36"/>
        <v/>
      </c>
      <c r="Q1089" s="16" t="str">
        <f>IF(P1089="","",'02_Resultat'!$B$6)</f>
        <v/>
      </c>
      <c r="R1089" s="16" t="str">
        <f>IF(Q1089="","",INDEX(Tableau3[N°CMD],MATCH(P1089,Tableau3[Sequence],0),))</f>
        <v/>
      </c>
      <c r="S1089" s="16" t="str">
        <f>IF(Q1089="","",INDEX(Tableau3[Désignation],MATCH(P1089,Tableau3[Sequence],0),))</f>
        <v/>
      </c>
      <c r="T1089"/>
    </row>
    <row r="1090" spans="12:20" x14ac:dyDescent="0.25">
      <c r="L1090" s="4" t="str">
        <f t="shared" si="35"/>
        <v/>
      </c>
      <c r="M1090" s="4" t="str">
        <f>IF(ISBLANK(A1090),"",IF('02_Resultat'!$B$6=A1090,1,0))</f>
        <v/>
      </c>
      <c r="N1090" s="4" t="str">
        <f>IF(ISBLANK(A1090),"",IF(Tableau3[Occurrence]=0,0,SUM($M$2:M1090)))</f>
        <v/>
      </c>
      <c r="P1090" s="15" t="str">
        <f t="shared" si="36"/>
        <v/>
      </c>
      <c r="Q1090" s="16" t="str">
        <f>IF(P1090="","",'02_Resultat'!$B$6)</f>
        <v/>
      </c>
      <c r="R1090" s="16" t="str">
        <f>IF(Q1090="","",INDEX(Tableau3[N°CMD],MATCH(P1090,Tableau3[Sequence],0),))</f>
        <v/>
      </c>
      <c r="S1090" s="16" t="str">
        <f>IF(Q1090="","",INDEX(Tableau3[Désignation],MATCH(P1090,Tableau3[Sequence],0),))</f>
        <v/>
      </c>
      <c r="T1090"/>
    </row>
    <row r="1091" spans="12:20" x14ac:dyDescent="0.25">
      <c r="L1091" s="4" t="str">
        <f t="shared" si="35"/>
        <v/>
      </c>
      <c r="M1091" s="4" t="str">
        <f>IF(ISBLANK(A1091),"",IF('02_Resultat'!$B$6=A1091,1,0))</f>
        <v/>
      </c>
      <c r="N1091" s="4" t="str">
        <f>IF(ISBLANK(A1091),"",IF(Tableau3[Occurrence]=0,0,SUM($M$2:M1091)))</f>
        <v/>
      </c>
      <c r="P1091" s="15" t="str">
        <f t="shared" si="36"/>
        <v/>
      </c>
      <c r="Q1091" s="16" t="str">
        <f>IF(P1091="","",'02_Resultat'!$B$6)</f>
        <v/>
      </c>
      <c r="R1091" s="16" t="str">
        <f>IF(Q1091="","",INDEX(Tableau3[N°CMD],MATCH(P1091,Tableau3[Sequence],0),))</f>
        <v/>
      </c>
      <c r="S1091" s="16" t="str">
        <f>IF(Q1091="","",INDEX(Tableau3[Désignation],MATCH(P1091,Tableau3[Sequence],0),))</f>
        <v/>
      </c>
      <c r="T1091"/>
    </row>
    <row r="1092" spans="12:20" x14ac:dyDescent="0.25">
      <c r="L1092" s="4" t="str">
        <f t="shared" si="35"/>
        <v/>
      </c>
      <c r="M1092" s="4" t="str">
        <f>IF(ISBLANK(A1092),"",IF('02_Resultat'!$B$6=A1092,1,0))</f>
        <v/>
      </c>
      <c r="N1092" s="4" t="str">
        <f>IF(ISBLANK(A1092),"",IF(Tableau3[Occurrence]=0,0,SUM($M$2:M1092)))</f>
        <v/>
      </c>
      <c r="P1092" s="15" t="str">
        <f t="shared" si="36"/>
        <v/>
      </c>
      <c r="Q1092" s="16" t="str">
        <f>IF(P1092="","",'02_Resultat'!$B$6)</f>
        <v/>
      </c>
      <c r="R1092" s="16" t="str">
        <f>IF(Q1092="","",INDEX(Tableau3[N°CMD],MATCH(P1092,Tableau3[Sequence],0),))</f>
        <v/>
      </c>
      <c r="S1092" s="16" t="str">
        <f>IF(Q1092="","",INDEX(Tableau3[Désignation],MATCH(P1092,Tableau3[Sequence],0),))</f>
        <v/>
      </c>
      <c r="T1092"/>
    </row>
    <row r="1093" spans="12:20" x14ac:dyDescent="0.25">
      <c r="L1093" s="4" t="str">
        <f t="shared" si="35"/>
        <v/>
      </c>
      <c r="M1093" s="4" t="str">
        <f>IF(ISBLANK(A1093),"",IF('02_Resultat'!$B$6=A1093,1,0))</f>
        <v/>
      </c>
      <c r="N1093" s="4" t="str">
        <f>IF(ISBLANK(A1093),"",IF(Tableau3[Occurrence]=0,0,SUM($M$2:M1093)))</f>
        <v/>
      </c>
      <c r="P1093" s="15" t="str">
        <f t="shared" si="36"/>
        <v/>
      </c>
      <c r="Q1093" s="16" t="str">
        <f>IF(P1093="","",'02_Resultat'!$B$6)</f>
        <v/>
      </c>
      <c r="R1093" s="16" t="str">
        <f>IF(Q1093="","",INDEX(Tableau3[N°CMD],MATCH(P1093,Tableau3[Sequence],0),))</f>
        <v/>
      </c>
      <c r="S1093" s="16" t="str">
        <f>IF(Q1093="","",INDEX(Tableau3[Désignation],MATCH(P1093,Tableau3[Sequence],0),))</f>
        <v/>
      </c>
      <c r="T1093"/>
    </row>
    <row r="1094" spans="12:20" x14ac:dyDescent="0.25">
      <c r="L1094" s="4" t="str">
        <f t="shared" si="35"/>
        <v/>
      </c>
      <c r="M1094" s="4" t="str">
        <f>IF(ISBLANK(A1094),"",IF('02_Resultat'!$B$6=A1094,1,0))</f>
        <v/>
      </c>
      <c r="N1094" s="4" t="str">
        <f>IF(ISBLANK(A1094),"",IF(Tableau3[Occurrence]=0,0,SUM($M$2:M1094)))</f>
        <v/>
      </c>
      <c r="P1094" s="15" t="str">
        <f t="shared" si="36"/>
        <v/>
      </c>
      <c r="Q1094" s="16" t="str">
        <f>IF(P1094="","",'02_Resultat'!$B$6)</f>
        <v/>
      </c>
      <c r="R1094" s="16" t="str">
        <f>IF(Q1094="","",INDEX(Tableau3[N°CMD],MATCH(P1094,Tableau3[Sequence],0),))</f>
        <v/>
      </c>
      <c r="S1094" s="16" t="str">
        <f>IF(Q1094="","",INDEX(Tableau3[Désignation],MATCH(P1094,Tableau3[Sequence],0),))</f>
        <v/>
      </c>
      <c r="T1094"/>
    </row>
    <row r="1095" spans="12:20" x14ac:dyDescent="0.25">
      <c r="L1095" s="4" t="str">
        <f t="shared" si="35"/>
        <v/>
      </c>
      <c r="M1095" s="4" t="str">
        <f>IF(ISBLANK(A1095),"",IF('02_Resultat'!$B$6=A1095,1,0))</f>
        <v/>
      </c>
      <c r="N1095" s="4" t="str">
        <f>IF(ISBLANK(A1095),"",IF(Tableau3[Occurrence]=0,0,SUM($M$2:M1095)))</f>
        <v/>
      </c>
      <c r="P1095" s="15" t="str">
        <f t="shared" si="36"/>
        <v/>
      </c>
      <c r="Q1095" s="16" t="str">
        <f>IF(P1095="","",'02_Resultat'!$B$6)</f>
        <v/>
      </c>
      <c r="R1095" s="16" t="str">
        <f>IF(Q1095="","",INDEX(Tableau3[N°CMD],MATCH(P1095,Tableau3[Sequence],0),))</f>
        <v/>
      </c>
      <c r="S1095" s="16" t="str">
        <f>IF(Q1095="","",INDEX(Tableau3[Désignation],MATCH(P1095,Tableau3[Sequence],0),))</f>
        <v/>
      </c>
      <c r="T1095"/>
    </row>
    <row r="1096" spans="12:20" x14ac:dyDescent="0.25">
      <c r="L1096" s="4" t="str">
        <f t="shared" si="35"/>
        <v/>
      </c>
      <c r="M1096" s="4" t="str">
        <f>IF(ISBLANK(A1096),"",IF('02_Resultat'!$B$6=A1096,1,0))</f>
        <v/>
      </c>
      <c r="N1096" s="4" t="str">
        <f>IF(ISBLANK(A1096),"",IF(Tableau3[Occurrence]=0,0,SUM($M$2:M1096)))</f>
        <v/>
      </c>
      <c r="P1096" s="15" t="str">
        <f t="shared" si="36"/>
        <v/>
      </c>
      <c r="Q1096" s="16" t="str">
        <f>IF(P1096="","",'02_Resultat'!$B$6)</f>
        <v/>
      </c>
      <c r="R1096" s="16" t="str">
        <f>IF(Q1096="","",INDEX(Tableau3[N°CMD],MATCH(P1096,Tableau3[Sequence],0),))</f>
        <v/>
      </c>
      <c r="S1096" s="16" t="str">
        <f>IF(Q1096="","",INDEX(Tableau3[Désignation],MATCH(P1096,Tableau3[Sequence],0),))</f>
        <v/>
      </c>
      <c r="T1096"/>
    </row>
    <row r="1097" spans="12:20" x14ac:dyDescent="0.25">
      <c r="L1097" s="4" t="str">
        <f t="shared" si="35"/>
        <v/>
      </c>
      <c r="M1097" s="4" t="str">
        <f>IF(ISBLANK(A1097),"",IF('02_Resultat'!$B$6=A1097,1,0))</f>
        <v/>
      </c>
      <c r="N1097" s="4" t="str">
        <f>IF(ISBLANK(A1097),"",IF(Tableau3[Occurrence]=0,0,SUM($M$2:M1097)))</f>
        <v/>
      </c>
      <c r="P1097" s="15" t="str">
        <f t="shared" si="36"/>
        <v/>
      </c>
      <c r="Q1097" s="16" t="str">
        <f>IF(P1097="","",'02_Resultat'!$B$6)</f>
        <v/>
      </c>
      <c r="R1097" s="16" t="str">
        <f>IF(Q1097="","",INDEX(Tableau3[N°CMD],MATCH(P1097,Tableau3[Sequence],0),))</f>
        <v/>
      </c>
      <c r="S1097" s="16" t="str">
        <f>IF(Q1097="","",INDEX(Tableau3[Désignation],MATCH(P1097,Tableau3[Sequence],0),))</f>
        <v/>
      </c>
      <c r="T1097"/>
    </row>
    <row r="1098" spans="12:20" x14ac:dyDescent="0.25">
      <c r="L1098" s="4" t="str">
        <f t="shared" si="35"/>
        <v/>
      </c>
      <c r="M1098" s="4" t="str">
        <f>IF(ISBLANK(A1098),"",IF('02_Resultat'!$B$6=A1098,1,0))</f>
        <v/>
      </c>
      <c r="N1098" s="4" t="str">
        <f>IF(ISBLANK(A1098),"",IF(Tableau3[Occurrence]=0,0,SUM($M$2:M1098)))</f>
        <v/>
      </c>
      <c r="P1098" s="15" t="str">
        <f t="shared" si="36"/>
        <v/>
      </c>
      <c r="Q1098" s="16" t="str">
        <f>IF(P1098="","",'02_Resultat'!$B$6)</f>
        <v/>
      </c>
      <c r="R1098" s="16" t="str">
        <f>IF(Q1098="","",INDEX(Tableau3[N°CMD],MATCH(P1098,Tableau3[Sequence],0),))</f>
        <v/>
      </c>
      <c r="S1098" s="16" t="str">
        <f>IF(Q1098="","",INDEX(Tableau3[Désignation],MATCH(P1098,Tableau3[Sequence],0),))</f>
        <v/>
      </c>
      <c r="T1098"/>
    </row>
    <row r="1099" spans="12:20" x14ac:dyDescent="0.25">
      <c r="L1099" s="4" t="str">
        <f t="shared" si="35"/>
        <v/>
      </c>
      <c r="M1099" s="4" t="str">
        <f>IF(ISBLANK(A1099),"",IF('02_Resultat'!$B$6=A1099,1,0))</f>
        <v/>
      </c>
      <c r="N1099" s="4" t="str">
        <f>IF(ISBLANK(A1099),"",IF(Tableau3[Occurrence]=0,0,SUM($M$2:M1099)))</f>
        <v/>
      </c>
      <c r="P1099" s="15" t="str">
        <f t="shared" si="36"/>
        <v/>
      </c>
      <c r="Q1099" s="16" t="str">
        <f>IF(P1099="","",'02_Resultat'!$B$6)</f>
        <v/>
      </c>
      <c r="R1099" s="16" t="str">
        <f>IF(Q1099="","",INDEX(Tableau3[N°CMD],MATCH(P1099,Tableau3[Sequence],0),))</f>
        <v/>
      </c>
      <c r="S1099" s="16" t="str">
        <f>IF(Q1099="","",INDEX(Tableau3[Désignation],MATCH(P1099,Tableau3[Sequence],0),))</f>
        <v/>
      </c>
      <c r="T1099"/>
    </row>
    <row r="1100" spans="12:20" x14ac:dyDescent="0.25">
      <c r="L1100" s="4" t="str">
        <f t="shared" si="35"/>
        <v/>
      </c>
      <c r="M1100" s="4" t="str">
        <f>IF(ISBLANK(A1100),"",IF('02_Resultat'!$B$6=A1100,1,0))</f>
        <v/>
      </c>
      <c r="N1100" s="4" t="str">
        <f>IF(ISBLANK(A1100),"",IF(Tableau3[Occurrence]=0,0,SUM($M$2:M1100)))</f>
        <v/>
      </c>
      <c r="P1100" s="15" t="str">
        <f t="shared" si="36"/>
        <v/>
      </c>
      <c r="Q1100" s="16" t="str">
        <f>IF(P1100="","",'02_Resultat'!$B$6)</f>
        <v/>
      </c>
      <c r="R1100" s="16" t="str">
        <f>IF(Q1100="","",INDEX(Tableau3[N°CMD],MATCH(P1100,Tableau3[Sequence],0),))</f>
        <v/>
      </c>
      <c r="S1100" s="16" t="str">
        <f>IF(Q1100="","",INDEX(Tableau3[Désignation],MATCH(P1100,Tableau3[Sequence],0),))</f>
        <v/>
      </c>
      <c r="T1100"/>
    </row>
    <row r="1101" spans="12:20" x14ac:dyDescent="0.25">
      <c r="L1101" s="4" t="str">
        <f t="shared" si="35"/>
        <v/>
      </c>
      <c r="M1101" s="4" t="str">
        <f>IF(ISBLANK(A1101),"",IF('02_Resultat'!$B$6=A1101,1,0))</f>
        <v/>
      </c>
      <c r="N1101" s="4" t="str">
        <f>IF(ISBLANK(A1101),"",IF(Tableau3[Occurrence]=0,0,SUM($M$2:M1101)))</f>
        <v/>
      </c>
      <c r="P1101" s="15" t="str">
        <f t="shared" si="36"/>
        <v/>
      </c>
      <c r="Q1101" s="16" t="str">
        <f>IF(P1101="","",'02_Resultat'!$B$6)</f>
        <v/>
      </c>
      <c r="R1101" s="16" t="str">
        <f>IF(Q1101="","",INDEX(Tableau3[N°CMD],MATCH(P1101,Tableau3[Sequence],0),))</f>
        <v/>
      </c>
      <c r="S1101" s="16" t="str">
        <f>IF(Q1101="","",INDEX(Tableau3[Désignation],MATCH(P1101,Tableau3[Sequence],0),))</f>
        <v/>
      </c>
      <c r="T1101"/>
    </row>
    <row r="1102" spans="12:20" x14ac:dyDescent="0.25">
      <c r="L1102" s="4" t="str">
        <f t="shared" si="35"/>
        <v/>
      </c>
      <c r="M1102" s="4" t="str">
        <f>IF(ISBLANK(A1102),"",IF('02_Resultat'!$B$6=A1102,1,0))</f>
        <v/>
      </c>
      <c r="N1102" s="4" t="str">
        <f>IF(ISBLANK(A1102),"",IF(Tableau3[Occurrence]=0,0,SUM($M$2:M1102)))</f>
        <v/>
      </c>
      <c r="P1102" s="15" t="str">
        <f t="shared" si="36"/>
        <v/>
      </c>
      <c r="Q1102" s="16" t="str">
        <f>IF(P1102="","",'02_Resultat'!$B$6)</f>
        <v/>
      </c>
      <c r="R1102" s="16" t="str">
        <f>IF(Q1102="","",INDEX(Tableau3[N°CMD],MATCH(P1102,Tableau3[Sequence],0),))</f>
        <v/>
      </c>
      <c r="S1102" s="16" t="str">
        <f>IF(Q1102="","",INDEX(Tableau3[Désignation],MATCH(P1102,Tableau3[Sequence],0),))</f>
        <v/>
      </c>
      <c r="T1102"/>
    </row>
    <row r="1103" spans="12:20" x14ac:dyDescent="0.25">
      <c r="L1103" s="4" t="str">
        <f t="shared" si="35"/>
        <v/>
      </c>
      <c r="M1103" s="4" t="str">
        <f>IF(ISBLANK(A1103),"",IF('02_Resultat'!$B$6=A1103,1,0))</f>
        <v/>
      </c>
      <c r="N1103" s="4" t="str">
        <f>IF(ISBLANK(A1103),"",IF(Tableau3[Occurrence]=0,0,SUM($M$2:M1103)))</f>
        <v/>
      </c>
      <c r="P1103" s="15" t="str">
        <f t="shared" si="36"/>
        <v/>
      </c>
      <c r="Q1103" s="16" t="str">
        <f>IF(P1103="","",'02_Resultat'!$B$6)</f>
        <v/>
      </c>
      <c r="R1103" s="16" t="str">
        <f>IF(Q1103="","",INDEX(Tableau3[N°CMD],MATCH(P1103,Tableau3[Sequence],0),))</f>
        <v/>
      </c>
      <c r="S1103" s="16" t="str">
        <f>IF(Q1103="","",INDEX(Tableau3[Désignation],MATCH(P1103,Tableau3[Sequence],0),))</f>
        <v/>
      </c>
      <c r="T1103"/>
    </row>
    <row r="1104" spans="12:20" x14ac:dyDescent="0.25">
      <c r="L1104" s="4" t="str">
        <f t="shared" si="35"/>
        <v/>
      </c>
      <c r="M1104" s="4" t="str">
        <f>IF(ISBLANK(A1104),"",IF('02_Resultat'!$B$6=A1104,1,0))</f>
        <v/>
      </c>
      <c r="N1104" s="4" t="str">
        <f>IF(ISBLANK(A1104),"",IF(Tableau3[Occurrence]=0,0,SUM($M$2:M1104)))</f>
        <v/>
      </c>
      <c r="P1104" s="15" t="str">
        <f t="shared" si="36"/>
        <v/>
      </c>
      <c r="Q1104" s="16" t="str">
        <f>IF(P1104="","",'02_Resultat'!$B$6)</f>
        <v/>
      </c>
      <c r="R1104" s="16" t="str">
        <f>IF(Q1104="","",INDEX(Tableau3[N°CMD],MATCH(P1104,Tableau3[Sequence],0),))</f>
        <v/>
      </c>
      <c r="S1104" s="16" t="str">
        <f>IF(Q1104="","",INDEX(Tableau3[Désignation],MATCH(P1104,Tableau3[Sequence],0),))</f>
        <v/>
      </c>
      <c r="T1104"/>
    </row>
    <row r="1105" spans="12:20" x14ac:dyDescent="0.25">
      <c r="L1105" s="4" t="str">
        <f t="shared" si="35"/>
        <v/>
      </c>
      <c r="M1105" s="4" t="str">
        <f>IF(ISBLANK(A1105),"",IF('02_Resultat'!$B$6=A1105,1,0))</f>
        <v/>
      </c>
      <c r="N1105" s="4" t="str">
        <f>IF(ISBLANK(A1105),"",IF(Tableau3[Occurrence]=0,0,SUM($M$2:M1105)))</f>
        <v/>
      </c>
      <c r="P1105" s="15" t="str">
        <f t="shared" si="36"/>
        <v/>
      </c>
      <c r="Q1105" s="16" t="str">
        <f>IF(P1105="","",'02_Resultat'!$B$6)</f>
        <v/>
      </c>
      <c r="R1105" s="16" t="str">
        <f>IF(Q1105="","",INDEX(Tableau3[N°CMD],MATCH(P1105,Tableau3[Sequence],0),))</f>
        <v/>
      </c>
      <c r="S1105" s="16" t="str">
        <f>IF(Q1105="","",INDEX(Tableau3[Désignation],MATCH(P1105,Tableau3[Sequence],0),))</f>
        <v/>
      </c>
      <c r="T1105"/>
    </row>
    <row r="1106" spans="12:20" x14ac:dyDescent="0.25">
      <c r="L1106" s="4" t="str">
        <f t="shared" ref="L1106:L1169" si="37">IF(ISBLANK(H1106),"",(I1106-H1106))</f>
        <v/>
      </c>
      <c r="M1106" s="4" t="str">
        <f>IF(ISBLANK(A1106),"",IF('02_Resultat'!$B$6=A1106,1,0))</f>
        <v/>
      </c>
      <c r="N1106" s="4" t="str">
        <f>IF(ISBLANK(A1106),"",IF(Tableau3[Occurrence]=0,0,SUM($M$2:M1106)))</f>
        <v/>
      </c>
      <c r="P1106" s="15" t="str">
        <f t="shared" si="36"/>
        <v/>
      </c>
      <c r="Q1106" s="16" t="str">
        <f>IF(P1106="","",'02_Resultat'!$B$6)</f>
        <v/>
      </c>
      <c r="R1106" s="16" t="str">
        <f>IF(Q1106="","",INDEX(Tableau3[N°CMD],MATCH(P1106,Tableau3[Sequence],0),))</f>
        <v/>
      </c>
      <c r="S1106" s="16" t="str">
        <f>IF(Q1106="","",INDEX(Tableau3[Désignation],MATCH(P1106,Tableau3[Sequence],0),))</f>
        <v/>
      </c>
      <c r="T1106"/>
    </row>
    <row r="1107" spans="12:20" x14ac:dyDescent="0.25">
      <c r="L1107" s="4" t="str">
        <f t="shared" si="37"/>
        <v/>
      </c>
      <c r="M1107" s="4" t="str">
        <f>IF(ISBLANK(A1107),"",IF('02_Resultat'!$B$6=A1107,1,0))</f>
        <v/>
      </c>
      <c r="N1107" s="4" t="str">
        <f>IF(ISBLANK(A1107),"",IF(Tableau3[Occurrence]=0,0,SUM($M$2:M1107)))</f>
        <v/>
      </c>
      <c r="P1107" s="15" t="str">
        <f t="shared" ref="P1107:P1170" si="38">IF(ROW()-1&lt;=$O$2,ROW()-1,"")</f>
        <v/>
      </c>
      <c r="Q1107" s="16" t="str">
        <f>IF(P1107="","",'02_Resultat'!$B$6)</f>
        <v/>
      </c>
      <c r="R1107" s="16" t="str">
        <f>IF(Q1107="","",INDEX(Tableau3[N°CMD],MATCH(P1107,Tableau3[Sequence],0),))</f>
        <v/>
      </c>
      <c r="S1107" s="16" t="str">
        <f>IF(Q1107="","",INDEX(Tableau3[Désignation],MATCH(P1107,Tableau3[Sequence],0),))</f>
        <v/>
      </c>
      <c r="T1107"/>
    </row>
    <row r="1108" spans="12:20" x14ac:dyDescent="0.25">
      <c r="L1108" s="4" t="str">
        <f t="shared" si="37"/>
        <v/>
      </c>
      <c r="M1108" s="4" t="str">
        <f>IF(ISBLANK(A1108),"",IF('02_Resultat'!$B$6=A1108,1,0))</f>
        <v/>
      </c>
      <c r="N1108" s="4" t="str">
        <f>IF(ISBLANK(A1108),"",IF(Tableau3[Occurrence]=0,0,SUM($M$2:M1108)))</f>
        <v/>
      </c>
      <c r="P1108" s="15" t="str">
        <f t="shared" si="38"/>
        <v/>
      </c>
      <c r="Q1108" s="16" t="str">
        <f>IF(P1108="","",'02_Resultat'!$B$6)</f>
        <v/>
      </c>
      <c r="R1108" s="16" t="str">
        <f>IF(Q1108="","",INDEX(Tableau3[N°CMD],MATCH(P1108,Tableau3[Sequence],0),))</f>
        <v/>
      </c>
      <c r="S1108" s="16" t="str">
        <f>IF(Q1108="","",INDEX(Tableau3[Désignation],MATCH(P1108,Tableau3[Sequence],0),))</f>
        <v/>
      </c>
      <c r="T1108"/>
    </row>
    <row r="1109" spans="12:20" x14ac:dyDescent="0.25">
      <c r="L1109" s="4" t="str">
        <f t="shared" si="37"/>
        <v/>
      </c>
      <c r="M1109" s="4" t="str">
        <f>IF(ISBLANK(A1109),"",IF('02_Resultat'!$B$6=A1109,1,0))</f>
        <v/>
      </c>
      <c r="N1109" s="4" t="str">
        <f>IF(ISBLANK(A1109),"",IF(Tableau3[Occurrence]=0,0,SUM($M$2:M1109)))</f>
        <v/>
      </c>
      <c r="P1109" s="15" t="str">
        <f t="shared" si="38"/>
        <v/>
      </c>
      <c r="Q1109" s="16" t="str">
        <f>IF(P1109="","",'02_Resultat'!$B$6)</f>
        <v/>
      </c>
      <c r="R1109" s="16" t="str">
        <f>IF(Q1109="","",INDEX(Tableau3[N°CMD],MATCH(P1109,Tableau3[Sequence],0),))</f>
        <v/>
      </c>
      <c r="S1109" s="16" t="str">
        <f>IF(Q1109="","",INDEX(Tableau3[Désignation],MATCH(P1109,Tableau3[Sequence],0),))</f>
        <v/>
      </c>
      <c r="T1109"/>
    </row>
    <row r="1110" spans="12:20" x14ac:dyDescent="0.25">
      <c r="L1110" s="4" t="str">
        <f t="shared" si="37"/>
        <v/>
      </c>
      <c r="M1110" s="4" t="str">
        <f>IF(ISBLANK(A1110),"",IF('02_Resultat'!$B$6=A1110,1,0))</f>
        <v/>
      </c>
      <c r="N1110" s="4" t="str">
        <f>IF(ISBLANK(A1110),"",IF(Tableau3[Occurrence]=0,0,SUM($M$2:M1110)))</f>
        <v/>
      </c>
      <c r="P1110" s="15" t="str">
        <f t="shared" si="38"/>
        <v/>
      </c>
      <c r="Q1110" s="16" t="str">
        <f>IF(P1110="","",'02_Resultat'!$B$6)</f>
        <v/>
      </c>
      <c r="R1110" s="16" t="str">
        <f>IF(Q1110="","",INDEX(Tableau3[N°CMD],MATCH(P1110,Tableau3[Sequence],0),))</f>
        <v/>
      </c>
      <c r="S1110" s="16" t="str">
        <f>IF(Q1110="","",INDEX(Tableau3[Désignation],MATCH(P1110,Tableau3[Sequence],0),))</f>
        <v/>
      </c>
      <c r="T1110"/>
    </row>
    <row r="1111" spans="12:20" x14ac:dyDescent="0.25">
      <c r="L1111" s="4" t="str">
        <f t="shared" si="37"/>
        <v/>
      </c>
      <c r="M1111" s="4" t="str">
        <f>IF(ISBLANK(A1111),"",IF('02_Resultat'!$B$6=A1111,1,0))</f>
        <v/>
      </c>
      <c r="N1111" s="4" t="str">
        <f>IF(ISBLANK(A1111),"",IF(Tableau3[Occurrence]=0,0,SUM($M$2:M1111)))</f>
        <v/>
      </c>
      <c r="P1111" s="15" t="str">
        <f t="shared" si="38"/>
        <v/>
      </c>
      <c r="Q1111" s="16" t="str">
        <f>IF(P1111="","",'02_Resultat'!$B$6)</f>
        <v/>
      </c>
      <c r="R1111" s="16" t="str">
        <f>IF(Q1111="","",INDEX(Tableau3[N°CMD],MATCH(P1111,Tableau3[Sequence],0),))</f>
        <v/>
      </c>
      <c r="S1111" s="16" t="str">
        <f>IF(Q1111="","",INDEX(Tableau3[Désignation],MATCH(P1111,Tableau3[Sequence],0),))</f>
        <v/>
      </c>
      <c r="T1111"/>
    </row>
    <row r="1112" spans="12:20" x14ac:dyDescent="0.25">
      <c r="L1112" s="4" t="str">
        <f t="shared" si="37"/>
        <v/>
      </c>
      <c r="M1112" s="4" t="str">
        <f>IF(ISBLANK(A1112),"",IF('02_Resultat'!$B$6=A1112,1,0))</f>
        <v/>
      </c>
      <c r="N1112" s="4" t="str">
        <f>IF(ISBLANK(A1112),"",IF(Tableau3[Occurrence]=0,0,SUM($M$2:M1112)))</f>
        <v/>
      </c>
      <c r="P1112" s="15" t="str">
        <f t="shared" si="38"/>
        <v/>
      </c>
      <c r="Q1112" s="16" t="str">
        <f>IF(P1112="","",'02_Resultat'!$B$6)</f>
        <v/>
      </c>
      <c r="R1112" s="16" t="str">
        <f>IF(Q1112="","",INDEX(Tableau3[N°CMD],MATCH(P1112,Tableau3[Sequence],0),))</f>
        <v/>
      </c>
      <c r="S1112" s="16" t="str">
        <f>IF(Q1112="","",INDEX(Tableau3[Désignation],MATCH(P1112,Tableau3[Sequence],0),))</f>
        <v/>
      </c>
      <c r="T1112"/>
    </row>
    <row r="1113" spans="12:20" x14ac:dyDescent="0.25">
      <c r="L1113" s="4" t="str">
        <f t="shared" si="37"/>
        <v/>
      </c>
      <c r="M1113" s="4" t="str">
        <f>IF(ISBLANK(A1113),"",IF('02_Resultat'!$B$6=A1113,1,0))</f>
        <v/>
      </c>
      <c r="N1113" s="4" t="str">
        <f>IF(ISBLANK(A1113),"",IF(Tableau3[Occurrence]=0,0,SUM($M$2:M1113)))</f>
        <v/>
      </c>
      <c r="P1113" s="15" t="str">
        <f t="shared" si="38"/>
        <v/>
      </c>
      <c r="Q1113" s="16" t="str">
        <f>IF(P1113="","",'02_Resultat'!$B$6)</f>
        <v/>
      </c>
      <c r="R1113" s="16" t="str">
        <f>IF(Q1113="","",INDEX(Tableau3[N°CMD],MATCH(P1113,Tableau3[Sequence],0),))</f>
        <v/>
      </c>
      <c r="S1113" s="16" t="str">
        <f>IF(Q1113="","",INDEX(Tableau3[Désignation],MATCH(P1113,Tableau3[Sequence],0),))</f>
        <v/>
      </c>
      <c r="T1113"/>
    </row>
    <row r="1114" spans="12:20" x14ac:dyDescent="0.25">
      <c r="L1114" s="4" t="str">
        <f t="shared" si="37"/>
        <v/>
      </c>
      <c r="M1114" s="4" t="str">
        <f>IF(ISBLANK(A1114),"",IF('02_Resultat'!$B$6=A1114,1,0))</f>
        <v/>
      </c>
      <c r="N1114" s="4" t="str">
        <f>IF(ISBLANK(A1114),"",IF(Tableau3[Occurrence]=0,0,SUM($M$2:M1114)))</f>
        <v/>
      </c>
      <c r="P1114" s="15" t="str">
        <f t="shared" si="38"/>
        <v/>
      </c>
      <c r="Q1114" s="16" t="str">
        <f>IF(P1114="","",'02_Resultat'!$B$6)</f>
        <v/>
      </c>
      <c r="R1114" s="16" t="str">
        <f>IF(Q1114="","",INDEX(Tableau3[N°CMD],MATCH(P1114,Tableau3[Sequence],0),))</f>
        <v/>
      </c>
      <c r="S1114" s="16" t="str">
        <f>IF(Q1114="","",INDEX(Tableau3[Désignation],MATCH(P1114,Tableau3[Sequence],0),))</f>
        <v/>
      </c>
      <c r="T1114"/>
    </row>
    <row r="1115" spans="12:20" x14ac:dyDescent="0.25">
      <c r="L1115" s="4" t="str">
        <f t="shared" si="37"/>
        <v/>
      </c>
      <c r="M1115" s="4" t="str">
        <f>IF(ISBLANK(A1115),"",IF('02_Resultat'!$B$6=A1115,1,0))</f>
        <v/>
      </c>
      <c r="N1115" s="4" t="str">
        <f>IF(ISBLANK(A1115),"",IF(Tableau3[Occurrence]=0,0,SUM($M$2:M1115)))</f>
        <v/>
      </c>
      <c r="P1115" s="15" t="str">
        <f t="shared" si="38"/>
        <v/>
      </c>
      <c r="Q1115" s="16" t="str">
        <f>IF(P1115="","",'02_Resultat'!$B$6)</f>
        <v/>
      </c>
      <c r="R1115" s="16" t="str">
        <f>IF(Q1115="","",INDEX(Tableau3[N°CMD],MATCH(P1115,Tableau3[Sequence],0),))</f>
        <v/>
      </c>
      <c r="S1115" s="16" t="str">
        <f>IF(Q1115="","",INDEX(Tableau3[Désignation],MATCH(P1115,Tableau3[Sequence],0),))</f>
        <v/>
      </c>
      <c r="T1115"/>
    </row>
    <row r="1116" spans="12:20" x14ac:dyDescent="0.25">
      <c r="L1116" s="4" t="str">
        <f t="shared" si="37"/>
        <v/>
      </c>
      <c r="M1116" s="4" t="str">
        <f>IF(ISBLANK(A1116),"",IF('02_Resultat'!$B$6=A1116,1,0))</f>
        <v/>
      </c>
      <c r="N1116" s="4" t="str">
        <f>IF(ISBLANK(A1116),"",IF(Tableau3[Occurrence]=0,0,SUM($M$2:M1116)))</f>
        <v/>
      </c>
      <c r="P1116" s="15" t="str">
        <f t="shared" si="38"/>
        <v/>
      </c>
      <c r="Q1116" s="16" t="str">
        <f>IF(P1116="","",'02_Resultat'!$B$6)</f>
        <v/>
      </c>
      <c r="R1116" s="16" t="str">
        <f>IF(Q1116="","",INDEX(Tableau3[N°CMD],MATCH(P1116,Tableau3[Sequence],0),))</f>
        <v/>
      </c>
      <c r="S1116" s="16" t="str">
        <f>IF(Q1116="","",INDEX(Tableau3[Désignation],MATCH(P1116,Tableau3[Sequence],0),))</f>
        <v/>
      </c>
      <c r="T1116"/>
    </row>
    <row r="1117" spans="12:20" x14ac:dyDescent="0.25">
      <c r="L1117" s="4" t="str">
        <f t="shared" si="37"/>
        <v/>
      </c>
      <c r="M1117" s="4" t="str">
        <f>IF(ISBLANK(A1117),"",IF('02_Resultat'!$B$6=A1117,1,0))</f>
        <v/>
      </c>
      <c r="N1117" s="4" t="str">
        <f>IF(ISBLANK(A1117),"",IF(Tableau3[Occurrence]=0,0,SUM($M$2:M1117)))</f>
        <v/>
      </c>
      <c r="P1117" s="15" t="str">
        <f t="shared" si="38"/>
        <v/>
      </c>
      <c r="Q1117" s="16" t="str">
        <f>IF(P1117="","",'02_Resultat'!$B$6)</f>
        <v/>
      </c>
      <c r="R1117" s="16" t="str">
        <f>IF(Q1117="","",INDEX(Tableau3[N°CMD],MATCH(P1117,Tableau3[Sequence],0),))</f>
        <v/>
      </c>
      <c r="S1117" s="16" t="str">
        <f>IF(Q1117="","",INDEX(Tableau3[Désignation],MATCH(P1117,Tableau3[Sequence],0),))</f>
        <v/>
      </c>
      <c r="T1117"/>
    </row>
    <row r="1118" spans="12:20" x14ac:dyDescent="0.25">
      <c r="L1118" s="4" t="str">
        <f t="shared" si="37"/>
        <v/>
      </c>
      <c r="M1118" s="4" t="str">
        <f>IF(ISBLANK(A1118),"",IF('02_Resultat'!$B$6=A1118,1,0))</f>
        <v/>
      </c>
      <c r="N1118" s="4" t="str">
        <f>IF(ISBLANK(A1118),"",IF(Tableau3[Occurrence]=0,0,SUM($M$2:M1118)))</f>
        <v/>
      </c>
      <c r="P1118" s="15" t="str">
        <f t="shared" si="38"/>
        <v/>
      </c>
      <c r="Q1118" s="16" t="str">
        <f>IF(P1118="","",'02_Resultat'!$B$6)</f>
        <v/>
      </c>
      <c r="R1118" s="16" t="str">
        <f>IF(Q1118="","",INDEX(Tableau3[N°CMD],MATCH(P1118,Tableau3[Sequence],0),))</f>
        <v/>
      </c>
      <c r="S1118" s="16" t="str">
        <f>IF(Q1118="","",INDEX(Tableau3[Désignation],MATCH(P1118,Tableau3[Sequence],0),))</f>
        <v/>
      </c>
      <c r="T1118"/>
    </row>
    <row r="1119" spans="12:20" x14ac:dyDescent="0.25">
      <c r="L1119" s="4" t="str">
        <f t="shared" si="37"/>
        <v/>
      </c>
      <c r="M1119" s="4" t="str">
        <f>IF(ISBLANK(A1119),"",IF('02_Resultat'!$B$6=A1119,1,0))</f>
        <v/>
      </c>
      <c r="N1119" s="4" t="str">
        <f>IF(ISBLANK(A1119),"",IF(Tableau3[Occurrence]=0,0,SUM($M$2:M1119)))</f>
        <v/>
      </c>
      <c r="P1119" s="15" t="str">
        <f t="shared" si="38"/>
        <v/>
      </c>
      <c r="Q1119" s="16" t="str">
        <f>IF(P1119="","",'02_Resultat'!$B$6)</f>
        <v/>
      </c>
      <c r="R1119" s="16" t="str">
        <f>IF(Q1119="","",INDEX(Tableau3[N°CMD],MATCH(P1119,Tableau3[Sequence],0),))</f>
        <v/>
      </c>
      <c r="S1119" s="16" t="str">
        <f>IF(Q1119="","",INDEX(Tableau3[Désignation],MATCH(P1119,Tableau3[Sequence],0),))</f>
        <v/>
      </c>
      <c r="T1119"/>
    </row>
    <row r="1120" spans="12:20" x14ac:dyDescent="0.25">
      <c r="L1120" s="4" t="str">
        <f t="shared" si="37"/>
        <v/>
      </c>
      <c r="M1120" s="4" t="str">
        <f>IF(ISBLANK(A1120),"",IF('02_Resultat'!$B$6=A1120,1,0))</f>
        <v/>
      </c>
      <c r="N1120" s="4" t="str">
        <f>IF(ISBLANK(A1120),"",IF(Tableau3[Occurrence]=0,0,SUM($M$2:M1120)))</f>
        <v/>
      </c>
      <c r="P1120" s="15" t="str">
        <f t="shared" si="38"/>
        <v/>
      </c>
      <c r="Q1120" s="16" t="str">
        <f>IF(P1120="","",'02_Resultat'!$B$6)</f>
        <v/>
      </c>
      <c r="R1120" s="16" t="str">
        <f>IF(Q1120="","",INDEX(Tableau3[N°CMD],MATCH(P1120,Tableau3[Sequence],0),))</f>
        <v/>
      </c>
      <c r="S1120" s="16" t="str">
        <f>IF(Q1120="","",INDEX(Tableau3[Désignation],MATCH(P1120,Tableau3[Sequence],0),))</f>
        <v/>
      </c>
      <c r="T1120"/>
    </row>
    <row r="1121" spans="12:20" x14ac:dyDescent="0.25">
      <c r="L1121" s="4" t="str">
        <f t="shared" si="37"/>
        <v/>
      </c>
      <c r="M1121" s="4" t="str">
        <f>IF(ISBLANK(A1121),"",IF('02_Resultat'!$B$6=A1121,1,0))</f>
        <v/>
      </c>
      <c r="N1121" s="4" t="str">
        <f>IF(ISBLANK(A1121),"",IF(Tableau3[Occurrence]=0,0,SUM($M$2:M1121)))</f>
        <v/>
      </c>
      <c r="P1121" s="15" t="str">
        <f t="shared" si="38"/>
        <v/>
      </c>
      <c r="Q1121" s="16" t="str">
        <f>IF(P1121="","",'02_Resultat'!$B$6)</f>
        <v/>
      </c>
      <c r="R1121" s="16" t="str">
        <f>IF(Q1121="","",INDEX(Tableau3[N°CMD],MATCH(P1121,Tableau3[Sequence],0),))</f>
        <v/>
      </c>
      <c r="S1121" s="16" t="str">
        <f>IF(Q1121="","",INDEX(Tableau3[Désignation],MATCH(P1121,Tableau3[Sequence],0),))</f>
        <v/>
      </c>
      <c r="T1121"/>
    </row>
    <row r="1122" spans="12:20" x14ac:dyDescent="0.25">
      <c r="L1122" s="4" t="str">
        <f t="shared" si="37"/>
        <v/>
      </c>
      <c r="M1122" s="4" t="str">
        <f>IF(ISBLANK(A1122),"",IF('02_Resultat'!$B$6=A1122,1,0))</f>
        <v/>
      </c>
      <c r="N1122" s="4" t="str">
        <f>IF(ISBLANK(A1122),"",IF(Tableau3[Occurrence]=0,0,SUM($M$2:M1122)))</f>
        <v/>
      </c>
      <c r="P1122" s="15" t="str">
        <f t="shared" si="38"/>
        <v/>
      </c>
      <c r="Q1122" s="16" t="str">
        <f>IF(P1122="","",'02_Resultat'!$B$6)</f>
        <v/>
      </c>
      <c r="R1122" s="16" t="str">
        <f>IF(Q1122="","",INDEX(Tableau3[N°CMD],MATCH(P1122,Tableau3[Sequence],0),))</f>
        <v/>
      </c>
      <c r="S1122" s="16" t="str">
        <f>IF(Q1122="","",INDEX(Tableau3[Désignation],MATCH(P1122,Tableau3[Sequence],0),))</f>
        <v/>
      </c>
      <c r="T1122"/>
    </row>
    <row r="1123" spans="12:20" x14ac:dyDescent="0.25">
      <c r="L1123" s="4" t="str">
        <f t="shared" si="37"/>
        <v/>
      </c>
      <c r="M1123" s="4" t="str">
        <f>IF(ISBLANK(A1123),"",IF('02_Resultat'!$B$6=A1123,1,0))</f>
        <v/>
      </c>
      <c r="N1123" s="4" t="str">
        <f>IF(ISBLANK(A1123),"",IF(Tableau3[Occurrence]=0,0,SUM($M$2:M1123)))</f>
        <v/>
      </c>
      <c r="P1123" s="15" t="str">
        <f t="shared" si="38"/>
        <v/>
      </c>
      <c r="Q1123" s="16" t="str">
        <f>IF(P1123="","",'02_Resultat'!$B$6)</f>
        <v/>
      </c>
      <c r="R1123" s="16" t="str">
        <f>IF(Q1123="","",INDEX(Tableau3[N°CMD],MATCH(P1123,Tableau3[Sequence],0),))</f>
        <v/>
      </c>
      <c r="S1123" s="16" t="str">
        <f>IF(Q1123="","",INDEX(Tableau3[Désignation],MATCH(P1123,Tableau3[Sequence],0),))</f>
        <v/>
      </c>
      <c r="T1123"/>
    </row>
    <row r="1124" spans="12:20" x14ac:dyDescent="0.25">
      <c r="L1124" s="4" t="str">
        <f t="shared" si="37"/>
        <v/>
      </c>
      <c r="M1124" s="4" t="str">
        <f>IF(ISBLANK(A1124),"",IF('02_Resultat'!$B$6=A1124,1,0))</f>
        <v/>
      </c>
      <c r="N1124" s="4" t="str">
        <f>IF(ISBLANK(A1124),"",IF(Tableau3[Occurrence]=0,0,SUM($M$2:M1124)))</f>
        <v/>
      </c>
      <c r="P1124" s="15" t="str">
        <f t="shared" si="38"/>
        <v/>
      </c>
      <c r="Q1124" s="16" t="str">
        <f>IF(P1124="","",'02_Resultat'!$B$6)</f>
        <v/>
      </c>
      <c r="R1124" s="16" t="str">
        <f>IF(Q1124="","",INDEX(Tableau3[N°CMD],MATCH(P1124,Tableau3[Sequence],0),))</f>
        <v/>
      </c>
      <c r="S1124" s="16" t="str">
        <f>IF(Q1124="","",INDEX(Tableau3[Désignation],MATCH(P1124,Tableau3[Sequence],0),))</f>
        <v/>
      </c>
      <c r="T1124"/>
    </row>
    <row r="1125" spans="12:20" x14ac:dyDescent="0.25">
      <c r="L1125" s="4" t="str">
        <f t="shared" si="37"/>
        <v/>
      </c>
      <c r="M1125" s="4" t="str">
        <f>IF(ISBLANK(A1125),"",IF('02_Resultat'!$B$6=A1125,1,0))</f>
        <v/>
      </c>
      <c r="N1125" s="4" t="str">
        <f>IF(ISBLANK(A1125),"",IF(Tableau3[Occurrence]=0,0,SUM($M$2:M1125)))</f>
        <v/>
      </c>
      <c r="P1125" s="15" t="str">
        <f t="shared" si="38"/>
        <v/>
      </c>
      <c r="Q1125" s="16" t="str">
        <f>IF(P1125="","",'02_Resultat'!$B$6)</f>
        <v/>
      </c>
      <c r="R1125" s="16" t="str">
        <f>IF(Q1125="","",INDEX(Tableau3[N°CMD],MATCH(P1125,Tableau3[Sequence],0),))</f>
        <v/>
      </c>
      <c r="S1125" s="16" t="str">
        <f>IF(Q1125="","",INDEX(Tableau3[Désignation],MATCH(P1125,Tableau3[Sequence],0),))</f>
        <v/>
      </c>
      <c r="T1125"/>
    </row>
    <row r="1126" spans="12:20" x14ac:dyDescent="0.25">
      <c r="L1126" s="4" t="str">
        <f t="shared" si="37"/>
        <v/>
      </c>
      <c r="M1126" s="4" t="str">
        <f>IF(ISBLANK(A1126),"",IF('02_Resultat'!$B$6=A1126,1,0))</f>
        <v/>
      </c>
      <c r="N1126" s="4" t="str">
        <f>IF(ISBLANK(A1126),"",IF(Tableau3[Occurrence]=0,0,SUM($M$2:M1126)))</f>
        <v/>
      </c>
      <c r="P1126" s="15" t="str">
        <f t="shared" si="38"/>
        <v/>
      </c>
      <c r="Q1126" s="16" t="str">
        <f>IF(P1126="","",'02_Resultat'!$B$6)</f>
        <v/>
      </c>
      <c r="R1126" s="16" t="str">
        <f>IF(Q1126="","",INDEX(Tableau3[N°CMD],MATCH(P1126,Tableau3[Sequence],0),))</f>
        <v/>
      </c>
      <c r="S1126" s="16" t="str">
        <f>IF(Q1126="","",INDEX(Tableau3[Désignation],MATCH(P1126,Tableau3[Sequence],0),))</f>
        <v/>
      </c>
      <c r="T1126"/>
    </row>
    <row r="1127" spans="12:20" x14ac:dyDescent="0.25">
      <c r="L1127" s="4" t="str">
        <f t="shared" si="37"/>
        <v/>
      </c>
      <c r="M1127" s="4" t="str">
        <f>IF(ISBLANK(A1127),"",IF('02_Resultat'!$B$6=A1127,1,0))</f>
        <v/>
      </c>
      <c r="N1127" s="4" t="str">
        <f>IF(ISBLANK(A1127),"",IF(Tableau3[Occurrence]=0,0,SUM($M$2:M1127)))</f>
        <v/>
      </c>
      <c r="P1127" s="15" t="str">
        <f t="shared" si="38"/>
        <v/>
      </c>
      <c r="Q1127" s="16" t="str">
        <f>IF(P1127="","",'02_Resultat'!$B$6)</f>
        <v/>
      </c>
      <c r="R1127" s="16" t="str">
        <f>IF(Q1127="","",INDEX(Tableau3[N°CMD],MATCH(P1127,Tableau3[Sequence],0),))</f>
        <v/>
      </c>
      <c r="S1127" s="16" t="str">
        <f>IF(Q1127="","",INDEX(Tableau3[Désignation],MATCH(P1127,Tableau3[Sequence],0),))</f>
        <v/>
      </c>
      <c r="T1127"/>
    </row>
    <row r="1128" spans="12:20" x14ac:dyDescent="0.25">
      <c r="L1128" s="4" t="str">
        <f t="shared" si="37"/>
        <v/>
      </c>
      <c r="M1128" s="4" t="str">
        <f>IF(ISBLANK(A1128),"",IF('02_Resultat'!$B$6=A1128,1,0))</f>
        <v/>
      </c>
      <c r="N1128" s="4" t="str">
        <f>IF(ISBLANK(A1128),"",IF(Tableau3[Occurrence]=0,0,SUM($M$2:M1128)))</f>
        <v/>
      </c>
      <c r="P1128" s="15" t="str">
        <f t="shared" si="38"/>
        <v/>
      </c>
      <c r="Q1128" s="16" t="str">
        <f>IF(P1128="","",'02_Resultat'!$B$6)</f>
        <v/>
      </c>
      <c r="R1128" s="16" t="str">
        <f>IF(Q1128="","",INDEX(Tableau3[N°CMD],MATCH(P1128,Tableau3[Sequence],0),))</f>
        <v/>
      </c>
      <c r="S1128" s="16" t="str">
        <f>IF(Q1128="","",INDEX(Tableau3[Désignation],MATCH(P1128,Tableau3[Sequence],0),))</f>
        <v/>
      </c>
      <c r="T1128"/>
    </row>
    <row r="1129" spans="12:20" x14ac:dyDescent="0.25">
      <c r="L1129" s="4" t="str">
        <f t="shared" si="37"/>
        <v/>
      </c>
      <c r="M1129" s="4" t="str">
        <f>IF(ISBLANK(A1129),"",IF('02_Resultat'!$B$6=A1129,1,0))</f>
        <v/>
      </c>
      <c r="N1129" s="4" t="str">
        <f>IF(ISBLANK(A1129),"",IF(Tableau3[Occurrence]=0,0,SUM($M$2:M1129)))</f>
        <v/>
      </c>
      <c r="P1129" s="15" t="str">
        <f t="shared" si="38"/>
        <v/>
      </c>
      <c r="Q1129" s="16" t="str">
        <f>IF(P1129="","",'02_Resultat'!$B$6)</f>
        <v/>
      </c>
      <c r="R1129" s="16" t="str">
        <f>IF(Q1129="","",INDEX(Tableau3[N°CMD],MATCH(P1129,Tableau3[Sequence],0),))</f>
        <v/>
      </c>
      <c r="S1129" s="16" t="str">
        <f>IF(Q1129="","",INDEX(Tableau3[Désignation],MATCH(P1129,Tableau3[Sequence],0),))</f>
        <v/>
      </c>
      <c r="T1129"/>
    </row>
    <row r="1130" spans="12:20" x14ac:dyDescent="0.25">
      <c r="L1130" s="4" t="str">
        <f t="shared" si="37"/>
        <v/>
      </c>
      <c r="M1130" s="4" t="str">
        <f>IF(ISBLANK(A1130),"",IF('02_Resultat'!$B$6=A1130,1,0))</f>
        <v/>
      </c>
      <c r="N1130" s="4" t="str">
        <f>IF(ISBLANK(A1130),"",IF(Tableau3[Occurrence]=0,0,SUM($M$2:M1130)))</f>
        <v/>
      </c>
      <c r="P1130" s="15" t="str">
        <f t="shared" si="38"/>
        <v/>
      </c>
      <c r="Q1130" s="16" t="str">
        <f>IF(P1130="","",'02_Resultat'!$B$6)</f>
        <v/>
      </c>
      <c r="R1130" s="16" t="str">
        <f>IF(Q1130="","",INDEX(Tableau3[N°CMD],MATCH(P1130,Tableau3[Sequence],0),))</f>
        <v/>
      </c>
      <c r="S1130" s="16" t="str">
        <f>IF(Q1130="","",INDEX(Tableau3[Désignation],MATCH(P1130,Tableau3[Sequence],0),))</f>
        <v/>
      </c>
      <c r="T1130"/>
    </row>
    <row r="1131" spans="12:20" x14ac:dyDescent="0.25">
      <c r="L1131" s="4" t="str">
        <f t="shared" si="37"/>
        <v/>
      </c>
      <c r="M1131" s="4" t="str">
        <f>IF(ISBLANK(A1131),"",IF('02_Resultat'!$B$6=A1131,1,0))</f>
        <v/>
      </c>
      <c r="N1131" s="4" t="str">
        <f>IF(ISBLANK(A1131),"",IF(Tableau3[Occurrence]=0,0,SUM($M$2:M1131)))</f>
        <v/>
      </c>
      <c r="P1131" s="15" t="str">
        <f t="shared" si="38"/>
        <v/>
      </c>
      <c r="Q1131" s="16" t="str">
        <f>IF(P1131="","",'02_Resultat'!$B$6)</f>
        <v/>
      </c>
      <c r="R1131" s="16" t="str">
        <f>IF(Q1131="","",INDEX(Tableau3[N°CMD],MATCH(P1131,Tableau3[Sequence],0),))</f>
        <v/>
      </c>
      <c r="S1131" s="16" t="str">
        <f>IF(Q1131="","",INDEX(Tableau3[Désignation],MATCH(P1131,Tableau3[Sequence],0),))</f>
        <v/>
      </c>
      <c r="T1131"/>
    </row>
    <row r="1132" spans="12:20" x14ac:dyDescent="0.25">
      <c r="L1132" s="4" t="str">
        <f t="shared" si="37"/>
        <v/>
      </c>
      <c r="M1132" s="4" t="str">
        <f>IF(ISBLANK(A1132),"",IF('02_Resultat'!$B$6=A1132,1,0))</f>
        <v/>
      </c>
      <c r="N1132" s="4" t="str">
        <f>IF(ISBLANK(A1132),"",IF(Tableau3[Occurrence]=0,0,SUM($M$2:M1132)))</f>
        <v/>
      </c>
      <c r="P1132" s="15" t="str">
        <f t="shared" si="38"/>
        <v/>
      </c>
      <c r="Q1132" s="16" t="str">
        <f>IF(P1132="","",'02_Resultat'!$B$6)</f>
        <v/>
      </c>
      <c r="R1132" s="16" t="str">
        <f>IF(Q1132="","",INDEX(Tableau3[N°CMD],MATCH(P1132,Tableau3[Sequence],0),))</f>
        <v/>
      </c>
      <c r="S1132" s="16" t="str">
        <f>IF(Q1132="","",INDEX(Tableau3[Désignation],MATCH(P1132,Tableau3[Sequence],0),))</f>
        <v/>
      </c>
      <c r="T1132"/>
    </row>
    <row r="1133" spans="12:20" x14ac:dyDescent="0.25">
      <c r="L1133" s="4" t="str">
        <f t="shared" si="37"/>
        <v/>
      </c>
      <c r="M1133" s="4" t="str">
        <f>IF(ISBLANK(A1133),"",IF('02_Resultat'!$B$6=A1133,1,0))</f>
        <v/>
      </c>
      <c r="N1133" s="4" t="str">
        <f>IF(ISBLANK(A1133),"",IF(Tableau3[Occurrence]=0,0,SUM($M$2:M1133)))</f>
        <v/>
      </c>
      <c r="P1133" s="15" t="str">
        <f t="shared" si="38"/>
        <v/>
      </c>
      <c r="Q1133" s="16" t="str">
        <f>IF(P1133="","",'02_Resultat'!$B$6)</f>
        <v/>
      </c>
      <c r="R1133" s="16" t="str">
        <f>IF(Q1133="","",INDEX(Tableau3[N°CMD],MATCH(P1133,Tableau3[Sequence],0),))</f>
        <v/>
      </c>
      <c r="S1133" s="16" t="str">
        <f>IF(Q1133="","",INDEX(Tableau3[Désignation],MATCH(P1133,Tableau3[Sequence],0),))</f>
        <v/>
      </c>
      <c r="T1133"/>
    </row>
    <row r="1134" spans="12:20" x14ac:dyDescent="0.25">
      <c r="L1134" s="4" t="str">
        <f t="shared" si="37"/>
        <v/>
      </c>
      <c r="M1134" s="4" t="str">
        <f>IF(ISBLANK(A1134),"",IF('02_Resultat'!$B$6=A1134,1,0))</f>
        <v/>
      </c>
      <c r="N1134" s="4" t="str">
        <f>IF(ISBLANK(A1134),"",IF(Tableau3[Occurrence]=0,0,SUM($M$2:M1134)))</f>
        <v/>
      </c>
      <c r="P1134" s="15" t="str">
        <f t="shared" si="38"/>
        <v/>
      </c>
      <c r="Q1134" s="16" t="str">
        <f>IF(P1134="","",'02_Resultat'!$B$6)</f>
        <v/>
      </c>
      <c r="R1134" s="16" t="str">
        <f>IF(Q1134="","",INDEX(Tableau3[N°CMD],MATCH(P1134,Tableau3[Sequence],0),))</f>
        <v/>
      </c>
      <c r="S1134" s="16" t="str">
        <f>IF(Q1134="","",INDEX(Tableau3[Désignation],MATCH(P1134,Tableau3[Sequence],0),))</f>
        <v/>
      </c>
      <c r="T1134"/>
    </row>
    <row r="1135" spans="12:20" x14ac:dyDescent="0.25">
      <c r="L1135" s="4" t="str">
        <f t="shared" si="37"/>
        <v/>
      </c>
      <c r="M1135" s="4" t="str">
        <f>IF(ISBLANK(A1135),"",IF('02_Resultat'!$B$6=A1135,1,0))</f>
        <v/>
      </c>
      <c r="N1135" s="4" t="str">
        <f>IF(ISBLANK(A1135),"",IF(Tableau3[Occurrence]=0,0,SUM($M$2:M1135)))</f>
        <v/>
      </c>
      <c r="P1135" s="15" t="str">
        <f t="shared" si="38"/>
        <v/>
      </c>
      <c r="Q1135" s="16" t="str">
        <f>IF(P1135="","",'02_Resultat'!$B$6)</f>
        <v/>
      </c>
      <c r="R1135" s="16" t="str">
        <f>IF(Q1135="","",INDEX(Tableau3[N°CMD],MATCH(P1135,Tableau3[Sequence],0),))</f>
        <v/>
      </c>
      <c r="S1135" s="16" t="str">
        <f>IF(Q1135="","",INDEX(Tableau3[Désignation],MATCH(P1135,Tableau3[Sequence],0),))</f>
        <v/>
      </c>
      <c r="T1135"/>
    </row>
    <row r="1136" spans="12:20" x14ac:dyDescent="0.25">
      <c r="L1136" s="4" t="str">
        <f t="shared" si="37"/>
        <v/>
      </c>
      <c r="M1136" s="4" t="str">
        <f>IF(ISBLANK(A1136),"",IF('02_Resultat'!$B$6=A1136,1,0))</f>
        <v/>
      </c>
      <c r="N1136" s="4" t="str">
        <f>IF(ISBLANK(A1136),"",IF(Tableau3[Occurrence]=0,0,SUM($M$2:M1136)))</f>
        <v/>
      </c>
      <c r="P1136" s="15" t="str">
        <f t="shared" si="38"/>
        <v/>
      </c>
      <c r="Q1136" s="16" t="str">
        <f>IF(P1136="","",'02_Resultat'!$B$6)</f>
        <v/>
      </c>
      <c r="R1136" s="16" t="str">
        <f>IF(Q1136="","",INDEX(Tableau3[N°CMD],MATCH(P1136,Tableau3[Sequence],0),))</f>
        <v/>
      </c>
      <c r="S1136" s="16" t="str">
        <f>IF(Q1136="","",INDEX(Tableau3[Désignation],MATCH(P1136,Tableau3[Sequence],0),))</f>
        <v/>
      </c>
      <c r="T1136"/>
    </row>
    <row r="1137" spans="12:20" x14ac:dyDescent="0.25">
      <c r="L1137" s="4" t="str">
        <f t="shared" si="37"/>
        <v/>
      </c>
      <c r="M1137" s="4" t="str">
        <f>IF(ISBLANK(A1137),"",IF('02_Resultat'!$B$6=A1137,1,0))</f>
        <v/>
      </c>
      <c r="N1137" s="4" t="str">
        <f>IF(ISBLANK(A1137),"",IF(Tableau3[Occurrence]=0,0,SUM($M$2:M1137)))</f>
        <v/>
      </c>
      <c r="P1137" s="15" t="str">
        <f t="shared" si="38"/>
        <v/>
      </c>
      <c r="Q1137" s="16" t="str">
        <f>IF(P1137="","",'02_Resultat'!$B$6)</f>
        <v/>
      </c>
      <c r="R1137" s="16" t="str">
        <f>IF(Q1137="","",INDEX(Tableau3[N°CMD],MATCH(P1137,Tableau3[Sequence],0),))</f>
        <v/>
      </c>
      <c r="S1137" s="16" t="str">
        <f>IF(Q1137="","",INDEX(Tableau3[Désignation],MATCH(P1137,Tableau3[Sequence],0),))</f>
        <v/>
      </c>
      <c r="T1137"/>
    </row>
    <row r="1138" spans="12:20" x14ac:dyDescent="0.25">
      <c r="L1138" s="4" t="str">
        <f t="shared" si="37"/>
        <v/>
      </c>
      <c r="M1138" s="4" t="str">
        <f>IF(ISBLANK(A1138),"",IF('02_Resultat'!$B$6=A1138,1,0))</f>
        <v/>
      </c>
      <c r="N1138" s="4" t="str">
        <f>IF(ISBLANK(A1138),"",IF(Tableau3[Occurrence]=0,0,SUM($M$2:M1138)))</f>
        <v/>
      </c>
      <c r="P1138" s="15" t="str">
        <f t="shared" si="38"/>
        <v/>
      </c>
      <c r="Q1138" s="16" t="str">
        <f>IF(P1138="","",'02_Resultat'!$B$6)</f>
        <v/>
      </c>
      <c r="R1138" s="16" t="str">
        <f>IF(Q1138="","",INDEX(Tableau3[N°CMD],MATCH(P1138,Tableau3[Sequence],0),))</f>
        <v/>
      </c>
      <c r="S1138" s="16" t="str">
        <f>IF(Q1138="","",INDEX(Tableau3[Désignation],MATCH(P1138,Tableau3[Sequence],0),))</f>
        <v/>
      </c>
      <c r="T1138"/>
    </row>
    <row r="1139" spans="12:20" x14ac:dyDescent="0.25">
      <c r="L1139" s="4" t="str">
        <f t="shared" si="37"/>
        <v/>
      </c>
      <c r="M1139" s="4" t="str">
        <f>IF(ISBLANK(A1139),"",IF('02_Resultat'!$B$6=A1139,1,0))</f>
        <v/>
      </c>
      <c r="N1139" s="4" t="str">
        <f>IF(ISBLANK(A1139),"",IF(Tableau3[Occurrence]=0,0,SUM($M$2:M1139)))</f>
        <v/>
      </c>
      <c r="P1139" s="15" t="str">
        <f t="shared" si="38"/>
        <v/>
      </c>
      <c r="Q1139" s="16" t="str">
        <f>IF(P1139="","",'02_Resultat'!$B$6)</f>
        <v/>
      </c>
      <c r="R1139" s="16" t="str">
        <f>IF(Q1139="","",INDEX(Tableau3[N°CMD],MATCH(P1139,Tableau3[Sequence],0),))</f>
        <v/>
      </c>
      <c r="S1139" s="16" t="str">
        <f>IF(Q1139="","",INDEX(Tableau3[Désignation],MATCH(P1139,Tableau3[Sequence],0),))</f>
        <v/>
      </c>
      <c r="T1139"/>
    </row>
    <row r="1140" spans="12:20" x14ac:dyDescent="0.25">
      <c r="L1140" s="4" t="str">
        <f t="shared" si="37"/>
        <v/>
      </c>
      <c r="M1140" s="4" t="str">
        <f>IF(ISBLANK(A1140),"",IF('02_Resultat'!$B$6=A1140,1,0))</f>
        <v/>
      </c>
      <c r="N1140" s="4" t="str">
        <f>IF(ISBLANK(A1140),"",IF(Tableau3[Occurrence]=0,0,SUM($M$2:M1140)))</f>
        <v/>
      </c>
      <c r="P1140" s="15" t="str">
        <f t="shared" si="38"/>
        <v/>
      </c>
      <c r="Q1140" s="16" t="str">
        <f>IF(P1140="","",'02_Resultat'!$B$6)</f>
        <v/>
      </c>
      <c r="R1140" s="16" t="str">
        <f>IF(Q1140="","",INDEX(Tableau3[N°CMD],MATCH(P1140,Tableau3[Sequence],0),))</f>
        <v/>
      </c>
      <c r="S1140" s="16" t="str">
        <f>IF(Q1140="","",INDEX(Tableau3[Désignation],MATCH(P1140,Tableau3[Sequence],0),))</f>
        <v/>
      </c>
      <c r="T1140"/>
    </row>
    <row r="1141" spans="12:20" x14ac:dyDescent="0.25">
      <c r="L1141" s="4" t="str">
        <f t="shared" si="37"/>
        <v/>
      </c>
      <c r="M1141" s="4" t="str">
        <f>IF(ISBLANK(A1141),"",IF('02_Resultat'!$B$6=A1141,1,0))</f>
        <v/>
      </c>
      <c r="N1141" s="4" t="str">
        <f>IF(ISBLANK(A1141),"",IF(Tableau3[Occurrence]=0,0,SUM($M$2:M1141)))</f>
        <v/>
      </c>
      <c r="P1141" s="15" t="str">
        <f t="shared" si="38"/>
        <v/>
      </c>
      <c r="Q1141" s="16" t="str">
        <f>IF(P1141="","",'02_Resultat'!$B$6)</f>
        <v/>
      </c>
      <c r="R1141" s="16" t="str">
        <f>IF(Q1141="","",INDEX(Tableau3[N°CMD],MATCH(P1141,Tableau3[Sequence],0),))</f>
        <v/>
      </c>
      <c r="S1141" s="16" t="str">
        <f>IF(Q1141="","",INDEX(Tableau3[Désignation],MATCH(P1141,Tableau3[Sequence],0),))</f>
        <v/>
      </c>
      <c r="T1141"/>
    </row>
    <row r="1142" spans="12:20" x14ac:dyDescent="0.25">
      <c r="L1142" s="4" t="str">
        <f t="shared" si="37"/>
        <v/>
      </c>
      <c r="M1142" s="4" t="str">
        <f>IF(ISBLANK(A1142),"",IF('02_Resultat'!$B$6=A1142,1,0))</f>
        <v/>
      </c>
      <c r="N1142" s="4" t="str">
        <f>IF(ISBLANK(A1142),"",IF(Tableau3[Occurrence]=0,0,SUM($M$2:M1142)))</f>
        <v/>
      </c>
      <c r="P1142" s="15" t="str">
        <f t="shared" si="38"/>
        <v/>
      </c>
      <c r="Q1142" s="16" t="str">
        <f>IF(P1142="","",'02_Resultat'!$B$6)</f>
        <v/>
      </c>
      <c r="R1142" s="16" t="str">
        <f>IF(Q1142="","",INDEX(Tableau3[N°CMD],MATCH(P1142,Tableau3[Sequence],0),))</f>
        <v/>
      </c>
      <c r="S1142" s="16" t="str">
        <f>IF(Q1142="","",INDEX(Tableau3[Désignation],MATCH(P1142,Tableau3[Sequence],0),))</f>
        <v/>
      </c>
      <c r="T1142"/>
    </row>
    <row r="1143" spans="12:20" x14ac:dyDescent="0.25">
      <c r="L1143" s="4" t="str">
        <f t="shared" si="37"/>
        <v/>
      </c>
      <c r="M1143" s="4" t="str">
        <f>IF(ISBLANK(A1143),"",IF('02_Resultat'!$B$6=A1143,1,0))</f>
        <v/>
      </c>
      <c r="N1143" s="4" t="str">
        <f>IF(ISBLANK(A1143),"",IF(Tableau3[Occurrence]=0,0,SUM($M$2:M1143)))</f>
        <v/>
      </c>
      <c r="P1143" s="15" t="str">
        <f t="shared" si="38"/>
        <v/>
      </c>
      <c r="Q1143" s="16" t="str">
        <f>IF(P1143="","",'02_Resultat'!$B$6)</f>
        <v/>
      </c>
      <c r="R1143" s="16" t="str">
        <f>IF(Q1143="","",INDEX(Tableau3[N°CMD],MATCH(P1143,Tableau3[Sequence],0),))</f>
        <v/>
      </c>
      <c r="S1143" s="16" t="str">
        <f>IF(Q1143="","",INDEX(Tableau3[Désignation],MATCH(P1143,Tableau3[Sequence],0),))</f>
        <v/>
      </c>
      <c r="T1143"/>
    </row>
    <row r="1144" spans="12:20" x14ac:dyDescent="0.25">
      <c r="L1144" s="4" t="str">
        <f t="shared" si="37"/>
        <v/>
      </c>
      <c r="M1144" s="4" t="str">
        <f>IF(ISBLANK(A1144),"",IF('02_Resultat'!$B$6=A1144,1,0))</f>
        <v/>
      </c>
      <c r="N1144" s="4" t="str">
        <f>IF(ISBLANK(A1144),"",IF(Tableau3[Occurrence]=0,0,SUM($M$2:M1144)))</f>
        <v/>
      </c>
      <c r="P1144" s="15" t="str">
        <f t="shared" si="38"/>
        <v/>
      </c>
      <c r="Q1144" s="16" t="str">
        <f>IF(P1144="","",'02_Resultat'!$B$6)</f>
        <v/>
      </c>
      <c r="R1144" s="16" t="str">
        <f>IF(Q1144="","",INDEX(Tableau3[N°CMD],MATCH(P1144,Tableau3[Sequence],0),))</f>
        <v/>
      </c>
      <c r="S1144" s="16" t="str">
        <f>IF(Q1144="","",INDEX(Tableau3[Désignation],MATCH(P1144,Tableau3[Sequence],0),))</f>
        <v/>
      </c>
      <c r="T1144"/>
    </row>
    <row r="1145" spans="12:20" x14ac:dyDescent="0.25">
      <c r="L1145" s="4" t="str">
        <f t="shared" si="37"/>
        <v/>
      </c>
      <c r="M1145" s="4" t="str">
        <f>IF(ISBLANK(A1145),"",IF('02_Resultat'!$B$6=A1145,1,0))</f>
        <v/>
      </c>
      <c r="N1145" s="4" t="str">
        <f>IF(ISBLANK(A1145),"",IF(Tableau3[Occurrence]=0,0,SUM($M$2:M1145)))</f>
        <v/>
      </c>
      <c r="P1145" s="15" t="str">
        <f t="shared" si="38"/>
        <v/>
      </c>
      <c r="Q1145" s="16" t="str">
        <f>IF(P1145="","",'02_Resultat'!$B$6)</f>
        <v/>
      </c>
      <c r="R1145" s="16" t="str">
        <f>IF(Q1145="","",INDEX(Tableau3[N°CMD],MATCH(P1145,Tableau3[Sequence],0),))</f>
        <v/>
      </c>
      <c r="S1145" s="16" t="str">
        <f>IF(Q1145="","",INDEX(Tableau3[Désignation],MATCH(P1145,Tableau3[Sequence],0),))</f>
        <v/>
      </c>
      <c r="T1145"/>
    </row>
    <row r="1146" spans="12:20" x14ac:dyDescent="0.25">
      <c r="L1146" s="4" t="str">
        <f t="shared" si="37"/>
        <v/>
      </c>
      <c r="M1146" s="4" t="str">
        <f>IF(ISBLANK(A1146),"",IF('02_Resultat'!$B$6=A1146,1,0))</f>
        <v/>
      </c>
      <c r="N1146" s="4" t="str">
        <f>IF(ISBLANK(A1146),"",IF(Tableau3[Occurrence]=0,0,SUM($M$2:M1146)))</f>
        <v/>
      </c>
      <c r="P1146" s="15" t="str">
        <f t="shared" si="38"/>
        <v/>
      </c>
      <c r="Q1146" s="16" t="str">
        <f>IF(P1146="","",'02_Resultat'!$B$6)</f>
        <v/>
      </c>
      <c r="R1146" s="16" t="str">
        <f>IF(Q1146="","",INDEX(Tableau3[N°CMD],MATCH(P1146,Tableau3[Sequence],0),))</f>
        <v/>
      </c>
      <c r="S1146" s="16" t="str">
        <f>IF(Q1146="","",INDEX(Tableau3[Désignation],MATCH(P1146,Tableau3[Sequence],0),))</f>
        <v/>
      </c>
      <c r="T1146"/>
    </row>
    <row r="1147" spans="12:20" x14ac:dyDescent="0.25">
      <c r="L1147" s="4" t="str">
        <f t="shared" si="37"/>
        <v/>
      </c>
      <c r="M1147" s="4" t="str">
        <f>IF(ISBLANK(A1147),"",IF('02_Resultat'!$B$6=A1147,1,0))</f>
        <v/>
      </c>
      <c r="N1147" s="4" t="str">
        <f>IF(ISBLANK(A1147),"",IF(Tableau3[Occurrence]=0,0,SUM($M$2:M1147)))</f>
        <v/>
      </c>
      <c r="P1147" s="15" t="str">
        <f t="shared" si="38"/>
        <v/>
      </c>
      <c r="Q1147" s="16" t="str">
        <f>IF(P1147="","",'02_Resultat'!$B$6)</f>
        <v/>
      </c>
      <c r="R1147" s="16" t="str">
        <f>IF(Q1147="","",INDEX(Tableau3[N°CMD],MATCH(P1147,Tableau3[Sequence],0),))</f>
        <v/>
      </c>
      <c r="S1147" s="16" t="str">
        <f>IF(Q1147="","",INDEX(Tableau3[Désignation],MATCH(P1147,Tableau3[Sequence],0),))</f>
        <v/>
      </c>
      <c r="T1147"/>
    </row>
    <row r="1148" spans="12:20" x14ac:dyDescent="0.25">
      <c r="L1148" s="4" t="str">
        <f t="shared" si="37"/>
        <v/>
      </c>
      <c r="M1148" s="4" t="str">
        <f>IF(ISBLANK(A1148),"",IF('02_Resultat'!$B$6=A1148,1,0))</f>
        <v/>
      </c>
      <c r="N1148" s="4" t="str">
        <f>IF(ISBLANK(A1148),"",IF(Tableau3[Occurrence]=0,0,SUM($M$2:M1148)))</f>
        <v/>
      </c>
      <c r="P1148" s="15" t="str">
        <f t="shared" si="38"/>
        <v/>
      </c>
      <c r="Q1148" s="16" t="str">
        <f>IF(P1148="","",'02_Resultat'!$B$6)</f>
        <v/>
      </c>
      <c r="R1148" s="16" t="str">
        <f>IF(Q1148="","",INDEX(Tableau3[N°CMD],MATCH(P1148,Tableau3[Sequence],0),))</f>
        <v/>
      </c>
      <c r="S1148" s="16" t="str">
        <f>IF(Q1148="","",INDEX(Tableau3[Désignation],MATCH(P1148,Tableau3[Sequence],0),))</f>
        <v/>
      </c>
      <c r="T1148"/>
    </row>
    <row r="1149" spans="12:20" x14ac:dyDescent="0.25">
      <c r="L1149" s="4" t="str">
        <f t="shared" si="37"/>
        <v/>
      </c>
      <c r="M1149" s="4" t="str">
        <f>IF(ISBLANK(A1149),"",IF('02_Resultat'!$B$6=A1149,1,0))</f>
        <v/>
      </c>
      <c r="N1149" s="4" t="str">
        <f>IF(ISBLANK(A1149),"",IF(Tableau3[Occurrence]=0,0,SUM($M$2:M1149)))</f>
        <v/>
      </c>
      <c r="P1149" s="15" t="str">
        <f t="shared" si="38"/>
        <v/>
      </c>
      <c r="Q1149" s="16" t="str">
        <f>IF(P1149="","",'02_Resultat'!$B$6)</f>
        <v/>
      </c>
      <c r="R1149" s="16" t="str">
        <f>IF(Q1149="","",INDEX(Tableau3[N°CMD],MATCH(P1149,Tableau3[Sequence],0),))</f>
        <v/>
      </c>
      <c r="S1149" s="16" t="str">
        <f>IF(Q1149="","",INDEX(Tableau3[Désignation],MATCH(P1149,Tableau3[Sequence],0),))</f>
        <v/>
      </c>
      <c r="T1149"/>
    </row>
    <row r="1150" spans="12:20" x14ac:dyDescent="0.25">
      <c r="L1150" s="4" t="str">
        <f t="shared" si="37"/>
        <v/>
      </c>
      <c r="M1150" s="4" t="str">
        <f>IF(ISBLANK(A1150),"",IF('02_Resultat'!$B$6=A1150,1,0))</f>
        <v/>
      </c>
      <c r="N1150" s="4" t="str">
        <f>IF(ISBLANK(A1150),"",IF(Tableau3[Occurrence]=0,0,SUM($M$2:M1150)))</f>
        <v/>
      </c>
      <c r="P1150" s="15" t="str">
        <f t="shared" si="38"/>
        <v/>
      </c>
      <c r="Q1150" s="16" t="str">
        <f>IF(P1150="","",'02_Resultat'!$B$6)</f>
        <v/>
      </c>
      <c r="R1150" s="16" t="str">
        <f>IF(Q1150="","",INDEX(Tableau3[N°CMD],MATCH(P1150,Tableau3[Sequence],0),))</f>
        <v/>
      </c>
      <c r="S1150" s="16" t="str">
        <f>IF(Q1150="","",INDEX(Tableau3[Désignation],MATCH(P1150,Tableau3[Sequence],0),))</f>
        <v/>
      </c>
      <c r="T1150"/>
    </row>
    <row r="1151" spans="12:20" x14ac:dyDescent="0.25">
      <c r="L1151" s="4" t="str">
        <f t="shared" si="37"/>
        <v/>
      </c>
      <c r="M1151" s="4" t="str">
        <f>IF(ISBLANK(A1151),"",IF('02_Resultat'!$B$6=A1151,1,0))</f>
        <v/>
      </c>
      <c r="N1151" s="4" t="str">
        <f>IF(ISBLANK(A1151),"",IF(Tableau3[Occurrence]=0,0,SUM($M$2:M1151)))</f>
        <v/>
      </c>
      <c r="P1151" s="15" t="str">
        <f t="shared" si="38"/>
        <v/>
      </c>
      <c r="Q1151" s="16" t="str">
        <f>IF(P1151="","",'02_Resultat'!$B$6)</f>
        <v/>
      </c>
      <c r="R1151" s="16" t="str">
        <f>IF(Q1151="","",INDEX(Tableau3[N°CMD],MATCH(P1151,Tableau3[Sequence],0),))</f>
        <v/>
      </c>
      <c r="S1151" s="16" t="str">
        <f>IF(Q1151="","",INDEX(Tableau3[Désignation],MATCH(P1151,Tableau3[Sequence],0),))</f>
        <v/>
      </c>
      <c r="T1151"/>
    </row>
    <row r="1152" spans="12:20" x14ac:dyDescent="0.25">
      <c r="L1152" s="4" t="str">
        <f t="shared" si="37"/>
        <v/>
      </c>
      <c r="M1152" s="4" t="str">
        <f>IF(ISBLANK(A1152),"",IF('02_Resultat'!$B$6=A1152,1,0))</f>
        <v/>
      </c>
      <c r="N1152" s="4" t="str">
        <f>IF(ISBLANK(A1152),"",IF(Tableau3[Occurrence]=0,0,SUM($M$2:M1152)))</f>
        <v/>
      </c>
      <c r="P1152" s="15" t="str">
        <f t="shared" si="38"/>
        <v/>
      </c>
      <c r="Q1152" s="16" t="str">
        <f>IF(P1152="","",'02_Resultat'!$B$6)</f>
        <v/>
      </c>
      <c r="R1152" s="16" t="str">
        <f>IF(Q1152="","",INDEX(Tableau3[N°CMD],MATCH(P1152,Tableau3[Sequence],0),))</f>
        <v/>
      </c>
      <c r="S1152" s="16" t="str">
        <f>IF(Q1152="","",INDEX(Tableau3[Désignation],MATCH(P1152,Tableau3[Sequence],0),))</f>
        <v/>
      </c>
      <c r="T1152"/>
    </row>
    <row r="1153" spans="12:20" x14ac:dyDescent="0.25">
      <c r="L1153" s="4" t="str">
        <f t="shared" si="37"/>
        <v/>
      </c>
      <c r="M1153" s="4" t="str">
        <f>IF(ISBLANK(A1153),"",IF('02_Resultat'!$B$6=A1153,1,0))</f>
        <v/>
      </c>
      <c r="N1153" s="4" t="str">
        <f>IF(ISBLANK(A1153),"",IF(Tableau3[Occurrence]=0,0,SUM($M$2:M1153)))</f>
        <v/>
      </c>
      <c r="P1153" s="15" t="str">
        <f t="shared" si="38"/>
        <v/>
      </c>
      <c r="Q1153" s="16" t="str">
        <f>IF(P1153="","",'02_Resultat'!$B$6)</f>
        <v/>
      </c>
      <c r="R1153" s="16" t="str">
        <f>IF(Q1153="","",INDEX(Tableau3[N°CMD],MATCH(P1153,Tableau3[Sequence],0),))</f>
        <v/>
      </c>
      <c r="S1153" s="16" t="str">
        <f>IF(Q1153="","",INDEX(Tableau3[Désignation],MATCH(P1153,Tableau3[Sequence],0),))</f>
        <v/>
      </c>
      <c r="T1153"/>
    </row>
    <row r="1154" spans="12:20" x14ac:dyDescent="0.25">
      <c r="L1154" s="4" t="str">
        <f t="shared" si="37"/>
        <v/>
      </c>
      <c r="M1154" s="4" t="str">
        <f>IF(ISBLANK(A1154),"",IF('02_Resultat'!$B$6=A1154,1,0))</f>
        <v/>
      </c>
      <c r="N1154" s="4" t="str">
        <f>IF(ISBLANK(A1154),"",IF(Tableau3[Occurrence]=0,0,SUM($M$2:M1154)))</f>
        <v/>
      </c>
      <c r="P1154" s="15" t="str">
        <f t="shared" si="38"/>
        <v/>
      </c>
      <c r="Q1154" s="16" t="str">
        <f>IF(P1154="","",'02_Resultat'!$B$6)</f>
        <v/>
      </c>
      <c r="R1154" s="16" t="str">
        <f>IF(Q1154="","",INDEX(Tableau3[N°CMD],MATCH(P1154,Tableau3[Sequence],0),))</f>
        <v/>
      </c>
      <c r="S1154" s="16" t="str">
        <f>IF(Q1154="","",INDEX(Tableau3[Désignation],MATCH(P1154,Tableau3[Sequence],0),))</f>
        <v/>
      </c>
      <c r="T1154"/>
    </row>
    <row r="1155" spans="12:20" x14ac:dyDescent="0.25">
      <c r="L1155" s="4" t="str">
        <f t="shared" si="37"/>
        <v/>
      </c>
      <c r="M1155" s="4" t="str">
        <f>IF(ISBLANK(A1155),"",IF('02_Resultat'!$B$6=A1155,1,0))</f>
        <v/>
      </c>
      <c r="N1155" s="4" t="str">
        <f>IF(ISBLANK(A1155),"",IF(Tableau3[Occurrence]=0,0,SUM($M$2:M1155)))</f>
        <v/>
      </c>
      <c r="P1155" s="15" t="str">
        <f t="shared" si="38"/>
        <v/>
      </c>
      <c r="Q1155" s="16" t="str">
        <f>IF(P1155="","",'02_Resultat'!$B$6)</f>
        <v/>
      </c>
      <c r="R1155" s="16" t="str">
        <f>IF(Q1155="","",INDEX(Tableau3[N°CMD],MATCH(P1155,Tableau3[Sequence],0),))</f>
        <v/>
      </c>
      <c r="S1155" s="16" t="str">
        <f>IF(Q1155="","",INDEX(Tableau3[Désignation],MATCH(P1155,Tableau3[Sequence],0),))</f>
        <v/>
      </c>
      <c r="T1155"/>
    </row>
    <row r="1156" spans="12:20" x14ac:dyDescent="0.25">
      <c r="L1156" s="4" t="str">
        <f t="shared" si="37"/>
        <v/>
      </c>
      <c r="M1156" s="4" t="str">
        <f>IF(ISBLANK(A1156),"",IF('02_Resultat'!$B$6=A1156,1,0))</f>
        <v/>
      </c>
      <c r="N1156" s="4" t="str">
        <f>IF(ISBLANK(A1156),"",IF(Tableau3[Occurrence]=0,0,SUM($M$2:M1156)))</f>
        <v/>
      </c>
      <c r="P1156" s="15" t="str">
        <f t="shared" si="38"/>
        <v/>
      </c>
      <c r="Q1156" s="16" t="str">
        <f>IF(P1156="","",'02_Resultat'!$B$6)</f>
        <v/>
      </c>
      <c r="R1156" s="16" t="str">
        <f>IF(Q1156="","",INDEX(Tableau3[N°CMD],MATCH(P1156,Tableau3[Sequence],0),))</f>
        <v/>
      </c>
      <c r="S1156" s="16" t="str">
        <f>IF(Q1156="","",INDEX(Tableau3[Désignation],MATCH(P1156,Tableau3[Sequence],0),))</f>
        <v/>
      </c>
      <c r="T1156"/>
    </row>
    <row r="1157" spans="12:20" x14ac:dyDescent="0.25">
      <c r="L1157" s="4" t="str">
        <f t="shared" si="37"/>
        <v/>
      </c>
      <c r="M1157" s="4" t="str">
        <f>IF(ISBLANK(A1157),"",IF('02_Resultat'!$B$6=A1157,1,0))</f>
        <v/>
      </c>
      <c r="N1157" s="4" t="str">
        <f>IF(ISBLANK(A1157),"",IF(Tableau3[Occurrence]=0,0,SUM($M$2:M1157)))</f>
        <v/>
      </c>
      <c r="P1157" s="15" t="str">
        <f t="shared" si="38"/>
        <v/>
      </c>
      <c r="Q1157" s="16" t="str">
        <f>IF(P1157="","",'02_Resultat'!$B$6)</f>
        <v/>
      </c>
      <c r="R1157" s="16" t="str">
        <f>IF(Q1157="","",INDEX(Tableau3[N°CMD],MATCH(P1157,Tableau3[Sequence],0),))</f>
        <v/>
      </c>
      <c r="S1157" s="16" t="str">
        <f>IF(Q1157="","",INDEX(Tableau3[Désignation],MATCH(P1157,Tableau3[Sequence],0),))</f>
        <v/>
      </c>
      <c r="T1157"/>
    </row>
    <row r="1158" spans="12:20" x14ac:dyDescent="0.25">
      <c r="L1158" s="4" t="str">
        <f t="shared" si="37"/>
        <v/>
      </c>
      <c r="M1158" s="4" t="str">
        <f>IF(ISBLANK(A1158),"",IF('02_Resultat'!$B$6=A1158,1,0))</f>
        <v/>
      </c>
      <c r="N1158" s="4" t="str">
        <f>IF(ISBLANK(A1158),"",IF(Tableau3[Occurrence]=0,0,SUM($M$2:M1158)))</f>
        <v/>
      </c>
      <c r="P1158" s="15" t="str">
        <f t="shared" si="38"/>
        <v/>
      </c>
      <c r="Q1158" s="16" t="str">
        <f>IF(P1158="","",'02_Resultat'!$B$6)</f>
        <v/>
      </c>
      <c r="R1158" s="16" t="str">
        <f>IF(Q1158="","",INDEX(Tableau3[N°CMD],MATCH(P1158,Tableau3[Sequence],0),))</f>
        <v/>
      </c>
      <c r="S1158" s="16" t="str">
        <f>IF(Q1158="","",INDEX(Tableau3[Désignation],MATCH(P1158,Tableau3[Sequence],0),))</f>
        <v/>
      </c>
      <c r="T1158"/>
    </row>
    <row r="1159" spans="12:20" x14ac:dyDescent="0.25">
      <c r="L1159" s="4" t="str">
        <f t="shared" si="37"/>
        <v/>
      </c>
      <c r="M1159" s="4" t="str">
        <f>IF(ISBLANK(A1159),"",IF('02_Resultat'!$B$6=A1159,1,0))</f>
        <v/>
      </c>
      <c r="N1159" s="4" t="str">
        <f>IF(ISBLANK(A1159),"",IF(Tableau3[Occurrence]=0,0,SUM($M$2:M1159)))</f>
        <v/>
      </c>
      <c r="P1159" s="15" t="str">
        <f t="shared" si="38"/>
        <v/>
      </c>
      <c r="Q1159" s="16" t="str">
        <f>IF(P1159="","",'02_Resultat'!$B$6)</f>
        <v/>
      </c>
      <c r="R1159" s="16" t="str">
        <f>IF(Q1159="","",INDEX(Tableau3[N°CMD],MATCH(P1159,Tableau3[Sequence],0),))</f>
        <v/>
      </c>
      <c r="S1159" s="16" t="str">
        <f>IF(Q1159="","",INDEX(Tableau3[Désignation],MATCH(P1159,Tableau3[Sequence],0),))</f>
        <v/>
      </c>
      <c r="T1159"/>
    </row>
    <row r="1160" spans="12:20" x14ac:dyDescent="0.25">
      <c r="L1160" s="4" t="str">
        <f t="shared" si="37"/>
        <v/>
      </c>
      <c r="M1160" s="4" t="str">
        <f>IF(ISBLANK(A1160),"",IF('02_Resultat'!$B$6=A1160,1,0))</f>
        <v/>
      </c>
      <c r="N1160" s="4" t="str">
        <f>IF(ISBLANK(A1160),"",IF(Tableau3[Occurrence]=0,0,SUM($M$2:M1160)))</f>
        <v/>
      </c>
      <c r="P1160" s="15" t="str">
        <f t="shared" si="38"/>
        <v/>
      </c>
      <c r="Q1160" s="16" t="str">
        <f>IF(P1160="","",'02_Resultat'!$B$6)</f>
        <v/>
      </c>
      <c r="R1160" s="16" t="str">
        <f>IF(Q1160="","",INDEX(Tableau3[N°CMD],MATCH(P1160,Tableau3[Sequence],0),))</f>
        <v/>
      </c>
      <c r="S1160" s="16" t="str">
        <f>IF(Q1160="","",INDEX(Tableau3[Désignation],MATCH(P1160,Tableau3[Sequence],0),))</f>
        <v/>
      </c>
      <c r="T1160"/>
    </row>
    <row r="1161" spans="12:20" x14ac:dyDescent="0.25">
      <c r="L1161" s="4" t="str">
        <f t="shared" si="37"/>
        <v/>
      </c>
      <c r="M1161" s="4" t="str">
        <f>IF(ISBLANK(A1161),"",IF('02_Resultat'!$B$6=A1161,1,0))</f>
        <v/>
      </c>
      <c r="N1161" s="4" t="str">
        <f>IF(ISBLANK(A1161),"",IF(Tableau3[Occurrence]=0,0,SUM($M$2:M1161)))</f>
        <v/>
      </c>
      <c r="P1161" s="15" t="str">
        <f t="shared" si="38"/>
        <v/>
      </c>
      <c r="Q1161" s="16" t="str">
        <f>IF(P1161="","",'02_Resultat'!$B$6)</f>
        <v/>
      </c>
      <c r="R1161" s="16" t="str">
        <f>IF(Q1161="","",INDEX(Tableau3[N°CMD],MATCH(P1161,Tableau3[Sequence],0),))</f>
        <v/>
      </c>
      <c r="S1161" s="16" t="str">
        <f>IF(Q1161="","",INDEX(Tableau3[Désignation],MATCH(P1161,Tableau3[Sequence],0),))</f>
        <v/>
      </c>
      <c r="T1161"/>
    </row>
    <row r="1162" spans="12:20" x14ac:dyDescent="0.25">
      <c r="L1162" s="4" t="str">
        <f t="shared" si="37"/>
        <v/>
      </c>
      <c r="M1162" s="4" t="str">
        <f>IF(ISBLANK(A1162),"",IF('02_Resultat'!$B$6=A1162,1,0))</f>
        <v/>
      </c>
      <c r="N1162" s="4" t="str">
        <f>IF(ISBLANK(A1162),"",IF(Tableau3[Occurrence]=0,0,SUM($M$2:M1162)))</f>
        <v/>
      </c>
      <c r="P1162" s="15" t="str">
        <f t="shared" si="38"/>
        <v/>
      </c>
      <c r="Q1162" s="16" t="str">
        <f>IF(P1162="","",'02_Resultat'!$B$6)</f>
        <v/>
      </c>
      <c r="R1162" s="16" t="str">
        <f>IF(Q1162="","",INDEX(Tableau3[N°CMD],MATCH(P1162,Tableau3[Sequence],0),))</f>
        <v/>
      </c>
      <c r="S1162" s="16" t="str">
        <f>IF(Q1162="","",INDEX(Tableau3[Désignation],MATCH(P1162,Tableau3[Sequence],0),))</f>
        <v/>
      </c>
      <c r="T1162"/>
    </row>
    <row r="1163" spans="12:20" x14ac:dyDescent="0.25">
      <c r="L1163" s="4" t="str">
        <f t="shared" si="37"/>
        <v/>
      </c>
      <c r="M1163" s="4" t="str">
        <f>IF(ISBLANK(A1163),"",IF('02_Resultat'!$B$6=A1163,1,0))</f>
        <v/>
      </c>
      <c r="N1163" s="4" t="str">
        <f>IF(ISBLANK(A1163),"",IF(Tableau3[Occurrence]=0,0,SUM($M$2:M1163)))</f>
        <v/>
      </c>
      <c r="P1163" s="15" t="str">
        <f t="shared" si="38"/>
        <v/>
      </c>
      <c r="Q1163" s="16" t="str">
        <f>IF(P1163="","",'02_Resultat'!$B$6)</f>
        <v/>
      </c>
      <c r="R1163" s="16" t="str">
        <f>IF(Q1163="","",INDEX(Tableau3[N°CMD],MATCH(P1163,Tableau3[Sequence],0),))</f>
        <v/>
      </c>
      <c r="S1163" s="16" t="str">
        <f>IF(Q1163="","",INDEX(Tableau3[Désignation],MATCH(P1163,Tableau3[Sequence],0),))</f>
        <v/>
      </c>
      <c r="T1163"/>
    </row>
    <row r="1164" spans="12:20" x14ac:dyDescent="0.25">
      <c r="L1164" s="4" t="str">
        <f t="shared" si="37"/>
        <v/>
      </c>
      <c r="M1164" s="4" t="str">
        <f>IF(ISBLANK(A1164),"",IF('02_Resultat'!$B$6=A1164,1,0))</f>
        <v/>
      </c>
      <c r="N1164" s="4" t="str">
        <f>IF(ISBLANK(A1164),"",IF(Tableau3[Occurrence]=0,0,SUM($M$2:M1164)))</f>
        <v/>
      </c>
      <c r="P1164" s="15" t="str">
        <f t="shared" si="38"/>
        <v/>
      </c>
      <c r="Q1164" s="16" t="str">
        <f>IF(P1164="","",'02_Resultat'!$B$6)</f>
        <v/>
      </c>
      <c r="R1164" s="16" t="str">
        <f>IF(Q1164="","",INDEX(Tableau3[N°CMD],MATCH(P1164,Tableau3[Sequence],0),))</f>
        <v/>
      </c>
      <c r="S1164" s="16" t="str">
        <f>IF(Q1164="","",INDEX(Tableau3[Désignation],MATCH(P1164,Tableau3[Sequence],0),))</f>
        <v/>
      </c>
      <c r="T1164"/>
    </row>
    <row r="1165" spans="12:20" x14ac:dyDescent="0.25">
      <c r="L1165" s="4" t="str">
        <f t="shared" si="37"/>
        <v/>
      </c>
      <c r="M1165" s="4" t="str">
        <f>IF(ISBLANK(A1165),"",IF('02_Resultat'!$B$6=A1165,1,0))</f>
        <v/>
      </c>
      <c r="N1165" s="4" t="str">
        <f>IF(ISBLANK(A1165),"",IF(Tableau3[Occurrence]=0,0,SUM($M$2:M1165)))</f>
        <v/>
      </c>
      <c r="P1165" s="15" t="str">
        <f t="shared" si="38"/>
        <v/>
      </c>
      <c r="Q1165" s="16" t="str">
        <f>IF(P1165="","",'02_Resultat'!$B$6)</f>
        <v/>
      </c>
      <c r="R1165" s="16" t="str">
        <f>IF(Q1165="","",INDEX(Tableau3[N°CMD],MATCH(P1165,Tableau3[Sequence],0),))</f>
        <v/>
      </c>
      <c r="S1165" s="16" t="str">
        <f>IF(Q1165="","",INDEX(Tableau3[Désignation],MATCH(P1165,Tableau3[Sequence],0),))</f>
        <v/>
      </c>
      <c r="T1165"/>
    </row>
    <row r="1166" spans="12:20" x14ac:dyDescent="0.25">
      <c r="L1166" s="4" t="str">
        <f t="shared" si="37"/>
        <v/>
      </c>
      <c r="M1166" s="4" t="str">
        <f>IF(ISBLANK(A1166),"",IF('02_Resultat'!$B$6=A1166,1,0))</f>
        <v/>
      </c>
      <c r="N1166" s="4" t="str">
        <f>IF(ISBLANK(A1166),"",IF(Tableau3[Occurrence]=0,0,SUM($M$2:M1166)))</f>
        <v/>
      </c>
      <c r="P1166" s="15" t="str">
        <f t="shared" si="38"/>
        <v/>
      </c>
      <c r="Q1166" s="16" t="str">
        <f>IF(P1166="","",'02_Resultat'!$B$6)</f>
        <v/>
      </c>
      <c r="R1166" s="16" t="str">
        <f>IF(Q1166="","",INDEX(Tableau3[N°CMD],MATCH(P1166,Tableau3[Sequence],0),))</f>
        <v/>
      </c>
      <c r="S1166" s="16" t="str">
        <f>IF(Q1166="","",INDEX(Tableau3[Désignation],MATCH(P1166,Tableau3[Sequence],0),))</f>
        <v/>
      </c>
      <c r="T1166"/>
    </row>
    <row r="1167" spans="12:20" x14ac:dyDescent="0.25">
      <c r="L1167" s="4" t="str">
        <f t="shared" si="37"/>
        <v/>
      </c>
      <c r="M1167" s="4" t="str">
        <f>IF(ISBLANK(A1167),"",IF('02_Resultat'!$B$6=A1167,1,0))</f>
        <v/>
      </c>
      <c r="N1167" s="4" t="str">
        <f>IF(ISBLANK(A1167),"",IF(Tableau3[Occurrence]=0,0,SUM($M$2:M1167)))</f>
        <v/>
      </c>
      <c r="P1167" s="15" t="str">
        <f t="shared" si="38"/>
        <v/>
      </c>
      <c r="Q1167" s="16" t="str">
        <f>IF(P1167="","",'02_Resultat'!$B$6)</f>
        <v/>
      </c>
      <c r="R1167" s="16" t="str">
        <f>IF(Q1167="","",INDEX(Tableau3[N°CMD],MATCH(P1167,Tableau3[Sequence],0),))</f>
        <v/>
      </c>
      <c r="S1167" s="16" t="str">
        <f>IF(Q1167="","",INDEX(Tableau3[Désignation],MATCH(P1167,Tableau3[Sequence],0),))</f>
        <v/>
      </c>
      <c r="T1167"/>
    </row>
    <row r="1168" spans="12:20" x14ac:dyDescent="0.25">
      <c r="L1168" s="4" t="str">
        <f t="shared" si="37"/>
        <v/>
      </c>
      <c r="M1168" s="4" t="str">
        <f>IF(ISBLANK(A1168),"",IF('02_Resultat'!$B$6=A1168,1,0))</f>
        <v/>
      </c>
      <c r="N1168" s="4" t="str">
        <f>IF(ISBLANK(A1168),"",IF(Tableau3[Occurrence]=0,0,SUM($M$2:M1168)))</f>
        <v/>
      </c>
      <c r="P1168" s="15" t="str">
        <f t="shared" si="38"/>
        <v/>
      </c>
      <c r="Q1168" s="16" t="str">
        <f>IF(P1168="","",'02_Resultat'!$B$6)</f>
        <v/>
      </c>
      <c r="R1168" s="16" t="str">
        <f>IF(Q1168="","",INDEX(Tableau3[N°CMD],MATCH(P1168,Tableau3[Sequence],0),))</f>
        <v/>
      </c>
      <c r="S1168" s="16" t="str">
        <f>IF(Q1168="","",INDEX(Tableau3[Désignation],MATCH(P1168,Tableau3[Sequence],0),))</f>
        <v/>
      </c>
      <c r="T1168"/>
    </row>
    <row r="1169" spans="12:20" x14ac:dyDescent="0.25">
      <c r="L1169" s="4" t="str">
        <f t="shared" si="37"/>
        <v/>
      </c>
      <c r="M1169" s="4" t="str">
        <f>IF(ISBLANK(A1169),"",IF('02_Resultat'!$B$6=A1169,1,0))</f>
        <v/>
      </c>
      <c r="N1169" s="4" t="str">
        <f>IF(ISBLANK(A1169),"",IF(Tableau3[Occurrence]=0,0,SUM($M$2:M1169)))</f>
        <v/>
      </c>
      <c r="P1169" s="15" t="str">
        <f t="shared" si="38"/>
        <v/>
      </c>
      <c r="Q1169" s="16" t="str">
        <f>IF(P1169="","",'02_Resultat'!$B$6)</f>
        <v/>
      </c>
      <c r="R1169" s="16" t="str">
        <f>IF(Q1169="","",INDEX(Tableau3[N°CMD],MATCH(P1169,Tableau3[Sequence],0),))</f>
        <v/>
      </c>
      <c r="S1169" s="16" t="str">
        <f>IF(Q1169="","",INDEX(Tableau3[Désignation],MATCH(P1169,Tableau3[Sequence],0),))</f>
        <v/>
      </c>
      <c r="T1169"/>
    </row>
    <row r="1170" spans="12:20" x14ac:dyDescent="0.25">
      <c r="L1170" s="4" t="str">
        <f t="shared" ref="L1170:L1233" si="39">IF(ISBLANK(H1170),"",(I1170-H1170))</f>
        <v/>
      </c>
      <c r="M1170" s="4" t="str">
        <f>IF(ISBLANK(A1170),"",IF('02_Resultat'!$B$6=A1170,1,0))</f>
        <v/>
      </c>
      <c r="N1170" s="4" t="str">
        <f>IF(ISBLANK(A1170),"",IF(Tableau3[Occurrence]=0,0,SUM($M$2:M1170)))</f>
        <v/>
      </c>
      <c r="P1170" s="15" t="str">
        <f t="shared" si="38"/>
        <v/>
      </c>
      <c r="Q1170" s="16" t="str">
        <f>IF(P1170="","",'02_Resultat'!$B$6)</f>
        <v/>
      </c>
      <c r="R1170" s="16" t="str">
        <f>IF(Q1170="","",INDEX(Tableau3[N°CMD],MATCH(P1170,Tableau3[Sequence],0),))</f>
        <v/>
      </c>
      <c r="S1170" s="16" t="str">
        <f>IF(Q1170="","",INDEX(Tableau3[Désignation],MATCH(P1170,Tableau3[Sequence],0),))</f>
        <v/>
      </c>
      <c r="T1170"/>
    </row>
    <row r="1171" spans="12:20" x14ac:dyDescent="0.25">
      <c r="L1171" s="4" t="str">
        <f t="shared" si="39"/>
        <v/>
      </c>
      <c r="M1171" s="4" t="str">
        <f>IF(ISBLANK(A1171),"",IF('02_Resultat'!$B$6=A1171,1,0))</f>
        <v/>
      </c>
      <c r="N1171" s="4" t="str">
        <f>IF(ISBLANK(A1171),"",IF(Tableau3[Occurrence]=0,0,SUM($M$2:M1171)))</f>
        <v/>
      </c>
      <c r="P1171" s="15" t="str">
        <f t="shared" ref="P1171:P1234" si="40">IF(ROW()-1&lt;=$O$2,ROW()-1,"")</f>
        <v/>
      </c>
      <c r="Q1171" s="16" t="str">
        <f>IF(P1171="","",'02_Resultat'!$B$6)</f>
        <v/>
      </c>
      <c r="R1171" s="16" t="str">
        <f>IF(Q1171="","",INDEX(Tableau3[N°CMD],MATCH(P1171,Tableau3[Sequence],0),))</f>
        <v/>
      </c>
      <c r="S1171" s="16" t="str">
        <f>IF(Q1171="","",INDEX(Tableau3[Désignation],MATCH(P1171,Tableau3[Sequence],0),))</f>
        <v/>
      </c>
      <c r="T1171"/>
    </row>
    <row r="1172" spans="12:20" x14ac:dyDescent="0.25">
      <c r="L1172" s="4" t="str">
        <f t="shared" si="39"/>
        <v/>
      </c>
      <c r="M1172" s="4" t="str">
        <f>IF(ISBLANK(A1172),"",IF('02_Resultat'!$B$6=A1172,1,0))</f>
        <v/>
      </c>
      <c r="N1172" s="4" t="str">
        <f>IF(ISBLANK(A1172),"",IF(Tableau3[Occurrence]=0,0,SUM($M$2:M1172)))</f>
        <v/>
      </c>
      <c r="P1172" s="15" t="str">
        <f t="shared" si="40"/>
        <v/>
      </c>
      <c r="Q1172" s="16" t="str">
        <f>IF(P1172="","",'02_Resultat'!$B$6)</f>
        <v/>
      </c>
      <c r="R1172" s="16" t="str">
        <f>IF(Q1172="","",INDEX(Tableau3[N°CMD],MATCH(P1172,Tableau3[Sequence],0),))</f>
        <v/>
      </c>
      <c r="S1172" s="16" t="str">
        <f>IF(Q1172="","",INDEX(Tableau3[Désignation],MATCH(P1172,Tableau3[Sequence],0),))</f>
        <v/>
      </c>
      <c r="T1172"/>
    </row>
    <row r="1173" spans="12:20" x14ac:dyDescent="0.25">
      <c r="L1173" s="4" t="str">
        <f t="shared" si="39"/>
        <v/>
      </c>
      <c r="M1173" s="4" t="str">
        <f>IF(ISBLANK(A1173),"",IF('02_Resultat'!$B$6=A1173,1,0))</f>
        <v/>
      </c>
      <c r="N1173" s="4" t="str">
        <f>IF(ISBLANK(A1173),"",IF(Tableau3[Occurrence]=0,0,SUM($M$2:M1173)))</f>
        <v/>
      </c>
      <c r="P1173" s="15" t="str">
        <f t="shared" si="40"/>
        <v/>
      </c>
      <c r="Q1173" s="16" t="str">
        <f>IF(P1173="","",'02_Resultat'!$B$6)</f>
        <v/>
      </c>
      <c r="R1173" s="16" t="str">
        <f>IF(Q1173="","",INDEX(Tableau3[N°CMD],MATCH(P1173,Tableau3[Sequence],0),))</f>
        <v/>
      </c>
      <c r="S1173" s="16" t="str">
        <f>IF(Q1173="","",INDEX(Tableau3[Désignation],MATCH(P1173,Tableau3[Sequence],0),))</f>
        <v/>
      </c>
      <c r="T1173"/>
    </row>
    <row r="1174" spans="12:20" x14ac:dyDescent="0.25">
      <c r="L1174" s="4" t="str">
        <f t="shared" si="39"/>
        <v/>
      </c>
      <c r="M1174" s="4" t="str">
        <f>IF(ISBLANK(A1174),"",IF('02_Resultat'!$B$6=A1174,1,0))</f>
        <v/>
      </c>
      <c r="N1174" s="4" t="str">
        <f>IF(ISBLANK(A1174),"",IF(Tableau3[Occurrence]=0,0,SUM($M$2:M1174)))</f>
        <v/>
      </c>
      <c r="P1174" s="15" t="str">
        <f t="shared" si="40"/>
        <v/>
      </c>
      <c r="Q1174" s="16" t="str">
        <f>IF(P1174="","",'02_Resultat'!$B$6)</f>
        <v/>
      </c>
      <c r="R1174" s="16" t="str">
        <f>IF(Q1174="","",INDEX(Tableau3[N°CMD],MATCH(P1174,Tableau3[Sequence],0),))</f>
        <v/>
      </c>
      <c r="S1174" s="16" t="str">
        <f>IF(Q1174="","",INDEX(Tableau3[Désignation],MATCH(P1174,Tableau3[Sequence],0),))</f>
        <v/>
      </c>
      <c r="T1174"/>
    </row>
    <row r="1175" spans="12:20" x14ac:dyDescent="0.25">
      <c r="L1175" s="4" t="str">
        <f t="shared" si="39"/>
        <v/>
      </c>
      <c r="M1175" s="4" t="str">
        <f>IF(ISBLANK(A1175),"",IF('02_Resultat'!$B$6=A1175,1,0))</f>
        <v/>
      </c>
      <c r="N1175" s="4" t="str">
        <f>IF(ISBLANK(A1175),"",IF(Tableau3[Occurrence]=0,0,SUM($M$2:M1175)))</f>
        <v/>
      </c>
      <c r="P1175" s="15" t="str">
        <f t="shared" si="40"/>
        <v/>
      </c>
      <c r="Q1175" s="16" t="str">
        <f>IF(P1175="","",'02_Resultat'!$B$6)</f>
        <v/>
      </c>
      <c r="R1175" s="16" t="str">
        <f>IF(Q1175="","",INDEX(Tableau3[N°CMD],MATCH(P1175,Tableau3[Sequence],0),))</f>
        <v/>
      </c>
      <c r="S1175" s="16" t="str">
        <f>IF(Q1175="","",INDEX(Tableau3[Désignation],MATCH(P1175,Tableau3[Sequence],0),))</f>
        <v/>
      </c>
      <c r="T1175"/>
    </row>
    <row r="1176" spans="12:20" x14ac:dyDescent="0.25">
      <c r="L1176" s="4" t="str">
        <f t="shared" si="39"/>
        <v/>
      </c>
      <c r="M1176" s="4" t="str">
        <f>IF(ISBLANK(A1176),"",IF('02_Resultat'!$B$6=A1176,1,0))</f>
        <v/>
      </c>
      <c r="N1176" s="4" t="str">
        <f>IF(ISBLANK(A1176),"",IF(Tableau3[Occurrence]=0,0,SUM($M$2:M1176)))</f>
        <v/>
      </c>
      <c r="P1176" s="15" t="str">
        <f t="shared" si="40"/>
        <v/>
      </c>
      <c r="Q1176" s="16" t="str">
        <f>IF(P1176="","",'02_Resultat'!$B$6)</f>
        <v/>
      </c>
      <c r="R1176" s="16" t="str">
        <f>IF(Q1176="","",INDEX(Tableau3[N°CMD],MATCH(P1176,Tableau3[Sequence],0),))</f>
        <v/>
      </c>
      <c r="S1176" s="16" t="str">
        <f>IF(Q1176="","",INDEX(Tableau3[Désignation],MATCH(P1176,Tableau3[Sequence],0),))</f>
        <v/>
      </c>
      <c r="T1176"/>
    </row>
    <row r="1177" spans="12:20" x14ac:dyDescent="0.25">
      <c r="L1177" s="4" t="str">
        <f t="shared" si="39"/>
        <v/>
      </c>
      <c r="M1177" s="4" t="str">
        <f>IF(ISBLANK(A1177),"",IF('02_Resultat'!$B$6=A1177,1,0))</f>
        <v/>
      </c>
      <c r="N1177" s="4" t="str">
        <f>IF(ISBLANK(A1177),"",IF(Tableau3[Occurrence]=0,0,SUM($M$2:M1177)))</f>
        <v/>
      </c>
      <c r="P1177" s="15" t="str">
        <f t="shared" si="40"/>
        <v/>
      </c>
      <c r="Q1177" s="16" t="str">
        <f>IF(P1177="","",'02_Resultat'!$B$6)</f>
        <v/>
      </c>
      <c r="R1177" s="16" t="str">
        <f>IF(Q1177="","",INDEX(Tableau3[N°CMD],MATCH(P1177,Tableau3[Sequence],0),))</f>
        <v/>
      </c>
      <c r="S1177" s="16" t="str">
        <f>IF(Q1177="","",INDEX(Tableau3[Désignation],MATCH(P1177,Tableau3[Sequence],0),))</f>
        <v/>
      </c>
      <c r="T1177"/>
    </row>
    <row r="1178" spans="12:20" x14ac:dyDescent="0.25">
      <c r="L1178" s="4" t="str">
        <f t="shared" si="39"/>
        <v/>
      </c>
      <c r="M1178" s="4" t="str">
        <f>IF(ISBLANK(A1178),"",IF('02_Resultat'!$B$6=A1178,1,0))</f>
        <v/>
      </c>
      <c r="N1178" s="4" t="str">
        <f>IF(ISBLANK(A1178),"",IF(Tableau3[Occurrence]=0,0,SUM($M$2:M1178)))</f>
        <v/>
      </c>
      <c r="P1178" s="15" t="str">
        <f t="shared" si="40"/>
        <v/>
      </c>
      <c r="Q1178" s="16" t="str">
        <f>IF(P1178="","",'02_Resultat'!$B$6)</f>
        <v/>
      </c>
      <c r="R1178" s="16" t="str">
        <f>IF(Q1178="","",INDEX(Tableau3[N°CMD],MATCH(P1178,Tableau3[Sequence],0),))</f>
        <v/>
      </c>
      <c r="S1178" s="16" t="str">
        <f>IF(Q1178="","",INDEX(Tableau3[Désignation],MATCH(P1178,Tableau3[Sequence],0),))</f>
        <v/>
      </c>
      <c r="T1178"/>
    </row>
    <row r="1179" spans="12:20" x14ac:dyDescent="0.25">
      <c r="L1179" s="4" t="str">
        <f t="shared" si="39"/>
        <v/>
      </c>
      <c r="M1179" s="4" t="str">
        <f>IF(ISBLANK(A1179),"",IF('02_Resultat'!$B$6=A1179,1,0))</f>
        <v/>
      </c>
      <c r="N1179" s="4" t="str">
        <f>IF(ISBLANK(A1179),"",IF(Tableau3[Occurrence]=0,0,SUM($M$2:M1179)))</f>
        <v/>
      </c>
      <c r="P1179" s="15" t="str">
        <f t="shared" si="40"/>
        <v/>
      </c>
      <c r="Q1179" s="16" t="str">
        <f>IF(P1179="","",'02_Resultat'!$B$6)</f>
        <v/>
      </c>
      <c r="R1179" s="16" t="str">
        <f>IF(Q1179="","",INDEX(Tableau3[N°CMD],MATCH(P1179,Tableau3[Sequence],0),))</f>
        <v/>
      </c>
      <c r="S1179" s="16" t="str">
        <f>IF(Q1179="","",INDEX(Tableau3[Désignation],MATCH(P1179,Tableau3[Sequence],0),))</f>
        <v/>
      </c>
      <c r="T1179"/>
    </row>
    <row r="1180" spans="12:20" x14ac:dyDescent="0.25">
      <c r="L1180" s="4" t="str">
        <f t="shared" si="39"/>
        <v/>
      </c>
      <c r="M1180" s="4" t="str">
        <f>IF(ISBLANK(A1180),"",IF('02_Resultat'!$B$6=A1180,1,0))</f>
        <v/>
      </c>
      <c r="N1180" s="4" t="str">
        <f>IF(ISBLANK(A1180),"",IF(Tableau3[Occurrence]=0,0,SUM($M$2:M1180)))</f>
        <v/>
      </c>
      <c r="P1180" s="15" t="str">
        <f t="shared" si="40"/>
        <v/>
      </c>
      <c r="Q1180" s="16" t="str">
        <f>IF(P1180="","",'02_Resultat'!$B$6)</f>
        <v/>
      </c>
      <c r="R1180" s="16" t="str">
        <f>IF(Q1180="","",INDEX(Tableau3[N°CMD],MATCH(P1180,Tableau3[Sequence],0),))</f>
        <v/>
      </c>
      <c r="S1180" s="16" t="str">
        <f>IF(Q1180="","",INDEX(Tableau3[Désignation],MATCH(P1180,Tableau3[Sequence],0),))</f>
        <v/>
      </c>
      <c r="T1180"/>
    </row>
    <row r="1181" spans="12:20" x14ac:dyDescent="0.25">
      <c r="L1181" s="4" t="str">
        <f t="shared" si="39"/>
        <v/>
      </c>
      <c r="M1181" s="4" t="str">
        <f>IF(ISBLANK(A1181),"",IF('02_Resultat'!$B$6=A1181,1,0))</f>
        <v/>
      </c>
      <c r="N1181" s="4" t="str">
        <f>IF(ISBLANK(A1181),"",IF(Tableau3[Occurrence]=0,0,SUM($M$2:M1181)))</f>
        <v/>
      </c>
      <c r="P1181" s="15" t="str">
        <f t="shared" si="40"/>
        <v/>
      </c>
      <c r="Q1181" s="16" t="str">
        <f>IF(P1181="","",'02_Resultat'!$B$6)</f>
        <v/>
      </c>
      <c r="R1181" s="16" t="str">
        <f>IF(Q1181="","",INDEX(Tableau3[N°CMD],MATCH(P1181,Tableau3[Sequence],0),))</f>
        <v/>
      </c>
      <c r="S1181" s="16" t="str">
        <f>IF(Q1181="","",INDEX(Tableau3[Désignation],MATCH(P1181,Tableau3[Sequence],0),))</f>
        <v/>
      </c>
      <c r="T1181"/>
    </row>
    <row r="1182" spans="12:20" x14ac:dyDescent="0.25">
      <c r="L1182" s="4" t="str">
        <f t="shared" si="39"/>
        <v/>
      </c>
      <c r="M1182" s="4" t="str">
        <f>IF(ISBLANK(A1182),"",IF('02_Resultat'!$B$6=A1182,1,0))</f>
        <v/>
      </c>
      <c r="N1182" s="4" t="str">
        <f>IF(ISBLANK(A1182),"",IF(Tableau3[Occurrence]=0,0,SUM($M$2:M1182)))</f>
        <v/>
      </c>
      <c r="P1182" s="15" t="str">
        <f t="shared" si="40"/>
        <v/>
      </c>
      <c r="Q1182" s="16" t="str">
        <f>IF(P1182="","",'02_Resultat'!$B$6)</f>
        <v/>
      </c>
      <c r="R1182" s="16" t="str">
        <f>IF(Q1182="","",INDEX(Tableau3[N°CMD],MATCH(P1182,Tableau3[Sequence],0),))</f>
        <v/>
      </c>
      <c r="S1182" s="16" t="str">
        <f>IF(Q1182="","",INDEX(Tableau3[Désignation],MATCH(P1182,Tableau3[Sequence],0),))</f>
        <v/>
      </c>
      <c r="T1182"/>
    </row>
    <row r="1183" spans="12:20" x14ac:dyDescent="0.25">
      <c r="L1183" s="4" t="str">
        <f t="shared" si="39"/>
        <v/>
      </c>
      <c r="M1183" s="4" t="str">
        <f>IF(ISBLANK(A1183),"",IF('02_Resultat'!$B$6=A1183,1,0))</f>
        <v/>
      </c>
      <c r="N1183" s="4" t="str">
        <f>IF(ISBLANK(A1183),"",IF(Tableau3[Occurrence]=0,0,SUM($M$2:M1183)))</f>
        <v/>
      </c>
      <c r="P1183" s="15" t="str">
        <f t="shared" si="40"/>
        <v/>
      </c>
      <c r="Q1183" s="16" t="str">
        <f>IF(P1183="","",'02_Resultat'!$B$6)</f>
        <v/>
      </c>
      <c r="R1183" s="16" t="str">
        <f>IF(Q1183="","",INDEX(Tableau3[N°CMD],MATCH(P1183,Tableau3[Sequence],0),))</f>
        <v/>
      </c>
      <c r="S1183" s="16" t="str">
        <f>IF(Q1183="","",INDEX(Tableau3[Désignation],MATCH(P1183,Tableau3[Sequence],0),))</f>
        <v/>
      </c>
      <c r="T1183"/>
    </row>
    <row r="1184" spans="12:20" x14ac:dyDescent="0.25">
      <c r="L1184" s="4" t="str">
        <f t="shared" si="39"/>
        <v/>
      </c>
      <c r="M1184" s="4" t="str">
        <f>IF(ISBLANK(A1184),"",IF('02_Resultat'!$B$6=A1184,1,0))</f>
        <v/>
      </c>
      <c r="N1184" s="4" t="str">
        <f>IF(ISBLANK(A1184),"",IF(Tableau3[Occurrence]=0,0,SUM($M$2:M1184)))</f>
        <v/>
      </c>
      <c r="P1184" s="15" t="str">
        <f t="shared" si="40"/>
        <v/>
      </c>
      <c r="Q1184" s="16" t="str">
        <f>IF(P1184="","",'02_Resultat'!$B$6)</f>
        <v/>
      </c>
      <c r="R1184" s="16" t="str">
        <f>IF(Q1184="","",INDEX(Tableau3[N°CMD],MATCH(P1184,Tableau3[Sequence],0),))</f>
        <v/>
      </c>
      <c r="S1184" s="16" t="str">
        <f>IF(Q1184="","",INDEX(Tableau3[Désignation],MATCH(P1184,Tableau3[Sequence],0),))</f>
        <v/>
      </c>
      <c r="T1184"/>
    </row>
    <row r="1185" spans="12:20" x14ac:dyDescent="0.25">
      <c r="L1185" s="4" t="str">
        <f t="shared" si="39"/>
        <v/>
      </c>
      <c r="M1185" s="4" t="str">
        <f>IF(ISBLANK(A1185),"",IF('02_Resultat'!$B$6=A1185,1,0))</f>
        <v/>
      </c>
      <c r="N1185" s="4" t="str">
        <f>IF(ISBLANK(A1185),"",IF(Tableau3[Occurrence]=0,0,SUM($M$2:M1185)))</f>
        <v/>
      </c>
      <c r="P1185" s="15" t="str">
        <f t="shared" si="40"/>
        <v/>
      </c>
      <c r="Q1185" s="16" t="str">
        <f>IF(P1185="","",'02_Resultat'!$B$6)</f>
        <v/>
      </c>
      <c r="R1185" s="16" t="str">
        <f>IF(Q1185="","",INDEX(Tableau3[N°CMD],MATCH(P1185,Tableau3[Sequence],0),))</f>
        <v/>
      </c>
      <c r="S1185" s="16" t="str">
        <f>IF(Q1185="","",INDEX(Tableau3[Désignation],MATCH(P1185,Tableau3[Sequence],0),))</f>
        <v/>
      </c>
      <c r="T1185"/>
    </row>
    <row r="1186" spans="12:20" x14ac:dyDescent="0.25">
      <c r="L1186" s="4" t="str">
        <f t="shared" si="39"/>
        <v/>
      </c>
      <c r="M1186" s="4" t="str">
        <f>IF(ISBLANK(A1186),"",IF('02_Resultat'!$B$6=A1186,1,0))</f>
        <v/>
      </c>
      <c r="N1186" s="4" t="str">
        <f>IF(ISBLANK(A1186),"",IF(Tableau3[Occurrence]=0,0,SUM($M$2:M1186)))</f>
        <v/>
      </c>
      <c r="P1186" s="15" t="str">
        <f t="shared" si="40"/>
        <v/>
      </c>
      <c r="Q1186" s="16" t="str">
        <f>IF(P1186="","",'02_Resultat'!$B$6)</f>
        <v/>
      </c>
      <c r="R1186" s="16" t="str">
        <f>IF(Q1186="","",INDEX(Tableau3[N°CMD],MATCH(P1186,Tableau3[Sequence],0),))</f>
        <v/>
      </c>
      <c r="S1186" s="16" t="str">
        <f>IF(Q1186="","",INDEX(Tableau3[Désignation],MATCH(P1186,Tableau3[Sequence],0),))</f>
        <v/>
      </c>
      <c r="T1186"/>
    </row>
    <row r="1187" spans="12:20" x14ac:dyDescent="0.25">
      <c r="L1187" s="4" t="str">
        <f t="shared" si="39"/>
        <v/>
      </c>
      <c r="M1187" s="4" t="str">
        <f>IF(ISBLANK(A1187),"",IF('02_Resultat'!$B$6=A1187,1,0))</f>
        <v/>
      </c>
      <c r="N1187" s="4" t="str">
        <f>IF(ISBLANK(A1187),"",IF(Tableau3[Occurrence]=0,0,SUM($M$2:M1187)))</f>
        <v/>
      </c>
      <c r="P1187" s="15" t="str">
        <f t="shared" si="40"/>
        <v/>
      </c>
      <c r="Q1187" s="16" t="str">
        <f>IF(P1187="","",'02_Resultat'!$B$6)</f>
        <v/>
      </c>
      <c r="R1187" s="16" t="str">
        <f>IF(Q1187="","",INDEX(Tableau3[N°CMD],MATCH(P1187,Tableau3[Sequence],0),))</f>
        <v/>
      </c>
      <c r="S1187" s="16" t="str">
        <f>IF(Q1187="","",INDEX(Tableau3[Désignation],MATCH(P1187,Tableau3[Sequence],0),))</f>
        <v/>
      </c>
      <c r="T1187"/>
    </row>
    <row r="1188" spans="12:20" x14ac:dyDescent="0.25">
      <c r="L1188" s="4" t="str">
        <f t="shared" si="39"/>
        <v/>
      </c>
      <c r="M1188" s="4" t="str">
        <f>IF(ISBLANK(A1188),"",IF('02_Resultat'!$B$6=A1188,1,0))</f>
        <v/>
      </c>
      <c r="N1188" s="4" t="str">
        <f>IF(ISBLANK(A1188),"",IF(Tableau3[Occurrence]=0,0,SUM($M$2:M1188)))</f>
        <v/>
      </c>
      <c r="P1188" s="15" t="str">
        <f t="shared" si="40"/>
        <v/>
      </c>
      <c r="Q1188" s="16" t="str">
        <f>IF(P1188="","",'02_Resultat'!$B$6)</f>
        <v/>
      </c>
      <c r="R1188" s="16" t="str">
        <f>IF(Q1188="","",INDEX(Tableau3[N°CMD],MATCH(P1188,Tableau3[Sequence],0),))</f>
        <v/>
      </c>
      <c r="S1188" s="16" t="str">
        <f>IF(Q1188="","",INDEX(Tableau3[Désignation],MATCH(P1188,Tableau3[Sequence],0),))</f>
        <v/>
      </c>
      <c r="T1188"/>
    </row>
    <row r="1189" spans="12:20" x14ac:dyDescent="0.25">
      <c r="L1189" s="4" t="str">
        <f t="shared" si="39"/>
        <v/>
      </c>
      <c r="M1189" s="4" t="str">
        <f>IF(ISBLANK(A1189),"",IF('02_Resultat'!$B$6=A1189,1,0))</f>
        <v/>
      </c>
      <c r="N1189" s="4" t="str">
        <f>IF(ISBLANK(A1189),"",IF(Tableau3[Occurrence]=0,0,SUM($M$2:M1189)))</f>
        <v/>
      </c>
      <c r="P1189" s="15" t="str">
        <f t="shared" si="40"/>
        <v/>
      </c>
      <c r="Q1189" s="16" t="str">
        <f>IF(P1189="","",'02_Resultat'!$B$6)</f>
        <v/>
      </c>
      <c r="R1189" s="16" t="str">
        <f>IF(Q1189="","",INDEX(Tableau3[N°CMD],MATCH(P1189,Tableau3[Sequence],0),))</f>
        <v/>
      </c>
      <c r="S1189" s="16" t="str">
        <f>IF(Q1189="","",INDEX(Tableau3[Désignation],MATCH(P1189,Tableau3[Sequence],0),))</f>
        <v/>
      </c>
      <c r="T1189"/>
    </row>
    <row r="1190" spans="12:20" x14ac:dyDescent="0.25">
      <c r="L1190" s="4" t="str">
        <f t="shared" si="39"/>
        <v/>
      </c>
      <c r="M1190" s="4" t="str">
        <f>IF(ISBLANK(A1190),"",IF('02_Resultat'!$B$6=A1190,1,0))</f>
        <v/>
      </c>
      <c r="N1190" s="4" t="str">
        <f>IF(ISBLANK(A1190),"",IF(Tableau3[Occurrence]=0,0,SUM($M$2:M1190)))</f>
        <v/>
      </c>
      <c r="P1190" s="15" t="str">
        <f t="shared" si="40"/>
        <v/>
      </c>
      <c r="Q1190" s="16" t="str">
        <f>IF(P1190="","",'02_Resultat'!$B$6)</f>
        <v/>
      </c>
      <c r="R1190" s="16" t="str">
        <f>IF(Q1190="","",INDEX(Tableau3[N°CMD],MATCH(P1190,Tableau3[Sequence],0),))</f>
        <v/>
      </c>
      <c r="S1190" s="16" t="str">
        <f>IF(Q1190="","",INDEX(Tableau3[Désignation],MATCH(P1190,Tableau3[Sequence],0),))</f>
        <v/>
      </c>
      <c r="T1190"/>
    </row>
    <row r="1191" spans="12:20" x14ac:dyDescent="0.25">
      <c r="L1191" s="4" t="str">
        <f t="shared" si="39"/>
        <v/>
      </c>
      <c r="M1191" s="4" t="str">
        <f>IF(ISBLANK(A1191),"",IF('02_Resultat'!$B$6=A1191,1,0))</f>
        <v/>
      </c>
      <c r="N1191" s="4" t="str">
        <f>IF(ISBLANK(A1191),"",IF(Tableau3[Occurrence]=0,0,SUM($M$2:M1191)))</f>
        <v/>
      </c>
      <c r="P1191" s="15" t="str">
        <f t="shared" si="40"/>
        <v/>
      </c>
      <c r="Q1191" s="16" t="str">
        <f>IF(P1191="","",'02_Resultat'!$B$6)</f>
        <v/>
      </c>
      <c r="R1191" s="16" t="str">
        <f>IF(Q1191="","",INDEX(Tableau3[N°CMD],MATCH(P1191,Tableau3[Sequence],0),))</f>
        <v/>
      </c>
      <c r="S1191" s="16" t="str">
        <f>IF(Q1191="","",INDEX(Tableau3[Désignation],MATCH(P1191,Tableau3[Sequence],0),))</f>
        <v/>
      </c>
      <c r="T1191"/>
    </row>
    <row r="1192" spans="12:20" x14ac:dyDescent="0.25">
      <c r="L1192" s="4" t="str">
        <f t="shared" si="39"/>
        <v/>
      </c>
      <c r="M1192" s="4" t="str">
        <f>IF(ISBLANK(A1192),"",IF('02_Resultat'!$B$6=A1192,1,0))</f>
        <v/>
      </c>
      <c r="N1192" s="4" t="str">
        <f>IF(ISBLANK(A1192),"",IF(Tableau3[Occurrence]=0,0,SUM($M$2:M1192)))</f>
        <v/>
      </c>
      <c r="P1192" s="15" t="str">
        <f t="shared" si="40"/>
        <v/>
      </c>
      <c r="Q1192" s="16" t="str">
        <f>IF(P1192="","",'02_Resultat'!$B$6)</f>
        <v/>
      </c>
      <c r="R1192" s="16" t="str">
        <f>IF(Q1192="","",INDEX(Tableau3[N°CMD],MATCH(P1192,Tableau3[Sequence],0),))</f>
        <v/>
      </c>
      <c r="S1192" s="16" t="str">
        <f>IF(Q1192="","",INDEX(Tableau3[Désignation],MATCH(P1192,Tableau3[Sequence],0),))</f>
        <v/>
      </c>
      <c r="T1192"/>
    </row>
    <row r="1193" spans="12:20" x14ac:dyDescent="0.25">
      <c r="L1193" s="4" t="str">
        <f t="shared" si="39"/>
        <v/>
      </c>
      <c r="M1193" s="4" t="str">
        <f>IF(ISBLANK(A1193),"",IF('02_Resultat'!$B$6=A1193,1,0))</f>
        <v/>
      </c>
      <c r="N1193" s="4" t="str">
        <f>IF(ISBLANK(A1193),"",IF(Tableau3[Occurrence]=0,0,SUM($M$2:M1193)))</f>
        <v/>
      </c>
      <c r="P1193" s="15" t="str">
        <f t="shared" si="40"/>
        <v/>
      </c>
      <c r="Q1193" s="16" t="str">
        <f>IF(P1193="","",'02_Resultat'!$B$6)</f>
        <v/>
      </c>
      <c r="R1193" s="16" t="str">
        <f>IF(Q1193="","",INDEX(Tableau3[N°CMD],MATCH(P1193,Tableau3[Sequence],0),))</f>
        <v/>
      </c>
      <c r="S1193" s="16" t="str">
        <f>IF(Q1193="","",INDEX(Tableau3[Désignation],MATCH(P1193,Tableau3[Sequence],0),))</f>
        <v/>
      </c>
      <c r="T1193"/>
    </row>
    <row r="1194" spans="12:20" x14ac:dyDescent="0.25">
      <c r="L1194" s="4" t="str">
        <f t="shared" si="39"/>
        <v/>
      </c>
      <c r="M1194" s="4" t="str">
        <f>IF(ISBLANK(A1194),"",IF('02_Resultat'!$B$6=A1194,1,0))</f>
        <v/>
      </c>
      <c r="N1194" s="4" t="str">
        <f>IF(ISBLANK(A1194),"",IF(Tableau3[Occurrence]=0,0,SUM($M$2:M1194)))</f>
        <v/>
      </c>
      <c r="P1194" s="15" t="str">
        <f t="shared" si="40"/>
        <v/>
      </c>
      <c r="Q1194" s="16" t="str">
        <f>IF(P1194="","",'02_Resultat'!$B$6)</f>
        <v/>
      </c>
      <c r="R1194" s="16" t="str">
        <f>IF(Q1194="","",INDEX(Tableau3[N°CMD],MATCH(P1194,Tableau3[Sequence],0),))</f>
        <v/>
      </c>
      <c r="S1194" s="16" t="str">
        <f>IF(Q1194="","",INDEX(Tableau3[Désignation],MATCH(P1194,Tableau3[Sequence],0),))</f>
        <v/>
      </c>
      <c r="T1194"/>
    </row>
    <row r="1195" spans="12:20" x14ac:dyDescent="0.25">
      <c r="L1195" s="4" t="str">
        <f t="shared" si="39"/>
        <v/>
      </c>
      <c r="M1195" s="4" t="str">
        <f>IF(ISBLANK(A1195),"",IF('02_Resultat'!$B$6=A1195,1,0))</f>
        <v/>
      </c>
      <c r="N1195" s="4" t="str">
        <f>IF(ISBLANK(A1195),"",IF(Tableau3[Occurrence]=0,0,SUM($M$2:M1195)))</f>
        <v/>
      </c>
      <c r="P1195" s="15" t="str">
        <f t="shared" si="40"/>
        <v/>
      </c>
      <c r="Q1195" s="16" t="str">
        <f>IF(P1195="","",'02_Resultat'!$B$6)</f>
        <v/>
      </c>
      <c r="R1195" s="16" t="str">
        <f>IF(Q1195="","",INDEX(Tableau3[N°CMD],MATCH(P1195,Tableau3[Sequence],0),))</f>
        <v/>
      </c>
      <c r="S1195" s="16" t="str">
        <f>IF(Q1195="","",INDEX(Tableau3[Désignation],MATCH(P1195,Tableau3[Sequence],0),))</f>
        <v/>
      </c>
      <c r="T1195"/>
    </row>
    <row r="1196" spans="12:20" x14ac:dyDescent="0.25">
      <c r="L1196" s="4" t="str">
        <f t="shared" si="39"/>
        <v/>
      </c>
      <c r="M1196" s="4" t="str">
        <f>IF(ISBLANK(A1196),"",IF('02_Resultat'!$B$6=A1196,1,0))</f>
        <v/>
      </c>
      <c r="N1196" s="4" t="str">
        <f>IF(ISBLANK(A1196),"",IF(Tableau3[Occurrence]=0,0,SUM($M$2:M1196)))</f>
        <v/>
      </c>
      <c r="P1196" s="15" t="str">
        <f t="shared" si="40"/>
        <v/>
      </c>
      <c r="Q1196" s="16" t="str">
        <f>IF(P1196="","",'02_Resultat'!$B$6)</f>
        <v/>
      </c>
      <c r="R1196" s="16" t="str">
        <f>IF(Q1196="","",INDEX(Tableau3[N°CMD],MATCH(P1196,Tableau3[Sequence],0),))</f>
        <v/>
      </c>
      <c r="S1196" s="16" t="str">
        <f>IF(Q1196="","",INDEX(Tableau3[Désignation],MATCH(P1196,Tableau3[Sequence],0),))</f>
        <v/>
      </c>
      <c r="T1196"/>
    </row>
    <row r="1197" spans="12:20" x14ac:dyDescent="0.25">
      <c r="L1197" s="4" t="str">
        <f t="shared" si="39"/>
        <v/>
      </c>
      <c r="M1197" s="4" t="str">
        <f>IF(ISBLANK(A1197),"",IF('02_Resultat'!$B$6=A1197,1,0))</f>
        <v/>
      </c>
      <c r="N1197" s="4" t="str">
        <f>IF(ISBLANK(A1197),"",IF(Tableau3[Occurrence]=0,0,SUM($M$2:M1197)))</f>
        <v/>
      </c>
      <c r="P1197" s="15" t="str">
        <f t="shared" si="40"/>
        <v/>
      </c>
      <c r="Q1197" s="16" t="str">
        <f>IF(P1197="","",'02_Resultat'!$B$6)</f>
        <v/>
      </c>
      <c r="R1197" s="16" t="str">
        <f>IF(Q1197="","",INDEX(Tableau3[N°CMD],MATCH(P1197,Tableau3[Sequence],0),))</f>
        <v/>
      </c>
      <c r="S1197" s="16" t="str">
        <f>IF(Q1197="","",INDEX(Tableau3[Désignation],MATCH(P1197,Tableau3[Sequence],0),))</f>
        <v/>
      </c>
      <c r="T1197"/>
    </row>
    <row r="1198" spans="12:20" x14ac:dyDescent="0.25">
      <c r="L1198" s="4" t="str">
        <f t="shared" si="39"/>
        <v/>
      </c>
      <c r="M1198" s="4" t="str">
        <f>IF(ISBLANK(A1198),"",IF('02_Resultat'!$B$6=A1198,1,0))</f>
        <v/>
      </c>
      <c r="N1198" s="4" t="str">
        <f>IF(ISBLANK(A1198),"",IF(Tableau3[Occurrence]=0,0,SUM($M$2:M1198)))</f>
        <v/>
      </c>
      <c r="P1198" s="15" t="str">
        <f t="shared" si="40"/>
        <v/>
      </c>
      <c r="Q1198" s="16" t="str">
        <f>IF(P1198="","",'02_Resultat'!$B$6)</f>
        <v/>
      </c>
      <c r="R1198" s="16" t="str">
        <f>IF(Q1198="","",INDEX(Tableau3[N°CMD],MATCH(P1198,Tableau3[Sequence],0),))</f>
        <v/>
      </c>
      <c r="S1198" s="16" t="str">
        <f>IF(Q1198="","",INDEX(Tableau3[Désignation],MATCH(P1198,Tableau3[Sequence],0),))</f>
        <v/>
      </c>
      <c r="T1198"/>
    </row>
    <row r="1199" spans="12:20" x14ac:dyDescent="0.25">
      <c r="L1199" s="4" t="str">
        <f t="shared" si="39"/>
        <v/>
      </c>
      <c r="M1199" s="4" t="str">
        <f>IF(ISBLANK(A1199),"",IF('02_Resultat'!$B$6=A1199,1,0))</f>
        <v/>
      </c>
      <c r="N1199" s="4" t="str">
        <f>IF(ISBLANK(A1199),"",IF(Tableau3[Occurrence]=0,0,SUM($M$2:M1199)))</f>
        <v/>
      </c>
      <c r="P1199" s="15" t="str">
        <f t="shared" si="40"/>
        <v/>
      </c>
      <c r="Q1199" s="16" t="str">
        <f>IF(P1199="","",'02_Resultat'!$B$6)</f>
        <v/>
      </c>
      <c r="R1199" s="16" t="str">
        <f>IF(Q1199="","",INDEX(Tableau3[N°CMD],MATCH(P1199,Tableau3[Sequence],0),))</f>
        <v/>
      </c>
      <c r="S1199" s="16" t="str">
        <f>IF(Q1199="","",INDEX(Tableau3[Désignation],MATCH(P1199,Tableau3[Sequence],0),))</f>
        <v/>
      </c>
      <c r="T1199"/>
    </row>
    <row r="1200" spans="12:20" x14ac:dyDescent="0.25">
      <c r="L1200" s="4" t="str">
        <f t="shared" si="39"/>
        <v/>
      </c>
      <c r="M1200" s="4" t="str">
        <f>IF(ISBLANK(A1200),"",IF('02_Resultat'!$B$6=A1200,1,0))</f>
        <v/>
      </c>
      <c r="N1200" s="4" t="str">
        <f>IF(ISBLANK(A1200),"",IF(Tableau3[Occurrence]=0,0,SUM($M$2:M1200)))</f>
        <v/>
      </c>
      <c r="P1200" s="15" t="str">
        <f t="shared" si="40"/>
        <v/>
      </c>
      <c r="Q1200" s="16" t="str">
        <f>IF(P1200="","",'02_Resultat'!$B$6)</f>
        <v/>
      </c>
      <c r="R1200" s="16" t="str">
        <f>IF(Q1200="","",INDEX(Tableau3[N°CMD],MATCH(P1200,Tableau3[Sequence],0),))</f>
        <v/>
      </c>
      <c r="S1200" s="16" t="str">
        <f>IF(Q1200="","",INDEX(Tableau3[Désignation],MATCH(P1200,Tableau3[Sequence],0),))</f>
        <v/>
      </c>
      <c r="T1200"/>
    </row>
    <row r="1201" spans="12:20" x14ac:dyDescent="0.25">
      <c r="L1201" s="4" t="str">
        <f t="shared" si="39"/>
        <v/>
      </c>
      <c r="M1201" s="4" t="str">
        <f>IF(ISBLANK(A1201),"",IF('02_Resultat'!$B$6=A1201,1,0))</f>
        <v/>
      </c>
      <c r="N1201" s="4" t="str">
        <f>IF(ISBLANK(A1201),"",IF(Tableau3[Occurrence]=0,0,SUM($M$2:M1201)))</f>
        <v/>
      </c>
      <c r="P1201" s="15" t="str">
        <f t="shared" si="40"/>
        <v/>
      </c>
      <c r="Q1201" s="16" t="str">
        <f>IF(P1201="","",'02_Resultat'!$B$6)</f>
        <v/>
      </c>
      <c r="R1201" s="16" t="str">
        <f>IF(Q1201="","",INDEX(Tableau3[N°CMD],MATCH(P1201,Tableau3[Sequence],0),))</f>
        <v/>
      </c>
      <c r="S1201" s="16" t="str">
        <f>IF(Q1201="","",INDEX(Tableau3[Désignation],MATCH(P1201,Tableau3[Sequence],0),))</f>
        <v/>
      </c>
      <c r="T1201"/>
    </row>
    <row r="1202" spans="12:20" x14ac:dyDescent="0.25">
      <c r="L1202" s="4" t="str">
        <f t="shared" si="39"/>
        <v/>
      </c>
      <c r="M1202" s="4" t="str">
        <f>IF(ISBLANK(A1202),"",IF('02_Resultat'!$B$6=A1202,1,0))</f>
        <v/>
      </c>
      <c r="N1202" s="4" t="str">
        <f>IF(ISBLANK(A1202),"",IF(Tableau3[Occurrence]=0,0,SUM($M$2:M1202)))</f>
        <v/>
      </c>
      <c r="P1202" s="15" t="str">
        <f t="shared" si="40"/>
        <v/>
      </c>
      <c r="Q1202" s="16" t="str">
        <f>IF(P1202="","",'02_Resultat'!$B$6)</f>
        <v/>
      </c>
      <c r="R1202" s="16" t="str">
        <f>IF(Q1202="","",INDEX(Tableau3[N°CMD],MATCH(P1202,Tableau3[Sequence],0),))</f>
        <v/>
      </c>
      <c r="S1202" s="16" t="str">
        <f>IF(Q1202="","",INDEX(Tableau3[Désignation],MATCH(P1202,Tableau3[Sequence],0),))</f>
        <v/>
      </c>
      <c r="T1202"/>
    </row>
    <row r="1203" spans="12:20" x14ac:dyDescent="0.25">
      <c r="L1203" s="4" t="str">
        <f t="shared" si="39"/>
        <v/>
      </c>
      <c r="M1203" s="4" t="str">
        <f>IF(ISBLANK(A1203),"",IF('02_Resultat'!$B$6=A1203,1,0))</f>
        <v/>
      </c>
      <c r="N1203" s="4" t="str">
        <f>IF(ISBLANK(A1203),"",IF(Tableau3[Occurrence]=0,0,SUM($M$2:M1203)))</f>
        <v/>
      </c>
      <c r="P1203" s="15" t="str">
        <f t="shared" si="40"/>
        <v/>
      </c>
      <c r="Q1203" s="16" t="str">
        <f>IF(P1203="","",'02_Resultat'!$B$6)</f>
        <v/>
      </c>
      <c r="R1203" s="16" t="str">
        <f>IF(Q1203="","",INDEX(Tableau3[N°CMD],MATCH(P1203,Tableau3[Sequence],0),))</f>
        <v/>
      </c>
      <c r="S1203" s="16" t="str">
        <f>IF(Q1203="","",INDEX(Tableau3[Désignation],MATCH(P1203,Tableau3[Sequence],0),))</f>
        <v/>
      </c>
      <c r="T1203"/>
    </row>
    <row r="1204" spans="12:20" x14ac:dyDescent="0.25">
      <c r="L1204" s="4" t="str">
        <f t="shared" si="39"/>
        <v/>
      </c>
      <c r="M1204" s="4" t="str">
        <f>IF(ISBLANK(A1204),"",IF('02_Resultat'!$B$6=A1204,1,0))</f>
        <v/>
      </c>
      <c r="N1204" s="4" t="str">
        <f>IF(ISBLANK(A1204),"",IF(Tableau3[Occurrence]=0,0,SUM($M$2:M1204)))</f>
        <v/>
      </c>
      <c r="P1204" s="15" t="str">
        <f t="shared" si="40"/>
        <v/>
      </c>
      <c r="Q1204" s="16" t="str">
        <f>IF(P1204="","",'02_Resultat'!$B$6)</f>
        <v/>
      </c>
      <c r="R1204" s="16" t="str">
        <f>IF(Q1204="","",INDEX(Tableau3[N°CMD],MATCH(P1204,Tableau3[Sequence],0),))</f>
        <v/>
      </c>
      <c r="S1204" s="16" t="str">
        <f>IF(Q1204="","",INDEX(Tableau3[Désignation],MATCH(P1204,Tableau3[Sequence],0),))</f>
        <v/>
      </c>
      <c r="T1204"/>
    </row>
    <row r="1205" spans="12:20" x14ac:dyDescent="0.25">
      <c r="L1205" s="4" t="str">
        <f t="shared" si="39"/>
        <v/>
      </c>
      <c r="M1205" s="4" t="str">
        <f>IF(ISBLANK(A1205),"",IF('02_Resultat'!$B$6=A1205,1,0))</f>
        <v/>
      </c>
      <c r="N1205" s="4" t="str">
        <f>IF(ISBLANK(A1205),"",IF(Tableau3[Occurrence]=0,0,SUM($M$2:M1205)))</f>
        <v/>
      </c>
      <c r="P1205" s="15" t="str">
        <f t="shared" si="40"/>
        <v/>
      </c>
      <c r="Q1205" s="16" t="str">
        <f>IF(P1205="","",'02_Resultat'!$B$6)</f>
        <v/>
      </c>
      <c r="R1205" s="16" t="str">
        <f>IF(Q1205="","",INDEX(Tableau3[N°CMD],MATCH(P1205,Tableau3[Sequence],0),))</f>
        <v/>
      </c>
      <c r="S1205" s="16" t="str">
        <f>IF(Q1205="","",INDEX(Tableau3[Désignation],MATCH(P1205,Tableau3[Sequence],0),))</f>
        <v/>
      </c>
      <c r="T1205"/>
    </row>
    <row r="1206" spans="12:20" x14ac:dyDescent="0.25">
      <c r="L1206" s="4" t="str">
        <f t="shared" si="39"/>
        <v/>
      </c>
      <c r="M1206" s="4" t="str">
        <f>IF(ISBLANK(A1206),"",IF('02_Resultat'!$B$6=A1206,1,0))</f>
        <v/>
      </c>
      <c r="N1206" s="4" t="str">
        <f>IF(ISBLANK(A1206),"",IF(Tableau3[Occurrence]=0,0,SUM($M$2:M1206)))</f>
        <v/>
      </c>
      <c r="P1206" s="15" t="str">
        <f t="shared" si="40"/>
        <v/>
      </c>
      <c r="Q1206" s="16" t="str">
        <f>IF(P1206="","",'02_Resultat'!$B$6)</f>
        <v/>
      </c>
      <c r="R1206" s="16" t="str">
        <f>IF(Q1206="","",INDEX(Tableau3[N°CMD],MATCH(P1206,Tableau3[Sequence],0),))</f>
        <v/>
      </c>
      <c r="S1206" s="16" t="str">
        <f>IF(Q1206="","",INDEX(Tableau3[Désignation],MATCH(P1206,Tableau3[Sequence],0),))</f>
        <v/>
      </c>
      <c r="T1206"/>
    </row>
    <row r="1207" spans="12:20" x14ac:dyDescent="0.25">
      <c r="L1207" s="4" t="str">
        <f t="shared" si="39"/>
        <v/>
      </c>
      <c r="M1207" s="4" t="str">
        <f>IF(ISBLANK(A1207),"",IF('02_Resultat'!$B$6=A1207,1,0))</f>
        <v/>
      </c>
      <c r="N1207" s="4" t="str">
        <f>IF(ISBLANK(A1207),"",IF(Tableau3[Occurrence]=0,0,SUM($M$2:M1207)))</f>
        <v/>
      </c>
      <c r="P1207" s="15" t="str">
        <f t="shared" si="40"/>
        <v/>
      </c>
      <c r="Q1207" s="16" t="str">
        <f>IF(P1207="","",'02_Resultat'!$B$6)</f>
        <v/>
      </c>
      <c r="R1207" s="16" t="str">
        <f>IF(Q1207="","",INDEX(Tableau3[N°CMD],MATCH(P1207,Tableau3[Sequence],0),))</f>
        <v/>
      </c>
      <c r="S1207" s="16" t="str">
        <f>IF(Q1207="","",INDEX(Tableau3[Désignation],MATCH(P1207,Tableau3[Sequence],0),))</f>
        <v/>
      </c>
      <c r="T1207"/>
    </row>
    <row r="1208" spans="12:20" x14ac:dyDescent="0.25">
      <c r="L1208" s="4" t="str">
        <f t="shared" si="39"/>
        <v/>
      </c>
      <c r="M1208" s="4" t="str">
        <f>IF(ISBLANK(A1208),"",IF('02_Resultat'!$B$6=A1208,1,0))</f>
        <v/>
      </c>
      <c r="N1208" s="4" t="str">
        <f>IF(ISBLANK(A1208),"",IF(Tableau3[Occurrence]=0,0,SUM($M$2:M1208)))</f>
        <v/>
      </c>
      <c r="P1208" s="15" t="str">
        <f t="shared" si="40"/>
        <v/>
      </c>
      <c r="Q1208" s="16" t="str">
        <f>IF(P1208="","",'02_Resultat'!$B$6)</f>
        <v/>
      </c>
      <c r="R1208" s="16" t="str">
        <f>IF(Q1208="","",INDEX(Tableau3[N°CMD],MATCH(P1208,Tableau3[Sequence],0),))</f>
        <v/>
      </c>
      <c r="S1208" s="16" t="str">
        <f>IF(Q1208="","",INDEX(Tableau3[Désignation],MATCH(P1208,Tableau3[Sequence],0),))</f>
        <v/>
      </c>
      <c r="T1208"/>
    </row>
    <row r="1209" spans="12:20" x14ac:dyDescent="0.25">
      <c r="L1209" s="4" t="str">
        <f t="shared" si="39"/>
        <v/>
      </c>
      <c r="M1209" s="4" t="str">
        <f>IF(ISBLANK(A1209),"",IF('02_Resultat'!$B$6=A1209,1,0))</f>
        <v/>
      </c>
      <c r="N1209" s="4" t="str">
        <f>IF(ISBLANK(A1209),"",IF(Tableau3[Occurrence]=0,0,SUM($M$2:M1209)))</f>
        <v/>
      </c>
      <c r="P1209" s="15" t="str">
        <f t="shared" si="40"/>
        <v/>
      </c>
      <c r="Q1209" s="16" t="str">
        <f>IF(P1209="","",'02_Resultat'!$B$6)</f>
        <v/>
      </c>
      <c r="R1209" s="16" t="str">
        <f>IF(Q1209="","",INDEX(Tableau3[N°CMD],MATCH(P1209,Tableau3[Sequence],0),))</f>
        <v/>
      </c>
      <c r="S1209" s="16" t="str">
        <f>IF(Q1209="","",INDEX(Tableau3[Désignation],MATCH(P1209,Tableau3[Sequence],0),))</f>
        <v/>
      </c>
      <c r="T1209"/>
    </row>
    <row r="1210" spans="12:20" x14ac:dyDescent="0.25">
      <c r="L1210" s="4" t="str">
        <f t="shared" si="39"/>
        <v/>
      </c>
      <c r="M1210" s="4" t="str">
        <f>IF(ISBLANK(A1210),"",IF('02_Resultat'!$B$6=A1210,1,0))</f>
        <v/>
      </c>
      <c r="N1210" s="4" t="str">
        <f>IF(ISBLANK(A1210),"",IF(Tableau3[Occurrence]=0,0,SUM($M$2:M1210)))</f>
        <v/>
      </c>
      <c r="P1210" s="15" t="str">
        <f t="shared" si="40"/>
        <v/>
      </c>
      <c r="Q1210" s="16" t="str">
        <f>IF(P1210="","",'02_Resultat'!$B$6)</f>
        <v/>
      </c>
      <c r="R1210" s="16" t="str">
        <f>IF(Q1210="","",INDEX(Tableau3[N°CMD],MATCH(P1210,Tableau3[Sequence],0),))</f>
        <v/>
      </c>
      <c r="S1210" s="16" t="str">
        <f>IF(Q1210="","",INDEX(Tableau3[Désignation],MATCH(P1210,Tableau3[Sequence],0),))</f>
        <v/>
      </c>
      <c r="T1210"/>
    </row>
    <row r="1211" spans="12:20" x14ac:dyDescent="0.25">
      <c r="L1211" s="4" t="str">
        <f t="shared" si="39"/>
        <v/>
      </c>
      <c r="M1211" s="4" t="str">
        <f>IF(ISBLANK(A1211),"",IF('02_Resultat'!$B$6=A1211,1,0))</f>
        <v/>
      </c>
      <c r="N1211" s="4" t="str">
        <f>IF(ISBLANK(A1211),"",IF(Tableau3[Occurrence]=0,0,SUM($M$2:M1211)))</f>
        <v/>
      </c>
      <c r="P1211" s="15" t="str">
        <f t="shared" si="40"/>
        <v/>
      </c>
      <c r="Q1211" s="16" t="str">
        <f>IF(P1211="","",'02_Resultat'!$B$6)</f>
        <v/>
      </c>
      <c r="R1211" s="16" t="str">
        <f>IF(Q1211="","",INDEX(Tableau3[N°CMD],MATCH(P1211,Tableau3[Sequence],0),))</f>
        <v/>
      </c>
      <c r="S1211" s="16" t="str">
        <f>IF(Q1211="","",INDEX(Tableau3[Désignation],MATCH(P1211,Tableau3[Sequence],0),))</f>
        <v/>
      </c>
      <c r="T1211"/>
    </row>
    <row r="1212" spans="12:20" x14ac:dyDescent="0.25">
      <c r="L1212" s="4" t="str">
        <f t="shared" si="39"/>
        <v/>
      </c>
      <c r="M1212" s="4" t="str">
        <f>IF(ISBLANK(A1212),"",IF('02_Resultat'!$B$6=A1212,1,0))</f>
        <v/>
      </c>
      <c r="N1212" s="4" t="str">
        <f>IF(ISBLANK(A1212),"",IF(Tableau3[Occurrence]=0,0,SUM($M$2:M1212)))</f>
        <v/>
      </c>
      <c r="P1212" s="15" t="str">
        <f t="shared" si="40"/>
        <v/>
      </c>
      <c r="Q1212" s="16" t="str">
        <f>IF(P1212="","",'02_Resultat'!$B$6)</f>
        <v/>
      </c>
      <c r="R1212" s="16" t="str">
        <f>IF(Q1212="","",INDEX(Tableau3[N°CMD],MATCH(P1212,Tableau3[Sequence],0),))</f>
        <v/>
      </c>
      <c r="S1212" s="16" t="str">
        <f>IF(Q1212="","",INDEX(Tableau3[Désignation],MATCH(P1212,Tableau3[Sequence],0),))</f>
        <v/>
      </c>
      <c r="T1212"/>
    </row>
    <row r="1213" spans="12:20" x14ac:dyDescent="0.25">
      <c r="L1213" s="4" t="str">
        <f t="shared" si="39"/>
        <v/>
      </c>
      <c r="M1213" s="4" t="str">
        <f>IF(ISBLANK(A1213),"",IF('02_Resultat'!$B$6=A1213,1,0))</f>
        <v/>
      </c>
      <c r="N1213" s="4" t="str">
        <f>IF(ISBLANK(A1213),"",IF(Tableau3[Occurrence]=0,0,SUM($M$2:M1213)))</f>
        <v/>
      </c>
      <c r="P1213" s="15" t="str">
        <f t="shared" si="40"/>
        <v/>
      </c>
      <c r="Q1213" s="16" t="str">
        <f>IF(P1213="","",'02_Resultat'!$B$6)</f>
        <v/>
      </c>
      <c r="R1213" s="16" t="str">
        <f>IF(Q1213="","",INDEX(Tableau3[N°CMD],MATCH(P1213,Tableau3[Sequence],0),))</f>
        <v/>
      </c>
      <c r="S1213" s="16" t="str">
        <f>IF(Q1213="","",INDEX(Tableau3[Désignation],MATCH(P1213,Tableau3[Sequence],0),))</f>
        <v/>
      </c>
      <c r="T1213"/>
    </row>
    <row r="1214" spans="12:20" x14ac:dyDescent="0.25">
      <c r="L1214" s="4" t="str">
        <f t="shared" si="39"/>
        <v/>
      </c>
      <c r="M1214" s="4" t="str">
        <f>IF(ISBLANK(A1214),"",IF('02_Resultat'!$B$6=A1214,1,0))</f>
        <v/>
      </c>
      <c r="N1214" s="4" t="str">
        <f>IF(ISBLANK(A1214),"",IF(Tableau3[Occurrence]=0,0,SUM($M$2:M1214)))</f>
        <v/>
      </c>
      <c r="P1214" s="15" t="str">
        <f t="shared" si="40"/>
        <v/>
      </c>
      <c r="Q1214" s="16" t="str">
        <f>IF(P1214="","",'02_Resultat'!$B$6)</f>
        <v/>
      </c>
      <c r="R1214" s="16" t="str">
        <f>IF(Q1214="","",INDEX(Tableau3[N°CMD],MATCH(P1214,Tableau3[Sequence],0),))</f>
        <v/>
      </c>
      <c r="S1214" s="16" t="str">
        <f>IF(Q1214="","",INDEX(Tableau3[Désignation],MATCH(P1214,Tableau3[Sequence],0),))</f>
        <v/>
      </c>
      <c r="T1214"/>
    </row>
    <row r="1215" spans="12:20" x14ac:dyDescent="0.25">
      <c r="L1215" s="4" t="str">
        <f t="shared" si="39"/>
        <v/>
      </c>
      <c r="M1215" s="4" t="str">
        <f>IF(ISBLANK(A1215),"",IF('02_Resultat'!$B$6=A1215,1,0))</f>
        <v/>
      </c>
      <c r="N1215" s="4" t="str">
        <f>IF(ISBLANK(A1215),"",IF(Tableau3[Occurrence]=0,0,SUM($M$2:M1215)))</f>
        <v/>
      </c>
      <c r="P1215" s="15" t="str">
        <f t="shared" si="40"/>
        <v/>
      </c>
      <c r="Q1215" s="16" t="str">
        <f>IF(P1215="","",'02_Resultat'!$B$6)</f>
        <v/>
      </c>
      <c r="R1215" s="16" t="str">
        <f>IF(Q1215="","",INDEX(Tableau3[N°CMD],MATCH(P1215,Tableau3[Sequence],0),))</f>
        <v/>
      </c>
      <c r="S1215" s="16" t="str">
        <f>IF(Q1215="","",INDEX(Tableau3[Désignation],MATCH(P1215,Tableau3[Sequence],0),))</f>
        <v/>
      </c>
      <c r="T1215"/>
    </row>
    <row r="1216" spans="12:20" x14ac:dyDescent="0.25">
      <c r="L1216" s="4" t="str">
        <f t="shared" si="39"/>
        <v/>
      </c>
      <c r="M1216" s="4" t="str">
        <f>IF(ISBLANK(A1216),"",IF('02_Resultat'!$B$6=A1216,1,0))</f>
        <v/>
      </c>
      <c r="N1216" s="4" t="str">
        <f>IF(ISBLANK(A1216),"",IF(Tableau3[Occurrence]=0,0,SUM($M$2:M1216)))</f>
        <v/>
      </c>
      <c r="P1216" s="15" t="str">
        <f t="shared" si="40"/>
        <v/>
      </c>
      <c r="Q1216" s="16" t="str">
        <f>IF(P1216="","",'02_Resultat'!$B$6)</f>
        <v/>
      </c>
      <c r="R1216" s="16" t="str">
        <f>IF(Q1216="","",INDEX(Tableau3[N°CMD],MATCH(P1216,Tableau3[Sequence],0),))</f>
        <v/>
      </c>
      <c r="S1216" s="16" t="str">
        <f>IF(Q1216="","",INDEX(Tableau3[Désignation],MATCH(P1216,Tableau3[Sequence],0),))</f>
        <v/>
      </c>
      <c r="T1216"/>
    </row>
    <row r="1217" spans="12:20" x14ac:dyDescent="0.25">
      <c r="L1217" s="4" t="str">
        <f t="shared" si="39"/>
        <v/>
      </c>
      <c r="M1217" s="4" t="str">
        <f>IF(ISBLANK(A1217),"",IF('02_Resultat'!$B$6=A1217,1,0))</f>
        <v/>
      </c>
      <c r="N1217" s="4" t="str">
        <f>IF(ISBLANK(A1217),"",IF(Tableau3[Occurrence]=0,0,SUM($M$2:M1217)))</f>
        <v/>
      </c>
      <c r="P1217" s="15" t="str">
        <f t="shared" si="40"/>
        <v/>
      </c>
      <c r="Q1217" s="16" t="str">
        <f>IF(P1217="","",'02_Resultat'!$B$6)</f>
        <v/>
      </c>
      <c r="R1217" s="16" t="str">
        <f>IF(Q1217="","",INDEX(Tableau3[N°CMD],MATCH(P1217,Tableau3[Sequence],0),))</f>
        <v/>
      </c>
      <c r="S1217" s="16" t="str">
        <f>IF(Q1217="","",INDEX(Tableau3[Désignation],MATCH(P1217,Tableau3[Sequence],0),))</f>
        <v/>
      </c>
      <c r="T1217"/>
    </row>
    <row r="1218" spans="12:20" x14ac:dyDescent="0.25">
      <c r="L1218" s="4" t="str">
        <f t="shared" si="39"/>
        <v/>
      </c>
      <c r="M1218" s="4" t="str">
        <f>IF(ISBLANK(A1218),"",IF('02_Resultat'!$B$6=A1218,1,0))</f>
        <v/>
      </c>
      <c r="N1218" s="4" t="str">
        <f>IF(ISBLANK(A1218),"",IF(Tableau3[Occurrence]=0,0,SUM($M$2:M1218)))</f>
        <v/>
      </c>
      <c r="P1218" s="15" t="str">
        <f t="shared" si="40"/>
        <v/>
      </c>
      <c r="Q1218" s="16" t="str">
        <f>IF(P1218="","",'02_Resultat'!$B$6)</f>
        <v/>
      </c>
      <c r="R1218" s="16" t="str">
        <f>IF(Q1218="","",INDEX(Tableau3[N°CMD],MATCH(P1218,Tableau3[Sequence],0),))</f>
        <v/>
      </c>
      <c r="S1218" s="16" t="str">
        <f>IF(Q1218="","",INDEX(Tableau3[Désignation],MATCH(P1218,Tableau3[Sequence],0),))</f>
        <v/>
      </c>
      <c r="T1218"/>
    </row>
    <row r="1219" spans="12:20" x14ac:dyDescent="0.25">
      <c r="L1219" s="4" t="str">
        <f t="shared" si="39"/>
        <v/>
      </c>
      <c r="M1219" s="4" t="str">
        <f>IF(ISBLANK(A1219),"",IF('02_Resultat'!$B$6=A1219,1,0))</f>
        <v/>
      </c>
      <c r="N1219" s="4" t="str">
        <f>IF(ISBLANK(A1219),"",IF(Tableau3[Occurrence]=0,0,SUM($M$2:M1219)))</f>
        <v/>
      </c>
      <c r="P1219" s="15" t="str">
        <f t="shared" si="40"/>
        <v/>
      </c>
      <c r="Q1219" s="16" t="str">
        <f>IF(P1219="","",'02_Resultat'!$B$6)</f>
        <v/>
      </c>
      <c r="R1219" s="16" t="str">
        <f>IF(Q1219="","",INDEX(Tableau3[N°CMD],MATCH(P1219,Tableau3[Sequence],0),))</f>
        <v/>
      </c>
      <c r="S1219" s="16" t="str">
        <f>IF(Q1219="","",INDEX(Tableau3[Désignation],MATCH(P1219,Tableau3[Sequence],0),))</f>
        <v/>
      </c>
      <c r="T1219"/>
    </row>
    <row r="1220" spans="12:20" x14ac:dyDescent="0.25">
      <c r="L1220" s="4" t="str">
        <f t="shared" si="39"/>
        <v/>
      </c>
      <c r="M1220" s="4" t="str">
        <f>IF(ISBLANK(A1220),"",IF('02_Resultat'!$B$6=A1220,1,0))</f>
        <v/>
      </c>
      <c r="N1220" s="4" t="str">
        <f>IF(ISBLANK(A1220),"",IF(Tableau3[Occurrence]=0,0,SUM($M$2:M1220)))</f>
        <v/>
      </c>
      <c r="P1220" s="15" t="str">
        <f t="shared" si="40"/>
        <v/>
      </c>
      <c r="Q1220" s="16" t="str">
        <f>IF(P1220="","",'02_Resultat'!$B$6)</f>
        <v/>
      </c>
      <c r="R1220" s="16" t="str">
        <f>IF(Q1220="","",INDEX(Tableau3[N°CMD],MATCH(P1220,Tableau3[Sequence],0),))</f>
        <v/>
      </c>
      <c r="S1220" s="16" t="str">
        <f>IF(Q1220="","",INDEX(Tableau3[Désignation],MATCH(P1220,Tableau3[Sequence],0),))</f>
        <v/>
      </c>
      <c r="T1220"/>
    </row>
    <row r="1221" spans="12:20" x14ac:dyDescent="0.25">
      <c r="L1221" s="4" t="str">
        <f t="shared" si="39"/>
        <v/>
      </c>
      <c r="M1221" s="4" t="str">
        <f>IF(ISBLANK(A1221),"",IF('02_Resultat'!$B$6=A1221,1,0))</f>
        <v/>
      </c>
      <c r="N1221" s="4" t="str">
        <f>IF(ISBLANK(A1221),"",IF(Tableau3[Occurrence]=0,0,SUM($M$2:M1221)))</f>
        <v/>
      </c>
      <c r="P1221" s="15" t="str">
        <f t="shared" si="40"/>
        <v/>
      </c>
      <c r="Q1221" s="16" t="str">
        <f>IF(P1221="","",'02_Resultat'!$B$6)</f>
        <v/>
      </c>
      <c r="R1221" s="16" t="str">
        <f>IF(Q1221="","",INDEX(Tableau3[N°CMD],MATCH(P1221,Tableau3[Sequence],0),))</f>
        <v/>
      </c>
      <c r="S1221" s="16" t="str">
        <f>IF(Q1221="","",INDEX(Tableau3[Désignation],MATCH(P1221,Tableau3[Sequence],0),))</f>
        <v/>
      </c>
      <c r="T1221"/>
    </row>
    <row r="1222" spans="12:20" x14ac:dyDescent="0.25">
      <c r="L1222" s="4" t="str">
        <f t="shared" si="39"/>
        <v/>
      </c>
      <c r="M1222" s="4" t="str">
        <f>IF(ISBLANK(A1222),"",IF('02_Resultat'!$B$6=A1222,1,0))</f>
        <v/>
      </c>
      <c r="N1222" s="4" t="str">
        <f>IF(ISBLANK(A1222),"",IF(Tableau3[Occurrence]=0,0,SUM($M$2:M1222)))</f>
        <v/>
      </c>
      <c r="P1222" s="15" t="str">
        <f t="shared" si="40"/>
        <v/>
      </c>
      <c r="Q1222" s="16" t="str">
        <f>IF(P1222="","",'02_Resultat'!$B$6)</f>
        <v/>
      </c>
      <c r="R1222" s="16" t="str">
        <f>IF(Q1222="","",INDEX(Tableau3[N°CMD],MATCH(P1222,Tableau3[Sequence],0),))</f>
        <v/>
      </c>
      <c r="S1222" s="16" t="str">
        <f>IF(Q1222="","",INDEX(Tableau3[Désignation],MATCH(P1222,Tableau3[Sequence],0),))</f>
        <v/>
      </c>
      <c r="T1222"/>
    </row>
    <row r="1223" spans="12:20" x14ac:dyDescent="0.25">
      <c r="L1223" s="4" t="str">
        <f t="shared" si="39"/>
        <v/>
      </c>
      <c r="M1223" s="4" t="str">
        <f>IF(ISBLANK(A1223),"",IF('02_Resultat'!$B$6=A1223,1,0))</f>
        <v/>
      </c>
      <c r="N1223" s="4" t="str">
        <f>IF(ISBLANK(A1223),"",IF(Tableau3[Occurrence]=0,0,SUM($M$2:M1223)))</f>
        <v/>
      </c>
      <c r="P1223" s="15" t="str">
        <f t="shared" si="40"/>
        <v/>
      </c>
      <c r="Q1223" s="16" t="str">
        <f>IF(P1223="","",'02_Resultat'!$B$6)</f>
        <v/>
      </c>
      <c r="R1223" s="16" t="str">
        <f>IF(Q1223="","",INDEX(Tableau3[N°CMD],MATCH(P1223,Tableau3[Sequence],0),))</f>
        <v/>
      </c>
      <c r="S1223" s="16" t="str">
        <f>IF(Q1223="","",INDEX(Tableau3[Désignation],MATCH(P1223,Tableau3[Sequence],0),))</f>
        <v/>
      </c>
      <c r="T1223"/>
    </row>
    <row r="1224" spans="12:20" x14ac:dyDescent="0.25">
      <c r="L1224" s="4" t="str">
        <f t="shared" si="39"/>
        <v/>
      </c>
      <c r="M1224" s="4" t="str">
        <f>IF(ISBLANK(A1224),"",IF('02_Resultat'!$B$6=A1224,1,0))</f>
        <v/>
      </c>
      <c r="N1224" s="4" t="str">
        <f>IF(ISBLANK(A1224),"",IF(Tableau3[Occurrence]=0,0,SUM($M$2:M1224)))</f>
        <v/>
      </c>
      <c r="P1224" s="15" t="str">
        <f t="shared" si="40"/>
        <v/>
      </c>
      <c r="Q1224" s="16" t="str">
        <f>IF(P1224="","",'02_Resultat'!$B$6)</f>
        <v/>
      </c>
      <c r="R1224" s="16" t="str">
        <f>IF(Q1224="","",INDEX(Tableau3[N°CMD],MATCH(P1224,Tableau3[Sequence],0),))</f>
        <v/>
      </c>
      <c r="S1224" s="16" t="str">
        <f>IF(Q1224="","",INDEX(Tableau3[Désignation],MATCH(P1224,Tableau3[Sequence],0),))</f>
        <v/>
      </c>
      <c r="T1224"/>
    </row>
    <row r="1225" spans="12:20" x14ac:dyDescent="0.25">
      <c r="L1225" s="4" t="str">
        <f t="shared" si="39"/>
        <v/>
      </c>
      <c r="M1225" s="4" t="str">
        <f>IF(ISBLANK(A1225),"",IF('02_Resultat'!$B$6=A1225,1,0))</f>
        <v/>
      </c>
      <c r="N1225" s="4" t="str">
        <f>IF(ISBLANK(A1225),"",IF(Tableau3[Occurrence]=0,0,SUM($M$2:M1225)))</f>
        <v/>
      </c>
      <c r="P1225" s="15" t="str">
        <f t="shared" si="40"/>
        <v/>
      </c>
      <c r="Q1225" s="16" t="str">
        <f>IF(P1225="","",'02_Resultat'!$B$6)</f>
        <v/>
      </c>
      <c r="R1225" s="16" t="str">
        <f>IF(Q1225="","",INDEX(Tableau3[N°CMD],MATCH(P1225,Tableau3[Sequence],0),))</f>
        <v/>
      </c>
      <c r="S1225" s="16" t="str">
        <f>IF(Q1225="","",INDEX(Tableau3[Désignation],MATCH(P1225,Tableau3[Sequence],0),))</f>
        <v/>
      </c>
      <c r="T1225"/>
    </row>
    <row r="1226" spans="12:20" x14ac:dyDescent="0.25">
      <c r="L1226" s="4" t="str">
        <f t="shared" si="39"/>
        <v/>
      </c>
      <c r="M1226" s="4" t="str">
        <f>IF(ISBLANK(A1226),"",IF('02_Resultat'!$B$6=A1226,1,0))</f>
        <v/>
      </c>
      <c r="N1226" s="4" t="str">
        <f>IF(ISBLANK(A1226),"",IF(Tableau3[Occurrence]=0,0,SUM($M$2:M1226)))</f>
        <v/>
      </c>
      <c r="P1226" s="15" t="str">
        <f t="shared" si="40"/>
        <v/>
      </c>
      <c r="Q1226" s="16" t="str">
        <f>IF(P1226="","",'02_Resultat'!$B$6)</f>
        <v/>
      </c>
      <c r="R1226" s="16" t="str">
        <f>IF(Q1226="","",INDEX(Tableau3[N°CMD],MATCH(P1226,Tableau3[Sequence],0),))</f>
        <v/>
      </c>
      <c r="S1226" s="16" t="str">
        <f>IF(Q1226="","",INDEX(Tableau3[Désignation],MATCH(P1226,Tableau3[Sequence],0),))</f>
        <v/>
      </c>
      <c r="T1226"/>
    </row>
    <row r="1227" spans="12:20" x14ac:dyDescent="0.25">
      <c r="L1227" s="4" t="str">
        <f t="shared" si="39"/>
        <v/>
      </c>
      <c r="M1227" s="4" t="str">
        <f>IF(ISBLANK(A1227),"",IF('02_Resultat'!$B$6=A1227,1,0))</f>
        <v/>
      </c>
      <c r="N1227" s="4" t="str">
        <f>IF(ISBLANK(A1227),"",IF(Tableau3[Occurrence]=0,0,SUM($M$2:M1227)))</f>
        <v/>
      </c>
      <c r="P1227" s="15" t="str">
        <f t="shared" si="40"/>
        <v/>
      </c>
      <c r="Q1227" s="16" t="str">
        <f>IF(P1227="","",'02_Resultat'!$B$6)</f>
        <v/>
      </c>
      <c r="R1227" s="16" t="str">
        <f>IF(Q1227="","",INDEX(Tableau3[N°CMD],MATCH(P1227,Tableau3[Sequence],0),))</f>
        <v/>
      </c>
      <c r="S1227" s="16" t="str">
        <f>IF(Q1227="","",INDEX(Tableau3[Désignation],MATCH(P1227,Tableau3[Sequence],0),))</f>
        <v/>
      </c>
      <c r="T1227"/>
    </row>
    <row r="1228" spans="12:20" x14ac:dyDescent="0.25">
      <c r="L1228" s="4" t="str">
        <f t="shared" si="39"/>
        <v/>
      </c>
      <c r="M1228" s="4" t="str">
        <f>IF(ISBLANK(A1228),"",IF('02_Resultat'!$B$6=A1228,1,0))</f>
        <v/>
      </c>
      <c r="N1228" s="4" t="str">
        <f>IF(ISBLANK(A1228),"",IF(Tableau3[Occurrence]=0,0,SUM($M$2:M1228)))</f>
        <v/>
      </c>
      <c r="P1228" s="15" t="str">
        <f t="shared" si="40"/>
        <v/>
      </c>
      <c r="Q1228" s="16" t="str">
        <f>IF(P1228="","",'02_Resultat'!$B$6)</f>
        <v/>
      </c>
      <c r="R1228" s="16" t="str">
        <f>IF(Q1228="","",INDEX(Tableau3[N°CMD],MATCH(P1228,Tableau3[Sequence],0),))</f>
        <v/>
      </c>
      <c r="S1228" s="16" t="str">
        <f>IF(Q1228="","",INDEX(Tableau3[Désignation],MATCH(P1228,Tableau3[Sequence],0),))</f>
        <v/>
      </c>
      <c r="T1228"/>
    </row>
    <row r="1229" spans="12:20" x14ac:dyDescent="0.25">
      <c r="L1229" s="4" t="str">
        <f t="shared" si="39"/>
        <v/>
      </c>
      <c r="M1229" s="4" t="str">
        <f>IF(ISBLANK(A1229),"",IF('02_Resultat'!$B$6=A1229,1,0))</f>
        <v/>
      </c>
      <c r="N1229" s="4" t="str">
        <f>IF(ISBLANK(A1229),"",IF(Tableau3[Occurrence]=0,0,SUM($M$2:M1229)))</f>
        <v/>
      </c>
      <c r="P1229" s="15" t="str">
        <f t="shared" si="40"/>
        <v/>
      </c>
      <c r="Q1229" s="16" t="str">
        <f>IF(P1229="","",'02_Resultat'!$B$6)</f>
        <v/>
      </c>
      <c r="R1229" s="16" t="str">
        <f>IF(Q1229="","",INDEX(Tableau3[N°CMD],MATCH(P1229,Tableau3[Sequence],0),))</f>
        <v/>
      </c>
      <c r="S1229" s="16" t="str">
        <f>IF(Q1229="","",INDEX(Tableau3[Désignation],MATCH(P1229,Tableau3[Sequence],0),))</f>
        <v/>
      </c>
      <c r="T1229"/>
    </row>
    <row r="1230" spans="12:20" x14ac:dyDescent="0.25">
      <c r="L1230" s="4" t="str">
        <f t="shared" si="39"/>
        <v/>
      </c>
      <c r="M1230" s="4" t="str">
        <f>IF(ISBLANK(A1230),"",IF('02_Resultat'!$B$6=A1230,1,0))</f>
        <v/>
      </c>
      <c r="N1230" s="4" t="str">
        <f>IF(ISBLANK(A1230),"",IF(Tableau3[Occurrence]=0,0,SUM($M$2:M1230)))</f>
        <v/>
      </c>
      <c r="P1230" s="15" t="str">
        <f t="shared" si="40"/>
        <v/>
      </c>
      <c r="Q1230" s="16" t="str">
        <f>IF(P1230="","",'02_Resultat'!$B$6)</f>
        <v/>
      </c>
      <c r="R1230" s="16" t="str">
        <f>IF(Q1230="","",INDEX(Tableau3[N°CMD],MATCH(P1230,Tableau3[Sequence],0),))</f>
        <v/>
      </c>
      <c r="S1230" s="16" t="str">
        <f>IF(Q1230="","",INDEX(Tableau3[Désignation],MATCH(P1230,Tableau3[Sequence],0),))</f>
        <v/>
      </c>
      <c r="T1230"/>
    </row>
    <row r="1231" spans="12:20" x14ac:dyDescent="0.25">
      <c r="L1231" s="4" t="str">
        <f t="shared" si="39"/>
        <v/>
      </c>
      <c r="M1231" s="4" t="str">
        <f>IF(ISBLANK(A1231),"",IF('02_Resultat'!$B$6=A1231,1,0))</f>
        <v/>
      </c>
      <c r="N1231" s="4" t="str">
        <f>IF(ISBLANK(A1231),"",IF(Tableau3[Occurrence]=0,0,SUM($M$2:M1231)))</f>
        <v/>
      </c>
      <c r="P1231" s="15" t="str">
        <f t="shared" si="40"/>
        <v/>
      </c>
      <c r="Q1231" s="16" t="str">
        <f>IF(P1231="","",'02_Resultat'!$B$6)</f>
        <v/>
      </c>
      <c r="R1231" s="16" t="str">
        <f>IF(Q1231="","",INDEX(Tableau3[N°CMD],MATCH(P1231,Tableau3[Sequence],0),))</f>
        <v/>
      </c>
      <c r="S1231" s="16" t="str">
        <f>IF(Q1231="","",INDEX(Tableau3[Désignation],MATCH(P1231,Tableau3[Sequence],0),))</f>
        <v/>
      </c>
      <c r="T1231"/>
    </row>
    <row r="1232" spans="12:20" x14ac:dyDescent="0.25">
      <c r="L1232" s="4" t="str">
        <f t="shared" si="39"/>
        <v/>
      </c>
      <c r="M1232" s="4" t="str">
        <f>IF(ISBLANK(A1232),"",IF('02_Resultat'!$B$6=A1232,1,0))</f>
        <v/>
      </c>
      <c r="N1232" s="4" t="str">
        <f>IF(ISBLANK(A1232),"",IF(Tableau3[Occurrence]=0,0,SUM($M$2:M1232)))</f>
        <v/>
      </c>
      <c r="P1232" s="15" t="str">
        <f t="shared" si="40"/>
        <v/>
      </c>
      <c r="Q1232" s="16" t="str">
        <f>IF(P1232="","",'02_Resultat'!$B$6)</f>
        <v/>
      </c>
      <c r="R1232" s="16" t="str">
        <f>IF(Q1232="","",INDEX(Tableau3[N°CMD],MATCH(P1232,Tableau3[Sequence],0),))</f>
        <v/>
      </c>
      <c r="S1232" s="16" t="str">
        <f>IF(Q1232="","",INDEX(Tableau3[Désignation],MATCH(P1232,Tableau3[Sequence],0),))</f>
        <v/>
      </c>
      <c r="T1232"/>
    </row>
    <row r="1233" spans="12:20" x14ac:dyDescent="0.25">
      <c r="L1233" s="4" t="str">
        <f t="shared" si="39"/>
        <v/>
      </c>
      <c r="M1233" s="4" t="str">
        <f>IF(ISBLANK(A1233),"",IF('02_Resultat'!$B$6=A1233,1,0))</f>
        <v/>
      </c>
      <c r="N1233" s="4" t="str">
        <f>IF(ISBLANK(A1233),"",IF(Tableau3[Occurrence]=0,0,SUM($M$2:M1233)))</f>
        <v/>
      </c>
      <c r="P1233" s="15" t="str">
        <f t="shared" si="40"/>
        <v/>
      </c>
      <c r="Q1233" s="16" t="str">
        <f>IF(P1233="","",'02_Resultat'!$B$6)</f>
        <v/>
      </c>
      <c r="R1233" s="16" t="str">
        <f>IF(Q1233="","",INDEX(Tableau3[N°CMD],MATCH(P1233,Tableau3[Sequence],0),))</f>
        <v/>
      </c>
      <c r="S1233" s="16" t="str">
        <f>IF(Q1233="","",INDEX(Tableau3[Désignation],MATCH(P1233,Tableau3[Sequence],0),))</f>
        <v/>
      </c>
      <c r="T1233"/>
    </row>
    <row r="1234" spans="12:20" x14ac:dyDescent="0.25">
      <c r="L1234" s="4" t="str">
        <f t="shared" ref="L1234:L1297" si="41">IF(ISBLANK(H1234),"",(I1234-H1234))</f>
        <v/>
      </c>
      <c r="M1234" s="4" t="str">
        <f>IF(ISBLANK(A1234),"",IF('02_Resultat'!$B$6=A1234,1,0))</f>
        <v/>
      </c>
      <c r="N1234" s="4" t="str">
        <f>IF(ISBLANK(A1234),"",IF(Tableau3[Occurrence]=0,0,SUM($M$2:M1234)))</f>
        <v/>
      </c>
      <c r="P1234" s="15" t="str">
        <f t="shared" si="40"/>
        <v/>
      </c>
      <c r="Q1234" s="16" t="str">
        <f>IF(P1234="","",'02_Resultat'!$B$6)</f>
        <v/>
      </c>
      <c r="R1234" s="16" t="str">
        <f>IF(Q1234="","",INDEX(Tableau3[N°CMD],MATCH(P1234,Tableau3[Sequence],0),))</f>
        <v/>
      </c>
      <c r="S1234" s="16" t="str">
        <f>IF(Q1234="","",INDEX(Tableau3[Désignation],MATCH(P1234,Tableau3[Sequence],0),))</f>
        <v/>
      </c>
      <c r="T1234"/>
    </row>
    <row r="1235" spans="12:20" x14ac:dyDescent="0.25">
      <c r="L1235" s="4" t="str">
        <f t="shared" si="41"/>
        <v/>
      </c>
      <c r="M1235" s="4" t="str">
        <f>IF(ISBLANK(A1235),"",IF('02_Resultat'!$B$6=A1235,1,0))</f>
        <v/>
      </c>
      <c r="N1235" s="4" t="str">
        <f>IF(ISBLANK(A1235),"",IF(Tableau3[Occurrence]=0,0,SUM($M$2:M1235)))</f>
        <v/>
      </c>
      <c r="P1235" s="15" t="str">
        <f t="shared" ref="P1235:P1298" si="42">IF(ROW()-1&lt;=$O$2,ROW()-1,"")</f>
        <v/>
      </c>
      <c r="Q1235" s="16" t="str">
        <f>IF(P1235="","",'02_Resultat'!$B$6)</f>
        <v/>
      </c>
      <c r="R1235" s="16" t="str">
        <f>IF(Q1235="","",INDEX(Tableau3[N°CMD],MATCH(P1235,Tableau3[Sequence],0),))</f>
        <v/>
      </c>
      <c r="S1235" s="16" t="str">
        <f>IF(Q1235="","",INDEX(Tableau3[Désignation],MATCH(P1235,Tableau3[Sequence],0),))</f>
        <v/>
      </c>
      <c r="T1235"/>
    </row>
    <row r="1236" spans="12:20" x14ac:dyDescent="0.25">
      <c r="L1236" s="4" t="str">
        <f t="shared" si="41"/>
        <v/>
      </c>
      <c r="M1236" s="4" t="str">
        <f>IF(ISBLANK(A1236),"",IF('02_Resultat'!$B$6=A1236,1,0))</f>
        <v/>
      </c>
      <c r="N1236" s="4" t="str">
        <f>IF(ISBLANK(A1236),"",IF(Tableau3[Occurrence]=0,0,SUM($M$2:M1236)))</f>
        <v/>
      </c>
      <c r="P1236" s="15" t="str">
        <f t="shared" si="42"/>
        <v/>
      </c>
      <c r="Q1236" s="16" t="str">
        <f>IF(P1236="","",'02_Resultat'!$B$6)</f>
        <v/>
      </c>
      <c r="R1236" s="16" t="str">
        <f>IF(Q1236="","",INDEX(Tableau3[N°CMD],MATCH(P1236,Tableau3[Sequence],0),))</f>
        <v/>
      </c>
      <c r="S1236" s="16" t="str">
        <f>IF(Q1236="","",INDEX(Tableau3[Désignation],MATCH(P1236,Tableau3[Sequence],0),))</f>
        <v/>
      </c>
      <c r="T1236"/>
    </row>
    <row r="1237" spans="12:20" x14ac:dyDescent="0.25">
      <c r="L1237" s="4" t="str">
        <f t="shared" si="41"/>
        <v/>
      </c>
      <c r="M1237" s="4" t="str">
        <f>IF(ISBLANK(A1237),"",IF('02_Resultat'!$B$6=A1237,1,0))</f>
        <v/>
      </c>
      <c r="N1237" s="4" t="str">
        <f>IF(ISBLANK(A1237),"",IF(Tableau3[Occurrence]=0,0,SUM($M$2:M1237)))</f>
        <v/>
      </c>
      <c r="P1237" s="15" t="str">
        <f t="shared" si="42"/>
        <v/>
      </c>
      <c r="Q1237" s="16" t="str">
        <f>IF(P1237="","",'02_Resultat'!$B$6)</f>
        <v/>
      </c>
      <c r="R1237" s="16" t="str">
        <f>IF(Q1237="","",INDEX(Tableau3[N°CMD],MATCH(P1237,Tableau3[Sequence],0),))</f>
        <v/>
      </c>
      <c r="S1237" s="16" t="str">
        <f>IF(Q1237="","",INDEX(Tableau3[Désignation],MATCH(P1237,Tableau3[Sequence],0),))</f>
        <v/>
      </c>
      <c r="T1237"/>
    </row>
    <row r="1238" spans="12:20" x14ac:dyDescent="0.25">
      <c r="L1238" s="4" t="str">
        <f t="shared" si="41"/>
        <v/>
      </c>
      <c r="M1238" s="4" t="str">
        <f>IF(ISBLANK(A1238),"",IF('02_Resultat'!$B$6=A1238,1,0))</f>
        <v/>
      </c>
      <c r="N1238" s="4" t="str">
        <f>IF(ISBLANK(A1238),"",IF(Tableau3[Occurrence]=0,0,SUM($M$2:M1238)))</f>
        <v/>
      </c>
      <c r="P1238" s="15" t="str">
        <f t="shared" si="42"/>
        <v/>
      </c>
      <c r="Q1238" s="16" t="str">
        <f>IF(P1238="","",'02_Resultat'!$B$6)</f>
        <v/>
      </c>
      <c r="R1238" s="16" t="str">
        <f>IF(Q1238="","",INDEX(Tableau3[N°CMD],MATCH(P1238,Tableau3[Sequence],0),))</f>
        <v/>
      </c>
      <c r="S1238" s="16" t="str">
        <f>IF(Q1238="","",INDEX(Tableau3[Désignation],MATCH(P1238,Tableau3[Sequence],0),))</f>
        <v/>
      </c>
      <c r="T1238"/>
    </row>
    <row r="1239" spans="12:20" x14ac:dyDescent="0.25">
      <c r="L1239" s="4" t="str">
        <f t="shared" si="41"/>
        <v/>
      </c>
      <c r="M1239" s="4" t="str">
        <f>IF(ISBLANK(A1239),"",IF('02_Resultat'!$B$6=A1239,1,0))</f>
        <v/>
      </c>
      <c r="N1239" s="4" t="str">
        <f>IF(ISBLANK(A1239),"",IF(Tableau3[Occurrence]=0,0,SUM($M$2:M1239)))</f>
        <v/>
      </c>
      <c r="P1239" s="15" t="str">
        <f t="shared" si="42"/>
        <v/>
      </c>
      <c r="Q1239" s="16" t="str">
        <f>IF(P1239="","",'02_Resultat'!$B$6)</f>
        <v/>
      </c>
      <c r="R1239" s="16" t="str">
        <f>IF(Q1239="","",INDEX(Tableau3[N°CMD],MATCH(P1239,Tableau3[Sequence],0),))</f>
        <v/>
      </c>
      <c r="S1239" s="16" t="str">
        <f>IF(Q1239="","",INDEX(Tableau3[Désignation],MATCH(P1239,Tableau3[Sequence],0),))</f>
        <v/>
      </c>
      <c r="T1239"/>
    </row>
    <row r="1240" spans="12:20" x14ac:dyDescent="0.25">
      <c r="L1240" s="4" t="str">
        <f t="shared" si="41"/>
        <v/>
      </c>
      <c r="M1240" s="4" t="str">
        <f>IF(ISBLANK(A1240),"",IF('02_Resultat'!$B$6=A1240,1,0))</f>
        <v/>
      </c>
      <c r="N1240" s="4" t="str">
        <f>IF(ISBLANK(A1240),"",IF(Tableau3[Occurrence]=0,0,SUM($M$2:M1240)))</f>
        <v/>
      </c>
      <c r="P1240" s="15" t="str">
        <f t="shared" si="42"/>
        <v/>
      </c>
      <c r="Q1240" s="16" t="str">
        <f>IF(P1240="","",'02_Resultat'!$B$6)</f>
        <v/>
      </c>
      <c r="R1240" s="16" t="str">
        <f>IF(Q1240="","",INDEX(Tableau3[N°CMD],MATCH(P1240,Tableau3[Sequence],0),))</f>
        <v/>
      </c>
      <c r="S1240" s="16" t="str">
        <f>IF(Q1240="","",INDEX(Tableau3[Désignation],MATCH(P1240,Tableau3[Sequence],0),))</f>
        <v/>
      </c>
      <c r="T1240"/>
    </row>
    <row r="1241" spans="12:20" x14ac:dyDescent="0.25">
      <c r="L1241" s="4" t="str">
        <f t="shared" si="41"/>
        <v/>
      </c>
      <c r="M1241" s="4" t="str">
        <f>IF(ISBLANK(A1241),"",IF('02_Resultat'!$B$6=A1241,1,0))</f>
        <v/>
      </c>
      <c r="N1241" s="4" t="str">
        <f>IF(ISBLANK(A1241),"",IF(Tableau3[Occurrence]=0,0,SUM($M$2:M1241)))</f>
        <v/>
      </c>
      <c r="P1241" s="15" t="str">
        <f t="shared" si="42"/>
        <v/>
      </c>
      <c r="Q1241" s="16" t="str">
        <f>IF(P1241="","",'02_Resultat'!$B$6)</f>
        <v/>
      </c>
      <c r="R1241" s="16" t="str">
        <f>IF(Q1241="","",INDEX(Tableau3[N°CMD],MATCH(P1241,Tableau3[Sequence],0),))</f>
        <v/>
      </c>
      <c r="S1241" s="16" t="str">
        <f>IF(Q1241="","",INDEX(Tableau3[Désignation],MATCH(P1241,Tableau3[Sequence],0),))</f>
        <v/>
      </c>
      <c r="T1241"/>
    </row>
    <row r="1242" spans="12:20" x14ac:dyDescent="0.25">
      <c r="L1242" s="4" t="str">
        <f t="shared" si="41"/>
        <v/>
      </c>
      <c r="M1242" s="4" t="str">
        <f>IF(ISBLANK(A1242),"",IF('02_Resultat'!$B$6=A1242,1,0))</f>
        <v/>
      </c>
      <c r="N1242" s="4" t="str">
        <f>IF(ISBLANK(A1242),"",IF(Tableau3[Occurrence]=0,0,SUM($M$2:M1242)))</f>
        <v/>
      </c>
      <c r="P1242" s="15" t="str">
        <f t="shared" si="42"/>
        <v/>
      </c>
      <c r="Q1242" s="16" t="str">
        <f>IF(P1242="","",'02_Resultat'!$B$6)</f>
        <v/>
      </c>
      <c r="R1242" s="16" t="str">
        <f>IF(Q1242="","",INDEX(Tableau3[N°CMD],MATCH(P1242,Tableau3[Sequence],0),))</f>
        <v/>
      </c>
      <c r="S1242" s="16" t="str">
        <f>IF(Q1242="","",INDEX(Tableau3[Désignation],MATCH(P1242,Tableau3[Sequence],0),))</f>
        <v/>
      </c>
      <c r="T1242"/>
    </row>
    <row r="1243" spans="12:20" x14ac:dyDescent="0.25">
      <c r="L1243" s="4" t="str">
        <f t="shared" si="41"/>
        <v/>
      </c>
      <c r="M1243" s="4" t="str">
        <f>IF(ISBLANK(A1243),"",IF('02_Resultat'!$B$6=A1243,1,0))</f>
        <v/>
      </c>
      <c r="N1243" s="4" t="str">
        <f>IF(ISBLANK(A1243),"",IF(Tableau3[Occurrence]=0,0,SUM($M$2:M1243)))</f>
        <v/>
      </c>
      <c r="P1243" s="15" t="str">
        <f t="shared" si="42"/>
        <v/>
      </c>
      <c r="Q1243" s="16" t="str">
        <f>IF(P1243="","",'02_Resultat'!$B$6)</f>
        <v/>
      </c>
      <c r="R1243" s="16" t="str">
        <f>IF(Q1243="","",INDEX(Tableau3[N°CMD],MATCH(P1243,Tableau3[Sequence],0),))</f>
        <v/>
      </c>
      <c r="S1243" s="16" t="str">
        <f>IF(Q1243="","",INDEX(Tableau3[Désignation],MATCH(P1243,Tableau3[Sequence],0),))</f>
        <v/>
      </c>
      <c r="T1243"/>
    </row>
    <row r="1244" spans="12:20" x14ac:dyDescent="0.25">
      <c r="L1244" s="4" t="str">
        <f t="shared" si="41"/>
        <v/>
      </c>
      <c r="M1244" s="4" t="str">
        <f>IF(ISBLANK(A1244),"",IF('02_Resultat'!$B$6=A1244,1,0))</f>
        <v/>
      </c>
      <c r="N1244" s="4" t="str">
        <f>IF(ISBLANK(A1244),"",IF(Tableau3[Occurrence]=0,0,SUM($M$2:M1244)))</f>
        <v/>
      </c>
      <c r="P1244" s="15" t="str">
        <f t="shared" si="42"/>
        <v/>
      </c>
      <c r="Q1244" s="16" t="str">
        <f>IF(P1244="","",'02_Resultat'!$B$6)</f>
        <v/>
      </c>
      <c r="R1244" s="16" t="str">
        <f>IF(Q1244="","",INDEX(Tableau3[N°CMD],MATCH(P1244,Tableau3[Sequence],0),))</f>
        <v/>
      </c>
      <c r="S1244" s="16" t="str">
        <f>IF(Q1244="","",INDEX(Tableau3[Désignation],MATCH(P1244,Tableau3[Sequence],0),))</f>
        <v/>
      </c>
      <c r="T1244"/>
    </row>
    <row r="1245" spans="12:20" x14ac:dyDescent="0.25">
      <c r="L1245" s="4" t="str">
        <f t="shared" si="41"/>
        <v/>
      </c>
      <c r="M1245" s="4" t="str">
        <f>IF(ISBLANK(A1245),"",IF('02_Resultat'!$B$6=A1245,1,0))</f>
        <v/>
      </c>
      <c r="N1245" s="4" t="str">
        <f>IF(ISBLANK(A1245),"",IF(Tableau3[Occurrence]=0,0,SUM($M$2:M1245)))</f>
        <v/>
      </c>
      <c r="P1245" s="15" t="str">
        <f t="shared" si="42"/>
        <v/>
      </c>
      <c r="Q1245" s="16" t="str">
        <f>IF(P1245="","",'02_Resultat'!$B$6)</f>
        <v/>
      </c>
      <c r="R1245" s="16" t="str">
        <f>IF(Q1245="","",INDEX(Tableau3[N°CMD],MATCH(P1245,Tableau3[Sequence],0),))</f>
        <v/>
      </c>
      <c r="S1245" s="16" t="str">
        <f>IF(Q1245="","",INDEX(Tableau3[Désignation],MATCH(P1245,Tableau3[Sequence],0),))</f>
        <v/>
      </c>
      <c r="T1245"/>
    </row>
    <row r="1246" spans="12:20" x14ac:dyDescent="0.25">
      <c r="L1246" s="4" t="str">
        <f t="shared" si="41"/>
        <v/>
      </c>
      <c r="M1246" s="4" t="str">
        <f>IF(ISBLANK(A1246),"",IF('02_Resultat'!$B$6=A1246,1,0))</f>
        <v/>
      </c>
      <c r="N1246" s="4" t="str">
        <f>IF(ISBLANK(A1246),"",IF(Tableau3[Occurrence]=0,0,SUM($M$2:M1246)))</f>
        <v/>
      </c>
      <c r="P1246" s="15" t="str">
        <f t="shared" si="42"/>
        <v/>
      </c>
      <c r="Q1246" s="16" t="str">
        <f>IF(P1246="","",'02_Resultat'!$B$6)</f>
        <v/>
      </c>
      <c r="R1246" s="16" t="str">
        <f>IF(Q1246="","",INDEX(Tableau3[N°CMD],MATCH(P1246,Tableau3[Sequence],0),))</f>
        <v/>
      </c>
      <c r="S1246" s="16" t="str">
        <f>IF(Q1246="","",INDEX(Tableau3[Désignation],MATCH(P1246,Tableau3[Sequence],0),))</f>
        <v/>
      </c>
      <c r="T1246"/>
    </row>
    <row r="1247" spans="12:20" x14ac:dyDescent="0.25">
      <c r="L1247" s="4" t="str">
        <f t="shared" si="41"/>
        <v/>
      </c>
      <c r="M1247" s="4" t="str">
        <f>IF(ISBLANK(A1247),"",IF('02_Resultat'!$B$6=A1247,1,0))</f>
        <v/>
      </c>
      <c r="N1247" s="4" t="str">
        <f>IF(ISBLANK(A1247),"",IF(Tableau3[Occurrence]=0,0,SUM($M$2:M1247)))</f>
        <v/>
      </c>
      <c r="P1247" s="15" t="str">
        <f t="shared" si="42"/>
        <v/>
      </c>
      <c r="Q1247" s="16" t="str">
        <f>IF(P1247="","",'02_Resultat'!$B$6)</f>
        <v/>
      </c>
      <c r="R1247" s="16" t="str">
        <f>IF(Q1247="","",INDEX(Tableau3[N°CMD],MATCH(P1247,Tableau3[Sequence],0),))</f>
        <v/>
      </c>
      <c r="S1247" s="16" t="str">
        <f>IF(Q1247="","",INDEX(Tableau3[Désignation],MATCH(P1247,Tableau3[Sequence],0),))</f>
        <v/>
      </c>
      <c r="T1247"/>
    </row>
    <row r="1248" spans="12:20" x14ac:dyDescent="0.25">
      <c r="L1248" s="4" t="str">
        <f t="shared" si="41"/>
        <v/>
      </c>
      <c r="M1248" s="4" t="str">
        <f>IF(ISBLANK(A1248),"",IF('02_Resultat'!$B$6=A1248,1,0))</f>
        <v/>
      </c>
      <c r="N1248" s="4" t="str">
        <f>IF(ISBLANK(A1248),"",IF(Tableau3[Occurrence]=0,0,SUM($M$2:M1248)))</f>
        <v/>
      </c>
      <c r="P1248" s="15" t="str">
        <f t="shared" si="42"/>
        <v/>
      </c>
      <c r="Q1248" s="16" t="str">
        <f>IF(P1248="","",'02_Resultat'!$B$6)</f>
        <v/>
      </c>
      <c r="R1248" s="16" t="str">
        <f>IF(Q1248="","",INDEX(Tableau3[N°CMD],MATCH(P1248,Tableau3[Sequence],0),))</f>
        <v/>
      </c>
      <c r="S1248" s="16" t="str">
        <f>IF(Q1248="","",INDEX(Tableau3[Désignation],MATCH(P1248,Tableau3[Sequence],0),))</f>
        <v/>
      </c>
      <c r="T1248"/>
    </row>
    <row r="1249" spans="12:20" x14ac:dyDescent="0.25">
      <c r="L1249" s="4" t="str">
        <f t="shared" si="41"/>
        <v/>
      </c>
      <c r="M1249" s="4" t="str">
        <f>IF(ISBLANK(A1249),"",IF('02_Resultat'!$B$6=A1249,1,0))</f>
        <v/>
      </c>
      <c r="N1249" s="4" t="str">
        <f>IF(ISBLANK(A1249),"",IF(Tableau3[Occurrence]=0,0,SUM($M$2:M1249)))</f>
        <v/>
      </c>
      <c r="P1249" s="15" t="str">
        <f t="shared" si="42"/>
        <v/>
      </c>
      <c r="Q1249" s="16" t="str">
        <f>IF(P1249="","",'02_Resultat'!$B$6)</f>
        <v/>
      </c>
      <c r="R1249" s="16" t="str">
        <f>IF(Q1249="","",INDEX(Tableau3[N°CMD],MATCH(P1249,Tableau3[Sequence],0),))</f>
        <v/>
      </c>
      <c r="S1249" s="16" t="str">
        <f>IF(Q1249="","",INDEX(Tableau3[Désignation],MATCH(P1249,Tableau3[Sequence],0),))</f>
        <v/>
      </c>
      <c r="T1249"/>
    </row>
    <row r="1250" spans="12:20" x14ac:dyDescent="0.25">
      <c r="L1250" s="4" t="str">
        <f t="shared" si="41"/>
        <v/>
      </c>
      <c r="M1250" s="4" t="str">
        <f>IF(ISBLANK(A1250),"",IF('02_Resultat'!$B$6=A1250,1,0))</f>
        <v/>
      </c>
      <c r="N1250" s="4" t="str">
        <f>IF(ISBLANK(A1250),"",IF(Tableau3[Occurrence]=0,0,SUM($M$2:M1250)))</f>
        <v/>
      </c>
      <c r="P1250" s="15" t="str">
        <f t="shared" si="42"/>
        <v/>
      </c>
      <c r="Q1250" s="16" t="str">
        <f>IF(P1250="","",'02_Resultat'!$B$6)</f>
        <v/>
      </c>
      <c r="R1250" s="16" t="str">
        <f>IF(Q1250="","",INDEX(Tableau3[N°CMD],MATCH(P1250,Tableau3[Sequence],0),))</f>
        <v/>
      </c>
      <c r="S1250" s="16" t="str">
        <f>IF(Q1250="","",INDEX(Tableau3[Désignation],MATCH(P1250,Tableau3[Sequence],0),))</f>
        <v/>
      </c>
      <c r="T1250"/>
    </row>
    <row r="1251" spans="12:20" x14ac:dyDescent="0.25">
      <c r="L1251" s="4" t="str">
        <f t="shared" si="41"/>
        <v/>
      </c>
      <c r="M1251" s="4" t="str">
        <f>IF(ISBLANK(A1251),"",IF('02_Resultat'!$B$6=A1251,1,0))</f>
        <v/>
      </c>
      <c r="N1251" s="4" t="str">
        <f>IF(ISBLANK(A1251),"",IF(Tableau3[Occurrence]=0,0,SUM($M$2:M1251)))</f>
        <v/>
      </c>
      <c r="P1251" s="15" t="str">
        <f t="shared" si="42"/>
        <v/>
      </c>
      <c r="Q1251" s="16" t="str">
        <f>IF(P1251="","",'02_Resultat'!$B$6)</f>
        <v/>
      </c>
      <c r="R1251" s="16" t="str">
        <f>IF(Q1251="","",INDEX(Tableau3[N°CMD],MATCH(P1251,Tableau3[Sequence],0),))</f>
        <v/>
      </c>
      <c r="S1251" s="16" t="str">
        <f>IF(Q1251="","",INDEX(Tableau3[Désignation],MATCH(P1251,Tableau3[Sequence],0),))</f>
        <v/>
      </c>
      <c r="T1251"/>
    </row>
    <row r="1252" spans="12:20" x14ac:dyDescent="0.25">
      <c r="L1252" s="4" t="str">
        <f t="shared" si="41"/>
        <v/>
      </c>
      <c r="M1252" s="4" t="str">
        <f>IF(ISBLANK(A1252),"",IF('02_Resultat'!$B$6=A1252,1,0))</f>
        <v/>
      </c>
      <c r="N1252" s="4" t="str">
        <f>IF(ISBLANK(A1252),"",IF(Tableau3[Occurrence]=0,0,SUM($M$2:M1252)))</f>
        <v/>
      </c>
      <c r="P1252" s="15" t="str">
        <f t="shared" si="42"/>
        <v/>
      </c>
      <c r="Q1252" s="16" t="str">
        <f>IF(P1252="","",'02_Resultat'!$B$6)</f>
        <v/>
      </c>
      <c r="R1252" s="16" t="str">
        <f>IF(Q1252="","",INDEX(Tableau3[N°CMD],MATCH(P1252,Tableau3[Sequence],0),))</f>
        <v/>
      </c>
      <c r="S1252" s="16" t="str">
        <f>IF(Q1252="","",INDEX(Tableau3[Désignation],MATCH(P1252,Tableau3[Sequence],0),))</f>
        <v/>
      </c>
      <c r="T1252"/>
    </row>
    <row r="1253" spans="12:20" x14ac:dyDescent="0.25">
      <c r="L1253" s="4" t="str">
        <f t="shared" si="41"/>
        <v/>
      </c>
      <c r="M1253" s="4" t="str">
        <f>IF(ISBLANK(A1253),"",IF('02_Resultat'!$B$6=A1253,1,0))</f>
        <v/>
      </c>
      <c r="N1253" s="4" t="str">
        <f>IF(ISBLANK(A1253),"",IF(Tableau3[Occurrence]=0,0,SUM($M$2:M1253)))</f>
        <v/>
      </c>
      <c r="P1253" s="15" t="str">
        <f t="shared" si="42"/>
        <v/>
      </c>
      <c r="Q1253" s="16" t="str">
        <f>IF(P1253="","",'02_Resultat'!$B$6)</f>
        <v/>
      </c>
      <c r="R1253" s="16" t="str">
        <f>IF(Q1253="","",INDEX(Tableau3[N°CMD],MATCH(P1253,Tableau3[Sequence],0),))</f>
        <v/>
      </c>
      <c r="S1253" s="16" t="str">
        <f>IF(Q1253="","",INDEX(Tableau3[Désignation],MATCH(P1253,Tableau3[Sequence],0),))</f>
        <v/>
      </c>
      <c r="T1253"/>
    </row>
    <row r="1254" spans="12:20" x14ac:dyDescent="0.25">
      <c r="L1254" s="4" t="str">
        <f t="shared" si="41"/>
        <v/>
      </c>
      <c r="M1254" s="4" t="str">
        <f>IF(ISBLANK(A1254),"",IF('02_Resultat'!$B$6=A1254,1,0))</f>
        <v/>
      </c>
      <c r="N1254" s="4" t="str">
        <f>IF(ISBLANK(A1254),"",IF(Tableau3[Occurrence]=0,0,SUM($M$2:M1254)))</f>
        <v/>
      </c>
      <c r="P1254" s="15" t="str">
        <f t="shared" si="42"/>
        <v/>
      </c>
      <c r="Q1254" s="16" t="str">
        <f>IF(P1254="","",'02_Resultat'!$B$6)</f>
        <v/>
      </c>
      <c r="R1254" s="16" t="str">
        <f>IF(Q1254="","",INDEX(Tableau3[N°CMD],MATCH(P1254,Tableau3[Sequence],0),))</f>
        <v/>
      </c>
      <c r="S1254" s="16" t="str">
        <f>IF(Q1254="","",INDEX(Tableau3[Désignation],MATCH(P1254,Tableau3[Sequence],0),))</f>
        <v/>
      </c>
      <c r="T1254"/>
    </row>
    <row r="1255" spans="12:20" x14ac:dyDescent="0.25">
      <c r="L1255" s="4" t="str">
        <f t="shared" si="41"/>
        <v/>
      </c>
      <c r="M1255" s="4" t="str">
        <f>IF(ISBLANK(A1255),"",IF('02_Resultat'!$B$6=A1255,1,0))</f>
        <v/>
      </c>
      <c r="N1255" s="4" t="str">
        <f>IF(ISBLANK(A1255),"",IF(Tableau3[Occurrence]=0,0,SUM($M$2:M1255)))</f>
        <v/>
      </c>
      <c r="P1255" s="15" t="str">
        <f t="shared" si="42"/>
        <v/>
      </c>
      <c r="Q1255" s="16" t="str">
        <f>IF(P1255="","",'02_Resultat'!$B$6)</f>
        <v/>
      </c>
      <c r="R1255" s="16" t="str">
        <f>IF(Q1255="","",INDEX(Tableau3[N°CMD],MATCH(P1255,Tableau3[Sequence],0),))</f>
        <v/>
      </c>
      <c r="S1255" s="16" t="str">
        <f>IF(Q1255="","",INDEX(Tableau3[Désignation],MATCH(P1255,Tableau3[Sequence],0),))</f>
        <v/>
      </c>
      <c r="T1255"/>
    </row>
    <row r="1256" spans="12:20" x14ac:dyDescent="0.25">
      <c r="L1256" s="4" t="str">
        <f t="shared" si="41"/>
        <v/>
      </c>
      <c r="M1256" s="4" t="str">
        <f>IF(ISBLANK(A1256),"",IF('02_Resultat'!$B$6=A1256,1,0))</f>
        <v/>
      </c>
      <c r="N1256" s="4" t="str">
        <f>IF(ISBLANK(A1256),"",IF(Tableau3[Occurrence]=0,0,SUM($M$2:M1256)))</f>
        <v/>
      </c>
      <c r="P1256" s="15" t="str">
        <f t="shared" si="42"/>
        <v/>
      </c>
      <c r="Q1256" s="16" t="str">
        <f>IF(P1256="","",'02_Resultat'!$B$6)</f>
        <v/>
      </c>
      <c r="R1256" s="16" t="str">
        <f>IF(Q1256="","",INDEX(Tableau3[N°CMD],MATCH(P1256,Tableau3[Sequence],0),))</f>
        <v/>
      </c>
      <c r="S1256" s="16" t="str">
        <f>IF(Q1256="","",INDEX(Tableau3[Désignation],MATCH(P1256,Tableau3[Sequence],0),))</f>
        <v/>
      </c>
      <c r="T1256"/>
    </row>
    <row r="1257" spans="12:20" x14ac:dyDescent="0.25">
      <c r="L1257" s="4" t="str">
        <f t="shared" si="41"/>
        <v/>
      </c>
      <c r="M1257" s="4" t="str">
        <f>IF(ISBLANK(A1257),"",IF('02_Resultat'!$B$6=A1257,1,0))</f>
        <v/>
      </c>
      <c r="N1257" s="4" t="str">
        <f>IF(ISBLANK(A1257),"",IF(Tableau3[Occurrence]=0,0,SUM($M$2:M1257)))</f>
        <v/>
      </c>
      <c r="P1257" s="15" t="str">
        <f t="shared" si="42"/>
        <v/>
      </c>
      <c r="Q1257" s="16" t="str">
        <f>IF(P1257="","",'02_Resultat'!$B$6)</f>
        <v/>
      </c>
      <c r="R1257" s="16" t="str">
        <f>IF(Q1257="","",INDEX(Tableau3[N°CMD],MATCH(P1257,Tableau3[Sequence],0),))</f>
        <v/>
      </c>
      <c r="S1257" s="16" t="str">
        <f>IF(Q1257="","",INDEX(Tableau3[Désignation],MATCH(P1257,Tableau3[Sequence],0),))</f>
        <v/>
      </c>
      <c r="T1257"/>
    </row>
    <row r="1258" spans="12:20" x14ac:dyDescent="0.25">
      <c r="L1258" s="4" t="str">
        <f t="shared" si="41"/>
        <v/>
      </c>
      <c r="M1258" s="4" t="str">
        <f>IF(ISBLANK(A1258),"",IF('02_Resultat'!$B$6=A1258,1,0))</f>
        <v/>
      </c>
      <c r="N1258" s="4" t="str">
        <f>IF(ISBLANK(A1258),"",IF(Tableau3[Occurrence]=0,0,SUM($M$2:M1258)))</f>
        <v/>
      </c>
      <c r="P1258" s="15" t="str">
        <f t="shared" si="42"/>
        <v/>
      </c>
      <c r="Q1258" s="16" t="str">
        <f>IF(P1258="","",'02_Resultat'!$B$6)</f>
        <v/>
      </c>
      <c r="R1258" s="16" t="str">
        <f>IF(Q1258="","",INDEX(Tableau3[N°CMD],MATCH(P1258,Tableau3[Sequence],0),))</f>
        <v/>
      </c>
      <c r="S1258" s="16" t="str">
        <f>IF(Q1258="","",INDEX(Tableau3[Désignation],MATCH(P1258,Tableau3[Sequence],0),))</f>
        <v/>
      </c>
      <c r="T1258"/>
    </row>
    <row r="1259" spans="12:20" x14ac:dyDescent="0.25">
      <c r="L1259" s="4" t="str">
        <f t="shared" si="41"/>
        <v/>
      </c>
      <c r="M1259" s="4" t="str">
        <f>IF(ISBLANK(A1259),"",IF('02_Resultat'!$B$6=A1259,1,0))</f>
        <v/>
      </c>
      <c r="N1259" s="4" t="str">
        <f>IF(ISBLANK(A1259),"",IF(Tableau3[Occurrence]=0,0,SUM($M$2:M1259)))</f>
        <v/>
      </c>
      <c r="P1259" s="15" t="str">
        <f t="shared" si="42"/>
        <v/>
      </c>
      <c r="Q1259" s="16" t="str">
        <f>IF(P1259="","",'02_Resultat'!$B$6)</f>
        <v/>
      </c>
      <c r="R1259" s="16" t="str">
        <f>IF(Q1259="","",INDEX(Tableau3[N°CMD],MATCH(P1259,Tableau3[Sequence],0),))</f>
        <v/>
      </c>
      <c r="S1259" s="16" t="str">
        <f>IF(Q1259="","",INDEX(Tableau3[Désignation],MATCH(P1259,Tableau3[Sequence],0),))</f>
        <v/>
      </c>
      <c r="T1259"/>
    </row>
    <row r="1260" spans="12:20" x14ac:dyDescent="0.25">
      <c r="L1260" s="4" t="str">
        <f t="shared" si="41"/>
        <v/>
      </c>
      <c r="M1260" s="4" t="str">
        <f>IF(ISBLANK(A1260),"",IF('02_Resultat'!$B$6=A1260,1,0))</f>
        <v/>
      </c>
      <c r="N1260" s="4" t="str">
        <f>IF(ISBLANK(A1260),"",IF(Tableau3[Occurrence]=0,0,SUM($M$2:M1260)))</f>
        <v/>
      </c>
      <c r="P1260" s="15" t="str">
        <f t="shared" si="42"/>
        <v/>
      </c>
      <c r="Q1260" s="16" t="str">
        <f>IF(P1260="","",'02_Resultat'!$B$6)</f>
        <v/>
      </c>
      <c r="R1260" s="16" t="str">
        <f>IF(Q1260="","",INDEX(Tableau3[N°CMD],MATCH(P1260,Tableau3[Sequence],0),))</f>
        <v/>
      </c>
      <c r="S1260" s="16" t="str">
        <f>IF(Q1260="","",INDEX(Tableau3[Désignation],MATCH(P1260,Tableau3[Sequence],0),))</f>
        <v/>
      </c>
      <c r="T1260"/>
    </row>
    <row r="1261" spans="12:20" x14ac:dyDescent="0.25">
      <c r="L1261" s="4" t="str">
        <f t="shared" si="41"/>
        <v/>
      </c>
      <c r="M1261" s="4" t="str">
        <f>IF(ISBLANK(A1261),"",IF('02_Resultat'!$B$6=A1261,1,0))</f>
        <v/>
      </c>
      <c r="N1261" s="4" t="str">
        <f>IF(ISBLANK(A1261),"",IF(Tableau3[Occurrence]=0,0,SUM($M$2:M1261)))</f>
        <v/>
      </c>
      <c r="P1261" s="15" t="str">
        <f t="shared" si="42"/>
        <v/>
      </c>
      <c r="Q1261" s="16" t="str">
        <f>IF(P1261="","",'02_Resultat'!$B$6)</f>
        <v/>
      </c>
      <c r="R1261" s="16" t="str">
        <f>IF(Q1261="","",INDEX(Tableau3[N°CMD],MATCH(P1261,Tableau3[Sequence],0),))</f>
        <v/>
      </c>
      <c r="S1261" s="16" t="str">
        <f>IF(Q1261="","",INDEX(Tableau3[Désignation],MATCH(P1261,Tableau3[Sequence],0),))</f>
        <v/>
      </c>
      <c r="T1261"/>
    </row>
    <row r="1262" spans="12:20" x14ac:dyDescent="0.25">
      <c r="L1262" s="4" t="str">
        <f t="shared" si="41"/>
        <v/>
      </c>
      <c r="M1262" s="4" t="str">
        <f>IF(ISBLANK(A1262),"",IF('02_Resultat'!$B$6=A1262,1,0))</f>
        <v/>
      </c>
      <c r="N1262" s="4" t="str">
        <f>IF(ISBLANK(A1262),"",IF(Tableau3[Occurrence]=0,0,SUM($M$2:M1262)))</f>
        <v/>
      </c>
      <c r="P1262" s="15" t="str">
        <f t="shared" si="42"/>
        <v/>
      </c>
      <c r="Q1262" s="16" t="str">
        <f>IF(P1262="","",'02_Resultat'!$B$6)</f>
        <v/>
      </c>
      <c r="R1262" s="16" t="str">
        <f>IF(Q1262="","",INDEX(Tableau3[N°CMD],MATCH(P1262,Tableau3[Sequence],0),))</f>
        <v/>
      </c>
      <c r="S1262" s="16" t="str">
        <f>IF(Q1262="","",INDEX(Tableau3[Désignation],MATCH(P1262,Tableau3[Sequence],0),))</f>
        <v/>
      </c>
      <c r="T1262"/>
    </row>
    <row r="1263" spans="12:20" x14ac:dyDescent="0.25">
      <c r="L1263" s="4" t="str">
        <f t="shared" si="41"/>
        <v/>
      </c>
      <c r="M1263" s="4" t="str">
        <f>IF(ISBLANK(A1263),"",IF('02_Resultat'!$B$6=A1263,1,0))</f>
        <v/>
      </c>
      <c r="N1263" s="4" t="str">
        <f>IF(ISBLANK(A1263),"",IF(Tableau3[Occurrence]=0,0,SUM($M$2:M1263)))</f>
        <v/>
      </c>
      <c r="P1263" s="15" t="str">
        <f t="shared" si="42"/>
        <v/>
      </c>
      <c r="Q1263" s="16" t="str">
        <f>IF(P1263="","",'02_Resultat'!$B$6)</f>
        <v/>
      </c>
      <c r="R1263" s="16" t="str">
        <f>IF(Q1263="","",INDEX(Tableau3[N°CMD],MATCH(P1263,Tableau3[Sequence],0),))</f>
        <v/>
      </c>
      <c r="S1263" s="16" t="str">
        <f>IF(Q1263="","",INDEX(Tableau3[Désignation],MATCH(P1263,Tableau3[Sequence],0),))</f>
        <v/>
      </c>
      <c r="T1263"/>
    </row>
    <row r="1264" spans="12:20" x14ac:dyDescent="0.25">
      <c r="L1264" s="4" t="str">
        <f t="shared" si="41"/>
        <v/>
      </c>
      <c r="M1264" s="4" t="str">
        <f>IF(ISBLANK(A1264),"",IF('02_Resultat'!$B$6=A1264,1,0))</f>
        <v/>
      </c>
      <c r="N1264" s="4" t="str">
        <f>IF(ISBLANK(A1264),"",IF(Tableau3[Occurrence]=0,0,SUM($M$2:M1264)))</f>
        <v/>
      </c>
      <c r="P1264" s="15" t="str">
        <f t="shared" si="42"/>
        <v/>
      </c>
      <c r="Q1264" s="16" t="str">
        <f>IF(P1264="","",'02_Resultat'!$B$6)</f>
        <v/>
      </c>
      <c r="R1264" s="16" t="str">
        <f>IF(Q1264="","",INDEX(Tableau3[N°CMD],MATCH(P1264,Tableau3[Sequence],0),))</f>
        <v/>
      </c>
      <c r="S1264" s="16" t="str">
        <f>IF(Q1264="","",INDEX(Tableau3[Désignation],MATCH(P1264,Tableau3[Sequence],0),))</f>
        <v/>
      </c>
      <c r="T1264"/>
    </row>
    <row r="1265" spans="12:20" x14ac:dyDescent="0.25">
      <c r="L1265" s="4" t="str">
        <f t="shared" si="41"/>
        <v/>
      </c>
      <c r="M1265" s="4" t="str">
        <f>IF(ISBLANK(A1265),"",IF('02_Resultat'!$B$6=A1265,1,0))</f>
        <v/>
      </c>
      <c r="N1265" s="4" t="str">
        <f>IF(ISBLANK(A1265),"",IF(Tableau3[Occurrence]=0,0,SUM($M$2:M1265)))</f>
        <v/>
      </c>
      <c r="P1265" s="15" t="str">
        <f t="shared" si="42"/>
        <v/>
      </c>
      <c r="Q1265" s="16" t="str">
        <f>IF(P1265="","",'02_Resultat'!$B$6)</f>
        <v/>
      </c>
      <c r="R1265" s="16" t="str">
        <f>IF(Q1265="","",INDEX(Tableau3[N°CMD],MATCH(P1265,Tableau3[Sequence],0),))</f>
        <v/>
      </c>
      <c r="S1265" s="16" t="str">
        <f>IF(Q1265="","",INDEX(Tableau3[Désignation],MATCH(P1265,Tableau3[Sequence],0),))</f>
        <v/>
      </c>
      <c r="T1265"/>
    </row>
    <row r="1266" spans="12:20" x14ac:dyDescent="0.25">
      <c r="L1266" s="4" t="str">
        <f t="shared" si="41"/>
        <v/>
      </c>
      <c r="M1266" s="4" t="str">
        <f>IF(ISBLANK(A1266),"",IF('02_Resultat'!$B$6=A1266,1,0))</f>
        <v/>
      </c>
      <c r="N1266" s="4" t="str">
        <f>IF(ISBLANK(A1266),"",IF(Tableau3[Occurrence]=0,0,SUM($M$2:M1266)))</f>
        <v/>
      </c>
      <c r="P1266" s="15" t="str">
        <f t="shared" si="42"/>
        <v/>
      </c>
      <c r="Q1266" s="16" t="str">
        <f>IF(P1266="","",'02_Resultat'!$B$6)</f>
        <v/>
      </c>
      <c r="R1266" s="16" t="str">
        <f>IF(Q1266="","",INDEX(Tableau3[N°CMD],MATCH(P1266,Tableau3[Sequence],0),))</f>
        <v/>
      </c>
      <c r="S1266" s="16" t="str">
        <f>IF(Q1266="","",INDEX(Tableau3[Désignation],MATCH(P1266,Tableau3[Sequence],0),))</f>
        <v/>
      </c>
      <c r="T1266"/>
    </row>
    <row r="1267" spans="12:20" x14ac:dyDescent="0.25">
      <c r="L1267" s="4" t="str">
        <f t="shared" si="41"/>
        <v/>
      </c>
      <c r="M1267" s="4" t="str">
        <f>IF(ISBLANK(A1267),"",IF('02_Resultat'!$B$6=A1267,1,0))</f>
        <v/>
      </c>
      <c r="N1267" s="4" t="str">
        <f>IF(ISBLANK(A1267),"",IF(Tableau3[Occurrence]=0,0,SUM($M$2:M1267)))</f>
        <v/>
      </c>
      <c r="P1267" s="15" t="str">
        <f t="shared" si="42"/>
        <v/>
      </c>
      <c r="Q1267" s="16" t="str">
        <f>IF(P1267="","",'02_Resultat'!$B$6)</f>
        <v/>
      </c>
      <c r="R1267" s="16" t="str">
        <f>IF(Q1267="","",INDEX(Tableau3[N°CMD],MATCH(P1267,Tableau3[Sequence],0),))</f>
        <v/>
      </c>
      <c r="S1267" s="16" t="str">
        <f>IF(Q1267="","",INDEX(Tableau3[Désignation],MATCH(P1267,Tableau3[Sequence],0),))</f>
        <v/>
      </c>
      <c r="T1267"/>
    </row>
    <row r="1268" spans="12:20" x14ac:dyDescent="0.25">
      <c r="L1268" s="4" t="str">
        <f t="shared" si="41"/>
        <v/>
      </c>
      <c r="M1268" s="4" t="str">
        <f>IF(ISBLANK(A1268),"",IF('02_Resultat'!$B$6=A1268,1,0))</f>
        <v/>
      </c>
      <c r="N1268" s="4" t="str">
        <f>IF(ISBLANK(A1268),"",IF(Tableau3[Occurrence]=0,0,SUM($M$2:M1268)))</f>
        <v/>
      </c>
      <c r="P1268" s="15" t="str">
        <f t="shared" si="42"/>
        <v/>
      </c>
      <c r="Q1268" s="16" t="str">
        <f>IF(P1268="","",'02_Resultat'!$B$6)</f>
        <v/>
      </c>
      <c r="R1268" s="16" t="str">
        <f>IF(Q1268="","",INDEX(Tableau3[N°CMD],MATCH(P1268,Tableau3[Sequence],0),))</f>
        <v/>
      </c>
      <c r="S1268" s="16" t="str">
        <f>IF(Q1268="","",INDEX(Tableau3[Désignation],MATCH(P1268,Tableau3[Sequence],0),))</f>
        <v/>
      </c>
      <c r="T1268"/>
    </row>
    <row r="1269" spans="12:20" x14ac:dyDescent="0.25">
      <c r="L1269" s="4" t="str">
        <f t="shared" si="41"/>
        <v/>
      </c>
      <c r="M1269" s="4" t="str">
        <f>IF(ISBLANK(A1269),"",IF('02_Resultat'!$B$6=A1269,1,0))</f>
        <v/>
      </c>
      <c r="N1269" s="4" t="str">
        <f>IF(ISBLANK(A1269),"",IF(Tableau3[Occurrence]=0,0,SUM($M$2:M1269)))</f>
        <v/>
      </c>
      <c r="P1269" s="15" t="str">
        <f t="shared" si="42"/>
        <v/>
      </c>
      <c r="Q1269" s="16" t="str">
        <f>IF(P1269="","",'02_Resultat'!$B$6)</f>
        <v/>
      </c>
      <c r="R1269" s="16" t="str">
        <f>IF(Q1269="","",INDEX(Tableau3[N°CMD],MATCH(P1269,Tableau3[Sequence],0),))</f>
        <v/>
      </c>
      <c r="S1269" s="16" t="str">
        <f>IF(Q1269="","",INDEX(Tableau3[Désignation],MATCH(P1269,Tableau3[Sequence],0),))</f>
        <v/>
      </c>
      <c r="T1269"/>
    </row>
    <row r="1270" spans="12:20" x14ac:dyDescent="0.25">
      <c r="L1270" s="4" t="str">
        <f t="shared" si="41"/>
        <v/>
      </c>
      <c r="M1270" s="4" t="str">
        <f>IF(ISBLANK(A1270),"",IF('02_Resultat'!$B$6=A1270,1,0))</f>
        <v/>
      </c>
      <c r="N1270" s="4" t="str">
        <f>IF(ISBLANK(A1270),"",IF(Tableau3[Occurrence]=0,0,SUM($M$2:M1270)))</f>
        <v/>
      </c>
      <c r="P1270" s="15" t="str">
        <f t="shared" si="42"/>
        <v/>
      </c>
      <c r="Q1270" s="16" t="str">
        <f>IF(P1270="","",'02_Resultat'!$B$6)</f>
        <v/>
      </c>
      <c r="R1270" s="16" t="str">
        <f>IF(Q1270="","",INDEX(Tableau3[N°CMD],MATCH(P1270,Tableau3[Sequence],0),))</f>
        <v/>
      </c>
      <c r="S1270" s="16" t="str">
        <f>IF(Q1270="","",INDEX(Tableau3[Désignation],MATCH(P1270,Tableau3[Sequence],0),))</f>
        <v/>
      </c>
      <c r="T1270"/>
    </row>
    <row r="1271" spans="12:20" x14ac:dyDescent="0.25">
      <c r="L1271" s="4" t="str">
        <f t="shared" si="41"/>
        <v/>
      </c>
      <c r="M1271" s="4" t="str">
        <f>IF(ISBLANK(A1271),"",IF('02_Resultat'!$B$6=A1271,1,0))</f>
        <v/>
      </c>
      <c r="N1271" s="4" t="str">
        <f>IF(ISBLANK(A1271),"",IF(Tableau3[Occurrence]=0,0,SUM($M$2:M1271)))</f>
        <v/>
      </c>
      <c r="P1271" s="15" t="str">
        <f t="shared" si="42"/>
        <v/>
      </c>
      <c r="Q1271" s="16" t="str">
        <f>IF(P1271="","",'02_Resultat'!$B$6)</f>
        <v/>
      </c>
      <c r="R1271" s="16" t="str">
        <f>IF(Q1271="","",INDEX(Tableau3[N°CMD],MATCH(P1271,Tableau3[Sequence],0),))</f>
        <v/>
      </c>
      <c r="S1271" s="16" t="str">
        <f>IF(Q1271="","",INDEX(Tableau3[Désignation],MATCH(P1271,Tableau3[Sequence],0),))</f>
        <v/>
      </c>
      <c r="T1271"/>
    </row>
    <row r="1272" spans="12:20" x14ac:dyDescent="0.25">
      <c r="L1272" s="4" t="str">
        <f t="shared" si="41"/>
        <v/>
      </c>
      <c r="M1272" s="4" t="str">
        <f>IF(ISBLANK(A1272),"",IF('02_Resultat'!$B$6=A1272,1,0))</f>
        <v/>
      </c>
      <c r="N1272" s="4" t="str">
        <f>IF(ISBLANK(A1272),"",IF(Tableau3[Occurrence]=0,0,SUM($M$2:M1272)))</f>
        <v/>
      </c>
      <c r="P1272" s="15" t="str">
        <f t="shared" si="42"/>
        <v/>
      </c>
      <c r="Q1272" s="16" t="str">
        <f>IF(P1272="","",'02_Resultat'!$B$6)</f>
        <v/>
      </c>
      <c r="R1272" s="16" t="str">
        <f>IF(Q1272="","",INDEX(Tableau3[N°CMD],MATCH(P1272,Tableau3[Sequence],0),))</f>
        <v/>
      </c>
      <c r="S1272" s="16" t="str">
        <f>IF(Q1272="","",INDEX(Tableau3[Désignation],MATCH(P1272,Tableau3[Sequence],0),))</f>
        <v/>
      </c>
      <c r="T1272"/>
    </row>
    <row r="1273" spans="12:20" x14ac:dyDescent="0.25">
      <c r="L1273" s="4" t="str">
        <f t="shared" si="41"/>
        <v/>
      </c>
      <c r="M1273" s="4" t="str">
        <f>IF(ISBLANK(A1273),"",IF('02_Resultat'!$B$6=A1273,1,0))</f>
        <v/>
      </c>
      <c r="N1273" s="4" t="str">
        <f>IF(ISBLANK(A1273),"",IF(Tableau3[Occurrence]=0,0,SUM($M$2:M1273)))</f>
        <v/>
      </c>
      <c r="P1273" s="15" t="str">
        <f t="shared" si="42"/>
        <v/>
      </c>
      <c r="Q1273" s="16" t="str">
        <f>IF(P1273="","",'02_Resultat'!$B$6)</f>
        <v/>
      </c>
      <c r="R1273" s="16" t="str">
        <f>IF(Q1273="","",INDEX(Tableau3[N°CMD],MATCH(P1273,Tableau3[Sequence],0),))</f>
        <v/>
      </c>
      <c r="S1273" s="16" t="str">
        <f>IF(Q1273="","",INDEX(Tableau3[Désignation],MATCH(P1273,Tableau3[Sequence],0),))</f>
        <v/>
      </c>
      <c r="T1273"/>
    </row>
    <row r="1274" spans="12:20" x14ac:dyDescent="0.25">
      <c r="L1274" s="4" t="str">
        <f t="shared" si="41"/>
        <v/>
      </c>
      <c r="M1274" s="4" t="str">
        <f>IF(ISBLANK(A1274),"",IF('02_Resultat'!$B$6=A1274,1,0))</f>
        <v/>
      </c>
      <c r="N1274" s="4" t="str">
        <f>IF(ISBLANK(A1274),"",IF(Tableau3[Occurrence]=0,0,SUM($M$2:M1274)))</f>
        <v/>
      </c>
      <c r="P1274" s="15" t="str">
        <f t="shared" si="42"/>
        <v/>
      </c>
      <c r="Q1274" s="16" t="str">
        <f>IF(P1274="","",'02_Resultat'!$B$6)</f>
        <v/>
      </c>
      <c r="R1274" s="16" t="str">
        <f>IF(Q1274="","",INDEX(Tableau3[N°CMD],MATCH(P1274,Tableau3[Sequence],0),))</f>
        <v/>
      </c>
      <c r="S1274" s="16" t="str">
        <f>IF(Q1274="","",INDEX(Tableau3[Désignation],MATCH(P1274,Tableau3[Sequence],0),))</f>
        <v/>
      </c>
      <c r="T1274"/>
    </row>
    <row r="1275" spans="12:20" x14ac:dyDescent="0.25">
      <c r="L1275" s="4" t="str">
        <f t="shared" si="41"/>
        <v/>
      </c>
      <c r="M1275" s="4" t="str">
        <f>IF(ISBLANK(A1275),"",IF('02_Resultat'!$B$6=A1275,1,0))</f>
        <v/>
      </c>
      <c r="N1275" s="4" t="str">
        <f>IF(ISBLANK(A1275),"",IF(Tableau3[Occurrence]=0,0,SUM($M$2:M1275)))</f>
        <v/>
      </c>
      <c r="P1275" s="15" t="str">
        <f t="shared" si="42"/>
        <v/>
      </c>
      <c r="Q1275" s="16" t="str">
        <f>IF(P1275="","",'02_Resultat'!$B$6)</f>
        <v/>
      </c>
      <c r="R1275" s="16" t="str">
        <f>IF(Q1275="","",INDEX(Tableau3[N°CMD],MATCH(P1275,Tableau3[Sequence],0),))</f>
        <v/>
      </c>
      <c r="S1275" s="16" t="str">
        <f>IF(Q1275="","",INDEX(Tableau3[Désignation],MATCH(P1275,Tableau3[Sequence],0),))</f>
        <v/>
      </c>
      <c r="T1275"/>
    </row>
    <row r="1276" spans="12:20" x14ac:dyDescent="0.25">
      <c r="L1276" s="4" t="str">
        <f t="shared" si="41"/>
        <v/>
      </c>
      <c r="M1276" s="4" t="str">
        <f>IF(ISBLANK(A1276),"",IF('02_Resultat'!$B$6=A1276,1,0))</f>
        <v/>
      </c>
      <c r="N1276" s="4" t="str">
        <f>IF(ISBLANK(A1276),"",IF(Tableau3[Occurrence]=0,0,SUM($M$2:M1276)))</f>
        <v/>
      </c>
      <c r="P1276" s="15" t="str">
        <f t="shared" si="42"/>
        <v/>
      </c>
      <c r="Q1276" s="16" t="str">
        <f>IF(P1276="","",'02_Resultat'!$B$6)</f>
        <v/>
      </c>
      <c r="R1276" s="16" t="str">
        <f>IF(Q1276="","",INDEX(Tableau3[N°CMD],MATCH(P1276,Tableau3[Sequence],0),))</f>
        <v/>
      </c>
      <c r="S1276" s="16" t="str">
        <f>IF(Q1276="","",INDEX(Tableau3[Désignation],MATCH(P1276,Tableau3[Sequence],0),))</f>
        <v/>
      </c>
      <c r="T1276"/>
    </row>
    <row r="1277" spans="12:20" x14ac:dyDescent="0.25">
      <c r="L1277" s="4" t="str">
        <f t="shared" si="41"/>
        <v/>
      </c>
      <c r="M1277" s="4" t="str">
        <f>IF(ISBLANK(A1277),"",IF('02_Resultat'!$B$6=A1277,1,0))</f>
        <v/>
      </c>
      <c r="N1277" s="4" t="str">
        <f>IF(ISBLANK(A1277),"",IF(Tableau3[Occurrence]=0,0,SUM($M$2:M1277)))</f>
        <v/>
      </c>
      <c r="P1277" s="15" t="str">
        <f t="shared" si="42"/>
        <v/>
      </c>
      <c r="Q1277" s="16" t="str">
        <f>IF(P1277="","",'02_Resultat'!$B$6)</f>
        <v/>
      </c>
      <c r="R1277" s="16" t="str">
        <f>IF(Q1277="","",INDEX(Tableau3[N°CMD],MATCH(P1277,Tableau3[Sequence],0),))</f>
        <v/>
      </c>
      <c r="S1277" s="16" t="str">
        <f>IF(Q1277="","",INDEX(Tableau3[Désignation],MATCH(P1277,Tableau3[Sequence],0),))</f>
        <v/>
      </c>
      <c r="T1277"/>
    </row>
    <row r="1278" spans="12:20" x14ac:dyDescent="0.25">
      <c r="L1278" s="4" t="str">
        <f t="shared" si="41"/>
        <v/>
      </c>
      <c r="M1278" s="4" t="str">
        <f>IF(ISBLANK(A1278),"",IF('02_Resultat'!$B$6=A1278,1,0))</f>
        <v/>
      </c>
      <c r="N1278" s="4" t="str">
        <f>IF(ISBLANK(A1278),"",IF(Tableau3[Occurrence]=0,0,SUM($M$2:M1278)))</f>
        <v/>
      </c>
      <c r="P1278" s="15" t="str">
        <f t="shared" si="42"/>
        <v/>
      </c>
      <c r="Q1278" s="16" t="str">
        <f>IF(P1278="","",'02_Resultat'!$B$6)</f>
        <v/>
      </c>
      <c r="R1278" s="16" t="str">
        <f>IF(Q1278="","",INDEX(Tableau3[N°CMD],MATCH(P1278,Tableau3[Sequence],0),))</f>
        <v/>
      </c>
      <c r="S1278" s="16" t="str">
        <f>IF(Q1278="","",INDEX(Tableau3[Désignation],MATCH(P1278,Tableau3[Sequence],0),))</f>
        <v/>
      </c>
      <c r="T1278"/>
    </row>
    <row r="1279" spans="12:20" x14ac:dyDescent="0.25">
      <c r="L1279" s="4" t="str">
        <f t="shared" si="41"/>
        <v/>
      </c>
      <c r="M1279" s="4" t="str">
        <f>IF(ISBLANK(A1279),"",IF('02_Resultat'!$B$6=A1279,1,0))</f>
        <v/>
      </c>
      <c r="N1279" s="4" t="str">
        <f>IF(ISBLANK(A1279),"",IF(Tableau3[Occurrence]=0,0,SUM($M$2:M1279)))</f>
        <v/>
      </c>
      <c r="P1279" s="15" t="str">
        <f t="shared" si="42"/>
        <v/>
      </c>
      <c r="Q1279" s="16" t="str">
        <f>IF(P1279="","",'02_Resultat'!$B$6)</f>
        <v/>
      </c>
      <c r="R1279" s="16" t="str">
        <f>IF(Q1279="","",INDEX(Tableau3[N°CMD],MATCH(P1279,Tableau3[Sequence],0),))</f>
        <v/>
      </c>
      <c r="S1279" s="16" t="str">
        <f>IF(Q1279="","",INDEX(Tableau3[Désignation],MATCH(P1279,Tableau3[Sequence],0),))</f>
        <v/>
      </c>
      <c r="T1279"/>
    </row>
    <row r="1280" spans="12:20" x14ac:dyDescent="0.25">
      <c r="L1280" s="4" t="str">
        <f t="shared" si="41"/>
        <v/>
      </c>
      <c r="M1280" s="4" t="str">
        <f>IF(ISBLANK(A1280),"",IF('02_Resultat'!$B$6=A1280,1,0))</f>
        <v/>
      </c>
      <c r="N1280" s="4" t="str">
        <f>IF(ISBLANK(A1280),"",IF(Tableau3[Occurrence]=0,0,SUM($M$2:M1280)))</f>
        <v/>
      </c>
      <c r="P1280" s="15" t="str">
        <f t="shared" si="42"/>
        <v/>
      </c>
      <c r="Q1280" s="16" t="str">
        <f>IF(P1280="","",'02_Resultat'!$B$6)</f>
        <v/>
      </c>
      <c r="R1280" s="16" t="str">
        <f>IF(Q1280="","",INDEX(Tableau3[N°CMD],MATCH(P1280,Tableau3[Sequence],0),))</f>
        <v/>
      </c>
      <c r="S1280" s="16" t="str">
        <f>IF(Q1280="","",INDEX(Tableau3[Désignation],MATCH(P1280,Tableau3[Sequence],0),))</f>
        <v/>
      </c>
      <c r="T1280"/>
    </row>
    <row r="1281" spans="12:20" x14ac:dyDescent="0.25">
      <c r="L1281" s="4" t="str">
        <f t="shared" si="41"/>
        <v/>
      </c>
      <c r="M1281" s="4" t="str">
        <f>IF(ISBLANK(A1281),"",IF('02_Resultat'!$B$6=A1281,1,0))</f>
        <v/>
      </c>
      <c r="N1281" s="4" t="str">
        <f>IF(ISBLANK(A1281),"",IF(Tableau3[Occurrence]=0,0,SUM($M$2:M1281)))</f>
        <v/>
      </c>
      <c r="P1281" s="15" t="str">
        <f t="shared" si="42"/>
        <v/>
      </c>
      <c r="Q1281" s="16" t="str">
        <f>IF(P1281="","",'02_Resultat'!$B$6)</f>
        <v/>
      </c>
      <c r="R1281" s="16" t="str">
        <f>IF(Q1281="","",INDEX(Tableau3[N°CMD],MATCH(P1281,Tableau3[Sequence],0),))</f>
        <v/>
      </c>
      <c r="S1281" s="16" t="str">
        <f>IF(Q1281="","",INDEX(Tableau3[Désignation],MATCH(P1281,Tableau3[Sequence],0),))</f>
        <v/>
      </c>
      <c r="T1281"/>
    </row>
    <row r="1282" spans="12:20" x14ac:dyDescent="0.25">
      <c r="L1282" s="4" t="str">
        <f t="shared" si="41"/>
        <v/>
      </c>
      <c r="M1282" s="4" t="str">
        <f>IF(ISBLANK(A1282),"",IF('02_Resultat'!$B$6=A1282,1,0))</f>
        <v/>
      </c>
      <c r="N1282" s="4" t="str">
        <f>IF(ISBLANK(A1282),"",IF(Tableau3[Occurrence]=0,0,SUM($M$2:M1282)))</f>
        <v/>
      </c>
      <c r="P1282" s="15" t="str">
        <f t="shared" si="42"/>
        <v/>
      </c>
      <c r="Q1282" s="16" t="str">
        <f>IF(P1282="","",'02_Resultat'!$B$6)</f>
        <v/>
      </c>
      <c r="R1282" s="16" t="str">
        <f>IF(Q1282="","",INDEX(Tableau3[N°CMD],MATCH(P1282,Tableau3[Sequence],0),))</f>
        <v/>
      </c>
      <c r="S1282" s="16" t="str">
        <f>IF(Q1282="","",INDEX(Tableau3[Désignation],MATCH(P1282,Tableau3[Sequence],0),))</f>
        <v/>
      </c>
      <c r="T1282"/>
    </row>
    <row r="1283" spans="12:20" x14ac:dyDescent="0.25">
      <c r="L1283" s="4" t="str">
        <f t="shared" si="41"/>
        <v/>
      </c>
      <c r="M1283" s="4" t="str">
        <f>IF(ISBLANK(A1283),"",IF('02_Resultat'!$B$6=A1283,1,0))</f>
        <v/>
      </c>
      <c r="N1283" s="4" t="str">
        <f>IF(ISBLANK(A1283),"",IF(Tableau3[Occurrence]=0,0,SUM($M$2:M1283)))</f>
        <v/>
      </c>
      <c r="P1283" s="15" t="str">
        <f t="shared" si="42"/>
        <v/>
      </c>
      <c r="Q1283" s="16" t="str">
        <f>IF(P1283="","",'02_Resultat'!$B$6)</f>
        <v/>
      </c>
      <c r="R1283" s="16" t="str">
        <f>IF(Q1283="","",INDEX(Tableau3[N°CMD],MATCH(P1283,Tableau3[Sequence],0),))</f>
        <v/>
      </c>
      <c r="S1283" s="16" t="str">
        <f>IF(Q1283="","",INDEX(Tableau3[Désignation],MATCH(P1283,Tableau3[Sequence],0),))</f>
        <v/>
      </c>
      <c r="T1283"/>
    </row>
    <row r="1284" spans="12:20" x14ac:dyDescent="0.25">
      <c r="L1284" s="4" t="str">
        <f t="shared" si="41"/>
        <v/>
      </c>
      <c r="M1284" s="4" t="str">
        <f>IF(ISBLANK(A1284),"",IF('02_Resultat'!$B$6=A1284,1,0))</f>
        <v/>
      </c>
      <c r="N1284" s="4" t="str">
        <f>IF(ISBLANK(A1284),"",IF(Tableau3[Occurrence]=0,0,SUM($M$2:M1284)))</f>
        <v/>
      </c>
      <c r="P1284" s="15" t="str">
        <f t="shared" si="42"/>
        <v/>
      </c>
      <c r="Q1284" s="16" t="str">
        <f>IF(P1284="","",'02_Resultat'!$B$6)</f>
        <v/>
      </c>
      <c r="R1284" s="16" t="str">
        <f>IF(Q1284="","",INDEX(Tableau3[N°CMD],MATCH(P1284,Tableau3[Sequence],0),))</f>
        <v/>
      </c>
      <c r="S1284" s="16" t="str">
        <f>IF(Q1284="","",INDEX(Tableau3[Désignation],MATCH(P1284,Tableau3[Sequence],0),))</f>
        <v/>
      </c>
      <c r="T1284"/>
    </row>
    <row r="1285" spans="12:20" x14ac:dyDescent="0.25">
      <c r="L1285" s="4" t="str">
        <f t="shared" si="41"/>
        <v/>
      </c>
      <c r="M1285" s="4" t="str">
        <f>IF(ISBLANK(A1285),"",IF('02_Resultat'!$B$6=A1285,1,0))</f>
        <v/>
      </c>
      <c r="N1285" s="4" t="str">
        <f>IF(ISBLANK(A1285),"",IF(Tableau3[Occurrence]=0,0,SUM($M$2:M1285)))</f>
        <v/>
      </c>
      <c r="P1285" s="15" t="str">
        <f t="shared" si="42"/>
        <v/>
      </c>
      <c r="Q1285" s="16" t="str">
        <f>IF(P1285="","",'02_Resultat'!$B$6)</f>
        <v/>
      </c>
      <c r="R1285" s="16" t="str">
        <f>IF(Q1285="","",INDEX(Tableau3[N°CMD],MATCH(P1285,Tableau3[Sequence],0),))</f>
        <v/>
      </c>
      <c r="S1285" s="16" t="str">
        <f>IF(Q1285="","",INDEX(Tableau3[Désignation],MATCH(P1285,Tableau3[Sequence],0),))</f>
        <v/>
      </c>
      <c r="T1285"/>
    </row>
    <row r="1286" spans="12:20" x14ac:dyDescent="0.25">
      <c r="L1286" s="4" t="str">
        <f t="shared" si="41"/>
        <v/>
      </c>
      <c r="M1286" s="4" t="str">
        <f>IF(ISBLANK(A1286),"",IF('02_Resultat'!$B$6=A1286,1,0))</f>
        <v/>
      </c>
      <c r="N1286" s="4" t="str">
        <f>IF(ISBLANK(A1286),"",IF(Tableau3[Occurrence]=0,0,SUM($M$2:M1286)))</f>
        <v/>
      </c>
      <c r="P1286" s="15" t="str">
        <f t="shared" si="42"/>
        <v/>
      </c>
      <c r="Q1286" s="16" t="str">
        <f>IF(P1286="","",'02_Resultat'!$B$6)</f>
        <v/>
      </c>
      <c r="R1286" s="16" t="str">
        <f>IF(Q1286="","",INDEX(Tableau3[N°CMD],MATCH(P1286,Tableau3[Sequence],0),))</f>
        <v/>
      </c>
      <c r="S1286" s="16" t="str">
        <f>IF(Q1286="","",INDEX(Tableau3[Désignation],MATCH(P1286,Tableau3[Sequence],0),))</f>
        <v/>
      </c>
      <c r="T1286"/>
    </row>
    <row r="1287" spans="12:20" x14ac:dyDescent="0.25">
      <c r="L1287" s="4" t="str">
        <f t="shared" si="41"/>
        <v/>
      </c>
      <c r="M1287" s="4" t="str">
        <f>IF(ISBLANK(A1287),"",IF('02_Resultat'!$B$6=A1287,1,0))</f>
        <v/>
      </c>
      <c r="N1287" s="4" t="str">
        <f>IF(ISBLANK(A1287),"",IF(Tableau3[Occurrence]=0,0,SUM($M$2:M1287)))</f>
        <v/>
      </c>
      <c r="P1287" s="15" t="str">
        <f t="shared" si="42"/>
        <v/>
      </c>
      <c r="Q1287" s="16" t="str">
        <f>IF(P1287="","",'02_Resultat'!$B$6)</f>
        <v/>
      </c>
      <c r="R1287" s="16" t="str">
        <f>IF(Q1287="","",INDEX(Tableau3[N°CMD],MATCH(P1287,Tableau3[Sequence],0),))</f>
        <v/>
      </c>
      <c r="S1287" s="16" t="str">
        <f>IF(Q1287="","",INDEX(Tableau3[Désignation],MATCH(P1287,Tableau3[Sequence],0),))</f>
        <v/>
      </c>
      <c r="T1287"/>
    </row>
    <row r="1288" spans="12:20" x14ac:dyDescent="0.25">
      <c r="L1288" s="4" t="str">
        <f t="shared" si="41"/>
        <v/>
      </c>
      <c r="M1288" s="4" t="str">
        <f>IF(ISBLANK(A1288),"",IF('02_Resultat'!$B$6=A1288,1,0))</f>
        <v/>
      </c>
      <c r="N1288" s="4" t="str">
        <f>IF(ISBLANK(A1288),"",IF(Tableau3[Occurrence]=0,0,SUM($M$2:M1288)))</f>
        <v/>
      </c>
      <c r="P1288" s="15" t="str">
        <f t="shared" si="42"/>
        <v/>
      </c>
      <c r="Q1288" s="16" t="str">
        <f>IF(P1288="","",'02_Resultat'!$B$6)</f>
        <v/>
      </c>
      <c r="R1288" s="16" t="str">
        <f>IF(Q1288="","",INDEX(Tableau3[N°CMD],MATCH(P1288,Tableau3[Sequence],0),))</f>
        <v/>
      </c>
      <c r="S1288" s="16" t="str">
        <f>IF(Q1288="","",INDEX(Tableau3[Désignation],MATCH(P1288,Tableau3[Sequence],0),))</f>
        <v/>
      </c>
      <c r="T1288"/>
    </row>
    <row r="1289" spans="12:20" x14ac:dyDescent="0.25">
      <c r="L1289" s="4" t="str">
        <f t="shared" si="41"/>
        <v/>
      </c>
      <c r="M1289" s="4" t="str">
        <f>IF(ISBLANK(A1289),"",IF('02_Resultat'!$B$6=A1289,1,0))</f>
        <v/>
      </c>
      <c r="N1289" s="4" t="str">
        <f>IF(ISBLANK(A1289),"",IF(Tableau3[Occurrence]=0,0,SUM($M$2:M1289)))</f>
        <v/>
      </c>
      <c r="P1289" s="15" t="str">
        <f t="shared" si="42"/>
        <v/>
      </c>
      <c r="Q1289" s="16" t="str">
        <f>IF(P1289="","",'02_Resultat'!$B$6)</f>
        <v/>
      </c>
      <c r="R1289" s="16" t="str">
        <f>IF(Q1289="","",INDEX(Tableau3[N°CMD],MATCH(P1289,Tableau3[Sequence],0),))</f>
        <v/>
      </c>
      <c r="S1289" s="16" t="str">
        <f>IF(Q1289="","",INDEX(Tableau3[Désignation],MATCH(P1289,Tableau3[Sequence],0),))</f>
        <v/>
      </c>
      <c r="T1289"/>
    </row>
    <row r="1290" spans="12:20" x14ac:dyDescent="0.25">
      <c r="L1290" s="4" t="str">
        <f t="shared" si="41"/>
        <v/>
      </c>
      <c r="M1290" s="4" t="str">
        <f>IF(ISBLANK(A1290),"",IF('02_Resultat'!$B$6=A1290,1,0))</f>
        <v/>
      </c>
      <c r="N1290" s="4" t="str">
        <f>IF(ISBLANK(A1290),"",IF(Tableau3[Occurrence]=0,0,SUM($M$2:M1290)))</f>
        <v/>
      </c>
      <c r="P1290" s="15" t="str">
        <f t="shared" si="42"/>
        <v/>
      </c>
      <c r="Q1290" s="16" t="str">
        <f>IF(P1290="","",'02_Resultat'!$B$6)</f>
        <v/>
      </c>
      <c r="R1290" s="16" t="str">
        <f>IF(Q1290="","",INDEX(Tableau3[N°CMD],MATCH(P1290,Tableau3[Sequence],0),))</f>
        <v/>
      </c>
      <c r="S1290" s="16" t="str">
        <f>IF(Q1290="","",INDEX(Tableau3[Désignation],MATCH(P1290,Tableau3[Sequence],0),))</f>
        <v/>
      </c>
      <c r="T1290"/>
    </row>
    <row r="1291" spans="12:20" x14ac:dyDescent="0.25">
      <c r="L1291" s="4" t="str">
        <f t="shared" si="41"/>
        <v/>
      </c>
      <c r="M1291" s="4" t="str">
        <f>IF(ISBLANK(A1291),"",IF('02_Resultat'!$B$6=A1291,1,0))</f>
        <v/>
      </c>
      <c r="N1291" s="4" t="str">
        <f>IF(ISBLANK(A1291),"",IF(Tableau3[Occurrence]=0,0,SUM($M$2:M1291)))</f>
        <v/>
      </c>
      <c r="P1291" s="15" t="str">
        <f t="shared" si="42"/>
        <v/>
      </c>
      <c r="Q1291" s="16" t="str">
        <f>IF(P1291="","",'02_Resultat'!$B$6)</f>
        <v/>
      </c>
      <c r="R1291" s="16" t="str">
        <f>IF(Q1291="","",INDEX(Tableau3[N°CMD],MATCH(P1291,Tableau3[Sequence],0),))</f>
        <v/>
      </c>
      <c r="S1291" s="16" t="str">
        <f>IF(Q1291="","",INDEX(Tableau3[Désignation],MATCH(P1291,Tableau3[Sequence],0),))</f>
        <v/>
      </c>
      <c r="T1291"/>
    </row>
    <row r="1292" spans="12:20" x14ac:dyDescent="0.25">
      <c r="L1292" s="4" t="str">
        <f t="shared" si="41"/>
        <v/>
      </c>
      <c r="M1292" s="4" t="str">
        <f>IF(ISBLANK(A1292),"",IF('02_Resultat'!$B$6=A1292,1,0))</f>
        <v/>
      </c>
      <c r="N1292" s="4" t="str">
        <f>IF(ISBLANK(A1292),"",IF(Tableau3[Occurrence]=0,0,SUM($M$2:M1292)))</f>
        <v/>
      </c>
      <c r="P1292" s="15" t="str">
        <f t="shared" si="42"/>
        <v/>
      </c>
      <c r="Q1292" s="16" t="str">
        <f>IF(P1292="","",'02_Resultat'!$B$6)</f>
        <v/>
      </c>
      <c r="R1292" s="16" t="str">
        <f>IF(Q1292="","",INDEX(Tableau3[N°CMD],MATCH(P1292,Tableau3[Sequence],0),))</f>
        <v/>
      </c>
      <c r="S1292" s="16" t="str">
        <f>IF(Q1292="","",INDEX(Tableau3[Désignation],MATCH(P1292,Tableau3[Sequence],0),))</f>
        <v/>
      </c>
      <c r="T1292"/>
    </row>
    <row r="1293" spans="12:20" x14ac:dyDescent="0.25">
      <c r="L1293" s="4" t="str">
        <f t="shared" si="41"/>
        <v/>
      </c>
      <c r="M1293" s="4" t="str">
        <f>IF(ISBLANK(A1293),"",IF('02_Resultat'!$B$6=A1293,1,0))</f>
        <v/>
      </c>
      <c r="N1293" s="4" t="str">
        <f>IF(ISBLANK(A1293),"",IF(Tableau3[Occurrence]=0,0,SUM($M$2:M1293)))</f>
        <v/>
      </c>
      <c r="P1293" s="15" t="str">
        <f t="shared" si="42"/>
        <v/>
      </c>
      <c r="Q1293" s="16" t="str">
        <f>IF(P1293="","",'02_Resultat'!$B$6)</f>
        <v/>
      </c>
      <c r="R1293" s="16" t="str">
        <f>IF(Q1293="","",INDEX(Tableau3[N°CMD],MATCH(P1293,Tableau3[Sequence],0),))</f>
        <v/>
      </c>
      <c r="S1293" s="16" t="str">
        <f>IF(Q1293="","",INDEX(Tableau3[Désignation],MATCH(P1293,Tableau3[Sequence],0),))</f>
        <v/>
      </c>
      <c r="T1293"/>
    </row>
    <row r="1294" spans="12:20" x14ac:dyDescent="0.25">
      <c r="L1294" s="4" t="str">
        <f t="shared" si="41"/>
        <v/>
      </c>
      <c r="M1294" s="4" t="str">
        <f>IF(ISBLANK(A1294),"",IF('02_Resultat'!$B$6=A1294,1,0))</f>
        <v/>
      </c>
      <c r="N1294" s="4" t="str">
        <f>IF(ISBLANK(A1294),"",IF(Tableau3[Occurrence]=0,0,SUM($M$2:M1294)))</f>
        <v/>
      </c>
      <c r="P1294" s="15" t="str">
        <f t="shared" si="42"/>
        <v/>
      </c>
      <c r="Q1294" s="16" t="str">
        <f>IF(P1294="","",'02_Resultat'!$B$6)</f>
        <v/>
      </c>
      <c r="R1294" s="16" t="str">
        <f>IF(Q1294="","",INDEX(Tableau3[N°CMD],MATCH(P1294,Tableau3[Sequence],0),))</f>
        <v/>
      </c>
      <c r="S1294" s="16" t="str">
        <f>IF(Q1294="","",INDEX(Tableau3[Désignation],MATCH(P1294,Tableau3[Sequence],0),))</f>
        <v/>
      </c>
      <c r="T1294"/>
    </row>
    <row r="1295" spans="12:20" x14ac:dyDescent="0.25">
      <c r="L1295" s="4" t="str">
        <f t="shared" si="41"/>
        <v/>
      </c>
      <c r="M1295" s="4" t="str">
        <f>IF(ISBLANK(A1295),"",IF('02_Resultat'!$B$6=A1295,1,0))</f>
        <v/>
      </c>
      <c r="N1295" s="4" t="str">
        <f>IF(ISBLANK(A1295),"",IF(Tableau3[Occurrence]=0,0,SUM($M$2:M1295)))</f>
        <v/>
      </c>
      <c r="P1295" s="15" t="str">
        <f t="shared" si="42"/>
        <v/>
      </c>
      <c r="Q1295" s="16" t="str">
        <f>IF(P1295="","",'02_Resultat'!$B$6)</f>
        <v/>
      </c>
      <c r="R1295" s="16" t="str">
        <f>IF(Q1295="","",INDEX(Tableau3[N°CMD],MATCH(P1295,Tableau3[Sequence],0),))</f>
        <v/>
      </c>
      <c r="S1295" s="16" t="str">
        <f>IF(Q1295="","",INDEX(Tableau3[Désignation],MATCH(P1295,Tableau3[Sequence],0),))</f>
        <v/>
      </c>
      <c r="T1295"/>
    </row>
    <row r="1296" spans="12:20" x14ac:dyDescent="0.25">
      <c r="L1296" s="4" t="str">
        <f t="shared" si="41"/>
        <v/>
      </c>
      <c r="M1296" s="4" t="str">
        <f>IF(ISBLANK(A1296),"",IF('02_Resultat'!$B$6=A1296,1,0))</f>
        <v/>
      </c>
      <c r="N1296" s="4" t="str">
        <f>IF(ISBLANK(A1296),"",IF(Tableau3[Occurrence]=0,0,SUM($M$2:M1296)))</f>
        <v/>
      </c>
      <c r="P1296" s="15" t="str">
        <f t="shared" si="42"/>
        <v/>
      </c>
      <c r="Q1296" s="16" t="str">
        <f>IF(P1296="","",'02_Resultat'!$B$6)</f>
        <v/>
      </c>
      <c r="R1296" s="16" t="str">
        <f>IF(Q1296="","",INDEX(Tableau3[N°CMD],MATCH(P1296,Tableau3[Sequence],0),))</f>
        <v/>
      </c>
      <c r="S1296" s="16" t="str">
        <f>IF(Q1296="","",INDEX(Tableau3[Désignation],MATCH(P1296,Tableau3[Sequence],0),))</f>
        <v/>
      </c>
      <c r="T1296"/>
    </row>
    <row r="1297" spans="12:20" x14ac:dyDescent="0.25">
      <c r="L1297" s="4" t="str">
        <f t="shared" si="41"/>
        <v/>
      </c>
      <c r="M1297" s="4" t="str">
        <f>IF(ISBLANK(A1297),"",IF('02_Resultat'!$B$6=A1297,1,0))</f>
        <v/>
      </c>
      <c r="N1297" s="4" t="str">
        <f>IF(ISBLANK(A1297),"",IF(Tableau3[Occurrence]=0,0,SUM($M$2:M1297)))</f>
        <v/>
      </c>
      <c r="P1297" s="15" t="str">
        <f t="shared" si="42"/>
        <v/>
      </c>
      <c r="Q1297" s="16" t="str">
        <f>IF(P1297="","",'02_Resultat'!$B$6)</f>
        <v/>
      </c>
      <c r="R1297" s="16" t="str">
        <f>IF(Q1297="","",INDEX(Tableau3[N°CMD],MATCH(P1297,Tableau3[Sequence],0),))</f>
        <v/>
      </c>
      <c r="S1297" s="16" t="str">
        <f>IF(Q1297="","",INDEX(Tableau3[Désignation],MATCH(P1297,Tableau3[Sequence],0),))</f>
        <v/>
      </c>
      <c r="T1297"/>
    </row>
    <row r="1298" spans="12:20" x14ac:dyDescent="0.25">
      <c r="L1298" s="4" t="str">
        <f t="shared" ref="L1298:L1361" si="43">IF(ISBLANK(H1298),"",(I1298-H1298))</f>
        <v/>
      </c>
      <c r="M1298" s="4" t="str">
        <f>IF(ISBLANK(A1298),"",IF('02_Resultat'!$B$6=A1298,1,0))</f>
        <v/>
      </c>
      <c r="N1298" s="4" t="str">
        <f>IF(ISBLANK(A1298),"",IF(Tableau3[Occurrence]=0,0,SUM($M$2:M1298)))</f>
        <v/>
      </c>
      <c r="P1298" s="15" t="str">
        <f t="shared" si="42"/>
        <v/>
      </c>
      <c r="Q1298" s="16" t="str">
        <f>IF(P1298="","",'02_Resultat'!$B$6)</f>
        <v/>
      </c>
      <c r="R1298" s="16" t="str">
        <f>IF(Q1298="","",INDEX(Tableau3[N°CMD],MATCH(P1298,Tableau3[Sequence],0),))</f>
        <v/>
      </c>
      <c r="S1298" s="16" t="str">
        <f>IF(Q1298="","",INDEX(Tableau3[Désignation],MATCH(P1298,Tableau3[Sequence],0),))</f>
        <v/>
      </c>
      <c r="T1298"/>
    </row>
    <row r="1299" spans="12:20" x14ac:dyDescent="0.25">
      <c r="L1299" s="4" t="str">
        <f t="shared" si="43"/>
        <v/>
      </c>
      <c r="M1299" s="4" t="str">
        <f>IF(ISBLANK(A1299),"",IF('02_Resultat'!$B$6=A1299,1,0))</f>
        <v/>
      </c>
      <c r="N1299" s="4" t="str">
        <f>IF(ISBLANK(A1299),"",IF(Tableau3[Occurrence]=0,0,SUM($M$2:M1299)))</f>
        <v/>
      </c>
      <c r="P1299" s="15" t="str">
        <f t="shared" ref="P1299:P1362" si="44">IF(ROW()-1&lt;=$O$2,ROW()-1,"")</f>
        <v/>
      </c>
      <c r="Q1299" s="16" t="str">
        <f>IF(P1299="","",'02_Resultat'!$B$6)</f>
        <v/>
      </c>
      <c r="R1299" s="16" t="str">
        <f>IF(Q1299="","",INDEX(Tableau3[N°CMD],MATCH(P1299,Tableau3[Sequence],0),))</f>
        <v/>
      </c>
      <c r="S1299" s="16" t="str">
        <f>IF(Q1299="","",INDEX(Tableau3[Désignation],MATCH(P1299,Tableau3[Sequence],0),))</f>
        <v/>
      </c>
      <c r="T1299"/>
    </row>
    <row r="1300" spans="12:20" x14ac:dyDescent="0.25">
      <c r="L1300" s="4" t="str">
        <f t="shared" si="43"/>
        <v/>
      </c>
      <c r="M1300" s="4" t="str">
        <f>IF(ISBLANK(A1300),"",IF('02_Resultat'!$B$6=A1300,1,0))</f>
        <v/>
      </c>
      <c r="N1300" s="4" t="str">
        <f>IF(ISBLANK(A1300),"",IF(Tableau3[Occurrence]=0,0,SUM($M$2:M1300)))</f>
        <v/>
      </c>
      <c r="P1300" s="15" t="str">
        <f t="shared" si="44"/>
        <v/>
      </c>
      <c r="Q1300" s="16" t="str">
        <f>IF(P1300="","",'02_Resultat'!$B$6)</f>
        <v/>
      </c>
      <c r="R1300" s="16" t="str">
        <f>IF(Q1300="","",INDEX(Tableau3[N°CMD],MATCH(P1300,Tableau3[Sequence],0),))</f>
        <v/>
      </c>
      <c r="S1300" s="16" t="str">
        <f>IF(Q1300="","",INDEX(Tableau3[Désignation],MATCH(P1300,Tableau3[Sequence],0),))</f>
        <v/>
      </c>
      <c r="T1300"/>
    </row>
    <row r="1301" spans="12:20" x14ac:dyDescent="0.25">
      <c r="L1301" s="4" t="str">
        <f t="shared" si="43"/>
        <v/>
      </c>
      <c r="M1301" s="4" t="str">
        <f>IF(ISBLANK(A1301),"",IF('02_Resultat'!$B$6=A1301,1,0))</f>
        <v/>
      </c>
      <c r="N1301" s="4" t="str">
        <f>IF(ISBLANK(A1301),"",IF(Tableau3[Occurrence]=0,0,SUM($M$2:M1301)))</f>
        <v/>
      </c>
      <c r="P1301" s="15" t="str">
        <f t="shared" si="44"/>
        <v/>
      </c>
      <c r="Q1301" s="16" t="str">
        <f>IF(P1301="","",'02_Resultat'!$B$6)</f>
        <v/>
      </c>
      <c r="R1301" s="16" t="str">
        <f>IF(Q1301="","",INDEX(Tableau3[N°CMD],MATCH(P1301,Tableau3[Sequence],0),))</f>
        <v/>
      </c>
      <c r="S1301" s="16" t="str">
        <f>IF(Q1301="","",INDEX(Tableau3[Désignation],MATCH(P1301,Tableau3[Sequence],0),))</f>
        <v/>
      </c>
      <c r="T1301"/>
    </row>
    <row r="1302" spans="12:20" x14ac:dyDescent="0.25">
      <c r="L1302" s="4" t="str">
        <f t="shared" si="43"/>
        <v/>
      </c>
      <c r="M1302" s="4" t="str">
        <f>IF(ISBLANK(A1302),"",IF('02_Resultat'!$B$6=A1302,1,0))</f>
        <v/>
      </c>
      <c r="N1302" s="4" t="str">
        <f>IF(ISBLANK(A1302),"",IF(Tableau3[Occurrence]=0,0,SUM($M$2:M1302)))</f>
        <v/>
      </c>
      <c r="P1302" s="15" t="str">
        <f t="shared" si="44"/>
        <v/>
      </c>
      <c r="Q1302" s="16" t="str">
        <f>IF(P1302="","",'02_Resultat'!$B$6)</f>
        <v/>
      </c>
      <c r="R1302" s="16" t="str">
        <f>IF(Q1302="","",INDEX(Tableau3[N°CMD],MATCH(P1302,Tableau3[Sequence],0),))</f>
        <v/>
      </c>
      <c r="S1302" s="16" t="str">
        <f>IF(Q1302="","",INDEX(Tableau3[Désignation],MATCH(P1302,Tableau3[Sequence],0),))</f>
        <v/>
      </c>
      <c r="T1302"/>
    </row>
    <row r="1303" spans="12:20" x14ac:dyDescent="0.25">
      <c r="L1303" s="4" t="str">
        <f t="shared" si="43"/>
        <v/>
      </c>
      <c r="M1303" s="4" t="str">
        <f>IF(ISBLANK(A1303),"",IF('02_Resultat'!$B$6=A1303,1,0))</f>
        <v/>
      </c>
      <c r="N1303" s="4" t="str">
        <f>IF(ISBLANK(A1303),"",IF(Tableau3[Occurrence]=0,0,SUM($M$2:M1303)))</f>
        <v/>
      </c>
      <c r="P1303" s="15" t="str">
        <f t="shared" si="44"/>
        <v/>
      </c>
      <c r="Q1303" s="16" t="str">
        <f>IF(P1303="","",'02_Resultat'!$B$6)</f>
        <v/>
      </c>
      <c r="R1303" s="16" t="str">
        <f>IF(Q1303="","",INDEX(Tableau3[N°CMD],MATCH(P1303,Tableau3[Sequence],0),))</f>
        <v/>
      </c>
      <c r="S1303" s="16" t="str">
        <f>IF(Q1303="","",INDEX(Tableau3[Désignation],MATCH(P1303,Tableau3[Sequence],0),))</f>
        <v/>
      </c>
      <c r="T1303"/>
    </row>
    <row r="1304" spans="12:20" x14ac:dyDescent="0.25">
      <c r="L1304" s="4" t="str">
        <f t="shared" si="43"/>
        <v/>
      </c>
      <c r="M1304" s="4" t="str">
        <f>IF(ISBLANK(A1304),"",IF('02_Resultat'!$B$6=A1304,1,0))</f>
        <v/>
      </c>
      <c r="N1304" s="4" t="str">
        <f>IF(ISBLANK(A1304),"",IF(Tableau3[Occurrence]=0,0,SUM($M$2:M1304)))</f>
        <v/>
      </c>
      <c r="P1304" s="15" t="str">
        <f t="shared" si="44"/>
        <v/>
      </c>
      <c r="Q1304" s="16" t="str">
        <f>IF(P1304="","",'02_Resultat'!$B$6)</f>
        <v/>
      </c>
      <c r="R1304" s="16" t="str">
        <f>IF(Q1304="","",INDEX(Tableau3[N°CMD],MATCH(P1304,Tableau3[Sequence],0),))</f>
        <v/>
      </c>
      <c r="S1304" s="16" t="str">
        <f>IF(Q1304="","",INDEX(Tableau3[Désignation],MATCH(P1304,Tableau3[Sequence],0),))</f>
        <v/>
      </c>
      <c r="T1304"/>
    </row>
    <row r="1305" spans="12:20" x14ac:dyDescent="0.25">
      <c r="L1305" s="4" t="str">
        <f t="shared" si="43"/>
        <v/>
      </c>
      <c r="M1305" s="4" t="str">
        <f>IF(ISBLANK(A1305),"",IF('02_Resultat'!$B$6=A1305,1,0))</f>
        <v/>
      </c>
      <c r="N1305" s="4" t="str">
        <f>IF(ISBLANK(A1305),"",IF(Tableau3[Occurrence]=0,0,SUM($M$2:M1305)))</f>
        <v/>
      </c>
      <c r="P1305" s="15" t="str">
        <f t="shared" si="44"/>
        <v/>
      </c>
      <c r="Q1305" s="16" t="str">
        <f>IF(P1305="","",'02_Resultat'!$B$6)</f>
        <v/>
      </c>
      <c r="R1305" s="16" t="str">
        <f>IF(Q1305="","",INDEX(Tableau3[N°CMD],MATCH(P1305,Tableau3[Sequence],0),))</f>
        <v/>
      </c>
      <c r="S1305" s="16" t="str">
        <f>IF(Q1305="","",INDEX(Tableau3[Désignation],MATCH(P1305,Tableau3[Sequence],0),))</f>
        <v/>
      </c>
      <c r="T1305"/>
    </row>
    <row r="1306" spans="12:20" x14ac:dyDescent="0.25">
      <c r="L1306" s="4" t="str">
        <f t="shared" si="43"/>
        <v/>
      </c>
      <c r="M1306" s="4" t="str">
        <f>IF(ISBLANK(A1306),"",IF('02_Resultat'!$B$6=A1306,1,0))</f>
        <v/>
      </c>
      <c r="N1306" s="4" t="str">
        <f>IF(ISBLANK(A1306),"",IF(Tableau3[Occurrence]=0,0,SUM($M$2:M1306)))</f>
        <v/>
      </c>
      <c r="P1306" s="15" t="str">
        <f t="shared" si="44"/>
        <v/>
      </c>
      <c r="Q1306" s="16" t="str">
        <f>IF(P1306="","",'02_Resultat'!$B$6)</f>
        <v/>
      </c>
      <c r="R1306" s="16" t="str">
        <f>IF(Q1306="","",INDEX(Tableau3[N°CMD],MATCH(P1306,Tableau3[Sequence],0),))</f>
        <v/>
      </c>
      <c r="S1306" s="16" t="str">
        <f>IF(Q1306="","",INDEX(Tableau3[Désignation],MATCH(P1306,Tableau3[Sequence],0),))</f>
        <v/>
      </c>
      <c r="T1306"/>
    </row>
    <row r="1307" spans="12:20" x14ac:dyDescent="0.25">
      <c r="L1307" s="4" t="str">
        <f t="shared" si="43"/>
        <v/>
      </c>
      <c r="M1307" s="4" t="str">
        <f>IF(ISBLANK(A1307),"",IF('02_Resultat'!$B$6=A1307,1,0))</f>
        <v/>
      </c>
      <c r="N1307" s="4" t="str">
        <f>IF(ISBLANK(A1307),"",IF(Tableau3[Occurrence]=0,0,SUM($M$2:M1307)))</f>
        <v/>
      </c>
      <c r="P1307" s="15" t="str">
        <f t="shared" si="44"/>
        <v/>
      </c>
      <c r="Q1307" s="16" t="str">
        <f>IF(P1307="","",'02_Resultat'!$B$6)</f>
        <v/>
      </c>
      <c r="R1307" s="16" t="str">
        <f>IF(Q1307="","",INDEX(Tableau3[N°CMD],MATCH(P1307,Tableau3[Sequence],0),))</f>
        <v/>
      </c>
      <c r="S1307" s="16" t="str">
        <f>IF(Q1307="","",INDEX(Tableau3[Désignation],MATCH(P1307,Tableau3[Sequence],0),))</f>
        <v/>
      </c>
      <c r="T1307"/>
    </row>
    <row r="1308" spans="12:20" x14ac:dyDescent="0.25">
      <c r="L1308" s="4" t="str">
        <f t="shared" si="43"/>
        <v/>
      </c>
      <c r="M1308" s="4" t="str">
        <f>IF(ISBLANK(A1308),"",IF('02_Resultat'!$B$6=A1308,1,0))</f>
        <v/>
      </c>
      <c r="N1308" s="4" t="str">
        <f>IF(ISBLANK(A1308),"",IF(Tableau3[Occurrence]=0,0,SUM($M$2:M1308)))</f>
        <v/>
      </c>
      <c r="P1308" s="15" t="str">
        <f t="shared" si="44"/>
        <v/>
      </c>
      <c r="Q1308" s="16" t="str">
        <f>IF(P1308="","",'02_Resultat'!$B$6)</f>
        <v/>
      </c>
      <c r="R1308" s="16" t="str">
        <f>IF(Q1308="","",INDEX(Tableau3[N°CMD],MATCH(P1308,Tableau3[Sequence],0),))</f>
        <v/>
      </c>
      <c r="S1308" s="16" t="str">
        <f>IF(Q1308="","",INDEX(Tableau3[Désignation],MATCH(P1308,Tableau3[Sequence],0),))</f>
        <v/>
      </c>
      <c r="T1308"/>
    </row>
    <row r="1309" spans="12:20" x14ac:dyDescent="0.25">
      <c r="L1309" s="4" t="str">
        <f t="shared" si="43"/>
        <v/>
      </c>
      <c r="M1309" s="4" t="str">
        <f>IF(ISBLANK(A1309),"",IF('02_Resultat'!$B$6=A1309,1,0))</f>
        <v/>
      </c>
      <c r="N1309" s="4" t="str">
        <f>IF(ISBLANK(A1309),"",IF(Tableau3[Occurrence]=0,0,SUM($M$2:M1309)))</f>
        <v/>
      </c>
      <c r="P1309" s="15" t="str">
        <f t="shared" si="44"/>
        <v/>
      </c>
      <c r="Q1309" s="16" t="str">
        <f>IF(P1309="","",'02_Resultat'!$B$6)</f>
        <v/>
      </c>
      <c r="R1309" s="16" t="str">
        <f>IF(Q1309="","",INDEX(Tableau3[N°CMD],MATCH(P1309,Tableau3[Sequence],0),))</f>
        <v/>
      </c>
      <c r="S1309" s="16" t="str">
        <f>IF(Q1309="","",INDEX(Tableau3[Désignation],MATCH(P1309,Tableau3[Sequence],0),))</f>
        <v/>
      </c>
      <c r="T1309"/>
    </row>
    <row r="1310" spans="12:20" x14ac:dyDescent="0.25">
      <c r="L1310" s="4" t="str">
        <f t="shared" si="43"/>
        <v/>
      </c>
      <c r="M1310" s="4" t="str">
        <f>IF(ISBLANK(A1310),"",IF('02_Resultat'!$B$6=A1310,1,0))</f>
        <v/>
      </c>
      <c r="N1310" s="4" t="str">
        <f>IF(ISBLANK(A1310),"",IF(Tableau3[Occurrence]=0,0,SUM($M$2:M1310)))</f>
        <v/>
      </c>
      <c r="P1310" s="15" t="str">
        <f t="shared" si="44"/>
        <v/>
      </c>
      <c r="Q1310" s="16" t="str">
        <f>IF(P1310="","",'02_Resultat'!$B$6)</f>
        <v/>
      </c>
      <c r="R1310" s="16" t="str">
        <f>IF(Q1310="","",INDEX(Tableau3[N°CMD],MATCH(P1310,Tableau3[Sequence],0),))</f>
        <v/>
      </c>
      <c r="S1310" s="16" t="str">
        <f>IF(Q1310="","",INDEX(Tableau3[Désignation],MATCH(P1310,Tableau3[Sequence],0),))</f>
        <v/>
      </c>
      <c r="T1310"/>
    </row>
    <row r="1311" spans="12:20" x14ac:dyDescent="0.25">
      <c r="L1311" s="4" t="str">
        <f t="shared" si="43"/>
        <v/>
      </c>
      <c r="M1311" s="4" t="str">
        <f>IF(ISBLANK(A1311),"",IF('02_Resultat'!$B$6=A1311,1,0))</f>
        <v/>
      </c>
      <c r="N1311" s="4" t="str">
        <f>IF(ISBLANK(A1311),"",IF(Tableau3[Occurrence]=0,0,SUM($M$2:M1311)))</f>
        <v/>
      </c>
      <c r="P1311" s="15" t="str">
        <f t="shared" si="44"/>
        <v/>
      </c>
      <c r="Q1311" s="16" t="str">
        <f>IF(P1311="","",'02_Resultat'!$B$6)</f>
        <v/>
      </c>
      <c r="R1311" s="16" t="str">
        <f>IF(Q1311="","",INDEX(Tableau3[N°CMD],MATCH(P1311,Tableau3[Sequence],0),))</f>
        <v/>
      </c>
      <c r="S1311" s="16" t="str">
        <f>IF(Q1311="","",INDEX(Tableau3[Désignation],MATCH(P1311,Tableau3[Sequence],0),))</f>
        <v/>
      </c>
      <c r="T1311"/>
    </row>
    <row r="1312" spans="12:20" x14ac:dyDescent="0.25">
      <c r="L1312" s="4" t="str">
        <f t="shared" si="43"/>
        <v/>
      </c>
      <c r="M1312" s="4" t="str">
        <f>IF(ISBLANK(A1312),"",IF('02_Resultat'!$B$6=A1312,1,0))</f>
        <v/>
      </c>
      <c r="N1312" s="4" t="str">
        <f>IF(ISBLANK(A1312),"",IF(Tableau3[Occurrence]=0,0,SUM($M$2:M1312)))</f>
        <v/>
      </c>
      <c r="P1312" s="15" t="str">
        <f t="shared" si="44"/>
        <v/>
      </c>
      <c r="Q1312" s="16" t="str">
        <f>IF(P1312="","",'02_Resultat'!$B$6)</f>
        <v/>
      </c>
      <c r="R1312" s="16" t="str">
        <f>IF(Q1312="","",INDEX(Tableau3[N°CMD],MATCH(P1312,Tableau3[Sequence],0),))</f>
        <v/>
      </c>
      <c r="S1312" s="16" t="str">
        <f>IF(Q1312="","",INDEX(Tableau3[Désignation],MATCH(P1312,Tableau3[Sequence],0),))</f>
        <v/>
      </c>
      <c r="T1312"/>
    </row>
    <row r="1313" spans="12:20" x14ac:dyDescent="0.25">
      <c r="L1313" s="4" t="str">
        <f t="shared" si="43"/>
        <v/>
      </c>
      <c r="M1313" s="4" t="str">
        <f>IF(ISBLANK(A1313),"",IF('02_Resultat'!$B$6=A1313,1,0))</f>
        <v/>
      </c>
      <c r="N1313" s="4" t="str">
        <f>IF(ISBLANK(A1313),"",IF(Tableau3[Occurrence]=0,0,SUM($M$2:M1313)))</f>
        <v/>
      </c>
      <c r="P1313" s="15" t="str">
        <f t="shared" si="44"/>
        <v/>
      </c>
      <c r="Q1313" s="16" t="str">
        <f>IF(P1313="","",'02_Resultat'!$B$6)</f>
        <v/>
      </c>
      <c r="R1313" s="16" t="str">
        <f>IF(Q1313="","",INDEX(Tableau3[N°CMD],MATCH(P1313,Tableau3[Sequence],0),))</f>
        <v/>
      </c>
      <c r="S1313" s="16" t="str">
        <f>IF(Q1313="","",INDEX(Tableau3[Désignation],MATCH(P1313,Tableau3[Sequence],0),))</f>
        <v/>
      </c>
      <c r="T1313"/>
    </row>
    <row r="1314" spans="12:20" x14ac:dyDescent="0.25">
      <c r="L1314" s="4" t="str">
        <f t="shared" si="43"/>
        <v/>
      </c>
      <c r="M1314" s="4" t="str">
        <f>IF(ISBLANK(A1314),"",IF('02_Resultat'!$B$6=A1314,1,0))</f>
        <v/>
      </c>
      <c r="N1314" s="4" t="str">
        <f>IF(ISBLANK(A1314),"",IF(Tableau3[Occurrence]=0,0,SUM($M$2:M1314)))</f>
        <v/>
      </c>
      <c r="P1314" s="15" t="str">
        <f t="shared" si="44"/>
        <v/>
      </c>
      <c r="Q1314" s="16" t="str">
        <f>IF(P1314="","",'02_Resultat'!$B$6)</f>
        <v/>
      </c>
      <c r="R1314" s="16" t="str">
        <f>IF(Q1314="","",INDEX(Tableau3[N°CMD],MATCH(P1314,Tableau3[Sequence],0),))</f>
        <v/>
      </c>
      <c r="S1314" s="16" t="str">
        <f>IF(Q1314="","",INDEX(Tableau3[Désignation],MATCH(P1314,Tableau3[Sequence],0),))</f>
        <v/>
      </c>
      <c r="T1314"/>
    </row>
    <row r="1315" spans="12:20" x14ac:dyDescent="0.25">
      <c r="L1315" s="4" t="str">
        <f t="shared" si="43"/>
        <v/>
      </c>
      <c r="M1315" s="4" t="str">
        <f>IF(ISBLANK(A1315),"",IF('02_Resultat'!$B$6=A1315,1,0))</f>
        <v/>
      </c>
      <c r="N1315" s="4" t="str">
        <f>IF(ISBLANK(A1315),"",IF(Tableau3[Occurrence]=0,0,SUM($M$2:M1315)))</f>
        <v/>
      </c>
      <c r="P1315" s="15" t="str">
        <f t="shared" si="44"/>
        <v/>
      </c>
      <c r="Q1315" s="16" t="str">
        <f>IF(P1315="","",'02_Resultat'!$B$6)</f>
        <v/>
      </c>
      <c r="R1315" s="16" t="str">
        <f>IF(Q1315="","",INDEX(Tableau3[N°CMD],MATCH(P1315,Tableau3[Sequence],0),))</f>
        <v/>
      </c>
      <c r="S1315" s="16" t="str">
        <f>IF(Q1315="","",INDEX(Tableau3[Désignation],MATCH(P1315,Tableau3[Sequence],0),))</f>
        <v/>
      </c>
      <c r="T1315"/>
    </row>
    <row r="1316" spans="12:20" x14ac:dyDescent="0.25">
      <c r="L1316" s="4" t="str">
        <f t="shared" si="43"/>
        <v/>
      </c>
      <c r="M1316" s="4" t="str">
        <f>IF(ISBLANK(A1316),"",IF('02_Resultat'!$B$6=A1316,1,0))</f>
        <v/>
      </c>
      <c r="N1316" s="4" t="str">
        <f>IF(ISBLANK(A1316),"",IF(Tableau3[Occurrence]=0,0,SUM($M$2:M1316)))</f>
        <v/>
      </c>
      <c r="P1316" s="15" t="str">
        <f t="shared" si="44"/>
        <v/>
      </c>
      <c r="Q1316" s="16" t="str">
        <f>IF(P1316="","",'02_Resultat'!$B$6)</f>
        <v/>
      </c>
      <c r="R1316" s="16" t="str">
        <f>IF(Q1316="","",INDEX(Tableau3[N°CMD],MATCH(P1316,Tableau3[Sequence],0),))</f>
        <v/>
      </c>
      <c r="S1316" s="16" t="str">
        <f>IF(Q1316="","",INDEX(Tableau3[Désignation],MATCH(P1316,Tableau3[Sequence],0),))</f>
        <v/>
      </c>
      <c r="T1316"/>
    </row>
    <row r="1317" spans="12:20" x14ac:dyDescent="0.25">
      <c r="L1317" s="4" t="str">
        <f t="shared" si="43"/>
        <v/>
      </c>
      <c r="M1317" s="4" t="str">
        <f>IF(ISBLANK(A1317),"",IF('02_Resultat'!$B$6=A1317,1,0))</f>
        <v/>
      </c>
      <c r="N1317" s="4" t="str">
        <f>IF(ISBLANK(A1317),"",IF(Tableau3[Occurrence]=0,0,SUM($M$2:M1317)))</f>
        <v/>
      </c>
      <c r="P1317" s="15" t="str">
        <f t="shared" si="44"/>
        <v/>
      </c>
      <c r="Q1317" s="16" t="str">
        <f>IF(P1317="","",'02_Resultat'!$B$6)</f>
        <v/>
      </c>
      <c r="R1317" s="16" t="str">
        <f>IF(Q1317="","",INDEX(Tableau3[N°CMD],MATCH(P1317,Tableau3[Sequence],0),))</f>
        <v/>
      </c>
      <c r="S1317" s="16" t="str">
        <f>IF(Q1317="","",INDEX(Tableau3[Désignation],MATCH(P1317,Tableau3[Sequence],0),))</f>
        <v/>
      </c>
      <c r="T1317"/>
    </row>
    <row r="1318" spans="12:20" x14ac:dyDescent="0.25">
      <c r="L1318" s="4" t="str">
        <f t="shared" si="43"/>
        <v/>
      </c>
      <c r="M1318" s="4" t="str">
        <f>IF(ISBLANK(A1318),"",IF('02_Resultat'!$B$6=A1318,1,0))</f>
        <v/>
      </c>
      <c r="N1318" s="4" t="str">
        <f>IF(ISBLANK(A1318),"",IF(Tableau3[Occurrence]=0,0,SUM($M$2:M1318)))</f>
        <v/>
      </c>
      <c r="P1318" s="15" t="str">
        <f t="shared" si="44"/>
        <v/>
      </c>
      <c r="Q1318" s="16" t="str">
        <f>IF(P1318="","",'02_Resultat'!$B$6)</f>
        <v/>
      </c>
      <c r="R1318" s="16" t="str">
        <f>IF(Q1318="","",INDEX(Tableau3[N°CMD],MATCH(P1318,Tableau3[Sequence],0),))</f>
        <v/>
      </c>
      <c r="S1318" s="16" t="str">
        <f>IF(Q1318="","",INDEX(Tableau3[Désignation],MATCH(P1318,Tableau3[Sequence],0),))</f>
        <v/>
      </c>
      <c r="T1318"/>
    </row>
    <row r="1319" spans="12:20" x14ac:dyDescent="0.25">
      <c r="L1319" s="4" t="str">
        <f t="shared" si="43"/>
        <v/>
      </c>
      <c r="M1319" s="4" t="str">
        <f>IF(ISBLANK(A1319),"",IF('02_Resultat'!$B$6=A1319,1,0))</f>
        <v/>
      </c>
      <c r="N1319" s="4" t="str">
        <f>IF(ISBLANK(A1319),"",IF(Tableau3[Occurrence]=0,0,SUM($M$2:M1319)))</f>
        <v/>
      </c>
      <c r="P1319" s="15" t="str">
        <f t="shared" si="44"/>
        <v/>
      </c>
      <c r="Q1319" s="16" t="str">
        <f>IF(P1319="","",'02_Resultat'!$B$6)</f>
        <v/>
      </c>
      <c r="R1319" s="16" t="str">
        <f>IF(Q1319="","",INDEX(Tableau3[N°CMD],MATCH(P1319,Tableau3[Sequence],0),))</f>
        <v/>
      </c>
      <c r="S1319" s="16" t="str">
        <f>IF(Q1319="","",INDEX(Tableau3[Désignation],MATCH(P1319,Tableau3[Sequence],0),))</f>
        <v/>
      </c>
      <c r="T1319"/>
    </row>
    <row r="1320" spans="12:20" x14ac:dyDescent="0.25">
      <c r="L1320" s="4" t="str">
        <f t="shared" si="43"/>
        <v/>
      </c>
      <c r="M1320" s="4" t="str">
        <f>IF(ISBLANK(A1320),"",IF('02_Resultat'!$B$6=A1320,1,0))</f>
        <v/>
      </c>
      <c r="N1320" s="4" t="str">
        <f>IF(ISBLANK(A1320),"",IF(Tableau3[Occurrence]=0,0,SUM($M$2:M1320)))</f>
        <v/>
      </c>
      <c r="P1320" s="15" t="str">
        <f t="shared" si="44"/>
        <v/>
      </c>
      <c r="Q1320" s="16" t="str">
        <f>IF(P1320="","",'02_Resultat'!$B$6)</f>
        <v/>
      </c>
      <c r="R1320" s="16" t="str">
        <f>IF(Q1320="","",INDEX(Tableau3[N°CMD],MATCH(P1320,Tableau3[Sequence],0),))</f>
        <v/>
      </c>
      <c r="S1320" s="16" t="str">
        <f>IF(Q1320="","",INDEX(Tableau3[Désignation],MATCH(P1320,Tableau3[Sequence],0),))</f>
        <v/>
      </c>
      <c r="T1320"/>
    </row>
    <row r="1321" spans="12:20" x14ac:dyDescent="0.25">
      <c r="L1321" s="4" t="str">
        <f t="shared" si="43"/>
        <v/>
      </c>
      <c r="M1321" s="4" t="str">
        <f>IF(ISBLANK(A1321),"",IF('02_Resultat'!$B$6=A1321,1,0))</f>
        <v/>
      </c>
      <c r="N1321" s="4" t="str">
        <f>IF(ISBLANK(A1321),"",IF(Tableau3[Occurrence]=0,0,SUM($M$2:M1321)))</f>
        <v/>
      </c>
      <c r="P1321" s="15" t="str">
        <f t="shared" si="44"/>
        <v/>
      </c>
      <c r="Q1321" s="16" t="str">
        <f>IF(P1321="","",'02_Resultat'!$B$6)</f>
        <v/>
      </c>
      <c r="R1321" s="16" t="str">
        <f>IF(Q1321="","",INDEX(Tableau3[N°CMD],MATCH(P1321,Tableau3[Sequence],0),))</f>
        <v/>
      </c>
      <c r="S1321" s="16" t="str">
        <f>IF(Q1321="","",INDEX(Tableau3[Désignation],MATCH(P1321,Tableau3[Sequence],0),))</f>
        <v/>
      </c>
      <c r="T1321"/>
    </row>
    <row r="1322" spans="12:20" x14ac:dyDescent="0.25">
      <c r="L1322" s="4" t="str">
        <f t="shared" si="43"/>
        <v/>
      </c>
      <c r="M1322" s="4" t="str">
        <f>IF(ISBLANK(A1322),"",IF('02_Resultat'!$B$6=A1322,1,0))</f>
        <v/>
      </c>
      <c r="N1322" s="4" t="str">
        <f>IF(ISBLANK(A1322),"",IF(Tableau3[Occurrence]=0,0,SUM($M$2:M1322)))</f>
        <v/>
      </c>
      <c r="P1322" s="15" t="str">
        <f t="shared" si="44"/>
        <v/>
      </c>
      <c r="Q1322" s="16" t="str">
        <f>IF(P1322="","",'02_Resultat'!$B$6)</f>
        <v/>
      </c>
      <c r="R1322" s="16" t="str">
        <f>IF(Q1322="","",INDEX(Tableau3[N°CMD],MATCH(P1322,Tableau3[Sequence],0),))</f>
        <v/>
      </c>
      <c r="S1322" s="16" t="str">
        <f>IF(Q1322="","",INDEX(Tableau3[Désignation],MATCH(P1322,Tableau3[Sequence],0),))</f>
        <v/>
      </c>
      <c r="T1322"/>
    </row>
    <row r="1323" spans="12:20" x14ac:dyDescent="0.25">
      <c r="L1323" s="4" t="str">
        <f t="shared" si="43"/>
        <v/>
      </c>
      <c r="M1323" s="4" t="str">
        <f>IF(ISBLANK(A1323),"",IF('02_Resultat'!$B$6=A1323,1,0))</f>
        <v/>
      </c>
      <c r="N1323" s="4" t="str">
        <f>IF(ISBLANK(A1323),"",IF(Tableau3[Occurrence]=0,0,SUM($M$2:M1323)))</f>
        <v/>
      </c>
      <c r="P1323" s="15" t="str">
        <f t="shared" si="44"/>
        <v/>
      </c>
      <c r="Q1323" s="16" t="str">
        <f>IF(P1323="","",'02_Resultat'!$B$6)</f>
        <v/>
      </c>
      <c r="R1323" s="16" t="str">
        <f>IF(Q1323="","",INDEX(Tableau3[N°CMD],MATCH(P1323,Tableau3[Sequence],0),))</f>
        <v/>
      </c>
      <c r="S1323" s="16" t="str">
        <f>IF(Q1323="","",INDEX(Tableau3[Désignation],MATCH(P1323,Tableau3[Sequence],0),))</f>
        <v/>
      </c>
      <c r="T1323"/>
    </row>
    <row r="1324" spans="12:20" x14ac:dyDescent="0.25">
      <c r="L1324" s="4" t="str">
        <f t="shared" si="43"/>
        <v/>
      </c>
      <c r="M1324" s="4" t="str">
        <f>IF(ISBLANK(A1324),"",IF('02_Resultat'!$B$6=A1324,1,0))</f>
        <v/>
      </c>
      <c r="N1324" s="4" t="str">
        <f>IF(ISBLANK(A1324),"",IF(Tableau3[Occurrence]=0,0,SUM($M$2:M1324)))</f>
        <v/>
      </c>
      <c r="P1324" s="15" t="str">
        <f t="shared" si="44"/>
        <v/>
      </c>
      <c r="Q1324" s="16" t="str">
        <f>IF(P1324="","",'02_Resultat'!$B$6)</f>
        <v/>
      </c>
      <c r="R1324" s="16" t="str">
        <f>IF(Q1324="","",INDEX(Tableau3[N°CMD],MATCH(P1324,Tableau3[Sequence],0),))</f>
        <v/>
      </c>
      <c r="S1324" s="16" t="str">
        <f>IF(Q1324="","",INDEX(Tableau3[Désignation],MATCH(P1324,Tableau3[Sequence],0),))</f>
        <v/>
      </c>
      <c r="T1324"/>
    </row>
    <row r="1325" spans="12:20" x14ac:dyDescent="0.25">
      <c r="L1325" s="4" t="str">
        <f t="shared" si="43"/>
        <v/>
      </c>
      <c r="M1325" s="4" t="str">
        <f>IF(ISBLANK(A1325),"",IF('02_Resultat'!$B$6=A1325,1,0))</f>
        <v/>
      </c>
      <c r="N1325" s="4" t="str">
        <f>IF(ISBLANK(A1325),"",IF(Tableau3[Occurrence]=0,0,SUM($M$2:M1325)))</f>
        <v/>
      </c>
      <c r="P1325" s="15" t="str">
        <f t="shared" si="44"/>
        <v/>
      </c>
      <c r="Q1325" s="16" t="str">
        <f>IF(P1325="","",'02_Resultat'!$B$6)</f>
        <v/>
      </c>
      <c r="R1325" s="16" t="str">
        <f>IF(Q1325="","",INDEX(Tableau3[N°CMD],MATCH(P1325,Tableau3[Sequence],0),))</f>
        <v/>
      </c>
      <c r="S1325" s="16" t="str">
        <f>IF(Q1325="","",INDEX(Tableau3[Désignation],MATCH(P1325,Tableau3[Sequence],0),))</f>
        <v/>
      </c>
      <c r="T1325"/>
    </row>
    <row r="1326" spans="12:20" x14ac:dyDescent="0.25">
      <c r="L1326" s="4" t="str">
        <f t="shared" si="43"/>
        <v/>
      </c>
      <c r="M1326" s="4" t="str">
        <f>IF(ISBLANK(A1326),"",IF('02_Resultat'!$B$6=A1326,1,0))</f>
        <v/>
      </c>
      <c r="N1326" s="4" t="str">
        <f>IF(ISBLANK(A1326),"",IF(Tableau3[Occurrence]=0,0,SUM($M$2:M1326)))</f>
        <v/>
      </c>
      <c r="P1326" s="15" t="str">
        <f t="shared" si="44"/>
        <v/>
      </c>
      <c r="Q1326" s="16" t="str">
        <f>IF(P1326="","",'02_Resultat'!$B$6)</f>
        <v/>
      </c>
      <c r="R1326" s="16" t="str">
        <f>IF(Q1326="","",INDEX(Tableau3[N°CMD],MATCH(P1326,Tableau3[Sequence],0),))</f>
        <v/>
      </c>
      <c r="S1326" s="16" t="str">
        <f>IF(Q1326="","",INDEX(Tableau3[Désignation],MATCH(P1326,Tableau3[Sequence],0),))</f>
        <v/>
      </c>
      <c r="T1326"/>
    </row>
    <row r="1327" spans="12:20" x14ac:dyDescent="0.25">
      <c r="L1327" s="4" t="str">
        <f t="shared" si="43"/>
        <v/>
      </c>
      <c r="M1327" s="4" t="str">
        <f>IF(ISBLANK(A1327),"",IF('02_Resultat'!$B$6=A1327,1,0))</f>
        <v/>
      </c>
      <c r="N1327" s="4" t="str">
        <f>IF(ISBLANK(A1327),"",IF(Tableau3[Occurrence]=0,0,SUM($M$2:M1327)))</f>
        <v/>
      </c>
      <c r="P1327" s="15" t="str">
        <f t="shared" si="44"/>
        <v/>
      </c>
      <c r="Q1327" s="16" t="str">
        <f>IF(P1327="","",'02_Resultat'!$B$6)</f>
        <v/>
      </c>
      <c r="R1327" s="16" t="str">
        <f>IF(Q1327="","",INDEX(Tableau3[N°CMD],MATCH(P1327,Tableau3[Sequence],0),))</f>
        <v/>
      </c>
      <c r="S1327" s="16" t="str">
        <f>IF(Q1327="","",INDEX(Tableau3[Désignation],MATCH(P1327,Tableau3[Sequence],0),))</f>
        <v/>
      </c>
      <c r="T1327"/>
    </row>
    <row r="1328" spans="12:20" x14ac:dyDescent="0.25">
      <c r="L1328" s="4" t="str">
        <f t="shared" si="43"/>
        <v/>
      </c>
      <c r="M1328" s="4" t="str">
        <f>IF(ISBLANK(A1328),"",IF('02_Resultat'!$B$6=A1328,1,0))</f>
        <v/>
      </c>
      <c r="N1328" s="4" t="str">
        <f>IF(ISBLANK(A1328),"",IF(Tableau3[Occurrence]=0,0,SUM($M$2:M1328)))</f>
        <v/>
      </c>
      <c r="P1328" s="15" t="str">
        <f t="shared" si="44"/>
        <v/>
      </c>
      <c r="Q1328" s="16" t="str">
        <f>IF(P1328="","",'02_Resultat'!$B$6)</f>
        <v/>
      </c>
      <c r="R1328" s="16" t="str">
        <f>IF(Q1328="","",INDEX(Tableau3[N°CMD],MATCH(P1328,Tableau3[Sequence],0),))</f>
        <v/>
      </c>
      <c r="S1328" s="16" t="str">
        <f>IF(Q1328="","",INDEX(Tableau3[Désignation],MATCH(P1328,Tableau3[Sequence],0),))</f>
        <v/>
      </c>
      <c r="T1328"/>
    </row>
    <row r="1329" spans="12:20" x14ac:dyDescent="0.25">
      <c r="L1329" s="4" t="str">
        <f t="shared" si="43"/>
        <v/>
      </c>
      <c r="M1329" s="4" t="str">
        <f>IF(ISBLANK(A1329),"",IF('02_Resultat'!$B$6=A1329,1,0))</f>
        <v/>
      </c>
      <c r="N1329" s="4" t="str">
        <f>IF(ISBLANK(A1329),"",IF(Tableau3[Occurrence]=0,0,SUM($M$2:M1329)))</f>
        <v/>
      </c>
      <c r="P1329" s="15" t="str">
        <f t="shared" si="44"/>
        <v/>
      </c>
      <c r="Q1329" s="16" t="str">
        <f>IF(P1329="","",'02_Resultat'!$B$6)</f>
        <v/>
      </c>
      <c r="R1329" s="16" t="str">
        <f>IF(Q1329="","",INDEX(Tableau3[N°CMD],MATCH(P1329,Tableau3[Sequence],0),))</f>
        <v/>
      </c>
      <c r="S1329" s="16" t="str">
        <f>IF(Q1329="","",INDEX(Tableau3[Désignation],MATCH(P1329,Tableau3[Sequence],0),))</f>
        <v/>
      </c>
      <c r="T1329"/>
    </row>
    <row r="1330" spans="12:20" x14ac:dyDescent="0.25">
      <c r="L1330" s="4" t="str">
        <f t="shared" si="43"/>
        <v/>
      </c>
      <c r="M1330" s="4" t="str">
        <f>IF(ISBLANK(A1330),"",IF('02_Resultat'!$B$6=A1330,1,0))</f>
        <v/>
      </c>
      <c r="N1330" s="4" t="str">
        <f>IF(ISBLANK(A1330),"",IF(Tableau3[Occurrence]=0,0,SUM($M$2:M1330)))</f>
        <v/>
      </c>
      <c r="P1330" s="15" t="str">
        <f t="shared" si="44"/>
        <v/>
      </c>
      <c r="Q1330" s="16" t="str">
        <f>IF(P1330="","",'02_Resultat'!$B$6)</f>
        <v/>
      </c>
      <c r="R1330" s="16" t="str">
        <f>IF(Q1330="","",INDEX(Tableau3[N°CMD],MATCH(P1330,Tableau3[Sequence],0),))</f>
        <v/>
      </c>
      <c r="S1330" s="16" t="str">
        <f>IF(Q1330="","",INDEX(Tableau3[Désignation],MATCH(P1330,Tableau3[Sequence],0),))</f>
        <v/>
      </c>
      <c r="T1330"/>
    </row>
    <row r="1331" spans="12:20" x14ac:dyDescent="0.25">
      <c r="L1331" s="4" t="str">
        <f t="shared" si="43"/>
        <v/>
      </c>
      <c r="M1331" s="4" t="str">
        <f>IF(ISBLANK(A1331),"",IF('02_Resultat'!$B$6=A1331,1,0))</f>
        <v/>
      </c>
      <c r="N1331" s="4" t="str">
        <f>IF(ISBLANK(A1331),"",IF(Tableau3[Occurrence]=0,0,SUM($M$2:M1331)))</f>
        <v/>
      </c>
      <c r="P1331" s="15" t="str">
        <f t="shared" si="44"/>
        <v/>
      </c>
      <c r="Q1331" s="16" t="str">
        <f>IF(P1331="","",'02_Resultat'!$B$6)</f>
        <v/>
      </c>
      <c r="R1331" s="16" t="str">
        <f>IF(Q1331="","",INDEX(Tableau3[N°CMD],MATCH(P1331,Tableau3[Sequence],0),))</f>
        <v/>
      </c>
      <c r="S1331" s="16" t="str">
        <f>IF(Q1331="","",INDEX(Tableau3[Désignation],MATCH(P1331,Tableau3[Sequence],0),))</f>
        <v/>
      </c>
      <c r="T1331"/>
    </row>
    <row r="1332" spans="12:20" x14ac:dyDescent="0.25">
      <c r="L1332" s="4" t="str">
        <f t="shared" si="43"/>
        <v/>
      </c>
      <c r="M1332" s="4" t="str">
        <f>IF(ISBLANK(A1332),"",IF('02_Resultat'!$B$6=A1332,1,0))</f>
        <v/>
      </c>
      <c r="N1332" s="4" t="str">
        <f>IF(ISBLANK(A1332),"",IF(Tableau3[Occurrence]=0,0,SUM($M$2:M1332)))</f>
        <v/>
      </c>
      <c r="P1332" s="15" t="str">
        <f t="shared" si="44"/>
        <v/>
      </c>
      <c r="Q1332" s="16" t="str">
        <f>IF(P1332="","",'02_Resultat'!$B$6)</f>
        <v/>
      </c>
      <c r="R1332" s="16" t="str">
        <f>IF(Q1332="","",INDEX(Tableau3[N°CMD],MATCH(P1332,Tableau3[Sequence],0),))</f>
        <v/>
      </c>
      <c r="S1332" s="16" t="str">
        <f>IF(Q1332="","",INDEX(Tableau3[Désignation],MATCH(P1332,Tableau3[Sequence],0),))</f>
        <v/>
      </c>
      <c r="T1332"/>
    </row>
    <row r="1333" spans="12:20" x14ac:dyDescent="0.25">
      <c r="L1333" s="4" t="str">
        <f t="shared" si="43"/>
        <v/>
      </c>
      <c r="M1333" s="4" t="str">
        <f>IF(ISBLANK(A1333),"",IF('02_Resultat'!$B$6=A1333,1,0))</f>
        <v/>
      </c>
      <c r="N1333" s="4" t="str">
        <f>IF(ISBLANK(A1333),"",IF(Tableau3[Occurrence]=0,0,SUM($M$2:M1333)))</f>
        <v/>
      </c>
      <c r="P1333" s="15" t="str">
        <f t="shared" si="44"/>
        <v/>
      </c>
      <c r="Q1333" s="16" t="str">
        <f>IF(P1333="","",'02_Resultat'!$B$6)</f>
        <v/>
      </c>
      <c r="R1333" s="16" t="str">
        <f>IF(Q1333="","",INDEX(Tableau3[N°CMD],MATCH(P1333,Tableau3[Sequence],0),))</f>
        <v/>
      </c>
      <c r="S1333" s="16" t="str">
        <f>IF(Q1333="","",INDEX(Tableau3[Désignation],MATCH(P1333,Tableau3[Sequence],0),))</f>
        <v/>
      </c>
      <c r="T1333"/>
    </row>
    <row r="1334" spans="12:20" x14ac:dyDescent="0.25">
      <c r="L1334" s="4" t="str">
        <f t="shared" si="43"/>
        <v/>
      </c>
      <c r="M1334" s="4" t="str">
        <f>IF(ISBLANK(A1334),"",IF('02_Resultat'!$B$6=A1334,1,0))</f>
        <v/>
      </c>
      <c r="N1334" s="4" t="str">
        <f>IF(ISBLANK(A1334),"",IF(Tableau3[Occurrence]=0,0,SUM($M$2:M1334)))</f>
        <v/>
      </c>
      <c r="P1334" s="15" t="str">
        <f t="shared" si="44"/>
        <v/>
      </c>
      <c r="Q1334" s="16" t="str">
        <f>IF(P1334="","",'02_Resultat'!$B$6)</f>
        <v/>
      </c>
      <c r="R1334" s="16" t="str">
        <f>IF(Q1334="","",INDEX(Tableau3[N°CMD],MATCH(P1334,Tableau3[Sequence],0),))</f>
        <v/>
      </c>
      <c r="S1334" s="16" t="str">
        <f>IF(Q1334="","",INDEX(Tableau3[Désignation],MATCH(P1334,Tableau3[Sequence],0),))</f>
        <v/>
      </c>
      <c r="T1334"/>
    </row>
    <row r="1335" spans="12:20" x14ac:dyDescent="0.25">
      <c r="L1335" s="4" t="str">
        <f t="shared" si="43"/>
        <v/>
      </c>
      <c r="M1335" s="4" t="str">
        <f>IF(ISBLANK(A1335),"",IF('02_Resultat'!$B$6=A1335,1,0))</f>
        <v/>
      </c>
      <c r="N1335" s="4" t="str">
        <f>IF(ISBLANK(A1335),"",IF(Tableau3[Occurrence]=0,0,SUM($M$2:M1335)))</f>
        <v/>
      </c>
      <c r="P1335" s="15" t="str">
        <f t="shared" si="44"/>
        <v/>
      </c>
      <c r="Q1335" s="16" t="str">
        <f>IF(P1335="","",'02_Resultat'!$B$6)</f>
        <v/>
      </c>
      <c r="R1335" s="16" t="str">
        <f>IF(Q1335="","",INDEX(Tableau3[N°CMD],MATCH(P1335,Tableau3[Sequence],0),))</f>
        <v/>
      </c>
      <c r="S1335" s="16" t="str">
        <f>IF(Q1335="","",INDEX(Tableau3[Désignation],MATCH(P1335,Tableau3[Sequence],0),))</f>
        <v/>
      </c>
      <c r="T1335"/>
    </row>
    <row r="1336" spans="12:20" x14ac:dyDescent="0.25">
      <c r="L1336" s="4" t="str">
        <f t="shared" si="43"/>
        <v/>
      </c>
      <c r="M1336" s="4" t="str">
        <f>IF(ISBLANK(A1336),"",IF('02_Resultat'!$B$6=A1336,1,0))</f>
        <v/>
      </c>
      <c r="N1336" s="4" t="str">
        <f>IF(ISBLANK(A1336),"",IF(Tableau3[Occurrence]=0,0,SUM($M$2:M1336)))</f>
        <v/>
      </c>
      <c r="P1336" s="15" t="str">
        <f t="shared" si="44"/>
        <v/>
      </c>
      <c r="Q1336" s="16" t="str">
        <f>IF(P1336="","",'02_Resultat'!$B$6)</f>
        <v/>
      </c>
      <c r="R1336" s="16" t="str">
        <f>IF(Q1336="","",INDEX(Tableau3[N°CMD],MATCH(P1336,Tableau3[Sequence],0),))</f>
        <v/>
      </c>
      <c r="S1336" s="16" t="str">
        <f>IF(Q1336="","",INDEX(Tableau3[Désignation],MATCH(P1336,Tableau3[Sequence],0),))</f>
        <v/>
      </c>
      <c r="T1336"/>
    </row>
    <row r="1337" spans="12:20" x14ac:dyDescent="0.25">
      <c r="L1337" s="4" t="str">
        <f t="shared" si="43"/>
        <v/>
      </c>
      <c r="M1337" s="4" t="str">
        <f>IF(ISBLANK(A1337),"",IF('02_Resultat'!$B$6=A1337,1,0))</f>
        <v/>
      </c>
      <c r="N1337" s="4" t="str">
        <f>IF(ISBLANK(A1337),"",IF(Tableau3[Occurrence]=0,0,SUM($M$2:M1337)))</f>
        <v/>
      </c>
      <c r="P1337" s="15" t="str">
        <f t="shared" si="44"/>
        <v/>
      </c>
      <c r="Q1337" s="16" t="str">
        <f>IF(P1337="","",'02_Resultat'!$B$6)</f>
        <v/>
      </c>
      <c r="R1337" s="16" t="str">
        <f>IF(Q1337="","",INDEX(Tableau3[N°CMD],MATCH(P1337,Tableau3[Sequence],0),))</f>
        <v/>
      </c>
      <c r="S1337" s="16" t="str">
        <f>IF(Q1337="","",INDEX(Tableau3[Désignation],MATCH(P1337,Tableau3[Sequence],0),))</f>
        <v/>
      </c>
      <c r="T1337"/>
    </row>
    <row r="1338" spans="12:20" x14ac:dyDescent="0.25">
      <c r="L1338" s="4" t="str">
        <f t="shared" si="43"/>
        <v/>
      </c>
      <c r="M1338" s="4" t="str">
        <f>IF(ISBLANK(A1338),"",IF('02_Resultat'!$B$6=A1338,1,0))</f>
        <v/>
      </c>
      <c r="N1338" s="4" t="str">
        <f>IF(ISBLANK(A1338),"",IF(Tableau3[Occurrence]=0,0,SUM($M$2:M1338)))</f>
        <v/>
      </c>
      <c r="P1338" s="15" t="str">
        <f t="shared" si="44"/>
        <v/>
      </c>
      <c r="Q1338" s="16" t="str">
        <f>IF(P1338="","",'02_Resultat'!$B$6)</f>
        <v/>
      </c>
      <c r="R1338" s="16" t="str">
        <f>IF(Q1338="","",INDEX(Tableau3[N°CMD],MATCH(P1338,Tableau3[Sequence],0),))</f>
        <v/>
      </c>
      <c r="S1338" s="16" t="str">
        <f>IF(Q1338="","",INDEX(Tableau3[Désignation],MATCH(P1338,Tableau3[Sequence],0),))</f>
        <v/>
      </c>
      <c r="T1338"/>
    </row>
    <row r="1339" spans="12:20" x14ac:dyDescent="0.25">
      <c r="L1339" s="4" t="str">
        <f t="shared" si="43"/>
        <v/>
      </c>
      <c r="M1339" s="4" t="str">
        <f>IF(ISBLANK(A1339),"",IF('02_Resultat'!$B$6=A1339,1,0))</f>
        <v/>
      </c>
      <c r="N1339" s="4" t="str">
        <f>IF(ISBLANK(A1339),"",IF(Tableau3[Occurrence]=0,0,SUM($M$2:M1339)))</f>
        <v/>
      </c>
      <c r="P1339" s="15" t="str">
        <f t="shared" si="44"/>
        <v/>
      </c>
      <c r="Q1339" s="16" t="str">
        <f>IF(P1339="","",'02_Resultat'!$B$6)</f>
        <v/>
      </c>
      <c r="R1339" s="16" t="str">
        <f>IF(Q1339="","",INDEX(Tableau3[N°CMD],MATCH(P1339,Tableau3[Sequence],0),))</f>
        <v/>
      </c>
      <c r="S1339" s="16" t="str">
        <f>IF(Q1339="","",INDEX(Tableau3[Désignation],MATCH(P1339,Tableau3[Sequence],0),))</f>
        <v/>
      </c>
      <c r="T1339"/>
    </row>
    <row r="1340" spans="12:20" x14ac:dyDescent="0.25">
      <c r="L1340" s="4" t="str">
        <f t="shared" si="43"/>
        <v/>
      </c>
      <c r="M1340" s="4" t="str">
        <f>IF(ISBLANK(A1340),"",IF('02_Resultat'!$B$6=A1340,1,0))</f>
        <v/>
      </c>
      <c r="N1340" s="4" t="str">
        <f>IF(ISBLANK(A1340),"",IF(Tableau3[Occurrence]=0,0,SUM($M$2:M1340)))</f>
        <v/>
      </c>
      <c r="P1340" s="15" t="str">
        <f t="shared" si="44"/>
        <v/>
      </c>
      <c r="Q1340" s="16" t="str">
        <f>IF(P1340="","",'02_Resultat'!$B$6)</f>
        <v/>
      </c>
      <c r="R1340" s="16" t="str">
        <f>IF(Q1340="","",INDEX(Tableau3[N°CMD],MATCH(P1340,Tableau3[Sequence],0),))</f>
        <v/>
      </c>
      <c r="S1340" s="16" t="str">
        <f>IF(Q1340="","",INDEX(Tableau3[Désignation],MATCH(P1340,Tableau3[Sequence],0),))</f>
        <v/>
      </c>
      <c r="T1340"/>
    </row>
    <row r="1341" spans="12:20" x14ac:dyDescent="0.25">
      <c r="L1341" s="4" t="str">
        <f t="shared" si="43"/>
        <v/>
      </c>
      <c r="M1341" s="4" t="str">
        <f>IF(ISBLANK(A1341),"",IF('02_Resultat'!$B$6=A1341,1,0))</f>
        <v/>
      </c>
      <c r="N1341" s="4" t="str">
        <f>IF(ISBLANK(A1341),"",IF(Tableau3[Occurrence]=0,0,SUM($M$2:M1341)))</f>
        <v/>
      </c>
      <c r="P1341" s="15" t="str">
        <f t="shared" si="44"/>
        <v/>
      </c>
      <c r="Q1341" s="16" t="str">
        <f>IF(P1341="","",'02_Resultat'!$B$6)</f>
        <v/>
      </c>
      <c r="R1341" s="16" t="str">
        <f>IF(Q1341="","",INDEX(Tableau3[N°CMD],MATCH(P1341,Tableau3[Sequence],0),))</f>
        <v/>
      </c>
      <c r="S1341" s="16" t="str">
        <f>IF(Q1341="","",INDEX(Tableau3[Désignation],MATCH(P1341,Tableau3[Sequence],0),))</f>
        <v/>
      </c>
      <c r="T1341"/>
    </row>
    <row r="1342" spans="12:20" x14ac:dyDescent="0.25">
      <c r="L1342" s="4" t="str">
        <f t="shared" si="43"/>
        <v/>
      </c>
      <c r="M1342" s="4" t="str">
        <f>IF(ISBLANK(A1342),"",IF('02_Resultat'!$B$6=A1342,1,0))</f>
        <v/>
      </c>
      <c r="N1342" s="4" t="str">
        <f>IF(ISBLANK(A1342),"",IF(Tableau3[Occurrence]=0,0,SUM($M$2:M1342)))</f>
        <v/>
      </c>
      <c r="P1342" s="15" t="str">
        <f t="shared" si="44"/>
        <v/>
      </c>
      <c r="Q1342" s="16" t="str">
        <f>IF(P1342="","",'02_Resultat'!$B$6)</f>
        <v/>
      </c>
      <c r="R1342" s="16" t="str">
        <f>IF(Q1342="","",INDEX(Tableau3[N°CMD],MATCH(P1342,Tableau3[Sequence],0),))</f>
        <v/>
      </c>
      <c r="S1342" s="16" t="str">
        <f>IF(Q1342="","",INDEX(Tableau3[Désignation],MATCH(P1342,Tableau3[Sequence],0),))</f>
        <v/>
      </c>
      <c r="T1342"/>
    </row>
    <row r="1343" spans="12:20" x14ac:dyDescent="0.25">
      <c r="L1343" s="4" t="str">
        <f t="shared" si="43"/>
        <v/>
      </c>
      <c r="M1343" s="4" t="str">
        <f>IF(ISBLANK(A1343),"",IF('02_Resultat'!$B$6=A1343,1,0))</f>
        <v/>
      </c>
      <c r="N1343" s="4" t="str">
        <f>IF(ISBLANK(A1343),"",IF(Tableau3[Occurrence]=0,0,SUM($M$2:M1343)))</f>
        <v/>
      </c>
      <c r="P1343" s="15" t="str">
        <f t="shared" si="44"/>
        <v/>
      </c>
      <c r="Q1343" s="16" t="str">
        <f>IF(P1343="","",'02_Resultat'!$B$6)</f>
        <v/>
      </c>
      <c r="R1343" s="16" t="str">
        <f>IF(Q1343="","",INDEX(Tableau3[N°CMD],MATCH(P1343,Tableau3[Sequence],0),))</f>
        <v/>
      </c>
      <c r="S1343" s="16" t="str">
        <f>IF(Q1343="","",INDEX(Tableau3[Désignation],MATCH(P1343,Tableau3[Sequence],0),))</f>
        <v/>
      </c>
      <c r="T1343"/>
    </row>
    <row r="1344" spans="12:20" x14ac:dyDescent="0.25">
      <c r="L1344" s="4" t="str">
        <f t="shared" si="43"/>
        <v/>
      </c>
      <c r="M1344" s="4" t="str">
        <f>IF(ISBLANK(A1344),"",IF('02_Resultat'!$B$6=A1344,1,0))</f>
        <v/>
      </c>
      <c r="N1344" s="4" t="str">
        <f>IF(ISBLANK(A1344),"",IF(Tableau3[Occurrence]=0,0,SUM($M$2:M1344)))</f>
        <v/>
      </c>
      <c r="P1344" s="15" t="str">
        <f t="shared" si="44"/>
        <v/>
      </c>
      <c r="Q1344" s="16" t="str">
        <f>IF(P1344="","",'02_Resultat'!$B$6)</f>
        <v/>
      </c>
      <c r="R1344" s="16" t="str">
        <f>IF(Q1344="","",INDEX(Tableau3[N°CMD],MATCH(P1344,Tableau3[Sequence],0),))</f>
        <v/>
      </c>
      <c r="S1344" s="16" t="str">
        <f>IF(Q1344="","",INDEX(Tableau3[Désignation],MATCH(P1344,Tableau3[Sequence],0),))</f>
        <v/>
      </c>
      <c r="T1344"/>
    </row>
    <row r="1345" spans="12:20" x14ac:dyDescent="0.25">
      <c r="L1345" s="4" t="str">
        <f t="shared" si="43"/>
        <v/>
      </c>
      <c r="M1345" s="4" t="str">
        <f>IF(ISBLANK(A1345),"",IF('02_Resultat'!$B$6=A1345,1,0))</f>
        <v/>
      </c>
      <c r="N1345" s="4" t="str">
        <f>IF(ISBLANK(A1345),"",IF(Tableau3[Occurrence]=0,0,SUM($M$2:M1345)))</f>
        <v/>
      </c>
      <c r="P1345" s="15" t="str">
        <f t="shared" si="44"/>
        <v/>
      </c>
      <c r="Q1345" s="16" t="str">
        <f>IF(P1345="","",'02_Resultat'!$B$6)</f>
        <v/>
      </c>
      <c r="R1345" s="16" t="str">
        <f>IF(Q1345="","",INDEX(Tableau3[N°CMD],MATCH(P1345,Tableau3[Sequence],0),))</f>
        <v/>
      </c>
      <c r="S1345" s="16" t="str">
        <f>IF(Q1345="","",INDEX(Tableau3[Désignation],MATCH(P1345,Tableau3[Sequence],0),))</f>
        <v/>
      </c>
      <c r="T1345"/>
    </row>
    <row r="1346" spans="12:20" x14ac:dyDescent="0.25">
      <c r="L1346" s="4" t="str">
        <f t="shared" si="43"/>
        <v/>
      </c>
      <c r="M1346" s="4" t="str">
        <f>IF(ISBLANK(A1346),"",IF('02_Resultat'!$B$6=A1346,1,0))</f>
        <v/>
      </c>
      <c r="N1346" s="4" t="str">
        <f>IF(ISBLANK(A1346),"",IF(Tableau3[Occurrence]=0,0,SUM($M$2:M1346)))</f>
        <v/>
      </c>
      <c r="P1346" s="15" t="str">
        <f t="shared" si="44"/>
        <v/>
      </c>
      <c r="Q1346" s="16" t="str">
        <f>IF(P1346="","",'02_Resultat'!$B$6)</f>
        <v/>
      </c>
      <c r="R1346" s="16" t="str">
        <f>IF(Q1346="","",INDEX(Tableau3[N°CMD],MATCH(P1346,Tableau3[Sequence],0),))</f>
        <v/>
      </c>
      <c r="S1346" s="16" t="str">
        <f>IF(Q1346="","",INDEX(Tableau3[Désignation],MATCH(P1346,Tableau3[Sequence],0),))</f>
        <v/>
      </c>
      <c r="T1346"/>
    </row>
    <row r="1347" spans="12:20" x14ac:dyDescent="0.25">
      <c r="L1347" s="4" t="str">
        <f t="shared" si="43"/>
        <v/>
      </c>
      <c r="M1347" s="4" t="str">
        <f>IF(ISBLANK(A1347),"",IF('02_Resultat'!$B$6=A1347,1,0))</f>
        <v/>
      </c>
      <c r="N1347" s="4" t="str">
        <f>IF(ISBLANK(A1347),"",IF(Tableau3[Occurrence]=0,0,SUM($M$2:M1347)))</f>
        <v/>
      </c>
      <c r="P1347" s="15" t="str">
        <f t="shared" si="44"/>
        <v/>
      </c>
      <c r="Q1347" s="16" t="str">
        <f>IF(P1347="","",'02_Resultat'!$B$6)</f>
        <v/>
      </c>
      <c r="R1347" s="16" t="str">
        <f>IF(Q1347="","",INDEX(Tableau3[N°CMD],MATCH(P1347,Tableau3[Sequence],0),))</f>
        <v/>
      </c>
      <c r="S1347" s="16" t="str">
        <f>IF(Q1347="","",INDEX(Tableau3[Désignation],MATCH(P1347,Tableau3[Sequence],0),))</f>
        <v/>
      </c>
      <c r="T1347"/>
    </row>
    <row r="1348" spans="12:20" x14ac:dyDescent="0.25">
      <c r="L1348" s="4" t="str">
        <f t="shared" si="43"/>
        <v/>
      </c>
      <c r="M1348" s="4" t="str">
        <f>IF(ISBLANK(A1348),"",IF('02_Resultat'!$B$6=A1348,1,0))</f>
        <v/>
      </c>
      <c r="N1348" s="4" t="str">
        <f>IF(ISBLANK(A1348),"",IF(Tableau3[Occurrence]=0,0,SUM($M$2:M1348)))</f>
        <v/>
      </c>
      <c r="P1348" s="15" t="str">
        <f t="shared" si="44"/>
        <v/>
      </c>
      <c r="Q1348" s="16" t="str">
        <f>IF(P1348="","",'02_Resultat'!$B$6)</f>
        <v/>
      </c>
      <c r="R1348" s="16" t="str">
        <f>IF(Q1348="","",INDEX(Tableau3[N°CMD],MATCH(P1348,Tableau3[Sequence],0),))</f>
        <v/>
      </c>
      <c r="S1348" s="16" t="str">
        <f>IF(Q1348="","",INDEX(Tableau3[Désignation],MATCH(P1348,Tableau3[Sequence],0),))</f>
        <v/>
      </c>
      <c r="T1348"/>
    </row>
    <row r="1349" spans="12:20" x14ac:dyDescent="0.25">
      <c r="L1349" s="4" t="str">
        <f t="shared" si="43"/>
        <v/>
      </c>
      <c r="M1349" s="4" t="str">
        <f>IF(ISBLANK(A1349),"",IF('02_Resultat'!$B$6=A1349,1,0))</f>
        <v/>
      </c>
      <c r="N1349" s="4" t="str">
        <f>IF(ISBLANK(A1349),"",IF(Tableau3[Occurrence]=0,0,SUM($M$2:M1349)))</f>
        <v/>
      </c>
      <c r="P1349" s="15" t="str">
        <f t="shared" si="44"/>
        <v/>
      </c>
      <c r="Q1349" s="16" t="str">
        <f>IF(P1349="","",'02_Resultat'!$B$6)</f>
        <v/>
      </c>
      <c r="R1349" s="16" t="str">
        <f>IF(Q1349="","",INDEX(Tableau3[N°CMD],MATCH(P1349,Tableau3[Sequence],0),))</f>
        <v/>
      </c>
      <c r="S1349" s="16" t="str">
        <f>IF(Q1349="","",INDEX(Tableau3[Désignation],MATCH(P1349,Tableau3[Sequence],0),))</f>
        <v/>
      </c>
      <c r="T1349"/>
    </row>
    <row r="1350" spans="12:20" x14ac:dyDescent="0.25">
      <c r="L1350" s="4" t="str">
        <f t="shared" si="43"/>
        <v/>
      </c>
      <c r="M1350" s="4" t="str">
        <f>IF(ISBLANK(A1350),"",IF('02_Resultat'!$B$6=A1350,1,0))</f>
        <v/>
      </c>
      <c r="N1350" s="4" t="str">
        <f>IF(ISBLANK(A1350),"",IF(Tableau3[Occurrence]=0,0,SUM($M$2:M1350)))</f>
        <v/>
      </c>
      <c r="P1350" s="15" t="str">
        <f t="shared" si="44"/>
        <v/>
      </c>
      <c r="Q1350" s="16" t="str">
        <f>IF(P1350="","",'02_Resultat'!$B$6)</f>
        <v/>
      </c>
      <c r="R1350" s="16" t="str">
        <f>IF(Q1350="","",INDEX(Tableau3[N°CMD],MATCH(P1350,Tableau3[Sequence],0),))</f>
        <v/>
      </c>
      <c r="S1350" s="16" t="str">
        <f>IF(Q1350="","",INDEX(Tableau3[Désignation],MATCH(P1350,Tableau3[Sequence],0),))</f>
        <v/>
      </c>
      <c r="T1350"/>
    </row>
    <row r="1351" spans="12:20" x14ac:dyDescent="0.25">
      <c r="L1351" s="4" t="str">
        <f t="shared" si="43"/>
        <v/>
      </c>
      <c r="M1351" s="4" t="str">
        <f>IF(ISBLANK(A1351),"",IF('02_Resultat'!$B$6=A1351,1,0))</f>
        <v/>
      </c>
      <c r="N1351" s="4" t="str">
        <f>IF(ISBLANK(A1351),"",IF(Tableau3[Occurrence]=0,0,SUM($M$2:M1351)))</f>
        <v/>
      </c>
      <c r="P1351" s="15" t="str">
        <f t="shared" si="44"/>
        <v/>
      </c>
      <c r="Q1351" s="16" t="str">
        <f>IF(P1351="","",'02_Resultat'!$B$6)</f>
        <v/>
      </c>
      <c r="R1351" s="16" t="str">
        <f>IF(Q1351="","",INDEX(Tableau3[N°CMD],MATCH(P1351,Tableau3[Sequence],0),))</f>
        <v/>
      </c>
      <c r="S1351" s="16" t="str">
        <f>IF(Q1351="","",INDEX(Tableau3[Désignation],MATCH(P1351,Tableau3[Sequence],0),))</f>
        <v/>
      </c>
      <c r="T1351"/>
    </row>
    <row r="1352" spans="12:20" x14ac:dyDescent="0.25">
      <c r="L1352" s="4" t="str">
        <f t="shared" si="43"/>
        <v/>
      </c>
      <c r="M1352" s="4" t="str">
        <f>IF(ISBLANK(A1352),"",IF('02_Resultat'!$B$6=A1352,1,0))</f>
        <v/>
      </c>
      <c r="N1352" s="4" t="str">
        <f>IF(ISBLANK(A1352),"",IF(Tableau3[Occurrence]=0,0,SUM($M$2:M1352)))</f>
        <v/>
      </c>
      <c r="P1352" s="15" t="str">
        <f t="shared" si="44"/>
        <v/>
      </c>
      <c r="Q1352" s="16" t="str">
        <f>IF(P1352="","",'02_Resultat'!$B$6)</f>
        <v/>
      </c>
      <c r="R1352" s="16" t="str">
        <f>IF(Q1352="","",INDEX(Tableau3[N°CMD],MATCH(P1352,Tableau3[Sequence],0),))</f>
        <v/>
      </c>
      <c r="S1352" s="16" t="str">
        <f>IF(Q1352="","",INDEX(Tableau3[Désignation],MATCH(P1352,Tableau3[Sequence],0),))</f>
        <v/>
      </c>
      <c r="T1352"/>
    </row>
    <row r="1353" spans="12:20" x14ac:dyDescent="0.25">
      <c r="L1353" s="4" t="str">
        <f t="shared" si="43"/>
        <v/>
      </c>
      <c r="M1353" s="4" t="str">
        <f>IF(ISBLANK(A1353),"",IF('02_Resultat'!$B$6=A1353,1,0))</f>
        <v/>
      </c>
      <c r="N1353" s="4" t="str">
        <f>IF(ISBLANK(A1353),"",IF(Tableau3[Occurrence]=0,0,SUM($M$2:M1353)))</f>
        <v/>
      </c>
      <c r="P1353" s="15" t="str">
        <f t="shared" si="44"/>
        <v/>
      </c>
      <c r="Q1353" s="16" t="str">
        <f>IF(P1353="","",'02_Resultat'!$B$6)</f>
        <v/>
      </c>
      <c r="R1353" s="16" t="str">
        <f>IF(Q1353="","",INDEX(Tableau3[N°CMD],MATCH(P1353,Tableau3[Sequence],0),))</f>
        <v/>
      </c>
      <c r="S1353" s="16" t="str">
        <f>IF(Q1353="","",INDEX(Tableau3[Désignation],MATCH(P1353,Tableau3[Sequence],0),))</f>
        <v/>
      </c>
      <c r="T1353"/>
    </row>
    <row r="1354" spans="12:20" x14ac:dyDescent="0.25">
      <c r="L1354" s="4" t="str">
        <f t="shared" si="43"/>
        <v/>
      </c>
      <c r="M1354" s="4" t="str">
        <f>IF(ISBLANK(A1354),"",IF('02_Resultat'!$B$6=A1354,1,0))</f>
        <v/>
      </c>
      <c r="N1354" s="4" t="str">
        <f>IF(ISBLANK(A1354),"",IF(Tableau3[Occurrence]=0,0,SUM($M$2:M1354)))</f>
        <v/>
      </c>
      <c r="P1354" s="15" t="str">
        <f t="shared" si="44"/>
        <v/>
      </c>
      <c r="Q1354" s="16" t="str">
        <f>IF(P1354="","",'02_Resultat'!$B$6)</f>
        <v/>
      </c>
      <c r="R1354" s="16" t="str">
        <f>IF(Q1354="","",INDEX(Tableau3[N°CMD],MATCH(P1354,Tableau3[Sequence],0),))</f>
        <v/>
      </c>
      <c r="S1354" s="16" t="str">
        <f>IF(Q1354="","",INDEX(Tableau3[Désignation],MATCH(P1354,Tableau3[Sequence],0),))</f>
        <v/>
      </c>
      <c r="T1354"/>
    </row>
    <row r="1355" spans="12:20" x14ac:dyDescent="0.25">
      <c r="L1355" s="4" t="str">
        <f t="shared" si="43"/>
        <v/>
      </c>
      <c r="M1355" s="4" t="str">
        <f>IF(ISBLANK(A1355),"",IF('02_Resultat'!$B$6=A1355,1,0))</f>
        <v/>
      </c>
      <c r="N1355" s="4" t="str">
        <f>IF(ISBLANK(A1355),"",IF(Tableau3[Occurrence]=0,0,SUM($M$2:M1355)))</f>
        <v/>
      </c>
      <c r="P1355" s="15" t="str">
        <f t="shared" si="44"/>
        <v/>
      </c>
      <c r="Q1355" s="16" t="str">
        <f>IF(P1355="","",'02_Resultat'!$B$6)</f>
        <v/>
      </c>
      <c r="R1355" s="16" t="str">
        <f>IF(Q1355="","",INDEX(Tableau3[N°CMD],MATCH(P1355,Tableau3[Sequence],0),))</f>
        <v/>
      </c>
      <c r="S1355" s="16" t="str">
        <f>IF(Q1355="","",INDEX(Tableau3[Désignation],MATCH(P1355,Tableau3[Sequence],0),))</f>
        <v/>
      </c>
      <c r="T1355"/>
    </row>
    <row r="1356" spans="12:20" x14ac:dyDescent="0.25">
      <c r="L1356" s="4" t="str">
        <f t="shared" si="43"/>
        <v/>
      </c>
      <c r="M1356" s="4" t="str">
        <f>IF(ISBLANK(A1356),"",IF('02_Resultat'!$B$6=A1356,1,0))</f>
        <v/>
      </c>
      <c r="N1356" s="4" t="str">
        <f>IF(ISBLANK(A1356),"",IF(Tableau3[Occurrence]=0,0,SUM($M$2:M1356)))</f>
        <v/>
      </c>
      <c r="P1356" s="15" t="str">
        <f t="shared" si="44"/>
        <v/>
      </c>
      <c r="Q1356" s="16" t="str">
        <f>IF(P1356="","",'02_Resultat'!$B$6)</f>
        <v/>
      </c>
      <c r="R1356" s="16" t="str">
        <f>IF(Q1356="","",INDEX(Tableau3[N°CMD],MATCH(P1356,Tableau3[Sequence],0),))</f>
        <v/>
      </c>
      <c r="S1356" s="16" t="str">
        <f>IF(Q1356="","",INDEX(Tableau3[Désignation],MATCH(P1356,Tableau3[Sequence],0),))</f>
        <v/>
      </c>
      <c r="T1356"/>
    </row>
    <row r="1357" spans="12:20" x14ac:dyDescent="0.25">
      <c r="L1357" s="4" t="str">
        <f t="shared" si="43"/>
        <v/>
      </c>
      <c r="M1357" s="4" t="str">
        <f>IF(ISBLANK(A1357),"",IF('02_Resultat'!$B$6=A1357,1,0))</f>
        <v/>
      </c>
      <c r="N1357" s="4" t="str">
        <f>IF(ISBLANK(A1357),"",IF(Tableau3[Occurrence]=0,0,SUM($M$2:M1357)))</f>
        <v/>
      </c>
      <c r="P1357" s="15" t="str">
        <f t="shared" si="44"/>
        <v/>
      </c>
      <c r="Q1357" s="16" t="str">
        <f>IF(P1357="","",'02_Resultat'!$B$6)</f>
        <v/>
      </c>
      <c r="R1357" s="16" t="str">
        <f>IF(Q1357="","",INDEX(Tableau3[N°CMD],MATCH(P1357,Tableau3[Sequence],0),))</f>
        <v/>
      </c>
      <c r="S1357" s="16" t="str">
        <f>IF(Q1357="","",INDEX(Tableau3[Désignation],MATCH(P1357,Tableau3[Sequence],0),))</f>
        <v/>
      </c>
      <c r="T1357"/>
    </row>
    <row r="1358" spans="12:20" x14ac:dyDescent="0.25">
      <c r="L1358" s="4" t="str">
        <f t="shared" si="43"/>
        <v/>
      </c>
      <c r="M1358" s="4" t="str">
        <f>IF(ISBLANK(A1358),"",IF('02_Resultat'!$B$6=A1358,1,0))</f>
        <v/>
      </c>
      <c r="N1358" s="4" t="str">
        <f>IF(ISBLANK(A1358),"",IF(Tableau3[Occurrence]=0,0,SUM($M$2:M1358)))</f>
        <v/>
      </c>
      <c r="P1358" s="15" t="str">
        <f t="shared" si="44"/>
        <v/>
      </c>
      <c r="Q1358" s="16" t="str">
        <f>IF(P1358="","",'02_Resultat'!$B$6)</f>
        <v/>
      </c>
      <c r="R1358" s="16" t="str">
        <f>IF(Q1358="","",INDEX(Tableau3[N°CMD],MATCH(P1358,Tableau3[Sequence],0),))</f>
        <v/>
      </c>
      <c r="S1358" s="16" t="str">
        <f>IF(Q1358="","",INDEX(Tableau3[Désignation],MATCH(P1358,Tableau3[Sequence],0),))</f>
        <v/>
      </c>
      <c r="T1358"/>
    </row>
    <row r="1359" spans="12:20" x14ac:dyDescent="0.25">
      <c r="L1359" s="4" t="str">
        <f t="shared" si="43"/>
        <v/>
      </c>
      <c r="M1359" s="4" t="str">
        <f>IF(ISBLANK(A1359),"",IF('02_Resultat'!$B$6=A1359,1,0))</f>
        <v/>
      </c>
      <c r="N1359" s="4" t="str">
        <f>IF(ISBLANK(A1359),"",IF(Tableau3[Occurrence]=0,0,SUM($M$2:M1359)))</f>
        <v/>
      </c>
      <c r="P1359" s="15" t="str">
        <f t="shared" si="44"/>
        <v/>
      </c>
      <c r="Q1359" s="16" t="str">
        <f>IF(P1359="","",'02_Resultat'!$B$6)</f>
        <v/>
      </c>
      <c r="R1359" s="16" t="str">
        <f>IF(Q1359="","",INDEX(Tableau3[N°CMD],MATCH(P1359,Tableau3[Sequence],0),))</f>
        <v/>
      </c>
      <c r="S1359" s="16" t="str">
        <f>IF(Q1359="","",INDEX(Tableau3[Désignation],MATCH(P1359,Tableau3[Sequence],0),))</f>
        <v/>
      </c>
      <c r="T1359"/>
    </row>
    <row r="1360" spans="12:20" x14ac:dyDescent="0.25">
      <c r="L1360" s="4" t="str">
        <f t="shared" si="43"/>
        <v/>
      </c>
      <c r="M1360" s="4" t="str">
        <f>IF(ISBLANK(A1360),"",IF('02_Resultat'!$B$6=A1360,1,0))</f>
        <v/>
      </c>
      <c r="N1360" s="4" t="str">
        <f>IF(ISBLANK(A1360),"",IF(Tableau3[Occurrence]=0,0,SUM($M$2:M1360)))</f>
        <v/>
      </c>
      <c r="P1360" s="15" t="str">
        <f t="shared" si="44"/>
        <v/>
      </c>
      <c r="Q1360" s="16" t="str">
        <f>IF(P1360="","",'02_Resultat'!$B$6)</f>
        <v/>
      </c>
      <c r="R1360" s="16" t="str">
        <f>IF(Q1360="","",INDEX(Tableau3[N°CMD],MATCH(P1360,Tableau3[Sequence],0),))</f>
        <v/>
      </c>
      <c r="S1360" s="16" t="str">
        <f>IF(Q1360="","",INDEX(Tableau3[Désignation],MATCH(P1360,Tableau3[Sequence],0),))</f>
        <v/>
      </c>
      <c r="T1360"/>
    </row>
    <row r="1361" spans="12:20" x14ac:dyDescent="0.25">
      <c r="L1361" s="4" t="str">
        <f t="shared" si="43"/>
        <v/>
      </c>
      <c r="M1361" s="4" t="str">
        <f>IF(ISBLANK(A1361),"",IF('02_Resultat'!$B$6=A1361,1,0))</f>
        <v/>
      </c>
      <c r="N1361" s="4" t="str">
        <f>IF(ISBLANK(A1361),"",IF(Tableau3[Occurrence]=0,0,SUM($M$2:M1361)))</f>
        <v/>
      </c>
      <c r="P1361" s="15" t="str">
        <f t="shared" si="44"/>
        <v/>
      </c>
      <c r="Q1361" s="16" t="str">
        <f>IF(P1361="","",'02_Resultat'!$B$6)</f>
        <v/>
      </c>
      <c r="R1361" s="16" t="str">
        <f>IF(Q1361="","",INDEX(Tableau3[N°CMD],MATCH(P1361,Tableau3[Sequence],0),))</f>
        <v/>
      </c>
      <c r="S1361" s="16" t="str">
        <f>IF(Q1361="","",INDEX(Tableau3[Désignation],MATCH(P1361,Tableau3[Sequence],0),))</f>
        <v/>
      </c>
      <c r="T1361"/>
    </row>
    <row r="1362" spans="12:20" x14ac:dyDescent="0.25">
      <c r="L1362" s="4" t="str">
        <f t="shared" ref="L1362:L1425" si="45">IF(ISBLANK(H1362),"",(I1362-H1362))</f>
        <v/>
      </c>
      <c r="M1362" s="4" t="str">
        <f>IF(ISBLANK(A1362),"",IF('02_Resultat'!$B$6=A1362,1,0))</f>
        <v/>
      </c>
      <c r="N1362" s="4" t="str">
        <f>IF(ISBLANK(A1362),"",IF(Tableau3[Occurrence]=0,0,SUM($M$2:M1362)))</f>
        <v/>
      </c>
      <c r="P1362" s="15" t="str">
        <f t="shared" si="44"/>
        <v/>
      </c>
      <c r="Q1362" s="16" t="str">
        <f>IF(P1362="","",'02_Resultat'!$B$6)</f>
        <v/>
      </c>
      <c r="R1362" s="16" t="str">
        <f>IF(Q1362="","",INDEX(Tableau3[N°CMD],MATCH(P1362,Tableau3[Sequence],0),))</f>
        <v/>
      </c>
      <c r="S1362" s="16" t="str">
        <f>IF(Q1362="","",INDEX(Tableau3[Désignation],MATCH(P1362,Tableau3[Sequence],0),))</f>
        <v/>
      </c>
      <c r="T1362"/>
    </row>
    <row r="1363" spans="12:20" x14ac:dyDescent="0.25">
      <c r="L1363" s="4" t="str">
        <f t="shared" si="45"/>
        <v/>
      </c>
      <c r="M1363" s="4" t="str">
        <f>IF(ISBLANK(A1363),"",IF('02_Resultat'!$B$6=A1363,1,0))</f>
        <v/>
      </c>
      <c r="N1363" s="4" t="str">
        <f>IF(ISBLANK(A1363),"",IF(Tableau3[Occurrence]=0,0,SUM($M$2:M1363)))</f>
        <v/>
      </c>
      <c r="P1363" s="15" t="str">
        <f t="shared" ref="P1363:P1426" si="46">IF(ROW()-1&lt;=$O$2,ROW()-1,"")</f>
        <v/>
      </c>
      <c r="Q1363" s="16" t="str">
        <f>IF(P1363="","",'02_Resultat'!$B$6)</f>
        <v/>
      </c>
      <c r="R1363" s="16" t="str">
        <f>IF(Q1363="","",INDEX(Tableau3[N°CMD],MATCH(P1363,Tableau3[Sequence],0),))</f>
        <v/>
      </c>
      <c r="S1363" s="16" t="str">
        <f>IF(Q1363="","",INDEX(Tableau3[Désignation],MATCH(P1363,Tableau3[Sequence],0),))</f>
        <v/>
      </c>
      <c r="T1363"/>
    </row>
    <row r="1364" spans="12:20" x14ac:dyDescent="0.25">
      <c r="L1364" s="4" t="str">
        <f t="shared" si="45"/>
        <v/>
      </c>
      <c r="M1364" s="4" t="str">
        <f>IF(ISBLANK(A1364),"",IF('02_Resultat'!$B$6=A1364,1,0))</f>
        <v/>
      </c>
      <c r="N1364" s="4" t="str">
        <f>IF(ISBLANK(A1364),"",IF(Tableau3[Occurrence]=0,0,SUM($M$2:M1364)))</f>
        <v/>
      </c>
      <c r="P1364" s="15" t="str">
        <f t="shared" si="46"/>
        <v/>
      </c>
      <c r="Q1364" s="16" t="str">
        <f>IF(P1364="","",'02_Resultat'!$B$6)</f>
        <v/>
      </c>
      <c r="R1364" s="16" t="str">
        <f>IF(Q1364="","",INDEX(Tableau3[N°CMD],MATCH(P1364,Tableau3[Sequence],0),))</f>
        <v/>
      </c>
      <c r="S1364" s="16" t="str">
        <f>IF(Q1364="","",INDEX(Tableau3[Désignation],MATCH(P1364,Tableau3[Sequence],0),))</f>
        <v/>
      </c>
      <c r="T1364"/>
    </row>
    <row r="1365" spans="12:20" x14ac:dyDescent="0.25">
      <c r="L1365" s="4" t="str">
        <f t="shared" si="45"/>
        <v/>
      </c>
      <c r="M1365" s="4" t="str">
        <f>IF(ISBLANK(A1365),"",IF('02_Resultat'!$B$6=A1365,1,0))</f>
        <v/>
      </c>
      <c r="N1365" s="4" t="str">
        <f>IF(ISBLANK(A1365),"",IF(Tableau3[Occurrence]=0,0,SUM($M$2:M1365)))</f>
        <v/>
      </c>
      <c r="P1365" s="15" t="str">
        <f t="shared" si="46"/>
        <v/>
      </c>
      <c r="Q1365" s="16" t="str">
        <f>IF(P1365="","",'02_Resultat'!$B$6)</f>
        <v/>
      </c>
      <c r="R1365" s="16" t="str">
        <f>IF(Q1365="","",INDEX(Tableau3[N°CMD],MATCH(P1365,Tableau3[Sequence],0),))</f>
        <v/>
      </c>
      <c r="S1365" s="16" t="str">
        <f>IF(Q1365="","",INDEX(Tableau3[Désignation],MATCH(P1365,Tableau3[Sequence],0),))</f>
        <v/>
      </c>
      <c r="T1365"/>
    </row>
    <row r="1366" spans="12:20" x14ac:dyDescent="0.25">
      <c r="L1366" s="4" t="str">
        <f t="shared" si="45"/>
        <v/>
      </c>
      <c r="M1366" s="4" t="str">
        <f>IF(ISBLANK(A1366),"",IF('02_Resultat'!$B$6=A1366,1,0))</f>
        <v/>
      </c>
      <c r="N1366" s="4" t="str">
        <f>IF(ISBLANK(A1366),"",IF(Tableau3[Occurrence]=0,0,SUM($M$2:M1366)))</f>
        <v/>
      </c>
      <c r="P1366" s="15" t="str">
        <f t="shared" si="46"/>
        <v/>
      </c>
      <c r="Q1366" s="16" t="str">
        <f>IF(P1366="","",'02_Resultat'!$B$6)</f>
        <v/>
      </c>
      <c r="R1366" s="16" t="str">
        <f>IF(Q1366="","",INDEX(Tableau3[N°CMD],MATCH(P1366,Tableau3[Sequence],0),))</f>
        <v/>
      </c>
      <c r="S1366" s="16" t="str">
        <f>IF(Q1366="","",INDEX(Tableau3[Désignation],MATCH(P1366,Tableau3[Sequence],0),))</f>
        <v/>
      </c>
      <c r="T1366"/>
    </row>
    <row r="1367" spans="12:20" x14ac:dyDescent="0.25">
      <c r="L1367" s="4" t="str">
        <f t="shared" si="45"/>
        <v/>
      </c>
      <c r="M1367" s="4" t="str">
        <f>IF(ISBLANK(A1367),"",IF('02_Resultat'!$B$6=A1367,1,0))</f>
        <v/>
      </c>
      <c r="N1367" s="4" t="str">
        <f>IF(ISBLANK(A1367),"",IF(Tableau3[Occurrence]=0,0,SUM($M$2:M1367)))</f>
        <v/>
      </c>
      <c r="P1367" s="15" t="str">
        <f t="shared" si="46"/>
        <v/>
      </c>
      <c r="Q1367" s="16" t="str">
        <f>IF(P1367="","",'02_Resultat'!$B$6)</f>
        <v/>
      </c>
      <c r="R1367" s="16" t="str">
        <f>IF(Q1367="","",INDEX(Tableau3[N°CMD],MATCH(P1367,Tableau3[Sequence],0),))</f>
        <v/>
      </c>
      <c r="S1367" s="16" t="str">
        <f>IF(Q1367="","",INDEX(Tableau3[Désignation],MATCH(P1367,Tableau3[Sequence],0),))</f>
        <v/>
      </c>
      <c r="T1367"/>
    </row>
    <row r="1368" spans="12:20" x14ac:dyDescent="0.25">
      <c r="L1368" s="4" t="str">
        <f t="shared" si="45"/>
        <v/>
      </c>
      <c r="M1368" s="4" t="str">
        <f>IF(ISBLANK(A1368),"",IF('02_Resultat'!$B$6=A1368,1,0))</f>
        <v/>
      </c>
      <c r="N1368" s="4" t="str">
        <f>IF(ISBLANK(A1368),"",IF(Tableau3[Occurrence]=0,0,SUM($M$2:M1368)))</f>
        <v/>
      </c>
      <c r="P1368" s="15" t="str">
        <f t="shared" si="46"/>
        <v/>
      </c>
      <c r="Q1368" s="16" t="str">
        <f>IF(P1368="","",'02_Resultat'!$B$6)</f>
        <v/>
      </c>
      <c r="R1368" s="16" t="str">
        <f>IF(Q1368="","",INDEX(Tableau3[N°CMD],MATCH(P1368,Tableau3[Sequence],0),))</f>
        <v/>
      </c>
      <c r="S1368" s="16" t="str">
        <f>IF(Q1368="","",INDEX(Tableau3[Désignation],MATCH(P1368,Tableau3[Sequence],0),))</f>
        <v/>
      </c>
      <c r="T1368"/>
    </row>
    <row r="1369" spans="12:20" x14ac:dyDescent="0.25">
      <c r="L1369" s="4" t="str">
        <f t="shared" si="45"/>
        <v/>
      </c>
      <c r="M1369" s="4" t="str">
        <f>IF(ISBLANK(A1369),"",IF('02_Resultat'!$B$6=A1369,1,0))</f>
        <v/>
      </c>
      <c r="N1369" s="4" t="str">
        <f>IF(ISBLANK(A1369),"",IF(Tableau3[Occurrence]=0,0,SUM($M$2:M1369)))</f>
        <v/>
      </c>
      <c r="P1369" s="15" t="str">
        <f t="shared" si="46"/>
        <v/>
      </c>
      <c r="Q1369" s="16" t="str">
        <f>IF(P1369="","",'02_Resultat'!$B$6)</f>
        <v/>
      </c>
      <c r="R1369" s="16" t="str">
        <f>IF(Q1369="","",INDEX(Tableau3[N°CMD],MATCH(P1369,Tableau3[Sequence],0),))</f>
        <v/>
      </c>
      <c r="S1369" s="16" t="str">
        <f>IF(Q1369="","",INDEX(Tableau3[Désignation],MATCH(P1369,Tableau3[Sequence],0),))</f>
        <v/>
      </c>
      <c r="T1369"/>
    </row>
    <row r="1370" spans="12:20" x14ac:dyDescent="0.25">
      <c r="L1370" s="4" t="str">
        <f t="shared" si="45"/>
        <v/>
      </c>
      <c r="M1370" s="4" t="str">
        <f>IF(ISBLANK(A1370),"",IF('02_Resultat'!$B$6=A1370,1,0))</f>
        <v/>
      </c>
      <c r="N1370" s="4" t="str">
        <f>IF(ISBLANK(A1370),"",IF(Tableau3[Occurrence]=0,0,SUM($M$2:M1370)))</f>
        <v/>
      </c>
      <c r="P1370" s="15" t="str">
        <f t="shared" si="46"/>
        <v/>
      </c>
      <c r="Q1370" s="16" t="str">
        <f>IF(P1370="","",'02_Resultat'!$B$6)</f>
        <v/>
      </c>
      <c r="R1370" s="16" t="str">
        <f>IF(Q1370="","",INDEX(Tableau3[N°CMD],MATCH(P1370,Tableau3[Sequence],0),))</f>
        <v/>
      </c>
      <c r="S1370" s="16" t="str">
        <f>IF(Q1370="","",INDEX(Tableau3[Désignation],MATCH(P1370,Tableau3[Sequence],0),))</f>
        <v/>
      </c>
      <c r="T1370"/>
    </row>
    <row r="1371" spans="12:20" x14ac:dyDescent="0.25">
      <c r="L1371" s="4" t="str">
        <f t="shared" si="45"/>
        <v/>
      </c>
      <c r="M1371" s="4" t="str">
        <f>IF(ISBLANK(A1371),"",IF('02_Resultat'!$B$6=A1371,1,0))</f>
        <v/>
      </c>
      <c r="N1371" s="4" t="str">
        <f>IF(ISBLANK(A1371),"",IF(Tableau3[Occurrence]=0,0,SUM($M$2:M1371)))</f>
        <v/>
      </c>
      <c r="P1371" s="15" t="str">
        <f t="shared" si="46"/>
        <v/>
      </c>
      <c r="Q1371" s="16" t="str">
        <f>IF(P1371="","",'02_Resultat'!$B$6)</f>
        <v/>
      </c>
      <c r="R1371" s="16" t="str">
        <f>IF(Q1371="","",INDEX(Tableau3[N°CMD],MATCH(P1371,Tableau3[Sequence],0),))</f>
        <v/>
      </c>
      <c r="S1371" s="16" t="str">
        <f>IF(Q1371="","",INDEX(Tableau3[Désignation],MATCH(P1371,Tableau3[Sequence],0),))</f>
        <v/>
      </c>
      <c r="T1371"/>
    </row>
    <row r="1372" spans="12:20" x14ac:dyDescent="0.25">
      <c r="L1372" s="4" t="str">
        <f t="shared" si="45"/>
        <v/>
      </c>
      <c r="M1372" s="4" t="str">
        <f>IF(ISBLANK(A1372),"",IF('02_Resultat'!$B$6=A1372,1,0))</f>
        <v/>
      </c>
      <c r="N1372" s="4" t="str">
        <f>IF(ISBLANK(A1372),"",IF(Tableau3[Occurrence]=0,0,SUM($M$2:M1372)))</f>
        <v/>
      </c>
      <c r="P1372" s="15" t="str">
        <f t="shared" si="46"/>
        <v/>
      </c>
      <c r="Q1372" s="16" t="str">
        <f>IF(P1372="","",'02_Resultat'!$B$6)</f>
        <v/>
      </c>
      <c r="R1372" s="16" t="str">
        <f>IF(Q1372="","",INDEX(Tableau3[N°CMD],MATCH(P1372,Tableau3[Sequence],0),))</f>
        <v/>
      </c>
      <c r="S1372" s="16" t="str">
        <f>IF(Q1372="","",INDEX(Tableau3[Désignation],MATCH(P1372,Tableau3[Sequence],0),))</f>
        <v/>
      </c>
      <c r="T1372"/>
    </row>
    <row r="1373" spans="12:20" x14ac:dyDescent="0.25">
      <c r="L1373" s="4" t="str">
        <f t="shared" si="45"/>
        <v/>
      </c>
      <c r="M1373" s="4" t="str">
        <f>IF(ISBLANK(A1373),"",IF('02_Resultat'!$B$6=A1373,1,0))</f>
        <v/>
      </c>
      <c r="N1373" s="4" t="str">
        <f>IF(ISBLANK(A1373),"",IF(Tableau3[Occurrence]=0,0,SUM($M$2:M1373)))</f>
        <v/>
      </c>
      <c r="P1373" s="15" t="str">
        <f t="shared" si="46"/>
        <v/>
      </c>
      <c r="Q1373" s="16" t="str">
        <f>IF(P1373="","",'02_Resultat'!$B$6)</f>
        <v/>
      </c>
      <c r="R1373" s="16" t="str">
        <f>IF(Q1373="","",INDEX(Tableau3[N°CMD],MATCH(P1373,Tableau3[Sequence],0),))</f>
        <v/>
      </c>
      <c r="S1373" s="16" t="str">
        <f>IF(Q1373="","",INDEX(Tableau3[Désignation],MATCH(P1373,Tableau3[Sequence],0),))</f>
        <v/>
      </c>
      <c r="T1373"/>
    </row>
    <row r="1374" spans="12:20" x14ac:dyDescent="0.25">
      <c r="L1374" s="4" t="str">
        <f t="shared" si="45"/>
        <v/>
      </c>
      <c r="M1374" s="4" t="str">
        <f>IF(ISBLANK(A1374),"",IF('02_Resultat'!$B$6=A1374,1,0))</f>
        <v/>
      </c>
      <c r="N1374" s="4" t="str">
        <f>IF(ISBLANK(A1374),"",IF(Tableau3[Occurrence]=0,0,SUM($M$2:M1374)))</f>
        <v/>
      </c>
      <c r="P1374" s="15" t="str">
        <f t="shared" si="46"/>
        <v/>
      </c>
      <c r="Q1374" s="16" t="str">
        <f>IF(P1374="","",'02_Resultat'!$B$6)</f>
        <v/>
      </c>
      <c r="R1374" s="16" t="str">
        <f>IF(Q1374="","",INDEX(Tableau3[N°CMD],MATCH(P1374,Tableau3[Sequence],0),))</f>
        <v/>
      </c>
      <c r="S1374" s="16" t="str">
        <f>IF(Q1374="","",INDEX(Tableau3[Désignation],MATCH(P1374,Tableau3[Sequence],0),))</f>
        <v/>
      </c>
      <c r="T1374"/>
    </row>
    <row r="1375" spans="12:20" x14ac:dyDescent="0.25">
      <c r="L1375" s="4" t="str">
        <f t="shared" si="45"/>
        <v/>
      </c>
      <c r="M1375" s="4" t="str">
        <f>IF(ISBLANK(A1375),"",IF('02_Resultat'!$B$6=A1375,1,0))</f>
        <v/>
      </c>
      <c r="N1375" s="4" t="str">
        <f>IF(ISBLANK(A1375),"",IF(Tableau3[Occurrence]=0,0,SUM($M$2:M1375)))</f>
        <v/>
      </c>
      <c r="P1375" s="15" t="str">
        <f t="shared" si="46"/>
        <v/>
      </c>
      <c r="Q1375" s="16" t="str">
        <f>IF(P1375="","",'02_Resultat'!$B$6)</f>
        <v/>
      </c>
      <c r="R1375" s="16" t="str">
        <f>IF(Q1375="","",INDEX(Tableau3[N°CMD],MATCH(P1375,Tableau3[Sequence],0),))</f>
        <v/>
      </c>
      <c r="S1375" s="16" t="str">
        <f>IF(Q1375="","",INDEX(Tableau3[Désignation],MATCH(P1375,Tableau3[Sequence],0),))</f>
        <v/>
      </c>
      <c r="T1375"/>
    </row>
    <row r="1376" spans="12:20" x14ac:dyDescent="0.25">
      <c r="L1376" s="4" t="str">
        <f t="shared" si="45"/>
        <v/>
      </c>
      <c r="M1376" s="4" t="str">
        <f>IF(ISBLANK(A1376),"",IF('02_Resultat'!$B$6=A1376,1,0))</f>
        <v/>
      </c>
      <c r="N1376" s="4" t="str">
        <f>IF(ISBLANK(A1376),"",IF(Tableau3[Occurrence]=0,0,SUM($M$2:M1376)))</f>
        <v/>
      </c>
      <c r="P1376" s="15" t="str">
        <f t="shared" si="46"/>
        <v/>
      </c>
      <c r="Q1376" s="16" t="str">
        <f>IF(P1376="","",'02_Resultat'!$B$6)</f>
        <v/>
      </c>
      <c r="R1376" s="16" t="str">
        <f>IF(Q1376="","",INDEX(Tableau3[N°CMD],MATCH(P1376,Tableau3[Sequence],0),))</f>
        <v/>
      </c>
      <c r="S1376" s="16" t="str">
        <f>IF(Q1376="","",INDEX(Tableau3[Désignation],MATCH(P1376,Tableau3[Sequence],0),))</f>
        <v/>
      </c>
      <c r="T1376"/>
    </row>
    <row r="1377" spans="12:20" x14ac:dyDescent="0.25">
      <c r="L1377" s="4" t="str">
        <f t="shared" si="45"/>
        <v/>
      </c>
      <c r="M1377" s="4" t="str">
        <f>IF(ISBLANK(A1377),"",IF('02_Resultat'!$B$6=A1377,1,0))</f>
        <v/>
      </c>
      <c r="N1377" s="4" t="str">
        <f>IF(ISBLANK(A1377),"",IF(Tableau3[Occurrence]=0,0,SUM($M$2:M1377)))</f>
        <v/>
      </c>
      <c r="P1377" s="15" t="str">
        <f t="shared" si="46"/>
        <v/>
      </c>
      <c r="Q1377" s="16" t="str">
        <f>IF(P1377="","",'02_Resultat'!$B$6)</f>
        <v/>
      </c>
      <c r="R1377" s="16" t="str">
        <f>IF(Q1377="","",INDEX(Tableau3[N°CMD],MATCH(P1377,Tableau3[Sequence],0),))</f>
        <v/>
      </c>
      <c r="S1377" s="16" t="str">
        <f>IF(Q1377="","",INDEX(Tableau3[Désignation],MATCH(P1377,Tableau3[Sequence],0),))</f>
        <v/>
      </c>
      <c r="T1377"/>
    </row>
    <row r="1378" spans="12:20" x14ac:dyDescent="0.25">
      <c r="L1378" s="4" t="str">
        <f t="shared" si="45"/>
        <v/>
      </c>
      <c r="M1378" s="4" t="str">
        <f>IF(ISBLANK(A1378),"",IF('02_Resultat'!$B$6=A1378,1,0))</f>
        <v/>
      </c>
      <c r="N1378" s="4" t="str">
        <f>IF(ISBLANK(A1378),"",IF(Tableau3[Occurrence]=0,0,SUM($M$2:M1378)))</f>
        <v/>
      </c>
      <c r="P1378" s="15" t="str">
        <f t="shared" si="46"/>
        <v/>
      </c>
      <c r="Q1378" s="16" t="str">
        <f>IF(P1378="","",'02_Resultat'!$B$6)</f>
        <v/>
      </c>
      <c r="R1378" s="16" t="str">
        <f>IF(Q1378="","",INDEX(Tableau3[N°CMD],MATCH(P1378,Tableau3[Sequence],0),))</f>
        <v/>
      </c>
      <c r="S1378" s="16" t="str">
        <f>IF(Q1378="","",INDEX(Tableau3[Désignation],MATCH(P1378,Tableau3[Sequence],0),))</f>
        <v/>
      </c>
      <c r="T1378"/>
    </row>
    <row r="1379" spans="12:20" x14ac:dyDescent="0.25">
      <c r="L1379" s="4" t="str">
        <f t="shared" si="45"/>
        <v/>
      </c>
      <c r="M1379" s="4" t="str">
        <f>IF(ISBLANK(A1379),"",IF('02_Resultat'!$B$6=A1379,1,0))</f>
        <v/>
      </c>
      <c r="N1379" s="4" t="str">
        <f>IF(ISBLANK(A1379),"",IF(Tableau3[Occurrence]=0,0,SUM($M$2:M1379)))</f>
        <v/>
      </c>
      <c r="P1379" s="15" t="str">
        <f t="shared" si="46"/>
        <v/>
      </c>
      <c r="Q1379" s="16" t="str">
        <f>IF(P1379="","",'02_Resultat'!$B$6)</f>
        <v/>
      </c>
      <c r="R1379" s="16" t="str">
        <f>IF(Q1379="","",INDEX(Tableau3[N°CMD],MATCH(P1379,Tableau3[Sequence],0),))</f>
        <v/>
      </c>
      <c r="S1379" s="16" t="str">
        <f>IF(Q1379="","",INDEX(Tableau3[Désignation],MATCH(P1379,Tableau3[Sequence],0),))</f>
        <v/>
      </c>
      <c r="T1379"/>
    </row>
    <row r="1380" spans="12:20" x14ac:dyDescent="0.25">
      <c r="L1380" s="4" t="str">
        <f t="shared" si="45"/>
        <v/>
      </c>
      <c r="M1380" s="4" t="str">
        <f>IF(ISBLANK(A1380),"",IF('02_Resultat'!$B$6=A1380,1,0))</f>
        <v/>
      </c>
      <c r="N1380" s="4" t="str">
        <f>IF(ISBLANK(A1380),"",IF(Tableau3[Occurrence]=0,0,SUM($M$2:M1380)))</f>
        <v/>
      </c>
      <c r="P1380" s="15" t="str">
        <f t="shared" si="46"/>
        <v/>
      </c>
      <c r="Q1380" s="16" t="str">
        <f>IF(P1380="","",'02_Resultat'!$B$6)</f>
        <v/>
      </c>
      <c r="R1380" s="16" t="str">
        <f>IF(Q1380="","",INDEX(Tableau3[N°CMD],MATCH(P1380,Tableau3[Sequence],0),))</f>
        <v/>
      </c>
      <c r="S1380" s="16" t="str">
        <f>IF(Q1380="","",INDEX(Tableau3[Désignation],MATCH(P1380,Tableau3[Sequence],0),))</f>
        <v/>
      </c>
      <c r="T1380"/>
    </row>
    <row r="1381" spans="12:20" x14ac:dyDescent="0.25">
      <c r="L1381" s="4" t="str">
        <f t="shared" si="45"/>
        <v/>
      </c>
      <c r="M1381" s="4" t="str">
        <f>IF(ISBLANK(A1381),"",IF('02_Resultat'!$B$6=A1381,1,0))</f>
        <v/>
      </c>
      <c r="N1381" s="4" t="str">
        <f>IF(ISBLANK(A1381),"",IF(Tableau3[Occurrence]=0,0,SUM($M$2:M1381)))</f>
        <v/>
      </c>
      <c r="P1381" s="15" t="str">
        <f t="shared" si="46"/>
        <v/>
      </c>
      <c r="Q1381" s="16" t="str">
        <f>IF(P1381="","",'02_Resultat'!$B$6)</f>
        <v/>
      </c>
      <c r="R1381" s="16" t="str">
        <f>IF(Q1381="","",INDEX(Tableau3[N°CMD],MATCH(P1381,Tableau3[Sequence],0),))</f>
        <v/>
      </c>
      <c r="S1381" s="16" t="str">
        <f>IF(Q1381="","",INDEX(Tableau3[Désignation],MATCH(P1381,Tableau3[Sequence],0),))</f>
        <v/>
      </c>
      <c r="T1381"/>
    </row>
    <row r="1382" spans="12:20" x14ac:dyDescent="0.25">
      <c r="L1382" s="4" t="str">
        <f t="shared" si="45"/>
        <v/>
      </c>
      <c r="M1382" s="4" t="str">
        <f>IF(ISBLANK(A1382),"",IF('02_Resultat'!$B$6=A1382,1,0))</f>
        <v/>
      </c>
      <c r="N1382" s="4" t="str">
        <f>IF(ISBLANK(A1382),"",IF(Tableau3[Occurrence]=0,0,SUM($M$2:M1382)))</f>
        <v/>
      </c>
      <c r="P1382" s="15" t="str">
        <f t="shared" si="46"/>
        <v/>
      </c>
      <c r="Q1382" s="16" t="str">
        <f>IF(P1382="","",'02_Resultat'!$B$6)</f>
        <v/>
      </c>
      <c r="R1382" s="16" t="str">
        <f>IF(Q1382="","",INDEX(Tableau3[N°CMD],MATCH(P1382,Tableau3[Sequence],0),))</f>
        <v/>
      </c>
      <c r="S1382" s="16" t="str">
        <f>IF(Q1382="","",INDEX(Tableau3[Désignation],MATCH(P1382,Tableau3[Sequence],0),))</f>
        <v/>
      </c>
      <c r="T1382"/>
    </row>
    <row r="1383" spans="12:20" x14ac:dyDescent="0.25">
      <c r="L1383" s="4" t="str">
        <f t="shared" si="45"/>
        <v/>
      </c>
      <c r="M1383" s="4" t="str">
        <f>IF(ISBLANK(A1383),"",IF('02_Resultat'!$B$6=A1383,1,0))</f>
        <v/>
      </c>
      <c r="N1383" s="4" t="str">
        <f>IF(ISBLANK(A1383),"",IF(Tableau3[Occurrence]=0,0,SUM($M$2:M1383)))</f>
        <v/>
      </c>
      <c r="P1383" s="15" t="str">
        <f t="shared" si="46"/>
        <v/>
      </c>
      <c r="Q1383" s="16" t="str">
        <f>IF(P1383="","",'02_Resultat'!$B$6)</f>
        <v/>
      </c>
      <c r="R1383" s="16" t="str">
        <f>IF(Q1383="","",INDEX(Tableau3[N°CMD],MATCH(P1383,Tableau3[Sequence],0),))</f>
        <v/>
      </c>
      <c r="S1383" s="16" t="str">
        <f>IF(Q1383="","",INDEX(Tableau3[Désignation],MATCH(P1383,Tableau3[Sequence],0),))</f>
        <v/>
      </c>
      <c r="T1383"/>
    </row>
    <row r="1384" spans="12:20" x14ac:dyDescent="0.25">
      <c r="L1384" s="4" t="str">
        <f t="shared" si="45"/>
        <v/>
      </c>
      <c r="M1384" s="4" t="str">
        <f>IF(ISBLANK(A1384),"",IF('02_Resultat'!$B$6=A1384,1,0))</f>
        <v/>
      </c>
      <c r="N1384" s="4" t="str">
        <f>IF(ISBLANK(A1384),"",IF(Tableau3[Occurrence]=0,0,SUM($M$2:M1384)))</f>
        <v/>
      </c>
      <c r="P1384" s="15" t="str">
        <f t="shared" si="46"/>
        <v/>
      </c>
      <c r="Q1384" s="16" t="str">
        <f>IF(P1384="","",'02_Resultat'!$B$6)</f>
        <v/>
      </c>
      <c r="R1384" s="16" t="str">
        <f>IF(Q1384="","",INDEX(Tableau3[N°CMD],MATCH(P1384,Tableau3[Sequence],0),))</f>
        <v/>
      </c>
      <c r="S1384" s="16" t="str">
        <f>IF(Q1384="","",INDEX(Tableau3[Désignation],MATCH(P1384,Tableau3[Sequence],0),))</f>
        <v/>
      </c>
      <c r="T1384"/>
    </row>
    <row r="1385" spans="12:20" x14ac:dyDescent="0.25">
      <c r="L1385" s="4" t="str">
        <f t="shared" si="45"/>
        <v/>
      </c>
      <c r="M1385" s="4" t="str">
        <f>IF(ISBLANK(A1385),"",IF('02_Resultat'!$B$6=A1385,1,0))</f>
        <v/>
      </c>
      <c r="N1385" s="4" t="str">
        <f>IF(ISBLANK(A1385),"",IF(Tableau3[Occurrence]=0,0,SUM($M$2:M1385)))</f>
        <v/>
      </c>
      <c r="P1385" s="15" t="str">
        <f t="shared" si="46"/>
        <v/>
      </c>
      <c r="Q1385" s="16" t="str">
        <f>IF(P1385="","",'02_Resultat'!$B$6)</f>
        <v/>
      </c>
      <c r="R1385" s="16" t="str">
        <f>IF(Q1385="","",INDEX(Tableau3[N°CMD],MATCH(P1385,Tableau3[Sequence],0),))</f>
        <v/>
      </c>
      <c r="S1385" s="16" t="str">
        <f>IF(Q1385="","",INDEX(Tableau3[Désignation],MATCH(P1385,Tableau3[Sequence],0),))</f>
        <v/>
      </c>
      <c r="T1385"/>
    </row>
    <row r="1386" spans="12:20" x14ac:dyDescent="0.25">
      <c r="L1386" s="4" t="str">
        <f t="shared" si="45"/>
        <v/>
      </c>
      <c r="M1386" s="4" t="str">
        <f>IF(ISBLANK(A1386),"",IF('02_Resultat'!$B$6=A1386,1,0))</f>
        <v/>
      </c>
      <c r="N1386" s="4" t="str">
        <f>IF(ISBLANK(A1386),"",IF(Tableau3[Occurrence]=0,0,SUM($M$2:M1386)))</f>
        <v/>
      </c>
      <c r="P1386" s="15" t="str">
        <f t="shared" si="46"/>
        <v/>
      </c>
      <c r="Q1386" s="16" t="str">
        <f>IF(P1386="","",'02_Resultat'!$B$6)</f>
        <v/>
      </c>
      <c r="R1386" s="16" t="str">
        <f>IF(Q1386="","",INDEX(Tableau3[N°CMD],MATCH(P1386,Tableau3[Sequence],0),))</f>
        <v/>
      </c>
      <c r="S1386" s="16" t="str">
        <f>IF(Q1386="","",INDEX(Tableau3[Désignation],MATCH(P1386,Tableau3[Sequence],0),))</f>
        <v/>
      </c>
      <c r="T1386"/>
    </row>
    <row r="1387" spans="12:20" x14ac:dyDescent="0.25">
      <c r="L1387" s="4" t="str">
        <f t="shared" si="45"/>
        <v/>
      </c>
      <c r="M1387" s="4" t="str">
        <f>IF(ISBLANK(A1387),"",IF('02_Resultat'!$B$6=A1387,1,0))</f>
        <v/>
      </c>
      <c r="N1387" s="4" t="str">
        <f>IF(ISBLANK(A1387),"",IF(Tableau3[Occurrence]=0,0,SUM($M$2:M1387)))</f>
        <v/>
      </c>
      <c r="P1387" s="15" t="str">
        <f t="shared" si="46"/>
        <v/>
      </c>
      <c r="Q1387" s="16" t="str">
        <f>IF(P1387="","",'02_Resultat'!$B$6)</f>
        <v/>
      </c>
      <c r="R1387" s="16" t="str">
        <f>IF(Q1387="","",INDEX(Tableau3[N°CMD],MATCH(P1387,Tableau3[Sequence],0),))</f>
        <v/>
      </c>
      <c r="S1387" s="16" t="str">
        <f>IF(Q1387="","",INDEX(Tableau3[Désignation],MATCH(P1387,Tableau3[Sequence],0),))</f>
        <v/>
      </c>
      <c r="T1387"/>
    </row>
    <row r="1388" spans="12:20" x14ac:dyDescent="0.25">
      <c r="L1388" s="4" t="str">
        <f t="shared" si="45"/>
        <v/>
      </c>
      <c r="M1388" s="4" t="str">
        <f>IF(ISBLANK(A1388),"",IF('02_Resultat'!$B$6=A1388,1,0))</f>
        <v/>
      </c>
      <c r="N1388" s="4" t="str">
        <f>IF(ISBLANK(A1388),"",IF(Tableau3[Occurrence]=0,0,SUM($M$2:M1388)))</f>
        <v/>
      </c>
      <c r="P1388" s="15" t="str">
        <f t="shared" si="46"/>
        <v/>
      </c>
      <c r="Q1388" s="16" t="str">
        <f>IF(P1388="","",'02_Resultat'!$B$6)</f>
        <v/>
      </c>
      <c r="R1388" s="16" t="str">
        <f>IF(Q1388="","",INDEX(Tableau3[N°CMD],MATCH(P1388,Tableau3[Sequence],0),))</f>
        <v/>
      </c>
      <c r="S1388" s="16" t="str">
        <f>IF(Q1388="","",INDEX(Tableau3[Désignation],MATCH(P1388,Tableau3[Sequence],0),))</f>
        <v/>
      </c>
      <c r="T1388"/>
    </row>
    <row r="1389" spans="12:20" x14ac:dyDescent="0.25">
      <c r="L1389" s="4" t="str">
        <f t="shared" si="45"/>
        <v/>
      </c>
      <c r="M1389" s="4" t="str">
        <f>IF(ISBLANK(A1389),"",IF('02_Resultat'!$B$6=A1389,1,0))</f>
        <v/>
      </c>
      <c r="N1389" s="4" t="str">
        <f>IF(ISBLANK(A1389),"",IF(Tableau3[Occurrence]=0,0,SUM($M$2:M1389)))</f>
        <v/>
      </c>
      <c r="P1389" s="15" t="str">
        <f t="shared" si="46"/>
        <v/>
      </c>
      <c r="Q1389" s="16" t="str">
        <f>IF(P1389="","",'02_Resultat'!$B$6)</f>
        <v/>
      </c>
      <c r="R1389" s="16" t="str">
        <f>IF(Q1389="","",INDEX(Tableau3[N°CMD],MATCH(P1389,Tableau3[Sequence],0),))</f>
        <v/>
      </c>
      <c r="S1389" s="16" t="str">
        <f>IF(Q1389="","",INDEX(Tableau3[Désignation],MATCH(P1389,Tableau3[Sequence],0),))</f>
        <v/>
      </c>
      <c r="T1389"/>
    </row>
    <row r="1390" spans="12:20" x14ac:dyDescent="0.25">
      <c r="L1390" s="4" t="str">
        <f t="shared" si="45"/>
        <v/>
      </c>
      <c r="M1390" s="4" t="str">
        <f>IF(ISBLANK(A1390),"",IF('02_Resultat'!$B$6=A1390,1,0))</f>
        <v/>
      </c>
      <c r="N1390" s="4" t="str">
        <f>IF(ISBLANK(A1390),"",IF(Tableau3[Occurrence]=0,0,SUM($M$2:M1390)))</f>
        <v/>
      </c>
      <c r="P1390" s="15" t="str">
        <f t="shared" si="46"/>
        <v/>
      </c>
      <c r="Q1390" s="16" t="str">
        <f>IF(P1390="","",'02_Resultat'!$B$6)</f>
        <v/>
      </c>
      <c r="R1390" s="16" t="str">
        <f>IF(Q1390="","",INDEX(Tableau3[N°CMD],MATCH(P1390,Tableau3[Sequence],0),))</f>
        <v/>
      </c>
      <c r="S1390" s="16" t="str">
        <f>IF(Q1390="","",INDEX(Tableau3[Désignation],MATCH(P1390,Tableau3[Sequence],0),))</f>
        <v/>
      </c>
      <c r="T1390"/>
    </row>
    <row r="1391" spans="12:20" x14ac:dyDescent="0.25">
      <c r="L1391" s="4" t="str">
        <f t="shared" si="45"/>
        <v/>
      </c>
      <c r="M1391" s="4" t="str">
        <f>IF(ISBLANK(A1391),"",IF('02_Resultat'!$B$6=A1391,1,0))</f>
        <v/>
      </c>
      <c r="N1391" s="4" t="str">
        <f>IF(ISBLANK(A1391),"",IF(Tableau3[Occurrence]=0,0,SUM($M$2:M1391)))</f>
        <v/>
      </c>
      <c r="P1391" s="15" t="str">
        <f t="shared" si="46"/>
        <v/>
      </c>
      <c r="Q1391" s="16" t="str">
        <f>IF(P1391="","",'02_Resultat'!$B$6)</f>
        <v/>
      </c>
      <c r="R1391" s="16" t="str">
        <f>IF(Q1391="","",INDEX(Tableau3[N°CMD],MATCH(P1391,Tableau3[Sequence],0),))</f>
        <v/>
      </c>
      <c r="S1391" s="16" t="str">
        <f>IF(Q1391="","",INDEX(Tableau3[Désignation],MATCH(P1391,Tableau3[Sequence],0),))</f>
        <v/>
      </c>
      <c r="T1391"/>
    </row>
    <row r="1392" spans="12:20" x14ac:dyDescent="0.25">
      <c r="L1392" s="4" t="str">
        <f t="shared" si="45"/>
        <v/>
      </c>
      <c r="M1392" s="4" t="str">
        <f>IF(ISBLANK(A1392),"",IF('02_Resultat'!$B$6=A1392,1,0))</f>
        <v/>
      </c>
      <c r="N1392" s="4" t="str">
        <f>IF(ISBLANK(A1392),"",IF(Tableau3[Occurrence]=0,0,SUM($M$2:M1392)))</f>
        <v/>
      </c>
      <c r="P1392" s="15" t="str">
        <f t="shared" si="46"/>
        <v/>
      </c>
      <c r="Q1392" s="16" t="str">
        <f>IF(P1392="","",'02_Resultat'!$B$6)</f>
        <v/>
      </c>
      <c r="R1392" s="16" t="str">
        <f>IF(Q1392="","",INDEX(Tableau3[N°CMD],MATCH(P1392,Tableau3[Sequence],0),))</f>
        <v/>
      </c>
      <c r="S1392" s="16" t="str">
        <f>IF(Q1392="","",INDEX(Tableau3[Désignation],MATCH(P1392,Tableau3[Sequence],0),))</f>
        <v/>
      </c>
      <c r="T1392"/>
    </row>
    <row r="1393" spans="12:20" x14ac:dyDescent="0.25">
      <c r="L1393" s="4" t="str">
        <f t="shared" si="45"/>
        <v/>
      </c>
      <c r="M1393" s="4" t="str">
        <f>IF(ISBLANK(A1393),"",IF('02_Resultat'!$B$6=A1393,1,0))</f>
        <v/>
      </c>
      <c r="N1393" s="4" t="str">
        <f>IF(ISBLANK(A1393),"",IF(Tableau3[Occurrence]=0,0,SUM($M$2:M1393)))</f>
        <v/>
      </c>
      <c r="P1393" s="15" t="str">
        <f t="shared" si="46"/>
        <v/>
      </c>
      <c r="Q1393" s="16" t="str">
        <f>IF(P1393="","",'02_Resultat'!$B$6)</f>
        <v/>
      </c>
      <c r="R1393" s="16" t="str">
        <f>IF(Q1393="","",INDEX(Tableau3[N°CMD],MATCH(P1393,Tableau3[Sequence],0),))</f>
        <v/>
      </c>
      <c r="S1393" s="16" t="str">
        <f>IF(Q1393="","",INDEX(Tableau3[Désignation],MATCH(P1393,Tableau3[Sequence],0),))</f>
        <v/>
      </c>
      <c r="T1393"/>
    </row>
    <row r="1394" spans="12:20" x14ac:dyDescent="0.25">
      <c r="L1394" s="4" t="str">
        <f t="shared" si="45"/>
        <v/>
      </c>
      <c r="M1394" s="4" t="str">
        <f>IF(ISBLANK(A1394),"",IF('02_Resultat'!$B$6=A1394,1,0))</f>
        <v/>
      </c>
      <c r="N1394" s="4" t="str">
        <f>IF(ISBLANK(A1394),"",IF(Tableau3[Occurrence]=0,0,SUM($M$2:M1394)))</f>
        <v/>
      </c>
      <c r="P1394" s="15" t="str">
        <f t="shared" si="46"/>
        <v/>
      </c>
      <c r="Q1394" s="16" t="str">
        <f>IF(P1394="","",'02_Resultat'!$B$6)</f>
        <v/>
      </c>
      <c r="R1394" s="16" t="str">
        <f>IF(Q1394="","",INDEX(Tableau3[N°CMD],MATCH(P1394,Tableau3[Sequence],0),))</f>
        <v/>
      </c>
      <c r="S1394" s="16" t="str">
        <f>IF(Q1394="","",INDEX(Tableau3[Désignation],MATCH(P1394,Tableau3[Sequence],0),))</f>
        <v/>
      </c>
      <c r="T1394"/>
    </row>
    <row r="1395" spans="12:20" x14ac:dyDescent="0.25">
      <c r="L1395" s="4" t="str">
        <f t="shared" si="45"/>
        <v/>
      </c>
      <c r="M1395" s="4" t="str">
        <f>IF(ISBLANK(A1395),"",IF('02_Resultat'!$B$6=A1395,1,0))</f>
        <v/>
      </c>
      <c r="N1395" s="4" t="str">
        <f>IF(ISBLANK(A1395),"",IF(Tableau3[Occurrence]=0,0,SUM($M$2:M1395)))</f>
        <v/>
      </c>
      <c r="P1395" s="15" t="str">
        <f t="shared" si="46"/>
        <v/>
      </c>
      <c r="Q1395" s="16" t="str">
        <f>IF(P1395="","",'02_Resultat'!$B$6)</f>
        <v/>
      </c>
      <c r="R1395" s="16" t="str">
        <f>IF(Q1395="","",INDEX(Tableau3[N°CMD],MATCH(P1395,Tableau3[Sequence],0),))</f>
        <v/>
      </c>
      <c r="S1395" s="16" t="str">
        <f>IF(Q1395="","",INDEX(Tableau3[Désignation],MATCH(P1395,Tableau3[Sequence],0),))</f>
        <v/>
      </c>
      <c r="T1395"/>
    </row>
    <row r="1396" spans="12:20" x14ac:dyDescent="0.25">
      <c r="L1396" s="4" t="str">
        <f t="shared" si="45"/>
        <v/>
      </c>
      <c r="M1396" s="4" t="str">
        <f>IF(ISBLANK(A1396),"",IF('02_Resultat'!$B$6=A1396,1,0))</f>
        <v/>
      </c>
      <c r="N1396" s="4" t="str">
        <f>IF(ISBLANK(A1396),"",IF(Tableau3[Occurrence]=0,0,SUM($M$2:M1396)))</f>
        <v/>
      </c>
      <c r="P1396" s="15" t="str">
        <f t="shared" si="46"/>
        <v/>
      </c>
      <c r="Q1396" s="16" t="str">
        <f>IF(P1396="","",'02_Resultat'!$B$6)</f>
        <v/>
      </c>
      <c r="R1396" s="16" t="str">
        <f>IF(Q1396="","",INDEX(Tableau3[N°CMD],MATCH(P1396,Tableau3[Sequence],0),))</f>
        <v/>
      </c>
      <c r="S1396" s="16" t="str">
        <f>IF(Q1396="","",INDEX(Tableau3[Désignation],MATCH(P1396,Tableau3[Sequence],0),))</f>
        <v/>
      </c>
      <c r="T1396"/>
    </row>
    <row r="1397" spans="12:20" x14ac:dyDescent="0.25">
      <c r="L1397" s="4" t="str">
        <f t="shared" si="45"/>
        <v/>
      </c>
      <c r="M1397" s="4" t="str">
        <f>IF(ISBLANK(A1397),"",IF('02_Resultat'!$B$6=A1397,1,0))</f>
        <v/>
      </c>
      <c r="N1397" s="4" t="str">
        <f>IF(ISBLANK(A1397),"",IF(Tableau3[Occurrence]=0,0,SUM($M$2:M1397)))</f>
        <v/>
      </c>
      <c r="P1397" s="15" t="str">
        <f t="shared" si="46"/>
        <v/>
      </c>
      <c r="Q1397" s="16" t="str">
        <f>IF(P1397="","",'02_Resultat'!$B$6)</f>
        <v/>
      </c>
      <c r="R1397" s="16" t="str">
        <f>IF(Q1397="","",INDEX(Tableau3[N°CMD],MATCH(P1397,Tableau3[Sequence],0),))</f>
        <v/>
      </c>
      <c r="S1397" s="16" t="str">
        <f>IF(Q1397="","",INDEX(Tableau3[Désignation],MATCH(P1397,Tableau3[Sequence],0),))</f>
        <v/>
      </c>
      <c r="T1397"/>
    </row>
    <row r="1398" spans="12:20" x14ac:dyDescent="0.25">
      <c r="L1398" s="4" t="str">
        <f t="shared" si="45"/>
        <v/>
      </c>
      <c r="M1398" s="4" t="str">
        <f>IF(ISBLANK(A1398),"",IF('02_Resultat'!$B$6=A1398,1,0))</f>
        <v/>
      </c>
      <c r="N1398" s="4" t="str">
        <f>IF(ISBLANK(A1398),"",IF(Tableau3[Occurrence]=0,0,SUM($M$2:M1398)))</f>
        <v/>
      </c>
      <c r="P1398" s="15" t="str">
        <f t="shared" si="46"/>
        <v/>
      </c>
      <c r="Q1398" s="16" t="str">
        <f>IF(P1398="","",'02_Resultat'!$B$6)</f>
        <v/>
      </c>
      <c r="R1398" s="16" t="str">
        <f>IF(Q1398="","",INDEX(Tableau3[N°CMD],MATCH(P1398,Tableau3[Sequence],0),))</f>
        <v/>
      </c>
      <c r="S1398" s="16" t="str">
        <f>IF(Q1398="","",INDEX(Tableau3[Désignation],MATCH(P1398,Tableau3[Sequence],0),))</f>
        <v/>
      </c>
      <c r="T1398"/>
    </row>
    <row r="1399" spans="12:20" x14ac:dyDescent="0.25">
      <c r="L1399" s="4" t="str">
        <f t="shared" si="45"/>
        <v/>
      </c>
      <c r="M1399" s="4" t="str">
        <f>IF(ISBLANK(A1399),"",IF('02_Resultat'!$B$6=A1399,1,0))</f>
        <v/>
      </c>
      <c r="N1399" s="4" t="str">
        <f>IF(ISBLANK(A1399),"",IF(Tableau3[Occurrence]=0,0,SUM($M$2:M1399)))</f>
        <v/>
      </c>
      <c r="P1399" s="15" t="str">
        <f t="shared" si="46"/>
        <v/>
      </c>
      <c r="Q1399" s="16" t="str">
        <f>IF(P1399="","",'02_Resultat'!$B$6)</f>
        <v/>
      </c>
      <c r="R1399" s="16" t="str">
        <f>IF(Q1399="","",INDEX(Tableau3[N°CMD],MATCH(P1399,Tableau3[Sequence],0),))</f>
        <v/>
      </c>
      <c r="S1399" s="16" t="str">
        <f>IF(Q1399="","",INDEX(Tableau3[Désignation],MATCH(P1399,Tableau3[Sequence],0),))</f>
        <v/>
      </c>
      <c r="T1399"/>
    </row>
    <row r="1400" spans="12:20" x14ac:dyDescent="0.25">
      <c r="L1400" s="4" t="str">
        <f t="shared" si="45"/>
        <v/>
      </c>
      <c r="M1400" s="4" t="str">
        <f>IF(ISBLANK(A1400),"",IF('02_Resultat'!$B$6=A1400,1,0))</f>
        <v/>
      </c>
      <c r="N1400" s="4" t="str">
        <f>IF(ISBLANK(A1400),"",IF(Tableau3[Occurrence]=0,0,SUM($M$2:M1400)))</f>
        <v/>
      </c>
      <c r="P1400" s="15" t="str">
        <f t="shared" si="46"/>
        <v/>
      </c>
      <c r="Q1400" s="16" t="str">
        <f>IF(P1400="","",'02_Resultat'!$B$6)</f>
        <v/>
      </c>
      <c r="R1400" s="16" t="str">
        <f>IF(Q1400="","",INDEX(Tableau3[N°CMD],MATCH(P1400,Tableau3[Sequence],0),))</f>
        <v/>
      </c>
      <c r="S1400" s="16" t="str">
        <f>IF(Q1400="","",INDEX(Tableau3[Désignation],MATCH(P1400,Tableau3[Sequence],0),))</f>
        <v/>
      </c>
      <c r="T1400"/>
    </row>
    <row r="1401" spans="12:20" x14ac:dyDescent="0.25">
      <c r="L1401" s="4" t="str">
        <f t="shared" si="45"/>
        <v/>
      </c>
      <c r="M1401" s="4" t="str">
        <f>IF(ISBLANK(A1401),"",IF('02_Resultat'!$B$6=A1401,1,0))</f>
        <v/>
      </c>
      <c r="N1401" s="4" t="str">
        <f>IF(ISBLANK(A1401),"",IF(Tableau3[Occurrence]=0,0,SUM($M$2:M1401)))</f>
        <v/>
      </c>
      <c r="P1401" s="15" t="str">
        <f t="shared" si="46"/>
        <v/>
      </c>
      <c r="Q1401" s="16" t="str">
        <f>IF(P1401="","",'02_Resultat'!$B$6)</f>
        <v/>
      </c>
      <c r="R1401" s="16" t="str">
        <f>IF(Q1401="","",INDEX(Tableau3[N°CMD],MATCH(P1401,Tableau3[Sequence],0),))</f>
        <v/>
      </c>
      <c r="S1401" s="16" t="str">
        <f>IF(Q1401="","",INDEX(Tableau3[Désignation],MATCH(P1401,Tableau3[Sequence],0),))</f>
        <v/>
      </c>
      <c r="T1401"/>
    </row>
    <row r="1402" spans="12:20" x14ac:dyDescent="0.25">
      <c r="L1402" s="4" t="str">
        <f t="shared" si="45"/>
        <v/>
      </c>
      <c r="M1402" s="4" t="str">
        <f>IF(ISBLANK(A1402),"",IF('02_Resultat'!$B$6=A1402,1,0))</f>
        <v/>
      </c>
      <c r="N1402" s="4" t="str">
        <f>IF(ISBLANK(A1402),"",IF(Tableau3[Occurrence]=0,0,SUM($M$2:M1402)))</f>
        <v/>
      </c>
      <c r="P1402" s="15" t="str">
        <f t="shared" si="46"/>
        <v/>
      </c>
      <c r="Q1402" s="16" t="str">
        <f>IF(P1402="","",'02_Resultat'!$B$6)</f>
        <v/>
      </c>
      <c r="R1402" s="16" t="str">
        <f>IF(Q1402="","",INDEX(Tableau3[N°CMD],MATCH(P1402,Tableau3[Sequence],0),))</f>
        <v/>
      </c>
      <c r="S1402" s="16" t="str">
        <f>IF(Q1402="","",INDEX(Tableau3[Désignation],MATCH(P1402,Tableau3[Sequence],0),))</f>
        <v/>
      </c>
      <c r="T1402"/>
    </row>
    <row r="1403" spans="12:20" x14ac:dyDescent="0.25">
      <c r="L1403" s="4" t="str">
        <f t="shared" si="45"/>
        <v/>
      </c>
      <c r="M1403" s="4" t="str">
        <f>IF(ISBLANK(A1403),"",IF('02_Resultat'!$B$6=A1403,1,0))</f>
        <v/>
      </c>
      <c r="N1403" s="4" t="str">
        <f>IF(ISBLANK(A1403),"",IF(Tableau3[Occurrence]=0,0,SUM($M$2:M1403)))</f>
        <v/>
      </c>
      <c r="P1403" s="15" t="str">
        <f t="shared" si="46"/>
        <v/>
      </c>
      <c r="Q1403" s="16" t="str">
        <f>IF(P1403="","",'02_Resultat'!$B$6)</f>
        <v/>
      </c>
      <c r="R1403" s="16" t="str">
        <f>IF(Q1403="","",INDEX(Tableau3[N°CMD],MATCH(P1403,Tableau3[Sequence],0),))</f>
        <v/>
      </c>
      <c r="S1403" s="16" t="str">
        <f>IF(Q1403="","",INDEX(Tableau3[Désignation],MATCH(P1403,Tableau3[Sequence],0),))</f>
        <v/>
      </c>
      <c r="T1403"/>
    </row>
    <row r="1404" spans="12:20" x14ac:dyDescent="0.25">
      <c r="L1404" s="4" t="str">
        <f t="shared" si="45"/>
        <v/>
      </c>
      <c r="M1404" s="4" t="str">
        <f>IF(ISBLANK(A1404),"",IF('02_Resultat'!$B$6=A1404,1,0))</f>
        <v/>
      </c>
      <c r="N1404" s="4" t="str">
        <f>IF(ISBLANK(A1404),"",IF(Tableau3[Occurrence]=0,0,SUM($M$2:M1404)))</f>
        <v/>
      </c>
      <c r="P1404" s="15" t="str">
        <f t="shared" si="46"/>
        <v/>
      </c>
      <c r="Q1404" s="16" t="str">
        <f>IF(P1404="","",'02_Resultat'!$B$6)</f>
        <v/>
      </c>
      <c r="R1404" s="16" t="str">
        <f>IF(Q1404="","",INDEX(Tableau3[N°CMD],MATCH(P1404,Tableau3[Sequence],0),))</f>
        <v/>
      </c>
      <c r="S1404" s="16" t="str">
        <f>IF(Q1404="","",INDEX(Tableau3[Désignation],MATCH(P1404,Tableau3[Sequence],0),))</f>
        <v/>
      </c>
      <c r="T1404"/>
    </row>
    <row r="1405" spans="12:20" x14ac:dyDescent="0.25">
      <c r="L1405" s="4" t="str">
        <f t="shared" si="45"/>
        <v/>
      </c>
      <c r="M1405" s="4" t="str">
        <f>IF(ISBLANK(A1405),"",IF('02_Resultat'!$B$6=A1405,1,0))</f>
        <v/>
      </c>
      <c r="N1405" s="4" t="str">
        <f>IF(ISBLANK(A1405),"",IF(Tableau3[Occurrence]=0,0,SUM($M$2:M1405)))</f>
        <v/>
      </c>
      <c r="P1405" s="15" t="str">
        <f t="shared" si="46"/>
        <v/>
      </c>
      <c r="Q1405" s="16" t="str">
        <f>IF(P1405="","",'02_Resultat'!$B$6)</f>
        <v/>
      </c>
      <c r="R1405" s="16" t="str">
        <f>IF(Q1405="","",INDEX(Tableau3[N°CMD],MATCH(P1405,Tableau3[Sequence],0),))</f>
        <v/>
      </c>
      <c r="S1405" s="16" t="str">
        <f>IF(Q1405="","",INDEX(Tableau3[Désignation],MATCH(P1405,Tableau3[Sequence],0),))</f>
        <v/>
      </c>
      <c r="T1405"/>
    </row>
    <row r="1406" spans="12:20" x14ac:dyDescent="0.25">
      <c r="L1406" s="4" t="str">
        <f t="shared" si="45"/>
        <v/>
      </c>
      <c r="M1406" s="4" t="str">
        <f>IF(ISBLANK(A1406),"",IF('02_Resultat'!$B$6=A1406,1,0))</f>
        <v/>
      </c>
      <c r="N1406" s="4" t="str">
        <f>IF(ISBLANK(A1406),"",IF(Tableau3[Occurrence]=0,0,SUM($M$2:M1406)))</f>
        <v/>
      </c>
      <c r="P1406" s="15" t="str">
        <f t="shared" si="46"/>
        <v/>
      </c>
      <c r="Q1406" s="16" t="str">
        <f>IF(P1406="","",'02_Resultat'!$B$6)</f>
        <v/>
      </c>
      <c r="R1406" s="16" t="str">
        <f>IF(Q1406="","",INDEX(Tableau3[N°CMD],MATCH(P1406,Tableau3[Sequence],0),))</f>
        <v/>
      </c>
      <c r="S1406" s="16" t="str">
        <f>IF(Q1406="","",INDEX(Tableau3[Désignation],MATCH(P1406,Tableau3[Sequence],0),))</f>
        <v/>
      </c>
      <c r="T1406"/>
    </row>
    <row r="1407" spans="12:20" x14ac:dyDescent="0.25">
      <c r="L1407" s="4" t="str">
        <f t="shared" si="45"/>
        <v/>
      </c>
      <c r="M1407" s="4" t="str">
        <f>IF(ISBLANK(A1407),"",IF('02_Resultat'!$B$6=A1407,1,0))</f>
        <v/>
      </c>
      <c r="N1407" s="4" t="str">
        <f>IF(ISBLANK(A1407),"",IF(Tableau3[Occurrence]=0,0,SUM($M$2:M1407)))</f>
        <v/>
      </c>
      <c r="P1407" s="15" t="str">
        <f t="shared" si="46"/>
        <v/>
      </c>
      <c r="Q1407" s="16" t="str">
        <f>IF(P1407="","",'02_Resultat'!$B$6)</f>
        <v/>
      </c>
      <c r="R1407" s="16" t="str">
        <f>IF(Q1407="","",INDEX(Tableau3[N°CMD],MATCH(P1407,Tableau3[Sequence],0),))</f>
        <v/>
      </c>
      <c r="S1407" s="16" t="str">
        <f>IF(Q1407="","",INDEX(Tableau3[Désignation],MATCH(P1407,Tableau3[Sequence],0),))</f>
        <v/>
      </c>
      <c r="T1407"/>
    </row>
    <row r="1408" spans="12:20" x14ac:dyDescent="0.25">
      <c r="L1408" s="4" t="str">
        <f t="shared" si="45"/>
        <v/>
      </c>
      <c r="M1408" s="4" t="str">
        <f>IF(ISBLANK(A1408),"",IF('02_Resultat'!$B$6=A1408,1,0))</f>
        <v/>
      </c>
      <c r="N1408" s="4" t="str">
        <f>IF(ISBLANK(A1408),"",IF(Tableau3[Occurrence]=0,0,SUM($M$2:M1408)))</f>
        <v/>
      </c>
      <c r="P1408" s="15" t="str">
        <f t="shared" si="46"/>
        <v/>
      </c>
      <c r="Q1408" s="16" t="str">
        <f>IF(P1408="","",'02_Resultat'!$B$6)</f>
        <v/>
      </c>
      <c r="R1408" s="16" t="str">
        <f>IF(Q1408="","",INDEX(Tableau3[N°CMD],MATCH(P1408,Tableau3[Sequence],0),))</f>
        <v/>
      </c>
      <c r="S1408" s="16" t="str">
        <f>IF(Q1408="","",INDEX(Tableau3[Désignation],MATCH(P1408,Tableau3[Sequence],0),))</f>
        <v/>
      </c>
      <c r="T1408"/>
    </row>
    <row r="1409" spans="12:20" x14ac:dyDescent="0.25">
      <c r="L1409" s="4" t="str">
        <f t="shared" si="45"/>
        <v/>
      </c>
      <c r="M1409" s="4" t="str">
        <f>IF(ISBLANK(A1409),"",IF('02_Resultat'!$B$6=A1409,1,0))</f>
        <v/>
      </c>
      <c r="N1409" s="4" t="str">
        <f>IF(ISBLANK(A1409),"",IF(Tableau3[Occurrence]=0,0,SUM($M$2:M1409)))</f>
        <v/>
      </c>
      <c r="P1409" s="15" t="str">
        <f t="shared" si="46"/>
        <v/>
      </c>
      <c r="Q1409" s="16" t="str">
        <f>IF(P1409="","",'02_Resultat'!$B$6)</f>
        <v/>
      </c>
      <c r="R1409" s="16" t="str">
        <f>IF(Q1409="","",INDEX(Tableau3[N°CMD],MATCH(P1409,Tableau3[Sequence],0),))</f>
        <v/>
      </c>
      <c r="S1409" s="16" t="str">
        <f>IF(Q1409="","",INDEX(Tableau3[Désignation],MATCH(P1409,Tableau3[Sequence],0),))</f>
        <v/>
      </c>
      <c r="T1409"/>
    </row>
    <row r="1410" spans="12:20" x14ac:dyDescent="0.25">
      <c r="L1410" s="4" t="str">
        <f t="shared" si="45"/>
        <v/>
      </c>
      <c r="M1410" s="4" t="str">
        <f>IF(ISBLANK(A1410),"",IF('02_Resultat'!$B$6=A1410,1,0))</f>
        <v/>
      </c>
      <c r="N1410" s="4" t="str">
        <f>IF(ISBLANK(A1410),"",IF(Tableau3[Occurrence]=0,0,SUM($M$2:M1410)))</f>
        <v/>
      </c>
      <c r="P1410" s="15" t="str">
        <f t="shared" si="46"/>
        <v/>
      </c>
      <c r="Q1410" s="16" t="str">
        <f>IF(P1410="","",'02_Resultat'!$B$6)</f>
        <v/>
      </c>
      <c r="R1410" s="16" t="str">
        <f>IF(Q1410="","",INDEX(Tableau3[N°CMD],MATCH(P1410,Tableau3[Sequence],0),))</f>
        <v/>
      </c>
      <c r="S1410" s="16" t="str">
        <f>IF(Q1410="","",INDEX(Tableau3[Désignation],MATCH(P1410,Tableau3[Sequence],0),))</f>
        <v/>
      </c>
      <c r="T1410"/>
    </row>
    <row r="1411" spans="12:20" x14ac:dyDescent="0.25">
      <c r="L1411" s="4" t="str">
        <f t="shared" si="45"/>
        <v/>
      </c>
      <c r="M1411" s="4" t="str">
        <f>IF(ISBLANK(A1411),"",IF('02_Resultat'!$B$6=A1411,1,0))</f>
        <v/>
      </c>
      <c r="N1411" s="4" t="str">
        <f>IF(ISBLANK(A1411),"",IF(Tableau3[Occurrence]=0,0,SUM($M$2:M1411)))</f>
        <v/>
      </c>
      <c r="P1411" s="15" t="str">
        <f t="shared" si="46"/>
        <v/>
      </c>
      <c r="Q1411" s="16" t="str">
        <f>IF(P1411="","",'02_Resultat'!$B$6)</f>
        <v/>
      </c>
      <c r="R1411" s="16" t="str">
        <f>IF(Q1411="","",INDEX(Tableau3[N°CMD],MATCH(P1411,Tableau3[Sequence],0),))</f>
        <v/>
      </c>
      <c r="S1411" s="16" t="str">
        <f>IF(Q1411="","",INDEX(Tableau3[Désignation],MATCH(P1411,Tableau3[Sequence],0),))</f>
        <v/>
      </c>
      <c r="T1411"/>
    </row>
    <row r="1412" spans="12:20" x14ac:dyDescent="0.25">
      <c r="L1412" s="4" t="str">
        <f t="shared" si="45"/>
        <v/>
      </c>
      <c r="M1412" s="4" t="str">
        <f>IF(ISBLANK(A1412),"",IF('02_Resultat'!$B$6=A1412,1,0))</f>
        <v/>
      </c>
      <c r="N1412" s="4" t="str">
        <f>IF(ISBLANK(A1412),"",IF(Tableau3[Occurrence]=0,0,SUM($M$2:M1412)))</f>
        <v/>
      </c>
      <c r="P1412" s="15" t="str">
        <f t="shared" si="46"/>
        <v/>
      </c>
      <c r="Q1412" s="16" t="str">
        <f>IF(P1412="","",'02_Resultat'!$B$6)</f>
        <v/>
      </c>
      <c r="R1412" s="16" t="str">
        <f>IF(Q1412="","",INDEX(Tableau3[N°CMD],MATCH(P1412,Tableau3[Sequence],0),))</f>
        <v/>
      </c>
      <c r="S1412" s="16" t="str">
        <f>IF(Q1412="","",INDEX(Tableau3[Désignation],MATCH(P1412,Tableau3[Sequence],0),))</f>
        <v/>
      </c>
      <c r="T1412"/>
    </row>
    <row r="1413" spans="12:20" x14ac:dyDescent="0.25">
      <c r="L1413" s="4" t="str">
        <f t="shared" si="45"/>
        <v/>
      </c>
      <c r="M1413" s="4" t="str">
        <f>IF(ISBLANK(A1413),"",IF('02_Resultat'!$B$6=A1413,1,0))</f>
        <v/>
      </c>
      <c r="N1413" s="4" t="str">
        <f>IF(ISBLANK(A1413),"",IF(Tableau3[Occurrence]=0,0,SUM($M$2:M1413)))</f>
        <v/>
      </c>
      <c r="P1413" s="15" t="str">
        <f t="shared" si="46"/>
        <v/>
      </c>
      <c r="Q1413" s="16" t="str">
        <f>IF(P1413="","",'02_Resultat'!$B$6)</f>
        <v/>
      </c>
      <c r="R1413" s="16" t="str">
        <f>IF(Q1413="","",INDEX(Tableau3[N°CMD],MATCH(P1413,Tableau3[Sequence],0),))</f>
        <v/>
      </c>
      <c r="S1413" s="16" t="str">
        <f>IF(Q1413="","",INDEX(Tableau3[Désignation],MATCH(P1413,Tableau3[Sequence],0),))</f>
        <v/>
      </c>
      <c r="T1413"/>
    </row>
    <row r="1414" spans="12:20" x14ac:dyDescent="0.25">
      <c r="L1414" s="4" t="str">
        <f t="shared" si="45"/>
        <v/>
      </c>
      <c r="M1414" s="4" t="str">
        <f>IF(ISBLANK(A1414),"",IF('02_Resultat'!$B$6=A1414,1,0))</f>
        <v/>
      </c>
      <c r="N1414" s="4" t="str">
        <f>IF(ISBLANK(A1414),"",IF(Tableau3[Occurrence]=0,0,SUM($M$2:M1414)))</f>
        <v/>
      </c>
      <c r="P1414" s="15" t="str">
        <f t="shared" si="46"/>
        <v/>
      </c>
      <c r="Q1414" s="16" t="str">
        <f>IF(P1414="","",'02_Resultat'!$B$6)</f>
        <v/>
      </c>
      <c r="R1414" s="16" t="str">
        <f>IF(Q1414="","",INDEX(Tableau3[N°CMD],MATCH(P1414,Tableau3[Sequence],0),))</f>
        <v/>
      </c>
      <c r="S1414" s="16" t="str">
        <f>IF(Q1414="","",INDEX(Tableau3[Désignation],MATCH(P1414,Tableau3[Sequence],0),))</f>
        <v/>
      </c>
      <c r="T1414"/>
    </row>
    <row r="1415" spans="12:20" x14ac:dyDescent="0.25">
      <c r="L1415" s="4" t="str">
        <f t="shared" si="45"/>
        <v/>
      </c>
      <c r="M1415" s="4" t="str">
        <f>IF(ISBLANK(A1415),"",IF('02_Resultat'!$B$6=A1415,1,0))</f>
        <v/>
      </c>
      <c r="N1415" s="4" t="str">
        <f>IF(ISBLANK(A1415),"",IF(Tableau3[Occurrence]=0,0,SUM($M$2:M1415)))</f>
        <v/>
      </c>
      <c r="P1415" s="15" t="str">
        <f t="shared" si="46"/>
        <v/>
      </c>
      <c r="Q1415" s="16" t="str">
        <f>IF(P1415="","",'02_Resultat'!$B$6)</f>
        <v/>
      </c>
      <c r="R1415" s="16" t="str">
        <f>IF(Q1415="","",INDEX(Tableau3[N°CMD],MATCH(P1415,Tableau3[Sequence],0),))</f>
        <v/>
      </c>
      <c r="S1415" s="16" t="str">
        <f>IF(Q1415="","",INDEX(Tableau3[Désignation],MATCH(P1415,Tableau3[Sequence],0),))</f>
        <v/>
      </c>
      <c r="T1415"/>
    </row>
    <row r="1416" spans="12:20" x14ac:dyDescent="0.25">
      <c r="L1416" s="4" t="str">
        <f t="shared" si="45"/>
        <v/>
      </c>
      <c r="M1416" s="4" t="str">
        <f>IF(ISBLANK(A1416),"",IF('02_Resultat'!$B$6=A1416,1,0))</f>
        <v/>
      </c>
      <c r="N1416" s="4" t="str">
        <f>IF(ISBLANK(A1416),"",IF(Tableau3[Occurrence]=0,0,SUM($M$2:M1416)))</f>
        <v/>
      </c>
      <c r="P1416" s="15" t="str">
        <f t="shared" si="46"/>
        <v/>
      </c>
      <c r="Q1416" s="16" t="str">
        <f>IF(P1416="","",'02_Resultat'!$B$6)</f>
        <v/>
      </c>
      <c r="R1416" s="16" t="str">
        <f>IF(Q1416="","",INDEX(Tableau3[N°CMD],MATCH(P1416,Tableau3[Sequence],0),))</f>
        <v/>
      </c>
      <c r="S1416" s="16" t="str">
        <f>IF(Q1416="","",INDEX(Tableau3[Désignation],MATCH(P1416,Tableau3[Sequence],0),))</f>
        <v/>
      </c>
      <c r="T1416"/>
    </row>
    <row r="1417" spans="12:20" x14ac:dyDescent="0.25">
      <c r="L1417" s="4" t="str">
        <f t="shared" si="45"/>
        <v/>
      </c>
      <c r="M1417" s="4" t="str">
        <f>IF(ISBLANK(A1417),"",IF('02_Resultat'!$B$6=A1417,1,0))</f>
        <v/>
      </c>
      <c r="N1417" s="4" t="str">
        <f>IF(ISBLANK(A1417),"",IF(Tableau3[Occurrence]=0,0,SUM($M$2:M1417)))</f>
        <v/>
      </c>
      <c r="P1417" s="15" t="str">
        <f t="shared" si="46"/>
        <v/>
      </c>
      <c r="Q1417" s="16" t="str">
        <f>IF(P1417="","",'02_Resultat'!$B$6)</f>
        <v/>
      </c>
      <c r="R1417" s="16" t="str">
        <f>IF(Q1417="","",INDEX(Tableau3[N°CMD],MATCH(P1417,Tableau3[Sequence],0),))</f>
        <v/>
      </c>
      <c r="S1417" s="16" t="str">
        <f>IF(Q1417="","",INDEX(Tableau3[Désignation],MATCH(P1417,Tableau3[Sequence],0),))</f>
        <v/>
      </c>
      <c r="T1417"/>
    </row>
    <row r="1418" spans="12:20" x14ac:dyDescent="0.25">
      <c r="L1418" s="4" t="str">
        <f t="shared" si="45"/>
        <v/>
      </c>
      <c r="M1418" s="4" t="str">
        <f>IF(ISBLANK(A1418),"",IF('02_Resultat'!$B$6=A1418,1,0))</f>
        <v/>
      </c>
      <c r="N1418" s="4" t="str">
        <f>IF(ISBLANK(A1418),"",IF(Tableau3[Occurrence]=0,0,SUM($M$2:M1418)))</f>
        <v/>
      </c>
      <c r="P1418" s="15" t="str">
        <f t="shared" si="46"/>
        <v/>
      </c>
      <c r="Q1418" s="16" t="str">
        <f>IF(P1418="","",'02_Resultat'!$B$6)</f>
        <v/>
      </c>
      <c r="R1418" s="16" t="str">
        <f>IF(Q1418="","",INDEX(Tableau3[N°CMD],MATCH(P1418,Tableau3[Sequence],0),))</f>
        <v/>
      </c>
      <c r="S1418" s="16" t="str">
        <f>IF(Q1418="","",INDEX(Tableau3[Désignation],MATCH(P1418,Tableau3[Sequence],0),))</f>
        <v/>
      </c>
      <c r="T1418"/>
    </row>
    <row r="1419" spans="12:20" x14ac:dyDescent="0.25">
      <c r="L1419" s="4" t="str">
        <f t="shared" si="45"/>
        <v/>
      </c>
      <c r="M1419" s="4" t="str">
        <f>IF(ISBLANK(A1419),"",IF('02_Resultat'!$B$6=A1419,1,0))</f>
        <v/>
      </c>
      <c r="N1419" s="4" t="str">
        <f>IF(ISBLANK(A1419),"",IF(Tableau3[Occurrence]=0,0,SUM($M$2:M1419)))</f>
        <v/>
      </c>
      <c r="P1419" s="15" t="str">
        <f t="shared" si="46"/>
        <v/>
      </c>
      <c r="Q1419" s="16" t="str">
        <f>IF(P1419="","",'02_Resultat'!$B$6)</f>
        <v/>
      </c>
      <c r="R1419" s="16" t="str">
        <f>IF(Q1419="","",INDEX(Tableau3[N°CMD],MATCH(P1419,Tableau3[Sequence],0),))</f>
        <v/>
      </c>
      <c r="S1419" s="16" t="str">
        <f>IF(Q1419="","",INDEX(Tableau3[Désignation],MATCH(P1419,Tableau3[Sequence],0),))</f>
        <v/>
      </c>
      <c r="T1419"/>
    </row>
    <row r="1420" spans="12:20" x14ac:dyDescent="0.25">
      <c r="L1420" s="4" t="str">
        <f t="shared" si="45"/>
        <v/>
      </c>
      <c r="M1420" s="4" t="str">
        <f>IF(ISBLANK(A1420),"",IF('02_Resultat'!$B$6=A1420,1,0))</f>
        <v/>
      </c>
      <c r="N1420" s="4" t="str">
        <f>IF(ISBLANK(A1420),"",IF(Tableau3[Occurrence]=0,0,SUM($M$2:M1420)))</f>
        <v/>
      </c>
      <c r="P1420" s="15" t="str">
        <f t="shared" si="46"/>
        <v/>
      </c>
      <c r="Q1420" s="16" t="str">
        <f>IF(P1420="","",'02_Resultat'!$B$6)</f>
        <v/>
      </c>
      <c r="R1420" s="16" t="str">
        <f>IF(Q1420="","",INDEX(Tableau3[N°CMD],MATCH(P1420,Tableau3[Sequence],0),))</f>
        <v/>
      </c>
      <c r="S1420" s="16" t="str">
        <f>IF(Q1420="","",INDEX(Tableau3[Désignation],MATCH(P1420,Tableau3[Sequence],0),))</f>
        <v/>
      </c>
      <c r="T1420"/>
    </row>
    <row r="1421" spans="12:20" x14ac:dyDescent="0.25">
      <c r="L1421" s="4" t="str">
        <f t="shared" si="45"/>
        <v/>
      </c>
      <c r="M1421" s="4" t="str">
        <f>IF(ISBLANK(A1421),"",IF('02_Resultat'!$B$6=A1421,1,0))</f>
        <v/>
      </c>
      <c r="N1421" s="4" t="str">
        <f>IF(ISBLANK(A1421),"",IF(Tableau3[Occurrence]=0,0,SUM($M$2:M1421)))</f>
        <v/>
      </c>
      <c r="P1421" s="15" t="str">
        <f t="shared" si="46"/>
        <v/>
      </c>
      <c r="Q1421" s="16" t="str">
        <f>IF(P1421="","",'02_Resultat'!$B$6)</f>
        <v/>
      </c>
      <c r="R1421" s="16" t="str">
        <f>IF(Q1421="","",INDEX(Tableau3[N°CMD],MATCH(P1421,Tableau3[Sequence],0),))</f>
        <v/>
      </c>
      <c r="S1421" s="16" t="str">
        <f>IF(Q1421="","",INDEX(Tableau3[Désignation],MATCH(P1421,Tableau3[Sequence],0),))</f>
        <v/>
      </c>
      <c r="T1421"/>
    </row>
    <row r="1422" spans="12:20" x14ac:dyDescent="0.25">
      <c r="L1422" s="4" t="str">
        <f t="shared" si="45"/>
        <v/>
      </c>
      <c r="M1422" s="4" t="str">
        <f>IF(ISBLANK(A1422),"",IF('02_Resultat'!$B$6=A1422,1,0))</f>
        <v/>
      </c>
      <c r="N1422" s="4" t="str">
        <f>IF(ISBLANK(A1422),"",IF(Tableau3[Occurrence]=0,0,SUM($M$2:M1422)))</f>
        <v/>
      </c>
      <c r="P1422" s="15" t="str">
        <f t="shared" si="46"/>
        <v/>
      </c>
      <c r="Q1422" s="16" t="str">
        <f>IF(P1422="","",'02_Resultat'!$B$6)</f>
        <v/>
      </c>
      <c r="R1422" s="16" t="str">
        <f>IF(Q1422="","",INDEX(Tableau3[N°CMD],MATCH(P1422,Tableau3[Sequence],0),))</f>
        <v/>
      </c>
      <c r="S1422" s="16" t="str">
        <f>IF(Q1422="","",INDEX(Tableau3[Désignation],MATCH(P1422,Tableau3[Sequence],0),))</f>
        <v/>
      </c>
      <c r="T1422"/>
    </row>
    <row r="1423" spans="12:20" x14ac:dyDescent="0.25">
      <c r="L1423" s="4" t="str">
        <f t="shared" si="45"/>
        <v/>
      </c>
      <c r="M1423" s="4" t="str">
        <f>IF(ISBLANK(A1423),"",IF('02_Resultat'!$B$6=A1423,1,0))</f>
        <v/>
      </c>
      <c r="N1423" s="4" t="str">
        <f>IF(ISBLANK(A1423),"",IF(Tableau3[Occurrence]=0,0,SUM($M$2:M1423)))</f>
        <v/>
      </c>
      <c r="P1423" s="15" t="str">
        <f t="shared" si="46"/>
        <v/>
      </c>
      <c r="Q1423" s="16" t="str">
        <f>IF(P1423="","",'02_Resultat'!$B$6)</f>
        <v/>
      </c>
      <c r="R1423" s="16" t="str">
        <f>IF(Q1423="","",INDEX(Tableau3[N°CMD],MATCH(P1423,Tableau3[Sequence],0),))</f>
        <v/>
      </c>
      <c r="S1423" s="16" t="str">
        <f>IF(Q1423="","",INDEX(Tableau3[Désignation],MATCH(P1423,Tableau3[Sequence],0),))</f>
        <v/>
      </c>
      <c r="T1423"/>
    </row>
    <row r="1424" spans="12:20" x14ac:dyDescent="0.25">
      <c r="L1424" s="4" t="str">
        <f t="shared" si="45"/>
        <v/>
      </c>
      <c r="M1424" s="4" t="str">
        <f>IF(ISBLANK(A1424),"",IF('02_Resultat'!$B$6=A1424,1,0))</f>
        <v/>
      </c>
      <c r="N1424" s="4" t="str">
        <f>IF(ISBLANK(A1424),"",IF(Tableau3[Occurrence]=0,0,SUM($M$2:M1424)))</f>
        <v/>
      </c>
      <c r="P1424" s="15" t="str">
        <f t="shared" si="46"/>
        <v/>
      </c>
      <c r="Q1424" s="16" t="str">
        <f>IF(P1424="","",'02_Resultat'!$B$6)</f>
        <v/>
      </c>
      <c r="R1424" s="16" t="str">
        <f>IF(Q1424="","",INDEX(Tableau3[N°CMD],MATCH(P1424,Tableau3[Sequence],0),))</f>
        <v/>
      </c>
      <c r="S1424" s="16" t="str">
        <f>IF(Q1424="","",INDEX(Tableau3[Désignation],MATCH(P1424,Tableau3[Sequence],0),))</f>
        <v/>
      </c>
      <c r="T1424"/>
    </row>
    <row r="1425" spans="12:20" x14ac:dyDescent="0.25">
      <c r="L1425" s="4" t="str">
        <f t="shared" si="45"/>
        <v/>
      </c>
      <c r="M1425" s="4" t="str">
        <f>IF(ISBLANK(A1425),"",IF('02_Resultat'!$B$6=A1425,1,0))</f>
        <v/>
      </c>
      <c r="N1425" s="4" t="str">
        <f>IF(ISBLANK(A1425),"",IF(Tableau3[Occurrence]=0,0,SUM($M$2:M1425)))</f>
        <v/>
      </c>
      <c r="P1425" s="15" t="str">
        <f t="shared" si="46"/>
        <v/>
      </c>
      <c r="Q1425" s="16" t="str">
        <f>IF(P1425="","",'02_Resultat'!$B$6)</f>
        <v/>
      </c>
      <c r="R1425" s="16" t="str">
        <f>IF(Q1425="","",INDEX(Tableau3[N°CMD],MATCH(P1425,Tableau3[Sequence],0),))</f>
        <v/>
      </c>
      <c r="S1425" s="16" t="str">
        <f>IF(Q1425="","",INDEX(Tableau3[Désignation],MATCH(P1425,Tableau3[Sequence],0),))</f>
        <v/>
      </c>
      <c r="T1425"/>
    </row>
    <row r="1426" spans="12:20" x14ac:dyDescent="0.25">
      <c r="L1426" s="4" t="str">
        <f t="shared" ref="L1426:L1489" si="47">IF(ISBLANK(H1426),"",(I1426-H1426))</f>
        <v/>
      </c>
      <c r="M1426" s="4" t="str">
        <f>IF(ISBLANK(A1426),"",IF('02_Resultat'!$B$6=A1426,1,0))</f>
        <v/>
      </c>
      <c r="N1426" s="4" t="str">
        <f>IF(ISBLANK(A1426),"",IF(Tableau3[Occurrence]=0,0,SUM($M$2:M1426)))</f>
        <v/>
      </c>
      <c r="P1426" s="15" t="str">
        <f t="shared" si="46"/>
        <v/>
      </c>
      <c r="Q1426" s="16" t="str">
        <f>IF(P1426="","",'02_Resultat'!$B$6)</f>
        <v/>
      </c>
      <c r="R1426" s="16" t="str">
        <f>IF(Q1426="","",INDEX(Tableau3[N°CMD],MATCH(P1426,Tableau3[Sequence],0),))</f>
        <v/>
      </c>
      <c r="S1426" s="16" t="str">
        <f>IF(Q1426="","",INDEX(Tableau3[Désignation],MATCH(P1426,Tableau3[Sequence],0),))</f>
        <v/>
      </c>
      <c r="T1426"/>
    </row>
    <row r="1427" spans="12:20" x14ac:dyDescent="0.25">
      <c r="L1427" s="4" t="str">
        <f t="shared" si="47"/>
        <v/>
      </c>
      <c r="M1427" s="4" t="str">
        <f>IF(ISBLANK(A1427),"",IF('02_Resultat'!$B$6=A1427,1,0))</f>
        <v/>
      </c>
      <c r="N1427" s="4" t="str">
        <f>IF(ISBLANK(A1427),"",IF(Tableau3[Occurrence]=0,0,SUM($M$2:M1427)))</f>
        <v/>
      </c>
      <c r="P1427" s="15" t="str">
        <f t="shared" ref="P1427:P1490" si="48">IF(ROW()-1&lt;=$O$2,ROW()-1,"")</f>
        <v/>
      </c>
      <c r="Q1427" s="16" t="str">
        <f>IF(P1427="","",'02_Resultat'!$B$6)</f>
        <v/>
      </c>
      <c r="R1427" s="16" t="str">
        <f>IF(Q1427="","",INDEX(Tableau3[N°CMD],MATCH(P1427,Tableau3[Sequence],0),))</f>
        <v/>
      </c>
      <c r="S1427" s="16" t="str">
        <f>IF(Q1427="","",INDEX(Tableau3[Désignation],MATCH(P1427,Tableau3[Sequence],0),))</f>
        <v/>
      </c>
      <c r="T1427"/>
    </row>
    <row r="1428" spans="12:20" x14ac:dyDescent="0.25">
      <c r="L1428" s="4" t="str">
        <f t="shared" si="47"/>
        <v/>
      </c>
      <c r="M1428" s="4" t="str">
        <f>IF(ISBLANK(A1428),"",IF('02_Resultat'!$B$6=A1428,1,0))</f>
        <v/>
      </c>
      <c r="N1428" s="4" t="str">
        <f>IF(ISBLANK(A1428),"",IF(Tableau3[Occurrence]=0,0,SUM($M$2:M1428)))</f>
        <v/>
      </c>
      <c r="P1428" s="15" t="str">
        <f t="shared" si="48"/>
        <v/>
      </c>
      <c r="Q1428" s="16" t="str">
        <f>IF(P1428="","",'02_Resultat'!$B$6)</f>
        <v/>
      </c>
      <c r="R1428" s="16" t="str">
        <f>IF(Q1428="","",INDEX(Tableau3[N°CMD],MATCH(P1428,Tableau3[Sequence],0),))</f>
        <v/>
      </c>
      <c r="S1428" s="16" t="str">
        <f>IF(Q1428="","",INDEX(Tableau3[Désignation],MATCH(P1428,Tableau3[Sequence],0),))</f>
        <v/>
      </c>
      <c r="T1428"/>
    </row>
    <row r="1429" spans="12:20" x14ac:dyDescent="0.25">
      <c r="L1429" s="4" t="str">
        <f t="shared" si="47"/>
        <v/>
      </c>
      <c r="M1429" s="4" t="str">
        <f>IF(ISBLANK(A1429),"",IF('02_Resultat'!$B$6=A1429,1,0))</f>
        <v/>
      </c>
      <c r="N1429" s="4" t="str">
        <f>IF(ISBLANK(A1429),"",IF(Tableau3[Occurrence]=0,0,SUM($M$2:M1429)))</f>
        <v/>
      </c>
      <c r="P1429" s="15" t="str">
        <f t="shared" si="48"/>
        <v/>
      </c>
      <c r="Q1429" s="16" t="str">
        <f>IF(P1429="","",'02_Resultat'!$B$6)</f>
        <v/>
      </c>
      <c r="R1429" s="16" t="str">
        <f>IF(Q1429="","",INDEX(Tableau3[N°CMD],MATCH(P1429,Tableau3[Sequence],0),))</f>
        <v/>
      </c>
      <c r="S1429" s="16" t="str">
        <f>IF(Q1429="","",INDEX(Tableau3[Désignation],MATCH(P1429,Tableau3[Sequence],0),))</f>
        <v/>
      </c>
      <c r="T1429"/>
    </row>
    <row r="1430" spans="12:20" x14ac:dyDescent="0.25">
      <c r="L1430" s="4" t="str">
        <f t="shared" si="47"/>
        <v/>
      </c>
      <c r="M1430" s="4" t="str">
        <f>IF(ISBLANK(A1430),"",IF('02_Resultat'!$B$6=A1430,1,0))</f>
        <v/>
      </c>
      <c r="N1430" s="4" t="str">
        <f>IF(ISBLANK(A1430),"",IF(Tableau3[Occurrence]=0,0,SUM($M$2:M1430)))</f>
        <v/>
      </c>
      <c r="P1430" s="15" t="str">
        <f t="shared" si="48"/>
        <v/>
      </c>
      <c r="Q1430" s="16" t="str">
        <f>IF(P1430="","",'02_Resultat'!$B$6)</f>
        <v/>
      </c>
      <c r="R1430" s="16" t="str">
        <f>IF(Q1430="","",INDEX(Tableau3[N°CMD],MATCH(P1430,Tableau3[Sequence],0),))</f>
        <v/>
      </c>
      <c r="S1430" s="16" t="str">
        <f>IF(Q1430="","",INDEX(Tableau3[Désignation],MATCH(P1430,Tableau3[Sequence],0),))</f>
        <v/>
      </c>
      <c r="T1430"/>
    </row>
    <row r="1431" spans="12:20" x14ac:dyDescent="0.25">
      <c r="L1431" s="4" t="str">
        <f t="shared" si="47"/>
        <v/>
      </c>
      <c r="M1431" s="4" t="str">
        <f>IF(ISBLANK(A1431),"",IF('02_Resultat'!$B$6=A1431,1,0))</f>
        <v/>
      </c>
      <c r="N1431" s="4" t="str">
        <f>IF(ISBLANK(A1431),"",IF(Tableau3[Occurrence]=0,0,SUM($M$2:M1431)))</f>
        <v/>
      </c>
      <c r="P1431" s="15" t="str">
        <f t="shared" si="48"/>
        <v/>
      </c>
      <c r="Q1431" s="16" t="str">
        <f>IF(P1431="","",'02_Resultat'!$B$6)</f>
        <v/>
      </c>
      <c r="R1431" s="16" t="str">
        <f>IF(Q1431="","",INDEX(Tableau3[N°CMD],MATCH(P1431,Tableau3[Sequence],0),))</f>
        <v/>
      </c>
      <c r="S1431" s="16" t="str">
        <f>IF(Q1431="","",INDEX(Tableau3[Désignation],MATCH(P1431,Tableau3[Sequence],0),))</f>
        <v/>
      </c>
      <c r="T1431"/>
    </row>
    <row r="1432" spans="12:20" x14ac:dyDescent="0.25">
      <c r="L1432" s="4" t="str">
        <f t="shared" si="47"/>
        <v/>
      </c>
      <c r="M1432" s="4" t="str">
        <f>IF(ISBLANK(A1432),"",IF('02_Resultat'!$B$6=A1432,1,0))</f>
        <v/>
      </c>
      <c r="N1432" s="4" t="str">
        <f>IF(ISBLANK(A1432),"",IF(Tableau3[Occurrence]=0,0,SUM($M$2:M1432)))</f>
        <v/>
      </c>
      <c r="P1432" s="15" t="str">
        <f t="shared" si="48"/>
        <v/>
      </c>
      <c r="Q1432" s="16" t="str">
        <f>IF(P1432="","",'02_Resultat'!$B$6)</f>
        <v/>
      </c>
      <c r="R1432" s="16" t="str">
        <f>IF(Q1432="","",INDEX(Tableau3[N°CMD],MATCH(P1432,Tableau3[Sequence],0),))</f>
        <v/>
      </c>
      <c r="S1432" s="16" t="str">
        <f>IF(Q1432="","",INDEX(Tableau3[Désignation],MATCH(P1432,Tableau3[Sequence],0),))</f>
        <v/>
      </c>
      <c r="T1432"/>
    </row>
    <row r="1433" spans="12:20" x14ac:dyDescent="0.25">
      <c r="L1433" s="4" t="str">
        <f t="shared" si="47"/>
        <v/>
      </c>
      <c r="M1433" s="4" t="str">
        <f>IF(ISBLANK(A1433),"",IF('02_Resultat'!$B$6=A1433,1,0))</f>
        <v/>
      </c>
      <c r="N1433" s="4" t="str">
        <f>IF(ISBLANK(A1433),"",IF(Tableau3[Occurrence]=0,0,SUM($M$2:M1433)))</f>
        <v/>
      </c>
      <c r="P1433" s="15" t="str">
        <f t="shared" si="48"/>
        <v/>
      </c>
      <c r="Q1433" s="16" t="str">
        <f>IF(P1433="","",'02_Resultat'!$B$6)</f>
        <v/>
      </c>
      <c r="R1433" s="16" t="str">
        <f>IF(Q1433="","",INDEX(Tableau3[N°CMD],MATCH(P1433,Tableau3[Sequence],0),))</f>
        <v/>
      </c>
      <c r="S1433" s="16" t="str">
        <f>IF(Q1433="","",INDEX(Tableau3[Désignation],MATCH(P1433,Tableau3[Sequence],0),))</f>
        <v/>
      </c>
      <c r="T1433"/>
    </row>
    <row r="1434" spans="12:20" x14ac:dyDescent="0.25">
      <c r="L1434" s="4" t="str">
        <f t="shared" si="47"/>
        <v/>
      </c>
      <c r="M1434" s="4" t="str">
        <f>IF(ISBLANK(A1434),"",IF('02_Resultat'!$B$6=A1434,1,0))</f>
        <v/>
      </c>
      <c r="N1434" s="4" t="str">
        <f>IF(ISBLANK(A1434),"",IF(Tableau3[Occurrence]=0,0,SUM($M$2:M1434)))</f>
        <v/>
      </c>
      <c r="P1434" s="15" t="str">
        <f t="shared" si="48"/>
        <v/>
      </c>
      <c r="Q1434" s="16" t="str">
        <f>IF(P1434="","",'02_Resultat'!$B$6)</f>
        <v/>
      </c>
      <c r="R1434" s="16" t="str">
        <f>IF(Q1434="","",INDEX(Tableau3[N°CMD],MATCH(P1434,Tableau3[Sequence],0),))</f>
        <v/>
      </c>
      <c r="S1434" s="16" t="str">
        <f>IF(Q1434="","",INDEX(Tableau3[Désignation],MATCH(P1434,Tableau3[Sequence],0),))</f>
        <v/>
      </c>
      <c r="T1434"/>
    </row>
    <row r="1435" spans="12:20" x14ac:dyDescent="0.25">
      <c r="L1435" s="4" t="str">
        <f t="shared" si="47"/>
        <v/>
      </c>
      <c r="M1435" s="4" t="str">
        <f>IF(ISBLANK(A1435),"",IF('02_Resultat'!$B$6=A1435,1,0))</f>
        <v/>
      </c>
      <c r="N1435" s="4" t="str">
        <f>IF(ISBLANK(A1435),"",IF(Tableau3[Occurrence]=0,0,SUM($M$2:M1435)))</f>
        <v/>
      </c>
      <c r="P1435" s="15" t="str">
        <f t="shared" si="48"/>
        <v/>
      </c>
      <c r="Q1435" s="16" t="str">
        <f>IF(P1435="","",'02_Resultat'!$B$6)</f>
        <v/>
      </c>
      <c r="R1435" s="16" t="str">
        <f>IF(Q1435="","",INDEX(Tableau3[N°CMD],MATCH(P1435,Tableau3[Sequence],0),))</f>
        <v/>
      </c>
      <c r="S1435" s="16" t="str">
        <f>IF(Q1435="","",INDEX(Tableau3[Désignation],MATCH(P1435,Tableau3[Sequence],0),))</f>
        <v/>
      </c>
      <c r="T1435"/>
    </row>
    <row r="1436" spans="12:20" x14ac:dyDescent="0.25">
      <c r="L1436" s="4" t="str">
        <f t="shared" si="47"/>
        <v/>
      </c>
      <c r="M1436" s="4" t="str">
        <f>IF(ISBLANK(A1436),"",IF('02_Resultat'!$B$6=A1436,1,0))</f>
        <v/>
      </c>
      <c r="N1436" s="4" t="str">
        <f>IF(ISBLANK(A1436),"",IF(Tableau3[Occurrence]=0,0,SUM($M$2:M1436)))</f>
        <v/>
      </c>
      <c r="P1436" s="15" t="str">
        <f t="shared" si="48"/>
        <v/>
      </c>
      <c r="Q1436" s="16" t="str">
        <f>IF(P1436="","",'02_Resultat'!$B$6)</f>
        <v/>
      </c>
      <c r="R1436" s="16" t="str">
        <f>IF(Q1436="","",INDEX(Tableau3[N°CMD],MATCH(P1436,Tableau3[Sequence],0),))</f>
        <v/>
      </c>
      <c r="S1436" s="16" t="str">
        <f>IF(Q1436="","",INDEX(Tableau3[Désignation],MATCH(P1436,Tableau3[Sequence],0),))</f>
        <v/>
      </c>
      <c r="T1436"/>
    </row>
    <row r="1437" spans="12:20" x14ac:dyDescent="0.25">
      <c r="L1437" s="4" t="str">
        <f t="shared" si="47"/>
        <v/>
      </c>
      <c r="M1437" s="4" t="str">
        <f>IF(ISBLANK(A1437),"",IF('02_Resultat'!$B$6=A1437,1,0))</f>
        <v/>
      </c>
      <c r="N1437" s="4" t="str">
        <f>IF(ISBLANK(A1437),"",IF(Tableau3[Occurrence]=0,0,SUM($M$2:M1437)))</f>
        <v/>
      </c>
      <c r="P1437" s="15" t="str">
        <f t="shared" si="48"/>
        <v/>
      </c>
      <c r="Q1437" s="16" t="str">
        <f>IF(P1437="","",'02_Resultat'!$B$6)</f>
        <v/>
      </c>
      <c r="R1437" s="16" t="str">
        <f>IF(Q1437="","",INDEX(Tableau3[N°CMD],MATCH(P1437,Tableau3[Sequence],0),))</f>
        <v/>
      </c>
      <c r="S1437" s="16" t="str">
        <f>IF(Q1437="","",INDEX(Tableau3[Désignation],MATCH(P1437,Tableau3[Sequence],0),))</f>
        <v/>
      </c>
      <c r="T1437"/>
    </row>
    <row r="1438" spans="12:20" x14ac:dyDescent="0.25">
      <c r="L1438" s="4" t="str">
        <f t="shared" si="47"/>
        <v/>
      </c>
      <c r="M1438" s="4" t="str">
        <f>IF(ISBLANK(A1438),"",IF('02_Resultat'!$B$6=A1438,1,0))</f>
        <v/>
      </c>
      <c r="N1438" s="4" t="str">
        <f>IF(ISBLANK(A1438),"",IF(Tableau3[Occurrence]=0,0,SUM($M$2:M1438)))</f>
        <v/>
      </c>
      <c r="P1438" s="15" t="str">
        <f t="shared" si="48"/>
        <v/>
      </c>
      <c r="Q1438" s="16" t="str">
        <f>IF(P1438="","",'02_Resultat'!$B$6)</f>
        <v/>
      </c>
      <c r="R1438" s="16" t="str">
        <f>IF(Q1438="","",INDEX(Tableau3[N°CMD],MATCH(P1438,Tableau3[Sequence],0),))</f>
        <v/>
      </c>
      <c r="S1438" s="16" t="str">
        <f>IF(Q1438="","",INDEX(Tableau3[Désignation],MATCH(P1438,Tableau3[Sequence],0),))</f>
        <v/>
      </c>
      <c r="T1438"/>
    </row>
    <row r="1439" spans="12:20" x14ac:dyDescent="0.25">
      <c r="L1439" s="4" t="str">
        <f t="shared" si="47"/>
        <v/>
      </c>
      <c r="M1439" s="4" t="str">
        <f>IF(ISBLANK(A1439),"",IF('02_Resultat'!$B$6=A1439,1,0))</f>
        <v/>
      </c>
      <c r="N1439" s="4" t="str">
        <f>IF(ISBLANK(A1439),"",IF(Tableau3[Occurrence]=0,0,SUM($M$2:M1439)))</f>
        <v/>
      </c>
      <c r="P1439" s="15" t="str">
        <f t="shared" si="48"/>
        <v/>
      </c>
      <c r="Q1439" s="16" t="str">
        <f>IF(P1439="","",'02_Resultat'!$B$6)</f>
        <v/>
      </c>
      <c r="R1439" s="16" t="str">
        <f>IF(Q1439="","",INDEX(Tableau3[N°CMD],MATCH(P1439,Tableau3[Sequence],0),))</f>
        <v/>
      </c>
      <c r="S1439" s="16" t="str">
        <f>IF(Q1439="","",INDEX(Tableau3[Désignation],MATCH(P1439,Tableau3[Sequence],0),))</f>
        <v/>
      </c>
      <c r="T1439"/>
    </row>
    <row r="1440" spans="12:20" x14ac:dyDescent="0.25">
      <c r="L1440" s="4" t="str">
        <f t="shared" si="47"/>
        <v/>
      </c>
      <c r="M1440" s="4" t="str">
        <f>IF(ISBLANK(A1440),"",IF('02_Resultat'!$B$6=A1440,1,0))</f>
        <v/>
      </c>
      <c r="N1440" s="4" t="str">
        <f>IF(ISBLANK(A1440),"",IF(Tableau3[Occurrence]=0,0,SUM($M$2:M1440)))</f>
        <v/>
      </c>
      <c r="P1440" s="15" t="str">
        <f t="shared" si="48"/>
        <v/>
      </c>
      <c r="Q1440" s="16" t="str">
        <f>IF(P1440="","",'02_Resultat'!$B$6)</f>
        <v/>
      </c>
      <c r="R1440" s="16" t="str">
        <f>IF(Q1440="","",INDEX(Tableau3[N°CMD],MATCH(P1440,Tableau3[Sequence],0),))</f>
        <v/>
      </c>
      <c r="S1440" s="16" t="str">
        <f>IF(Q1440="","",INDEX(Tableau3[Désignation],MATCH(P1440,Tableau3[Sequence],0),))</f>
        <v/>
      </c>
      <c r="T1440"/>
    </row>
    <row r="1441" spans="12:20" x14ac:dyDescent="0.25">
      <c r="L1441" s="4" t="str">
        <f t="shared" si="47"/>
        <v/>
      </c>
      <c r="M1441" s="4" t="str">
        <f>IF(ISBLANK(A1441),"",IF('02_Resultat'!$B$6=A1441,1,0))</f>
        <v/>
      </c>
      <c r="N1441" s="4" t="str">
        <f>IF(ISBLANK(A1441),"",IF(Tableau3[Occurrence]=0,0,SUM($M$2:M1441)))</f>
        <v/>
      </c>
      <c r="P1441" s="15" t="str">
        <f t="shared" si="48"/>
        <v/>
      </c>
      <c r="Q1441" s="16" t="str">
        <f>IF(P1441="","",'02_Resultat'!$B$6)</f>
        <v/>
      </c>
      <c r="R1441" s="16" t="str">
        <f>IF(Q1441="","",INDEX(Tableau3[N°CMD],MATCH(P1441,Tableau3[Sequence],0),))</f>
        <v/>
      </c>
      <c r="S1441" s="16" t="str">
        <f>IF(Q1441="","",INDEX(Tableau3[Désignation],MATCH(P1441,Tableau3[Sequence],0),))</f>
        <v/>
      </c>
      <c r="T1441"/>
    </row>
    <row r="1442" spans="12:20" x14ac:dyDescent="0.25">
      <c r="L1442" s="4" t="str">
        <f t="shared" si="47"/>
        <v/>
      </c>
      <c r="M1442" s="4" t="str">
        <f>IF(ISBLANK(A1442),"",IF('02_Resultat'!$B$6=A1442,1,0))</f>
        <v/>
      </c>
      <c r="N1442" s="4" t="str">
        <f>IF(ISBLANK(A1442),"",IF(Tableau3[Occurrence]=0,0,SUM($M$2:M1442)))</f>
        <v/>
      </c>
      <c r="P1442" s="15" t="str">
        <f t="shared" si="48"/>
        <v/>
      </c>
      <c r="Q1442" s="16" t="str">
        <f>IF(P1442="","",'02_Resultat'!$B$6)</f>
        <v/>
      </c>
      <c r="R1442" s="16" t="str">
        <f>IF(Q1442="","",INDEX(Tableau3[N°CMD],MATCH(P1442,Tableau3[Sequence],0),))</f>
        <v/>
      </c>
      <c r="S1442" s="16" t="str">
        <f>IF(Q1442="","",INDEX(Tableau3[Désignation],MATCH(P1442,Tableau3[Sequence],0),))</f>
        <v/>
      </c>
      <c r="T1442"/>
    </row>
    <row r="1443" spans="12:20" x14ac:dyDescent="0.25">
      <c r="L1443" s="4" t="str">
        <f t="shared" si="47"/>
        <v/>
      </c>
      <c r="M1443" s="4" t="str">
        <f>IF(ISBLANK(A1443),"",IF('02_Resultat'!$B$6=A1443,1,0))</f>
        <v/>
      </c>
      <c r="N1443" s="4" t="str">
        <f>IF(ISBLANK(A1443),"",IF(Tableau3[Occurrence]=0,0,SUM($M$2:M1443)))</f>
        <v/>
      </c>
      <c r="P1443" s="15" t="str">
        <f t="shared" si="48"/>
        <v/>
      </c>
      <c r="Q1443" s="16" t="str">
        <f>IF(P1443="","",'02_Resultat'!$B$6)</f>
        <v/>
      </c>
      <c r="R1443" s="16" t="str">
        <f>IF(Q1443="","",INDEX(Tableau3[N°CMD],MATCH(P1443,Tableau3[Sequence],0),))</f>
        <v/>
      </c>
      <c r="S1443" s="16" t="str">
        <f>IF(Q1443="","",INDEX(Tableau3[Désignation],MATCH(P1443,Tableau3[Sequence],0),))</f>
        <v/>
      </c>
      <c r="T1443"/>
    </row>
    <row r="1444" spans="12:20" x14ac:dyDescent="0.25">
      <c r="L1444" s="4" t="str">
        <f t="shared" si="47"/>
        <v/>
      </c>
      <c r="M1444" s="4" t="str">
        <f>IF(ISBLANK(A1444),"",IF('02_Resultat'!$B$6=A1444,1,0))</f>
        <v/>
      </c>
      <c r="N1444" s="4" t="str">
        <f>IF(ISBLANK(A1444),"",IF(Tableau3[Occurrence]=0,0,SUM($M$2:M1444)))</f>
        <v/>
      </c>
      <c r="P1444" s="15" t="str">
        <f t="shared" si="48"/>
        <v/>
      </c>
      <c r="Q1444" s="16" t="str">
        <f>IF(P1444="","",'02_Resultat'!$B$6)</f>
        <v/>
      </c>
      <c r="R1444" s="16" t="str">
        <f>IF(Q1444="","",INDEX(Tableau3[N°CMD],MATCH(P1444,Tableau3[Sequence],0),))</f>
        <v/>
      </c>
      <c r="S1444" s="16" t="str">
        <f>IF(Q1444="","",INDEX(Tableau3[Désignation],MATCH(P1444,Tableau3[Sequence],0),))</f>
        <v/>
      </c>
      <c r="T1444"/>
    </row>
    <row r="1445" spans="12:20" x14ac:dyDescent="0.25">
      <c r="L1445" s="4" t="str">
        <f t="shared" si="47"/>
        <v/>
      </c>
      <c r="M1445" s="4" t="str">
        <f>IF(ISBLANK(A1445),"",IF('02_Resultat'!$B$6=A1445,1,0))</f>
        <v/>
      </c>
      <c r="N1445" s="4" t="str">
        <f>IF(ISBLANK(A1445),"",IF(Tableau3[Occurrence]=0,0,SUM($M$2:M1445)))</f>
        <v/>
      </c>
      <c r="P1445" s="15" t="str">
        <f t="shared" si="48"/>
        <v/>
      </c>
      <c r="Q1445" s="16" t="str">
        <f>IF(P1445="","",'02_Resultat'!$B$6)</f>
        <v/>
      </c>
      <c r="R1445" s="16" t="str">
        <f>IF(Q1445="","",INDEX(Tableau3[N°CMD],MATCH(P1445,Tableau3[Sequence],0),))</f>
        <v/>
      </c>
      <c r="S1445" s="16" t="str">
        <f>IF(Q1445="","",INDEX(Tableau3[Désignation],MATCH(P1445,Tableau3[Sequence],0),))</f>
        <v/>
      </c>
      <c r="T1445"/>
    </row>
    <row r="1446" spans="12:20" x14ac:dyDescent="0.25">
      <c r="L1446" s="4" t="str">
        <f t="shared" si="47"/>
        <v/>
      </c>
      <c r="M1446" s="4" t="str">
        <f>IF(ISBLANK(A1446),"",IF('02_Resultat'!$B$6=A1446,1,0))</f>
        <v/>
      </c>
      <c r="N1446" s="4" t="str">
        <f>IF(ISBLANK(A1446),"",IF(Tableau3[Occurrence]=0,0,SUM($M$2:M1446)))</f>
        <v/>
      </c>
      <c r="P1446" s="15" t="str">
        <f t="shared" si="48"/>
        <v/>
      </c>
      <c r="Q1446" s="16" t="str">
        <f>IF(P1446="","",'02_Resultat'!$B$6)</f>
        <v/>
      </c>
      <c r="R1446" s="16" t="str">
        <f>IF(Q1446="","",INDEX(Tableau3[N°CMD],MATCH(P1446,Tableau3[Sequence],0),))</f>
        <v/>
      </c>
      <c r="S1446" s="16" t="str">
        <f>IF(Q1446="","",INDEX(Tableau3[Désignation],MATCH(P1446,Tableau3[Sequence],0),))</f>
        <v/>
      </c>
      <c r="T1446"/>
    </row>
    <row r="1447" spans="12:20" x14ac:dyDescent="0.25">
      <c r="L1447" s="4" t="str">
        <f t="shared" si="47"/>
        <v/>
      </c>
      <c r="M1447" s="4" t="str">
        <f>IF(ISBLANK(A1447),"",IF('02_Resultat'!$B$6=A1447,1,0))</f>
        <v/>
      </c>
      <c r="N1447" s="4" t="str">
        <f>IF(ISBLANK(A1447),"",IF(Tableau3[Occurrence]=0,0,SUM($M$2:M1447)))</f>
        <v/>
      </c>
      <c r="P1447" s="15" t="str">
        <f t="shared" si="48"/>
        <v/>
      </c>
      <c r="Q1447" s="16" t="str">
        <f>IF(P1447="","",'02_Resultat'!$B$6)</f>
        <v/>
      </c>
      <c r="R1447" s="16" t="str">
        <f>IF(Q1447="","",INDEX(Tableau3[N°CMD],MATCH(P1447,Tableau3[Sequence],0),))</f>
        <v/>
      </c>
      <c r="S1447" s="16" t="str">
        <f>IF(Q1447="","",INDEX(Tableau3[Désignation],MATCH(P1447,Tableau3[Sequence],0),))</f>
        <v/>
      </c>
      <c r="T1447"/>
    </row>
    <row r="1448" spans="12:20" x14ac:dyDescent="0.25">
      <c r="L1448" s="4" t="str">
        <f t="shared" si="47"/>
        <v/>
      </c>
      <c r="M1448" s="4" t="str">
        <f>IF(ISBLANK(A1448),"",IF('02_Resultat'!$B$6=A1448,1,0))</f>
        <v/>
      </c>
      <c r="N1448" s="4" t="str">
        <f>IF(ISBLANK(A1448),"",IF(Tableau3[Occurrence]=0,0,SUM($M$2:M1448)))</f>
        <v/>
      </c>
      <c r="P1448" s="15" t="str">
        <f t="shared" si="48"/>
        <v/>
      </c>
      <c r="Q1448" s="16" t="str">
        <f>IF(P1448="","",'02_Resultat'!$B$6)</f>
        <v/>
      </c>
      <c r="R1448" s="16" t="str">
        <f>IF(Q1448="","",INDEX(Tableau3[N°CMD],MATCH(P1448,Tableau3[Sequence],0),))</f>
        <v/>
      </c>
      <c r="S1448" s="16" t="str">
        <f>IF(Q1448="","",INDEX(Tableau3[Désignation],MATCH(P1448,Tableau3[Sequence],0),))</f>
        <v/>
      </c>
      <c r="T1448"/>
    </row>
    <row r="1449" spans="12:20" x14ac:dyDescent="0.25">
      <c r="L1449" s="4" t="str">
        <f t="shared" si="47"/>
        <v/>
      </c>
      <c r="M1449" s="4" t="str">
        <f>IF(ISBLANK(A1449),"",IF('02_Resultat'!$B$6=A1449,1,0))</f>
        <v/>
      </c>
      <c r="N1449" s="4" t="str">
        <f>IF(ISBLANK(A1449),"",IF(Tableau3[Occurrence]=0,0,SUM($M$2:M1449)))</f>
        <v/>
      </c>
      <c r="P1449" s="15" t="str">
        <f t="shared" si="48"/>
        <v/>
      </c>
      <c r="Q1449" s="16" t="str">
        <f>IF(P1449="","",'02_Resultat'!$B$6)</f>
        <v/>
      </c>
      <c r="R1449" s="16" t="str">
        <f>IF(Q1449="","",INDEX(Tableau3[N°CMD],MATCH(P1449,Tableau3[Sequence],0),))</f>
        <v/>
      </c>
      <c r="S1449" s="16" t="str">
        <f>IF(Q1449="","",INDEX(Tableau3[Désignation],MATCH(P1449,Tableau3[Sequence],0),))</f>
        <v/>
      </c>
      <c r="T1449"/>
    </row>
    <row r="1450" spans="12:20" x14ac:dyDescent="0.25">
      <c r="L1450" s="4" t="str">
        <f t="shared" si="47"/>
        <v/>
      </c>
      <c r="M1450" s="4" t="str">
        <f>IF(ISBLANK(A1450),"",IF('02_Resultat'!$B$6=A1450,1,0))</f>
        <v/>
      </c>
      <c r="N1450" s="4" t="str">
        <f>IF(ISBLANK(A1450),"",IF(Tableau3[Occurrence]=0,0,SUM($M$2:M1450)))</f>
        <v/>
      </c>
      <c r="P1450" s="15" t="str">
        <f t="shared" si="48"/>
        <v/>
      </c>
      <c r="Q1450" s="16" t="str">
        <f>IF(P1450="","",'02_Resultat'!$B$6)</f>
        <v/>
      </c>
      <c r="R1450" s="16" t="str">
        <f>IF(Q1450="","",INDEX(Tableau3[N°CMD],MATCH(P1450,Tableau3[Sequence],0),))</f>
        <v/>
      </c>
      <c r="S1450" s="16" t="str">
        <f>IF(Q1450="","",INDEX(Tableau3[Désignation],MATCH(P1450,Tableau3[Sequence],0),))</f>
        <v/>
      </c>
      <c r="T1450"/>
    </row>
    <row r="1451" spans="12:20" x14ac:dyDescent="0.25">
      <c r="L1451" s="4" t="str">
        <f t="shared" si="47"/>
        <v/>
      </c>
      <c r="M1451" s="4" t="str">
        <f>IF(ISBLANK(A1451),"",IF('02_Resultat'!$B$6=A1451,1,0))</f>
        <v/>
      </c>
      <c r="N1451" s="4" t="str">
        <f>IF(ISBLANK(A1451),"",IF(Tableau3[Occurrence]=0,0,SUM($M$2:M1451)))</f>
        <v/>
      </c>
      <c r="P1451" s="15" t="str">
        <f t="shared" si="48"/>
        <v/>
      </c>
      <c r="Q1451" s="16" t="str">
        <f>IF(P1451="","",'02_Resultat'!$B$6)</f>
        <v/>
      </c>
      <c r="R1451" s="16" t="str">
        <f>IF(Q1451="","",INDEX(Tableau3[N°CMD],MATCH(P1451,Tableau3[Sequence],0),))</f>
        <v/>
      </c>
      <c r="S1451" s="16" t="str">
        <f>IF(Q1451="","",INDEX(Tableau3[Désignation],MATCH(P1451,Tableau3[Sequence],0),))</f>
        <v/>
      </c>
      <c r="T1451"/>
    </row>
    <row r="1452" spans="12:20" x14ac:dyDescent="0.25">
      <c r="L1452" s="4" t="str">
        <f t="shared" si="47"/>
        <v/>
      </c>
      <c r="M1452" s="4" t="str">
        <f>IF(ISBLANK(A1452),"",IF('02_Resultat'!$B$6=A1452,1,0))</f>
        <v/>
      </c>
      <c r="N1452" s="4" t="str">
        <f>IF(ISBLANK(A1452),"",IF(Tableau3[Occurrence]=0,0,SUM($M$2:M1452)))</f>
        <v/>
      </c>
      <c r="P1452" s="15" t="str">
        <f t="shared" si="48"/>
        <v/>
      </c>
      <c r="Q1452" s="16" t="str">
        <f>IF(P1452="","",'02_Resultat'!$B$6)</f>
        <v/>
      </c>
      <c r="R1452" s="16" t="str">
        <f>IF(Q1452="","",INDEX(Tableau3[N°CMD],MATCH(P1452,Tableau3[Sequence],0),))</f>
        <v/>
      </c>
      <c r="S1452" s="16" t="str">
        <f>IF(Q1452="","",INDEX(Tableau3[Désignation],MATCH(P1452,Tableau3[Sequence],0),))</f>
        <v/>
      </c>
      <c r="T1452"/>
    </row>
    <row r="1453" spans="12:20" x14ac:dyDescent="0.25">
      <c r="L1453" s="4" t="str">
        <f t="shared" si="47"/>
        <v/>
      </c>
      <c r="M1453" s="4" t="str">
        <f>IF(ISBLANK(A1453),"",IF('02_Resultat'!$B$6=A1453,1,0))</f>
        <v/>
      </c>
      <c r="N1453" s="4" t="str">
        <f>IF(ISBLANK(A1453),"",IF(Tableau3[Occurrence]=0,0,SUM($M$2:M1453)))</f>
        <v/>
      </c>
      <c r="P1453" s="15" t="str">
        <f t="shared" si="48"/>
        <v/>
      </c>
      <c r="Q1453" s="16" t="str">
        <f>IF(P1453="","",'02_Resultat'!$B$6)</f>
        <v/>
      </c>
      <c r="R1453" s="16" t="str">
        <f>IF(Q1453="","",INDEX(Tableau3[N°CMD],MATCH(P1453,Tableau3[Sequence],0),))</f>
        <v/>
      </c>
      <c r="S1453" s="16" t="str">
        <f>IF(Q1453="","",INDEX(Tableau3[Désignation],MATCH(P1453,Tableau3[Sequence],0),))</f>
        <v/>
      </c>
      <c r="T1453"/>
    </row>
    <row r="1454" spans="12:20" x14ac:dyDescent="0.25">
      <c r="L1454" s="4" t="str">
        <f t="shared" si="47"/>
        <v/>
      </c>
      <c r="M1454" s="4" t="str">
        <f>IF(ISBLANK(A1454),"",IF('02_Resultat'!$B$6=A1454,1,0))</f>
        <v/>
      </c>
      <c r="N1454" s="4" t="str">
        <f>IF(ISBLANK(A1454),"",IF(Tableau3[Occurrence]=0,0,SUM($M$2:M1454)))</f>
        <v/>
      </c>
      <c r="P1454" s="15" t="str">
        <f t="shared" si="48"/>
        <v/>
      </c>
      <c r="Q1454" s="16" t="str">
        <f>IF(P1454="","",'02_Resultat'!$B$6)</f>
        <v/>
      </c>
      <c r="R1454" s="16" t="str">
        <f>IF(Q1454="","",INDEX(Tableau3[N°CMD],MATCH(P1454,Tableau3[Sequence],0),))</f>
        <v/>
      </c>
      <c r="S1454" s="16" t="str">
        <f>IF(Q1454="","",INDEX(Tableau3[Désignation],MATCH(P1454,Tableau3[Sequence],0),))</f>
        <v/>
      </c>
      <c r="T1454"/>
    </row>
    <row r="1455" spans="12:20" x14ac:dyDescent="0.25">
      <c r="L1455" s="4" t="str">
        <f t="shared" si="47"/>
        <v/>
      </c>
      <c r="M1455" s="4" t="str">
        <f>IF(ISBLANK(A1455),"",IF('02_Resultat'!$B$6=A1455,1,0))</f>
        <v/>
      </c>
      <c r="N1455" s="4" t="str">
        <f>IF(ISBLANK(A1455),"",IF(Tableau3[Occurrence]=0,0,SUM($M$2:M1455)))</f>
        <v/>
      </c>
      <c r="P1455" s="15" t="str">
        <f t="shared" si="48"/>
        <v/>
      </c>
      <c r="Q1455" s="16" t="str">
        <f>IF(P1455="","",'02_Resultat'!$B$6)</f>
        <v/>
      </c>
      <c r="R1455" s="16" t="str">
        <f>IF(Q1455="","",INDEX(Tableau3[N°CMD],MATCH(P1455,Tableau3[Sequence],0),))</f>
        <v/>
      </c>
      <c r="S1455" s="16" t="str">
        <f>IF(Q1455="","",INDEX(Tableau3[Désignation],MATCH(P1455,Tableau3[Sequence],0),))</f>
        <v/>
      </c>
      <c r="T1455"/>
    </row>
    <row r="1456" spans="12:20" x14ac:dyDescent="0.25">
      <c r="L1456" s="4" t="str">
        <f t="shared" si="47"/>
        <v/>
      </c>
      <c r="M1456" s="4" t="str">
        <f>IF(ISBLANK(A1456),"",IF('02_Resultat'!$B$6=A1456,1,0))</f>
        <v/>
      </c>
      <c r="N1456" s="4" t="str">
        <f>IF(ISBLANK(A1456),"",IF(Tableau3[Occurrence]=0,0,SUM($M$2:M1456)))</f>
        <v/>
      </c>
      <c r="P1456" s="15" t="str">
        <f t="shared" si="48"/>
        <v/>
      </c>
      <c r="Q1456" s="16" t="str">
        <f>IF(P1456="","",'02_Resultat'!$B$6)</f>
        <v/>
      </c>
      <c r="R1456" s="16" t="str">
        <f>IF(Q1456="","",INDEX(Tableau3[N°CMD],MATCH(P1456,Tableau3[Sequence],0),))</f>
        <v/>
      </c>
      <c r="S1456" s="16" t="str">
        <f>IF(Q1456="","",INDEX(Tableau3[Désignation],MATCH(P1456,Tableau3[Sequence],0),))</f>
        <v/>
      </c>
      <c r="T1456"/>
    </row>
    <row r="1457" spans="12:20" x14ac:dyDescent="0.25">
      <c r="L1457" s="4" t="str">
        <f t="shared" si="47"/>
        <v/>
      </c>
      <c r="M1457" s="4" t="str">
        <f>IF(ISBLANK(A1457),"",IF('02_Resultat'!$B$6=A1457,1,0))</f>
        <v/>
      </c>
      <c r="N1457" s="4" t="str">
        <f>IF(ISBLANK(A1457),"",IF(Tableau3[Occurrence]=0,0,SUM($M$2:M1457)))</f>
        <v/>
      </c>
      <c r="P1457" s="15" t="str">
        <f t="shared" si="48"/>
        <v/>
      </c>
      <c r="Q1457" s="16" t="str">
        <f>IF(P1457="","",'02_Resultat'!$B$6)</f>
        <v/>
      </c>
      <c r="R1457" s="16" t="str">
        <f>IF(Q1457="","",INDEX(Tableau3[N°CMD],MATCH(P1457,Tableau3[Sequence],0),))</f>
        <v/>
      </c>
      <c r="S1457" s="16" t="str">
        <f>IF(Q1457="","",INDEX(Tableau3[Désignation],MATCH(P1457,Tableau3[Sequence],0),))</f>
        <v/>
      </c>
      <c r="T1457"/>
    </row>
    <row r="1458" spans="12:20" x14ac:dyDescent="0.25">
      <c r="L1458" s="4" t="str">
        <f t="shared" si="47"/>
        <v/>
      </c>
      <c r="M1458" s="4" t="str">
        <f>IF(ISBLANK(A1458),"",IF('02_Resultat'!$B$6=A1458,1,0))</f>
        <v/>
      </c>
      <c r="N1458" s="4" t="str">
        <f>IF(ISBLANK(A1458),"",IF(Tableau3[Occurrence]=0,0,SUM($M$2:M1458)))</f>
        <v/>
      </c>
      <c r="P1458" s="15" t="str">
        <f t="shared" si="48"/>
        <v/>
      </c>
      <c r="Q1458" s="16" t="str">
        <f>IF(P1458="","",'02_Resultat'!$B$6)</f>
        <v/>
      </c>
      <c r="R1458" s="16" t="str">
        <f>IF(Q1458="","",INDEX(Tableau3[N°CMD],MATCH(P1458,Tableau3[Sequence],0),))</f>
        <v/>
      </c>
      <c r="S1458" s="16" t="str">
        <f>IF(Q1458="","",INDEX(Tableau3[Désignation],MATCH(P1458,Tableau3[Sequence],0),))</f>
        <v/>
      </c>
      <c r="T1458"/>
    </row>
    <row r="1459" spans="12:20" x14ac:dyDescent="0.25">
      <c r="L1459" s="4" t="str">
        <f t="shared" si="47"/>
        <v/>
      </c>
      <c r="M1459" s="4" t="str">
        <f>IF(ISBLANK(A1459),"",IF('02_Resultat'!$B$6=A1459,1,0))</f>
        <v/>
      </c>
      <c r="N1459" s="4" t="str">
        <f>IF(ISBLANK(A1459),"",IF(Tableau3[Occurrence]=0,0,SUM($M$2:M1459)))</f>
        <v/>
      </c>
      <c r="P1459" s="15" t="str">
        <f t="shared" si="48"/>
        <v/>
      </c>
      <c r="Q1459" s="16" t="str">
        <f>IF(P1459="","",'02_Resultat'!$B$6)</f>
        <v/>
      </c>
      <c r="R1459" s="16" t="str">
        <f>IF(Q1459="","",INDEX(Tableau3[N°CMD],MATCH(P1459,Tableau3[Sequence],0),))</f>
        <v/>
      </c>
      <c r="S1459" s="16" t="str">
        <f>IF(Q1459="","",INDEX(Tableau3[Désignation],MATCH(P1459,Tableau3[Sequence],0),))</f>
        <v/>
      </c>
      <c r="T1459"/>
    </row>
    <row r="1460" spans="12:20" x14ac:dyDescent="0.25">
      <c r="L1460" s="4" t="str">
        <f t="shared" si="47"/>
        <v/>
      </c>
      <c r="M1460" s="4" t="str">
        <f>IF(ISBLANK(A1460),"",IF('02_Resultat'!$B$6=A1460,1,0))</f>
        <v/>
      </c>
      <c r="N1460" s="4" t="str">
        <f>IF(ISBLANK(A1460),"",IF(Tableau3[Occurrence]=0,0,SUM($M$2:M1460)))</f>
        <v/>
      </c>
      <c r="P1460" s="15" t="str">
        <f t="shared" si="48"/>
        <v/>
      </c>
      <c r="Q1460" s="16" t="str">
        <f>IF(P1460="","",'02_Resultat'!$B$6)</f>
        <v/>
      </c>
      <c r="R1460" s="16" t="str">
        <f>IF(Q1460="","",INDEX(Tableau3[N°CMD],MATCH(P1460,Tableau3[Sequence],0),))</f>
        <v/>
      </c>
      <c r="S1460" s="16" t="str">
        <f>IF(Q1460="","",INDEX(Tableau3[Désignation],MATCH(P1460,Tableau3[Sequence],0),))</f>
        <v/>
      </c>
      <c r="T1460"/>
    </row>
    <row r="1461" spans="12:20" x14ac:dyDescent="0.25">
      <c r="L1461" s="4" t="str">
        <f t="shared" si="47"/>
        <v/>
      </c>
      <c r="M1461" s="4" t="str">
        <f>IF(ISBLANK(A1461),"",IF('02_Resultat'!$B$6=A1461,1,0))</f>
        <v/>
      </c>
      <c r="N1461" s="4" t="str">
        <f>IF(ISBLANK(A1461),"",IF(Tableau3[Occurrence]=0,0,SUM($M$2:M1461)))</f>
        <v/>
      </c>
      <c r="P1461" s="15" t="str">
        <f t="shared" si="48"/>
        <v/>
      </c>
      <c r="Q1461" s="16" t="str">
        <f>IF(P1461="","",'02_Resultat'!$B$6)</f>
        <v/>
      </c>
      <c r="R1461" s="16" t="str">
        <f>IF(Q1461="","",INDEX(Tableau3[N°CMD],MATCH(P1461,Tableau3[Sequence],0),))</f>
        <v/>
      </c>
      <c r="S1461" s="16" t="str">
        <f>IF(Q1461="","",INDEX(Tableau3[Désignation],MATCH(P1461,Tableau3[Sequence],0),))</f>
        <v/>
      </c>
      <c r="T1461"/>
    </row>
    <row r="1462" spans="12:20" x14ac:dyDescent="0.25">
      <c r="L1462" s="4" t="str">
        <f t="shared" si="47"/>
        <v/>
      </c>
      <c r="M1462" s="4" t="str">
        <f>IF(ISBLANK(A1462),"",IF('02_Resultat'!$B$6=A1462,1,0))</f>
        <v/>
      </c>
      <c r="N1462" s="4" t="str">
        <f>IF(ISBLANK(A1462),"",IF(Tableau3[Occurrence]=0,0,SUM($M$2:M1462)))</f>
        <v/>
      </c>
      <c r="P1462" s="15" t="str">
        <f t="shared" si="48"/>
        <v/>
      </c>
      <c r="Q1462" s="16" t="str">
        <f>IF(P1462="","",'02_Resultat'!$B$6)</f>
        <v/>
      </c>
      <c r="R1462" s="16" t="str">
        <f>IF(Q1462="","",INDEX(Tableau3[N°CMD],MATCH(P1462,Tableau3[Sequence],0),))</f>
        <v/>
      </c>
      <c r="S1462" s="16" t="str">
        <f>IF(Q1462="","",INDEX(Tableau3[Désignation],MATCH(P1462,Tableau3[Sequence],0),))</f>
        <v/>
      </c>
      <c r="T1462"/>
    </row>
    <row r="1463" spans="12:20" x14ac:dyDescent="0.25">
      <c r="L1463" s="4" t="str">
        <f t="shared" si="47"/>
        <v/>
      </c>
      <c r="M1463" s="4" t="str">
        <f>IF(ISBLANK(A1463),"",IF('02_Resultat'!$B$6=A1463,1,0))</f>
        <v/>
      </c>
      <c r="N1463" s="4" t="str">
        <f>IF(ISBLANK(A1463),"",IF(Tableau3[Occurrence]=0,0,SUM($M$2:M1463)))</f>
        <v/>
      </c>
      <c r="P1463" s="15" t="str">
        <f t="shared" si="48"/>
        <v/>
      </c>
      <c r="Q1463" s="16" t="str">
        <f>IF(P1463="","",'02_Resultat'!$B$6)</f>
        <v/>
      </c>
      <c r="R1463" s="16" t="str">
        <f>IF(Q1463="","",INDEX(Tableau3[N°CMD],MATCH(P1463,Tableau3[Sequence],0),))</f>
        <v/>
      </c>
      <c r="S1463" s="16" t="str">
        <f>IF(Q1463="","",INDEX(Tableau3[Désignation],MATCH(P1463,Tableau3[Sequence],0),))</f>
        <v/>
      </c>
      <c r="T1463"/>
    </row>
    <row r="1464" spans="12:20" x14ac:dyDescent="0.25">
      <c r="L1464" s="4" t="str">
        <f t="shared" si="47"/>
        <v/>
      </c>
      <c r="M1464" s="4" t="str">
        <f>IF(ISBLANK(A1464),"",IF('02_Resultat'!$B$6=A1464,1,0))</f>
        <v/>
      </c>
      <c r="N1464" s="4" t="str">
        <f>IF(ISBLANK(A1464),"",IF(Tableau3[Occurrence]=0,0,SUM($M$2:M1464)))</f>
        <v/>
      </c>
      <c r="P1464" s="15" t="str">
        <f t="shared" si="48"/>
        <v/>
      </c>
      <c r="Q1464" s="16" t="str">
        <f>IF(P1464="","",'02_Resultat'!$B$6)</f>
        <v/>
      </c>
      <c r="R1464" s="16" t="str">
        <f>IF(Q1464="","",INDEX(Tableau3[N°CMD],MATCH(P1464,Tableau3[Sequence],0),))</f>
        <v/>
      </c>
      <c r="S1464" s="16" t="str">
        <f>IF(Q1464="","",INDEX(Tableau3[Désignation],MATCH(P1464,Tableau3[Sequence],0),))</f>
        <v/>
      </c>
      <c r="T1464"/>
    </row>
    <row r="1465" spans="12:20" x14ac:dyDescent="0.25">
      <c r="L1465" s="4" t="str">
        <f t="shared" si="47"/>
        <v/>
      </c>
      <c r="M1465" s="4" t="str">
        <f>IF(ISBLANK(A1465),"",IF('02_Resultat'!$B$6=A1465,1,0))</f>
        <v/>
      </c>
      <c r="N1465" s="4" t="str">
        <f>IF(ISBLANK(A1465),"",IF(Tableau3[Occurrence]=0,0,SUM($M$2:M1465)))</f>
        <v/>
      </c>
      <c r="P1465" s="15" t="str">
        <f t="shared" si="48"/>
        <v/>
      </c>
      <c r="Q1465" s="16" t="str">
        <f>IF(P1465="","",'02_Resultat'!$B$6)</f>
        <v/>
      </c>
      <c r="R1465" s="16" t="str">
        <f>IF(Q1465="","",INDEX(Tableau3[N°CMD],MATCH(P1465,Tableau3[Sequence],0),))</f>
        <v/>
      </c>
      <c r="S1465" s="16" t="str">
        <f>IF(Q1465="","",INDEX(Tableau3[Désignation],MATCH(P1465,Tableau3[Sequence],0),))</f>
        <v/>
      </c>
      <c r="T1465"/>
    </row>
    <row r="1466" spans="12:20" x14ac:dyDescent="0.25">
      <c r="L1466" s="4" t="str">
        <f t="shared" si="47"/>
        <v/>
      </c>
      <c r="M1466" s="4" t="str">
        <f>IF(ISBLANK(A1466),"",IF('02_Resultat'!$B$6=A1466,1,0))</f>
        <v/>
      </c>
      <c r="N1466" s="4" t="str">
        <f>IF(ISBLANK(A1466),"",IF(Tableau3[Occurrence]=0,0,SUM($M$2:M1466)))</f>
        <v/>
      </c>
      <c r="P1466" s="15" t="str">
        <f t="shared" si="48"/>
        <v/>
      </c>
      <c r="Q1466" s="16" t="str">
        <f>IF(P1466="","",'02_Resultat'!$B$6)</f>
        <v/>
      </c>
      <c r="R1466" s="16" t="str">
        <f>IF(Q1466="","",INDEX(Tableau3[N°CMD],MATCH(P1466,Tableau3[Sequence],0),))</f>
        <v/>
      </c>
      <c r="S1466" s="16" t="str">
        <f>IF(Q1466="","",INDEX(Tableau3[Désignation],MATCH(P1466,Tableau3[Sequence],0),))</f>
        <v/>
      </c>
      <c r="T1466"/>
    </row>
    <row r="1467" spans="12:20" x14ac:dyDescent="0.25">
      <c r="L1467" s="4" t="str">
        <f t="shared" si="47"/>
        <v/>
      </c>
      <c r="M1467" s="4" t="str">
        <f>IF(ISBLANK(A1467),"",IF('02_Resultat'!$B$6=A1467,1,0))</f>
        <v/>
      </c>
      <c r="N1467" s="4" t="str">
        <f>IF(ISBLANK(A1467),"",IF(Tableau3[Occurrence]=0,0,SUM($M$2:M1467)))</f>
        <v/>
      </c>
      <c r="P1467" s="15" t="str">
        <f t="shared" si="48"/>
        <v/>
      </c>
      <c r="Q1467" s="16" t="str">
        <f>IF(P1467="","",'02_Resultat'!$B$6)</f>
        <v/>
      </c>
      <c r="R1467" s="16" t="str">
        <f>IF(Q1467="","",INDEX(Tableau3[N°CMD],MATCH(P1467,Tableau3[Sequence],0),))</f>
        <v/>
      </c>
      <c r="S1467" s="16" t="str">
        <f>IF(Q1467="","",INDEX(Tableau3[Désignation],MATCH(P1467,Tableau3[Sequence],0),))</f>
        <v/>
      </c>
      <c r="T1467"/>
    </row>
    <row r="1468" spans="12:20" x14ac:dyDescent="0.25">
      <c r="L1468" s="4" t="str">
        <f t="shared" si="47"/>
        <v/>
      </c>
      <c r="M1468" s="4" t="str">
        <f>IF(ISBLANK(A1468),"",IF('02_Resultat'!$B$6=A1468,1,0))</f>
        <v/>
      </c>
      <c r="N1468" s="4" t="str">
        <f>IF(ISBLANK(A1468),"",IF(Tableau3[Occurrence]=0,0,SUM($M$2:M1468)))</f>
        <v/>
      </c>
      <c r="P1468" s="15" t="str">
        <f t="shared" si="48"/>
        <v/>
      </c>
      <c r="Q1468" s="16" t="str">
        <f>IF(P1468="","",'02_Resultat'!$B$6)</f>
        <v/>
      </c>
      <c r="R1468" s="16" t="str">
        <f>IF(Q1468="","",INDEX(Tableau3[N°CMD],MATCH(P1468,Tableau3[Sequence],0),))</f>
        <v/>
      </c>
      <c r="S1468" s="16" t="str">
        <f>IF(Q1468="","",INDEX(Tableau3[Désignation],MATCH(P1468,Tableau3[Sequence],0),))</f>
        <v/>
      </c>
      <c r="T1468"/>
    </row>
    <row r="1469" spans="12:20" x14ac:dyDescent="0.25">
      <c r="L1469" s="4" t="str">
        <f t="shared" si="47"/>
        <v/>
      </c>
      <c r="M1469" s="4" t="str">
        <f>IF(ISBLANK(A1469),"",IF('02_Resultat'!$B$6=A1469,1,0))</f>
        <v/>
      </c>
      <c r="N1469" s="4" t="str">
        <f>IF(ISBLANK(A1469),"",IF(Tableau3[Occurrence]=0,0,SUM($M$2:M1469)))</f>
        <v/>
      </c>
      <c r="P1469" s="15" t="str">
        <f t="shared" si="48"/>
        <v/>
      </c>
      <c r="Q1469" s="16" t="str">
        <f>IF(P1469="","",'02_Resultat'!$B$6)</f>
        <v/>
      </c>
      <c r="R1469" s="16" t="str">
        <f>IF(Q1469="","",INDEX(Tableau3[N°CMD],MATCH(P1469,Tableau3[Sequence],0),))</f>
        <v/>
      </c>
      <c r="S1469" s="16" t="str">
        <f>IF(Q1469="","",INDEX(Tableau3[Désignation],MATCH(P1469,Tableau3[Sequence],0),))</f>
        <v/>
      </c>
      <c r="T1469"/>
    </row>
    <row r="1470" spans="12:20" x14ac:dyDescent="0.25">
      <c r="L1470" s="4" t="str">
        <f t="shared" si="47"/>
        <v/>
      </c>
      <c r="M1470" s="4" t="str">
        <f>IF(ISBLANK(A1470),"",IF('02_Resultat'!$B$6=A1470,1,0))</f>
        <v/>
      </c>
      <c r="N1470" s="4" t="str">
        <f>IF(ISBLANK(A1470),"",IF(Tableau3[Occurrence]=0,0,SUM($M$2:M1470)))</f>
        <v/>
      </c>
      <c r="P1470" s="15" t="str">
        <f t="shared" si="48"/>
        <v/>
      </c>
      <c r="Q1470" s="16" t="str">
        <f>IF(P1470="","",'02_Resultat'!$B$6)</f>
        <v/>
      </c>
      <c r="R1470" s="16" t="str">
        <f>IF(Q1470="","",INDEX(Tableau3[N°CMD],MATCH(P1470,Tableau3[Sequence],0),))</f>
        <v/>
      </c>
      <c r="S1470" s="16" t="str">
        <f>IF(Q1470="","",INDEX(Tableau3[Désignation],MATCH(P1470,Tableau3[Sequence],0),))</f>
        <v/>
      </c>
      <c r="T1470"/>
    </row>
    <row r="1471" spans="12:20" x14ac:dyDescent="0.25">
      <c r="L1471" s="4" t="str">
        <f t="shared" si="47"/>
        <v/>
      </c>
      <c r="M1471" s="4" t="str">
        <f>IF(ISBLANK(A1471),"",IF('02_Resultat'!$B$6=A1471,1,0))</f>
        <v/>
      </c>
      <c r="N1471" s="4" t="str">
        <f>IF(ISBLANK(A1471),"",IF(Tableau3[Occurrence]=0,0,SUM($M$2:M1471)))</f>
        <v/>
      </c>
      <c r="P1471" s="15" t="str">
        <f t="shared" si="48"/>
        <v/>
      </c>
      <c r="Q1471" s="16" t="str">
        <f>IF(P1471="","",'02_Resultat'!$B$6)</f>
        <v/>
      </c>
      <c r="R1471" s="16" t="str">
        <f>IF(Q1471="","",INDEX(Tableau3[N°CMD],MATCH(P1471,Tableau3[Sequence],0),))</f>
        <v/>
      </c>
      <c r="S1471" s="16" t="str">
        <f>IF(Q1471="","",INDEX(Tableau3[Désignation],MATCH(P1471,Tableau3[Sequence],0),))</f>
        <v/>
      </c>
      <c r="T1471"/>
    </row>
    <row r="1472" spans="12:20" x14ac:dyDescent="0.25">
      <c r="L1472" s="4" t="str">
        <f t="shared" si="47"/>
        <v/>
      </c>
      <c r="M1472" s="4" t="str">
        <f>IF(ISBLANK(A1472),"",IF('02_Resultat'!$B$6=A1472,1,0))</f>
        <v/>
      </c>
      <c r="N1472" s="4" t="str">
        <f>IF(ISBLANK(A1472),"",IF(Tableau3[Occurrence]=0,0,SUM($M$2:M1472)))</f>
        <v/>
      </c>
      <c r="P1472" s="15" t="str">
        <f t="shared" si="48"/>
        <v/>
      </c>
      <c r="Q1472" s="16" t="str">
        <f>IF(P1472="","",'02_Resultat'!$B$6)</f>
        <v/>
      </c>
      <c r="R1472" s="16" t="str">
        <f>IF(Q1472="","",INDEX(Tableau3[N°CMD],MATCH(P1472,Tableau3[Sequence],0),))</f>
        <v/>
      </c>
      <c r="S1472" s="16" t="str">
        <f>IF(Q1472="","",INDEX(Tableau3[Désignation],MATCH(P1472,Tableau3[Sequence],0),))</f>
        <v/>
      </c>
      <c r="T1472"/>
    </row>
    <row r="1473" spans="12:20" x14ac:dyDescent="0.25">
      <c r="L1473" s="4" t="str">
        <f t="shared" si="47"/>
        <v/>
      </c>
      <c r="M1473" s="4" t="str">
        <f>IF(ISBLANK(A1473),"",IF('02_Resultat'!$B$6=A1473,1,0))</f>
        <v/>
      </c>
      <c r="N1473" s="4" t="str">
        <f>IF(ISBLANK(A1473),"",IF(Tableau3[Occurrence]=0,0,SUM($M$2:M1473)))</f>
        <v/>
      </c>
      <c r="P1473" s="15" t="str">
        <f t="shared" si="48"/>
        <v/>
      </c>
      <c r="Q1473" s="16" t="str">
        <f>IF(P1473="","",'02_Resultat'!$B$6)</f>
        <v/>
      </c>
      <c r="R1473" s="16" t="str">
        <f>IF(Q1473="","",INDEX(Tableau3[N°CMD],MATCH(P1473,Tableau3[Sequence],0),))</f>
        <v/>
      </c>
      <c r="S1473" s="16" t="str">
        <f>IF(Q1473="","",INDEX(Tableau3[Désignation],MATCH(P1473,Tableau3[Sequence],0),))</f>
        <v/>
      </c>
      <c r="T1473"/>
    </row>
    <row r="1474" spans="12:20" x14ac:dyDescent="0.25">
      <c r="L1474" s="4" t="str">
        <f t="shared" si="47"/>
        <v/>
      </c>
      <c r="M1474" s="4" t="str">
        <f>IF(ISBLANK(A1474),"",IF('02_Resultat'!$B$6=A1474,1,0))</f>
        <v/>
      </c>
      <c r="N1474" s="4" t="str">
        <f>IF(ISBLANK(A1474),"",IF(Tableau3[Occurrence]=0,0,SUM($M$2:M1474)))</f>
        <v/>
      </c>
      <c r="P1474" s="15" t="str">
        <f t="shared" si="48"/>
        <v/>
      </c>
      <c r="Q1474" s="16" t="str">
        <f>IF(P1474="","",'02_Resultat'!$B$6)</f>
        <v/>
      </c>
      <c r="R1474" s="16" t="str">
        <f>IF(Q1474="","",INDEX(Tableau3[N°CMD],MATCH(P1474,Tableau3[Sequence],0),))</f>
        <v/>
      </c>
      <c r="S1474" s="16" t="str">
        <f>IF(Q1474="","",INDEX(Tableau3[Désignation],MATCH(P1474,Tableau3[Sequence],0),))</f>
        <v/>
      </c>
      <c r="T1474"/>
    </row>
    <row r="1475" spans="12:20" x14ac:dyDescent="0.25">
      <c r="L1475" s="4" t="str">
        <f t="shared" si="47"/>
        <v/>
      </c>
      <c r="M1475" s="4" t="str">
        <f>IF(ISBLANK(A1475),"",IF('02_Resultat'!$B$6=A1475,1,0))</f>
        <v/>
      </c>
      <c r="N1475" s="4" t="str">
        <f>IF(ISBLANK(A1475),"",IF(Tableau3[Occurrence]=0,0,SUM($M$2:M1475)))</f>
        <v/>
      </c>
      <c r="P1475" s="15" t="str">
        <f t="shared" si="48"/>
        <v/>
      </c>
      <c r="Q1475" s="16" t="str">
        <f>IF(P1475="","",'02_Resultat'!$B$6)</f>
        <v/>
      </c>
      <c r="R1475" s="16" t="str">
        <f>IF(Q1475="","",INDEX(Tableau3[N°CMD],MATCH(P1475,Tableau3[Sequence],0),))</f>
        <v/>
      </c>
      <c r="S1475" s="16" t="str">
        <f>IF(Q1475="","",INDEX(Tableau3[Désignation],MATCH(P1475,Tableau3[Sequence],0),))</f>
        <v/>
      </c>
      <c r="T1475"/>
    </row>
    <row r="1476" spans="12:20" x14ac:dyDescent="0.25">
      <c r="L1476" s="4" t="str">
        <f t="shared" si="47"/>
        <v/>
      </c>
      <c r="M1476" s="4" t="str">
        <f>IF(ISBLANK(A1476),"",IF('02_Resultat'!$B$6=A1476,1,0))</f>
        <v/>
      </c>
      <c r="N1476" s="4" t="str">
        <f>IF(ISBLANK(A1476),"",IF(Tableau3[Occurrence]=0,0,SUM($M$2:M1476)))</f>
        <v/>
      </c>
      <c r="P1476" s="15" t="str">
        <f t="shared" si="48"/>
        <v/>
      </c>
      <c r="Q1476" s="16" t="str">
        <f>IF(P1476="","",'02_Resultat'!$B$6)</f>
        <v/>
      </c>
      <c r="R1476" s="16" t="str">
        <f>IF(Q1476="","",INDEX(Tableau3[N°CMD],MATCH(P1476,Tableau3[Sequence],0),))</f>
        <v/>
      </c>
      <c r="S1476" s="16" t="str">
        <f>IF(Q1476="","",INDEX(Tableau3[Désignation],MATCH(P1476,Tableau3[Sequence],0),))</f>
        <v/>
      </c>
      <c r="T1476"/>
    </row>
    <row r="1477" spans="12:20" x14ac:dyDescent="0.25">
      <c r="L1477" s="4" t="str">
        <f t="shared" si="47"/>
        <v/>
      </c>
      <c r="M1477" s="4" t="str">
        <f>IF(ISBLANK(A1477),"",IF('02_Resultat'!$B$6=A1477,1,0))</f>
        <v/>
      </c>
      <c r="N1477" s="4" t="str">
        <f>IF(ISBLANK(A1477),"",IF(Tableau3[Occurrence]=0,0,SUM($M$2:M1477)))</f>
        <v/>
      </c>
      <c r="P1477" s="15" t="str">
        <f t="shared" si="48"/>
        <v/>
      </c>
      <c r="Q1477" s="16" t="str">
        <f>IF(P1477="","",'02_Resultat'!$B$6)</f>
        <v/>
      </c>
      <c r="R1477" s="16" t="str">
        <f>IF(Q1477="","",INDEX(Tableau3[N°CMD],MATCH(P1477,Tableau3[Sequence],0),))</f>
        <v/>
      </c>
      <c r="S1477" s="16" t="str">
        <f>IF(Q1477="","",INDEX(Tableau3[Désignation],MATCH(P1477,Tableau3[Sequence],0),))</f>
        <v/>
      </c>
      <c r="T1477"/>
    </row>
    <row r="1478" spans="12:20" x14ac:dyDescent="0.25">
      <c r="L1478" s="4" t="str">
        <f t="shared" si="47"/>
        <v/>
      </c>
      <c r="M1478" s="4" t="str">
        <f>IF(ISBLANK(A1478),"",IF('02_Resultat'!$B$6=A1478,1,0))</f>
        <v/>
      </c>
      <c r="N1478" s="4" t="str">
        <f>IF(ISBLANK(A1478),"",IF(Tableau3[Occurrence]=0,0,SUM($M$2:M1478)))</f>
        <v/>
      </c>
      <c r="P1478" s="15" t="str">
        <f t="shared" si="48"/>
        <v/>
      </c>
      <c r="Q1478" s="16" t="str">
        <f>IF(P1478="","",'02_Resultat'!$B$6)</f>
        <v/>
      </c>
      <c r="R1478" s="16" t="str">
        <f>IF(Q1478="","",INDEX(Tableau3[N°CMD],MATCH(P1478,Tableau3[Sequence],0),))</f>
        <v/>
      </c>
      <c r="S1478" s="16" t="str">
        <f>IF(Q1478="","",INDEX(Tableau3[Désignation],MATCH(P1478,Tableau3[Sequence],0),))</f>
        <v/>
      </c>
      <c r="T1478"/>
    </row>
    <row r="1479" spans="12:20" x14ac:dyDescent="0.25">
      <c r="L1479" s="4" t="str">
        <f t="shared" si="47"/>
        <v/>
      </c>
      <c r="M1479" s="4" t="str">
        <f>IF(ISBLANK(A1479),"",IF('02_Resultat'!$B$6=A1479,1,0))</f>
        <v/>
      </c>
      <c r="N1479" s="4" t="str">
        <f>IF(ISBLANK(A1479),"",IF(Tableau3[Occurrence]=0,0,SUM($M$2:M1479)))</f>
        <v/>
      </c>
      <c r="P1479" s="15" t="str">
        <f t="shared" si="48"/>
        <v/>
      </c>
      <c r="Q1479" s="16" t="str">
        <f>IF(P1479="","",'02_Resultat'!$B$6)</f>
        <v/>
      </c>
      <c r="R1479" s="16" t="str">
        <f>IF(Q1479="","",INDEX(Tableau3[N°CMD],MATCH(P1479,Tableau3[Sequence],0),))</f>
        <v/>
      </c>
      <c r="S1479" s="16" t="str">
        <f>IF(Q1479="","",INDEX(Tableau3[Désignation],MATCH(P1479,Tableau3[Sequence],0),))</f>
        <v/>
      </c>
      <c r="T1479"/>
    </row>
    <row r="1480" spans="12:20" x14ac:dyDescent="0.25">
      <c r="L1480" s="4" t="str">
        <f t="shared" si="47"/>
        <v/>
      </c>
      <c r="M1480" s="4" t="str">
        <f>IF(ISBLANK(A1480),"",IF('02_Resultat'!$B$6=A1480,1,0))</f>
        <v/>
      </c>
      <c r="N1480" s="4" t="str">
        <f>IF(ISBLANK(A1480),"",IF(Tableau3[Occurrence]=0,0,SUM($M$2:M1480)))</f>
        <v/>
      </c>
      <c r="P1480" s="15" t="str">
        <f t="shared" si="48"/>
        <v/>
      </c>
      <c r="Q1480" s="16" t="str">
        <f>IF(P1480="","",'02_Resultat'!$B$6)</f>
        <v/>
      </c>
      <c r="R1480" s="16" t="str">
        <f>IF(Q1480="","",INDEX(Tableau3[N°CMD],MATCH(P1480,Tableau3[Sequence],0),))</f>
        <v/>
      </c>
      <c r="S1480" s="16" t="str">
        <f>IF(Q1480="","",INDEX(Tableau3[Désignation],MATCH(P1480,Tableau3[Sequence],0),))</f>
        <v/>
      </c>
      <c r="T1480"/>
    </row>
    <row r="1481" spans="12:20" x14ac:dyDescent="0.25">
      <c r="L1481" s="4" t="str">
        <f t="shared" si="47"/>
        <v/>
      </c>
      <c r="M1481" s="4" t="str">
        <f>IF(ISBLANK(A1481),"",IF('02_Resultat'!$B$6=A1481,1,0))</f>
        <v/>
      </c>
      <c r="N1481" s="4" t="str">
        <f>IF(ISBLANK(A1481),"",IF(Tableau3[Occurrence]=0,0,SUM($M$2:M1481)))</f>
        <v/>
      </c>
      <c r="P1481" s="15" t="str">
        <f t="shared" si="48"/>
        <v/>
      </c>
      <c r="Q1481" s="16" t="str">
        <f>IF(P1481="","",'02_Resultat'!$B$6)</f>
        <v/>
      </c>
      <c r="R1481" s="16" t="str">
        <f>IF(Q1481="","",INDEX(Tableau3[N°CMD],MATCH(P1481,Tableau3[Sequence],0),))</f>
        <v/>
      </c>
      <c r="S1481" s="16" t="str">
        <f>IF(Q1481="","",INDEX(Tableau3[Désignation],MATCH(P1481,Tableau3[Sequence],0),))</f>
        <v/>
      </c>
      <c r="T1481"/>
    </row>
    <row r="1482" spans="12:20" x14ac:dyDescent="0.25">
      <c r="L1482" s="4" t="str">
        <f t="shared" si="47"/>
        <v/>
      </c>
      <c r="M1482" s="4" t="str">
        <f>IF(ISBLANK(A1482),"",IF('02_Resultat'!$B$6=A1482,1,0))</f>
        <v/>
      </c>
      <c r="N1482" s="4" t="str">
        <f>IF(ISBLANK(A1482),"",IF(Tableau3[Occurrence]=0,0,SUM($M$2:M1482)))</f>
        <v/>
      </c>
      <c r="P1482" s="15" t="str">
        <f t="shared" si="48"/>
        <v/>
      </c>
      <c r="Q1482" s="16" t="str">
        <f>IF(P1482="","",'02_Resultat'!$B$6)</f>
        <v/>
      </c>
      <c r="R1482" s="16" t="str">
        <f>IF(Q1482="","",INDEX(Tableau3[N°CMD],MATCH(P1482,Tableau3[Sequence],0),))</f>
        <v/>
      </c>
      <c r="S1482" s="16" t="str">
        <f>IF(Q1482="","",INDEX(Tableau3[Désignation],MATCH(P1482,Tableau3[Sequence],0),))</f>
        <v/>
      </c>
      <c r="T1482"/>
    </row>
    <row r="1483" spans="12:20" x14ac:dyDescent="0.25">
      <c r="L1483" s="4" t="str">
        <f t="shared" si="47"/>
        <v/>
      </c>
      <c r="M1483" s="4" t="str">
        <f>IF(ISBLANK(A1483),"",IF('02_Resultat'!$B$6=A1483,1,0))</f>
        <v/>
      </c>
      <c r="N1483" s="4" t="str">
        <f>IF(ISBLANK(A1483),"",IF(Tableau3[Occurrence]=0,0,SUM($M$2:M1483)))</f>
        <v/>
      </c>
      <c r="P1483" s="15" t="str">
        <f t="shared" si="48"/>
        <v/>
      </c>
      <c r="Q1483" s="16" t="str">
        <f>IF(P1483="","",'02_Resultat'!$B$6)</f>
        <v/>
      </c>
      <c r="R1483" s="16" t="str">
        <f>IF(Q1483="","",INDEX(Tableau3[N°CMD],MATCH(P1483,Tableau3[Sequence],0),))</f>
        <v/>
      </c>
      <c r="S1483" s="16" t="str">
        <f>IF(Q1483="","",INDEX(Tableau3[Désignation],MATCH(P1483,Tableau3[Sequence],0),))</f>
        <v/>
      </c>
      <c r="T1483"/>
    </row>
    <row r="1484" spans="12:20" x14ac:dyDescent="0.25">
      <c r="L1484" s="4" t="str">
        <f t="shared" si="47"/>
        <v/>
      </c>
      <c r="M1484" s="4" t="str">
        <f>IF(ISBLANK(A1484),"",IF('02_Resultat'!$B$6=A1484,1,0))</f>
        <v/>
      </c>
      <c r="N1484" s="4" t="str">
        <f>IF(ISBLANK(A1484),"",IF(Tableau3[Occurrence]=0,0,SUM($M$2:M1484)))</f>
        <v/>
      </c>
      <c r="P1484" s="15" t="str">
        <f t="shared" si="48"/>
        <v/>
      </c>
      <c r="Q1484" s="16" t="str">
        <f>IF(P1484="","",'02_Resultat'!$B$6)</f>
        <v/>
      </c>
      <c r="R1484" s="16" t="str">
        <f>IF(Q1484="","",INDEX(Tableau3[N°CMD],MATCH(P1484,Tableau3[Sequence],0),))</f>
        <v/>
      </c>
      <c r="S1484" s="16" t="str">
        <f>IF(Q1484="","",INDEX(Tableau3[Désignation],MATCH(P1484,Tableau3[Sequence],0),))</f>
        <v/>
      </c>
      <c r="T1484"/>
    </row>
    <row r="1485" spans="12:20" x14ac:dyDescent="0.25">
      <c r="L1485" s="4" t="str">
        <f t="shared" si="47"/>
        <v/>
      </c>
      <c r="M1485" s="4" t="str">
        <f>IF(ISBLANK(A1485),"",IF('02_Resultat'!$B$6=A1485,1,0))</f>
        <v/>
      </c>
      <c r="N1485" s="4" t="str">
        <f>IF(ISBLANK(A1485),"",IF(Tableau3[Occurrence]=0,0,SUM($M$2:M1485)))</f>
        <v/>
      </c>
      <c r="P1485" s="15" t="str">
        <f t="shared" si="48"/>
        <v/>
      </c>
      <c r="Q1485" s="16" t="str">
        <f>IF(P1485="","",'02_Resultat'!$B$6)</f>
        <v/>
      </c>
      <c r="R1485" s="16" t="str">
        <f>IF(Q1485="","",INDEX(Tableau3[N°CMD],MATCH(P1485,Tableau3[Sequence],0),))</f>
        <v/>
      </c>
      <c r="S1485" s="16" t="str">
        <f>IF(Q1485="","",INDEX(Tableau3[Désignation],MATCH(P1485,Tableau3[Sequence],0),))</f>
        <v/>
      </c>
      <c r="T1485"/>
    </row>
    <row r="1486" spans="12:20" x14ac:dyDescent="0.25">
      <c r="L1486" s="4" t="str">
        <f t="shared" si="47"/>
        <v/>
      </c>
      <c r="M1486" s="4" t="str">
        <f>IF(ISBLANK(A1486),"",IF('02_Resultat'!$B$6=A1486,1,0))</f>
        <v/>
      </c>
      <c r="N1486" s="4" t="str">
        <f>IF(ISBLANK(A1486),"",IF(Tableau3[Occurrence]=0,0,SUM($M$2:M1486)))</f>
        <v/>
      </c>
      <c r="P1486" s="15" t="str">
        <f t="shared" si="48"/>
        <v/>
      </c>
      <c r="Q1486" s="16" t="str">
        <f>IF(P1486="","",'02_Resultat'!$B$6)</f>
        <v/>
      </c>
      <c r="R1486" s="16" t="str">
        <f>IF(Q1486="","",INDEX(Tableau3[N°CMD],MATCH(P1486,Tableau3[Sequence],0),))</f>
        <v/>
      </c>
      <c r="S1486" s="16" t="str">
        <f>IF(Q1486="","",INDEX(Tableau3[Désignation],MATCH(P1486,Tableau3[Sequence],0),))</f>
        <v/>
      </c>
      <c r="T1486"/>
    </row>
    <row r="1487" spans="12:20" x14ac:dyDescent="0.25">
      <c r="L1487" s="4" t="str">
        <f t="shared" si="47"/>
        <v/>
      </c>
      <c r="M1487" s="4" t="str">
        <f>IF(ISBLANK(A1487),"",IF('02_Resultat'!$B$6=A1487,1,0))</f>
        <v/>
      </c>
      <c r="N1487" s="4" t="str">
        <f>IF(ISBLANK(A1487),"",IF(Tableau3[Occurrence]=0,0,SUM($M$2:M1487)))</f>
        <v/>
      </c>
      <c r="P1487" s="15" t="str">
        <f t="shared" si="48"/>
        <v/>
      </c>
      <c r="Q1487" s="16" t="str">
        <f>IF(P1487="","",'02_Resultat'!$B$6)</f>
        <v/>
      </c>
      <c r="R1487" s="16" t="str">
        <f>IF(Q1487="","",INDEX(Tableau3[N°CMD],MATCH(P1487,Tableau3[Sequence],0),))</f>
        <v/>
      </c>
      <c r="S1487" s="16" t="str">
        <f>IF(Q1487="","",INDEX(Tableau3[Désignation],MATCH(P1487,Tableau3[Sequence],0),))</f>
        <v/>
      </c>
      <c r="T1487"/>
    </row>
    <row r="1488" spans="12:20" x14ac:dyDescent="0.25">
      <c r="L1488" s="4" t="str">
        <f t="shared" si="47"/>
        <v/>
      </c>
      <c r="M1488" s="4" t="str">
        <f>IF(ISBLANK(A1488),"",IF('02_Resultat'!$B$6=A1488,1,0))</f>
        <v/>
      </c>
      <c r="N1488" s="4" t="str">
        <f>IF(ISBLANK(A1488),"",IF(Tableau3[Occurrence]=0,0,SUM($M$2:M1488)))</f>
        <v/>
      </c>
      <c r="P1488" s="15" t="str">
        <f t="shared" si="48"/>
        <v/>
      </c>
      <c r="Q1488" s="16" t="str">
        <f>IF(P1488="","",'02_Resultat'!$B$6)</f>
        <v/>
      </c>
      <c r="R1488" s="16" t="str">
        <f>IF(Q1488="","",INDEX(Tableau3[N°CMD],MATCH(P1488,Tableau3[Sequence],0),))</f>
        <v/>
      </c>
      <c r="S1488" s="16" t="str">
        <f>IF(Q1488="","",INDEX(Tableau3[Désignation],MATCH(P1488,Tableau3[Sequence],0),))</f>
        <v/>
      </c>
      <c r="T1488"/>
    </row>
    <row r="1489" spans="12:20" x14ac:dyDescent="0.25">
      <c r="L1489" s="4" t="str">
        <f t="shared" si="47"/>
        <v/>
      </c>
      <c r="M1489" s="4" t="str">
        <f>IF(ISBLANK(A1489),"",IF('02_Resultat'!$B$6=A1489,1,0))</f>
        <v/>
      </c>
      <c r="N1489" s="4" t="str">
        <f>IF(ISBLANK(A1489),"",IF(Tableau3[Occurrence]=0,0,SUM($M$2:M1489)))</f>
        <v/>
      </c>
      <c r="P1489" s="15" t="str">
        <f t="shared" si="48"/>
        <v/>
      </c>
      <c r="Q1489" s="16" t="str">
        <f>IF(P1489="","",'02_Resultat'!$B$6)</f>
        <v/>
      </c>
      <c r="R1489" s="16" t="str">
        <f>IF(Q1489="","",INDEX(Tableau3[N°CMD],MATCH(P1489,Tableau3[Sequence],0),))</f>
        <v/>
      </c>
      <c r="S1489" s="16" t="str">
        <f>IF(Q1489="","",INDEX(Tableau3[Désignation],MATCH(P1489,Tableau3[Sequence],0),))</f>
        <v/>
      </c>
      <c r="T1489"/>
    </row>
    <row r="1490" spans="12:20" x14ac:dyDescent="0.25">
      <c r="L1490" s="4" t="str">
        <f t="shared" ref="L1490:L1553" si="49">IF(ISBLANK(H1490),"",(I1490-H1490))</f>
        <v/>
      </c>
      <c r="M1490" s="4" t="str">
        <f>IF(ISBLANK(A1490),"",IF('02_Resultat'!$B$6=A1490,1,0))</f>
        <v/>
      </c>
      <c r="N1490" s="4" t="str">
        <f>IF(ISBLANK(A1490),"",IF(Tableau3[Occurrence]=0,0,SUM($M$2:M1490)))</f>
        <v/>
      </c>
      <c r="P1490" s="15" t="str">
        <f t="shared" si="48"/>
        <v/>
      </c>
      <c r="Q1490" s="16" t="str">
        <f>IF(P1490="","",'02_Resultat'!$B$6)</f>
        <v/>
      </c>
      <c r="R1490" s="16" t="str">
        <f>IF(Q1490="","",INDEX(Tableau3[N°CMD],MATCH(P1490,Tableau3[Sequence],0),))</f>
        <v/>
      </c>
      <c r="S1490" s="16" t="str">
        <f>IF(Q1490="","",INDEX(Tableau3[Désignation],MATCH(P1490,Tableau3[Sequence],0),))</f>
        <v/>
      </c>
      <c r="T1490"/>
    </row>
    <row r="1491" spans="12:20" x14ac:dyDescent="0.25">
      <c r="L1491" s="4" t="str">
        <f t="shared" si="49"/>
        <v/>
      </c>
      <c r="M1491" s="4" t="str">
        <f>IF(ISBLANK(A1491),"",IF('02_Resultat'!$B$6=A1491,1,0))</f>
        <v/>
      </c>
      <c r="N1491" s="4" t="str">
        <f>IF(ISBLANK(A1491),"",IF(Tableau3[Occurrence]=0,0,SUM($M$2:M1491)))</f>
        <v/>
      </c>
      <c r="P1491" s="15" t="str">
        <f t="shared" ref="P1491:P1554" si="50">IF(ROW()-1&lt;=$O$2,ROW()-1,"")</f>
        <v/>
      </c>
      <c r="Q1491" s="16" t="str">
        <f>IF(P1491="","",'02_Resultat'!$B$6)</f>
        <v/>
      </c>
      <c r="R1491" s="16" t="str">
        <f>IF(Q1491="","",INDEX(Tableau3[N°CMD],MATCH(P1491,Tableau3[Sequence],0),))</f>
        <v/>
      </c>
      <c r="S1491" s="16" t="str">
        <f>IF(Q1491="","",INDEX(Tableau3[Désignation],MATCH(P1491,Tableau3[Sequence],0),))</f>
        <v/>
      </c>
      <c r="T1491"/>
    </row>
    <row r="1492" spans="12:20" x14ac:dyDescent="0.25">
      <c r="L1492" s="4" t="str">
        <f t="shared" si="49"/>
        <v/>
      </c>
      <c r="M1492" s="4" t="str">
        <f>IF(ISBLANK(A1492),"",IF('02_Resultat'!$B$6=A1492,1,0))</f>
        <v/>
      </c>
      <c r="N1492" s="4" t="str">
        <f>IF(ISBLANK(A1492),"",IF(Tableau3[Occurrence]=0,0,SUM($M$2:M1492)))</f>
        <v/>
      </c>
      <c r="P1492" s="15" t="str">
        <f t="shared" si="50"/>
        <v/>
      </c>
      <c r="Q1492" s="16" t="str">
        <f>IF(P1492="","",'02_Resultat'!$B$6)</f>
        <v/>
      </c>
      <c r="R1492" s="16" t="str">
        <f>IF(Q1492="","",INDEX(Tableau3[N°CMD],MATCH(P1492,Tableau3[Sequence],0),))</f>
        <v/>
      </c>
      <c r="S1492" s="16" t="str">
        <f>IF(Q1492="","",INDEX(Tableau3[Désignation],MATCH(P1492,Tableau3[Sequence],0),))</f>
        <v/>
      </c>
      <c r="T1492"/>
    </row>
    <row r="1493" spans="12:20" x14ac:dyDescent="0.25">
      <c r="L1493" s="4" t="str">
        <f t="shared" si="49"/>
        <v/>
      </c>
      <c r="M1493" s="4" t="str">
        <f>IF(ISBLANK(A1493),"",IF('02_Resultat'!$B$6=A1493,1,0))</f>
        <v/>
      </c>
      <c r="N1493" s="4" t="str">
        <f>IF(ISBLANK(A1493),"",IF(Tableau3[Occurrence]=0,0,SUM($M$2:M1493)))</f>
        <v/>
      </c>
      <c r="P1493" s="15" t="str">
        <f t="shared" si="50"/>
        <v/>
      </c>
      <c r="Q1493" s="16" t="str">
        <f>IF(P1493="","",'02_Resultat'!$B$6)</f>
        <v/>
      </c>
      <c r="R1493" s="16" t="str">
        <f>IF(Q1493="","",INDEX(Tableau3[N°CMD],MATCH(P1493,Tableau3[Sequence],0),))</f>
        <v/>
      </c>
      <c r="S1493" s="16" t="str">
        <f>IF(Q1493="","",INDEX(Tableau3[Désignation],MATCH(P1493,Tableau3[Sequence],0),))</f>
        <v/>
      </c>
      <c r="T1493"/>
    </row>
    <row r="1494" spans="12:20" x14ac:dyDescent="0.25">
      <c r="L1494" s="4" t="str">
        <f t="shared" si="49"/>
        <v/>
      </c>
      <c r="M1494" s="4" t="str">
        <f>IF(ISBLANK(A1494),"",IF('02_Resultat'!$B$6=A1494,1,0))</f>
        <v/>
      </c>
      <c r="N1494" s="4" t="str">
        <f>IF(ISBLANK(A1494),"",IF(Tableau3[Occurrence]=0,0,SUM($M$2:M1494)))</f>
        <v/>
      </c>
      <c r="P1494" s="15" t="str">
        <f t="shared" si="50"/>
        <v/>
      </c>
      <c r="Q1494" s="16" t="str">
        <f>IF(P1494="","",'02_Resultat'!$B$6)</f>
        <v/>
      </c>
      <c r="R1494" s="16" t="str">
        <f>IF(Q1494="","",INDEX(Tableau3[N°CMD],MATCH(P1494,Tableau3[Sequence],0),))</f>
        <v/>
      </c>
      <c r="S1494" s="16" t="str">
        <f>IF(Q1494="","",INDEX(Tableau3[Désignation],MATCH(P1494,Tableau3[Sequence],0),))</f>
        <v/>
      </c>
      <c r="T1494"/>
    </row>
    <row r="1495" spans="12:20" x14ac:dyDescent="0.25">
      <c r="L1495" s="4" t="str">
        <f t="shared" si="49"/>
        <v/>
      </c>
      <c r="M1495" s="4" t="str">
        <f>IF(ISBLANK(A1495),"",IF('02_Resultat'!$B$6=A1495,1,0))</f>
        <v/>
      </c>
      <c r="N1495" s="4" t="str">
        <f>IF(ISBLANK(A1495),"",IF(Tableau3[Occurrence]=0,0,SUM($M$2:M1495)))</f>
        <v/>
      </c>
      <c r="P1495" s="15" t="str">
        <f t="shared" si="50"/>
        <v/>
      </c>
      <c r="Q1495" s="16" t="str">
        <f>IF(P1495="","",'02_Resultat'!$B$6)</f>
        <v/>
      </c>
      <c r="R1495" s="16" t="str">
        <f>IF(Q1495="","",INDEX(Tableau3[N°CMD],MATCH(P1495,Tableau3[Sequence],0),))</f>
        <v/>
      </c>
      <c r="S1495" s="16" t="str">
        <f>IF(Q1495="","",INDEX(Tableau3[Désignation],MATCH(P1495,Tableau3[Sequence],0),))</f>
        <v/>
      </c>
      <c r="T1495"/>
    </row>
    <row r="1496" spans="12:20" x14ac:dyDescent="0.25">
      <c r="L1496" s="4" t="str">
        <f t="shared" si="49"/>
        <v/>
      </c>
      <c r="M1496" s="4" t="str">
        <f>IF(ISBLANK(A1496),"",IF('02_Resultat'!$B$6=A1496,1,0))</f>
        <v/>
      </c>
      <c r="N1496" s="4" t="str">
        <f>IF(ISBLANK(A1496),"",IF(Tableau3[Occurrence]=0,0,SUM($M$2:M1496)))</f>
        <v/>
      </c>
      <c r="P1496" s="15" t="str">
        <f t="shared" si="50"/>
        <v/>
      </c>
      <c r="Q1496" s="16" t="str">
        <f>IF(P1496="","",'02_Resultat'!$B$6)</f>
        <v/>
      </c>
      <c r="R1496" s="16" t="str">
        <f>IF(Q1496="","",INDEX(Tableau3[N°CMD],MATCH(P1496,Tableau3[Sequence],0),))</f>
        <v/>
      </c>
      <c r="S1496" s="16" t="str">
        <f>IF(Q1496="","",INDEX(Tableau3[Désignation],MATCH(P1496,Tableau3[Sequence],0),))</f>
        <v/>
      </c>
      <c r="T1496"/>
    </row>
    <row r="1497" spans="12:20" x14ac:dyDescent="0.25">
      <c r="L1497" s="4" t="str">
        <f t="shared" si="49"/>
        <v/>
      </c>
      <c r="M1497" s="4" t="str">
        <f>IF(ISBLANK(A1497),"",IF('02_Resultat'!$B$6=A1497,1,0))</f>
        <v/>
      </c>
      <c r="N1497" s="4" t="str">
        <f>IF(ISBLANK(A1497),"",IF(Tableau3[Occurrence]=0,0,SUM($M$2:M1497)))</f>
        <v/>
      </c>
      <c r="P1497" s="15" t="str">
        <f t="shared" si="50"/>
        <v/>
      </c>
      <c r="Q1497" s="16" t="str">
        <f>IF(P1497="","",'02_Resultat'!$B$6)</f>
        <v/>
      </c>
      <c r="R1497" s="16" t="str">
        <f>IF(Q1497="","",INDEX(Tableau3[N°CMD],MATCH(P1497,Tableau3[Sequence],0),))</f>
        <v/>
      </c>
      <c r="S1497" s="16" t="str">
        <f>IF(Q1497="","",INDEX(Tableau3[Désignation],MATCH(P1497,Tableau3[Sequence],0),))</f>
        <v/>
      </c>
      <c r="T1497"/>
    </row>
    <row r="1498" spans="12:20" x14ac:dyDescent="0.25">
      <c r="L1498" s="4" t="str">
        <f t="shared" si="49"/>
        <v/>
      </c>
      <c r="M1498" s="4" t="str">
        <f>IF(ISBLANK(A1498),"",IF('02_Resultat'!$B$6=A1498,1,0))</f>
        <v/>
      </c>
      <c r="N1498" s="4" t="str">
        <f>IF(ISBLANK(A1498),"",IF(Tableau3[Occurrence]=0,0,SUM($M$2:M1498)))</f>
        <v/>
      </c>
      <c r="P1498" s="15" t="str">
        <f t="shared" si="50"/>
        <v/>
      </c>
      <c r="Q1498" s="16" t="str">
        <f>IF(P1498="","",'02_Resultat'!$B$6)</f>
        <v/>
      </c>
      <c r="R1498" s="16" t="str">
        <f>IF(Q1498="","",INDEX(Tableau3[N°CMD],MATCH(P1498,Tableau3[Sequence],0),))</f>
        <v/>
      </c>
      <c r="S1498" s="16" t="str">
        <f>IF(Q1498="","",INDEX(Tableau3[Désignation],MATCH(P1498,Tableau3[Sequence],0),))</f>
        <v/>
      </c>
      <c r="T1498"/>
    </row>
    <row r="1499" spans="12:20" x14ac:dyDescent="0.25">
      <c r="L1499" s="4" t="str">
        <f t="shared" si="49"/>
        <v/>
      </c>
      <c r="M1499" s="4" t="str">
        <f>IF(ISBLANK(A1499),"",IF('02_Resultat'!$B$6=A1499,1,0))</f>
        <v/>
      </c>
      <c r="N1499" s="4" t="str">
        <f>IF(ISBLANK(A1499),"",IF(Tableau3[Occurrence]=0,0,SUM($M$2:M1499)))</f>
        <v/>
      </c>
      <c r="P1499" s="15" t="str">
        <f t="shared" si="50"/>
        <v/>
      </c>
      <c r="Q1499" s="16" t="str">
        <f>IF(P1499="","",'02_Resultat'!$B$6)</f>
        <v/>
      </c>
      <c r="R1499" s="16" t="str">
        <f>IF(Q1499="","",INDEX(Tableau3[N°CMD],MATCH(P1499,Tableau3[Sequence],0),))</f>
        <v/>
      </c>
      <c r="S1499" s="16" t="str">
        <f>IF(Q1499="","",INDEX(Tableau3[Désignation],MATCH(P1499,Tableau3[Sequence],0),))</f>
        <v/>
      </c>
      <c r="T1499"/>
    </row>
    <row r="1500" spans="12:20" x14ac:dyDescent="0.25">
      <c r="L1500" s="4" t="str">
        <f t="shared" si="49"/>
        <v/>
      </c>
      <c r="M1500" s="4" t="str">
        <f>IF(ISBLANK(A1500),"",IF('02_Resultat'!$B$6=A1500,1,0))</f>
        <v/>
      </c>
      <c r="N1500" s="4" t="str">
        <f>IF(ISBLANK(A1500),"",IF(Tableau3[Occurrence]=0,0,SUM($M$2:M1500)))</f>
        <v/>
      </c>
      <c r="P1500" s="15" t="str">
        <f t="shared" si="50"/>
        <v/>
      </c>
      <c r="Q1500" s="16" t="str">
        <f>IF(P1500="","",'02_Resultat'!$B$6)</f>
        <v/>
      </c>
      <c r="R1500" s="16" t="str">
        <f>IF(Q1500="","",INDEX(Tableau3[N°CMD],MATCH(P1500,Tableau3[Sequence],0),))</f>
        <v/>
      </c>
      <c r="S1500" s="16" t="str">
        <f>IF(Q1500="","",INDEX(Tableau3[Désignation],MATCH(P1500,Tableau3[Sequence],0),))</f>
        <v/>
      </c>
      <c r="T1500"/>
    </row>
    <row r="1501" spans="12:20" x14ac:dyDescent="0.25">
      <c r="L1501" s="4" t="str">
        <f t="shared" si="49"/>
        <v/>
      </c>
      <c r="M1501" s="4" t="str">
        <f>IF(ISBLANK(A1501),"",IF('02_Resultat'!$B$6=A1501,1,0))</f>
        <v/>
      </c>
      <c r="N1501" s="4" t="str">
        <f>IF(ISBLANK(A1501),"",IF(Tableau3[Occurrence]=0,0,SUM($M$2:M1501)))</f>
        <v/>
      </c>
      <c r="P1501" s="15" t="str">
        <f t="shared" si="50"/>
        <v/>
      </c>
      <c r="Q1501" s="16" t="str">
        <f>IF(P1501="","",'02_Resultat'!$B$6)</f>
        <v/>
      </c>
      <c r="R1501" s="16" t="str">
        <f>IF(Q1501="","",INDEX(Tableau3[N°CMD],MATCH(P1501,Tableau3[Sequence],0),))</f>
        <v/>
      </c>
      <c r="S1501" s="16" t="str">
        <f>IF(Q1501="","",INDEX(Tableau3[Désignation],MATCH(P1501,Tableau3[Sequence],0),))</f>
        <v/>
      </c>
      <c r="T1501"/>
    </row>
    <row r="1502" spans="12:20" x14ac:dyDescent="0.25">
      <c r="L1502" s="4" t="str">
        <f t="shared" si="49"/>
        <v/>
      </c>
      <c r="M1502" s="4" t="str">
        <f>IF(ISBLANK(A1502),"",IF('02_Resultat'!$B$6=A1502,1,0))</f>
        <v/>
      </c>
      <c r="N1502" s="4" t="str">
        <f>IF(ISBLANK(A1502),"",IF(Tableau3[Occurrence]=0,0,SUM($M$2:M1502)))</f>
        <v/>
      </c>
      <c r="P1502" s="15" t="str">
        <f t="shared" si="50"/>
        <v/>
      </c>
      <c r="Q1502" s="16" t="str">
        <f>IF(P1502="","",'02_Resultat'!$B$6)</f>
        <v/>
      </c>
      <c r="R1502" s="16" t="str">
        <f>IF(Q1502="","",INDEX(Tableau3[N°CMD],MATCH(P1502,Tableau3[Sequence],0),))</f>
        <v/>
      </c>
      <c r="S1502" s="16" t="str">
        <f>IF(Q1502="","",INDEX(Tableau3[Désignation],MATCH(P1502,Tableau3[Sequence],0),))</f>
        <v/>
      </c>
      <c r="T1502"/>
    </row>
    <row r="1503" spans="12:20" x14ac:dyDescent="0.25">
      <c r="L1503" s="4" t="str">
        <f t="shared" si="49"/>
        <v/>
      </c>
      <c r="M1503" s="4" t="str">
        <f>IF(ISBLANK(A1503),"",IF('02_Resultat'!$B$6=A1503,1,0))</f>
        <v/>
      </c>
      <c r="N1503" s="4" t="str">
        <f>IF(ISBLANK(A1503),"",IF(Tableau3[Occurrence]=0,0,SUM($M$2:M1503)))</f>
        <v/>
      </c>
      <c r="P1503" s="15" t="str">
        <f t="shared" si="50"/>
        <v/>
      </c>
      <c r="Q1503" s="16" t="str">
        <f>IF(P1503="","",'02_Resultat'!$B$6)</f>
        <v/>
      </c>
      <c r="R1503" s="16" t="str">
        <f>IF(Q1503="","",INDEX(Tableau3[N°CMD],MATCH(P1503,Tableau3[Sequence],0),))</f>
        <v/>
      </c>
      <c r="S1503" s="16" t="str">
        <f>IF(Q1503="","",INDEX(Tableau3[Désignation],MATCH(P1503,Tableau3[Sequence],0),))</f>
        <v/>
      </c>
      <c r="T1503"/>
    </row>
    <row r="1504" spans="12:20" x14ac:dyDescent="0.25">
      <c r="L1504" s="4" t="str">
        <f t="shared" si="49"/>
        <v/>
      </c>
      <c r="M1504" s="4" t="str">
        <f>IF(ISBLANK(A1504),"",IF('02_Resultat'!$B$6=A1504,1,0))</f>
        <v/>
      </c>
      <c r="N1504" s="4" t="str">
        <f>IF(ISBLANK(A1504),"",IF(Tableau3[Occurrence]=0,0,SUM($M$2:M1504)))</f>
        <v/>
      </c>
      <c r="P1504" s="15" t="str">
        <f t="shared" si="50"/>
        <v/>
      </c>
      <c r="Q1504" s="16" t="str">
        <f>IF(P1504="","",'02_Resultat'!$B$6)</f>
        <v/>
      </c>
      <c r="R1504" s="16" t="str">
        <f>IF(Q1504="","",INDEX(Tableau3[N°CMD],MATCH(P1504,Tableau3[Sequence],0),))</f>
        <v/>
      </c>
      <c r="S1504" s="16" t="str">
        <f>IF(Q1504="","",INDEX(Tableau3[Désignation],MATCH(P1504,Tableau3[Sequence],0),))</f>
        <v/>
      </c>
      <c r="T1504"/>
    </row>
    <row r="1505" spans="12:20" x14ac:dyDescent="0.25">
      <c r="L1505" s="4" t="str">
        <f t="shared" si="49"/>
        <v/>
      </c>
      <c r="M1505" s="4" t="str">
        <f>IF(ISBLANK(A1505),"",IF('02_Resultat'!$B$6=A1505,1,0))</f>
        <v/>
      </c>
      <c r="N1505" s="4" t="str">
        <f>IF(ISBLANK(A1505),"",IF(Tableau3[Occurrence]=0,0,SUM($M$2:M1505)))</f>
        <v/>
      </c>
      <c r="P1505" s="15" t="str">
        <f t="shared" si="50"/>
        <v/>
      </c>
      <c r="Q1505" s="16" t="str">
        <f>IF(P1505="","",'02_Resultat'!$B$6)</f>
        <v/>
      </c>
      <c r="R1505" s="16" t="str">
        <f>IF(Q1505="","",INDEX(Tableau3[N°CMD],MATCH(P1505,Tableau3[Sequence],0),))</f>
        <v/>
      </c>
      <c r="S1505" s="16" t="str">
        <f>IF(Q1505="","",INDEX(Tableau3[Désignation],MATCH(P1505,Tableau3[Sequence],0),))</f>
        <v/>
      </c>
      <c r="T1505"/>
    </row>
    <row r="1506" spans="12:20" x14ac:dyDescent="0.25">
      <c r="L1506" s="4" t="str">
        <f t="shared" si="49"/>
        <v/>
      </c>
      <c r="M1506" s="4" t="str">
        <f>IF(ISBLANK(A1506),"",IF('02_Resultat'!$B$6=A1506,1,0))</f>
        <v/>
      </c>
      <c r="N1506" s="4" t="str">
        <f>IF(ISBLANK(A1506),"",IF(Tableau3[Occurrence]=0,0,SUM($M$2:M1506)))</f>
        <v/>
      </c>
      <c r="P1506" s="15" t="str">
        <f t="shared" si="50"/>
        <v/>
      </c>
      <c r="Q1506" s="16" t="str">
        <f>IF(P1506="","",'02_Resultat'!$B$6)</f>
        <v/>
      </c>
      <c r="R1506" s="16" t="str">
        <f>IF(Q1506="","",INDEX(Tableau3[N°CMD],MATCH(P1506,Tableau3[Sequence],0),))</f>
        <v/>
      </c>
      <c r="S1506" s="16" t="str">
        <f>IF(Q1506="","",INDEX(Tableau3[Désignation],MATCH(P1506,Tableau3[Sequence],0),))</f>
        <v/>
      </c>
      <c r="T1506"/>
    </row>
    <row r="1507" spans="12:20" x14ac:dyDescent="0.25">
      <c r="L1507" s="4" t="str">
        <f t="shared" si="49"/>
        <v/>
      </c>
      <c r="M1507" s="4" t="str">
        <f>IF(ISBLANK(A1507),"",IF('02_Resultat'!$B$6=A1507,1,0))</f>
        <v/>
      </c>
      <c r="N1507" s="4" t="str">
        <f>IF(ISBLANK(A1507),"",IF(Tableau3[Occurrence]=0,0,SUM($M$2:M1507)))</f>
        <v/>
      </c>
      <c r="P1507" s="15" t="str">
        <f t="shared" si="50"/>
        <v/>
      </c>
      <c r="Q1507" s="16" t="str">
        <f>IF(P1507="","",'02_Resultat'!$B$6)</f>
        <v/>
      </c>
      <c r="R1507" s="16" t="str">
        <f>IF(Q1507="","",INDEX(Tableau3[N°CMD],MATCH(P1507,Tableau3[Sequence],0),))</f>
        <v/>
      </c>
      <c r="S1507" s="16" t="str">
        <f>IF(Q1507="","",INDEX(Tableau3[Désignation],MATCH(P1507,Tableau3[Sequence],0),))</f>
        <v/>
      </c>
      <c r="T1507"/>
    </row>
    <row r="1508" spans="12:20" x14ac:dyDescent="0.25">
      <c r="L1508" s="4" t="str">
        <f t="shared" si="49"/>
        <v/>
      </c>
      <c r="M1508" s="4" t="str">
        <f>IF(ISBLANK(A1508),"",IF('02_Resultat'!$B$6=A1508,1,0))</f>
        <v/>
      </c>
      <c r="N1508" s="4" t="str">
        <f>IF(ISBLANK(A1508),"",IF(Tableau3[Occurrence]=0,0,SUM($M$2:M1508)))</f>
        <v/>
      </c>
      <c r="P1508" s="15" t="str">
        <f t="shared" si="50"/>
        <v/>
      </c>
      <c r="Q1508" s="16" t="str">
        <f>IF(P1508="","",'02_Resultat'!$B$6)</f>
        <v/>
      </c>
      <c r="R1508" s="16" t="str">
        <f>IF(Q1508="","",INDEX(Tableau3[N°CMD],MATCH(P1508,Tableau3[Sequence],0),))</f>
        <v/>
      </c>
      <c r="S1508" s="16" t="str">
        <f>IF(Q1508="","",INDEX(Tableau3[Désignation],MATCH(P1508,Tableau3[Sequence],0),))</f>
        <v/>
      </c>
      <c r="T1508"/>
    </row>
    <row r="1509" spans="12:20" x14ac:dyDescent="0.25">
      <c r="L1509" s="4" t="str">
        <f t="shared" si="49"/>
        <v/>
      </c>
      <c r="M1509" s="4" t="str">
        <f>IF(ISBLANK(A1509),"",IF('02_Resultat'!$B$6=A1509,1,0))</f>
        <v/>
      </c>
      <c r="N1509" s="4" t="str">
        <f>IF(ISBLANK(A1509),"",IF(Tableau3[Occurrence]=0,0,SUM($M$2:M1509)))</f>
        <v/>
      </c>
      <c r="P1509" s="15" t="str">
        <f t="shared" si="50"/>
        <v/>
      </c>
      <c r="Q1509" s="16" t="str">
        <f>IF(P1509="","",'02_Resultat'!$B$6)</f>
        <v/>
      </c>
      <c r="R1509" s="16" t="str">
        <f>IF(Q1509="","",INDEX(Tableau3[N°CMD],MATCH(P1509,Tableau3[Sequence],0),))</f>
        <v/>
      </c>
      <c r="S1509" s="16" t="str">
        <f>IF(Q1509="","",INDEX(Tableau3[Désignation],MATCH(P1509,Tableau3[Sequence],0),))</f>
        <v/>
      </c>
      <c r="T1509"/>
    </row>
    <row r="1510" spans="12:20" x14ac:dyDescent="0.25">
      <c r="L1510" s="4" t="str">
        <f t="shared" si="49"/>
        <v/>
      </c>
      <c r="M1510" s="4" t="str">
        <f>IF(ISBLANK(A1510),"",IF('02_Resultat'!$B$6=A1510,1,0))</f>
        <v/>
      </c>
      <c r="N1510" s="4" t="str">
        <f>IF(ISBLANK(A1510),"",IF(Tableau3[Occurrence]=0,0,SUM($M$2:M1510)))</f>
        <v/>
      </c>
      <c r="P1510" s="15" t="str">
        <f t="shared" si="50"/>
        <v/>
      </c>
      <c r="Q1510" s="16" t="str">
        <f>IF(P1510="","",'02_Resultat'!$B$6)</f>
        <v/>
      </c>
      <c r="R1510" s="16" t="str">
        <f>IF(Q1510="","",INDEX(Tableau3[N°CMD],MATCH(P1510,Tableau3[Sequence],0),))</f>
        <v/>
      </c>
      <c r="S1510" s="16" t="str">
        <f>IF(Q1510="","",INDEX(Tableau3[Désignation],MATCH(P1510,Tableau3[Sequence],0),))</f>
        <v/>
      </c>
      <c r="T1510"/>
    </row>
    <row r="1511" spans="12:20" x14ac:dyDescent="0.25">
      <c r="L1511" s="4" t="str">
        <f t="shared" si="49"/>
        <v/>
      </c>
      <c r="M1511" s="4" t="str">
        <f>IF(ISBLANK(A1511),"",IF('02_Resultat'!$B$6=A1511,1,0))</f>
        <v/>
      </c>
      <c r="N1511" s="4" t="str">
        <f>IF(ISBLANK(A1511),"",IF(Tableau3[Occurrence]=0,0,SUM($M$2:M1511)))</f>
        <v/>
      </c>
      <c r="P1511" s="15" t="str">
        <f t="shared" si="50"/>
        <v/>
      </c>
      <c r="Q1511" s="16" t="str">
        <f>IF(P1511="","",'02_Resultat'!$B$6)</f>
        <v/>
      </c>
      <c r="R1511" s="16" t="str">
        <f>IF(Q1511="","",INDEX(Tableau3[N°CMD],MATCH(P1511,Tableau3[Sequence],0),))</f>
        <v/>
      </c>
      <c r="S1511" s="16" t="str">
        <f>IF(Q1511="","",INDEX(Tableau3[Désignation],MATCH(P1511,Tableau3[Sequence],0),))</f>
        <v/>
      </c>
      <c r="T1511"/>
    </row>
    <row r="1512" spans="12:20" x14ac:dyDescent="0.25">
      <c r="L1512" s="4" t="str">
        <f t="shared" si="49"/>
        <v/>
      </c>
      <c r="M1512" s="4" t="str">
        <f>IF(ISBLANK(A1512),"",IF('02_Resultat'!$B$6=A1512,1,0))</f>
        <v/>
      </c>
      <c r="N1512" s="4" t="str">
        <f>IF(ISBLANK(A1512),"",IF(Tableau3[Occurrence]=0,0,SUM($M$2:M1512)))</f>
        <v/>
      </c>
      <c r="P1512" s="15" t="str">
        <f t="shared" si="50"/>
        <v/>
      </c>
      <c r="Q1512" s="16" t="str">
        <f>IF(P1512="","",'02_Resultat'!$B$6)</f>
        <v/>
      </c>
      <c r="R1512" s="16" t="str">
        <f>IF(Q1512="","",INDEX(Tableau3[N°CMD],MATCH(P1512,Tableau3[Sequence],0),))</f>
        <v/>
      </c>
      <c r="S1512" s="16" t="str">
        <f>IF(Q1512="","",INDEX(Tableau3[Désignation],MATCH(P1512,Tableau3[Sequence],0),))</f>
        <v/>
      </c>
      <c r="T1512"/>
    </row>
    <row r="1513" spans="12:20" x14ac:dyDescent="0.25">
      <c r="L1513" s="4" t="str">
        <f t="shared" si="49"/>
        <v/>
      </c>
      <c r="M1513" s="4" t="str">
        <f>IF(ISBLANK(A1513),"",IF('02_Resultat'!$B$6=A1513,1,0))</f>
        <v/>
      </c>
      <c r="N1513" s="4" t="str">
        <f>IF(ISBLANK(A1513),"",IF(Tableau3[Occurrence]=0,0,SUM($M$2:M1513)))</f>
        <v/>
      </c>
      <c r="P1513" s="15" t="str">
        <f t="shared" si="50"/>
        <v/>
      </c>
      <c r="Q1513" s="16" t="str">
        <f>IF(P1513="","",'02_Resultat'!$B$6)</f>
        <v/>
      </c>
      <c r="R1513" s="16" t="str">
        <f>IF(Q1513="","",INDEX(Tableau3[N°CMD],MATCH(P1513,Tableau3[Sequence],0),))</f>
        <v/>
      </c>
      <c r="S1513" s="16" t="str">
        <f>IF(Q1513="","",INDEX(Tableau3[Désignation],MATCH(P1513,Tableau3[Sequence],0),))</f>
        <v/>
      </c>
      <c r="T1513"/>
    </row>
    <row r="1514" spans="12:20" x14ac:dyDescent="0.25">
      <c r="L1514" s="4" t="str">
        <f t="shared" si="49"/>
        <v/>
      </c>
      <c r="M1514" s="4" t="str">
        <f>IF(ISBLANK(A1514),"",IF('02_Resultat'!$B$6=A1514,1,0))</f>
        <v/>
      </c>
      <c r="N1514" s="4" t="str">
        <f>IF(ISBLANK(A1514),"",IF(Tableau3[Occurrence]=0,0,SUM($M$2:M1514)))</f>
        <v/>
      </c>
      <c r="P1514" s="15" t="str">
        <f t="shared" si="50"/>
        <v/>
      </c>
      <c r="Q1514" s="16" t="str">
        <f>IF(P1514="","",'02_Resultat'!$B$6)</f>
        <v/>
      </c>
      <c r="R1514" s="16" t="str">
        <f>IF(Q1514="","",INDEX(Tableau3[N°CMD],MATCH(P1514,Tableau3[Sequence],0),))</f>
        <v/>
      </c>
      <c r="S1514" s="16" t="str">
        <f>IF(Q1514="","",INDEX(Tableau3[Désignation],MATCH(P1514,Tableau3[Sequence],0),))</f>
        <v/>
      </c>
      <c r="T1514"/>
    </row>
    <row r="1515" spans="12:20" x14ac:dyDescent="0.25">
      <c r="L1515" s="4" t="str">
        <f t="shared" si="49"/>
        <v/>
      </c>
      <c r="M1515" s="4" t="str">
        <f>IF(ISBLANK(A1515),"",IF('02_Resultat'!$B$6=A1515,1,0))</f>
        <v/>
      </c>
      <c r="N1515" s="4" t="str">
        <f>IF(ISBLANK(A1515),"",IF(Tableau3[Occurrence]=0,0,SUM($M$2:M1515)))</f>
        <v/>
      </c>
      <c r="P1515" s="15" t="str">
        <f t="shared" si="50"/>
        <v/>
      </c>
      <c r="Q1515" s="16" t="str">
        <f>IF(P1515="","",'02_Resultat'!$B$6)</f>
        <v/>
      </c>
      <c r="R1515" s="16" t="str">
        <f>IF(Q1515="","",INDEX(Tableau3[N°CMD],MATCH(P1515,Tableau3[Sequence],0),))</f>
        <v/>
      </c>
      <c r="S1515" s="16" t="str">
        <f>IF(Q1515="","",INDEX(Tableau3[Désignation],MATCH(P1515,Tableau3[Sequence],0),))</f>
        <v/>
      </c>
      <c r="T1515"/>
    </row>
    <row r="1516" spans="12:20" x14ac:dyDescent="0.25">
      <c r="L1516" s="4" t="str">
        <f t="shared" si="49"/>
        <v/>
      </c>
      <c r="M1516" s="4" t="str">
        <f>IF(ISBLANK(A1516),"",IF('02_Resultat'!$B$6=A1516,1,0))</f>
        <v/>
      </c>
      <c r="N1516" s="4" t="str">
        <f>IF(ISBLANK(A1516),"",IF(Tableau3[Occurrence]=0,0,SUM($M$2:M1516)))</f>
        <v/>
      </c>
      <c r="P1516" s="15" t="str">
        <f t="shared" si="50"/>
        <v/>
      </c>
      <c r="Q1516" s="16" t="str">
        <f>IF(P1516="","",'02_Resultat'!$B$6)</f>
        <v/>
      </c>
      <c r="R1516" s="16" t="str">
        <f>IF(Q1516="","",INDEX(Tableau3[N°CMD],MATCH(P1516,Tableau3[Sequence],0),))</f>
        <v/>
      </c>
      <c r="S1516" s="16" t="str">
        <f>IF(Q1516="","",INDEX(Tableau3[Désignation],MATCH(P1516,Tableau3[Sequence],0),))</f>
        <v/>
      </c>
      <c r="T1516"/>
    </row>
    <row r="1517" spans="12:20" x14ac:dyDescent="0.25">
      <c r="L1517" s="4" t="str">
        <f t="shared" si="49"/>
        <v/>
      </c>
      <c r="M1517" s="4" t="str">
        <f>IF(ISBLANK(A1517),"",IF('02_Resultat'!$B$6=A1517,1,0))</f>
        <v/>
      </c>
      <c r="N1517" s="4" t="str">
        <f>IF(ISBLANK(A1517),"",IF(Tableau3[Occurrence]=0,0,SUM($M$2:M1517)))</f>
        <v/>
      </c>
      <c r="P1517" s="15" t="str">
        <f t="shared" si="50"/>
        <v/>
      </c>
      <c r="Q1517" s="16" t="str">
        <f>IF(P1517="","",'02_Resultat'!$B$6)</f>
        <v/>
      </c>
      <c r="R1517" s="16" t="str">
        <f>IF(Q1517="","",INDEX(Tableau3[N°CMD],MATCH(P1517,Tableau3[Sequence],0),))</f>
        <v/>
      </c>
      <c r="S1517" s="16" t="str">
        <f>IF(Q1517="","",INDEX(Tableau3[Désignation],MATCH(P1517,Tableau3[Sequence],0),))</f>
        <v/>
      </c>
      <c r="T1517"/>
    </row>
    <row r="1518" spans="12:20" x14ac:dyDescent="0.25">
      <c r="L1518" s="4" t="str">
        <f t="shared" si="49"/>
        <v/>
      </c>
      <c r="M1518" s="4" t="str">
        <f>IF(ISBLANK(A1518),"",IF('02_Resultat'!$B$6=A1518,1,0))</f>
        <v/>
      </c>
      <c r="N1518" s="4" t="str">
        <f>IF(ISBLANK(A1518),"",IF(Tableau3[Occurrence]=0,0,SUM($M$2:M1518)))</f>
        <v/>
      </c>
      <c r="P1518" s="15" t="str">
        <f t="shared" si="50"/>
        <v/>
      </c>
      <c r="Q1518" s="16" t="str">
        <f>IF(P1518="","",'02_Resultat'!$B$6)</f>
        <v/>
      </c>
      <c r="R1518" s="16" t="str">
        <f>IF(Q1518="","",INDEX(Tableau3[N°CMD],MATCH(P1518,Tableau3[Sequence],0),))</f>
        <v/>
      </c>
      <c r="S1518" s="16" t="str">
        <f>IF(Q1518="","",INDEX(Tableau3[Désignation],MATCH(P1518,Tableau3[Sequence],0),))</f>
        <v/>
      </c>
      <c r="T1518"/>
    </row>
    <row r="1519" spans="12:20" x14ac:dyDescent="0.25">
      <c r="L1519" s="4" t="str">
        <f t="shared" si="49"/>
        <v/>
      </c>
      <c r="M1519" s="4" t="str">
        <f>IF(ISBLANK(A1519),"",IF('02_Resultat'!$B$6=A1519,1,0))</f>
        <v/>
      </c>
      <c r="N1519" s="4" t="str">
        <f>IF(ISBLANK(A1519),"",IF(Tableau3[Occurrence]=0,0,SUM($M$2:M1519)))</f>
        <v/>
      </c>
      <c r="P1519" s="15" t="str">
        <f t="shared" si="50"/>
        <v/>
      </c>
      <c r="Q1519" s="16" t="str">
        <f>IF(P1519="","",'02_Resultat'!$B$6)</f>
        <v/>
      </c>
      <c r="R1519" s="16" t="str">
        <f>IF(Q1519="","",INDEX(Tableau3[N°CMD],MATCH(P1519,Tableau3[Sequence],0),))</f>
        <v/>
      </c>
      <c r="S1519" s="16" t="str">
        <f>IF(Q1519="","",INDEX(Tableau3[Désignation],MATCH(P1519,Tableau3[Sequence],0),))</f>
        <v/>
      </c>
      <c r="T1519"/>
    </row>
    <row r="1520" spans="12:20" x14ac:dyDescent="0.25">
      <c r="L1520" s="4" t="str">
        <f t="shared" si="49"/>
        <v/>
      </c>
      <c r="M1520" s="4" t="str">
        <f>IF(ISBLANK(A1520),"",IF('02_Resultat'!$B$6=A1520,1,0))</f>
        <v/>
      </c>
      <c r="N1520" s="4" t="str">
        <f>IF(ISBLANK(A1520),"",IF(Tableau3[Occurrence]=0,0,SUM($M$2:M1520)))</f>
        <v/>
      </c>
      <c r="P1520" s="15" t="str">
        <f t="shared" si="50"/>
        <v/>
      </c>
      <c r="Q1520" s="16" t="str">
        <f>IF(P1520="","",'02_Resultat'!$B$6)</f>
        <v/>
      </c>
      <c r="R1520" s="16" t="str">
        <f>IF(Q1520="","",INDEX(Tableau3[N°CMD],MATCH(P1520,Tableau3[Sequence],0),))</f>
        <v/>
      </c>
      <c r="S1520" s="16" t="str">
        <f>IF(Q1520="","",INDEX(Tableau3[Désignation],MATCH(P1520,Tableau3[Sequence],0),))</f>
        <v/>
      </c>
      <c r="T1520"/>
    </row>
    <row r="1521" spans="12:20" x14ac:dyDescent="0.25">
      <c r="L1521" s="4" t="str">
        <f t="shared" si="49"/>
        <v/>
      </c>
      <c r="M1521" s="4" t="str">
        <f>IF(ISBLANK(A1521),"",IF('02_Resultat'!$B$6=A1521,1,0))</f>
        <v/>
      </c>
      <c r="N1521" s="4" t="str">
        <f>IF(ISBLANK(A1521),"",IF(Tableau3[Occurrence]=0,0,SUM($M$2:M1521)))</f>
        <v/>
      </c>
      <c r="P1521" s="15" t="str">
        <f t="shared" si="50"/>
        <v/>
      </c>
      <c r="Q1521" s="16" t="str">
        <f>IF(P1521="","",'02_Resultat'!$B$6)</f>
        <v/>
      </c>
      <c r="R1521" s="16" t="str">
        <f>IF(Q1521="","",INDEX(Tableau3[N°CMD],MATCH(P1521,Tableau3[Sequence],0),))</f>
        <v/>
      </c>
      <c r="S1521" s="16" t="str">
        <f>IF(Q1521="","",INDEX(Tableau3[Désignation],MATCH(P1521,Tableau3[Sequence],0),))</f>
        <v/>
      </c>
      <c r="T1521"/>
    </row>
    <row r="1522" spans="12:20" x14ac:dyDescent="0.25">
      <c r="L1522" s="4" t="str">
        <f t="shared" si="49"/>
        <v/>
      </c>
      <c r="M1522" s="4" t="str">
        <f>IF(ISBLANK(A1522),"",IF('02_Resultat'!$B$6=A1522,1,0))</f>
        <v/>
      </c>
      <c r="N1522" s="4" t="str">
        <f>IF(ISBLANK(A1522),"",IF(Tableau3[Occurrence]=0,0,SUM($M$2:M1522)))</f>
        <v/>
      </c>
      <c r="P1522" s="15" t="str">
        <f t="shared" si="50"/>
        <v/>
      </c>
      <c r="Q1522" s="16" t="str">
        <f>IF(P1522="","",'02_Resultat'!$B$6)</f>
        <v/>
      </c>
      <c r="R1522" s="16" t="str">
        <f>IF(Q1522="","",INDEX(Tableau3[N°CMD],MATCH(P1522,Tableau3[Sequence],0),))</f>
        <v/>
      </c>
      <c r="S1522" s="16" t="str">
        <f>IF(Q1522="","",INDEX(Tableau3[Désignation],MATCH(P1522,Tableau3[Sequence],0),))</f>
        <v/>
      </c>
      <c r="T1522"/>
    </row>
    <row r="1523" spans="12:20" x14ac:dyDescent="0.25">
      <c r="L1523" s="4" t="str">
        <f t="shared" si="49"/>
        <v/>
      </c>
      <c r="M1523" s="4" t="str">
        <f>IF(ISBLANK(A1523),"",IF('02_Resultat'!$B$6=A1523,1,0))</f>
        <v/>
      </c>
      <c r="N1523" s="4" t="str">
        <f>IF(ISBLANK(A1523),"",IF(Tableau3[Occurrence]=0,0,SUM($M$2:M1523)))</f>
        <v/>
      </c>
      <c r="P1523" s="15" t="str">
        <f t="shared" si="50"/>
        <v/>
      </c>
      <c r="Q1523" s="16" t="str">
        <f>IF(P1523="","",'02_Resultat'!$B$6)</f>
        <v/>
      </c>
      <c r="R1523" s="16" t="str">
        <f>IF(Q1523="","",INDEX(Tableau3[N°CMD],MATCH(P1523,Tableau3[Sequence],0),))</f>
        <v/>
      </c>
      <c r="S1523" s="16" t="str">
        <f>IF(Q1523="","",INDEX(Tableau3[Désignation],MATCH(P1523,Tableau3[Sequence],0),))</f>
        <v/>
      </c>
      <c r="T1523"/>
    </row>
    <row r="1524" spans="12:20" x14ac:dyDescent="0.25">
      <c r="L1524" s="4" t="str">
        <f t="shared" si="49"/>
        <v/>
      </c>
      <c r="M1524" s="4" t="str">
        <f>IF(ISBLANK(A1524),"",IF('02_Resultat'!$B$6=A1524,1,0))</f>
        <v/>
      </c>
      <c r="N1524" s="4" t="str">
        <f>IF(ISBLANK(A1524),"",IF(Tableau3[Occurrence]=0,0,SUM($M$2:M1524)))</f>
        <v/>
      </c>
      <c r="P1524" s="15" t="str">
        <f t="shared" si="50"/>
        <v/>
      </c>
      <c r="Q1524" s="16" t="str">
        <f>IF(P1524="","",'02_Resultat'!$B$6)</f>
        <v/>
      </c>
      <c r="R1524" s="16" t="str">
        <f>IF(Q1524="","",INDEX(Tableau3[N°CMD],MATCH(P1524,Tableau3[Sequence],0),))</f>
        <v/>
      </c>
      <c r="S1524" s="16" t="str">
        <f>IF(Q1524="","",INDEX(Tableau3[Désignation],MATCH(P1524,Tableau3[Sequence],0),))</f>
        <v/>
      </c>
      <c r="T1524"/>
    </row>
    <row r="1525" spans="12:20" x14ac:dyDescent="0.25">
      <c r="L1525" s="4" t="str">
        <f t="shared" si="49"/>
        <v/>
      </c>
      <c r="M1525" s="4" t="str">
        <f>IF(ISBLANK(A1525),"",IF('02_Resultat'!$B$6=A1525,1,0))</f>
        <v/>
      </c>
      <c r="N1525" s="4" t="str">
        <f>IF(ISBLANK(A1525),"",IF(Tableau3[Occurrence]=0,0,SUM($M$2:M1525)))</f>
        <v/>
      </c>
      <c r="P1525" s="15" t="str">
        <f t="shared" si="50"/>
        <v/>
      </c>
      <c r="Q1525" s="16" t="str">
        <f>IF(P1525="","",'02_Resultat'!$B$6)</f>
        <v/>
      </c>
      <c r="R1525" s="16" t="str">
        <f>IF(Q1525="","",INDEX(Tableau3[N°CMD],MATCH(P1525,Tableau3[Sequence],0),))</f>
        <v/>
      </c>
      <c r="S1525" s="16" t="str">
        <f>IF(Q1525="","",INDEX(Tableau3[Désignation],MATCH(P1525,Tableau3[Sequence],0),))</f>
        <v/>
      </c>
      <c r="T1525"/>
    </row>
    <row r="1526" spans="12:20" x14ac:dyDescent="0.25">
      <c r="L1526" s="4" t="str">
        <f t="shared" si="49"/>
        <v/>
      </c>
      <c r="M1526" s="4" t="str">
        <f>IF(ISBLANK(A1526),"",IF('02_Resultat'!$B$6=A1526,1,0))</f>
        <v/>
      </c>
      <c r="N1526" s="4" t="str">
        <f>IF(ISBLANK(A1526),"",IF(Tableau3[Occurrence]=0,0,SUM($M$2:M1526)))</f>
        <v/>
      </c>
      <c r="P1526" s="15" t="str">
        <f t="shared" si="50"/>
        <v/>
      </c>
      <c r="Q1526" s="16" t="str">
        <f>IF(P1526="","",'02_Resultat'!$B$6)</f>
        <v/>
      </c>
      <c r="R1526" s="16" t="str">
        <f>IF(Q1526="","",INDEX(Tableau3[N°CMD],MATCH(P1526,Tableau3[Sequence],0),))</f>
        <v/>
      </c>
      <c r="S1526" s="16" t="str">
        <f>IF(Q1526="","",INDEX(Tableau3[Désignation],MATCH(P1526,Tableau3[Sequence],0),))</f>
        <v/>
      </c>
      <c r="T1526"/>
    </row>
    <row r="1527" spans="12:20" x14ac:dyDescent="0.25">
      <c r="L1527" s="4" t="str">
        <f t="shared" si="49"/>
        <v/>
      </c>
      <c r="M1527" s="4" t="str">
        <f>IF(ISBLANK(A1527),"",IF('02_Resultat'!$B$6=A1527,1,0))</f>
        <v/>
      </c>
      <c r="N1527" s="4" t="str">
        <f>IF(ISBLANK(A1527),"",IF(Tableau3[Occurrence]=0,0,SUM($M$2:M1527)))</f>
        <v/>
      </c>
      <c r="P1527" s="15" t="str">
        <f t="shared" si="50"/>
        <v/>
      </c>
      <c r="Q1527" s="16" t="str">
        <f>IF(P1527="","",'02_Resultat'!$B$6)</f>
        <v/>
      </c>
      <c r="R1527" s="16" t="str">
        <f>IF(Q1527="","",INDEX(Tableau3[N°CMD],MATCH(P1527,Tableau3[Sequence],0),))</f>
        <v/>
      </c>
      <c r="S1527" s="16" t="str">
        <f>IF(Q1527="","",INDEX(Tableau3[Désignation],MATCH(P1527,Tableau3[Sequence],0),))</f>
        <v/>
      </c>
      <c r="T1527"/>
    </row>
    <row r="1528" spans="12:20" x14ac:dyDescent="0.25">
      <c r="L1528" s="4" t="str">
        <f t="shared" si="49"/>
        <v/>
      </c>
      <c r="M1528" s="4" t="str">
        <f>IF(ISBLANK(A1528),"",IF('02_Resultat'!$B$6=A1528,1,0))</f>
        <v/>
      </c>
      <c r="N1528" s="4" t="str">
        <f>IF(ISBLANK(A1528),"",IF(Tableau3[Occurrence]=0,0,SUM($M$2:M1528)))</f>
        <v/>
      </c>
      <c r="P1528" s="15" t="str">
        <f t="shared" si="50"/>
        <v/>
      </c>
      <c r="Q1528" s="16" t="str">
        <f>IF(P1528="","",'02_Resultat'!$B$6)</f>
        <v/>
      </c>
      <c r="R1528" s="16" t="str">
        <f>IF(Q1528="","",INDEX(Tableau3[N°CMD],MATCH(P1528,Tableau3[Sequence],0),))</f>
        <v/>
      </c>
      <c r="S1528" s="16" t="str">
        <f>IF(Q1528="","",INDEX(Tableau3[Désignation],MATCH(P1528,Tableau3[Sequence],0),))</f>
        <v/>
      </c>
      <c r="T1528"/>
    </row>
    <row r="1529" spans="12:20" x14ac:dyDescent="0.25">
      <c r="L1529" s="4" t="str">
        <f t="shared" si="49"/>
        <v/>
      </c>
      <c r="M1529" s="4" t="str">
        <f>IF(ISBLANK(A1529),"",IF('02_Resultat'!$B$6=A1529,1,0))</f>
        <v/>
      </c>
      <c r="N1529" s="4" t="str">
        <f>IF(ISBLANK(A1529),"",IF(Tableau3[Occurrence]=0,0,SUM($M$2:M1529)))</f>
        <v/>
      </c>
      <c r="P1529" s="15" t="str">
        <f t="shared" si="50"/>
        <v/>
      </c>
      <c r="Q1529" s="16" t="str">
        <f>IF(P1529="","",'02_Resultat'!$B$6)</f>
        <v/>
      </c>
      <c r="R1529" s="16" t="str">
        <f>IF(Q1529="","",INDEX(Tableau3[N°CMD],MATCH(P1529,Tableau3[Sequence],0),))</f>
        <v/>
      </c>
      <c r="S1529" s="16" t="str">
        <f>IF(Q1529="","",INDEX(Tableau3[Désignation],MATCH(P1529,Tableau3[Sequence],0),))</f>
        <v/>
      </c>
      <c r="T1529"/>
    </row>
    <row r="1530" spans="12:20" x14ac:dyDescent="0.25">
      <c r="L1530" s="4" t="str">
        <f t="shared" si="49"/>
        <v/>
      </c>
      <c r="M1530" s="4" t="str">
        <f>IF(ISBLANK(A1530),"",IF('02_Resultat'!$B$6=A1530,1,0))</f>
        <v/>
      </c>
      <c r="N1530" s="4" t="str">
        <f>IF(ISBLANK(A1530),"",IF(Tableau3[Occurrence]=0,0,SUM($M$2:M1530)))</f>
        <v/>
      </c>
      <c r="P1530" s="15" t="str">
        <f t="shared" si="50"/>
        <v/>
      </c>
      <c r="Q1530" s="16" t="str">
        <f>IF(P1530="","",'02_Resultat'!$B$6)</f>
        <v/>
      </c>
      <c r="R1530" s="16" t="str">
        <f>IF(Q1530="","",INDEX(Tableau3[N°CMD],MATCH(P1530,Tableau3[Sequence],0),))</f>
        <v/>
      </c>
      <c r="S1530" s="16" t="str">
        <f>IF(Q1530="","",INDEX(Tableau3[Désignation],MATCH(P1530,Tableau3[Sequence],0),))</f>
        <v/>
      </c>
      <c r="T1530"/>
    </row>
    <row r="1531" spans="12:20" x14ac:dyDescent="0.25">
      <c r="L1531" s="4" t="str">
        <f t="shared" si="49"/>
        <v/>
      </c>
      <c r="M1531" s="4" t="str">
        <f>IF(ISBLANK(A1531),"",IF('02_Resultat'!$B$6=A1531,1,0))</f>
        <v/>
      </c>
      <c r="N1531" s="4" t="str">
        <f>IF(ISBLANK(A1531),"",IF(Tableau3[Occurrence]=0,0,SUM($M$2:M1531)))</f>
        <v/>
      </c>
      <c r="P1531" s="15" t="str">
        <f t="shared" si="50"/>
        <v/>
      </c>
      <c r="Q1531" s="16" t="str">
        <f>IF(P1531="","",'02_Resultat'!$B$6)</f>
        <v/>
      </c>
      <c r="R1531" s="16" t="str">
        <f>IF(Q1531="","",INDEX(Tableau3[N°CMD],MATCH(P1531,Tableau3[Sequence],0),))</f>
        <v/>
      </c>
      <c r="S1531" s="16" t="str">
        <f>IF(Q1531="","",INDEX(Tableau3[Désignation],MATCH(P1531,Tableau3[Sequence],0),))</f>
        <v/>
      </c>
      <c r="T1531"/>
    </row>
    <row r="1532" spans="12:20" x14ac:dyDescent="0.25">
      <c r="L1532" s="4" t="str">
        <f t="shared" si="49"/>
        <v/>
      </c>
      <c r="M1532" s="4" t="str">
        <f>IF(ISBLANK(A1532),"",IF('02_Resultat'!$B$6=A1532,1,0))</f>
        <v/>
      </c>
      <c r="N1532" s="4" t="str">
        <f>IF(ISBLANK(A1532),"",IF(Tableau3[Occurrence]=0,0,SUM($M$2:M1532)))</f>
        <v/>
      </c>
      <c r="P1532" s="15" t="str">
        <f t="shared" si="50"/>
        <v/>
      </c>
      <c r="Q1532" s="16" t="str">
        <f>IF(P1532="","",'02_Resultat'!$B$6)</f>
        <v/>
      </c>
      <c r="R1532" s="16" t="str">
        <f>IF(Q1532="","",INDEX(Tableau3[N°CMD],MATCH(P1532,Tableau3[Sequence],0),))</f>
        <v/>
      </c>
      <c r="S1532" s="16" t="str">
        <f>IF(Q1532="","",INDEX(Tableau3[Désignation],MATCH(P1532,Tableau3[Sequence],0),))</f>
        <v/>
      </c>
      <c r="T1532"/>
    </row>
    <row r="1533" spans="12:20" x14ac:dyDescent="0.25">
      <c r="L1533" s="4" t="str">
        <f t="shared" si="49"/>
        <v/>
      </c>
      <c r="M1533" s="4" t="str">
        <f>IF(ISBLANK(A1533),"",IF('02_Resultat'!$B$6=A1533,1,0))</f>
        <v/>
      </c>
      <c r="N1533" s="4" t="str">
        <f>IF(ISBLANK(A1533),"",IF(Tableau3[Occurrence]=0,0,SUM($M$2:M1533)))</f>
        <v/>
      </c>
      <c r="P1533" s="15" t="str">
        <f t="shared" si="50"/>
        <v/>
      </c>
      <c r="Q1533" s="16" t="str">
        <f>IF(P1533="","",'02_Resultat'!$B$6)</f>
        <v/>
      </c>
      <c r="R1533" s="16" t="str">
        <f>IF(Q1533="","",INDEX(Tableau3[N°CMD],MATCH(P1533,Tableau3[Sequence],0),))</f>
        <v/>
      </c>
      <c r="S1533" s="16" t="str">
        <f>IF(Q1533="","",INDEX(Tableau3[Désignation],MATCH(P1533,Tableau3[Sequence],0),))</f>
        <v/>
      </c>
      <c r="T1533"/>
    </row>
    <row r="1534" spans="12:20" x14ac:dyDescent="0.25">
      <c r="L1534" s="4" t="str">
        <f t="shared" si="49"/>
        <v/>
      </c>
      <c r="M1534" s="4" t="str">
        <f>IF(ISBLANK(A1534),"",IF('02_Resultat'!$B$6=A1534,1,0))</f>
        <v/>
      </c>
      <c r="N1534" s="4" t="str">
        <f>IF(ISBLANK(A1534),"",IF(Tableau3[Occurrence]=0,0,SUM($M$2:M1534)))</f>
        <v/>
      </c>
      <c r="P1534" s="15" t="str">
        <f t="shared" si="50"/>
        <v/>
      </c>
      <c r="Q1534" s="16" t="str">
        <f>IF(P1534="","",'02_Resultat'!$B$6)</f>
        <v/>
      </c>
      <c r="R1534" s="16" t="str">
        <f>IF(Q1534="","",INDEX(Tableau3[N°CMD],MATCH(P1534,Tableau3[Sequence],0),))</f>
        <v/>
      </c>
      <c r="S1534" s="16" t="str">
        <f>IF(Q1534="","",INDEX(Tableau3[Désignation],MATCH(P1534,Tableau3[Sequence],0),))</f>
        <v/>
      </c>
      <c r="T1534"/>
    </row>
    <row r="1535" spans="12:20" x14ac:dyDescent="0.25">
      <c r="L1535" s="4" t="str">
        <f t="shared" si="49"/>
        <v/>
      </c>
      <c r="M1535" s="4" t="str">
        <f>IF(ISBLANK(A1535),"",IF('02_Resultat'!$B$6=A1535,1,0))</f>
        <v/>
      </c>
      <c r="N1535" s="4" t="str">
        <f>IF(ISBLANK(A1535),"",IF(Tableau3[Occurrence]=0,0,SUM($M$2:M1535)))</f>
        <v/>
      </c>
      <c r="P1535" s="15" t="str">
        <f t="shared" si="50"/>
        <v/>
      </c>
      <c r="Q1535" s="16" t="str">
        <f>IF(P1535="","",'02_Resultat'!$B$6)</f>
        <v/>
      </c>
      <c r="R1535" s="16" t="str">
        <f>IF(Q1535="","",INDEX(Tableau3[N°CMD],MATCH(P1535,Tableau3[Sequence],0),))</f>
        <v/>
      </c>
      <c r="S1535" s="16" t="str">
        <f>IF(Q1535="","",INDEX(Tableau3[Désignation],MATCH(P1535,Tableau3[Sequence],0),))</f>
        <v/>
      </c>
      <c r="T1535"/>
    </row>
    <row r="1536" spans="12:20" x14ac:dyDescent="0.25">
      <c r="L1536" s="4" t="str">
        <f t="shared" si="49"/>
        <v/>
      </c>
      <c r="M1536" s="4" t="str">
        <f>IF(ISBLANK(A1536),"",IF('02_Resultat'!$B$6=A1536,1,0))</f>
        <v/>
      </c>
      <c r="N1536" s="4" t="str">
        <f>IF(ISBLANK(A1536),"",IF(Tableau3[Occurrence]=0,0,SUM($M$2:M1536)))</f>
        <v/>
      </c>
      <c r="P1536" s="15" t="str">
        <f t="shared" si="50"/>
        <v/>
      </c>
      <c r="Q1536" s="16" t="str">
        <f>IF(P1536="","",'02_Resultat'!$B$6)</f>
        <v/>
      </c>
      <c r="R1536" s="16" t="str">
        <f>IF(Q1536="","",INDEX(Tableau3[N°CMD],MATCH(P1536,Tableau3[Sequence],0),))</f>
        <v/>
      </c>
      <c r="S1536" s="16" t="str">
        <f>IF(Q1536="","",INDEX(Tableau3[Désignation],MATCH(P1536,Tableau3[Sequence],0),))</f>
        <v/>
      </c>
      <c r="T1536"/>
    </row>
    <row r="1537" spans="12:20" x14ac:dyDescent="0.25">
      <c r="L1537" s="4" t="str">
        <f t="shared" si="49"/>
        <v/>
      </c>
      <c r="M1537" s="4" t="str">
        <f>IF(ISBLANK(A1537),"",IF('02_Resultat'!$B$6=A1537,1,0))</f>
        <v/>
      </c>
      <c r="N1537" s="4" t="str">
        <f>IF(ISBLANK(A1537),"",IF(Tableau3[Occurrence]=0,0,SUM($M$2:M1537)))</f>
        <v/>
      </c>
      <c r="P1537" s="15" t="str">
        <f t="shared" si="50"/>
        <v/>
      </c>
      <c r="Q1537" s="16" t="str">
        <f>IF(P1537="","",'02_Resultat'!$B$6)</f>
        <v/>
      </c>
      <c r="R1537" s="16" t="str">
        <f>IF(Q1537="","",INDEX(Tableau3[N°CMD],MATCH(P1537,Tableau3[Sequence],0),))</f>
        <v/>
      </c>
      <c r="S1537" s="16" t="str">
        <f>IF(Q1537="","",INDEX(Tableau3[Désignation],MATCH(P1537,Tableau3[Sequence],0),))</f>
        <v/>
      </c>
      <c r="T1537"/>
    </row>
    <row r="1538" spans="12:20" x14ac:dyDescent="0.25">
      <c r="L1538" s="4" t="str">
        <f t="shared" si="49"/>
        <v/>
      </c>
      <c r="M1538" s="4" t="str">
        <f>IF(ISBLANK(A1538),"",IF('02_Resultat'!$B$6=A1538,1,0))</f>
        <v/>
      </c>
      <c r="N1538" s="4" t="str">
        <f>IF(ISBLANK(A1538),"",IF(Tableau3[Occurrence]=0,0,SUM($M$2:M1538)))</f>
        <v/>
      </c>
      <c r="P1538" s="15" t="str">
        <f t="shared" si="50"/>
        <v/>
      </c>
      <c r="Q1538" s="16" t="str">
        <f>IF(P1538="","",'02_Resultat'!$B$6)</f>
        <v/>
      </c>
      <c r="R1538" s="16" t="str">
        <f>IF(Q1538="","",INDEX(Tableau3[N°CMD],MATCH(P1538,Tableau3[Sequence],0),))</f>
        <v/>
      </c>
      <c r="S1538" s="16" t="str">
        <f>IF(Q1538="","",INDEX(Tableau3[Désignation],MATCH(P1538,Tableau3[Sequence],0),))</f>
        <v/>
      </c>
      <c r="T1538"/>
    </row>
    <row r="1539" spans="12:20" x14ac:dyDescent="0.25">
      <c r="L1539" s="4" t="str">
        <f t="shared" si="49"/>
        <v/>
      </c>
      <c r="M1539" s="4" t="str">
        <f>IF(ISBLANK(A1539),"",IF('02_Resultat'!$B$6=A1539,1,0))</f>
        <v/>
      </c>
      <c r="N1539" s="4" t="str">
        <f>IF(ISBLANK(A1539),"",IF(Tableau3[Occurrence]=0,0,SUM($M$2:M1539)))</f>
        <v/>
      </c>
      <c r="P1539" s="15" t="str">
        <f t="shared" si="50"/>
        <v/>
      </c>
      <c r="Q1539" s="16" t="str">
        <f>IF(P1539="","",'02_Resultat'!$B$6)</f>
        <v/>
      </c>
      <c r="R1539" s="16" t="str">
        <f>IF(Q1539="","",INDEX(Tableau3[N°CMD],MATCH(P1539,Tableau3[Sequence],0),))</f>
        <v/>
      </c>
      <c r="S1539" s="16" t="str">
        <f>IF(Q1539="","",INDEX(Tableau3[Désignation],MATCH(P1539,Tableau3[Sequence],0),))</f>
        <v/>
      </c>
      <c r="T1539"/>
    </row>
    <row r="1540" spans="12:20" x14ac:dyDescent="0.25">
      <c r="L1540" s="4" t="str">
        <f t="shared" si="49"/>
        <v/>
      </c>
      <c r="M1540" s="4" t="str">
        <f>IF(ISBLANK(A1540),"",IF('02_Resultat'!$B$6=A1540,1,0))</f>
        <v/>
      </c>
      <c r="N1540" s="4" t="str">
        <f>IF(ISBLANK(A1540),"",IF(Tableau3[Occurrence]=0,0,SUM($M$2:M1540)))</f>
        <v/>
      </c>
      <c r="P1540" s="15" t="str">
        <f t="shared" si="50"/>
        <v/>
      </c>
      <c r="Q1540" s="16" t="str">
        <f>IF(P1540="","",'02_Resultat'!$B$6)</f>
        <v/>
      </c>
      <c r="R1540" s="16" t="str">
        <f>IF(Q1540="","",INDEX(Tableau3[N°CMD],MATCH(P1540,Tableau3[Sequence],0),))</f>
        <v/>
      </c>
      <c r="S1540" s="16" t="str">
        <f>IF(Q1540="","",INDEX(Tableau3[Désignation],MATCH(P1540,Tableau3[Sequence],0),))</f>
        <v/>
      </c>
      <c r="T1540"/>
    </row>
    <row r="1541" spans="12:20" x14ac:dyDescent="0.25">
      <c r="L1541" s="4" t="str">
        <f t="shared" si="49"/>
        <v/>
      </c>
      <c r="M1541" s="4" t="str">
        <f>IF(ISBLANK(A1541),"",IF('02_Resultat'!$B$6=A1541,1,0))</f>
        <v/>
      </c>
      <c r="N1541" s="4" t="str">
        <f>IF(ISBLANK(A1541),"",IF(Tableau3[Occurrence]=0,0,SUM($M$2:M1541)))</f>
        <v/>
      </c>
      <c r="P1541" s="15" t="str">
        <f t="shared" si="50"/>
        <v/>
      </c>
      <c r="Q1541" s="16" t="str">
        <f>IF(P1541="","",'02_Resultat'!$B$6)</f>
        <v/>
      </c>
      <c r="R1541" s="16" t="str">
        <f>IF(Q1541="","",INDEX(Tableau3[N°CMD],MATCH(P1541,Tableau3[Sequence],0),))</f>
        <v/>
      </c>
      <c r="S1541" s="16" t="str">
        <f>IF(Q1541="","",INDEX(Tableau3[Désignation],MATCH(P1541,Tableau3[Sequence],0),))</f>
        <v/>
      </c>
      <c r="T1541"/>
    </row>
    <row r="1542" spans="12:20" x14ac:dyDescent="0.25">
      <c r="L1542" s="4" t="str">
        <f t="shared" si="49"/>
        <v/>
      </c>
      <c r="M1542" s="4" t="str">
        <f>IF(ISBLANK(A1542),"",IF('02_Resultat'!$B$6=A1542,1,0))</f>
        <v/>
      </c>
      <c r="N1542" s="4" t="str">
        <f>IF(ISBLANK(A1542),"",IF(Tableau3[Occurrence]=0,0,SUM($M$2:M1542)))</f>
        <v/>
      </c>
      <c r="P1542" s="15" t="str">
        <f t="shared" si="50"/>
        <v/>
      </c>
      <c r="Q1542" s="16" t="str">
        <f>IF(P1542="","",'02_Resultat'!$B$6)</f>
        <v/>
      </c>
      <c r="R1542" s="16" t="str">
        <f>IF(Q1542="","",INDEX(Tableau3[N°CMD],MATCH(P1542,Tableau3[Sequence],0),))</f>
        <v/>
      </c>
      <c r="S1542" s="16" t="str">
        <f>IF(Q1542="","",INDEX(Tableau3[Désignation],MATCH(P1542,Tableau3[Sequence],0),))</f>
        <v/>
      </c>
      <c r="T1542"/>
    </row>
    <row r="1543" spans="12:20" x14ac:dyDescent="0.25">
      <c r="L1543" s="4" t="str">
        <f t="shared" si="49"/>
        <v/>
      </c>
      <c r="M1543" s="4" t="str">
        <f>IF(ISBLANK(A1543),"",IF('02_Resultat'!$B$6=A1543,1,0))</f>
        <v/>
      </c>
      <c r="N1543" s="4" t="str">
        <f>IF(ISBLANK(A1543),"",IF(Tableau3[Occurrence]=0,0,SUM($M$2:M1543)))</f>
        <v/>
      </c>
      <c r="P1543" s="15" t="str">
        <f t="shared" si="50"/>
        <v/>
      </c>
      <c r="Q1543" s="16" t="str">
        <f>IF(P1543="","",'02_Resultat'!$B$6)</f>
        <v/>
      </c>
      <c r="R1543" s="16" t="str">
        <f>IF(Q1543="","",INDEX(Tableau3[N°CMD],MATCH(P1543,Tableau3[Sequence],0),))</f>
        <v/>
      </c>
      <c r="S1543" s="16" t="str">
        <f>IF(Q1543="","",INDEX(Tableau3[Désignation],MATCH(P1543,Tableau3[Sequence],0),))</f>
        <v/>
      </c>
      <c r="T1543"/>
    </row>
    <row r="1544" spans="12:20" x14ac:dyDescent="0.25">
      <c r="L1544" s="4" t="str">
        <f t="shared" si="49"/>
        <v/>
      </c>
      <c r="M1544" s="4" t="str">
        <f>IF(ISBLANK(A1544),"",IF('02_Resultat'!$B$6=A1544,1,0))</f>
        <v/>
      </c>
      <c r="N1544" s="4" t="str">
        <f>IF(ISBLANK(A1544),"",IF(Tableau3[Occurrence]=0,0,SUM($M$2:M1544)))</f>
        <v/>
      </c>
      <c r="P1544" s="15" t="str">
        <f t="shared" si="50"/>
        <v/>
      </c>
      <c r="Q1544" s="16" t="str">
        <f>IF(P1544="","",'02_Resultat'!$B$6)</f>
        <v/>
      </c>
      <c r="R1544" s="16" t="str">
        <f>IF(Q1544="","",INDEX(Tableau3[N°CMD],MATCH(P1544,Tableau3[Sequence],0),))</f>
        <v/>
      </c>
      <c r="S1544" s="16" t="str">
        <f>IF(Q1544="","",INDEX(Tableau3[Désignation],MATCH(P1544,Tableau3[Sequence],0),))</f>
        <v/>
      </c>
      <c r="T1544"/>
    </row>
    <row r="1545" spans="12:20" x14ac:dyDescent="0.25">
      <c r="L1545" s="4" t="str">
        <f t="shared" si="49"/>
        <v/>
      </c>
      <c r="M1545" s="4" t="str">
        <f>IF(ISBLANK(A1545),"",IF('02_Resultat'!$B$6=A1545,1,0))</f>
        <v/>
      </c>
      <c r="N1545" s="4" t="str">
        <f>IF(ISBLANK(A1545),"",IF(Tableau3[Occurrence]=0,0,SUM($M$2:M1545)))</f>
        <v/>
      </c>
      <c r="P1545" s="15" t="str">
        <f t="shared" si="50"/>
        <v/>
      </c>
      <c r="Q1545" s="16" t="str">
        <f>IF(P1545="","",'02_Resultat'!$B$6)</f>
        <v/>
      </c>
      <c r="R1545" s="16" t="str">
        <f>IF(Q1545="","",INDEX(Tableau3[N°CMD],MATCH(P1545,Tableau3[Sequence],0),))</f>
        <v/>
      </c>
      <c r="S1545" s="16" t="str">
        <f>IF(Q1545="","",INDEX(Tableau3[Désignation],MATCH(P1545,Tableau3[Sequence],0),))</f>
        <v/>
      </c>
      <c r="T1545"/>
    </row>
    <row r="1546" spans="12:20" x14ac:dyDescent="0.25">
      <c r="L1546" s="4" t="str">
        <f t="shared" si="49"/>
        <v/>
      </c>
      <c r="M1546" s="4" t="str">
        <f>IF(ISBLANK(A1546),"",IF('02_Resultat'!$B$6=A1546,1,0))</f>
        <v/>
      </c>
      <c r="N1546" s="4" t="str">
        <f>IF(ISBLANK(A1546),"",IF(Tableau3[Occurrence]=0,0,SUM($M$2:M1546)))</f>
        <v/>
      </c>
      <c r="P1546" s="15" t="str">
        <f t="shared" si="50"/>
        <v/>
      </c>
      <c r="Q1546" s="16" t="str">
        <f>IF(P1546="","",'02_Resultat'!$B$6)</f>
        <v/>
      </c>
      <c r="R1546" s="16" t="str">
        <f>IF(Q1546="","",INDEX(Tableau3[N°CMD],MATCH(P1546,Tableau3[Sequence],0),))</f>
        <v/>
      </c>
      <c r="S1546" s="16" t="str">
        <f>IF(Q1546="","",INDEX(Tableau3[Désignation],MATCH(P1546,Tableau3[Sequence],0),))</f>
        <v/>
      </c>
      <c r="T1546"/>
    </row>
    <row r="1547" spans="12:20" x14ac:dyDescent="0.25">
      <c r="L1547" s="4" t="str">
        <f t="shared" si="49"/>
        <v/>
      </c>
      <c r="M1547" s="4" t="str">
        <f>IF(ISBLANK(A1547),"",IF('02_Resultat'!$B$6=A1547,1,0))</f>
        <v/>
      </c>
      <c r="N1547" s="4" t="str">
        <f>IF(ISBLANK(A1547),"",IF(Tableau3[Occurrence]=0,0,SUM($M$2:M1547)))</f>
        <v/>
      </c>
      <c r="P1547" s="15" t="str">
        <f t="shared" si="50"/>
        <v/>
      </c>
      <c r="Q1547" s="16" t="str">
        <f>IF(P1547="","",'02_Resultat'!$B$6)</f>
        <v/>
      </c>
      <c r="R1547" s="16" t="str">
        <f>IF(Q1547="","",INDEX(Tableau3[N°CMD],MATCH(P1547,Tableau3[Sequence],0),))</f>
        <v/>
      </c>
      <c r="S1547" s="16" t="str">
        <f>IF(Q1547="","",INDEX(Tableau3[Désignation],MATCH(P1547,Tableau3[Sequence],0),))</f>
        <v/>
      </c>
      <c r="T1547"/>
    </row>
    <row r="1548" spans="12:20" x14ac:dyDescent="0.25">
      <c r="L1548" s="4" t="str">
        <f t="shared" si="49"/>
        <v/>
      </c>
      <c r="M1548" s="4" t="str">
        <f>IF(ISBLANK(A1548),"",IF('02_Resultat'!$B$6=A1548,1,0))</f>
        <v/>
      </c>
      <c r="N1548" s="4" t="str">
        <f>IF(ISBLANK(A1548),"",IF(Tableau3[Occurrence]=0,0,SUM($M$2:M1548)))</f>
        <v/>
      </c>
      <c r="P1548" s="15" t="str">
        <f t="shared" si="50"/>
        <v/>
      </c>
      <c r="Q1548" s="16" t="str">
        <f>IF(P1548="","",'02_Resultat'!$B$6)</f>
        <v/>
      </c>
      <c r="R1548" s="16" t="str">
        <f>IF(Q1548="","",INDEX(Tableau3[N°CMD],MATCH(P1548,Tableau3[Sequence],0),))</f>
        <v/>
      </c>
      <c r="S1548" s="16" t="str">
        <f>IF(Q1548="","",INDEX(Tableau3[Désignation],MATCH(P1548,Tableau3[Sequence],0),))</f>
        <v/>
      </c>
      <c r="T1548"/>
    </row>
    <row r="1549" spans="12:20" x14ac:dyDescent="0.25">
      <c r="L1549" s="4" t="str">
        <f t="shared" si="49"/>
        <v/>
      </c>
      <c r="M1549" s="4" t="str">
        <f>IF(ISBLANK(A1549),"",IF('02_Resultat'!$B$6=A1549,1,0))</f>
        <v/>
      </c>
      <c r="N1549" s="4" t="str">
        <f>IF(ISBLANK(A1549),"",IF(Tableau3[Occurrence]=0,0,SUM($M$2:M1549)))</f>
        <v/>
      </c>
      <c r="P1549" s="15" t="str">
        <f t="shared" si="50"/>
        <v/>
      </c>
      <c r="Q1549" s="16" t="str">
        <f>IF(P1549="","",'02_Resultat'!$B$6)</f>
        <v/>
      </c>
      <c r="R1549" s="16" t="str">
        <f>IF(Q1549="","",INDEX(Tableau3[N°CMD],MATCH(P1549,Tableau3[Sequence],0),))</f>
        <v/>
      </c>
      <c r="S1549" s="16" t="str">
        <f>IF(Q1549="","",INDEX(Tableau3[Désignation],MATCH(P1549,Tableau3[Sequence],0),))</f>
        <v/>
      </c>
      <c r="T1549"/>
    </row>
    <row r="1550" spans="12:20" x14ac:dyDescent="0.25">
      <c r="L1550" s="4" t="str">
        <f t="shared" si="49"/>
        <v/>
      </c>
      <c r="M1550" s="4" t="str">
        <f>IF(ISBLANK(A1550),"",IF('02_Resultat'!$B$6=A1550,1,0))</f>
        <v/>
      </c>
      <c r="N1550" s="4" t="str">
        <f>IF(ISBLANK(A1550),"",IF(Tableau3[Occurrence]=0,0,SUM($M$2:M1550)))</f>
        <v/>
      </c>
      <c r="P1550" s="15" t="str">
        <f t="shared" si="50"/>
        <v/>
      </c>
      <c r="Q1550" s="16" t="str">
        <f>IF(P1550="","",'02_Resultat'!$B$6)</f>
        <v/>
      </c>
      <c r="R1550" s="16" t="str">
        <f>IF(Q1550="","",INDEX(Tableau3[N°CMD],MATCH(P1550,Tableau3[Sequence],0),))</f>
        <v/>
      </c>
      <c r="S1550" s="16" t="str">
        <f>IF(Q1550="","",INDEX(Tableau3[Désignation],MATCH(P1550,Tableau3[Sequence],0),))</f>
        <v/>
      </c>
      <c r="T1550"/>
    </row>
    <row r="1551" spans="12:20" x14ac:dyDescent="0.25">
      <c r="L1551" s="4" t="str">
        <f t="shared" si="49"/>
        <v/>
      </c>
      <c r="M1551" s="4" t="str">
        <f>IF(ISBLANK(A1551),"",IF('02_Resultat'!$B$6=A1551,1,0))</f>
        <v/>
      </c>
      <c r="N1551" s="4" t="str">
        <f>IF(ISBLANK(A1551),"",IF(Tableau3[Occurrence]=0,0,SUM($M$2:M1551)))</f>
        <v/>
      </c>
      <c r="P1551" s="15" t="str">
        <f t="shared" si="50"/>
        <v/>
      </c>
      <c r="Q1551" s="16" t="str">
        <f>IF(P1551="","",'02_Resultat'!$B$6)</f>
        <v/>
      </c>
      <c r="R1551" s="16" t="str">
        <f>IF(Q1551="","",INDEX(Tableau3[N°CMD],MATCH(P1551,Tableau3[Sequence],0),))</f>
        <v/>
      </c>
      <c r="S1551" s="16" t="str">
        <f>IF(Q1551="","",INDEX(Tableau3[Désignation],MATCH(P1551,Tableau3[Sequence],0),))</f>
        <v/>
      </c>
      <c r="T1551"/>
    </row>
    <row r="1552" spans="12:20" x14ac:dyDescent="0.25">
      <c r="L1552" s="4" t="str">
        <f t="shared" si="49"/>
        <v/>
      </c>
      <c r="M1552" s="4" t="str">
        <f>IF(ISBLANK(A1552),"",IF('02_Resultat'!$B$6=A1552,1,0))</f>
        <v/>
      </c>
      <c r="N1552" s="4" t="str">
        <f>IF(ISBLANK(A1552),"",IF(Tableau3[Occurrence]=0,0,SUM($M$2:M1552)))</f>
        <v/>
      </c>
      <c r="P1552" s="15" t="str">
        <f t="shared" si="50"/>
        <v/>
      </c>
      <c r="Q1552" s="16" t="str">
        <f>IF(P1552="","",'02_Resultat'!$B$6)</f>
        <v/>
      </c>
      <c r="R1552" s="16" t="str">
        <f>IF(Q1552="","",INDEX(Tableau3[N°CMD],MATCH(P1552,Tableau3[Sequence],0),))</f>
        <v/>
      </c>
      <c r="S1552" s="16" t="str">
        <f>IF(Q1552="","",INDEX(Tableau3[Désignation],MATCH(P1552,Tableau3[Sequence],0),))</f>
        <v/>
      </c>
      <c r="T1552"/>
    </row>
    <row r="1553" spans="12:20" x14ac:dyDescent="0.25">
      <c r="L1553" s="4" t="str">
        <f t="shared" si="49"/>
        <v/>
      </c>
      <c r="M1553" s="4" t="str">
        <f>IF(ISBLANK(A1553),"",IF('02_Resultat'!$B$6=A1553,1,0))</f>
        <v/>
      </c>
      <c r="N1553" s="4" t="str">
        <f>IF(ISBLANK(A1553),"",IF(Tableau3[Occurrence]=0,0,SUM($M$2:M1553)))</f>
        <v/>
      </c>
      <c r="P1553" s="15" t="str">
        <f t="shared" si="50"/>
        <v/>
      </c>
      <c r="Q1553" s="16" t="str">
        <f>IF(P1553="","",'02_Resultat'!$B$6)</f>
        <v/>
      </c>
      <c r="R1553" s="16" t="str">
        <f>IF(Q1553="","",INDEX(Tableau3[N°CMD],MATCH(P1553,Tableau3[Sequence],0),))</f>
        <v/>
      </c>
      <c r="S1553" s="16" t="str">
        <f>IF(Q1553="","",INDEX(Tableau3[Désignation],MATCH(P1553,Tableau3[Sequence],0),))</f>
        <v/>
      </c>
      <c r="T1553"/>
    </row>
    <row r="1554" spans="12:20" x14ac:dyDescent="0.25">
      <c r="L1554" s="4" t="str">
        <f t="shared" ref="L1554:L1617" si="51">IF(ISBLANK(H1554),"",(I1554-H1554))</f>
        <v/>
      </c>
      <c r="M1554" s="4" t="str">
        <f>IF(ISBLANK(A1554),"",IF('02_Resultat'!$B$6=A1554,1,0))</f>
        <v/>
      </c>
      <c r="N1554" s="4" t="str">
        <f>IF(ISBLANK(A1554),"",IF(Tableau3[Occurrence]=0,0,SUM($M$2:M1554)))</f>
        <v/>
      </c>
      <c r="P1554" s="15" t="str">
        <f t="shared" si="50"/>
        <v/>
      </c>
      <c r="Q1554" s="16" t="str">
        <f>IF(P1554="","",'02_Resultat'!$B$6)</f>
        <v/>
      </c>
      <c r="R1554" s="16" t="str">
        <f>IF(Q1554="","",INDEX(Tableau3[N°CMD],MATCH(P1554,Tableau3[Sequence],0),))</f>
        <v/>
      </c>
      <c r="S1554" s="16" t="str">
        <f>IF(Q1554="","",INDEX(Tableau3[Désignation],MATCH(P1554,Tableau3[Sequence],0),))</f>
        <v/>
      </c>
      <c r="T1554"/>
    </row>
    <row r="1555" spans="12:20" x14ac:dyDescent="0.25">
      <c r="L1555" s="4" t="str">
        <f t="shared" si="51"/>
        <v/>
      </c>
      <c r="M1555" s="4" t="str">
        <f>IF(ISBLANK(A1555),"",IF('02_Resultat'!$B$6=A1555,1,0))</f>
        <v/>
      </c>
      <c r="N1555" s="4" t="str">
        <f>IF(ISBLANK(A1555),"",IF(Tableau3[Occurrence]=0,0,SUM($M$2:M1555)))</f>
        <v/>
      </c>
      <c r="P1555" s="15" t="str">
        <f t="shared" ref="P1555:P1618" si="52">IF(ROW()-1&lt;=$O$2,ROW()-1,"")</f>
        <v/>
      </c>
      <c r="Q1555" s="16" t="str">
        <f>IF(P1555="","",'02_Resultat'!$B$6)</f>
        <v/>
      </c>
      <c r="R1555" s="16" t="str">
        <f>IF(Q1555="","",INDEX(Tableau3[N°CMD],MATCH(P1555,Tableau3[Sequence],0),))</f>
        <v/>
      </c>
      <c r="S1555" s="16" t="str">
        <f>IF(Q1555="","",INDEX(Tableau3[Désignation],MATCH(P1555,Tableau3[Sequence],0),))</f>
        <v/>
      </c>
      <c r="T1555"/>
    </row>
    <row r="1556" spans="12:20" x14ac:dyDescent="0.25">
      <c r="L1556" s="4" t="str">
        <f t="shared" si="51"/>
        <v/>
      </c>
      <c r="M1556" s="4" t="str">
        <f>IF(ISBLANK(A1556),"",IF('02_Resultat'!$B$6=A1556,1,0))</f>
        <v/>
      </c>
      <c r="N1556" s="4" t="str">
        <f>IF(ISBLANK(A1556),"",IF(Tableau3[Occurrence]=0,0,SUM($M$2:M1556)))</f>
        <v/>
      </c>
      <c r="P1556" s="15" t="str">
        <f t="shared" si="52"/>
        <v/>
      </c>
      <c r="Q1556" s="16" t="str">
        <f>IF(P1556="","",'02_Resultat'!$B$6)</f>
        <v/>
      </c>
      <c r="R1556" s="16" t="str">
        <f>IF(Q1556="","",INDEX(Tableau3[N°CMD],MATCH(P1556,Tableau3[Sequence],0),))</f>
        <v/>
      </c>
      <c r="S1556" s="16" t="str">
        <f>IF(Q1556="","",INDEX(Tableau3[Désignation],MATCH(P1556,Tableau3[Sequence],0),))</f>
        <v/>
      </c>
      <c r="T1556"/>
    </row>
    <row r="1557" spans="12:20" x14ac:dyDescent="0.25">
      <c r="L1557" s="4" t="str">
        <f t="shared" si="51"/>
        <v/>
      </c>
      <c r="M1557" s="4" t="str">
        <f>IF(ISBLANK(A1557),"",IF('02_Resultat'!$B$6=A1557,1,0))</f>
        <v/>
      </c>
      <c r="N1557" s="4" t="str">
        <f>IF(ISBLANK(A1557),"",IF(Tableau3[Occurrence]=0,0,SUM($M$2:M1557)))</f>
        <v/>
      </c>
      <c r="P1557" s="15" t="str">
        <f t="shared" si="52"/>
        <v/>
      </c>
      <c r="Q1557" s="16" t="str">
        <f>IF(P1557="","",'02_Resultat'!$B$6)</f>
        <v/>
      </c>
      <c r="R1557" s="16" t="str">
        <f>IF(Q1557="","",INDEX(Tableau3[N°CMD],MATCH(P1557,Tableau3[Sequence],0),))</f>
        <v/>
      </c>
      <c r="S1557" s="16" t="str">
        <f>IF(Q1557="","",INDEX(Tableau3[Désignation],MATCH(P1557,Tableau3[Sequence],0),))</f>
        <v/>
      </c>
      <c r="T1557"/>
    </row>
    <row r="1558" spans="12:20" x14ac:dyDescent="0.25">
      <c r="L1558" s="4" t="str">
        <f t="shared" si="51"/>
        <v/>
      </c>
      <c r="M1558" s="4" t="str">
        <f>IF(ISBLANK(A1558),"",IF('02_Resultat'!$B$6=A1558,1,0))</f>
        <v/>
      </c>
      <c r="N1558" s="4" t="str">
        <f>IF(ISBLANK(A1558),"",IF(Tableau3[Occurrence]=0,0,SUM($M$2:M1558)))</f>
        <v/>
      </c>
      <c r="P1558" s="15" t="str">
        <f t="shared" si="52"/>
        <v/>
      </c>
      <c r="Q1558" s="16" t="str">
        <f>IF(P1558="","",'02_Resultat'!$B$6)</f>
        <v/>
      </c>
      <c r="R1558" s="16" t="str">
        <f>IF(Q1558="","",INDEX(Tableau3[N°CMD],MATCH(P1558,Tableau3[Sequence],0),))</f>
        <v/>
      </c>
      <c r="S1558" s="16" t="str">
        <f>IF(Q1558="","",INDEX(Tableau3[Désignation],MATCH(P1558,Tableau3[Sequence],0),))</f>
        <v/>
      </c>
      <c r="T1558"/>
    </row>
    <row r="1559" spans="12:20" x14ac:dyDescent="0.25">
      <c r="L1559" s="4" t="str">
        <f t="shared" si="51"/>
        <v/>
      </c>
      <c r="M1559" s="4" t="str">
        <f>IF(ISBLANK(A1559),"",IF('02_Resultat'!$B$6=A1559,1,0))</f>
        <v/>
      </c>
      <c r="N1559" s="4" t="str">
        <f>IF(ISBLANK(A1559),"",IF(Tableau3[Occurrence]=0,0,SUM($M$2:M1559)))</f>
        <v/>
      </c>
      <c r="P1559" s="15" t="str">
        <f t="shared" si="52"/>
        <v/>
      </c>
      <c r="Q1559" s="16" t="str">
        <f>IF(P1559="","",'02_Resultat'!$B$6)</f>
        <v/>
      </c>
      <c r="R1559" s="16" t="str">
        <f>IF(Q1559="","",INDEX(Tableau3[N°CMD],MATCH(P1559,Tableau3[Sequence],0),))</f>
        <v/>
      </c>
      <c r="S1559" s="16" t="str">
        <f>IF(Q1559="","",INDEX(Tableau3[Désignation],MATCH(P1559,Tableau3[Sequence],0),))</f>
        <v/>
      </c>
      <c r="T1559"/>
    </row>
    <row r="1560" spans="12:20" x14ac:dyDescent="0.25">
      <c r="L1560" s="4" t="str">
        <f t="shared" si="51"/>
        <v/>
      </c>
      <c r="M1560" s="4" t="str">
        <f>IF(ISBLANK(A1560),"",IF('02_Resultat'!$B$6=A1560,1,0))</f>
        <v/>
      </c>
      <c r="N1560" s="4" t="str">
        <f>IF(ISBLANK(A1560),"",IF(Tableau3[Occurrence]=0,0,SUM($M$2:M1560)))</f>
        <v/>
      </c>
      <c r="P1560" s="15" t="str">
        <f t="shared" si="52"/>
        <v/>
      </c>
      <c r="Q1560" s="16" t="str">
        <f>IF(P1560="","",'02_Resultat'!$B$6)</f>
        <v/>
      </c>
      <c r="R1560" s="16" t="str">
        <f>IF(Q1560="","",INDEX(Tableau3[N°CMD],MATCH(P1560,Tableau3[Sequence],0),))</f>
        <v/>
      </c>
      <c r="S1560" s="16" t="str">
        <f>IF(Q1560="","",INDEX(Tableau3[Désignation],MATCH(P1560,Tableau3[Sequence],0),))</f>
        <v/>
      </c>
      <c r="T1560"/>
    </row>
    <row r="1561" spans="12:20" x14ac:dyDescent="0.25">
      <c r="L1561" s="4" t="str">
        <f t="shared" si="51"/>
        <v/>
      </c>
      <c r="M1561" s="4" t="str">
        <f>IF(ISBLANK(A1561),"",IF('02_Resultat'!$B$6=A1561,1,0))</f>
        <v/>
      </c>
      <c r="N1561" s="4" t="str">
        <f>IF(ISBLANK(A1561),"",IF(Tableau3[Occurrence]=0,0,SUM($M$2:M1561)))</f>
        <v/>
      </c>
      <c r="P1561" s="15" t="str">
        <f t="shared" si="52"/>
        <v/>
      </c>
      <c r="Q1561" s="16" t="str">
        <f>IF(P1561="","",'02_Resultat'!$B$6)</f>
        <v/>
      </c>
      <c r="R1561" s="16" t="str">
        <f>IF(Q1561="","",INDEX(Tableau3[N°CMD],MATCH(P1561,Tableau3[Sequence],0),))</f>
        <v/>
      </c>
      <c r="S1561" s="16" t="str">
        <f>IF(Q1561="","",INDEX(Tableau3[Désignation],MATCH(P1561,Tableau3[Sequence],0),))</f>
        <v/>
      </c>
      <c r="T1561"/>
    </row>
    <row r="1562" spans="12:20" x14ac:dyDescent="0.25">
      <c r="L1562" s="4" t="str">
        <f t="shared" si="51"/>
        <v/>
      </c>
      <c r="M1562" s="4" t="str">
        <f>IF(ISBLANK(A1562),"",IF('02_Resultat'!$B$6=A1562,1,0))</f>
        <v/>
      </c>
      <c r="N1562" s="4" t="str">
        <f>IF(ISBLANK(A1562),"",IF(Tableau3[Occurrence]=0,0,SUM($M$2:M1562)))</f>
        <v/>
      </c>
      <c r="P1562" s="15" t="str">
        <f t="shared" si="52"/>
        <v/>
      </c>
      <c r="Q1562" s="16" t="str">
        <f>IF(P1562="","",'02_Resultat'!$B$6)</f>
        <v/>
      </c>
      <c r="R1562" s="16" t="str">
        <f>IF(Q1562="","",INDEX(Tableau3[N°CMD],MATCH(P1562,Tableau3[Sequence],0),))</f>
        <v/>
      </c>
      <c r="S1562" s="16" t="str">
        <f>IF(Q1562="","",INDEX(Tableau3[Désignation],MATCH(P1562,Tableau3[Sequence],0),))</f>
        <v/>
      </c>
      <c r="T1562"/>
    </row>
    <row r="1563" spans="12:20" x14ac:dyDescent="0.25">
      <c r="L1563" s="4" t="str">
        <f t="shared" si="51"/>
        <v/>
      </c>
      <c r="M1563" s="4" t="str">
        <f>IF(ISBLANK(A1563),"",IF('02_Resultat'!$B$6=A1563,1,0))</f>
        <v/>
      </c>
      <c r="N1563" s="4" t="str">
        <f>IF(ISBLANK(A1563),"",IF(Tableau3[Occurrence]=0,0,SUM($M$2:M1563)))</f>
        <v/>
      </c>
      <c r="P1563" s="15" t="str">
        <f t="shared" si="52"/>
        <v/>
      </c>
      <c r="Q1563" s="16" t="str">
        <f>IF(P1563="","",'02_Resultat'!$B$6)</f>
        <v/>
      </c>
      <c r="R1563" s="16" t="str">
        <f>IF(Q1563="","",INDEX(Tableau3[N°CMD],MATCH(P1563,Tableau3[Sequence],0),))</f>
        <v/>
      </c>
      <c r="S1563" s="16" t="str">
        <f>IF(Q1563="","",INDEX(Tableau3[Désignation],MATCH(P1563,Tableau3[Sequence],0),))</f>
        <v/>
      </c>
      <c r="T1563"/>
    </row>
    <row r="1564" spans="12:20" x14ac:dyDescent="0.25">
      <c r="L1564" s="4" t="str">
        <f t="shared" si="51"/>
        <v/>
      </c>
      <c r="M1564" s="4" t="str">
        <f>IF(ISBLANK(A1564),"",IF('02_Resultat'!$B$6=A1564,1,0))</f>
        <v/>
      </c>
      <c r="N1564" s="4" t="str">
        <f>IF(ISBLANK(A1564),"",IF(Tableau3[Occurrence]=0,0,SUM($M$2:M1564)))</f>
        <v/>
      </c>
      <c r="P1564" s="15" t="str">
        <f t="shared" si="52"/>
        <v/>
      </c>
      <c r="Q1564" s="16" t="str">
        <f>IF(P1564="","",'02_Resultat'!$B$6)</f>
        <v/>
      </c>
      <c r="R1564" s="16" t="str">
        <f>IF(Q1564="","",INDEX(Tableau3[N°CMD],MATCH(P1564,Tableau3[Sequence],0),))</f>
        <v/>
      </c>
      <c r="S1564" s="16" t="str">
        <f>IF(Q1564="","",INDEX(Tableau3[Désignation],MATCH(P1564,Tableau3[Sequence],0),))</f>
        <v/>
      </c>
      <c r="T1564"/>
    </row>
    <row r="1565" spans="12:20" x14ac:dyDescent="0.25">
      <c r="L1565" s="4" t="str">
        <f t="shared" si="51"/>
        <v/>
      </c>
      <c r="M1565" s="4" t="str">
        <f>IF(ISBLANK(A1565),"",IF('02_Resultat'!$B$6=A1565,1,0))</f>
        <v/>
      </c>
      <c r="N1565" s="4" t="str">
        <f>IF(ISBLANK(A1565),"",IF(Tableau3[Occurrence]=0,0,SUM($M$2:M1565)))</f>
        <v/>
      </c>
      <c r="P1565" s="15" t="str">
        <f t="shared" si="52"/>
        <v/>
      </c>
      <c r="Q1565" s="16" t="str">
        <f>IF(P1565="","",'02_Resultat'!$B$6)</f>
        <v/>
      </c>
      <c r="R1565" s="16" t="str">
        <f>IF(Q1565="","",INDEX(Tableau3[N°CMD],MATCH(P1565,Tableau3[Sequence],0),))</f>
        <v/>
      </c>
      <c r="S1565" s="16" t="str">
        <f>IF(Q1565="","",INDEX(Tableau3[Désignation],MATCH(P1565,Tableau3[Sequence],0),))</f>
        <v/>
      </c>
      <c r="T1565"/>
    </row>
    <row r="1566" spans="12:20" x14ac:dyDescent="0.25">
      <c r="L1566" s="4" t="str">
        <f t="shared" si="51"/>
        <v/>
      </c>
      <c r="M1566" s="4" t="str">
        <f>IF(ISBLANK(A1566),"",IF('02_Resultat'!$B$6=A1566,1,0))</f>
        <v/>
      </c>
      <c r="N1566" s="4" t="str">
        <f>IF(ISBLANK(A1566),"",IF(Tableau3[Occurrence]=0,0,SUM($M$2:M1566)))</f>
        <v/>
      </c>
      <c r="P1566" s="15" t="str">
        <f t="shared" si="52"/>
        <v/>
      </c>
      <c r="Q1566" s="16" t="str">
        <f>IF(P1566="","",'02_Resultat'!$B$6)</f>
        <v/>
      </c>
      <c r="R1566" s="16" t="str">
        <f>IF(Q1566="","",INDEX(Tableau3[N°CMD],MATCH(P1566,Tableau3[Sequence],0),))</f>
        <v/>
      </c>
      <c r="S1566" s="16" t="str">
        <f>IF(Q1566="","",INDEX(Tableau3[Désignation],MATCH(P1566,Tableau3[Sequence],0),))</f>
        <v/>
      </c>
      <c r="T1566"/>
    </row>
    <row r="1567" spans="12:20" x14ac:dyDescent="0.25">
      <c r="L1567" s="4" t="str">
        <f t="shared" si="51"/>
        <v/>
      </c>
      <c r="M1567" s="4" t="str">
        <f>IF(ISBLANK(A1567),"",IF('02_Resultat'!$B$6=A1567,1,0))</f>
        <v/>
      </c>
      <c r="N1567" s="4" t="str">
        <f>IF(ISBLANK(A1567),"",IF(Tableau3[Occurrence]=0,0,SUM($M$2:M1567)))</f>
        <v/>
      </c>
      <c r="P1567" s="15" t="str">
        <f t="shared" si="52"/>
        <v/>
      </c>
      <c r="Q1567" s="16" t="str">
        <f>IF(P1567="","",'02_Resultat'!$B$6)</f>
        <v/>
      </c>
      <c r="R1567" s="16" t="str">
        <f>IF(Q1567="","",INDEX(Tableau3[N°CMD],MATCH(P1567,Tableau3[Sequence],0),))</f>
        <v/>
      </c>
      <c r="S1567" s="16" t="str">
        <f>IF(Q1567="","",INDEX(Tableau3[Désignation],MATCH(P1567,Tableau3[Sequence],0),))</f>
        <v/>
      </c>
      <c r="T1567"/>
    </row>
    <row r="1568" spans="12:20" x14ac:dyDescent="0.25">
      <c r="L1568" s="4" t="str">
        <f t="shared" si="51"/>
        <v/>
      </c>
      <c r="M1568" s="4" t="str">
        <f>IF(ISBLANK(A1568),"",IF('02_Resultat'!$B$6=A1568,1,0))</f>
        <v/>
      </c>
      <c r="N1568" s="4" t="str">
        <f>IF(ISBLANK(A1568),"",IF(Tableau3[Occurrence]=0,0,SUM($M$2:M1568)))</f>
        <v/>
      </c>
      <c r="P1568" s="15" t="str">
        <f t="shared" si="52"/>
        <v/>
      </c>
      <c r="Q1568" s="16" t="str">
        <f>IF(P1568="","",'02_Resultat'!$B$6)</f>
        <v/>
      </c>
      <c r="R1568" s="16" t="str">
        <f>IF(Q1568="","",INDEX(Tableau3[N°CMD],MATCH(P1568,Tableau3[Sequence],0),))</f>
        <v/>
      </c>
      <c r="S1568" s="16" t="str">
        <f>IF(Q1568="","",INDEX(Tableau3[Désignation],MATCH(P1568,Tableau3[Sequence],0),))</f>
        <v/>
      </c>
      <c r="T1568"/>
    </row>
    <row r="1569" spans="12:20" x14ac:dyDescent="0.25">
      <c r="L1569" s="4" t="str">
        <f t="shared" si="51"/>
        <v/>
      </c>
      <c r="M1569" s="4" t="str">
        <f>IF(ISBLANK(A1569),"",IF('02_Resultat'!$B$6=A1569,1,0))</f>
        <v/>
      </c>
      <c r="N1569" s="4" t="str">
        <f>IF(ISBLANK(A1569),"",IF(Tableau3[Occurrence]=0,0,SUM($M$2:M1569)))</f>
        <v/>
      </c>
      <c r="P1569" s="15" t="str">
        <f t="shared" si="52"/>
        <v/>
      </c>
      <c r="Q1569" s="16" t="str">
        <f>IF(P1569="","",'02_Resultat'!$B$6)</f>
        <v/>
      </c>
      <c r="R1569" s="16" t="str">
        <f>IF(Q1569="","",INDEX(Tableau3[N°CMD],MATCH(P1569,Tableau3[Sequence],0),))</f>
        <v/>
      </c>
      <c r="S1569" s="16" t="str">
        <f>IF(Q1569="","",INDEX(Tableau3[Désignation],MATCH(P1569,Tableau3[Sequence],0),))</f>
        <v/>
      </c>
      <c r="T1569"/>
    </row>
    <row r="1570" spans="12:20" x14ac:dyDescent="0.25">
      <c r="L1570" s="4" t="str">
        <f t="shared" si="51"/>
        <v/>
      </c>
      <c r="M1570" s="4" t="str">
        <f>IF(ISBLANK(A1570),"",IF('02_Resultat'!$B$6=A1570,1,0))</f>
        <v/>
      </c>
      <c r="N1570" s="4" t="str">
        <f>IF(ISBLANK(A1570),"",IF(Tableau3[Occurrence]=0,0,SUM($M$2:M1570)))</f>
        <v/>
      </c>
      <c r="P1570" s="15" t="str">
        <f t="shared" si="52"/>
        <v/>
      </c>
      <c r="Q1570" s="16" t="str">
        <f>IF(P1570="","",'02_Resultat'!$B$6)</f>
        <v/>
      </c>
      <c r="R1570" s="16" t="str">
        <f>IF(Q1570="","",INDEX(Tableau3[N°CMD],MATCH(P1570,Tableau3[Sequence],0),))</f>
        <v/>
      </c>
      <c r="S1570" s="16" t="str">
        <f>IF(Q1570="","",INDEX(Tableau3[Désignation],MATCH(P1570,Tableau3[Sequence],0),))</f>
        <v/>
      </c>
      <c r="T1570"/>
    </row>
    <row r="1571" spans="12:20" x14ac:dyDescent="0.25">
      <c r="L1571" s="4" t="str">
        <f t="shared" si="51"/>
        <v/>
      </c>
      <c r="M1571" s="4" t="str">
        <f>IF(ISBLANK(A1571),"",IF('02_Resultat'!$B$6=A1571,1,0))</f>
        <v/>
      </c>
      <c r="N1571" s="4" t="str">
        <f>IF(ISBLANK(A1571),"",IF(Tableau3[Occurrence]=0,0,SUM($M$2:M1571)))</f>
        <v/>
      </c>
      <c r="P1571" s="15" t="str">
        <f t="shared" si="52"/>
        <v/>
      </c>
      <c r="Q1571" s="16" t="str">
        <f>IF(P1571="","",'02_Resultat'!$B$6)</f>
        <v/>
      </c>
      <c r="R1571" s="16" t="str">
        <f>IF(Q1571="","",INDEX(Tableau3[N°CMD],MATCH(P1571,Tableau3[Sequence],0),))</f>
        <v/>
      </c>
      <c r="S1571" s="16" t="str">
        <f>IF(Q1571="","",INDEX(Tableau3[Désignation],MATCH(P1571,Tableau3[Sequence],0),))</f>
        <v/>
      </c>
      <c r="T1571"/>
    </row>
    <row r="1572" spans="12:20" x14ac:dyDescent="0.25">
      <c r="L1572" s="4" t="str">
        <f t="shared" si="51"/>
        <v/>
      </c>
      <c r="M1572" s="4" t="str">
        <f>IF(ISBLANK(A1572),"",IF('02_Resultat'!$B$6=A1572,1,0))</f>
        <v/>
      </c>
      <c r="N1572" s="4" t="str">
        <f>IF(ISBLANK(A1572),"",IF(Tableau3[Occurrence]=0,0,SUM($M$2:M1572)))</f>
        <v/>
      </c>
      <c r="P1572" s="15" t="str">
        <f t="shared" si="52"/>
        <v/>
      </c>
      <c r="Q1572" s="16" t="str">
        <f>IF(P1572="","",'02_Resultat'!$B$6)</f>
        <v/>
      </c>
      <c r="R1572" s="16" t="str">
        <f>IF(Q1572="","",INDEX(Tableau3[N°CMD],MATCH(P1572,Tableau3[Sequence],0),))</f>
        <v/>
      </c>
      <c r="S1572" s="16" t="str">
        <f>IF(Q1572="","",INDEX(Tableau3[Désignation],MATCH(P1572,Tableau3[Sequence],0),))</f>
        <v/>
      </c>
      <c r="T1572"/>
    </row>
    <row r="1573" spans="12:20" x14ac:dyDescent="0.25">
      <c r="L1573" s="4" t="str">
        <f t="shared" si="51"/>
        <v/>
      </c>
      <c r="M1573" s="4" t="str">
        <f>IF(ISBLANK(A1573),"",IF('02_Resultat'!$B$6=A1573,1,0))</f>
        <v/>
      </c>
      <c r="N1573" s="4" t="str">
        <f>IF(ISBLANK(A1573),"",IF(Tableau3[Occurrence]=0,0,SUM($M$2:M1573)))</f>
        <v/>
      </c>
      <c r="P1573" s="15" t="str">
        <f t="shared" si="52"/>
        <v/>
      </c>
      <c r="Q1573" s="16" t="str">
        <f>IF(P1573="","",'02_Resultat'!$B$6)</f>
        <v/>
      </c>
      <c r="R1573" s="16" t="str">
        <f>IF(Q1573="","",INDEX(Tableau3[N°CMD],MATCH(P1573,Tableau3[Sequence],0),))</f>
        <v/>
      </c>
      <c r="S1573" s="16" t="str">
        <f>IF(Q1573="","",INDEX(Tableau3[Désignation],MATCH(P1573,Tableau3[Sequence],0),))</f>
        <v/>
      </c>
      <c r="T1573"/>
    </row>
    <row r="1574" spans="12:20" x14ac:dyDescent="0.25">
      <c r="L1574" s="4" t="str">
        <f t="shared" si="51"/>
        <v/>
      </c>
      <c r="M1574" s="4" t="str">
        <f>IF(ISBLANK(A1574),"",IF('02_Resultat'!$B$6=A1574,1,0))</f>
        <v/>
      </c>
      <c r="N1574" s="4" t="str">
        <f>IF(ISBLANK(A1574),"",IF(Tableau3[Occurrence]=0,0,SUM($M$2:M1574)))</f>
        <v/>
      </c>
      <c r="P1574" s="15" t="str">
        <f t="shared" si="52"/>
        <v/>
      </c>
      <c r="Q1574" s="16" t="str">
        <f>IF(P1574="","",'02_Resultat'!$B$6)</f>
        <v/>
      </c>
      <c r="R1574" s="16" t="str">
        <f>IF(Q1574="","",INDEX(Tableau3[N°CMD],MATCH(P1574,Tableau3[Sequence],0),))</f>
        <v/>
      </c>
      <c r="S1574" s="16" t="str">
        <f>IF(Q1574="","",INDEX(Tableau3[Désignation],MATCH(P1574,Tableau3[Sequence],0),))</f>
        <v/>
      </c>
      <c r="T1574"/>
    </row>
    <row r="1575" spans="12:20" x14ac:dyDescent="0.25">
      <c r="L1575" s="4" t="str">
        <f t="shared" si="51"/>
        <v/>
      </c>
      <c r="M1575" s="4" t="str">
        <f>IF(ISBLANK(A1575),"",IF('02_Resultat'!$B$6=A1575,1,0))</f>
        <v/>
      </c>
      <c r="N1575" s="4" t="str">
        <f>IF(ISBLANK(A1575),"",IF(Tableau3[Occurrence]=0,0,SUM($M$2:M1575)))</f>
        <v/>
      </c>
      <c r="P1575" s="15" t="str">
        <f t="shared" si="52"/>
        <v/>
      </c>
      <c r="Q1575" s="16" t="str">
        <f>IF(P1575="","",'02_Resultat'!$B$6)</f>
        <v/>
      </c>
      <c r="R1575" s="16" t="str">
        <f>IF(Q1575="","",INDEX(Tableau3[N°CMD],MATCH(P1575,Tableau3[Sequence],0),))</f>
        <v/>
      </c>
      <c r="S1575" s="16" t="str">
        <f>IF(Q1575="","",INDEX(Tableau3[Désignation],MATCH(P1575,Tableau3[Sequence],0),))</f>
        <v/>
      </c>
      <c r="T1575"/>
    </row>
    <row r="1576" spans="12:20" x14ac:dyDescent="0.25">
      <c r="L1576" s="4" t="str">
        <f t="shared" si="51"/>
        <v/>
      </c>
      <c r="M1576" s="4" t="str">
        <f>IF(ISBLANK(A1576),"",IF('02_Resultat'!$B$6=A1576,1,0))</f>
        <v/>
      </c>
      <c r="N1576" s="4" t="str">
        <f>IF(ISBLANK(A1576),"",IF(Tableau3[Occurrence]=0,0,SUM($M$2:M1576)))</f>
        <v/>
      </c>
      <c r="P1576" s="15" t="str">
        <f t="shared" si="52"/>
        <v/>
      </c>
      <c r="Q1576" s="16" t="str">
        <f>IF(P1576="","",'02_Resultat'!$B$6)</f>
        <v/>
      </c>
      <c r="R1576" s="16" t="str">
        <f>IF(Q1576="","",INDEX(Tableau3[N°CMD],MATCH(P1576,Tableau3[Sequence],0),))</f>
        <v/>
      </c>
      <c r="S1576" s="16" t="str">
        <f>IF(Q1576="","",INDEX(Tableau3[Désignation],MATCH(P1576,Tableau3[Sequence],0),))</f>
        <v/>
      </c>
      <c r="T1576"/>
    </row>
    <row r="1577" spans="12:20" x14ac:dyDescent="0.25">
      <c r="L1577" s="4" t="str">
        <f t="shared" si="51"/>
        <v/>
      </c>
      <c r="M1577" s="4" t="str">
        <f>IF(ISBLANK(A1577),"",IF('02_Resultat'!$B$6=A1577,1,0))</f>
        <v/>
      </c>
      <c r="N1577" s="4" t="str">
        <f>IF(ISBLANK(A1577),"",IF(Tableau3[Occurrence]=0,0,SUM($M$2:M1577)))</f>
        <v/>
      </c>
      <c r="P1577" s="15" t="str">
        <f t="shared" si="52"/>
        <v/>
      </c>
      <c r="Q1577" s="16" t="str">
        <f>IF(P1577="","",'02_Resultat'!$B$6)</f>
        <v/>
      </c>
      <c r="R1577" s="16" t="str">
        <f>IF(Q1577="","",INDEX(Tableau3[N°CMD],MATCH(P1577,Tableau3[Sequence],0),))</f>
        <v/>
      </c>
      <c r="S1577" s="16" t="str">
        <f>IF(Q1577="","",INDEX(Tableau3[Désignation],MATCH(P1577,Tableau3[Sequence],0),))</f>
        <v/>
      </c>
      <c r="T1577"/>
    </row>
    <row r="1578" spans="12:20" x14ac:dyDescent="0.25">
      <c r="L1578" s="4" t="str">
        <f t="shared" si="51"/>
        <v/>
      </c>
      <c r="M1578" s="4" t="str">
        <f>IF(ISBLANK(A1578),"",IF('02_Resultat'!$B$6=A1578,1,0))</f>
        <v/>
      </c>
      <c r="N1578" s="4" t="str">
        <f>IF(ISBLANK(A1578),"",IF(Tableau3[Occurrence]=0,0,SUM($M$2:M1578)))</f>
        <v/>
      </c>
      <c r="P1578" s="15" t="str">
        <f t="shared" si="52"/>
        <v/>
      </c>
      <c r="Q1578" s="16" t="str">
        <f>IF(P1578="","",'02_Resultat'!$B$6)</f>
        <v/>
      </c>
      <c r="R1578" s="16" t="str">
        <f>IF(Q1578="","",INDEX(Tableau3[N°CMD],MATCH(P1578,Tableau3[Sequence],0),))</f>
        <v/>
      </c>
      <c r="S1578" s="16" t="str">
        <f>IF(Q1578="","",INDEX(Tableau3[Désignation],MATCH(P1578,Tableau3[Sequence],0),))</f>
        <v/>
      </c>
      <c r="T1578"/>
    </row>
    <row r="1579" spans="12:20" x14ac:dyDescent="0.25">
      <c r="L1579" s="4" t="str">
        <f t="shared" si="51"/>
        <v/>
      </c>
      <c r="M1579" s="4" t="str">
        <f>IF(ISBLANK(A1579),"",IF('02_Resultat'!$B$6=A1579,1,0))</f>
        <v/>
      </c>
      <c r="N1579" s="4" t="str">
        <f>IF(ISBLANK(A1579),"",IF(Tableau3[Occurrence]=0,0,SUM($M$2:M1579)))</f>
        <v/>
      </c>
      <c r="P1579" s="15" t="str">
        <f t="shared" si="52"/>
        <v/>
      </c>
      <c r="Q1579" s="16" t="str">
        <f>IF(P1579="","",'02_Resultat'!$B$6)</f>
        <v/>
      </c>
      <c r="R1579" s="16" t="str">
        <f>IF(Q1579="","",INDEX(Tableau3[N°CMD],MATCH(P1579,Tableau3[Sequence],0),))</f>
        <v/>
      </c>
      <c r="S1579" s="16" t="str">
        <f>IF(Q1579="","",INDEX(Tableau3[Désignation],MATCH(P1579,Tableau3[Sequence],0),))</f>
        <v/>
      </c>
      <c r="T1579"/>
    </row>
    <row r="1580" spans="12:20" x14ac:dyDescent="0.25">
      <c r="L1580" s="4" t="str">
        <f t="shared" si="51"/>
        <v/>
      </c>
      <c r="M1580" s="4" t="str">
        <f>IF(ISBLANK(A1580),"",IF('02_Resultat'!$B$6=A1580,1,0))</f>
        <v/>
      </c>
      <c r="N1580" s="4" t="str">
        <f>IF(ISBLANK(A1580),"",IF(Tableau3[Occurrence]=0,0,SUM($M$2:M1580)))</f>
        <v/>
      </c>
      <c r="P1580" s="15" t="str">
        <f t="shared" si="52"/>
        <v/>
      </c>
      <c r="Q1580" s="16" t="str">
        <f>IF(P1580="","",'02_Resultat'!$B$6)</f>
        <v/>
      </c>
      <c r="R1580" s="16" t="str">
        <f>IF(Q1580="","",INDEX(Tableau3[N°CMD],MATCH(P1580,Tableau3[Sequence],0),))</f>
        <v/>
      </c>
      <c r="S1580" s="16" t="str">
        <f>IF(Q1580="","",INDEX(Tableau3[Désignation],MATCH(P1580,Tableau3[Sequence],0),))</f>
        <v/>
      </c>
      <c r="T1580"/>
    </row>
    <row r="1581" spans="12:20" x14ac:dyDescent="0.25">
      <c r="L1581" s="4" t="str">
        <f t="shared" si="51"/>
        <v/>
      </c>
      <c r="M1581" s="4" t="str">
        <f>IF(ISBLANK(A1581),"",IF('02_Resultat'!$B$6=A1581,1,0))</f>
        <v/>
      </c>
      <c r="N1581" s="4" t="str">
        <f>IF(ISBLANK(A1581),"",IF(Tableau3[Occurrence]=0,0,SUM($M$2:M1581)))</f>
        <v/>
      </c>
      <c r="P1581" s="15" t="str">
        <f t="shared" si="52"/>
        <v/>
      </c>
      <c r="Q1581" s="16" t="str">
        <f>IF(P1581="","",'02_Resultat'!$B$6)</f>
        <v/>
      </c>
      <c r="R1581" s="16" t="str">
        <f>IF(Q1581="","",INDEX(Tableau3[N°CMD],MATCH(P1581,Tableau3[Sequence],0),))</f>
        <v/>
      </c>
      <c r="S1581" s="16" t="str">
        <f>IF(Q1581="","",INDEX(Tableau3[Désignation],MATCH(P1581,Tableau3[Sequence],0),))</f>
        <v/>
      </c>
      <c r="T1581"/>
    </row>
    <row r="1582" spans="12:20" x14ac:dyDescent="0.25">
      <c r="L1582" s="4" t="str">
        <f t="shared" si="51"/>
        <v/>
      </c>
      <c r="M1582" s="4" t="str">
        <f>IF(ISBLANK(A1582),"",IF('02_Resultat'!$B$6=A1582,1,0))</f>
        <v/>
      </c>
      <c r="N1582" s="4" t="str">
        <f>IF(ISBLANK(A1582),"",IF(Tableau3[Occurrence]=0,0,SUM($M$2:M1582)))</f>
        <v/>
      </c>
      <c r="P1582" s="15" t="str">
        <f t="shared" si="52"/>
        <v/>
      </c>
      <c r="Q1582" s="16" t="str">
        <f>IF(P1582="","",'02_Resultat'!$B$6)</f>
        <v/>
      </c>
      <c r="R1582" s="16" t="str">
        <f>IF(Q1582="","",INDEX(Tableau3[N°CMD],MATCH(P1582,Tableau3[Sequence],0),))</f>
        <v/>
      </c>
      <c r="S1582" s="16" t="str">
        <f>IF(Q1582="","",INDEX(Tableau3[Désignation],MATCH(P1582,Tableau3[Sequence],0),))</f>
        <v/>
      </c>
      <c r="T1582"/>
    </row>
    <row r="1583" spans="12:20" x14ac:dyDescent="0.25">
      <c r="L1583" s="4" t="str">
        <f t="shared" si="51"/>
        <v/>
      </c>
      <c r="M1583" s="4" t="str">
        <f>IF(ISBLANK(A1583),"",IF('02_Resultat'!$B$6=A1583,1,0))</f>
        <v/>
      </c>
      <c r="N1583" s="4" t="str">
        <f>IF(ISBLANK(A1583),"",IF(Tableau3[Occurrence]=0,0,SUM($M$2:M1583)))</f>
        <v/>
      </c>
      <c r="P1583" s="15" t="str">
        <f t="shared" si="52"/>
        <v/>
      </c>
      <c r="Q1583" s="16" t="str">
        <f>IF(P1583="","",'02_Resultat'!$B$6)</f>
        <v/>
      </c>
      <c r="R1583" s="16" t="str">
        <f>IF(Q1583="","",INDEX(Tableau3[N°CMD],MATCH(P1583,Tableau3[Sequence],0),))</f>
        <v/>
      </c>
      <c r="S1583" s="16" t="str">
        <f>IF(Q1583="","",INDEX(Tableau3[Désignation],MATCH(P1583,Tableau3[Sequence],0),))</f>
        <v/>
      </c>
      <c r="T1583"/>
    </row>
    <row r="1584" spans="12:20" x14ac:dyDescent="0.25">
      <c r="L1584" s="4" t="str">
        <f t="shared" si="51"/>
        <v/>
      </c>
      <c r="M1584" s="4" t="str">
        <f>IF(ISBLANK(A1584),"",IF('02_Resultat'!$B$6=A1584,1,0))</f>
        <v/>
      </c>
      <c r="N1584" s="4" t="str">
        <f>IF(ISBLANK(A1584),"",IF(Tableau3[Occurrence]=0,0,SUM($M$2:M1584)))</f>
        <v/>
      </c>
      <c r="P1584" s="15" t="str">
        <f t="shared" si="52"/>
        <v/>
      </c>
      <c r="Q1584" s="16" t="str">
        <f>IF(P1584="","",'02_Resultat'!$B$6)</f>
        <v/>
      </c>
      <c r="R1584" s="16" t="str">
        <f>IF(Q1584="","",INDEX(Tableau3[N°CMD],MATCH(P1584,Tableau3[Sequence],0),))</f>
        <v/>
      </c>
      <c r="S1584" s="16" t="str">
        <f>IF(Q1584="","",INDEX(Tableau3[Désignation],MATCH(P1584,Tableau3[Sequence],0),))</f>
        <v/>
      </c>
      <c r="T1584"/>
    </row>
    <row r="1585" spans="12:20" x14ac:dyDescent="0.25">
      <c r="L1585" s="4" t="str">
        <f t="shared" si="51"/>
        <v/>
      </c>
      <c r="M1585" s="4" t="str">
        <f>IF(ISBLANK(A1585),"",IF('02_Resultat'!$B$6=A1585,1,0))</f>
        <v/>
      </c>
      <c r="N1585" s="4" t="str">
        <f>IF(ISBLANK(A1585),"",IF(Tableau3[Occurrence]=0,0,SUM($M$2:M1585)))</f>
        <v/>
      </c>
      <c r="P1585" s="15" t="str">
        <f t="shared" si="52"/>
        <v/>
      </c>
      <c r="Q1585" s="16" t="str">
        <f>IF(P1585="","",'02_Resultat'!$B$6)</f>
        <v/>
      </c>
      <c r="R1585" s="16" t="str">
        <f>IF(Q1585="","",INDEX(Tableau3[N°CMD],MATCH(P1585,Tableau3[Sequence],0),))</f>
        <v/>
      </c>
      <c r="S1585" s="16" t="str">
        <f>IF(Q1585="","",INDEX(Tableau3[Désignation],MATCH(P1585,Tableau3[Sequence],0),))</f>
        <v/>
      </c>
      <c r="T1585"/>
    </row>
    <row r="1586" spans="12:20" x14ac:dyDescent="0.25">
      <c r="L1586" s="4" t="str">
        <f t="shared" si="51"/>
        <v/>
      </c>
      <c r="M1586" s="4" t="str">
        <f>IF(ISBLANK(A1586),"",IF('02_Resultat'!$B$6=A1586,1,0))</f>
        <v/>
      </c>
      <c r="N1586" s="4" t="str">
        <f>IF(ISBLANK(A1586),"",IF(Tableau3[Occurrence]=0,0,SUM($M$2:M1586)))</f>
        <v/>
      </c>
      <c r="P1586" s="15" t="str">
        <f t="shared" si="52"/>
        <v/>
      </c>
      <c r="Q1586" s="16" t="str">
        <f>IF(P1586="","",'02_Resultat'!$B$6)</f>
        <v/>
      </c>
      <c r="R1586" s="16" t="str">
        <f>IF(Q1586="","",INDEX(Tableau3[N°CMD],MATCH(P1586,Tableau3[Sequence],0),))</f>
        <v/>
      </c>
      <c r="S1586" s="16" t="str">
        <f>IF(Q1586="","",INDEX(Tableau3[Désignation],MATCH(P1586,Tableau3[Sequence],0),))</f>
        <v/>
      </c>
      <c r="T1586"/>
    </row>
    <row r="1587" spans="12:20" x14ac:dyDescent="0.25">
      <c r="L1587" s="4" t="str">
        <f t="shared" si="51"/>
        <v/>
      </c>
      <c r="M1587" s="4" t="str">
        <f>IF(ISBLANK(A1587),"",IF('02_Resultat'!$B$6=A1587,1,0))</f>
        <v/>
      </c>
      <c r="N1587" s="4" t="str">
        <f>IF(ISBLANK(A1587),"",IF(Tableau3[Occurrence]=0,0,SUM($M$2:M1587)))</f>
        <v/>
      </c>
      <c r="P1587" s="15" t="str">
        <f t="shared" si="52"/>
        <v/>
      </c>
      <c r="Q1587" s="16" t="str">
        <f>IF(P1587="","",'02_Resultat'!$B$6)</f>
        <v/>
      </c>
      <c r="R1587" s="16" t="str">
        <f>IF(Q1587="","",INDEX(Tableau3[N°CMD],MATCH(P1587,Tableau3[Sequence],0),))</f>
        <v/>
      </c>
      <c r="S1587" s="16" t="str">
        <f>IF(Q1587="","",INDEX(Tableau3[Désignation],MATCH(P1587,Tableau3[Sequence],0),))</f>
        <v/>
      </c>
      <c r="T1587"/>
    </row>
    <row r="1588" spans="12:20" x14ac:dyDescent="0.25">
      <c r="L1588" s="4" t="str">
        <f t="shared" si="51"/>
        <v/>
      </c>
      <c r="M1588" s="4" t="str">
        <f>IF(ISBLANK(A1588),"",IF('02_Resultat'!$B$6=A1588,1,0))</f>
        <v/>
      </c>
      <c r="N1588" s="4" t="str">
        <f>IF(ISBLANK(A1588),"",IF(Tableau3[Occurrence]=0,0,SUM($M$2:M1588)))</f>
        <v/>
      </c>
      <c r="P1588" s="15" t="str">
        <f t="shared" si="52"/>
        <v/>
      </c>
      <c r="Q1588" s="16" t="str">
        <f>IF(P1588="","",'02_Resultat'!$B$6)</f>
        <v/>
      </c>
      <c r="R1588" s="16" t="str">
        <f>IF(Q1588="","",INDEX(Tableau3[N°CMD],MATCH(P1588,Tableau3[Sequence],0),))</f>
        <v/>
      </c>
      <c r="S1588" s="16" t="str">
        <f>IF(Q1588="","",INDEX(Tableau3[Désignation],MATCH(P1588,Tableau3[Sequence],0),))</f>
        <v/>
      </c>
      <c r="T1588"/>
    </row>
    <row r="1589" spans="12:20" x14ac:dyDescent="0.25">
      <c r="L1589" s="4" t="str">
        <f t="shared" si="51"/>
        <v/>
      </c>
      <c r="M1589" s="4" t="str">
        <f>IF(ISBLANK(A1589),"",IF('02_Resultat'!$B$6=A1589,1,0))</f>
        <v/>
      </c>
      <c r="N1589" s="4" t="str">
        <f>IF(ISBLANK(A1589),"",IF(Tableau3[Occurrence]=0,0,SUM($M$2:M1589)))</f>
        <v/>
      </c>
      <c r="P1589" s="15" t="str">
        <f t="shared" si="52"/>
        <v/>
      </c>
      <c r="Q1589" s="16" t="str">
        <f>IF(P1589="","",'02_Resultat'!$B$6)</f>
        <v/>
      </c>
      <c r="R1589" s="16" t="str">
        <f>IF(Q1589="","",INDEX(Tableau3[N°CMD],MATCH(P1589,Tableau3[Sequence],0),))</f>
        <v/>
      </c>
      <c r="S1589" s="16" t="str">
        <f>IF(Q1589="","",INDEX(Tableau3[Désignation],MATCH(P1589,Tableau3[Sequence],0),))</f>
        <v/>
      </c>
      <c r="T1589"/>
    </row>
    <row r="1590" spans="12:20" x14ac:dyDescent="0.25">
      <c r="L1590" s="4" t="str">
        <f t="shared" si="51"/>
        <v/>
      </c>
      <c r="M1590" s="4" t="str">
        <f>IF(ISBLANK(A1590),"",IF('02_Resultat'!$B$6=A1590,1,0))</f>
        <v/>
      </c>
      <c r="N1590" s="4" t="str">
        <f>IF(ISBLANK(A1590),"",IF(Tableau3[Occurrence]=0,0,SUM($M$2:M1590)))</f>
        <v/>
      </c>
      <c r="P1590" s="15" t="str">
        <f t="shared" si="52"/>
        <v/>
      </c>
      <c r="Q1590" s="16" t="str">
        <f>IF(P1590="","",'02_Resultat'!$B$6)</f>
        <v/>
      </c>
      <c r="R1590" s="16" t="str">
        <f>IF(Q1590="","",INDEX(Tableau3[N°CMD],MATCH(P1590,Tableau3[Sequence],0),))</f>
        <v/>
      </c>
      <c r="S1590" s="16" t="str">
        <f>IF(Q1590="","",INDEX(Tableau3[Désignation],MATCH(P1590,Tableau3[Sequence],0),))</f>
        <v/>
      </c>
      <c r="T1590"/>
    </row>
    <row r="1591" spans="12:20" x14ac:dyDescent="0.25">
      <c r="L1591" s="4" t="str">
        <f t="shared" si="51"/>
        <v/>
      </c>
      <c r="M1591" s="4" t="str">
        <f>IF(ISBLANK(A1591),"",IF('02_Resultat'!$B$6=A1591,1,0))</f>
        <v/>
      </c>
      <c r="N1591" s="4" t="str">
        <f>IF(ISBLANK(A1591),"",IF(Tableau3[Occurrence]=0,0,SUM($M$2:M1591)))</f>
        <v/>
      </c>
      <c r="P1591" s="15" t="str">
        <f t="shared" si="52"/>
        <v/>
      </c>
      <c r="Q1591" s="16" t="str">
        <f>IF(P1591="","",'02_Resultat'!$B$6)</f>
        <v/>
      </c>
      <c r="R1591" s="16" t="str">
        <f>IF(Q1591="","",INDEX(Tableau3[N°CMD],MATCH(P1591,Tableau3[Sequence],0),))</f>
        <v/>
      </c>
      <c r="S1591" s="16" t="str">
        <f>IF(Q1591="","",INDEX(Tableau3[Désignation],MATCH(P1591,Tableau3[Sequence],0),))</f>
        <v/>
      </c>
      <c r="T1591"/>
    </row>
    <row r="1592" spans="12:20" x14ac:dyDescent="0.25">
      <c r="L1592" s="4" t="str">
        <f t="shared" si="51"/>
        <v/>
      </c>
      <c r="M1592" s="4" t="str">
        <f>IF(ISBLANK(A1592),"",IF('02_Resultat'!$B$6=A1592,1,0))</f>
        <v/>
      </c>
      <c r="N1592" s="4" t="str">
        <f>IF(ISBLANK(A1592),"",IF(Tableau3[Occurrence]=0,0,SUM($M$2:M1592)))</f>
        <v/>
      </c>
      <c r="P1592" s="15" t="str">
        <f t="shared" si="52"/>
        <v/>
      </c>
      <c r="Q1592" s="16" t="str">
        <f>IF(P1592="","",'02_Resultat'!$B$6)</f>
        <v/>
      </c>
      <c r="R1592" s="16" t="str">
        <f>IF(Q1592="","",INDEX(Tableau3[N°CMD],MATCH(P1592,Tableau3[Sequence],0),))</f>
        <v/>
      </c>
      <c r="S1592" s="16" t="str">
        <f>IF(Q1592="","",INDEX(Tableau3[Désignation],MATCH(P1592,Tableau3[Sequence],0),))</f>
        <v/>
      </c>
      <c r="T1592"/>
    </row>
    <row r="1593" spans="12:20" x14ac:dyDescent="0.25">
      <c r="L1593" s="4" t="str">
        <f t="shared" si="51"/>
        <v/>
      </c>
      <c r="M1593" s="4" t="str">
        <f>IF(ISBLANK(A1593),"",IF('02_Resultat'!$B$6=A1593,1,0))</f>
        <v/>
      </c>
      <c r="N1593" s="4" t="str">
        <f>IF(ISBLANK(A1593),"",IF(Tableau3[Occurrence]=0,0,SUM($M$2:M1593)))</f>
        <v/>
      </c>
      <c r="P1593" s="15" t="str">
        <f t="shared" si="52"/>
        <v/>
      </c>
      <c r="Q1593" s="16" t="str">
        <f>IF(P1593="","",'02_Resultat'!$B$6)</f>
        <v/>
      </c>
      <c r="R1593" s="16" t="str">
        <f>IF(Q1593="","",INDEX(Tableau3[N°CMD],MATCH(P1593,Tableau3[Sequence],0),))</f>
        <v/>
      </c>
      <c r="S1593" s="16" t="str">
        <f>IF(Q1593="","",INDEX(Tableau3[Désignation],MATCH(P1593,Tableau3[Sequence],0),))</f>
        <v/>
      </c>
      <c r="T1593"/>
    </row>
    <row r="1594" spans="12:20" x14ac:dyDescent="0.25">
      <c r="L1594" s="4" t="str">
        <f t="shared" si="51"/>
        <v/>
      </c>
      <c r="M1594" s="4" t="str">
        <f>IF(ISBLANK(A1594),"",IF('02_Resultat'!$B$6=A1594,1,0))</f>
        <v/>
      </c>
      <c r="N1594" s="4" t="str">
        <f>IF(ISBLANK(A1594),"",IF(Tableau3[Occurrence]=0,0,SUM($M$2:M1594)))</f>
        <v/>
      </c>
      <c r="P1594" s="15" t="str">
        <f t="shared" si="52"/>
        <v/>
      </c>
      <c r="Q1594" s="16" t="str">
        <f>IF(P1594="","",'02_Resultat'!$B$6)</f>
        <v/>
      </c>
      <c r="R1594" s="16" t="str">
        <f>IF(Q1594="","",INDEX(Tableau3[N°CMD],MATCH(P1594,Tableau3[Sequence],0),))</f>
        <v/>
      </c>
      <c r="S1594" s="16" t="str">
        <f>IF(Q1594="","",INDEX(Tableau3[Désignation],MATCH(P1594,Tableau3[Sequence],0),))</f>
        <v/>
      </c>
      <c r="T1594"/>
    </row>
    <row r="1595" spans="12:20" x14ac:dyDescent="0.25">
      <c r="L1595" s="4" t="str">
        <f t="shared" si="51"/>
        <v/>
      </c>
      <c r="M1595" s="4" t="str">
        <f>IF(ISBLANK(A1595),"",IF('02_Resultat'!$B$6=A1595,1,0))</f>
        <v/>
      </c>
      <c r="N1595" s="4" t="str">
        <f>IF(ISBLANK(A1595),"",IF(Tableau3[Occurrence]=0,0,SUM($M$2:M1595)))</f>
        <v/>
      </c>
      <c r="P1595" s="15" t="str">
        <f t="shared" si="52"/>
        <v/>
      </c>
      <c r="Q1595" s="16" t="str">
        <f>IF(P1595="","",'02_Resultat'!$B$6)</f>
        <v/>
      </c>
      <c r="R1595" s="16" t="str">
        <f>IF(Q1595="","",INDEX(Tableau3[N°CMD],MATCH(P1595,Tableau3[Sequence],0),))</f>
        <v/>
      </c>
      <c r="S1595" s="16" t="str">
        <f>IF(Q1595="","",INDEX(Tableau3[Désignation],MATCH(P1595,Tableau3[Sequence],0),))</f>
        <v/>
      </c>
      <c r="T1595"/>
    </row>
    <row r="1596" spans="12:20" x14ac:dyDescent="0.25">
      <c r="L1596" s="4" t="str">
        <f t="shared" si="51"/>
        <v/>
      </c>
      <c r="M1596" s="4" t="str">
        <f>IF(ISBLANK(A1596),"",IF('02_Resultat'!$B$6=A1596,1,0))</f>
        <v/>
      </c>
      <c r="N1596" s="4" t="str">
        <f>IF(ISBLANK(A1596),"",IF(Tableau3[Occurrence]=0,0,SUM($M$2:M1596)))</f>
        <v/>
      </c>
      <c r="P1596" s="15" t="str">
        <f t="shared" si="52"/>
        <v/>
      </c>
      <c r="Q1596" s="16" t="str">
        <f>IF(P1596="","",'02_Resultat'!$B$6)</f>
        <v/>
      </c>
      <c r="R1596" s="16" t="str">
        <f>IF(Q1596="","",INDEX(Tableau3[N°CMD],MATCH(P1596,Tableau3[Sequence],0),))</f>
        <v/>
      </c>
      <c r="S1596" s="16" t="str">
        <f>IF(Q1596="","",INDEX(Tableau3[Désignation],MATCH(P1596,Tableau3[Sequence],0),))</f>
        <v/>
      </c>
      <c r="T1596"/>
    </row>
    <row r="1597" spans="12:20" x14ac:dyDescent="0.25">
      <c r="L1597" s="4" t="str">
        <f t="shared" si="51"/>
        <v/>
      </c>
      <c r="M1597" s="4" t="str">
        <f>IF(ISBLANK(A1597),"",IF('02_Resultat'!$B$6=A1597,1,0))</f>
        <v/>
      </c>
      <c r="N1597" s="4" t="str">
        <f>IF(ISBLANK(A1597),"",IF(Tableau3[Occurrence]=0,0,SUM($M$2:M1597)))</f>
        <v/>
      </c>
      <c r="P1597" s="15" t="str">
        <f t="shared" si="52"/>
        <v/>
      </c>
      <c r="Q1597" s="16" t="str">
        <f>IF(P1597="","",'02_Resultat'!$B$6)</f>
        <v/>
      </c>
      <c r="R1597" s="16" t="str">
        <f>IF(Q1597="","",INDEX(Tableau3[N°CMD],MATCH(P1597,Tableau3[Sequence],0),))</f>
        <v/>
      </c>
      <c r="S1597" s="16" t="str">
        <f>IF(Q1597="","",INDEX(Tableau3[Désignation],MATCH(P1597,Tableau3[Sequence],0),))</f>
        <v/>
      </c>
      <c r="T1597"/>
    </row>
    <row r="1598" spans="12:20" x14ac:dyDescent="0.25">
      <c r="L1598" s="4" t="str">
        <f t="shared" si="51"/>
        <v/>
      </c>
      <c r="M1598" s="4" t="str">
        <f>IF(ISBLANK(A1598),"",IF('02_Resultat'!$B$6=A1598,1,0))</f>
        <v/>
      </c>
      <c r="N1598" s="4" t="str">
        <f>IF(ISBLANK(A1598),"",IF(Tableau3[Occurrence]=0,0,SUM($M$2:M1598)))</f>
        <v/>
      </c>
      <c r="P1598" s="15" t="str">
        <f t="shared" si="52"/>
        <v/>
      </c>
      <c r="Q1598" s="16" t="str">
        <f>IF(P1598="","",'02_Resultat'!$B$6)</f>
        <v/>
      </c>
      <c r="R1598" s="16" t="str">
        <f>IF(Q1598="","",INDEX(Tableau3[N°CMD],MATCH(P1598,Tableau3[Sequence],0),))</f>
        <v/>
      </c>
      <c r="S1598" s="16" t="str">
        <f>IF(Q1598="","",INDEX(Tableau3[Désignation],MATCH(P1598,Tableau3[Sequence],0),))</f>
        <v/>
      </c>
      <c r="T1598"/>
    </row>
    <row r="1599" spans="12:20" x14ac:dyDescent="0.25">
      <c r="L1599" s="4" t="str">
        <f t="shared" si="51"/>
        <v/>
      </c>
      <c r="M1599" s="4" t="str">
        <f>IF(ISBLANK(A1599),"",IF('02_Resultat'!$B$6=A1599,1,0))</f>
        <v/>
      </c>
      <c r="N1599" s="4" t="str">
        <f>IF(ISBLANK(A1599),"",IF(Tableau3[Occurrence]=0,0,SUM($M$2:M1599)))</f>
        <v/>
      </c>
      <c r="P1599" s="15" t="str">
        <f t="shared" si="52"/>
        <v/>
      </c>
      <c r="Q1599" s="16" t="str">
        <f>IF(P1599="","",'02_Resultat'!$B$6)</f>
        <v/>
      </c>
      <c r="R1599" s="16" t="str">
        <f>IF(Q1599="","",INDEX(Tableau3[N°CMD],MATCH(P1599,Tableau3[Sequence],0),))</f>
        <v/>
      </c>
      <c r="S1599" s="16" t="str">
        <f>IF(Q1599="","",INDEX(Tableau3[Désignation],MATCH(P1599,Tableau3[Sequence],0),))</f>
        <v/>
      </c>
      <c r="T1599"/>
    </row>
    <row r="1600" spans="12:20" x14ac:dyDescent="0.25">
      <c r="L1600" s="4" t="str">
        <f t="shared" si="51"/>
        <v/>
      </c>
      <c r="M1600" s="4" t="str">
        <f>IF(ISBLANK(A1600),"",IF('02_Resultat'!$B$6=A1600,1,0))</f>
        <v/>
      </c>
      <c r="N1600" s="4" t="str">
        <f>IF(ISBLANK(A1600),"",IF(Tableau3[Occurrence]=0,0,SUM($M$2:M1600)))</f>
        <v/>
      </c>
      <c r="P1600" s="15" t="str">
        <f t="shared" si="52"/>
        <v/>
      </c>
      <c r="Q1600" s="16" t="str">
        <f>IF(P1600="","",'02_Resultat'!$B$6)</f>
        <v/>
      </c>
      <c r="R1600" s="16" t="str">
        <f>IF(Q1600="","",INDEX(Tableau3[N°CMD],MATCH(P1600,Tableau3[Sequence],0),))</f>
        <v/>
      </c>
      <c r="S1600" s="16" t="str">
        <f>IF(Q1600="","",INDEX(Tableau3[Désignation],MATCH(P1600,Tableau3[Sequence],0),))</f>
        <v/>
      </c>
      <c r="T1600"/>
    </row>
    <row r="1601" spans="12:20" x14ac:dyDescent="0.25">
      <c r="L1601" s="4" t="str">
        <f t="shared" si="51"/>
        <v/>
      </c>
      <c r="M1601" s="4" t="str">
        <f>IF(ISBLANK(A1601),"",IF('02_Resultat'!$B$6=A1601,1,0))</f>
        <v/>
      </c>
      <c r="N1601" s="4" t="str">
        <f>IF(ISBLANK(A1601),"",IF(Tableau3[Occurrence]=0,0,SUM($M$2:M1601)))</f>
        <v/>
      </c>
      <c r="P1601" s="15" t="str">
        <f t="shared" si="52"/>
        <v/>
      </c>
      <c r="Q1601" s="16" t="str">
        <f>IF(P1601="","",'02_Resultat'!$B$6)</f>
        <v/>
      </c>
      <c r="R1601" s="16" t="str">
        <f>IF(Q1601="","",INDEX(Tableau3[N°CMD],MATCH(P1601,Tableau3[Sequence],0),))</f>
        <v/>
      </c>
      <c r="S1601" s="16" t="str">
        <f>IF(Q1601="","",INDEX(Tableau3[Désignation],MATCH(P1601,Tableau3[Sequence],0),))</f>
        <v/>
      </c>
      <c r="T1601"/>
    </row>
    <row r="1602" spans="12:20" x14ac:dyDescent="0.25">
      <c r="L1602" s="4" t="str">
        <f t="shared" si="51"/>
        <v/>
      </c>
      <c r="M1602" s="4" t="str">
        <f>IF(ISBLANK(A1602),"",IF('02_Resultat'!$B$6=A1602,1,0))</f>
        <v/>
      </c>
      <c r="N1602" s="4" t="str">
        <f>IF(ISBLANK(A1602),"",IF(Tableau3[Occurrence]=0,0,SUM($M$2:M1602)))</f>
        <v/>
      </c>
      <c r="P1602" s="15" t="str">
        <f t="shared" si="52"/>
        <v/>
      </c>
      <c r="Q1602" s="16" t="str">
        <f>IF(P1602="","",'02_Resultat'!$B$6)</f>
        <v/>
      </c>
      <c r="R1602" s="16" t="str">
        <f>IF(Q1602="","",INDEX(Tableau3[N°CMD],MATCH(P1602,Tableau3[Sequence],0),))</f>
        <v/>
      </c>
      <c r="S1602" s="16" t="str">
        <f>IF(Q1602="","",INDEX(Tableau3[Désignation],MATCH(P1602,Tableau3[Sequence],0),))</f>
        <v/>
      </c>
      <c r="T1602"/>
    </row>
    <row r="1603" spans="12:20" x14ac:dyDescent="0.25">
      <c r="L1603" s="4" t="str">
        <f t="shared" si="51"/>
        <v/>
      </c>
      <c r="M1603" s="4" t="str">
        <f>IF(ISBLANK(A1603),"",IF('02_Resultat'!$B$6=A1603,1,0))</f>
        <v/>
      </c>
      <c r="N1603" s="4" t="str">
        <f>IF(ISBLANK(A1603),"",IF(Tableau3[Occurrence]=0,0,SUM($M$2:M1603)))</f>
        <v/>
      </c>
      <c r="P1603" s="15" t="str">
        <f t="shared" si="52"/>
        <v/>
      </c>
      <c r="Q1603" s="16" t="str">
        <f>IF(P1603="","",'02_Resultat'!$B$6)</f>
        <v/>
      </c>
      <c r="R1603" s="16" t="str">
        <f>IF(Q1603="","",INDEX(Tableau3[N°CMD],MATCH(P1603,Tableau3[Sequence],0),))</f>
        <v/>
      </c>
      <c r="S1603" s="16" t="str">
        <f>IF(Q1603="","",INDEX(Tableau3[Désignation],MATCH(P1603,Tableau3[Sequence],0),))</f>
        <v/>
      </c>
      <c r="T1603"/>
    </row>
    <row r="1604" spans="12:20" x14ac:dyDescent="0.25">
      <c r="L1604" s="4" t="str">
        <f t="shared" si="51"/>
        <v/>
      </c>
      <c r="M1604" s="4" t="str">
        <f>IF(ISBLANK(A1604),"",IF('02_Resultat'!$B$6=A1604,1,0))</f>
        <v/>
      </c>
      <c r="N1604" s="4" t="str">
        <f>IF(ISBLANK(A1604),"",IF(Tableau3[Occurrence]=0,0,SUM($M$2:M1604)))</f>
        <v/>
      </c>
      <c r="P1604" s="15" t="str">
        <f t="shared" si="52"/>
        <v/>
      </c>
      <c r="Q1604" s="16" t="str">
        <f>IF(P1604="","",'02_Resultat'!$B$6)</f>
        <v/>
      </c>
      <c r="R1604" s="16" t="str">
        <f>IF(Q1604="","",INDEX(Tableau3[N°CMD],MATCH(P1604,Tableau3[Sequence],0),))</f>
        <v/>
      </c>
      <c r="S1604" s="16" t="str">
        <f>IF(Q1604="","",INDEX(Tableau3[Désignation],MATCH(P1604,Tableau3[Sequence],0),))</f>
        <v/>
      </c>
      <c r="T1604"/>
    </row>
    <row r="1605" spans="12:20" x14ac:dyDescent="0.25">
      <c r="L1605" s="4" t="str">
        <f t="shared" si="51"/>
        <v/>
      </c>
      <c r="M1605" s="4" t="str">
        <f>IF(ISBLANK(A1605),"",IF('02_Resultat'!$B$6=A1605,1,0))</f>
        <v/>
      </c>
      <c r="N1605" s="4" t="str">
        <f>IF(ISBLANK(A1605),"",IF(Tableau3[Occurrence]=0,0,SUM($M$2:M1605)))</f>
        <v/>
      </c>
      <c r="P1605" s="15" t="str">
        <f t="shared" si="52"/>
        <v/>
      </c>
      <c r="Q1605" s="16" t="str">
        <f>IF(P1605="","",'02_Resultat'!$B$6)</f>
        <v/>
      </c>
      <c r="R1605" s="16" t="str">
        <f>IF(Q1605="","",INDEX(Tableau3[N°CMD],MATCH(P1605,Tableau3[Sequence],0),))</f>
        <v/>
      </c>
      <c r="S1605" s="16" t="str">
        <f>IF(Q1605="","",INDEX(Tableau3[Désignation],MATCH(P1605,Tableau3[Sequence],0),))</f>
        <v/>
      </c>
      <c r="T1605"/>
    </row>
    <row r="1606" spans="12:20" x14ac:dyDescent="0.25">
      <c r="L1606" s="4" t="str">
        <f t="shared" si="51"/>
        <v/>
      </c>
      <c r="M1606" s="4" t="str">
        <f>IF(ISBLANK(A1606),"",IF('02_Resultat'!$B$6=A1606,1,0))</f>
        <v/>
      </c>
      <c r="N1606" s="4" t="str">
        <f>IF(ISBLANK(A1606),"",IF(Tableau3[Occurrence]=0,0,SUM($M$2:M1606)))</f>
        <v/>
      </c>
      <c r="P1606" s="15" t="str">
        <f t="shared" si="52"/>
        <v/>
      </c>
      <c r="Q1606" s="16" t="str">
        <f>IF(P1606="","",'02_Resultat'!$B$6)</f>
        <v/>
      </c>
      <c r="R1606" s="16" t="str">
        <f>IF(Q1606="","",INDEX(Tableau3[N°CMD],MATCH(P1606,Tableau3[Sequence],0),))</f>
        <v/>
      </c>
      <c r="S1606" s="16" t="str">
        <f>IF(Q1606="","",INDEX(Tableau3[Désignation],MATCH(P1606,Tableau3[Sequence],0),))</f>
        <v/>
      </c>
      <c r="T1606"/>
    </row>
    <row r="1607" spans="12:20" x14ac:dyDescent="0.25">
      <c r="L1607" s="4" t="str">
        <f t="shared" si="51"/>
        <v/>
      </c>
      <c r="M1607" s="4" t="str">
        <f>IF(ISBLANK(A1607),"",IF('02_Resultat'!$B$6=A1607,1,0))</f>
        <v/>
      </c>
      <c r="N1607" s="4" t="str">
        <f>IF(ISBLANK(A1607),"",IF(Tableau3[Occurrence]=0,0,SUM($M$2:M1607)))</f>
        <v/>
      </c>
      <c r="P1607" s="15" t="str">
        <f t="shared" si="52"/>
        <v/>
      </c>
      <c r="Q1607" s="16" t="str">
        <f>IF(P1607="","",'02_Resultat'!$B$6)</f>
        <v/>
      </c>
      <c r="R1607" s="16" t="str">
        <f>IF(Q1607="","",INDEX(Tableau3[N°CMD],MATCH(P1607,Tableau3[Sequence],0),))</f>
        <v/>
      </c>
      <c r="S1607" s="16" t="str">
        <f>IF(Q1607="","",INDEX(Tableau3[Désignation],MATCH(P1607,Tableau3[Sequence],0),))</f>
        <v/>
      </c>
      <c r="T1607"/>
    </row>
    <row r="1608" spans="12:20" x14ac:dyDescent="0.25">
      <c r="L1608" s="4" t="str">
        <f t="shared" si="51"/>
        <v/>
      </c>
      <c r="M1608" s="4" t="str">
        <f>IF(ISBLANK(A1608),"",IF('02_Resultat'!$B$6=A1608,1,0))</f>
        <v/>
      </c>
      <c r="N1608" s="4" t="str">
        <f>IF(ISBLANK(A1608),"",IF(Tableau3[Occurrence]=0,0,SUM($M$2:M1608)))</f>
        <v/>
      </c>
      <c r="P1608" s="15" t="str">
        <f t="shared" si="52"/>
        <v/>
      </c>
      <c r="Q1608" s="16" t="str">
        <f>IF(P1608="","",'02_Resultat'!$B$6)</f>
        <v/>
      </c>
      <c r="R1608" s="16" t="str">
        <f>IF(Q1608="","",INDEX(Tableau3[N°CMD],MATCH(P1608,Tableau3[Sequence],0),))</f>
        <v/>
      </c>
      <c r="S1608" s="16" t="str">
        <f>IF(Q1608="","",INDEX(Tableau3[Désignation],MATCH(P1608,Tableau3[Sequence],0),))</f>
        <v/>
      </c>
      <c r="T1608"/>
    </row>
    <row r="1609" spans="12:20" x14ac:dyDescent="0.25">
      <c r="L1609" s="4" t="str">
        <f t="shared" si="51"/>
        <v/>
      </c>
      <c r="M1609" s="4" t="str">
        <f>IF(ISBLANK(A1609),"",IF('02_Resultat'!$B$6=A1609,1,0))</f>
        <v/>
      </c>
      <c r="N1609" s="4" t="str">
        <f>IF(ISBLANK(A1609),"",IF(Tableau3[Occurrence]=0,0,SUM($M$2:M1609)))</f>
        <v/>
      </c>
      <c r="P1609" s="15" t="str">
        <f t="shared" si="52"/>
        <v/>
      </c>
      <c r="Q1609" s="16" t="str">
        <f>IF(P1609="","",'02_Resultat'!$B$6)</f>
        <v/>
      </c>
      <c r="R1609" s="16" t="str">
        <f>IF(Q1609="","",INDEX(Tableau3[N°CMD],MATCH(P1609,Tableau3[Sequence],0),))</f>
        <v/>
      </c>
      <c r="S1609" s="16" t="str">
        <f>IF(Q1609="","",INDEX(Tableau3[Désignation],MATCH(P1609,Tableau3[Sequence],0),))</f>
        <v/>
      </c>
      <c r="T1609"/>
    </row>
    <row r="1610" spans="12:20" x14ac:dyDescent="0.25">
      <c r="L1610" s="4" t="str">
        <f t="shared" si="51"/>
        <v/>
      </c>
      <c r="M1610" s="4" t="str">
        <f>IF(ISBLANK(A1610),"",IF('02_Resultat'!$B$6=A1610,1,0))</f>
        <v/>
      </c>
      <c r="N1610" s="4" t="str">
        <f>IF(ISBLANK(A1610),"",IF(Tableau3[Occurrence]=0,0,SUM($M$2:M1610)))</f>
        <v/>
      </c>
      <c r="P1610" s="15" t="str">
        <f t="shared" si="52"/>
        <v/>
      </c>
      <c r="Q1610" s="16" t="str">
        <f>IF(P1610="","",'02_Resultat'!$B$6)</f>
        <v/>
      </c>
      <c r="R1610" s="16" t="str">
        <f>IF(Q1610="","",INDEX(Tableau3[N°CMD],MATCH(P1610,Tableau3[Sequence],0),))</f>
        <v/>
      </c>
      <c r="S1610" s="16" t="str">
        <f>IF(Q1610="","",INDEX(Tableau3[Désignation],MATCH(P1610,Tableau3[Sequence],0),))</f>
        <v/>
      </c>
      <c r="T1610"/>
    </row>
    <row r="1611" spans="12:20" x14ac:dyDescent="0.25">
      <c r="L1611" s="4" t="str">
        <f t="shared" si="51"/>
        <v/>
      </c>
      <c r="M1611" s="4" t="str">
        <f>IF(ISBLANK(A1611),"",IF('02_Resultat'!$B$6=A1611,1,0))</f>
        <v/>
      </c>
      <c r="N1611" s="4" t="str">
        <f>IF(ISBLANK(A1611),"",IF(Tableau3[Occurrence]=0,0,SUM($M$2:M1611)))</f>
        <v/>
      </c>
      <c r="P1611" s="15" t="str">
        <f t="shared" si="52"/>
        <v/>
      </c>
      <c r="Q1611" s="16" t="str">
        <f>IF(P1611="","",'02_Resultat'!$B$6)</f>
        <v/>
      </c>
      <c r="R1611" s="16" t="str">
        <f>IF(Q1611="","",INDEX(Tableau3[N°CMD],MATCH(P1611,Tableau3[Sequence],0),))</f>
        <v/>
      </c>
      <c r="S1611" s="16" t="str">
        <f>IF(Q1611="","",INDEX(Tableau3[Désignation],MATCH(P1611,Tableau3[Sequence],0),))</f>
        <v/>
      </c>
      <c r="T1611"/>
    </row>
    <row r="1612" spans="12:20" x14ac:dyDescent="0.25">
      <c r="L1612" s="4" t="str">
        <f t="shared" si="51"/>
        <v/>
      </c>
      <c r="M1612" s="4" t="str">
        <f>IF(ISBLANK(A1612),"",IF('02_Resultat'!$B$6=A1612,1,0))</f>
        <v/>
      </c>
      <c r="N1612" s="4" t="str">
        <f>IF(ISBLANK(A1612),"",IF(Tableau3[Occurrence]=0,0,SUM($M$2:M1612)))</f>
        <v/>
      </c>
      <c r="P1612" s="15" t="str">
        <f t="shared" si="52"/>
        <v/>
      </c>
      <c r="Q1612" s="16" t="str">
        <f>IF(P1612="","",'02_Resultat'!$B$6)</f>
        <v/>
      </c>
      <c r="R1612" s="16" t="str">
        <f>IF(Q1612="","",INDEX(Tableau3[N°CMD],MATCH(P1612,Tableau3[Sequence],0),))</f>
        <v/>
      </c>
      <c r="S1612" s="16" t="str">
        <f>IF(Q1612="","",INDEX(Tableau3[Désignation],MATCH(P1612,Tableau3[Sequence],0),))</f>
        <v/>
      </c>
      <c r="T1612"/>
    </row>
    <row r="1613" spans="12:20" x14ac:dyDescent="0.25">
      <c r="L1613" s="4" t="str">
        <f t="shared" si="51"/>
        <v/>
      </c>
      <c r="M1613" s="4" t="str">
        <f>IF(ISBLANK(A1613),"",IF('02_Resultat'!$B$6=A1613,1,0))</f>
        <v/>
      </c>
      <c r="N1613" s="4" t="str">
        <f>IF(ISBLANK(A1613),"",IF(Tableau3[Occurrence]=0,0,SUM($M$2:M1613)))</f>
        <v/>
      </c>
      <c r="P1613" s="15" t="str">
        <f t="shared" si="52"/>
        <v/>
      </c>
      <c r="Q1613" s="16" t="str">
        <f>IF(P1613="","",'02_Resultat'!$B$6)</f>
        <v/>
      </c>
      <c r="R1613" s="16" t="str">
        <f>IF(Q1613="","",INDEX(Tableau3[N°CMD],MATCH(P1613,Tableau3[Sequence],0),))</f>
        <v/>
      </c>
      <c r="S1613" s="16" t="str">
        <f>IF(Q1613="","",INDEX(Tableau3[Désignation],MATCH(P1613,Tableau3[Sequence],0),))</f>
        <v/>
      </c>
      <c r="T1613"/>
    </row>
    <row r="1614" spans="12:20" x14ac:dyDescent="0.25">
      <c r="L1614" s="4" t="str">
        <f t="shared" si="51"/>
        <v/>
      </c>
      <c r="M1614" s="4" t="str">
        <f>IF(ISBLANK(A1614),"",IF('02_Resultat'!$B$6=A1614,1,0))</f>
        <v/>
      </c>
      <c r="N1614" s="4" t="str">
        <f>IF(ISBLANK(A1614),"",IF(Tableau3[Occurrence]=0,0,SUM($M$2:M1614)))</f>
        <v/>
      </c>
      <c r="P1614" s="15" t="str">
        <f t="shared" si="52"/>
        <v/>
      </c>
      <c r="Q1614" s="16" t="str">
        <f>IF(P1614="","",'02_Resultat'!$B$6)</f>
        <v/>
      </c>
      <c r="R1614" s="16" t="str">
        <f>IF(Q1614="","",INDEX(Tableau3[N°CMD],MATCH(P1614,Tableau3[Sequence],0),))</f>
        <v/>
      </c>
      <c r="S1614" s="16" t="str">
        <f>IF(Q1614="","",INDEX(Tableau3[Désignation],MATCH(P1614,Tableau3[Sequence],0),))</f>
        <v/>
      </c>
      <c r="T1614"/>
    </row>
    <row r="1615" spans="12:20" x14ac:dyDescent="0.25">
      <c r="L1615" s="4" t="str">
        <f t="shared" si="51"/>
        <v/>
      </c>
      <c r="M1615" s="4" t="str">
        <f>IF(ISBLANK(A1615),"",IF('02_Resultat'!$B$6=A1615,1,0))</f>
        <v/>
      </c>
      <c r="N1615" s="4" t="str">
        <f>IF(ISBLANK(A1615),"",IF(Tableau3[Occurrence]=0,0,SUM($M$2:M1615)))</f>
        <v/>
      </c>
      <c r="P1615" s="15" t="str">
        <f t="shared" si="52"/>
        <v/>
      </c>
      <c r="Q1615" s="16" t="str">
        <f>IF(P1615="","",'02_Resultat'!$B$6)</f>
        <v/>
      </c>
      <c r="R1615" s="16" t="str">
        <f>IF(Q1615="","",INDEX(Tableau3[N°CMD],MATCH(P1615,Tableau3[Sequence],0),))</f>
        <v/>
      </c>
      <c r="S1615" s="16" t="str">
        <f>IF(Q1615="","",INDEX(Tableau3[Désignation],MATCH(P1615,Tableau3[Sequence],0),))</f>
        <v/>
      </c>
      <c r="T1615"/>
    </row>
    <row r="1616" spans="12:20" x14ac:dyDescent="0.25">
      <c r="L1616" s="4" t="str">
        <f t="shared" si="51"/>
        <v/>
      </c>
      <c r="M1616" s="4" t="str">
        <f>IF(ISBLANK(A1616),"",IF('02_Resultat'!$B$6=A1616,1,0))</f>
        <v/>
      </c>
      <c r="N1616" s="4" t="str">
        <f>IF(ISBLANK(A1616),"",IF(Tableau3[Occurrence]=0,0,SUM($M$2:M1616)))</f>
        <v/>
      </c>
      <c r="P1616" s="15" t="str">
        <f t="shared" si="52"/>
        <v/>
      </c>
      <c r="Q1616" s="16" t="str">
        <f>IF(P1616="","",'02_Resultat'!$B$6)</f>
        <v/>
      </c>
      <c r="R1616" s="16" t="str">
        <f>IF(Q1616="","",INDEX(Tableau3[N°CMD],MATCH(P1616,Tableau3[Sequence],0),))</f>
        <v/>
      </c>
      <c r="S1616" s="16" t="str">
        <f>IF(Q1616="","",INDEX(Tableau3[Désignation],MATCH(P1616,Tableau3[Sequence],0),))</f>
        <v/>
      </c>
      <c r="T1616"/>
    </row>
    <row r="1617" spans="12:20" x14ac:dyDescent="0.25">
      <c r="L1617" s="4" t="str">
        <f t="shared" si="51"/>
        <v/>
      </c>
      <c r="M1617" s="4" t="str">
        <f>IF(ISBLANK(A1617),"",IF('02_Resultat'!$B$6=A1617,1,0))</f>
        <v/>
      </c>
      <c r="N1617" s="4" t="str">
        <f>IF(ISBLANK(A1617),"",IF(Tableau3[Occurrence]=0,0,SUM($M$2:M1617)))</f>
        <v/>
      </c>
      <c r="P1617" s="15" t="str">
        <f t="shared" si="52"/>
        <v/>
      </c>
      <c r="Q1617" s="16" t="str">
        <f>IF(P1617="","",'02_Resultat'!$B$6)</f>
        <v/>
      </c>
      <c r="R1617" s="16" t="str">
        <f>IF(Q1617="","",INDEX(Tableau3[N°CMD],MATCH(P1617,Tableau3[Sequence],0),))</f>
        <v/>
      </c>
      <c r="S1617" s="16" t="str">
        <f>IF(Q1617="","",INDEX(Tableau3[Désignation],MATCH(P1617,Tableau3[Sequence],0),))</f>
        <v/>
      </c>
      <c r="T1617"/>
    </row>
    <row r="1618" spans="12:20" x14ac:dyDescent="0.25">
      <c r="L1618" s="4" t="str">
        <f t="shared" ref="L1618:L1681" si="53">IF(ISBLANK(H1618),"",(I1618-H1618))</f>
        <v/>
      </c>
      <c r="M1618" s="4" t="str">
        <f>IF(ISBLANK(A1618),"",IF('02_Resultat'!$B$6=A1618,1,0))</f>
        <v/>
      </c>
      <c r="N1618" s="4" t="str">
        <f>IF(ISBLANK(A1618),"",IF(Tableau3[Occurrence]=0,0,SUM($M$2:M1618)))</f>
        <v/>
      </c>
      <c r="P1618" s="15" t="str">
        <f t="shared" si="52"/>
        <v/>
      </c>
      <c r="Q1618" s="16" t="str">
        <f>IF(P1618="","",'02_Resultat'!$B$6)</f>
        <v/>
      </c>
      <c r="R1618" s="16" t="str">
        <f>IF(Q1618="","",INDEX(Tableau3[N°CMD],MATCH(P1618,Tableau3[Sequence],0),))</f>
        <v/>
      </c>
      <c r="S1618" s="16" t="str">
        <f>IF(Q1618="","",INDEX(Tableau3[Désignation],MATCH(P1618,Tableau3[Sequence],0),))</f>
        <v/>
      </c>
      <c r="T1618"/>
    </row>
    <row r="1619" spans="12:20" x14ac:dyDescent="0.25">
      <c r="L1619" s="4" t="str">
        <f t="shared" si="53"/>
        <v/>
      </c>
      <c r="M1619" s="4" t="str">
        <f>IF(ISBLANK(A1619),"",IF('02_Resultat'!$B$6=A1619,1,0))</f>
        <v/>
      </c>
      <c r="N1619" s="4" t="str">
        <f>IF(ISBLANK(A1619),"",IF(Tableau3[Occurrence]=0,0,SUM($M$2:M1619)))</f>
        <v/>
      </c>
      <c r="P1619" s="15" t="str">
        <f t="shared" ref="P1619:P1682" si="54">IF(ROW()-1&lt;=$O$2,ROW()-1,"")</f>
        <v/>
      </c>
      <c r="Q1619" s="16" t="str">
        <f>IF(P1619="","",'02_Resultat'!$B$6)</f>
        <v/>
      </c>
      <c r="R1619" s="16" t="str">
        <f>IF(Q1619="","",INDEX(Tableau3[N°CMD],MATCH(P1619,Tableau3[Sequence],0),))</f>
        <v/>
      </c>
      <c r="S1619" s="16" t="str">
        <f>IF(Q1619="","",INDEX(Tableau3[Désignation],MATCH(P1619,Tableau3[Sequence],0),))</f>
        <v/>
      </c>
      <c r="T1619"/>
    </row>
    <row r="1620" spans="12:20" x14ac:dyDescent="0.25">
      <c r="L1620" s="4" t="str">
        <f t="shared" si="53"/>
        <v/>
      </c>
      <c r="M1620" s="4" t="str">
        <f>IF(ISBLANK(A1620),"",IF('02_Resultat'!$B$6=A1620,1,0))</f>
        <v/>
      </c>
      <c r="N1620" s="4" t="str">
        <f>IF(ISBLANK(A1620),"",IF(Tableau3[Occurrence]=0,0,SUM($M$2:M1620)))</f>
        <v/>
      </c>
      <c r="P1620" s="15" t="str">
        <f t="shared" si="54"/>
        <v/>
      </c>
      <c r="Q1620" s="16" t="str">
        <f>IF(P1620="","",'02_Resultat'!$B$6)</f>
        <v/>
      </c>
      <c r="R1620" s="16" t="str">
        <f>IF(Q1620="","",INDEX(Tableau3[N°CMD],MATCH(P1620,Tableau3[Sequence],0),))</f>
        <v/>
      </c>
      <c r="S1620" s="16" t="str">
        <f>IF(Q1620="","",INDEX(Tableau3[Désignation],MATCH(P1620,Tableau3[Sequence],0),))</f>
        <v/>
      </c>
      <c r="T1620"/>
    </row>
    <row r="1621" spans="12:20" x14ac:dyDescent="0.25">
      <c r="L1621" s="4" t="str">
        <f t="shared" si="53"/>
        <v/>
      </c>
      <c r="M1621" s="4" t="str">
        <f>IF(ISBLANK(A1621),"",IF('02_Resultat'!$B$6=A1621,1,0))</f>
        <v/>
      </c>
      <c r="N1621" s="4" t="str">
        <f>IF(ISBLANK(A1621),"",IF(Tableau3[Occurrence]=0,0,SUM($M$2:M1621)))</f>
        <v/>
      </c>
      <c r="P1621" s="15" t="str">
        <f t="shared" si="54"/>
        <v/>
      </c>
      <c r="Q1621" s="16" t="str">
        <f>IF(P1621="","",'02_Resultat'!$B$6)</f>
        <v/>
      </c>
      <c r="R1621" s="16" t="str">
        <f>IF(Q1621="","",INDEX(Tableau3[N°CMD],MATCH(P1621,Tableau3[Sequence],0),))</f>
        <v/>
      </c>
      <c r="S1621" s="16" t="str">
        <f>IF(Q1621="","",INDEX(Tableau3[Désignation],MATCH(P1621,Tableau3[Sequence],0),))</f>
        <v/>
      </c>
      <c r="T1621"/>
    </row>
    <row r="1622" spans="12:20" x14ac:dyDescent="0.25">
      <c r="L1622" s="4" t="str">
        <f t="shared" si="53"/>
        <v/>
      </c>
      <c r="M1622" s="4" t="str">
        <f>IF(ISBLANK(A1622),"",IF('02_Resultat'!$B$6=A1622,1,0))</f>
        <v/>
      </c>
      <c r="N1622" s="4" t="str">
        <f>IF(ISBLANK(A1622),"",IF(Tableau3[Occurrence]=0,0,SUM($M$2:M1622)))</f>
        <v/>
      </c>
      <c r="P1622" s="15" t="str">
        <f t="shared" si="54"/>
        <v/>
      </c>
      <c r="Q1622" s="16" t="str">
        <f>IF(P1622="","",'02_Resultat'!$B$6)</f>
        <v/>
      </c>
      <c r="R1622" s="16" t="str">
        <f>IF(Q1622="","",INDEX(Tableau3[N°CMD],MATCH(P1622,Tableau3[Sequence],0),))</f>
        <v/>
      </c>
      <c r="S1622" s="16" t="str">
        <f>IF(Q1622="","",INDEX(Tableau3[Désignation],MATCH(P1622,Tableau3[Sequence],0),))</f>
        <v/>
      </c>
      <c r="T1622"/>
    </row>
    <row r="1623" spans="12:20" x14ac:dyDescent="0.25">
      <c r="L1623" s="4" t="str">
        <f t="shared" si="53"/>
        <v/>
      </c>
      <c r="M1623" s="4" t="str">
        <f>IF(ISBLANK(A1623),"",IF('02_Resultat'!$B$6=A1623,1,0))</f>
        <v/>
      </c>
      <c r="N1623" s="4" t="str">
        <f>IF(ISBLANK(A1623),"",IF(Tableau3[Occurrence]=0,0,SUM($M$2:M1623)))</f>
        <v/>
      </c>
      <c r="P1623" s="15" t="str">
        <f t="shared" si="54"/>
        <v/>
      </c>
      <c r="Q1623" s="16" t="str">
        <f>IF(P1623="","",'02_Resultat'!$B$6)</f>
        <v/>
      </c>
      <c r="R1623" s="16" t="str">
        <f>IF(Q1623="","",INDEX(Tableau3[N°CMD],MATCH(P1623,Tableau3[Sequence],0),))</f>
        <v/>
      </c>
      <c r="S1623" s="16" t="str">
        <f>IF(Q1623="","",INDEX(Tableau3[Désignation],MATCH(P1623,Tableau3[Sequence],0),))</f>
        <v/>
      </c>
      <c r="T1623"/>
    </row>
    <row r="1624" spans="12:20" x14ac:dyDescent="0.25">
      <c r="L1624" s="4" t="str">
        <f t="shared" si="53"/>
        <v/>
      </c>
      <c r="M1624" s="4" t="str">
        <f>IF(ISBLANK(A1624),"",IF('02_Resultat'!$B$6=A1624,1,0))</f>
        <v/>
      </c>
      <c r="N1624" s="4" t="str">
        <f>IF(ISBLANK(A1624),"",IF(Tableau3[Occurrence]=0,0,SUM($M$2:M1624)))</f>
        <v/>
      </c>
      <c r="P1624" s="15" t="str">
        <f t="shared" si="54"/>
        <v/>
      </c>
      <c r="Q1624" s="16" t="str">
        <f>IF(P1624="","",'02_Resultat'!$B$6)</f>
        <v/>
      </c>
      <c r="R1624" s="16" t="str">
        <f>IF(Q1624="","",INDEX(Tableau3[N°CMD],MATCH(P1624,Tableau3[Sequence],0),))</f>
        <v/>
      </c>
      <c r="S1624" s="16" t="str">
        <f>IF(Q1624="","",INDEX(Tableau3[Désignation],MATCH(P1624,Tableau3[Sequence],0),))</f>
        <v/>
      </c>
      <c r="T1624"/>
    </row>
    <row r="1625" spans="12:20" x14ac:dyDescent="0.25">
      <c r="L1625" s="4" t="str">
        <f t="shared" si="53"/>
        <v/>
      </c>
      <c r="M1625" s="4" t="str">
        <f>IF(ISBLANK(A1625),"",IF('02_Resultat'!$B$6=A1625,1,0))</f>
        <v/>
      </c>
      <c r="N1625" s="4" t="str">
        <f>IF(ISBLANK(A1625),"",IF(Tableau3[Occurrence]=0,0,SUM($M$2:M1625)))</f>
        <v/>
      </c>
      <c r="P1625" s="15" t="str">
        <f t="shared" si="54"/>
        <v/>
      </c>
      <c r="Q1625" s="16" t="str">
        <f>IF(P1625="","",'02_Resultat'!$B$6)</f>
        <v/>
      </c>
      <c r="R1625" s="16" t="str">
        <f>IF(Q1625="","",INDEX(Tableau3[N°CMD],MATCH(P1625,Tableau3[Sequence],0),))</f>
        <v/>
      </c>
      <c r="S1625" s="16" t="str">
        <f>IF(Q1625="","",INDEX(Tableau3[Désignation],MATCH(P1625,Tableau3[Sequence],0),))</f>
        <v/>
      </c>
      <c r="T1625"/>
    </row>
    <row r="1626" spans="12:20" x14ac:dyDescent="0.25">
      <c r="L1626" s="4" t="str">
        <f t="shared" si="53"/>
        <v/>
      </c>
      <c r="M1626" s="4" t="str">
        <f>IF(ISBLANK(A1626),"",IF('02_Resultat'!$B$6=A1626,1,0))</f>
        <v/>
      </c>
      <c r="N1626" s="4" t="str">
        <f>IF(ISBLANK(A1626),"",IF(Tableau3[Occurrence]=0,0,SUM($M$2:M1626)))</f>
        <v/>
      </c>
      <c r="P1626" s="15" t="str">
        <f t="shared" si="54"/>
        <v/>
      </c>
      <c r="Q1626" s="16" t="str">
        <f>IF(P1626="","",'02_Resultat'!$B$6)</f>
        <v/>
      </c>
      <c r="R1626" s="16" t="str">
        <f>IF(Q1626="","",INDEX(Tableau3[N°CMD],MATCH(P1626,Tableau3[Sequence],0),))</f>
        <v/>
      </c>
      <c r="S1626" s="16" t="str">
        <f>IF(Q1626="","",INDEX(Tableau3[Désignation],MATCH(P1626,Tableau3[Sequence],0),))</f>
        <v/>
      </c>
      <c r="T1626"/>
    </row>
    <row r="1627" spans="12:20" x14ac:dyDescent="0.25">
      <c r="L1627" s="4" t="str">
        <f t="shared" si="53"/>
        <v/>
      </c>
      <c r="M1627" s="4" t="str">
        <f>IF(ISBLANK(A1627),"",IF('02_Resultat'!$B$6=A1627,1,0))</f>
        <v/>
      </c>
      <c r="N1627" s="4" t="str">
        <f>IF(ISBLANK(A1627),"",IF(Tableau3[Occurrence]=0,0,SUM($M$2:M1627)))</f>
        <v/>
      </c>
      <c r="P1627" s="15" t="str">
        <f t="shared" si="54"/>
        <v/>
      </c>
      <c r="Q1627" s="16" t="str">
        <f>IF(P1627="","",'02_Resultat'!$B$6)</f>
        <v/>
      </c>
      <c r="R1627" s="16" t="str">
        <f>IF(Q1627="","",INDEX(Tableau3[N°CMD],MATCH(P1627,Tableau3[Sequence],0),))</f>
        <v/>
      </c>
      <c r="S1627" s="16" t="str">
        <f>IF(Q1627="","",INDEX(Tableau3[Désignation],MATCH(P1627,Tableau3[Sequence],0),))</f>
        <v/>
      </c>
      <c r="T1627"/>
    </row>
    <row r="1628" spans="12:20" x14ac:dyDescent="0.25">
      <c r="L1628" s="4" t="str">
        <f t="shared" si="53"/>
        <v/>
      </c>
      <c r="M1628" s="4" t="str">
        <f>IF(ISBLANK(A1628),"",IF('02_Resultat'!$B$6=A1628,1,0))</f>
        <v/>
      </c>
      <c r="N1628" s="4" t="str">
        <f>IF(ISBLANK(A1628),"",IF(Tableau3[Occurrence]=0,0,SUM($M$2:M1628)))</f>
        <v/>
      </c>
      <c r="P1628" s="15" t="str">
        <f t="shared" si="54"/>
        <v/>
      </c>
      <c r="Q1628" s="16" t="str">
        <f>IF(P1628="","",'02_Resultat'!$B$6)</f>
        <v/>
      </c>
      <c r="R1628" s="16" t="str">
        <f>IF(Q1628="","",INDEX(Tableau3[N°CMD],MATCH(P1628,Tableau3[Sequence],0),))</f>
        <v/>
      </c>
      <c r="S1628" s="16" t="str">
        <f>IF(Q1628="","",INDEX(Tableau3[Désignation],MATCH(P1628,Tableau3[Sequence],0),))</f>
        <v/>
      </c>
      <c r="T1628"/>
    </row>
    <row r="1629" spans="12:20" x14ac:dyDescent="0.25">
      <c r="L1629" s="4" t="str">
        <f t="shared" si="53"/>
        <v/>
      </c>
      <c r="M1629" s="4" t="str">
        <f>IF(ISBLANK(A1629),"",IF('02_Resultat'!$B$6=A1629,1,0))</f>
        <v/>
      </c>
      <c r="N1629" s="4" t="str">
        <f>IF(ISBLANK(A1629),"",IF(Tableau3[Occurrence]=0,0,SUM($M$2:M1629)))</f>
        <v/>
      </c>
      <c r="P1629" s="15" t="str">
        <f t="shared" si="54"/>
        <v/>
      </c>
      <c r="Q1629" s="16" t="str">
        <f>IF(P1629="","",'02_Resultat'!$B$6)</f>
        <v/>
      </c>
      <c r="R1629" s="16" t="str">
        <f>IF(Q1629="","",INDEX(Tableau3[N°CMD],MATCH(P1629,Tableau3[Sequence],0),))</f>
        <v/>
      </c>
      <c r="S1629" s="16" t="str">
        <f>IF(Q1629="","",INDEX(Tableau3[Désignation],MATCH(P1629,Tableau3[Sequence],0),))</f>
        <v/>
      </c>
      <c r="T1629"/>
    </row>
    <row r="1630" spans="12:20" x14ac:dyDescent="0.25">
      <c r="L1630" s="4" t="str">
        <f t="shared" si="53"/>
        <v/>
      </c>
      <c r="M1630" s="4" t="str">
        <f>IF(ISBLANK(A1630),"",IF('02_Resultat'!$B$6=A1630,1,0))</f>
        <v/>
      </c>
      <c r="N1630" s="4" t="str">
        <f>IF(ISBLANK(A1630),"",IF(Tableau3[Occurrence]=0,0,SUM($M$2:M1630)))</f>
        <v/>
      </c>
      <c r="P1630" s="15" t="str">
        <f t="shared" si="54"/>
        <v/>
      </c>
      <c r="Q1630" s="16" t="str">
        <f>IF(P1630="","",'02_Resultat'!$B$6)</f>
        <v/>
      </c>
      <c r="R1630" s="16" t="str">
        <f>IF(Q1630="","",INDEX(Tableau3[N°CMD],MATCH(P1630,Tableau3[Sequence],0),))</f>
        <v/>
      </c>
      <c r="S1630" s="16" t="str">
        <f>IF(Q1630="","",INDEX(Tableau3[Désignation],MATCH(P1630,Tableau3[Sequence],0),))</f>
        <v/>
      </c>
      <c r="T1630"/>
    </row>
    <row r="1631" spans="12:20" x14ac:dyDescent="0.25">
      <c r="L1631" s="4" t="str">
        <f t="shared" si="53"/>
        <v/>
      </c>
      <c r="M1631" s="4" t="str">
        <f>IF(ISBLANK(A1631),"",IF('02_Resultat'!$B$6=A1631,1,0))</f>
        <v/>
      </c>
      <c r="N1631" s="4" t="str">
        <f>IF(ISBLANK(A1631),"",IF(Tableau3[Occurrence]=0,0,SUM($M$2:M1631)))</f>
        <v/>
      </c>
      <c r="P1631" s="15" t="str">
        <f t="shared" si="54"/>
        <v/>
      </c>
      <c r="Q1631" s="16" t="str">
        <f>IF(P1631="","",'02_Resultat'!$B$6)</f>
        <v/>
      </c>
      <c r="R1631" s="16" t="str">
        <f>IF(Q1631="","",INDEX(Tableau3[N°CMD],MATCH(P1631,Tableau3[Sequence],0),))</f>
        <v/>
      </c>
      <c r="S1631" s="16" t="str">
        <f>IF(Q1631="","",INDEX(Tableau3[Désignation],MATCH(P1631,Tableau3[Sequence],0),))</f>
        <v/>
      </c>
      <c r="T1631"/>
    </row>
    <row r="1632" spans="12:20" x14ac:dyDescent="0.25">
      <c r="L1632" s="4" t="str">
        <f t="shared" si="53"/>
        <v/>
      </c>
      <c r="M1632" s="4" t="str">
        <f>IF(ISBLANK(A1632),"",IF('02_Resultat'!$B$6=A1632,1,0))</f>
        <v/>
      </c>
      <c r="N1632" s="4" t="str">
        <f>IF(ISBLANK(A1632),"",IF(Tableau3[Occurrence]=0,0,SUM($M$2:M1632)))</f>
        <v/>
      </c>
      <c r="P1632" s="15" t="str">
        <f t="shared" si="54"/>
        <v/>
      </c>
      <c r="Q1632" s="16" t="str">
        <f>IF(P1632="","",'02_Resultat'!$B$6)</f>
        <v/>
      </c>
      <c r="R1632" s="16" t="str">
        <f>IF(Q1632="","",INDEX(Tableau3[N°CMD],MATCH(P1632,Tableau3[Sequence],0),))</f>
        <v/>
      </c>
      <c r="S1632" s="16" t="str">
        <f>IF(Q1632="","",INDEX(Tableau3[Désignation],MATCH(P1632,Tableau3[Sequence],0),))</f>
        <v/>
      </c>
      <c r="T1632"/>
    </row>
    <row r="1633" spans="12:20" x14ac:dyDescent="0.25">
      <c r="L1633" s="4" t="str">
        <f t="shared" si="53"/>
        <v/>
      </c>
      <c r="M1633" s="4" t="str">
        <f>IF(ISBLANK(A1633),"",IF('02_Resultat'!$B$6=A1633,1,0))</f>
        <v/>
      </c>
      <c r="N1633" s="4" t="str">
        <f>IF(ISBLANK(A1633),"",IF(Tableau3[Occurrence]=0,0,SUM($M$2:M1633)))</f>
        <v/>
      </c>
      <c r="P1633" s="15" t="str">
        <f t="shared" si="54"/>
        <v/>
      </c>
      <c r="Q1633" s="16" t="str">
        <f>IF(P1633="","",'02_Resultat'!$B$6)</f>
        <v/>
      </c>
      <c r="R1633" s="16" t="str">
        <f>IF(Q1633="","",INDEX(Tableau3[N°CMD],MATCH(P1633,Tableau3[Sequence],0),))</f>
        <v/>
      </c>
      <c r="S1633" s="16" t="str">
        <f>IF(Q1633="","",INDEX(Tableau3[Désignation],MATCH(P1633,Tableau3[Sequence],0),))</f>
        <v/>
      </c>
      <c r="T1633"/>
    </row>
    <row r="1634" spans="12:20" x14ac:dyDescent="0.25">
      <c r="L1634" s="4" t="str">
        <f t="shared" si="53"/>
        <v/>
      </c>
      <c r="M1634" s="4" t="str">
        <f>IF(ISBLANK(A1634),"",IF('02_Resultat'!$B$6=A1634,1,0))</f>
        <v/>
      </c>
      <c r="N1634" s="4" t="str">
        <f>IF(ISBLANK(A1634),"",IF(Tableau3[Occurrence]=0,0,SUM($M$2:M1634)))</f>
        <v/>
      </c>
      <c r="P1634" s="15" t="str">
        <f t="shared" si="54"/>
        <v/>
      </c>
      <c r="Q1634" s="16" t="str">
        <f>IF(P1634="","",'02_Resultat'!$B$6)</f>
        <v/>
      </c>
      <c r="R1634" s="16" t="str">
        <f>IF(Q1634="","",INDEX(Tableau3[N°CMD],MATCH(P1634,Tableau3[Sequence],0),))</f>
        <v/>
      </c>
      <c r="S1634" s="16" t="str">
        <f>IF(Q1634="","",INDEX(Tableau3[Désignation],MATCH(P1634,Tableau3[Sequence],0),))</f>
        <v/>
      </c>
      <c r="T1634"/>
    </row>
    <row r="1635" spans="12:20" x14ac:dyDescent="0.25">
      <c r="L1635" s="4" t="str">
        <f t="shared" si="53"/>
        <v/>
      </c>
      <c r="M1635" s="4" t="str">
        <f>IF(ISBLANK(A1635),"",IF('02_Resultat'!$B$6=A1635,1,0))</f>
        <v/>
      </c>
      <c r="N1635" s="4" t="str">
        <f>IF(ISBLANK(A1635),"",IF(Tableau3[Occurrence]=0,0,SUM($M$2:M1635)))</f>
        <v/>
      </c>
      <c r="P1635" s="15" t="str">
        <f t="shared" si="54"/>
        <v/>
      </c>
      <c r="Q1635" s="16" t="str">
        <f>IF(P1635="","",'02_Resultat'!$B$6)</f>
        <v/>
      </c>
      <c r="R1635" s="16" t="str">
        <f>IF(Q1635="","",INDEX(Tableau3[N°CMD],MATCH(P1635,Tableau3[Sequence],0),))</f>
        <v/>
      </c>
      <c r="S1635" s="16" t="str">
        <f>IF(Q1635="","",INDEX(Tableau3[Désignation],MATCH(P1635,Tableau3[Sequence],0),))</f>
        <v/>
      </c>
      <c r="T1635"/>
    </row>
    <row r="1636" spans="12:20" x14ac:dyDescent="0.25">
      <c r="L1636" s="4" t="str">
        <f t="shared" si="53"/>
        <v/>
      </c>
      <c r="M1636" s="4" t="str">
        <f>IF(ISBLANK(A1636),"",IF('02_Resultat'!$B$6=A1636,1,0))</f>
        <v/>
      </c>
      <c r="N1636" s="4" t="str">
        <f>IF(ISBLANK(A1636),"",IF(Tableau3[Occurrence]=0,0,SUM($M$2:M1636)))</f>
        <v/>
      </c>
      <c r="P1636" s="15" t="str">
        <f t="shared" si="54"/>
        <v/>
      </c>
      <c r="Q1636" s="16" t="str">
        <f>IF(P1636="","",'02_Resultat'!$B$6)</f>
        <v/>
      </c>
      <c r="R1636" s="16" t="str">
        <f>IF(Q1636="","",INDEX(Tableau3[N°CMD],MATCH(P1636,Tableau3[Sequence],0),))</f>
        <v/>
      </c>
      <c r="S1636" s="16" t="str">
        <f>IF(Q1636="","",INDEX(Tableau3[Désignation],MATCH(P1636,Tableau3[Sequence],0),))</f>
        <v/>
      </c>
      <c r="T1636"/>
    </row>
    <row r="1637" spans="12:20" x14ac:dyDescent="0.25">
      <c r="L1637" s="4" t="str">
        <f t="shared" si="53"/>
        <v/>
      </c>
      <c r="M1637" s="4" t="str">
        <f>IF(ISBLANK(A1637),"",IF('02_Resultat'!$B$6=A1637,1,0))</f>
        <v/>
      </c>
      <c r="N1637" s="4" t="str">
        <f>IF(ISBLANK(A1637),"",IF(Tableau3[Occurrence]=0,0,SUM($M$2:M1637)))</f>
        <v/>
      </c>
      <c r="P1637" s="15" t="str">
        <f t="shared" si="54"/>
        <v/>
      </c>
      <c r="Q1637" s="16" t="str">
        <f>IF(P1637="","",'02_Resultat'!$B$6)</f>
        <v/>
      </c>
      <c r="R1637" s="16" t="str">
        <f>IF(Q1637="","",INDEX(Tableau3[N°CMD],MATCH(P1637,Tableau3[Sequence],0),))</f>
        <v/>
      </c>
      <c r="S1637" s="16" t="str">
        <f>IF(Q1637="","",INDEX(Tableau3[Désignation],MATCH(P1637,Tableau3[Sequence],0),))</f>
        <v/>
      </c>
      <c r="T1637"/>
    </row>
    <row r="1638" spans="12:20" x14ac:dyDescent="0.25">
      <c r="L1638" s="4" t="str">
        <f t="shared" si="53"/>
        <v/>
      </c>
      <c r="M1638" s="4" t="str">
        <f>IF(ISBLANK(A1638),"",IF('02_Resultat'!$B$6=A1638,1,0))</f>
        <v/>
      </c>
      <c r="N1638" s="4" t="str">
        <f>IF(ISBLANK(A1638),"",IF(Tableau3[Occurrence]=0,0,SUM($M$2:M1638)))</f>
        <v/>
      </c>
      <c r="P1638" s="15" t="str">
        <f t="shared" si="54"/>
        <v/>
      </c>
      <c r="Q1638" s="16" t="str">
        <f>IF(P1638="","",'02_Resultat'!$B$6)</f>
        <v/>
      </c>
      <c r="R1638" s="16" t="str">
        <f>IF(Q1638="","",INDEX(Tableau3[N°CMD],MATCH(P1638,Tableau3[Sequence],0),))</f>
        <v/>
      </c>
      <c r="S1638" s="16" t="str">
        <f>IF(Q1638="","",INDEX(Tableau3[Désignation],MATCH(P1638,Tableau3[Sequence],0),))</f>
        <v/>
      </c>
      <c r="T1638"/>
    </row>
    <row r="1639" spans="12:20" x14ac:dyDescent="0.25">
      <c r="L1639" s="4" t="str">
        <f t="shared" si="53"/>
        <v/>
      </c>
      <c r="M1639" s="4" t="str">
        <f>IF(ISBLANK(A1639),"",IF('02_Resultat'!$B$6=A1639,1,0))</f>
        <v/>
      </c>
      <c r="N1639" s="4" t="str">
        <f>IF(ISBLANK(A1639),"",IF(Tableau3[Occurrence]=0,0,SUM($M$2:M1639)))</f>
        <v/>
      </c>
      <c r="P1639" s="15" t="str">
        <f t="shared" si="54"/>
        <v/>
      </c>
      <c r="Q1639" s="16" t="str">
        <f>IF(P1639="","",'02_Resultat'!$B$6)</f>
        <v/>
      </c>
      <c r="R1639" s="16" t="str">
        <f>IF(Q1639="","",INDEX(Tableau3[N°CMD],MATCH(P1639,Tableau3[Sequence],0),))</f>
        <v/>
      </c>
      <c r="S1639" s="16" t="str">
        <f>IF(Q1639="","",INDEX(Tableau3[Désignation],MATCH(P1639,Tableau3[Sequence],0),))</f>
        <v/>
      </c>
      <c r="T1639"/>
    </row>
    <row r="1640" spans="12:20" x14ac:dyDescent="0.25">
      <c r="L1640" s="4" t="str">
        <f t="shared" si="53"/>
        <v/>
      </c>
      <c r="M1640" s="4" t="str">
        <f>IF(ISBLANK(A1640),"",IF('02_Resultat'!$B$6=A1640,1,0))</f>
        <v/>
      </c>
      <c r="N1640" s="4" t="str">
        <f>IF(ISBLANK(A1640),"",IF(Tableau3[Occurrence]=0,0,SUM($M$2:M1640)))</f>
        <v/>
      </c>
      <c r="P1640" s="15" t="str">
        <f t="shared" si="54"/>
        <v/>
      </c>
      <c r="Q1640" s="16" t="str">
        <f>IF(P1640="","",'02_Resultat'!$B$6)</f>
        <v/>
      </c>
      <c r="R1640" s="16" t="str">
        <f>IF(Q1640="","",INDEX(Tableau3[N°CMD],MATCH(P1640,Tableau3[Sequence],0),))</f>
        <v/>
      </c>
      <c r="S1640" s="16" t="str">
        <f>IF(Q1640="","",INDEX(Tableau3[Désignation],MATCH(P1640,Tableau3[Sequence],0),))</f>
        <v/>
      </c>
      <c r="T1640"/>
    </row>
    <row r="1641" spans="12:20" x14ac:dyDescent="0.25">
      <c r="L1641" s="4" t="str">
        <f t="shared" si="53"/>
        <v/>
      </c>
      <c r="M1641" s="4" t="str">
        <f>IF(ISBLANK(A1641),"",IF('02_Resultat'!$B$6=A1641,1,0))</f>
        <v/>
      </c>
      <c r="N1641" s="4" t="str">
        <f>IF(ISBLANK(A1641),"",IF(Tableau3[Occurrence]=0,0,SUM($M$2:M1641)))</f>
        <v/>
      </c>
      <c r="P1641" s="15" t="str">
        <f t="shared" si="54"/>
        <v/>
      </c>
      <c r="Q1641" s="16" t="str">
        <f>IF(P1641="","",'02_Resultat'!$B$6)</f>
        <v/>
      </c>
      <c r="R1641" s="16" t="str">
        <f>IF(Q1641="","",INDEX(Tableau3[N°CMD],MATCH(P1641,Tableau3[Sequence],0),))</f>
        <v/>
      </c>
      <c r="S1641" s="16" t="str">
        <f>IF(Q1641="","",INDEX(Tableau3[Désignation],MATCH(P1641,Tableau3[Sequence],0),))</f>
        <v/>
      </c>
      <c r="T1641"/>
    </row>
    <row r="1642" spans="12:20" x14ac:dyDescent="0.25">
      <c r="L1642" s="4" t="str">
        <f t="shared" si="53"/>
        <v/>
      </c>
      <c r="M1642" s="4" t="str">
        <f>IF(ISBLANK(A1642),"",IF('02_Resultat'!$B$6=A1642,1,0))</f>
        <v/>
      </c>
      <c r="N1642" s="4" t="str">
        <f>IF(ISBLANK(A1642),"",IF(Tableau3[Occurrence]=0,0,SUM($M$2:M1642)))</f>
        <v/>
      </c>
      <c r="P1642" s="15" t="str">
        <f t="shared" si="54"/>
        <v/>
      </c>
      <c r="Q1642" s="16" t="str">
        <f>IF(P1642="","",'02_Resultat'!$B$6)</f>
        <v/>
      </c>
      <c r="R1642" s="16" t="str">
        <f>IF(Q1642="","",INDEX(Tableau3[N°CMD],MATCH(P1642,Tableau3[Sequence],0),))</f>
        <v/>
      </c>
      <c r="S1642" s="16" t="str">
        <f>IF(Q1642="","",INDEX(Tableau3[Désignation],MATCH(P1642,Tableau3[Sequence],0),))</f>
        <v/>
      </c>
      <c r="T1642"/>
    </row>
    <row r="1643" spans="12:20" x14ac:dyDescent="0.25">
      <c r="L1643" s="4" t="str">
        <f t="shared" si="53"/>
        <v/>
      </c>
      <c r="M1643" s="4" t="str">
        <f>IF(ISBLANK(A1643),"",IF('02_Resultat'!$B$6=A1643,1,0))</f>
        <v/>
      </c>
      <c r="N1643" s="4" t="str">
        <f>IF(ISBLANK(A1643),"",IF(Tableau3[Occurrence]=0,0,SUM($M$2:M1643)))</f>
        <v/>
      </c>
      <c r="P1643" s="15" t="str">
        <f t="shared" si="54"/>
        <v/>
      </c>
      <c r="Q1643" s="16" t="str">
        <f>IF(P1643="","",'02_Resultat'!$B$6)</f>
        <v/>
      </c>
      <c r="R1643" s="16" t="str">
        <f>IF(Q1643="","",INDEX(Tableau3[N°CMD],MATCH(P1643,Tableau3[Sequence],0),))</f>
        <v/>
      </c>
      <c r="S1643" s="16" t="str">
        <f>IF(Q1643="","",INDEX(Tableau3[Désignation],MATCH(P1643,Tableau3[Sequence],0),))</f>
        <v/>
      </c>
      <c r="T1643"/>
    </row>
    <row r="1644" spans="12:20" x14ac:dyDescent="0.25">
      <c r="L1644" s="4" t="str">
        <f t="shared" si="53"/>
        <v/>
      </c>
      <c r="M1644" s="4" t="str">
        <f>IF(ISBLANK(A1644),"",IF('02_Resultat'!$B$6=A1644,1,0))</f>
        <v/>
      </c>
      <c r="N1644" s="4" t="str">
        <f>IF(ISBLANK(A1644),"",IF(Tableau3[Occurrence]=0,0,SUM($M$2:M1644)))</f>
        <v/>
      </c>
      <c r="P1644" s="15" t="str">
        <f t="shared" si="54"/>
        <v/>
      </c>
      <c r="Q1644" s="16" t="str">
        <f>IF(P1644="","",'02_Resultat'!$B$6)</f>
        <v/>
      </c>
      <c r="R1644" s="16" t="str">
        <f>IF(Q1644="","",INDEX(Tableau3[N°CMD],MATCH(P1644,Tableau3[Sequence],0),))</f>
        <v/>
      </c>
      <c r="S1644" s="16" t="str">
        <f>IF(Q1644="","",INDEX(Tableau3[Désignation],MATCH(P1644,Tableau3[Sequence],0),))</f>
        <v/>
      </c>
      <c r="T1644"/>
    </row>
    <row r="1645" spans="12:20" x14ac:dyDescent="0.25">
      <c r="L1645" s="4" t="str">
        <f t="shared" si="53"/>
        <v/>
      </c>
      <c r="M1645" s="4" t="str">
        <f>IF(ISBLANK(A1645),"",IF('02_Resultat'!$B$6=A1645,1,0))</f>
        <v/>
      </c>
      <c r="N1645" s="4" t="str">
        <f>IF(ISBLANK(A1645),"",IF(Tableau3[Occurrence]=0,0,SUM($M$2:M1645)))</f>
        <v/>
      </c>
      <c r="P1645" s="15" t="str">
        <f t="shared" si="54"/>
        <v/>
      </c>
      <c r="Q1645" s="16" t="str">
        <f>IF(P1645="","",'02_Resultat'!$B$6)</f>
        <v/>
      </c>
      <c r="R1645" s="16" t="str">
        <f>IF(Q1645="","",INDEX(Tableau3[N°CMD],MATCH(P1645,Tableau3[Sequence],0),))</f>
        <v/>
      </c>
      <c r="S1645" s="16" t="str">
        <f>IF(Q1645="","",INDEX(Tableau3[Désignation],MATCH(P1645,Tableau3[Sequence],0),))</f>
        <v/>
      </c>
      <c r="T1645"/>
    </row>
    <row r="1646" spans="12:20" x14ac:dyDescent="0.25">
      <c r="L1646" s="4" t="str">
        <f t="shared" si="53"/>
        <v/>
      </c>
      <c r="M1646" s="4" t="str">
        <f>IF(ISBLANK(A1646),"",IF('02_Resultat'!$B$6=A1646,1,0))</f>
        <v/>
      </c>
      <c r="N1646" s="4" t="str">
        <f>IF(ISBLANK(A1646),"",IF(Tableau3[Occurrence]=0,0,SUM($M$2:M1646)))</f>
        <v/>
      </c>
      <c r="P1646" s="15" t="str">
        <f t="shared" si="54"/>
        <v/>
      </c>
      <c r="Q1646" s="16" t="str">
        <f>IF(P1646="","",'02_Resultat'!$B$6)</f>
        <v/>
      </c>
      <c r="R1646" s="16" t="str">
        <f>IF(Q1646="","",INDEX(Tableau3[N°CMD],MATCH(P1646,Tableau3[Sequence],0),))</f>
        <v/>
      </c>
      <c r="S1646" s="16" t="str">
        <f>IF(Q1646="","",INDEX(Tableau3[Désignation],MATCH(P1646,Tableau3[Sequence],0),))</f>
        <v/>
      </c>
      <c r="T1646"/>
    </row>
    <row r="1647" spans="12:20" x14ac:dyDescent="0.25">
      <c r="L1647" s="4" t="str">
        <f t="shared" si="53"/>
        <v/>
      </c>
      <c r="M1647" s="4" t="str">
        <f>IF(ISBLANK(A1647),"",IF('02_Resultat'!$B$6=A1647,1,0))</f>
        <v/>
      </c>
      <c r="N1647" s="4" t="str">
        <f>IF(ISBLANK(A1647),"",IF(Tableau3[Occurrence]=0,0,SUM($M$2:M1647)))</f>
        <v/>
      </c>
      <c r="P1647" s="15" t="str">
        <f t="shared" si="54"/>
        <v/>
      </c>
      <c r="Q1647" s="16" t="str">
        <f>IF(P1647="","",'02_Resultat'!$B$6)</f>
        <v/>
      </c>
      <c r="R1647" s="16" t="str">
        <f>IF(Q1647="","",INDEX(Tableau3[N°CMD],MATCH(P1647,Tableau3[Sequence],0),))</f>
        <v/>
      </c>
      <c r="S1647" s="16" t="str">
        <f>IF(Q1647="","",INDEX(Tableau3[Désignation],MATCH(P1647,Tableau3[Sequence],0),))</f>
        <v/>
      </c>
      <c r="T1647"/>
    </row>
    <row r="1648" spans="12:20" x14ac:dyDescent="0.25">
      <c r="L1648" s="4" t="str">
        <f t="shared" si="53"/>
        <v/>
      </c>
      <c r="M1648" s="4" t="str">
        <f>IF(ISBLANK(A1648),"",IF('02_Resultat'!$B$6=A1648,1,0))</f>
        <v/>
      </c>
      <c r="N1648" s="4" t="str">
        <f>IF(ISBLANK(A1648),"",IF(Tableau3[Occurrence]=0,0,SUM($M$2:M1648)))</f>
        <v/>
      </c>
      <c r="P1648" s="15" t="str">
        <f t="shared" si="54"/>
        <v/>
      </c>
      <c r="Q1648" s="16" t="str">
        <f>IF(P1648="","",'02_Resultat'!$B$6)</f>
        <v/>
      </c>
      <c r="R1648" s="16" t="str">
        <f>IF(Q1648="","",INDEX(Tableau3[N°CMD],MATCH(P1648,Tableau3[Sequence],0),))</f>
        <v/>
      </c>
      <c r="S1648" s="16" t="str">
        <f>IF(Q1648="","",INDEX(Tableau3[Désignation],MATCH(P1648,Tableau3[Sequence],0),))</f>
        <v/>
      </c>
      <c r="T1648"/>
    </row>
    <row r="1649" spans="12:20" x14ac:dyDescent="0.25">
      <c r="L1649" s="4" t="str">
        <f t="shared" si="53"/>
        <v/>
      </c>
      <c r="M1649" s="4" t="str">
        <f>IF(ISBLANK(A1649),"",IF('02_Resultat'!$B$6=A1649,1,0))</f>
        <v/>
      </c>
      <c r="N1649" s="4" t="str">
        <f>IF(ISBLANK(A1649),"",IF(Tableau3[Occurrence]=0,0,SUM($M$2:M1649)))</f>
        <v/>
      </c>
      <c r="P1649" s="15" t="str">
        <f t="shared" si="54"/>
        <v/>
      </c>
      <c r="Q1649" s="16" t="str">
        <f>IF(P1649="","",'02_Resultat'!$B$6)</f>
        <v/>
      </c>
      <c r="R1649" s="16" t="str">
        <f>IF(Q1649="","",INDEX(Tableau3[N°CMD],MATCH(P1649,Tableau3[Sequence],0),))</f>
        <v/>
      </c>
      <c r="S1649" s="16" t="str">
        <f>IF(Q1649="","",INDEX(Tableau3[Désignation],MATCH(P1649,Tableau3[Sequence],0),))</f>
        <v/>
      </c>
      <c r="T1649"/>
    </row>
    <row r="1650" spans="12:20" x14ac:dyDescent="0.25">
      <c r="L1650" s="4" t="str">
        <f t="shared" si="53"/>
        <v/>
      </c>
      <c r="M1650" s="4" t="str">
        <f>IF(ISBLANK(A1650),"",IF('02_Resultat'!$B$6=A1650,1,0))</f>
        <v/>
      </c>
      <c r="N1650" s="4" t="str">
        <f>IF(ISBLANK(A1650),"",IF(Tableau3[Occurrence]=0,0,SUM($M$2:M1650)))</f>
        <v/>
      </c>
      <c r="P1650" s="15" t="str">
        <f t="shared" si="54"/>
        <v/>
      </c>
      <c r="Q1650" s="16" t="str">
        <f>IF(P1650="","",'02_Resultat'!$B$6)</f>
        <v/>
      </c>
      <c r="R1650" s="16" t="str">
        <f>IF(Q1650="","",INDEX(Tableau3[N°CMD],MATCH(P1650,Tableau3[Sequence],0),))</f>
        <v/>
      </c>
      <c r="S1650" s="16" t="str">
        <f>IF(Q1650="","",INDEX(Tableau3[Désignation],MATCH(P1650,Tableau3[Sequence],0),))</f>
        <v/>
      </c>
      <c r="T1650"/>
    </row>
    <row r="1651" spans="12:20" x14ac:dyDescent="0.25">
      <c r="L1651" s="4" t="str">
        <f t="shared" si="53"/>
        <v/>
      </c>
      <c r="M1651" s="4" t="str">
        <f>IF(ISBLANK(A1651),"",IF('02_Resultat'!$B$6=A1651,1,0))</f>
        <v/>
      </c>
      <c r="N1651" s="4" t="str">
        <f>IF(ISBLANK(A1651),"",IF(Tableau3[Occurrence]=0,0,SUM($M$2:M1651)))</f>
        <v/>
      </c>
      <c r="P1651" s="15" t="str">
        <f t="shared" si="54"/>
        <v/>
      </c>
      <c r="Q1651" s="16" t="str">
        <f>IF(P1651="","",'02_Resultat'!$B$6)</f>
        <v/>
      </c>
      <c r="R1651" s="16" t="str">
        <f>IF(Q1651="","",INDEX(Tableau3[N°CMD],MATCH(P1651,Tableau3[Sequence],0),))</f>
        <v/>
      </c>
      <c r="S1651" s="16" t="str">
        <f>IF(Q1651="","",INDEX(Tableau3[Désignation],MATCH(P1651,Tableau3[Sequence],0),))</f>
        <v/>
      </c>
      <c r="T1651"/>
    </row>
    <row r="1652" spans="12:20" x14ac:dyDescent="0.25">
      <c r="L1652" s="4" t="str">
        <f t="shared" si="53"/>
        <v/>
      </c>
      <c r="M1652" s="4" t="str">
        <f>IF(ISBLANK(A1652),"",IF('02_Resultat'!$B$6=A1652,1,0))</f>
        <v/>
      </c>
      <c r="N1652" s="4" t="str">
        <f>IF(ISBLANK(A1652),"",IF(Tableau3[Occurrence]=0,0,SUM($M$2:M1652)))</f>
        <v/>
      </c>
      <c r="P1652" s="15" t="str">
        <f t="shared" si="54"/>
        <v/>
      </c>
      <c r="Q1652" s="16" t="str">
        <f>IF(P1652="","",'02_Resultat'!$B$6)</f>
        <v/>
      </c>
      <c r="R1652" s="16" t="str">
        <f>IF(Q1652="","",INDEX(Tableau3[N°CMD],MATCH(P1652,Tableau3[Sequence],0),))</f>
        <v/>
      </c>
      <c r="S1652" s="16" t="str">
        <f>IF(Q1652="","",INDEX(Tableau3[Désignation],MATCH(P1652,Tableau3[Sequence],0),))</f>
        <v/>
      </c>
      <c r="T1652"/>
    </row>
    <row r="1653" spans="12:20" x14ac:dyDescent="0.25">
      <c r="L1653" s="4" t="str">
        <f t="shared" si="53"/>
        <v/>
      </c>
      <c r="M1653" s="4" t="str">
        <f>IF(ISBLANK(A1653),"",IF('02_Resultat'!$B$6=A1653,1,0))</f>
        <v/>
      </c>
      <c r="N1653" s="4" t="str">
        <f>IF(ISBLANK(A1653),"",IF(Tableau3[Occurrence]=0,0,SUM($M$2:M1653)))</f>
        <v/>
      </c>
      <c r="P1653" s="15" t="str">
        <f t="shared" si="54"/>
        <v/>
      </c>
      <c r="Q1653" s="16" t="str">
        <f>IF(P1653="","",'02_Resultat'!$B$6)</f>
        <v/>
      </c>
      <c r="R1653" s="16" t="str">
        <f>IF(Q1653="","",INDEX(Tableau3[N°CMD],MATCH(P1653,Tableau3[Sequence],0),))</f>
        <v/>
      </c>
      <c r="S1653" s="16" t="str">
        <f>IF(Q1653="","",INDEX(Tableau3[Désignation],MATCH(P1653,Tableau3[Sequence],0),))</f>
        <v/>
      </c>
      <c r="T1653"/>
    </row>
    <row r="1654" spans="12:20" x14ac:dyDescent="0.25">
      <c r="L1654" s="4" t="str">
        <f t="shared" si="53"/>
        <v/>
      </c>
      <c r="M1654" s="4" t="str">
        <f>IF(ISBLANK(A1654),"",IF('02_Resultat'!$B$6=A1654,1,0))</f>
        <v/>
      </c>
      <c r="N1654" s="4" t="str">
        <f>IF(ISBLANK(A1654),"",IF(Tableau3[Occurrence]=0,0,SUM($M$2:M1654)))</f>
        <v/>
      </c>
      <c r="P1654" s="15" t="str">
        <f t="shared" si="54"/>
        <v/>
      </c>
      <c r="Q1654" s="16" t="str">
        <f>IF(P1654="","",'02_Resultat'!$B$6)</f>
        <v/>
      </c>
      <c r="R1654" s="16" t="str">
        <f>IF(Q1654="","",INDEX(Tableau3[N°CMD],MATCH(P1654,Tableau3[Sequence],0),))</f>
        <v/>
      </c>
      <c r="S1654" s="16" t="str">
        <f>IF(Q1654="","",INDEX(Tableau3[Désignation],MATCH(P1654,Tableau3[Sequence],0),))</f>
        <v/>
      </c>
      <c r="T1654"/>
    </row>
    <row r="1655" spans="12:20" x14ac:dyDescent="0.25">
      <c r="L1655" s="4" t="str">
        <f t="shared" si="53"/>
        <v/>
      </c>
      <c r="M1655" s="4" t="str">
        <f>IF(ISBLANK(A1655),"",IF('02_Resultat'!$B$6=A1655,1,0))</f>
        <v/>
      </c>
      <c r="N1655" s="4" t="str">
        <f>IF(ISBLANK(A1655),"",IF(Tableau3[Occurrence]=0,0,SUM($M$2:M1655)))</f>
        <v/>
      </c>
      <c r="P1655" s="15" t="str">
        <f t="shared" si="54"/>
        <v/>
      </c>
      <c r="Q1655" s="16" t="str">
        <f>IF(P1655="","",'02_Resultat'!$B$6)</f>
        <v/>
      </c>
      <c r="R1655" s="16" t="str">
        <f>IF(Q1655="","",INDEX(Tableau3[N°CMD],MATCH(P1655,Tableau3[Sequence],0),))</f>
        <v/>
      </c>
      <c r="S1655" s="16" t="str">
        <f>IF(Q1655="","",INDEX(Tableau3[Désignation],MATCH(P1655,Tableau3[Sequence],0),))</f>
        <v/>
      </c>
      <c r="T1655"/>
    </row>
    <row r="1656" spans="12:20" x14ac:dyDescent="0.25">
      <c r="L1656" s="4" t="str">
        <f t="shared" si="53"/>
        <v/>
      </c>
      <c r="M1656" s="4" t="str">
        <f>IF(ISBLANK(A1656),"",IF('02_Resultat'!$B$6=A1656,1,0))</f>
        <v/>
      </c>
      <c r="N1656" s="4" t="str">
        <f>IF(ISBLANK(A1656),"",IF(Tableau3[Occurrence]=0,0,SUM($M$2:M1656)))</f>
        <v/>
      </c>
      <c r="P1656" s="15" t="str">
        <f t="shared" si="54"/>
        <v/>
      </c>
      <c r="Q1656" s="16" t="str">
        <f>IF(P1656="","",'02_Resultat'!$B$6)</f>
        <v/>
      </c>
      <c r="R1656" s="16" t="str">
        <f>IF(Q1656="","",INDEX(Tableau3[N°CMD],MATCH(P1656,Tableau3[Sequence],0),))</f>
        <v/>
      </c>
      <c r="S1656" s="16" t="str">
        <f>IF(Q1656="","",INDEX(Tableau3[Désignation],MATCH(P1656,Tableau3[Sequence],0),))</f>
        <v/>
      </c>
      <c r="T1656"/>
    </row>
    <row r="1657" spans="12:20" x14ac:dyDescent="0.25">
      <c r="L1657" s="4" t="str">
        <f t="shared" si="53"/>
        <v/>
      </c>
      <c r="M1657" s="4" t="str">
        <f>IF(ISBLANK(A1657),"",IF('02_Resultat'!$B$6=A1657,1,0))</f>
        <v/>
      </c>
      <c r="N1657" s="4" t="str">
        <f>IF(ISBLANK(A1657),"",IF(Tableau3[Occurrence]=0,0,SUM($M$2:M1657)))</f>
        <v/>
      </c>
      <c r="P1657" s="15" t="str">
        <f t="shared" si="54"/>
        <v/>
      </c>
      <c r="Q1657" s="16" t="str">
        <f>IF(P1657="","",'02_Resultat'!$B$6)</f>
        <v/>
      </c>
      <c r="R1657" s="16" t="str">
        <f>IF(Q1657="","",INDEX(Tableau3[N°CMD],MATCH(P1657,Tableau3[Sequence],0),))</f>
        <v/>
      </c>
      <c r="S1657" s="16" t="str">
        <f>IF(Q1657="","",INDEX(Tableau3[Désignation],MATCH(P1657,Tableau3[Sequence],0),))</f>
        <v/>
      </c>
      <c r="T1657"/>
    </row>
    <row r="1658" spans="12:20" x14ac:dyDescent="0.25">
      <c r="L1658" s="4" t="str">
        <f t="shared" si="53"/>
        <v/>
      </c>
      <c r="M1658" s="4" t="str">
        <f>IF(ISBLANK(A1658),"",IF('02_Resultat'!$B$6=A1658,1,0))</f>
        <v/>
      </c>
      <c r="N1658" s="4" t="str">
        <f>IF(ISBLANK(A1658),"",IF(Tableau3[Occurrence]=0,0,SUM($M$2:M1658)))</f>
        <v/>
      </c>
      <c r="P1658" s="15" t="str">
        <f t="shared" si="54"/>
        <v/>
      </c>
      <c r="Q1658" s="16" t="str">
        <f>IF(P1658="","",'02_Resultat'!$B$6)</f>
        <v/>
      </c>
      <c r="R1658" s="16" t="str">
        <f>IF(Q1658="","",INDEX(Tableau3[N°CMD],MATCH(P1658,Tableau3[Sequence],0),))</f>
        <v/>
      </c>
      <c r="S1658" s="16" t="str">
        <f>IF(Q1658="","",INDEX(Tableau3[Désignation],MATCH(P1658,Tableau3[Sequence],0),))</f>
        <v/>
      </c>
      <c r="T1658"/>
    </row>
    <row r="1659" spans="12:20" x14ac:dyDescent="0.25">
      <c r="L1659" s="4" t="str">
        <f t="shared" si="53"/>
        <v/>
      </c>
      <c r="M1659" s="4" t="str">
        <f>IF(ISBLANK(A1659),"",IF('02_Resultat'!$B$6=A1659,1,0))</f>
        <v/>
      </c>
      <c r="N1659" s="4" t="str">
        <f>IF(ISBLANK(A1659),"",IF(Tableau3[Occurrence]=0,0,SUM($M$2:M1659)))</f>
        <v/>
      </c>
      <c r="P1659" s="15" t="str">
        <f t="shared" si="54"/>
        <v/>
      </c>
      <c r="Q1659" s="16" t="str">
        <f>IF(P1659="","",'02_Resultat'!$B$6)</f>
        <v/>
      </c>
      <c r="R1659" s="16" t="str">
        <f>IF(Q1659="","",INDEX(Tableau3[N°CMD],MATCH(P1659,Tableau3[Sequence],0),))</f>
        <v/>
      </c>
      <c r="S1659" s="16" t="str">
        <f>IF(Q1659="","",INDEX(Tableau3[Désignation],MATCH(P1659,Tableau3[Sequence],0),))</f>
        <v/>
      </c>
      <c r="T1659"/>
    </row>
    <row r="1660" spans="12:20" x14ac:dyDescent="0.25">
      <c r="L1660" s="4" t="str">
        <f t="shared" si="53"/>
        <v/>
      </c>
      <c r="M1660" s="4" t="str">
        <f>IF(ISBLANK(A1660),"",IF('02_Resultat'!$B$6=A1660,1,0))</f>
        <v/>
      </c>
      <c r="N1660" s="4" t="str">
        <f>IF(ISBLANK(A1660),"",IF(Tableau3[Occurrence]=0,0,SUM($M$2:M1660)))</f>
        <v/>
      </c>
      <c r="P1660" s="15" t="str">
        <f t="shared" si="54"/>
        <v/>
      </c>
      <c r="Q1660" s="16" t="str">
        <f>IF(P1660="","",'02_Resultat'!$B$6)</f>
        <v/>
      </c>
      <c r="R1660" s="16" t="str">
        <f>IF(Q1660="","",INDEX(Tableau3[N°CMD],MATCH(P1660,Tableau3[Sequence],0),))</f>
        <v/>
      </c>
      <c r="S1660" s="16" t="str">
        <f>IF(Q1660="","",INDEX(Tableau3[Désignation],MATCH(P1660,Tableau3[Sequence],0),))</f>
        <v/>
      </c>
      <c r="T1660"/>
    </row>
    <row r="1661" spans="12:20" x14ac:dyDescent="0.25">
      <c r="L1661" s="4" t="str">
        <f t="shared" si="53"/>
        <v/>
      </c>
      <c r="M1661" s="4" t="str">
        <f>IF(ISBLANK(A1661),"",IF('02_Resultat'!$B$6=A1661,1,0))</f>
        <v/>
      </c>
      <c r="N1661" s="4" t="str">
        <f>IF(ISBLANK(A1661),"",IF(Tableau3[Occurrence]=0,0,SUM($M$2:M1661)))</f>
        <v/>
      </c>
      <c r="P1661" s="15" t="str">
        <f t="shared" si="54"/>
        <v/>
      </c>
      <c r="Q1661" s="16" t="str">
        <f>IF(P1661="","",'02_Resultat'!$B$6)</f>
        <v/>
      </c>
      <c r="R1661" s="16" t="str">
        <f>IF(Q1661="","",INDEX(Tableau3[N°CMD],MATCH(P1661,Tableau3[Sequence],0),))</f>
        <v/>
      </c>
      <c r="S1661" s="16" t="str">
        <f>IF(Q1661="","",INDEX(Tableau3[Désignation],MATCH(P1661,Tableau3[Sequence],0),))</f>
        <v/>
      </c>
      <c r="T1661"/>
    </row>
    <row r="1662" spans="12:20" x14ac:dyDescent="0.25">
      <c r="L1662" s="4" t="str">
        <f t="shared" si="53"/>
        <v/>
      </c>
      <c r="M1662" s="4" t="str">
        <f>IF(ISBLANK(A1662),"",IF('02_Resultat'!$B$6=A1662,1,0))</f>
        <v/>
      </c>
      <c r="N1662" s="4" t="str">
        <f>IF(ISBLANK(A1662),"",IF(Tableau3[Occurrence]=0,0,SUM($M$2:M1662)))</f>
        <v/>
      </c>
      <c r="P1662" s="15" t="str">
        <f t="shared" si="54"/>
        <v/>
      </c>
      <c r="Q1662" s="16" t="str">
        <f>IF(P1662="","",'02_Resultat'!$B$6)</f>
        <v/>
      </c>
      <c r="R1662" s="16" t="str">
        <f>IF(Q1662="","",INDEX(Tableau3[N°CMD],MATCH(P1662,Tableau3[Sequence],0),))</f>
        <v/>
      </c>
      <c r="S1662" s="16" t="str">
        <f>IF(Q1662="","",INDEX(Tableau3[Désignation],MATCH(P1662,Tableau3[Sequence],0),))</f>
        <v/>
      </c>
      <c r="T1662"/>
    </row>
    <row r="1663" spans="12:20" x14ac:dyDescent="0.25">
      <c r="L1663" s="4" t="str">
        <f t="shared" si="53"/>
        <v/>
      </c>
      <c r="M1663" s="4" t="str">
        <f>IF(ISBLANK(A1663),"",IF('02_Resultat'!$B$6=A1663,1,0))</f>
        <v/>
      </c>
      <c r="N1663" s="4" t="str">
        <f>IF(ISBLANK(A1663),"",IF(Tableau3[Occurrence]=0,0,SUM($M$2:M1663)))</f>
        <v/>
      </c>
      <c r="P1663" s="15" t="str">
        <f t="shared" si="54"/>
        <v/>
      </c>
      <c r="Q1663" s="16" t="str">
        <f>IF(P1663="","",'02_Resultat'!$B$6)</f>
        <v/>
      </c>
      <c r="R1663" s="16" t="str">
        <f>IF(Q1663="","",INDEX(Tableau3[N°CMD],MATCH(P1663,Tableau3[Sequence],0),))</f>
        <v/>
      </c>
      <c r="S1663" s="16" t="str">
        <f>IF(Q1663="","",INDEX(Tableau3[Désignation],MATCH(P1663,Tableau3[Sequence],0),))</f>
        <v/>
      </c>
      <c r="T1663"/>
    </row>
    <row r="1664" spans="12:20" x14ac:dyDescent="0.25">
      <c r="L1664" s="4" t="str">
        <f t="shared" si="53"/>
        <v/>
      </c>
      <c r="M1664" s="4" t="str">
        <f>IF(ISBLANK(A1664),"",IF('02_Resultat'!$B$6=A1664,1,0))</f>
        <v/>
      </c>
      <c r="N1664" s="4" t="str">
        <f>IF(ISBLANK(A1664),"",IF(Tableau3[Occurrence]=0,0,SUM($M$2:M1664)))</f>
        <v/>
      </c>
      <c r="P1664" s="15" t="str">
        <f t="shared" si="54"/>
        <v/>
      </c>
      <c r="Q1664" s="16" t="str">
        <f>IF(P1664="","",'02_Resultat'!$B$6)</f>
        <v/>
      </c>
      <c r="R1664" s="16" t="str">
        <f>IF(Q1664="","",INDEX(Tableau3[N°CMD],MATCH(P1664,Tableau3[Sequence],0),))</f>
        <v/>
      </c>
      <c r="S1664" s="16" t="str">
        <f>IF(Q1664="","",INDEX(Tableau3[Désignation],MATCH(P1664,Tableau3[Sequence],0),))</f>
        <v/>
      </c>
      <c r="T1664"/>
    </row>
    <row r="1665" spans="12:20" x14ac:dyDescent="0.25">
      <c r="L1665" s="4" t="str">
        <f t="shared" si="53"/>
        <v/>
      </c>
      <c r="M1665" s="4" t="str">
        <f>IF(ISBLANK(A1665),"",IF('02_Resultat'!$B$6=A1665,1,0))</f>
        <v/>
      </c>
      <c r="N1665" s="4" t="str">
        <f>IF(ISBLANK(A1665),"",IF(Tableau3[Occurrence]=0,0,SUM($M$2:M1665)))</f>
        <v/>
      </c>
      <c r="P1665" s="15" t="str">
        <f t="shared" si="54"/>
        <v/>
      </c>
      <c r="Q1665" s="16" t="str">
        <f>IF(P1665="","",'02_Resultat'!$B$6)</f>
        <v/>
      </c>
      <c r="R1665" s="16" t="str">
        <f>IF(Q1665="","",INDEX(Tableau3[N°CMD],MATCH(P1665,Tableau3[Sequence],0),))</f>
        <v/>
      </c>
      <c r="S1665" s="16" t="str">
        <f>IF(Q1665="","",INDEX(Tableau3[Désignation],MATCH(P1665,Tableau3[Sequence],0),))</f>
        <v/>
      </c>
      <c r="T1665"/>
    </row>
    <row r="1666" spans="12:20" x14ac:dyDescent="0.25">
      <c r="L1666" s="4" t="str">
        <f t="shared" si="53"/>
        <v/>
      </c>
      <c r="M1666" s="4" t="str">
        <f>IF(ISBLANK(A1666),"",IF('02_Resultat'!$B$6=A1666,1,0))</f>
        <v/>
      </c>
      <c r="N1666" s="4" t="str">
        <f>IF(ISBLANK(A1666),"",IF(Tableau3[Occurrence]=0,0,SUM($M$2:M1666)))</f>
        <v/>
      </c>
      <c r="P1666" s="15" t="str">
        <f t="shared" si="54"/>
        <v/>
      </c>
      <c r="Q1666" s="16" t="str">
        <f>IF(P1666="","",'02_Resultat'!$B$6)</f>
        <v/>
      </c>
      <c r="R1666" s="16" t="str">
        <f>IF(Q1666="","",INDEX(Tableau3[N°CMD],MATCH(P1666,Tableau3[Sequence],0),))</f>
        <v/>
      </c>
      <c r="S1666" s="16" t="str">
        <f>IF(Q1666="","",INDEX(Tableau3[Désignation],MATCH(P1666,Tableau3[Sequence],0),))</f>
        <v/>
      </c>
      <c r="T1666"/>
    </row>
    <row r="1667" spans="12:20" x14ac:dyDescent="0.25">
      <c r="L1667" s="4" t="str">
        <f t="shared" si="53"/>
        <v/>
      </c>
      <c r="M1667" s="4" t="str">
        <f>IF(ISBLANK(A1667),"",IF('02_Resultat'!$B$6=A1667,1,0))</f>
        <v/>
      </c>
      <c r="N1667" s="4" t="str">
        <f>IF(ISBLANK(A1667),"",IF(Tableau3[Occurrence]=0,0,SUM($M$2:M1667)))</f>
        <v/>
      </c>
      <c r="P1667" s="15" t="str">
        <f t="shared" si="54"/>
        <v/>
      </c>
      <c r="Q1667" s="16" t="str">
        <f>IF(P1667="","",'02_Resultat'!$B$6)</f>
        <v/>
      </c>
      <c r="R1667" s="16" t="str">
        <f>IF(Q1667="","",INDEX(Tableau3[N°CMD],MATCH(P1667,Tableau3[Sequence],0),))</f>
        <v/>
      </c>
      <c r="S1667" s="16" t="str">
        <f>IF(Q1667="","",INDEX(Tableau3[Désignation],MATCH(P1667,Tableau3[Sequence],0),))</f>
        <v/>
      </c>
      <c r="T1667"/>
    </row>
    <row r="1668" spans="12:20" x14ac:dyDescent="0.25">
      <c r="L1668" s="4" t="str">
        <f t="shared" si="53"/>
        <v/>
      </c>
      <c r="M1668" s="4" t="str">
        <f>IF(ISBLANK(A1668),"",IF('02_Resultat'!$B$6=A1668,1,0))</f>
        <v/>
      </c>
      <c r="N1668" s="4" t="str">
        <f>IF(ISBLANK(A1668),"",IF(Tableau3[Occurrence]=0,0,SUM($M$2:M1668)))</f>
        <v/>
      </c>
      <c r="P1668" s="15" t="str">
        <f t="shared" si="54"/>
        <v/>
      </c>
      <c r="Q1668" s="16" t="str">
        <f>IF(P1668="","",'02_Resultat'!$B$6)</f>
        <v/>
      </c>
      <c r="R1668" s="16" t="str">
        <f>IF(Q1668="","",INDEX(Tableau3[N°CMD],MATCH(P1668,Tableau3[Sequence],0),))</f>
        <v/>
      </c>
      <c r="S1668" s="16" t="str">
        <f>IF(Q1668="","",INDEX(Tableau3[Désignation],MATCH(P1668,Tableau3[Sequence],0),))</f>
        <v/>
      </c>
      <c r="T1668"/>
    </row>
    <row r="1669" spans="12:20" x14ac:dyDescent="0.25">
      <c r="L1669" s="4" t="str">
        <f t="shared" si="53"/>
        <v/>
      </c>
      <c r="M1669" s="4" t="str">
        <f>IF(ISBLANK(A1669),"",IF('02_Resultat'!$B$6=A1669,1,0))</f>
        <v/>
      </c>
      <c r="N1669" s="4" t="str">
        <f>IF(ISBLANK(A1669),"",IF(Tableau3[Occurrence]=0,0,SUM($M$2:M1669)))</f>
        <v/>
      </c>
      <c r="P1669" s="15" t="str">
        <f t="shared" si="54"/>
        <v/>
      </c>
      <c r="Q1669" s="16" t="str">
        <f>IF(P1669="","",'02_Resultat'!$B$6)</f>
        <v/>
      </c>
      <c r="R1669" s="16" t="str">
        <f>IF(Q1669="","",INDEX(Tableau3[N°CMD],MATCH(P1669,Tableau3[Sequence],0),))</f>
        <v/>
      </c>
      <c r="S1669" s="16" t="str">
        <f>IF(Q1669="","",INDEX(Tableau3[Désignation],MATCH(P1669,Tableau3[Sequence],0),))</f>
        <v/>
      </c>
      <c r="T1669"/>
    </row>
    <row r="1670" spans="12:20" x14ac:dyDescent="0.25">
      <c r="L1670" s="4" t="str">
        <f t="shared" si="53"/>
        <v/>
      </c>
      <c r="M1670" s="4" t="str">
        <f>IF(ISBLANK(A1670),"",IF('02_Resultat'!$B$6=A1670,1,0))</f>
        <v/>
      </c>
      <c r="N1670" s="4" t="str">
        <f>IF(ISBLANK(A1670),"",IF(Tableau3[Occurrence]=0,0,SUM($M$2:M1670)))</f>
        <v/>
      </c>
      <c r="P1670" s="15" t="str">
        <f t="shared" si="54"/>
        <v/>
      </c>
      <c r="Q1670" s="16" t="str">
        <f>IF(P1670="","",'02_Resultat'!$B$6)</f>
        <v/>
      </c>
      <c r="R1670" s="16" t="str">
        <f>IF(Q1670="","",INDEX(Tableau3[N°CMD],MATCH(P1670,Tableau3[Sequence],0),))</f>
        <v/>
      </c>
      <c r="S1670" s="16" t="str">
        <f>IF(Q1670="","",INDEX(Tableau3[Désignation],MATCH(P1670,Tableau3[Sequence],0),))</f>
        <v/>
      </c>
      <c r="T1670"/>
    </row>
    <row r="1671" spans="12:20" x14ac:dyDescent="0.25">
      <c r="L1671" s="4" t="str">
        <f t="shared" si="53"/>
        <v/>
      </c>
      <c r="M1671" s="4" t="str">
        <f>IF(ISBLANK(A1671),"",IF('02_Resultat'!$B$6=A1671,1,0))</f>
        <v/>
      </c>
      <c r="N1671" s="4" t="str">
        <f>IF(ISBLANK(A1671),"",IF(Tableau3[Occurrence]=0,0,SUM($M$2:M1671)))</f>
        <v/>
      </c>
      <c r="P1671" s="15" t="str">
        <f t="shared" si="54"/>
        <v/>
      </c>
      <c r="Q1671" s="16" t="str">
        <f>IF(P1671="","",'02_Resultat'!$B$6)</f>
        <v/>
      </c>
      <c r="R1671" s="16" t="str">
        <f>IF(Q1671="","",INDEX(Tableau3[N°CMD],MATCH(P1671,Tableau3[Sequence],0),))</f>
        <v/>
      </c>
      <c r="S1671" s="16" t="str">
        <f>IF(Q1671="","",INDEX(Tableau3[Désignation],MATCH(P1671,Tableau3[Sequence],0),))</f>
        <v/>
      </c>
      <c r="T1671"/>
    </row>
    <row r="1672" spans="12:20" x14ac:dyDescent="0.25">
      <c r="L1672" s="4" t="str">
        <f t="shared" si="53"/>
        <v/>
      </c>
      <c r="M1672" s="4" t="str">
        <f>IF(ISBLANK(A1672),"",IF('02_Resultat'!$B$6=A1672,1,0))</f>
        <v/>
      </c>
      <c r="N1672" s="4" t="str">
        <f>IF(ISBLANK(A1672),"",IF(Tableau3[Occurrence]=0,0,SUM($M$2:M1672)))</f>
        <v/>
      </c>
      <c r="P1672" s="15" t="str">
        <f t="shared" si="54"/>
        <v/>
      </c>
      <c r="Q1672" s="16" t="str">
        <f>IF(P1672="","",'02_Resultat'!$B$6)</f>
        <v/>
      </c>
      <c r="R1672" s="16" t="str">
        <f>IF(Q1672="","",INDEX(Tableau3[N°CMD],MATCH(P1672,Tableau3[Sequence],0),))</f>
        <v/>
      </c>
      <c r="S1672" s="16" t="str">
        <f>IF(Q1672="","",INDEX(Tableau3[Désignation],MATCH(P1672,Tableau3[Sequence],0),))</f>
        <v/>
      </c>
      <c r="T1672"/>
    </row>
    <row r="1673" spans="12:20" x14ac:dyDescent="0.25">
      <c r="L1673" s="4" t="str">
        <f t="shared" si="53"/>
        <v/>
      </c>
      <c r="M1673" s="4" t="str">
        <f>IF(ISBLANK(A1673),"",IF('02_Resultat'!$B$6=A1673,1,0))</f>
        <v/>
      </c>
      <c r="N1673" s="4" t="str">
        <f>IF(ISBLANK(A1673),"",IF(Tableau3[Occurrence]=0,0,SUM($M$2:M1673)))</f>
        <v/>
      </c>
      <c r="P1673" s="15" t="str">
        <f t="shared" si="54"/>
        <v/>
      </c>
      <c r="Q1673" s="16" t="str">
        <f>IF(P1673="","",'02_Resultat'!$B$6)</f>
        <v/>
      </c>
      <c r="R1673" s="16" t="str">
        <f>IF(Q1673="","",INDEX(Tableau3[N°CMD],MATCH(P1673,Tableau3[Sequence],0),))</f>
        <v/>
      </c>
      <c r="S1673" s="16" t="str">
        <f>IF(Q1673="","",INDEX(Tableau3[Désignation],MATCH(P1673,Tableau3[Sequence],0),))</f>
        <v/>
      </c>
      <c r="T1673"/>
    </row>
    <row r="1674" spans="12:20" x14ac:dyDescent="0.25">
      <c r="L1674" s="4" t="str">
        <f t="shared" si="53"/>
        <v/>
      </c>
      <c r="M1674" s="4" t="str">
        <f>IF(ISBLANK(A1674),"",IF('02_Resultat'!$B$6=A1674,1,0))</f>
        <v/>
      </c>
      <c r="N1674" s="4" t="str">
        <f>IF(ISBLANK(A1674),"",IF(Tableau3[Occurrence]=0,0,SUM($M$2:M1674)))</f>
        <v/>
      </c>
      <c r="P1674" s="15" t="str">
        <f t="shared" si="54"/>
        <v/>
      </c>
      <c r="Q1674" s="16" t="str">
        <f>IF(P1674="","",'02_Resultat'!$B$6)</f>
        <v/>
      </c>
      <c r="R1674" s="16" t="str">
        <f>IF(Q1674="","",INDEX(Tableau3[N°CMD],MATCH(P1674,Tableau3[Sequence],0),))</f>
        <v/>
      </c>
      <c r="S1674" s="16" t="str">
        <f>IF(Q1674="","",INDEX(Tableau3[Désignation],MATCH(P1674,Tableau3[Sequence],0),))</f>
        <v/>
      </c>
      <c r="T1674"/>
    </row>
    <row r="1675" spans="12:20" x14ac:dyDescent="0.25">
      <c r="L1675" s="4" t="str">
        <f t="shared" si="53"/>
        <v/>
      </c>
      <c r="M1675" s="4" t="str">
        <f>IF(ISBLANK(A1675),"",IF('02_Resultat'!$B$6=A1675,1,0))</f>
        <v/>
      </c>
      <c r="N1675" s="4" t="str">
        <f>IF(ISBLANK(A1675),"",IF(Tableau3[Occurrence]=0,0,SUM($M$2:M1675)))</f>
        <v/>
      </c>
      <c r="P1675" s="15" t="str">
        <f t="shared" si="54"/>
        <v/>
      </c>
      <c r="Q1675" s="16" t="str">
        <f>IF(P1675="","",'02_Resultat'!$B$6)</f>
        <v/>
      </c>
      <c r="R1675" s="16" t="str">
        <f>IF(Q1675="","",INDEX(Tableau3[N°CMD],MATCH(P1675,Tableau3[Sequence],0),))</f>
        <v/>
      </c>
      <c r="S1675" s="16" t="str">
        <f>IF(Q1675="","",INDEX(Tableau3[Désignation],MATCH(P1675,Tableau3[Sequence],0),))</f>
        <v/>
      </c>
      <c r="T1675"/>
    </row>
    <row r="1676" spans="12:20" x14ac:dyDescent="0.25">
      <c r="L1676" s="4" t="str">
        <f t="shared" si="53"/>
        <v/>
      </c>
      <c r="M1676" s="4" t="str">
        <f>IF(ISBLANK(A1676),"",IF('02_Resultat'!$B$6=A1676,1,0))</f>
        <v/>
      </c>
      <c r="N1676" s="4" t="str">
        <f>IF(ISBLANK(A1676),"",IF(Tableau3[Occurrence]=0,0,SUM($M$2:M1676)))</f>
        <v/>
      </c>
      <c r="P1676" s="15" t="str">
        <f t="shared" si="54"/>
        <v/>
      </c>
      <c r="Q1676" s="16" t="str">
        <f>IF(P1676="","",'02_Resultat'!$B$6)</f>
        <v/>
      </c>
      <c r="R1676" s="16" t="str">
        <f>IF(Q1676="","",INDEX(Tableau3[N°CMD],MATCH(P1676,Tableau3[Sequence],0),))</f>
        <v/>
      </c>
      <c r="S1676" s="16" t="str">
        <f>IF(Q1676="","",INDEX(Tableau3[Désignation],MATCH(P1676,Tableau3[Sequence],0),))</f>
        <v/>
      </c>
      <c r="T1676"/>
    </row>
    <row r="1677" spans="12:20" x14ac:dyDescent="0.25">
      <c r="L1677" s="4" t="str">
        <f t="shared" si="53"/>
        <v/>
      </c>
      <c r="M1677" s="4" t="str">
        <f>IF(ISBLANK(A1677),"",IF('02_Resultat'!$B$6=A1677,1,0))</f>
        <v/>
      </c>
      <c r="N1677" s="4" t="str">
        <f>IF(ISBLANK(A1677),"",IF(Tableau3[Occurrence]=0,0,SUM($M$2:M1677)))</f>
        <v/>
      </c>
      <c r="P1677" s="15" t="str">
        <f t="shared" si="54"/>
        <v/>
      </c>
      <c r="Q1677" s="16" t="str">
        <f>IF(P1677="","",'02_Resultat'!$B$6)</f>
        <v/>
      </c>
      <c r="R1677" s="16" t="str">
        <f>IF(Q1677="","",INDEX(Tableau3[N°CMD],MATCH(P1677,Tableau3[Sequence],0),))</f>
        <v/>
      </c>
      <c r="S1677" s="16" t="str">
        <f>IF(Q1677="","",INDEX(Tableau3[Désignation],MATCH(P1677,Tableau3[Sequence],0),))</f>
        <v/>
      </c>
      <c r="T1677"/>
    </row>
    <row r="1678" spans="12:20" x14ac:dyDescent="0.25">
      <c r="L1678" s="4" t="str">
        <f t="shared" si="53"/>
        <v/>
      </c>
      <c r="M1678" s="4" t="str">
        <f>IF(ISBLANK(A1678),"",IF('02_Resultat'!$B$6=A1678,1,0))</f>
        <v/>
      </c>
      <c r="N1678" s="4" t="str">
        <f>IF(ISBLANK(A1678),"",IF(Tableau3[Occurrence]=0,0,SUM($M$2:M1678)))</f>
        <v/>
      </c>
      <c r="P1678" s="15" t="str">
        <f t="shared" si="54"/>
        <v/>
      </c>
      <c r="Q1678" s="16" t="str">
        <f>IF(P1678="","",'02_Resultat'!$B$6)</f>
        <v/>
      </c>
      <c r="R1678" s="16" t="str">
        <f>IF(Q1678="","",INDEX(Tableau3[N°CMD],MATCH(P1678,Tableau3[Sequence],0),))</f>
        <v/>
      </c>
      <c r="S1678" s="16" t="str">
        <f>IF(Q1678="","",INDEX(Tableau3[Désignation],MATCH(P1678,Tableau3[Sequence],0),))</f>
        <v/>
      </c>
      <c r="T1678"/>
    </row>
    <row r="1679" spans="12:20" x14ac:dyDescent="0.25">
      <c r="L1679" s="4" t="str">
        <f t="shared" si="53"/>
        <v/>
      </c>
      <c r="M1679" s="4" t="str">
        <f>IF(ISBLANK(A1679),"",IF('02_Resultat'!$B$6=A1679,1,0))</f>
        <v/>
      </c>
      <c r="N1679" s="4" t="str">
        <f>IF(ISBLANK(A1679),"",IF(Tableau3[Occurrence]=0,0,SUM($M$2:M1679)))</f>
        <v/>
      </c>
      <c r="P1679" s="15" t="str">
        <f t="shared" si="54"/>
        <v/>
      </c>
      <c r="Q1679" s="16" t="str">
        <f>IF(P1679="","",'02_Resultat'!$B$6)</f>
        <v/>
      </c>
      <c r="R1679" s="16" t="str">
        <f>IF(Q1679="","",INDEX(Tableau3[N°CMD],MATCH(P1679,Tableau3[Sequence],0),))</f>
        <v/>
      </c>
      <c r="S1679" s="16" t="str">
        <f>IF(Q1679="","",INDEX(Tableau3[Désignation],MATCH(P1679,Tableau3[Sequence],0),))</f>
        <v/>
      </c>
      <c r="T1679"/>
    </row>
    <row r="1680" spans="12:20" x14ac:dyDescent="0.25">
      <c r="L1680" s="4" t="str">
        <f t="shared" si="53"/>
        <v/>
      </c>
      <c r="M1680" s="4" t="str">
        <f>IF(ISBLANK(A1680),"",IF('02_Resultat'!$B$6=A1680,1,0))</f>
        <v/>
      </c>
      <c r="N1680" s="4" t="str">
        <f>IF(ISBLANK(A1680),"",IF(Tableau3[Occurrence]=0,0,SUM($M$2:M1680)))</f>
        <v/>
      </c>
      <c r="P1680" s="15" t="str">
        <f t="shared" si="54"/>
        <v/>
      </c>
      <c r="Q1680" s="16" t="str">
        <f>IF(P1680="","",'02_Resultat'!$B$6)</f>
        <v/>
      </c>
      <c r="R1680" s="16" t="str">
        <f>IF(Q1680="","",INDEX(Tableau3[N°CMD],MATCH(P1680,Tableau3[Sequence],0),))</f>
        <v/>
      </c>
      <c r="S1680" s="16" t="str">
        <f>IF(Q1680="","",INDEX(Tableau3[Désignation],MATCH(P1680,Tableau3[Sequence],0),))</f>
        <v/>
      </c>
      <c r="T1680"/>
    </row>
    <row r="1681" spans="12:20" x14ac:dyDescent="0.25">
      <c r="L1681" s="4" t="str">
        <f t="shared" si="53"/>
        <v/>
      </c>
      <c r="M1681" s="4" t="str">
        <f>IF(ISBLANK(A1681),"",IF('02_Resultat'!$B$6=A1681,1,0))</f>
        <v/>
      </c>
      <c r="N1681" s="4" t="str">
        <f>IF(ISBLANK(A1681),"",IF(Tableau3[Occurrence]=0,0,SUM($M$2:M1681)))</f>
        <v/>
      </c>
      <c r="P1681" s="15" t="str">
        <f t="shared" si="54"/>
        <v/>
      </c>
      <c r="Q1681" s="16" t="str">
        <f>IF(P1681="","",'02_Resultat'!$B$6)</f>
        <v/>
      </c>
      <c r="R1681" s="16" t="str">
        <f>IF(Q1681="","",INDEX(Tableau3[N°CMD],MATCH(P1681,Tableau3[Sequence],0),))</f>
        <v/>
      </c>
      <c r="S1681" s="16" t="str">
        <f>IF(Q1681="","",INDEX(Tableau3[Désignation],MATCH(P1681,Tableau3[Sequence],0),))</f>
        <v/>
      </c>
      <c r="T1681"/>
    </row>
    <row r="1682" spans="12:20" x14ac:dyDescent="0.25">
      <c r="L1682" s="4" t="str">
        <f t="shared" ref="L1682:L1745" si="55">IF(ISBLANK(H1682),"",(I1682-H1682))</f>
        <v/>
      </c>
      <c r="M1682" s="4" t="str">
        <f>IF(ISBLANK(A1682),"",IF('02_Resultat'!$B$6=A1682,1,0))</f>
        <v/>
      </c>
      <c r="N1682" s="4" t="str">
        <f>IF(ISBLANK(A1682),"",IF(Tableau3[Occurrence]=0,0,SUM($M$2:M1682)))</f>
        <v/>
      </c>
      <c r="P1682" s="15" t="str">
        <f t="shared" si="54"/>
        <v/>
      </c>
      <c r="Q1682" s="16" t="str">
        <f>IF(P1682="","",'02_Resultat'!$B$6)</f>
        <v/>
      </c>
      <c r="R1682" s="16" t="str">
        <f>IF(Q1682="","",INDEX(Tableau3[N°CMD],MATCH(P1682,Tableau3[Sequence],0),))</f>
        <v/>
      </c>
      <c r="S1682" s="16" t="str">
        <f>IF(Q1682="","",INDEX(Tableau3[Désignation],MATCH(P1682,Tableau3[Sequence],0),))</f>
        <v/>
      </c>
      <c r="T1682"/>
    </row>
    <row r="1683" spans="12:20" x14ac:dyDescent="0.25">
      <c r="L1683" s="4" t="str">
        <f t="shared" si="55"/>
        <v/>
      </c>
      <c r="M1683" s="4" t="str">
        <f>IF(ISBLANK(A1683),"",IF('02_Resultat'!$B$6=A1683,1,0))</f>
        <v/>
      </c>
      <c r="N1683" s="4" t="str">
        <f>IF(ISBLANK(A1683),"",IF(Tableau3[Occurrence]=0,0,SUM($M$2:M1683)))</f>
        <v/>
      </c>
      <c r="P1683" s="15" t="str">
        <f t="shared" ref="P1683:P1746" si="56">IF(ROW()-1&lt;=$O$2,ROW()-1,"")</f>
        <v/>
      </c>
      <c r="Q1683" s="16" t="str">
        <f>IF(P1683="","",'02_Resultat'!$B$6)</f>
        <v/>
      </c>
      <c r="R1683" s="16" t="str">
        <f>IF(Q1683="","",INDEX(Tableau3[N°CMD],MATCH(P1683,Tableau3[Sequence],0),))</f>
        <v/>
      </c>
      <c r="S1683" s="16" t="str">
        <f>IF(Q1683="","",INDEX(Tableau3[Désignation],MATCH(P1683,Tableau3[Sequence],0),))</f>
        <v/>
      </c>
      <c r="T1683"/>
    </row>
    <row r="1684" spans="12:20" x14ac:dyDescent="0.25">
      <c r="L1684" s="4" t="str">
        <f t="shared" si="55"/>
        <v/>
      </c>
      <c r="M1684" s="4" t="str">
        <f>IF(ISBLANK(A1684),"",IF('02_Resultat'!$B$6=A1684,1,0))</f>
        <v/>
      </c>
      <c r="N1684" s="4" t="str">
        <f>IF(ISBLANK(A1684),"",IF(Tableau3[Occurrence]=0,0,SUM($M$2:M1684)))</f>
        <v/>
      </c>
      <c r="P1684" s="15" t="str">
        <f t="shared" si="56"/>
        <v/>
      </c>
      <c r="Q1684" s="16" t="str">
        <f>IF(P1684="","",'02_Resultat'!$B$6)</f>
        <v/>
      </c>
      <c r="R1684" s="16" t="str">
        <f>IF(Q1684="","",INDEX(Tableau3[N°CMD],MATCH(P1684,Tableau3[Sequence],0),))</f>
        <v/>
      </c>
      <c r="S1684" s="16" t="str">
        <f>IF(Q1684="","",INDEX(Tableau3[Désignation],MATCH(P1684,Tableau3[Sequence],0),))</f>
        <v/>
      </c>
      <c r="T1684"/>
    </row>
    <row r="1685" spans="12:20" x14ac:dyDescent="0.25">
      <c r="L1685" s="4" t="str">
        <f t="shared" si="55"/>
        <v/>
      </c>
      <c r="M1685" s="4" t="str">
        <f>IF(ISBLANK(A1685),"",IF('02_Resultat'!$B$6=A1685,1,0))</f>
        <v/>
      </c>
      <c r="N1685" s="4" t="str">
        <f>IF(ISBLANK(A1685),"",IF(Tableau3[Occurrence]=0,0,SUM($M$2:M1685)))</f>
        <v/>
      </c>
      <c r="P1685" s="15" t="str">
        <f t="shared" si="56"/>
        <v/>
      </c>
      <c r="Q1685" s="16" t="str">
        <f>IF(P1685="","",'02_Resultat'!$B$6)</f>
        <v/>
      </c>
      <c r="R1685" s="16" t="str">
        <f>IF(Q1685="","",INDEX(Tableau3[N°CMD],MATCH(P1685,Tableau3[Sequence],0),))</f>
        <v/>
      </c>
      <c r="S1685" s="16" t="str">
        <f>IF(Q1685="","",INDEX(Tableau3[Désignation],MATCH(P1685,Tableau3[Sequence],0),))</f>
        <v/>
      </c>
      <c r="T1685"/>
    </row>
    <row r="1686" spans="12:20" x14ac:dyDescent="0.25">
      <c r="L1686" s="4" t="str">
        <f t="shared" si="55"/>
        <v/>
      </c>
      <c r="M1686" s="4" t="str">
        <f>IF(ISBLANK(A1686),"",IF('02_Resultat'!$B$6=A1686,1,0))</f>
        <v/>
      </c>
      <c r="N1686" s="4" t="str">
        <f>IF(ISBLANK(A1686),"",IF(Tableau3[Occurrence]=0,0,SUM($M$2:M1686)))</f>
        <v/>
      </c>
      <c r="P1686" s="15" t="str">
        <f t="shared" si="56"/>
        <v/>
      </c>
      <c r="Q1686" s="16" t="str">
        <f>IF(P1686="","",'02_Resultat'!$B$6)</f>
        <v/>
      </c>
      <c r="R1686" s="16" t="str">
        <f>IF(Q1686="","",INDEX(Tableau3[N°CMD],MATCH(P1686,Tableau3[Sequence],0),))</f>
        <v/>
      </c>
      <c r="S1686" s="16" t="str">
        <f>IF(Q1686="","",INDEX(Tableau3[Désignation],MATCH(P1686,Tableau3[Sequence],0),))</f>
        <v/>
      </c>
      <c r="T1686"/>
    </row>
    <row r="1687" spans="12:20" x14ac:dyDescent="0.25">
      <c r="L1687" s="4" t="str">
        <f t="shared" si="55"/>
        <v/>
      </c>
      <c r="M1687" s="4" t="str">
        <f>IF(ISBLANK(A1687),"",IF('02_Resultat'!$B$6=A1687,1,0))</f>
        <v/>
      </c>
      <c r="N1687" s="4" t="str">
        <f>IF(ISBLANK(A1687),"",IF(Tableau3[Occurrence]=0,0,SUM($M$2:M1687)))</f>
        <v/>
      </c>
      <c r="P1687" s="15" t="str">
        <f t="shared" si="56"/>
        <v/>
      </c>
      <c r="Q1687" s="16" t="str">
        <f>IF(P1687="","",'02_Resultat'!$B$6)</f>
        <v/>
      </c>
      <c r="R1687" s="16" t="str">
        <f>IF(Q1687="","",INDEX(Tableau3[N°CMD],MATCH(P1687,Tableau3[Sequence],0),))</f>
        <v/>
      </c>
      <c r="S1687" s="16" t="str">
        <f>IF(Q1687="","",INDEX(Tableau3[Désignation],MATCH(P1687,Tableau3[Sequence],0),))</f>
        <v/>
      </c>
      <c r="T1687"/>
    </row>
    <row r="1688" spans="12:20" x14ac:dyDescent="0.25">
      <c r="L1688" s="4" t="str">
        <f t="shared" si="55"/>
        <v/>
      </c>
      <c r="M1688" s="4" t="str">
        <f>IF(ISBLANK(A1688),"",IF('02_Resultat'!$B$6=A1688,1,0))</f>
        <v/>
      </c>
      <c r="N1688" s="4" t="str">
        <f>IF(ISBLANK(A1688),"",IF(Tableau3[Occurrence]=0,0,SUM($M$2:M1688)))</f>
        <v/>
      </c>
      <c r="P1688" s="15" t="str">
        <f t="shared" si="56"/>
        <v/>
      </c>
      <c r="Q1688" s="16" t="str">
        <f>IF(P1688="","",'02_Resultat'!$B$6)</f>
        <v/>
      </c>
      <c r="R1688" s="16" t="str">
        <f>IF(Q1688="","",INDEX(Tableau3[N°CMD],MATCH(P1688,Tableau3[Sequence],0),))</f>
        <v/>
      </c>
      <c r="S1688" s="16" t="str">
        <f>IF(Q1688="","",INDEX(Tableau3[Désignation],MATCH(P1688,Tableau3[Sequence],0),))</f>
        <v/>
      </c>
      <c r="T1688"/>
    </row>
    <row r="1689" spans="12:20" x14ac:dyDescent="0.25">
      <c r="L1689" s="4" t="str">
        <f t="shared" si="55"/>
        <v/>
      </c>
      <c r="M1689" s="4" t="str">
        <f>IF(ISBLANK(A1689),"",IF('02_Resultat'!$B$6=A1689,1,0))</f>
        <v/>
      </c>
      <c r="N1689" s="4" t="str">
        <f>IF(ISBLANK(A1689),"",IF(Tableau3[Occurrence]=0,0,SUM($M$2:M1689)))</f>
        <v/>
      </c>
      <c r="P1689" s="15" t="str">
        <f t="shared" si="56"/>
        <v/>
      </c>
      <c r="Q1689" s="16" t="str">
        <f>IF(P1689="","",'02_Resultat'!$B$6)</f>
        <v/>
      </c>
      <c r="R1689" s="16" t="str">
        <f>IF(Q1689="","",INDEX(Tableau3[N°CMD],MATCH(P1689,Tableau3[Sequence],0),))</f>
        <v/>
      </c>
      <c r="S1689" s="16" t="str">
        <f>IF(Q1689="","",INDEX(Tableau3[Désignation],MATCH(P1689,Tableau3[Sequence],0),))</f>
        <v/>
      </c>
      <c r="T1689"/>
    </row>
    <row r="1690" spans="12:20" x14ac:dyDescent="0.25">
      <c r="L1690" s="4" t="str">
        <f t="shared" si="55"/>
        <v/>
      </c>
      <c r="M1690" s="4" t="str">
        <f>IF(ISBLANK(A1690),"",IF('02_Resultat'!$B$6=A1690,1,0))</f>
        <v/>
      </c>
      <c r="N1690" s="4" t="str">
        <f>IF(ISBLANK(A1690),"",IF(Tableau3[Occurrence]=0,0,SUM($M$2:M1690)))</f>
        <v/>
      </c>
      <c r="P1690" s="15" t="str">
        <f t="shared" si="56"/>
        <v/>
      </c>
      <c r="Q1690" s="16" t="str">
        <f>IF(P1690="","",'02_Resultat'!$B$6)</f>
        <v/>
      </c>
      <c r="R1690" s="16" t="str">
        <f>IF(Q1690="","",INDEX(Tableau3[N°CMD],MATCH(P1690,Tableau3[Sequence],0),))</f>
        <v/>
      </c>
      <c r="S1690" s="16" t="str">
        <f>IF(Q1690="","",INDEX(Tableau3[Désignation],MATCH(P1690,Tableau3[Sequence],0),))</f>
        <v/>
      </c>
      <c r="T1690"/>
    </row>
    <row r="1691" spans="12:20" x14ac:dyDescent="0.25">
      <c r="L1691" s="4" t="str">
        <f t="shared" si="55"/>
        <v/>
      </c>
      <c r="M1691" s="4" t="str">
        <f>IF(ISBLANK(A1691),"",IF('02_Resultat'!$B$6=A1691,1,0))</f>
        <v/>
      </c>
      <c r="N1691" s="4" t="str">
        <f>IF(ISBLANK(A1691),"",IF(Tableau3[Occurrence]=0,0,SUM($M$2:M1691)))</f>
        <v/>
      </c>
      <c r="P1691" s="15" t="str">
        <f t="shared" si="56"/>
        <v/>
      </c>
      <c r="Q1691" s="16" t="str">
        <f>IF(P1691="","",'02_Resultat'!$B$6)</f>
        <v/>
      </c>
      <c r="R1691" s="16" t="str">
        <f>IF(Q1691="","",INDEX(Tableau3[N°CMD],MATCH(P1691,Tableau3[Sequence],0),))</f>
        <v/>
      </c>
      <c r="S1691" s="16" t="str">
        <f>IF(Q1691="","",INDEX(Tableau3[Désignation],MATCH(P1691,Tableau3[Sequence],0),))</f>
        <v/>
      </c>
      <c r="T1691"/>
    </row>
    <row r="1692" spans="12:20" x14ac:dyDescent="0.25">
      <c r="L1692" s="4" t="str">
        <f t="shared" si="55"/>
        <v/>
      </c>
      <c r="M1692" s="4" t="str">
        <f>IF(ISBLANK(A1692),"",IF('02_Resultat'!$B$6=A1692,1,0))</f>
        <v/>
      </c>
      <c r="N1692" s="4" t="str">
        <f>IF(ISBLANK(A1692),"",IF(Tableau3[Occurrence]=0,0,SUM($M$2:M1692)))</f>
        <v/>
      </c>
      <c r="P1692" s="15" t="str">
        <f t="shared" si="56"/>
        <v/>
      </c>
      <c r="Q1692" s="16" t="str">
        <f>IF(P1692="","",'02_Resultat'!$B$6)</f>
        <v/>
      </c>
      <c r="R1692" s="16" t="str">
        <f>IF(Q1692="","",INDEX(Tableau3[N°CMD],MATCH(P1692,Tableau3[Sequence],0),))</f>
        <v/>
      </c>
      <c r="S1692" s="16" t="str">
        <f>IF(Q1692="","",INDEX(Tableau3[Désignation],MATCH(P1692,Tableau3[Sequence],0),))</f>
        <v/>
      </c>
      <c r="T1692"/>
    </row>
    <row r="1693" spans="12:20" x14ac:dyDescent="0.25">
      <c r="L1693" s="4" t="str">
        <f t="shared" si="55"/>
        <v/>
      </c>
      <c r="M1693" s="4" t="str">
        <f>IF(ISBLANK(A1693),"",IF('02_Resultat'!$B$6=A1693,1,0))</f>
        <v/>
      </c>
      <c r="N1693" s="4" t="str">
        <f>IF(ISBLANK(A1693),"",IF(Tableau3[Occurrence]=0,0,SUM($M$2:M1693)))</f>
        <v/>
      </c>
      <c r="P1693" s="15" t="str">
        <f t="shared" si="56"/>
        <v/>
      </c>
      <c r="Q1693" s="16" t="str">
        <f>IF(P1693="","",'02_Resultat'!$B$6)</f>
        <v/>
      </c>
      <c r="R1693" s="16" t="str">
        <f>IF(Q1693="","",INDEX(Tableau3[N°CMD],MATCH(P1693,Tableau3[Sequence],0),))</f>
        <v/>
      </c>
      <c r="S1693" s="16" t="str">
        <f>IF(Q1693="","",INDEX(Tableau3[Désignation],MATCH(P1693,Tableau3[Sequence],0),))</f>
        <v/>
      </c>
      <c r="T1693"/>
    </row>
    <row r="1694" spans="12:20" x14ac:dyDescent="0.25">
      <c r="L1694" s="4" t="str">
        <f t="shared" si="55"/>
        <v/>
      </c>
      <c r="M1694" s="4" t="str">
        <f>IF(ISBLANK(A1694),"",IF('02_Resultat'!$B$6=A1694,1,0))</f>
        <v/>
      </c>
      <c r="N1694" s="4" t="str">
        <f>IF(ISBLANK(A1694),"",IF(Tableau3[Occurrence]=0,0,SUM($M$2:M1694)))</f>
        <v/>
      </c>
      <c r="P1694" s="15" t="str">
        <f t="shared" si="56"/>
        <v/>
      </c>
      <c r="Q1694" s="16" t="str">
        <f>IF(P1694="","",'02_Resultat'!$B$6)</f>
        <v/>
      </c>
      <c r="R1694" s="16" t="str">
        <f>IF(Q1694="","",INDEX(Tableau3[N°CMD],MATCH(P1694,Tableau3[Sequence],0),))</f>
        <v/>
      </c>
      <c r="S1694" s="16" t="str">
        <f>IF(Q1694="","",INDEX(Tableau3[Désignation],MATCH(P1694,Tableau3[Sequence],0),))</f>
        <v/>
      </c>
      <c r="T1694"/>
    </row>
    <row r="1695" spans="12:20" x14ac:dyDescent="0.25">
      <c r="L1695" s="4" t="str">
        <f t="shared" si="55"/>
        <v/>
      </c>
      <c r="M1695" s="4" t="str">
        <f>IF(ISBLANK(A1695),"",IF('02_Resultat'!$B$6=A1695,1,0))</f>
        <v/>
      </c>
      <c r="N1695" s="4" t="str">
        <f>IF(ISBLANK(A1695),"",IF(Tableau3[Occurrence]=0,0,SUM($M$2:M1695)))</f>
        <v/>
      </c>
      <c r="P1695" s="15" t="str">
        <f t="shared" si="56"/>
        <v/>
      </c>
      <c r="Q1695" s="16" t="str">
        <f>IF(P1695="","",'02_Resultat'!$B$6)</f>
        <v/>
      </c>
      <c r="R1695" s="16" t="str">
        <f>IF(Q1695="","",INDEX(Tableau3[N°CMD],MATCH(P1695,Tableau3[Sequence],0),))</f>
        <v/>
      </c>
      <c r="S1695" s="16" t="str">
        <f>IF(Q1695="","",INDEX(Tableau3[Désignation],MATCH(P1695,Tableau3[Sequence],0),))</f>
        <v/>
      </c>
      <c r="T1695"/>
    </row>
    <row r="1696" spans="12:20" x14ac:dyDescent="0.25">
      <c r="L1696" s="4" t="str">
        <f t="shared" si="55"/>
        <v/>
      </c>
      <c r="M1696" s="4" t="str">
        <f>IF(ISBLANK(A1696),"",IF('02_Resultat'!$B$6=A1696,1,0))</f>
        <v/>
      </c>
      <c r="N1696" s="4" t="str">
        <f>IF(ISBLANK(A1696),"",IF(Tableau3[Occurrence]=0,0,SUM($M$2:M1696)))</f>
        <v/>
      </c>
      <c r="P1696" s="15" t="str">
        <f t="shared" si="56"/>
        <v/>
      </c>
      <c r="Q1696" s="16" t="str">
        <f>IF(P1696="","",'02_Resultat'!$B$6)</f>
        <v/>
      </c>
      <c r="R1696" s="16" t="str">
        <f>IF(Q1696="","",INDEX(Tableau3[N°CMD],MATCH(P1696,Tableau3[Sequence],0),))</f>
        <v/>
      </c>
      <c r="S1696" s="16" t="str">
        <f>IF(Q1696="","",INDEX(Tableau3[Désignation],MATCH(P1696,Tableau3[Sequence],0),))</f>
        <v/>
      </c>
      <c r="T1696"/>
    </row>
    <row r="1697" spans="12:20" x14ac:dyDescent="0.25">
      <c r="L1697" s="4" t="str">
        <f t="shared" si="55"/>
        <v/>
      </c>
      <c r="M1697" s="4" t="str">
        <f>IF(ISBLANK(A1697),"",IF('02_Resultat'!$B$6=A1697,1,0))</f>
        <v/>
      </c>
      <c r="N1697" s="4" t="str">
        <f>IF(ISBLANK(A1697),"",IF(Tableau3[Occurrence]=0,0,SUM($M$2:M1697)))</f>
        <v/>
      </c>
      <c r="P1697" s="15" t="str">
        <f t="shared" si="56"/>
        <v/>
      </c>
      <c r="Q1697" s="16" t="str">
        <f>IF(P1697="","",'02_Resultat'!$B$6)</f>
        <v/>
      </c>
      <c r="R1697" s="16" t="str">
        <f>IF(Q1697="","",INDEX(Tableau3[N°CMD],MATCH(P1697,Tableau3[Sequence],0),))</f>
        <v/>
      </c>
      <c r="S1697" s="16" t="str">
        <f>IF(Q1697="","",INDEX(Tableau3[Désignation],MATCH(P1697,Tableau3[Sequence],0),))</f>
        <v/>
      </c>
      <c r="T1697"/>
    </row>
    <row r="1698" spans="12:20" x14ac:dyDescent="0.25">
      <c r="L1698" s="4" t="str">
        <f t="shared" si="55"/>
        <v/>
      </c>
      <c r="M1698" s="4" t="str">
        <f>IF(ISBLANK(A1698),"",IF('02_Resultat'!$B$6=A1698,1,0))</f>
        <v/>
      </c>
      <c r="N1698" s="4" t="str">
        <f>IF(ISBLANK(A1698),"",IF(Tableau3[Occurrence]=0,0,SUM($M$2:M1698)))</f>
        <v/>
      </c>
      <c r="P1698" s="15" t="str">
        <f t="shared" si="56"/>
        <v/>
      </c>
      <c r="Q1698" s="16" t="str">
        <f>IF(P1698="","",'02_Resultat'!$B$6)</f>
        <v/>
      </c>
      <c r="R1698" s="16" t="str">
        <f>IF(Q1698="","",INDEX(Tableau3[N°CMD],MATCH(P1698,Tableau3[Sequence],0),))</f>
        <v/>
      </c>
      <c r="S1698" s="16" t="str">
        <f>IF(Q1698="","",INDEX(Tableau3[Désignation],MATCH(P1698,Tableau3[Sequence],0),))</f>
        <v/>
      </c>
      <c r="T1698"/>
    </row>
    <row r="1699" spans="12:20" x14ac:dyDescent="0.25">
      <c r="L1699" s="4" t="str">
        <f t="shared" si="55"/>
        <v/>
      </c>
      <c r="M1699" s="4" t="str">
        <f>IF(ISBLANK(A1699),"",IF('02_Resultat'!$B$6=A1699,1,0))</f>
        <v/>
      </c>
      <c r="N1699" s="4" t="str">
        <f>IF(ISBLANK(A1699),"",IF(Tableau3[Occurrence]=0,0,SUM($M$2:M1699)))</f>
        <v/>
      </c>
      <c r="P1699" s="15" t="str">
        <f t="shared" si="56"/>
        <v/>
      </c>
      <c r="Q1699" s="16" t="str">
        <f>IF(P1699="","",'02_Resultat'!$B$6)</f>
        <v/>
      </c>
      <c r="R1699" s="16" t="str">
        <f>IF(Q1699="","",INDEX(Tableau3[N°CMD],MATCH(P1699,Tableau3[Sequence],0),))</f>
        <v/>
      </c>
      <c r="S1699" s="16" t="str">
        <f>IF(Q1699="","",INDEX(Tableau3[Désignation],MATCH(P1699,Tableau3[Sequence],0),))</f>
        <v/>
      </c>
      <c r="T1699"/>
    </row>
    <row r="1700" spans="12:20" x14ac:dyDescent="0.25">
      <c r="L1700" s="4" t="str">
        <f t="shared" si="55"/>
        <v/>
      </c>
      <c r="M1700" s="4" t="str">
        <f>IF(ISBLANK(A1700),"",IF('02_Resultat'!$B$6=A1700,1,0))</f>
        <v/>
      </c>
      <c r="N1700" s="4" t="str">
        <f>IF(ISBLANK(A1700),"",IF(Tableau3[Occurrence]=0,0,SUM($M$2:M1700)))</f>
        <v/>
      </c>
      <c r="P1700" s="15" t="str">
        <f t="shared" si="56"/>
        <v/>
      </c>
      <c r="Q1700" s="16" t="str">
        <f>IF(P1700="","",'02_Resultat'!$B$6)</f>
        <v/>
      </c>
      <c r="R1700" s="16" t="str">
        <f>IF(Q1700="","",INDEX(Tableau3[N°CMD],MATCH(P1700,Tableau3[Sequence],0),))</f>
        <v/>
      </c>
      <c r="S1700" s="16" t="str">
        <f>IF(Q1700="","",INDEX(Tableau3[Désignation],MATCH(P1700,Tableau3[Sequence],0),))</f>
        <v/>
      </c>
      <c r="T1700"/>
    </row>
    <row r="1701" spans="12:20" x14ac:dyDescent="0.25">
      <c r="L1701" s="4" t="str">
        <f t="shared" si="55"/>
        <v/>
      </c>
      <c r="M1701" s="4" t="str">
        <f>IF(ISBLANK(A1701),"",IF('02_Resultat'!$B$6=A1701,1,0))</f>
        <v/>
      </c>
      <c r="N1701" s="4" t="str">
        <f>IF(ISBLANK(A1701),"",IF(Tableau3[Occurrence]=0,0,SUM($M$2:M1701)))</f>
        <v/>
      </c>
      <c r="P1701" s="15" t="str">
        <f t="shared" si="56"/>
        <v/>
      </c>
      <c r="Q1701" s="16" t="str">
        <f>IF(P1701="","",'02_Resultat'!$B$6)</f>
        <v/>
      </c>
      <c r="R1701" s="16" t="str">
        <f>IF(Q1701="","",INDEX(Tableau3[N°CMD],MATCH(P1701,Tableau3[Sequence],0),))</f>
        <v/>
      </c>
      <c r="S1701" s="16" t="str">
        <f>IF(Q1701="","",INDEX(Tableau3[Désignation],MATCH(P1701,Tableau3[Sequence],0),))</f>
        <v/>
      </c>
      <c r="T1701"/>
    </row>
    <row r="1702" spans="12:20" x14ac:dyDescent="0.25">
      <c r="L1702" s="4" t="str">
        <f t="shared" si="55"/>
        <v/>
      </c>
      <c r="M1702" s="4" t="str">
        <f>IF(ISBLANK(A1702),"",IF('02_Resultat'!$B$6=A1702,1,0))</f>
        <v/>
      </c>
      <c r="N1702" s="4" t="str">
        <f>IF(ISBLANK(A1702),"",IF(Tableau3[Occurrence]=0,0,SUM($M$2:M1702)))</f>
        <v/>
      </c>
      <c r="P1702" s="15" t="str">
        <f t="shared" si="56"/>
        <v/>
      </c>
      <c r="Q1702" s="16" t="str">
        <f>IF(P1702="","",'02_Resultat'!$B$6)</f>
        <v/>
      </c>
      <c r="R1702" s="16" t="str">
        <f>IF(Q1702="","",INDEX(Tableau3[N°CMD],MATCH(P1702,Tableau3[Sequence],0),))</f>
        <v/>
      </c>
      <c r="S1702" s="16" t="str">
        <f>IF(Q1702="","",INDEX(Tableau3[Désignation],MATCH(P1702,Tableau3[Sequence],0),))</f>
        <v/>
      </c>
      <c r="T1702"/>
    </row>
    <row r="1703" spans="12:20" x14ac:dyDescent="0.25">
      <c r="L1703" s="4" t="str">
        <f t="shared" si="55"/>
        <v/>
      </c>
      <c r="M1703" s="4" t="str">
        <f>IF(ISBLANK(A1703),"",IF('02_Resultat'!$B$6=A1703,1,0))</f>
        <v/>
      </c>
      <c r="N1703" s="4" t="str">
        <f>IF(ISBLANK(A1703),"",IF(Tableau3[Occurrence]=0,0,SUM($M$2:M1703)))</f>
        <v/>
      </c>
      <c r="P1703" s="15" t="str">
        <f t="shared" si="56"/>
        <v/>
      </c>
      <c r="Q1703" s="16" t="str">
        <f>IF(P1703="","",'02_Resultat'!$B$6)</f>
        <v/>
      </c>
      <c r="R1703" s="16" t="str">
        <f>IF(Q1703="","",INDEX(Tableau3[N°CMD],MATCH(P1703,Tableau3[Sequence],0),))</f>
        <v/>
      </c>
      <c r="S1703" s="16" t="str">
        <f>IF(Q1703="","",INDEX(Tableau3[Désignation],MATCH(P1703,Tableau3[Sequence],0),))</f>
        <v/>
      </c>
      <c r="T1703"/>
    </row>
    <row r="1704" spans="12:20" x14ac:dyDescent="0.25">
      <c r="L1704" s="4" t="str">
        <f t="shared" si="55"/>
        <v/>
      </c>
      <c r="M1704" s="4" t="str">
        <f>IF(ISBLANK(A1704),"",IF('02_Resultat'!$B$6=A1704,1,0))</f>
        <v/>
      </c>
      <c r="N1704" s="4" t="str">
        <f>IF(ISBLANK(A1704),"",IF(Tableau3[Occurrence]=0,0,SUM($M$2:M1704)))</f>
        <v/>
      </c>
      <c r="P1704" s="15" t="str">
        <f t="shared" si="56"/>
        <v/>
      </c>
      <c r="Q1704" s="16" t="str">
        <f>IF(P1704="","",'02_Resultat'!$B$6)</f>
        <v/>
      </c>
      <c r="R1704" s="16" t="str">
        <f>IF(Q1704="","",INDEX(Tableau3[N°CMD],MATCH(P1704,Tableau3[Sequence],0),))</f>
        <v/>
      </c>
      <c r="S1704" s="16" t="str">
        <f>IF(Q1704="","",INDEX(Tableau3[Désignation],MATCH(P1704,Tableau3[Sequence],0),))</f>
        <v/>
      </c>
      <c r="T1704"/>
    </row>
    <row r="1705" spans="12:20" x14ac:dyDescent="0.25">
      <c r="L1705" s="4" t="str">
        <f t="shared" si="55"/>
        <v/>
      </c>
      <c r="M1705" s="4" t="str">
        <f>IF(ISBLANK(A1705),"",IF('02_Resultat'!$B$6=A1705,1,0))</f>
        <v/>
      </c>
      <c r="N1705" s="4" t="str">
        <f>IF(ISBLANK(A1705),"",IF(Tableau3[Occurrence]=0,0,SUM($M$2:M1705)))</f>
        <v/>
      </c>
      <c r="P1705" s="15" t="str">
        <f t="shared" si="56"/>
        <v/>
      </c>
      <c r="Q1705" s="16" t="str">
        <f>IF(P1705="","",'02_Resultat'!$B$6)</f>
        <v/>
      </c>
      <c r="R1705" s="16" t="str">
        <f>IF(Q1705="","",INDEX(Tableau3[N°CMD],MATCH(P1705,Tableau3[Sequence],0),))</f>
        <v/>
      </c>
      <c r="S1705" s="16" t="str">
        <f>IF(Q1705="","",INDEX(Tableau3[Désignation],MATCH(P1705,Tableau3[Sequence],0),))</f>
        <v/>
      </c>
      <c r="T1705"/>
    </row>
    <row r="1706" spans="12:20" x14ac:dyDescent="0.25">
      <c r="L1706" s="4" t="str">
        <f t="shared" si="55"/>
        <v/>
      </c>
      <c r="M1706" s="4" t="str">
        <f>IF(ISBLANK(A1706),"",IF('02_Resultat'!$B$6=A1706,1,0))</f>
        <v/>
      </c>
      <c r="N1706" s="4" t="str">
        <f>IF(ISBLANK(A1706),"",IF(Tableau3[Occurrence]=0,0,SUM($M$2:M1706)))</f>
        <v/>
      </c>
      <c r="P1706" s="15" t="str">
        <f t="shared" si="56"/>
        <v/>
      </c>
      <c r="Q1706" s="16" t="str">
        <f>IF(P1706="","",'02_Resultat'!$B$6)</f>
        <v/>
      </c>
      <c r="R1706" s="16" t="str">
        <f>IF(Q1706="","",INDEX(Tableau3[N°CMD],MATCH(P1706,Tableau3[Sequence],0),))</f>
        <v/>
      </c>
      <c r="S1706" s="16" t="str">
        <f>IF(Q1706="","",INDEX(Tableau3[Désignation],MATCH(P1706,Tableau3[Sequence],0),))</f>
        <v/>
      </c>
      <c r="T1706"/>
    </row>
    <row r="1707" spans="12:20" x14ac:dyDescent="0.25">
      <c r="L1707" s="4" t="str">
        <f t="shared" si="55"/>
        <v/>
      </c>
      <c r="M1707" s="4" t="str">
        <f>IF(ISBLANK(A1707),"",IF('02_Resultat'!$B$6=A1707,1,0))</f>
        <v/>
      </c>
      <c r="N1707" s="4" t="str">
        <f>IF(ISBLANK(A1707),"",IF(Tableau3[Occurrence]=0,0,SUM($M$2:M1707)))</f>
        <v/>
      </c>
      <c r="P1707" s="15" t="str">
        <f t="shared" si="56"/>
        <v/>
      </c>
      <c r="Q1707" s="16" t="str">
        <f>IF(P1707="","",'02_Resultat'!$B$6)</f>
        <v/>
      </c>
      <c r="R1707" s="16" t="str">
        <f>IF(Q1707="","",INDEX(Tableau3[N°CMD],MATCH(P1707,Tableau3[Sequence],0),))</f>
        <v/>
      </c>
      <c r="S1707" s="16" t="str">
        <f>IF(Q1707="","",INDEX(Tableau3[Désignation],MATCH(P1707,Tableau3[Sequence],0),))</f>
        <v/>
      </c>
      <c r="T1707"/>
    </row>
    <row r="1708" spans="12:20" x14ac:dyDescent="0.25">
      <c r="L1708" s="4" t="str">
        <f t="shared" si="55"/>
        <v/>
      </c>
      <c r="M1708" s="4" t="str">
        <f>IF(ISBLANK(A1708),"",IF('02_Resultat'!$B$6=A1708,1,0))</f>
        <v/>
      </c>
      <c r="N1708" s="4" t="str">
        <f>IF(ISBLANK(A1708),"",IF(Tableau3[Occurrence]=0,0,SUM($M$2:M1708)))</f>
        <v/>
      </c>
      <c r="P1708" s="15" t="str">
        <f t="shared" si="56"/>
        <v/>
      </c>
      <c r="Q1708" s="16" t="str">
        <f>IF(P1708="","",'02_Resultat'!$B$6)</f>
        <v/>
      </c>
      <c r="R1708" s="16" t="str">
        <f>IF(Q1708="","",INDEX(Tableau3[N°CMD],MATCH(P1708,Tableau3[Sequence],0),))</f>
        <v/>
      </c>
      <c r="S1708" s="16" t="str">
        <f>IF(Q1708="","",INDEX(Tableau3[Désignation],MATCH(P1708,Tableau3[Sequence],0),))</f>
        <v/>
      </c>
      <c r="T1708"/>
    </row>
    <row r="1709" spans="12:20" x14ac:dyDescent="0.25">
      <c r="L1709" s="4" t="str">
        <f t="shared" si="55"/>
        <v/>
      </c>
      <c r="M1709" s="4" t="str">
        <f>IF(ISBLANK(A1709),"",IF('02_Resultat'!$B$6=A1709,1,0))</f>
        <v/>
      </c>
      <c r="N1709" s="4" t="str">
        <f>IF(ISBLANK(A1709),"",IF(Tableau3[Occurrence]=0,0,SUM($M$2:M1709)))</f>
        <v/>
      </c>
      <c r="P1709" s="15" t="str">
        <f t="shared" si="56"/>
        <v/>
      </c>
      <c r="Q1709" s="16" t="str">
        <f>IF(P1709="","",'02_Resultat'!$B$6)</f>
        <v/>
      </c>
      <c r="R1709" s="16" t="str">
        <f>IF(Q1709="","",INDEX(Tableau3[N°CMD],MATCH(P1709,Tableau3[Sequence],0),))</f>
        <v/>
      </c>
      <c r="S1709" s="16" t="str">
        <f>IF(Q1709="","",INDEX(Tableau3[Désignation],MATCH(P1709,Tableau3[Sequence],0),))</f>
        <v/>
      </c>
      <c r="T1709"/>
    </row>
    <row r="1710" spans="12:20" x14ac:dyDescent="0.25">
      <c r="L1710" s="4" t="str">
        <f t="shared" si="55"/>
        <v/>
      </c>
      <c r="M1710" s="4" t="str">
        <f>IF(ISBLANK(A1710),"",IF('02_Resultat'!$B$6=A1710,1,0))</f>
        <v/>
      </c>
      <c r="N1710" s="4" t="str">
        <f>IF(ISBLANK(A1710),"",IF(Tableau3[Occurrence]=0,0,SUM($M$2:M1710)))</f>
        <v/>
      </c>
      <c r="P1710" s="15" t="str">
        <f t="shared" si="56"/>
        <v/>
      </c>
      <c r="Q1710" s="16" t="str">
        <f>IF(P1710="","",'02_Resultat'!$B$6)</f>
        <v/>
      </c>
      <c r="R1710" s="16" t="str">
        <f>IF(Q1710="","",INDEX(Tableau3[N°CMD],MATCH(P1710,Tableau3[Sequence],0),))</f>
        <v/>
      </c>
      <c r="S1710" s="16" t="str">
        <f>IF(Q1710="","",INDEX(Tableau3[Désignation],MATCH(P1710,Tableau3[Sequence],0),))</f>
        <v/>
      </c>
      <c r="T1710"/>
    </row>
    <row r="1711" spans="12:20" x14ac:dyDescent="0.25">
      <c r="L1711" s="4" t="str">
        <f t="shared" si="55"/>
        <v/>
      </c>
      <c r="M1711" s="4" t="str">
        <f>IF(ISBLANK(A1711),"",IF('02_Resultat'!$B$6=A1711,1,0))</f>
        <v/>
      </c>
      <c r="N1711" s="4" t="str">
        <f>IF(ISBLANK(A1711),"",IF(Tableau3[Occurrence]=0,0,SUM($M$2:M1711)))</f>
        <v/>
      </c>
      <c r="P1711" s="15" t="str">
        <f t="shared" si="56"/>
        <v/>
      </c>
      <c r="Q1711" s="16" t="str">
        <f>IF(P1711="","",'02_Resultat'!$B$6)</f>
        <v/>
      </c>
      <c r="R1711" s="16" t="str">
        <f>IF(Q1711="","",INDEX(Tableau3[N°CMD],MATCH(P1711,Tableau3[Sequence],0),))</f>
        <v/>
      </c>
      <c r="S1711" s="16" t="str">
        <f>IF(Q1711="","",INDEX(Tableau3[Désignation],MATCH(P1711,Tableau3[Sequence],0),))</f>
        <v/>
      </c>
      <c r="T1711"/>
    </row>
    <row r="1712" spans="12:20" x14ac:dyDescent="0.25">
      <c r="L1712" s="4" t="str">
        <f t="shared" si="55"/>
        <v/>
      </c>
      <c r="M1712" s="4" t="str">
        <f>IF(ISBLANK(A1712),"",IF('02_Resultat'!$B$6=A1712,1,0))</f>
        <v/>
      </c>
      <c r="N1712" s="4" t="str">
        <f>IF(ISBLANK(A1712),"",IF(Tableau3[Occurrence]=0,0,SUM($M$2:M1712)))</f>
        <v/>
      </c>
      <c r="P1712" s="15" t="str">
        <f t="shared" si="56"/>
        <v/>
      </c>
      <c r="Q1712" s="16" t="str">
        <f>IF(P1712="","",'02_Resultat'!$B$6)</f>
        <v/>
      </c>
      <c r="R1712" s="16" t="str">
        <f>IF(Q1712="","",INDEX(Tableau3[N°CMD],MATCH(P1712,Tableau3[Sequence],0),))</f>
        <v/>
      </c>
      <c r="S1712" s="16" t="str">
        <f>IF(Q1712="","",INDEX(Tableau3[Désignation],MATCH(P1712,Tableau3[Sequence],0),))</f>
        <v/>
      </c>
      <c r="T1712"/>
    </row>
    <row r="1713" spans="12:20" x14ac:dyDescent="0.25">
      <c r="L1713" s="4" t="str">
        <f t="shared" si="55"/>
        <v/>
      </c>
      <c r="M1713" s="4" t="str">
        <f>IF(ISBLANK(A1713),"",IF('02_Resultat'!$B$6=A1713,1,0))</f>
        <v/>
      </c>
      <c r="N1713" s="4" t="str">
        <f>IF(ISBLANK(A1713),"",IF(Tableau3[Occurrence]=0,0,SUM($M$2:M1713)))</f>
        <v/>
      </c>
      <c r="P1713" s="15" t="str">
        <f t="shared" si="56"/>
        <v/>
      </c>
      <c r="Q1713" s="16" t="str">
        <f>IF(P1713="","",'02_Resultat'!$B$6)</f>
        <v/>
      </c>
      <c r="R1713" s="16" t="str">
        <f>IF(Q1713="","",INDEX(Tableau3[N°CMD],MATCH(P1713,Tableau3[Sequence],0),))</f>
        <v/>
      </c>
      <c r="S1713" s="16" t="str">
        <f>IF(Q1713="","",INDEX(Tableau3[Désignation],MATCH(P1713,Tableau3[Sequence],0),))</f>
        <v/>
      </c>
      <c r="T1713"/>
    </row>
    <row r="1714" spans="12:20" x14ac:dyDescent="0.25">
      <c r="L1714" s="4" t="str">
        <f t="shared" si="55"/>
        <v/>
      </c>
      <c r="M1714" s="4" t="str">
        <f>IF(ISBLANK(A1714),"",IF('02_Resultat'!$B$6=A1714,1,0))</f>
        <v/>
      </c>
      <c r="N1714" s="4" t="str">
        <f>IF(ISBLANK(A1714),"",IF(Tableau3[Occurrence]=0,0,SUM($M$2:M1714)))</f>
        <v/>
      </c>
      <c r="P1714" s="15" t="str">
        <f t="shared" si="56"/>
        <v/>
      </c>
      <c r="Q1714" s="16" t="str">
        <f>IF(P1714="","",'02_Resultat'!$B$6)</f>
        <v/>
      </c>
      <c r="R1714" s="16" t="str">
        <f>IF(Q1714="","",INDEX(Tableau3[N°CMD],MATCH(P1714,Tableau3[Sequence],0),))</f>
        <v/>
      </c>
      <c r="S1714" s="16" t="str">
        <f>IF(Q1714="","",INDEX(Tableau3[Désignation],MATCH(P1714,Tableau3[Sequence],0),))</f>
        <v/>
      </c>
      <c r="T1714"/>
    </row>
    <row r="1715" spans="12:20" x14ac:dyDescent="0.25">
      <c r="L1715" s="4" t="str">
        <f t="shared" si="55"/>
        <v/>
      </c>
      <c r="M1715" s="4" t="str">
        <f>IF(ISBLANK(A1715),"",IF('02_Resultat'!$B$6=A1715,1,0))</f>
        <v/>
      </c>
      <c r="N1715" s="4" t="str">
        <f>IF(ISBLANK(A1715),"",IF(Tableau3[Occurrence]=0,0,SUM($M$2:M1715)))</f>
        <v/>
      </c>
      <c r="P1715" s="15" t="str">
        <f t="shared" si="56"/>
        <v/>
      </c>
      <c r="Q1715" s="16" t="str">
        <f>IF(P1715="","",'02_Resultat'!$B$6)</f>
        <v/>
      </c>
      <c r="R1715" s="16" t="str">
        <f>IF(Q1715="","",INDEX(Tableau3[N°CMD],MATCH(P1715,Tableau3[Sequence],0),))</f>
        <v/>
      </c>
      <c r="S1715" s="16" t="str">
        <f>IF(Q1715="","",INDEX(Tableau3[Désignation],MATCH(P1715,Tableau3[Sequence],0),))</f>
        <v/>
      </c>
      <c r="T1715"/>
    </row>
    <row r="1716" spans="12:20" x14ac:dyDescent="0.25">
      <c r="L1716" s="4" t="str">
        <f t="shared" si="55"/>
        <v/>
      </c>
      <c r="M1716" s="4" t="str">
        <f>IF(ISBLANK(A1716),"",IF('02_Resultat'!$B$6=A1716,1,0))</f>
        <v/>
      </c>
      <c r="N1716" s="4" t="str">
        <f>IF(ISBLANK(A1716),"",IF(Tableau3[Occurrence]=0,0,SUM($M$2:M1716)))</f>
        <v/>
      </c>
      <c r="P1716" s="15" t="str">
        <f t="shared" si="56"/>
        <v/>
      </c>
      <c r="Q1716" s="16" t="str">
        <f>IF(P1716="","",'02_Resultat'!$B$6)</f>
        <v/>
      </c>
      <c r="R1716" s="16" t="str">
        <f>IF(Q1716="","",INDEX(Tableau3[N°CMD],MATCH(P1716,Tableau3[Sequence],0),))</f>
        <v/>
      </c>
      <c r="S1716" s="16" t="str">
        <f>IF(Q1716="","",INDEX(Tableau3[Désignation],MATCH(P1716,Tableau3[Sequence],0),))</f>
        <v/>
      </c>
      <c r="T1716"/>
    </row>
    <row r="1717" spans="12:20" x14ac:dyDescent="0.25">
      <c r="L1717" s="4" t="str">
        <f t="shared" si="55"/>
        <v/>
      </c>
      <c r="M1717" s="4" t="str">
        <f>IF(ISBLANK(A1717),"",IF('02_Resultat'!$B$6=A1717,1,0))</f>
        <v/>
      </c>
      <c r="N1717" s="4" t="str">
        <f>IF(ISBLANK(A1717),"",IF(Tableau3[Occurrence]=0,0,SUM($M$2:M1717)))</f>
        <v/>
      </c>
      <c r="P1717" s="15" t="str">
        <f t="shared" si="56"/>
        <v/>
      </c>
      <c r="Q1717" s="16" t="str">
        <f>IF(P1717="","",'02_Resultat'!$B$6)</f>
        <v/>
      </c>
      <c r="R1717" s="16" t="str">
        <f>IF(Q1717="","",INDEX(Tableau3[N°CMD],MATCH(P1717,Tableau3[Sequence],0),))</f>
        <v/>
      </c>
      <c r="S1717" s="16" t="str">
        <f>IF(Q1717="","",INDEX(Tableau3[Désignation],MATCH(P1717,Tableau3[Sequence],0),))</f>
        <v/>
      </c>
      <c r="T1717"/>
    </row>
    <row r="1718" spans="12:20" x14ac:dyDescent="0.25">
      <c r="L1718" s="4" t="str">
        <f t="shared" si="55"/>
        <v/>
      </c>
      <c r="M1718" s="4" t="str">
        <f>IF(ISBLANK(A1718),"",IF('02_Resultat'!$B$6=A1718,1,0))</f>
        <v/>
      </c>
      <c r="N1718" s="4" t="str">
        <f>IF(ISBLANK(A1718),"",IF(Tableau3[Occurrence]=0,0,SUM($M$2:M1718)))</f>
        <v/>
      </c>
      <c r="P1718" s="15" t="str">
        <f t="shared" si="56"/>
        <v/>
      </c>
      <c r="Q1718" s="16" t="str">
        <f>IF(P1718="","",'02_Resultat'!$B$6)</f>
        <v/>
      </c>
      <c r="R1718" s="16" t="str">
        <f>IF(Q1718="","",INDEX(Tableau3[N°CMD],MATCH(P1718,Tableau3[Sequence],0),))</f>
        <v/>
      </c>
      <c r="S1718" s="16" t="str">
        <f>IF(Q1718="","",INDEX(Tableau3[Désignation],MATCH(P1718,Tableau3[Sequence],0),))</f>
        <v/>
      </c>
      <c r="T1718"/>
    </row>
    <row r="1719" spans="12:20" x14ac:dyDescent="0.25">
      <c r="L1719" s="4" t="str">
        <f t="shared" si="55"/>
        <v/>
      </c>
      <c r="M1719" s="4" t="str">
        <f>IF(ISBLANK(A1719),"",IF('02_Resultat'!$B$6=A1719,1,0))</f>
        <v/>
      </c>
      <c r="N1719" s="4" t="str">
        <f>IF(ISBLANK(A1719),"",IF(Tableau3[Occurrence]=0,0,SUM($M$2:M1719)))</f>
        <v/>
      </c>
      <c r="P1719" s="15" t="str">
        <f t="shared" si="56"/>
        <v/>
      </c>
      <c r="Q1719" s="16" t="str">
        <f>IF(P1719="","",'02_Resultat'!$B$6)</f>
        <v/>
      </c>
      <c r="R1719" s="16" t="str">
        <f>IF(Q1719="","",INDEX(Tableau3[N°CMD],MATCH(P1719,Tableau3[Sequence],0),))</f>
        <v/>
      </c>
      <c r="S1719" s="16" t="str">
        <f>IF(Q1719="","",INDEX(Tableau3[Désignation],MATCH(P1719,Tableau3[Sequence],0),))</f>
        <v/>
      </c>
      <c r="T1719"/>
    </row>
    <row r="1720" spans="12:20" x14ac:dyDescent="0.25">
      <c r="L1720" s="4" t="str">
        <f t="shared" si="55"/>
        <v/>
      </c>
      <c r="M1720" s="4" t="str">
        <f>IF(ISBLANK(A1720),"",IF('02_Resultat'!$B$6=A1720,1,0))</f>
        <v/>
      </c>
      <c r="N1720" s="4" t="str">
        <f>IF(ISBLANK(A1720),"",IF(Tableau3[Occurrence]=0,0,SUM($M$2:M1720)))</f>
        <v/>
      </c>
      <c r="P1720" s="15" t="str">
        <f t="shared" si="56"/>
        <v/>
      </c>
      <c r="Q1720" s="16" t="str">
        <f>IF(P1720="","",'02_Resultat'!$B$6)</f>
        <v/>
      </c>
      <c r="R1720" s="16" t="str">
        <f>IF(Q1720="","",INDEX(Tableau3[N°CMD],MATCH(P1720,Tableau3[Sequence],0),))</f>
        <v/>
      </c>
      <c r="S1720" s="16" t="str">
        <f>IF(Q1720="","",INDEX(Tableau3[Désignation],MATCH(P1720,Tableau3[Sequence],0),))</f>
        <v/>
      </c>
      <c r="T1720"/>
    </row>
    <row r="1721" spans="12:20" x14ac:dyDescent="0.25">
      <c r="L1721" s="4" t="str">
        <f t="shared" si="55"/>
        <v/>
      </c>
      <c r="M1721" s="4" t="str">
        <f>IF(ISBLANK(A1721),"",IF('02_Resultat'!$B$6=A1721,1,0))</f>
        <v/>
      </c>
      <c r="N1721" s="4" t="str">
        <f>IF(ISBLANK(A1721),"",IF(Tableau3[Occurrence]=0,0,SUM($M$2:M1721)))</f>
        <v/>
      </c>
      <c r="P1721" s="15" t="str">
        <f t="shared" si="56"/>
        <v/>
      </c>
      <c r="Q1721" s="16" t="str">
        <f>IF(P1721="","",'02_Resultat'!$B$6)</f>
        <v/>
      </c>
      <c r="R1721" s="16" t="str">
        <f>IF(Q1721="","",INDEX(Tableau3[N°CMD],MATCH(P1721,Tableau3[Sequence],0),))</f>
        <v/>
      </c>
      <c r="S1721" s="16" t="str">
        <f>IF(Q1721="","",INDEX(Tableau3[Désignation],MATCH(P1721,Tableau3[Sequence],0),))</f>
        <v/>
      </c>
      <c r="T1721"/>
    </row>
    <row r="1722" spans="12:20" x14ac:dyDescent="0.25">
      <c r="L1722" s="4" t="str">
        <f t="shared" si="55"/>
        <v/>
      </c>
      <c r="M1722" s="4" t="str">
        <f>IF(ISBLANK(A1722),"",IF('02_Resultat'!$B$6=A1722,1,0))</f>
        <v/>
      </c>
      <c r="N1722" s="4" t="str">
        <f>IF(ISBLANK(A1722),"",IF(Tableau3[Occurrence]=0,0,SUM($M$2:M1722)))</f>
        <v/>
      </c>
      <c r="P1722" s="15" t="str">
        <f t="shared" si="56"/>
        <v/>
      </c>
      <c r="Q1722" s="16" t="str">
        <f>IF(P1722="","",'02_Resultat'!$B$6)</f>
        <v/>
      </c>
      <c r="R1722" s="16" t="str">
        <f>IF(Q1722="","",INDEX(Tableau3[N°CMD],MATCH(P1722,Tableau3[Sequence],0),))</f>
        <v/>
      </c>
      <c r="S1722" s="16" t="str">
        <f>IF(Q1722="","",INDEX(Tableau3[Désignation],MATCH(P1722,Tableau3[Sequence],0),))</f>
        <v/>
      </c>
      <c r="T1722"/>
    </row>
    <row r="1723" spans="12:20" x14ac:dyDescent="0.25">
      <c r="L1723" s="4" t="str">
        <f t="shared" si="55"/>
        <v/>
      </c>
      <c r="M1723" s="4" t="str">
        <f>IF(ISBLANK(A1723),"",IF('02_Resultat'!$B$6=A1723,1,0))</f>
        <v/>
      </c>
      <c r="N1723" s="4" t="str">
        <f>IF(ISBLANK(A1723),"",IF(Tableau3[Occurrence]=0,0,SUM($M$2:M1723)))</f>
        <v/>
      </c>
      <c r="P1723" s="15" t="str">
        <f t="shared" si="56"/>
        <v/>
      </c>
      <c r="Q1723" s="16" t="str">
        <f>IF(P1723="","",'02_Resultat'!$B$6)</f>
        <v/>
      </c>
      <c r="R1723" s="16" t="str">
        <f>IF(Q1723="","",INDEX(Tableau3[N°CMD],MATCH(P1723,Tableau3[Sequence],0),))</f>
        <v/>
      </c>
      <c r="S1723" s="16" t="str">
        <f>IF(Q1723="","",INDEX(Tableau3[Désignation],MATCH(P1723,Tableau3[Sequence],0),))</f>
        <v/>
      </c>
      <c r="T1723"/>
    </row>
    <row r="1724" spans="12:20" x14ac:dyDescent="0.25">
      <c r="L1724" s="4" t="str">
        <f t="shared" si="55"/>
        <v/>
      </c>
      <c r="M1724" s="4" t="str">
        <f>IF(ISBLANK(A1724),"",IF('02_Resultat'!$B$6=A1724,1,0))</f>
        <v/>
      </c>
      <c r="N1724" s="4" t="str">
        <f>IF(ISBLANK(A1724),"",IF(Tableau3[Occurrence]=0,0,SUM($M$2:M1724)))</f>
        <v/>
      </c>
      <c r="P1724" s="15" t="str">
        <f t="shared" si="56"/>
        <v/>
      </c>
      <c r="Q1724" s="16" t="str">
        <f>IF(P1724="","",'02_Resultat'!$B$6)</f>
        <v/>
      </c>
      <c r="R1724" s="16" t="str">
        <f>IF(Q1724="","",INDEX(Tableau3[N°CMD],MATCH(P1724,Tableau3[Sequence],0),))</f>
        <v/>
      </c>
      <c r="S1724" s="16" t="str">
        <f>IF(Q1724="","",INDEX(Tableau3[Désignation],MATCH(P1724,Tableau3[Sequence],0),))</f>
        <v/>
      </c>
      <c r="T1724"/>
    </row>
    <row r="1725" spans="12:20" x14ac:dyDescent="0.25">
      <c r="L1725" s="4" t="str">
        <f t="shared" si="55"/>
        <v/>
      </c>
      <c r="M1725" s="4" t="str">
        <f>IF(ISBLANK(A1725),"",IF('02_Resultat'!$B$6=A1725,1,0))</f>
        <v/>
      </c>
      <c r="N1725" s="4" t="str">
        <f>IF(ISBLANK(A1725),"",IF(Tableau3[Occurrence]=0,0,SUM($M$2:M1725)))</f>
        <v/>
      </c>
      <c r="P1725" s="15" t="str">
        <f t="shared" si="56"/>
        <v/>
      </c>
      <c r="Q1725" s="16" t="str">
        <f>IF(P1725="","",'02_Resultat'!$B$6)</f>
        <v/>
      </c>
      <c r="R1725" s="16" t="str">
        <f>IF(Q1725="","",INDEX(Tableau3[N°CMD],MATCH(P1725,Tableau3[Sequence],0),))</f>
        <v/>
      </c>
      <c r="S1725" s="16" t="str">
        <f>IF(Q1725="","",INDEX(Tableau3[Désignation],MATCH(P1725,Tableau3[Sequence],0),))</f>
        <v/>
      </c>
      <c r="T1725"/>
    </row>
    <row r="1726" spans="12:20" x14ac:dyDescent="0.25">
      <c r="L1726" s="4" t="str">
        <f t="shared" si="55"/>
        <v/>
      </c>
      <c r="M1726" s="4" t="str">
        <f>IF(ISBLANK(A1726),"",IF('02_Resultat'!$B$6=A1726,1,0))</f>
        <v/>
      </c>
      <c r="N1726" s="4" t="str">
        <f>IF(ISBLANK(A1726),"",IF(Tableau3[Occurrence]=0,0,SUM($M$2:M1726)))</f>
        <v/>
      </c>
      <c r="P1726" s="15" t="str">
        <f t="shared" si="56"/>
        <v/>
      </c>
      <c r="Q1726" s="16" t="str">
        <f>IF(P1726="","",'02_Resultat'!$B$6)</f>
        <v/>
      </c>
      <c r="R1726" s="16" t="str">
        <f>IF(Q1726="","",INDEX(Tableau3[N°CMD],MATCH(P1726,Tableau3[Sequence],0),))</f>
        <v/>
      </c>
      <c r="S1726" s="16" t="str">
        <f>IF(Q1726="","",INDEX(Tableau3[Désignation],MATCH(P1726,Tableau3[Sequence],0),))</f>
        <v/>
      </c>
      <c r="T1726"/>
    </row>
    <row r="1727" spans="12:20" x14ac:dyDescent="0.25">
      <c r="L1727" s="4" t="str">
        <f t="shared" si="55"/>
        <v/>
      </c>
      <c r="M1727" s="4" t="str">
        <f>IF(ISBLANK(A1727),"",IF('02_Resultat'!$B$6=A1727,1,0))</f>
        <v/>
      </c>
      <c r="N1727" s="4" t="str">
        <f>IF(ISBLANK(A1727),"",IF(Tableau3[Occurrence]=0,0,SUM($M$2:M1727)))</f>
        <v/>
      </c>
      <c r="P1727" s="15" t="str">
        <f t="shared" si="56"/>
        <v/>
      </c>
      <c r="Q1727" s="16" t="str">
        <f>IF(P1727="","",'02_Resultat'!$B$6)</f>
        <v/>
      </c>
      <c r="R1727" s="16" t="str">
        <f>IF(Q1727="","",INDEX(Tableau3[N°CMD],MATCH(P1727,Tableau3[Sequence],0),))</f>
        <v/>
      </c>
      <c r="S1727" s="16" t="str">
        <f>IF(Q1727="","",INDEX(Tableau3[Désignation],MATCH(P1727,Tableau3[Sequence],0),))</f>
        <v/>
      </c>
      <c r="T1727"/>
    </row>
    <row r="1728" spans="12:20" x14ac:dyDescent="0.25">
      <c r="L1728" s="4" t="str">
        <f t="shared" si="55"/>
        <v/>
      </c>
      <c r="M1728" s="4" t="str">
        <f>IF(ISBLANK(A1728),"",IF('02_Resultat'!$B$6=A1728,1,0))</f>
        <v/>
      </c>
      <c r="N1728" s="4" t="str">
        <f>IF(ISBLANK(A1728),"",IF(Tableau3[Occurrence]=0,0,SUM($M$2:M1728)))</f>
        <v/>
      </c>
      <c r="P1728" s="15" t="str">
        <f t="shared" si="56"/>
        <v/>
      </c>
      <c r="Q1728" s="16" t="str">
        <f>IF(P1728="","",'02_Resultat'!$B$6)</f>
        <v/>
      </c>
      <c r="R1728" s="16" t="str">
        <f>IF(Q1728="","",INDEX(Tableau3[N°CMD],MATCH(P1728,Tableau3[Sequence],0),))</f>
        <v/>
      </c>
      <c r="S1728" s="16" t="str">
        <f>IF(Q1728="","",INDEX(Tableau3[Désignation],MATCH(P1728,Tableau3[Sequence],0),))</f>
        <v/>
      </c>
      <c r="T1728"/>
    </row>
    <row r="1729" spans="12:20" x14ac:dyDescent="0.25">
      <c r="L1729" s="4" t="str">
        <f t="shared" si="55"/>
        <v/>
      </c>
      <c r="M1729" s="4" t="str">
        <f>IF(ISBLANK(A1729),"",IF('02_Resultat'!$B$6=A1729,1,0))</f>
        <v/>
      </c>
      <c r="N1729" s="4" t="str">
        <f>IF(ISBLANK(A1729),"",IF(Tableau3[Occurrence]=0,0,SUM($M$2:M1729)))</f>
        <v/>
      </c>
      <c r="P1729" s="15" t="str">
        <f t="shared" si="56"/>
        <v/>
      </c>
      <c r="Q1729" s="16" t="str">
        <f>IF(P1729="","",'02_Resultat'!$B$6)</f>
        <v/>
      </c>
      <c r="R1729" s="16" t="str">
        <f>IF(Q1729="","",INDEX(Tableau3[N°CMD],MATCH(P1729,Tableau3[Sequence],0),))</f>
        <v/>
      </c>
      <c r="S1729" s="16" t="str">
        <f>IF(Q1729="","",INDEX(Tableau3[Désignation],MATCH(P1729,Tableau3[Sequence],0),))</f>
        <v/>
      </c>
      <c r="T1729"/>
    </row>
    <row r="1730" spans="12:20" x14ac:dyDescent="0.25">
      <c r="L1730" s="4" t="str">
        <f t="shared" si="55"/>
        <v/>
      </c>
      <c r="M1730" s="4" t="str">
        <f>IF(ISBLANK(A1730),"",IF('02_Resultat'!$B$6=A1730,1,0))</f>
        <v/>
      </c>
      <c r="N1730" s="4" t="str">
        <f>IF(ISBLANK(A1730),"",IF(Tableau3[Occurrence]=0,0,SUM($M$2:M1730)))</f>
        <v/>
      </c>
      <c r="P1730" s="15" t="str">
        <f t="shared" si="56"/>
        <v/>
      </c>
      <c r="Q1730" s="16" t="str">
        <f>IF(P1730="","",'02_Resultat'!$B$6)</f>
        <v/>
      </c>
      <c r="R1730" s="16" t="str">
        <f>IF(Q1730="","",INDEX(Tableau3[N°CMD],MATCH(P1730,Tableau3[Sequence],0),))</f>
        <v/>
      </c>
      <c r="S1730" s="16" t="str">
        <f>IF(Q1730="","",INDEX(Tableau3[Désignation],MATCH(P1730,Tableau3[Sequence],0),))</f>
        <v/>
      </c>
      <c r="T1730"/>
    </row>
    <row r="1731" spans="12:20" x14ac:dyDescent="0.25">
      <c r="L1731" s="4" t="str">
        <f t="shared" si="55"/>
        <v/>
      </c>
      <c r="M1731" s="4" t="str">
        <f>IF(ISBLANK(A1731),"",IF('02_Resultat'!$B$6=A1731,1,0))</f>
        <v/>
      </c>
      <c r="N1731" s="4" t="str">
        <f>IF(ISBLANK(A1731),"",IF(Tableau3[Occurrence]=0,0,SUM($M$2:M1731)))</f>
        <v/>
      </c>
      <c r="P1731" s="15" t="str">
        <f t="shared" si="56"/>
        <v/>
      </c>
      <c r="Q1731" s="16" t="str">
        <f>IF(P1731="","",'02_Resultat'!$B$6)</f>
        <v/>
      </c>
      <c r="R1731" s="16" t="str">
        <f>IF(Q1731="","",INDEX(Tableau3[N°CMD],MATCH(P1731,Tableau3[Sequence],0),))</f>
        <v/>
      </c>
      <c r="S1731" s="16" t="str">
        <f>IF(Q1731="","",INDEX(Tableau3[Désignation],MATCH(P1731,Tableau3[Sequence],0),))</f>
        <v/>
      </c>
      <c r="T1731"/>
    </row>
    <row r="1732" spans="12:20" x14ac:dyDescent="0.25">
      <c r="L1732" s="4" t="str">
        <f t="shared" si="55"/>
        <v/>
      </c>
      <c r="M1732" s="4" t="str">
        <f>IF(ISBLANK(A1732),"",IF('02_Resultat'!$B$6=A1732,1,0))</f>
        <v/>
      </c>
      <c r="N1732" s="4" t="str">
        <f>IF(ISBLANK(A1732),"",IF(Tableau3[Occurrence]=0,0,SUM($M$2:M1732)))</f>
        <v/>
      </c>
      <c r="P1732" s="15" t="str">
        <f t="shared" si="56"/>
        <v/>
      </c>
      <c r="Q1732" s="16" t="str">
        <f>IF(P1732="","",'02_Resultat'!$B$6)</f>
        <v/>
      </c>
      <c r="R1732" s="16" t="str">
        <f>IF(Q1732="","",INDEX(Tableau3[N°CMD],MATCH(P1732,Tableau3[Sequence],0),))</f>
        <v/>
      </c>
      <c r="S1732" s="16" t="str">
        <f>IF(Q1732="","",INDEX(Tableau3[Désignation],MATCH(P1732,Tableau3[Sequence],0),))</f>
        <v/>
      </c>
      <c r="T1732"/>
    </row>
    <row r="1733" spans="12:20" x14ac:dyDescent="0.25">
      <c r="L1733" s="4" t="str">
        <f t="shared" si="55"/>
        <v/>
      </c>
      <c r="M1733" s="4" t="str">
        <f>IF(ISBLANK(A1733),"",IF('02_Resultat'!$B$6=A1733,1,0))</f>
        <v/>
      </c>
      <c r="N1733" s="4" t="str">
        <f>IF(ISBLANK(A1733),"",IF(Tableau3[Occurrence]=0,0,SUM($M$2:M1733)))</f>
        <v/>
      </c>
      <c r="P1733" s="15" t="str">
        <f t="shared" si="56"/>
        <v/>
      </c>
      <c r="Q1733" s="16" t="str">
        <f>IF(P1733="","",'02_Resultat'!$B$6)</f>
        <v/>
      </c>
      <c r="R1733" s="16" t="str">
        <f>IF(Q1733="","",INDEX(Tableau3[N°CMD],MATCH(P1733,Tableau3[Sequence],0),))</f>
        <v/>
      </c>
      <c r="S1733" s="16" t="str">
        <f>IF(Q1733="","",INDEX(Tableau3[Désignation],MATCH(P1733,Tableau3[Sequence],0),))</f>
        <v/>
      </c>
      <c r="T1733"/>
    </row>
    <row r="1734" spans="12:20" x14ac:dyDescent="0.25">
      <c r="L1734" s="4" t="str">
        <f t="shared" si="55"/>
        <v/>
      </c>
      <c r="M1734" s="4" t="str">
        <f>IF(ISBLANK(A1734),"",IF('02_Resultat'!$B$6=A1734,1,0))</f>
        <v/>
      </c>
      <c r="N1734" s="4" t="str">
        <f>IF(ISBLANK(A1734),"",IF(Tableau3[Occurrence]=0,0,SUM($M$2:M1734)))</f>
        <v/>
      </c>
      <c r="P1734" s="15" t="str">
        <f t="shared" si="56"/>
        <v/>
      </c>
      <c r="Q1734" s="16" t="str">
        <f>IF(P1734="","",'02_Resultat'!$B$6)</f>
        <v/>
      </c>
      <c r="R1734" s="16" t="str">
        <f>IF(Q1734="","",INDEX(Tableau3[N°CMD],MATCH(P1734,Tableau3[Sequence],0),))</f>
        <v/>
      </c>
      <c r="S1734" s="16" t="str">
        <f>IF(Q1734="","",INDEX(Tableau3[Désignation],MATCH(P1734,Tableau3[Sequence],0),))</f>
        <v/>
      </c>
      <c r="T1734"/>
    </row>
    <row r="1735" spans="12:20" x14ac:dyDescent="0.25">
      <c r="L1735" s="4" t="str">
        <f t="shared" si="55"/>
        <v/>
      </c>
      <c r="M1735" s="4" t="str">
        <f>IF(ISBLANK(A1735),"",IF('02_Resultat'!$B$6=A1735,1,0))</f>
        <v/>
      </c>
      <c r="N1735" s="4" t="str">
        <f>IF(ISBLANK(A1735),"",IF(Tableau3[Occurrence]=0,0,SUM($M$2:M1735)))</f>
        <v/>
      </c>
      <c r="P1735" s="15" t="str">
        <f t="shared" si="56"/>
        <v/>
      </c>
      <c r="Q1735" s="16" t="str">
        <f>IF(P1735="","",'02_Resultat'!$B$6)</f>
        <v/>
      </c>
      <c r="R1735" s="16" t="str">
        <f>IF(Q1735="","",INDEX(Tableau3[N°CMD],MATCH(P1735,Tableau3[Sequence],0),))</f>
        <v/>
      </c>
      <c r="S1735" s="16" t="str">
        <f>IF(Q1735="","",INDEX(Tableau3[Désignation],MATCH(P1735,Tableau3[Sequence],0),))</f>
        <v/>
      </c>
      <c r="T1735"/>
    </row>
    <row r="1736" spans="12:20" x14ac:dyDescent="0.25">
      <c r="L1736" s="4" t="str">
        <f t="shared" si="55"/>
        <v/>
      </c>
      <c r="M1736" s="4" t="str">
        <f>IF(ISBLANK(A1736),"",IF('02_Resultat'!$B$6=A1736,1,0))</f>
        <v/>
      </c>
      <c r="N1736" s="4" t="str">
        <f>IF(ISBLANK(A1736),"",IF(Tableau3[Occurrence]=0,0,SUM($M$2:M1736)))</f>
        <v/>
      </c>
      <c r="P1736" s="15" t="str">
        <f t="shared" si="56"/>
        <v/>
      </c>
      <c r="Q1736" s="16" t="str">
        <f>IF(P1736="","",'02_Resultat'!$B$6)</f>
        <v/>
      </c>
      <c r="R1736" s="16" t="str">
        <f>IF(Q1736="","",INDEX(Tableau3[N°CMD],MATCH(P1736,Tableau3[Sequence],0),))</f>
        <v/>
      </c>
      <c r="S1736" s="16" t="str">
        <f>IF(Q1736="","",INDEX(Tableau3[Désignation],MATCH(P1736,Tableau3[Sequence],0),))</f>
        <v/>
      </c>
      <c r="T1736"/>
    </row>
    <row r="1737" spans="12:20" x14ac:dyDescent="0.25">
      <c r="L1737" s="4" t="str">
        <f t="shared" si="55"/>
        <v/>
      </c>
      <c r="M1737" s="4" t="str">
        <f>IF(ISBLANK(A1737),"",IF('02_Resultat'!$B$6=A1737,1,0))</f>
        <v/>
      </c>
      <c r="N1737" s="4" t="str">
        <f>IF(ISBLANK(A1737),"",IF(Tableau3[Occurrence]=0,0,SUM($M$2:M1737)))</f>
        <v/>
      </c>
      <c r="P1737" s="15" t="str">
        <f t="shared" si="56"/>
        <v/>
      </c>
      <c r="Q1737" s="16" t="str">
        <f>IF(P1737="","",'02_Resultat'!$B$6)</f>
        <v/>
      </c>
      <c r="R1737" s="16" t="str">
        <f>IF(Q1737="","",INDEX(Tableau3[N°CMD],MATCH(P1737,Tableau3[Sequence],0),))</f>
        <v/>
      </c>
      <c r="S1737" s="16" t="str">
        <f>IF(Q1737="","",INDEX(Tableau3[Désignation],MATCH(P1737,Tableau3[Sequence],0),))</f>
        <v/>
      </c>
      <c r="T1737"/>
    </row>
    <row r="1738" spans="12:20" x14ac:dyDescent="0.25">
      <c r="L1738" s="4" t="str">
        <f t="shared" si="55"/>
        <v/>
      </c>
      <c r="M1738" s="4" t="str">
        <f>IF(ISBLANK(A1738),"",IF('02_Resultat'!$B$6=A1738,1,0))</f>
        <v/>
      </c>
      <c r="N1738" s="4" t="str">
        <f>IF(ISBLANK(A1738),"",IF(Tableau3[Occurrence]=0,0,SUM($M$2:M1738)))</f>
        <v/>
      </c>
      <c r="P1738" s="15" t="str">
        <f t="shared" si="56"/>
        <v/>
      </c>
      <c r="Q1738" s="16" t="str">
        <f>IF(P1738="","",'02_Resultat'!$B$6)</f>
        <v/>
      </c>
      <c r="R1738" s="16" t="str">
        <f>IF(Q1738="","",INDEX(Tableau3[N°CMD],MATCH(P1738,Tableau3[Sequence],0),))</f>
        <v/>
      </c>
      <c r="S1738" s="16" t="str">
        <f>IF(Q1738="","",INDEX(Tableau3[Désignation],MATCH(P1738,Tableau3[Sequence],0),))</f>
        <v/>
      </c>
      <c r="T1738"/>
    </row>
    <row r="1739" spans="12:20" x14ac:dyDescent="0.25">
      <c r="L1739" s="4" t="str">
        <f t="shared" si="55"/>
        <v/>
      </c>
      <c r="M1739" s="4" t="str">
        <f>IF(ISBLANK(A1739),"",IF('02_Resultat'!$B$6=A1739,1,0))</f>
        <v/>
      </c>
      <c r="N1739" s="4" t="str">
        <f>IF(ISBLANK(A1739),"",IF(Tableau3[Occurrence]=0,0,SUM($M$2:M1739)))</f>
        <v/>
      </c>
      <c r="P1739" s="15" t="str">
        <f t="shared" si="56"/>
        <v/>
      </c>
      <c r="Q1739" s="16" t="str">
        <f>IF(P1739="","",'02_Resultat'!$B$6)</f>
        <v/>
      </c>
      <c r="R1739" s="16" t="str">
        <f>IF(Q1739="","",INDEX(Tableau3[N°CMD],MATCH(P1739,Tableau3[Sequence],0),))</f>
        <v/>
      </c>
      <c r="S1739" s="16" t="str">
        <f>IF(Q1739="","",INDEX(Tableau3[Désignation],MATCH(P1739,Tableau3[Sequence],0),))</f>
        <v/>
      </c>
      <c r="T1739"/>
    </row>
    <row r="1740" spans="12:20" x14ac:dyDescent="0.25">
      <c r="L1740" s="4" t="str">
        <f t="shared" si="55"/>
        <v/>
      </c>
      <c r="M1740" s="4" t="str">
        <f>IF(ISBLANK(A1740),"",IF('02_Resultat'!$B$6=A1740,1,0))</f>
        <v/>
      </c>
      <c r="N1740" s="4" t="str">
        <f>IF(ISBLANK(A1740),"",IF(Tableau3[Occurrence]=0,0,SUM($M$2:M1740)))</f>
        <v/>
      </c>
      <c r="P1740" s="15" t="str">
        <f t="shared" si="56"/>
        <v/>
      </c>
      <c r="Q1740" s="16" t="str">
        <f>IF(P1740="","",'02_Resultat'!$B$6)</f>
        <v/>
      </c>
      <c r="R1740" s="16" t="str">
        <f>IF(Q1740="","",INDEX(Tableau3[N°CMD],MATCH(P1740,Tableau3[Sequence],0),))</f>
        <v/>
      </c>
      <c r="S1740" s="16" t="str">
        <f>IF(Q1740="","",INDEX(Tableau3[Désignation],MATCH(P1740,Tableau3[Sequence],0),))</f>
        <v/>
      </c>
      <c r="T1740"/>
    </row>
    <row r="1741" spans="12:20" x14ac:dyDescent="0.25">
      <c r="L1741" s="4" t="str">
        <f t="shared" si="55"/>
        <v/>
      </c>
      <c r="M1741" s="4" t="str">
        <f>IF(ISBLANK(A1741),"",IF('02_Resultat'!$B$6=A1741,1,0))</f>
        <v/>
      </c>
      <c r="N1741" s="4" t="str">
        <f>IF(ISBLANK(A1741),"",IF(Tableau3[Occurrence]=0,0,SUM($M$2:M1741)))</f>
        <v/>
      </c>
      <c r="P1741" s="15" t="str">
        <f t="shared" si="56"/>
        <v/>
      </c>
      <c r="Q1741" s="16" t="str">
        <f>IF(P1741="","",'02_Resultat'!$B$6)</f>
        <v/>
      </c>
      <c r="R1741" s="16" t="str">
        <f>IF(Q1741="","",INDEX(Tableau3[N°CMD],MATCH(P1741,Tableau3[Sequence],0),))</f>
        <v/>
      </c>
      <c r="S1741" s="16" t="str">
        <f>IF(Q1741="","",INDEX(Tableau3[Désignation],MATCH(P1741,Tableau3[Sequence],0),))</f>
        <v/>
      </c>
      <c r="T1741"/>
    </row>
    <row r="1742" spans="12:20" x14ac:dyDescent="0.25">
      <c r="L1742" s="4" t="str">
        <f t="shared" si="55"/>
        <v/>
      </c>
      <c r="M1742" s="4" t="str">
        <f>IF(ISBLANK(A1742),"",IF('02_Resultat'!$B$6=A1742,1,0))</f>
        <v/>
      </c>
      <c r="N1742" s="4" t="str">
        <f>IF(ISBLANK(A1742),"",IF(Tableau3[Occurrence]=0,0,SUM($M$2:M1742)))</f>
        <v/>
      </c>
      <c r="P1742" s="15" t="str">
        <f t="shared" si="56"/>
        <v/>
      </c>
      <c r="Q1742" s="16" t="str">
        <f>IF(P1742="","",'02_Resultat'!$B$6)</f>
        <v/>
      </c>
      <c r="R1742" s="16" t="str">
        <f>IF(Q1742="","",INDEX(Tableau3[N°CMD],MATCH(P1742,Tableau3[Sequence],0),))</f>
        <v/>
      </c>
      <c r="S1742" s="16" t="str">
        <f>IF(Q1742="","",INDEX(Tableau3[Désignation],MATCH(P1742,Tableau3[Sequence],0),))</f>
        <v/>
      </c>
      <c r="T1742"/>
    </row>
    <row r="1743" spans="12:20" x14ac:dyDescent="0.25">
      <c r="L1743" s="4" t="str">
        <f t="shared" si="55"/>
        <v/>
      </c>
      <c r="M1743" s="4" t="str">
        <f>IF(ISBLANK(A1743),"",IF('02_Resultat'!$B$6=A1743,1,0))</f>
        <v/>
      </c>
      <c r="N1743" s="4" t="str">
        <f>IF(ISBLANK(A1743),"",IF(Tableau3[Occurrence]=0,0,SUM($M$2:M1743)))</f>
        <v/>
      </c>
      <c r="P1743" s="15" t="str">
        <f t="shared" si="56"/>
        <v/>
      </c>
      <c r="Q1743" s="16" t="str">
        <f>IF(P1743="","",'02_Resultat'!$B$6)</f>
        <v/>
      </c>
      <c r="R1743" s="16" t="str">
        <f>IF(Q1743="","",INDEX(Tableau3[N°CMD],MATCH(P1743,Tableau3[Sequence],0),))</f>
        <v/>
      </c>
      <c r="S1743" s="16" t="str">
        <f>IF(Q1743="","",INDEX(Tableau3[Désignation],MATCH(P1743,Tableau3[Sequence],0),))</f>
        <v/>
      </c>
      <c r="T1743"/>
    </row>
    <row r="1744" spans="12:20" x14ac:dyDescent="0.25">
      <c r="L1744" s="4" t="str">
        <f t="shared" si="55"/>
        <v/>
      </c>
      <c r="M1744" s="4" t="str">
        <f>IF(ISBLANK(A1744),"",IF('02_Resultat'!$B$6=A1744,1,0))</f>
        <v/>
      </c>
      <c r="N1744" s="4" t="str">
        <f>IF(ISBLANK(A1744),"",IF(Tableau3[Occurrence]=0,0,SUM($M$2:M1744)))</f>
        <v/>
      </c>
      <c r="P1744" s="15" t="str">
        <f t="shared" si="56"/>
        <v/>
      </c>
      <c r="Q1744" s="16" t="str">
        <f>IF(P1744="","",'02_Resultat'!$B$6)</f>
        <v/>
      </c>
      <c r="R1744" s="16" t="str">
        <f>IF(Q1744="","",INDEX(Tableau3[N°CMD],MATCH(P1744,Tableau3[Sequence],0),))</f>
        <v/>
      </c>
      <c r="S1744" s="16" t="str">
        <f>IF(Q1744="","",INDEX(Tableau3[Désignation],MATCH(P1744,Tableau3[Sequence],0),))</f>
        <v/>
      </c>
      <c r="T1744"/>
    </row>
    <row r="1745" spans="12:20" x14ac:dyDescent="0.25">
      <c r="L1745" s="4" t="str">
        <f t="shared" si="55"/>
        <v/>
      </c>
      <c r="M1745" s="4" t="str">
        <f>IF(ISBLANK(A1745),"",IF('02_Resultat'!$B$6=A1745,1,0))</f>
        <v/>
      </c>
      <c r="N1745" s="4" t="str">
        <f>IF(ISBLANK(A1745),"",IF(Tableau3[Occurrence]=0,0,SUM($M$2:M1745)))</f>
        <v/>
      </c>
      <c r="P1745" s="15" t="str">
        <f t="shared" si="56"/>
        <v/>
      </c>
      <c r="Q1745" s="16" t="str">
        <f>IF(P1745="","",'02_Resultat'!$B$6)</f>
        <v/>
      </c>
      <c r="R1745" s="16" t="str">
        <f>IF(Q1745="","",INDEX(Tableau3[N°CMD],MATCH(P1745,Tableau3[Sequence],0),))</f>
        <v/>
      </c>
      <c r="S1745" s="16" t="str">
        <f>IF(Q1745="","",INDEX(Tableau3[Désignation],MATCH(P1745,Tableau3[Sequence],0),))</f>
        <v/>
      </c>
      <c r="T1745"/>
    </row>
    <row r="1746" spans="12:20" x14ac:dyDescent="0.25">
      <c r="L1746" s="4" t="str">
        <f t="shared" ref="L1746:L1809" si="57">IF(ISBLANK(H1746),"",(I1746-H1746))</f>
        <v/>
      </c>
      <c r="M1746" s="4" t="str">
        <f>IF(ISBLANK(A1746),"",IF('02_Resultat'!$B$6=A1746,1,0))</f>
        <v/>
      </c>
      <c r="N1746" s="4" t="str">
        <f>IF(ISBLANK(A1746),"",IF(Tableau3[Occurrence]=0,0,SUM($M$2:M1746)))</f>
        <v/>
      </c>
      <c r="P1746" s="15" t="str">
        <f t="shared" si="56"/>
        <v/>
      </c>
      <c r="Q1746" s="16" t="str">
        <f>IF(P1746="","",'02_Resultat'!$B$6)</f>
        <v/>
      </c>
      <c r="R1746" s="16" t="str">
        <f>IF(Q1746="","",INDEX(Tableau3[N°CMD],MATCH(P1746,Tableau3[Sequence],0),))</f>
        <v/>
      </c>
      <c r="S1746" s="16" t="str">
        <f>IF(Q1746="","",INDEX(Tableau3[Désignation],MATCH(P1746,Tableau3[Sequence],0),))</f>
        <v/>
      </c>
      <c r="T1746"/>
    </row>
    <row r="1747" spans="12:20" x14ac:dyDescent="0.25">
      <c r="L1747" s="4" t="str">
        <f t="shared" si="57"/>
        <v/>
      </c>
      <c r="M1747" s="4" t="str">
        <f>IF(ISBLANK(A1747),"",IF('02_Resultat'!$B$6=A1747,1,0))</f>
        <v/>
      </c>
      <c r="N1747" s="4" t="str">
        <f>IF(ISBLANK(A1747),"",IF(Tableau3[Occurrence]=0,0,SUM($M$2:M1747)))</f>
        <v/>
      </c>
      <c r="P1747" s="15" t="str">
        <f t="shared" ref="P1747:P1810" si="58">IF(ROW()-1&lt;=$O$2,ROW()-1,"")</f>
        <v/>
      </c>
      <c r="Q1747" s="16" t="str">
        <f>IF(P1747="","",'02_Resultat'!$B$6)</f>
        <v/>
      </c>
      <c r="R1747" s="16" t="str">
        <f>IF(Q1747="","",INDEX(Tableau3[N°CMD],MATCH(P1747,Tableau3[Sequence],0),))</f>
        <v/>
      </c>
      <c r="S1747" s="16" t="str">
        <f>IF(Q1747="","",INDEX(Tableau3[Désignation],MATCH(P1747,Tableau3[Sequence],0),))</f>
        <v/>
      </c>
      <c r="T1747"/>
    </row>
    <row r="1748" spans="12:20" x14ac:dyDescent="0.25">
      <c r="L1748" s="4" t="str">
        <f t="shared" si="57"/>
        <v/>
      </c>
      <c r="M1748" s="4" t="str">
        <f>IF(ISBLANK(A1748),"",IF('02_Resultat'!$B$6=A1748,1,0))</f>
        <v/>
      </c>
      <c r="N1748" s="4" t="str">
        <f>IF(ISBLANK(A1748),"",IF(Tableau3[Occurrence]=0,0,SUM($M$2:M1748)))</f>
        <v/>
      </c>
      <c r="P1748" s="15" t="str">
        <f t="shared" si="58"/>
        <v/>
      </c>
      <c r="Q1748" s="16" t="str">
        <f>IF(P1748="","",'02_Resultat'!$B$6)</f>
        <v/>
      </c>
      <c r="R1748" s="16" t="str">
        <f>IF(Q1748="","",INDEX(Tableau3[N°CMD],MATCH(P1748,Tableau3[Sequence],0),))</f>
        <v/>
      </c>
      <c r="S1748" s="16" t="str">
        <f>IF(Q1748="","",INDEX(Tableau3[Désignation],MATCH(P1748,Tableau3[Sequence],0),))</f>
        <v/>
      </c>
      <c r="T1748"/>
    </row>
    <row r="1749" spans="12:20" x14ac:dyDescent="0.25">
      <c r="L1749" s="4" t="str">
        <f t="shared" si="57"/>
        <v/>
      </c>
      <c r="M1749" s="4" t="str">
        <f>IF(ISBLANK(A1749),"",IF('02_Resultat'!$B$6=A1749,1,0))</f>
        <v/>
      </c>
      <c r="N1749" s="4" t="str">
        <f>IF(ISBLANK(A1749),"",IF(Tableau3[Occurrence]=0,0,SUM($M$2:M1749)))</f>
        <v/>
      </c>
      <c r="P1749" s="15" t="str">
        <f t="shared" si="58"/>
        <v/>
      </c>
      <c r="Q1749" s="16" t="str">
        <f>IF(P1749="","",'02_Resultat'!$B$6)</f>
        <v/>
      </c>
      <c r="R1749" s="16" t="str">
        <f>IF(Q1749="","",INDEX(Tableau3[N°CMD],MATCH(P1749,Tableau3[Sequence],0),))</f>
        <v/>
      </c>
      <c r="S1749" s="16" t="str">
        <f>IF(Q1749="","",INDEX(Tableau3[Désignation],MATCH(P1749,Tableau3[Sequence],0),))</f>
        <v/>
      </c>
      <c r="T1749"/>
    </row>
    <row r="1750" spans="12:20" x14ac:dyDescent="0.25">
      <c r="L1750" s="4" t="str">
        <f t="shared" si="57"/>
        <v/>
      </c>
      <c r="M1750" s="4" t="str">
        <f>IF(ISBLANK(A1750),"",IF('02_Resultat'!$B$6=A1750,1,0))</f>
        <v/>
      </c>
      <c r="N1750" s="4" t="str">
        <f>IF(ISBLANK(A1750),"",IF(Tableau3[Occurrence]=0,0,SUM($M$2:M1750)))</f>
        <v/>
      </c>
      <c r="P1750" s="15" t="str">
        <f t="shared" si="58"/>
        <v/>
      </c>
      <c r="Q1750" s="16" t="str">
        <f>IF(P1750="","",'02_Resultat'!$B$6)</f>
        <v/>
      </c>
      <c r="R1750" s="16" t="str">
        <f>IF(Q1750="","",INDEX(Tableau3[N°CMD],MATCH(P1750,Tableau3[Sequence],0),))</f>
        <v/>
      </c>
      <c r="S1750" s="16" t="str">
        <f>IF(Q1750="","",INDEX(Tableau3[Désignation],MATCH(P1750,Tableau3[Sequence],0),))</f>
        <v/>
      </c>
      <c r="T1750"/>
    </row>
    <row r="1751" spans="12:20" x14ac:dyDescent="0.25">
      <c r="L1751" s="4" t="str">
        <f t="shared" si="57"/>
        <v/>
      </c>
      <c r="M1751" s="4" t="str">
        <f>IF(ISBLANK(A1751),"",IF('02_Resultat'!$B$6=A1751,1,0))</f>
        <v/>
      </c>
      <c r="N1751" s="4" t="str">
        <f>IF(ISBLANK(A1751),"",IF(Tableau3[Occurrence]=0,0,SUM($M$2:M1751)))</f>
        <v/>
      </c>
      <c r="P1751" s="15" t="str">
        <f t="shared" si="58"/>
        <v/>
      </c>
      <c r="Q1751" s="16" t="str">
        <f>IF(P1751="","",'02_Resultat'!$B$6)</f>
        <v/>
      </c>
      <c r="R1751" s="16" t="str">
        <f>IF(Q1751="","",INDEX(Tableau3[N°CMD],MATCH(P1751,Tableau3[Sequence],0),))</f>
        <v/>
      </c>
      <c r="S1751" s="16" t="str">
        <f>IF(Q1751="","",INDEX(Tableau3[Désignation],MATCH(P1751,Tableau3[Sequence],0),))</f>
        <v/>
      </c>
      <c r="T1751"/>
    </row>
    <row r="1752" spans="12:20" x14ac:dyDescent="0.25">
      <c r="L1752" s="4" t="str">
        <f t="shared" si="57"/>
        <v/>
      </c>
      <c r="M1752" s="4" t="str">
        <f>IF(ISBLANK(A1752),"",IF('02_Resultat'!$B$6=A1752,1,0))</f>
        <v/>
      </c>
      <c r="N1752" s="4" t="str">
        <f>IF(ISBLANK(A1752),"",IF(Tableau3[Occurrence]=0,0,SUM($M$2:M1752)))</f>
        <v/>
      </c>
      <c r="P1752" s="15" t="str">
        <f t="shared" si="58"/>
        <v/>
      </c>
      <c r="Q1752" s="16" t="str">
        <f>IF(P1752="","",'02_Resultat'!$B$6)</f>
        <v/>
      </c>
      <c r="R1752" s="16" t="str">
        <f>IF(Q1752="","",INDEX(Tableau3[N°CMD],MATCH(P1752,Tableau3[Sequence],0),))</f>
        <v/>
      </c>
      <c r="S1752" s="16" t="str">
        <f>IF(Q1752="","",INDEX(Tableau3[Désignation],MATCH(P1752,Tableau3[Sequence],0),))</f>
        <v/>
      </c>
      <c r="T1752"/>
    </row>
    <row r="1753" spans="12:20" x14ac:dyDescent="0.25">
      <c r="L1753" s="4" t="str">
        <f t="shared" si="57"/>
        <v/>
      </c>
      <c r="M1753" s="4" t="str">
        <f>IF(ISBLANK(A1753),"",IF('02_Resultat'!$B$6=A1753,1,0))</f>
        <v/>
      </c>
      <c r="N1753" s="4" t="str">
        <f>IF(ISBLANK(A1753),"",IF(Tableau3[Occurrence]=0,0,SUM($M$2:M1753)))</f>
        <v/>
      </c>
      <c r="P1753" s="15" t="str">
        <f t="shared" si="58"/>
        <v/>
      </c>
      <c r="Q1753" s="16" t="str">
        <f>IF(P1753="","",'02_Resultat'!$B$6)</f>
        <v/>
      </c>
      <c r="R1753" s="16" t="str">
        <f>IF(Q1753="","",INDEX(Tableau3[N°CMD],MATCH(P1753,Tableau3[Sequence],0),))</f>
        <v/>
      </c>
      <c r="S1753" s="16" t="str">
        <f>IF(Q1753="","",INDEX(Tableau3[Désignation],MATCH(P1753,Tableau3[Sequence],0),))</f>
        <v/>
      </c>
      <c r="T1753"/>
    </row>
    <row r="1754" spans="12:20" x14ac:dyDescent="0.25">
      <c r="L1754" s="4" t="str">
        <f t="shared" si="57"/>
        <v/>
      </c>
      <c r="M1754" s="4" t="str">
        <f>IF(ISBLANK(A1754),"",IF('02_Resultat'!$B$6=A1754,1,0))</f>
        <v/>
      </c>
      <c r="N1754" s="4" t="str">
        <f>IF(ISBLANK(A1754),"",IF(Tableau3[Occurrence]=0,0,SUM($M$2:M1754)))</f>
        <v/>
      </c>
      <c r="P1754" s="15" t="str">
        <f t="shared" si="58"/>
        <v/>
      </c>
      <c r="Q1754" s="16" t="str">
        <f>IF(P1754="","",'02_Resultat'!$B$6)</f>
        <v/>
      </c>
      <c r="R1754" s="16" t="str">
        <f>IF(Q1754="","",INDEX(Tableau3[N°CMD],MATCH(P1754,Tableau3[Sequence],0),))</f>
        <v/>
      </c>
      <c r="S1754" s="16" t="str">
        <f>IF(Q1754="","",INDEX(Tableau3[Désignation],MATCH(P1754,Tableau3[Sequence],0),))</f>
        <v/>
      </c>
      <c r="T1754"/>
    </row>
    <row r="1755" spans="12:20" x14ac:dyDescent="0.25">
      <c r="L1755" s="4" t="str">
        <f t="shared" si="57"/>
        <v/>
      </c>
      <c r="M1755" s="4" t="str">
        <f>IF(ISBLANK(A1755),"",IF('02_Resultat'!$B$6=A1755,1,0))</f>
        <v/>
      </c>
      <c r="N1755" s="4" t="str">
        <f>IF(ISBLANK(A1755),"",IF(Tableau3[Occurrence]=0,0,SUM($M$2:M1755)))</f>
        <v/>
      </c>
      <c r="P1755" s="15" t="str">
        <f t="shared" si="58"/>
        <v/>
      </c>
      <c r="Q1755" s="16" t="str">
        <f>IF(P1755="","",'02_Resultat'!$B$6)</f>
        <v/>
      </c>
      <c r="R1755" s="16" t="str">
        <f>IF(Q1755="","",INDEX(Tableau3[N°CMD],MATCH(P1755,Tableau3[Sequence],0),))</f>
        <v/>
      </c>
      <c r="S1755" s="16" t="str">
        <f>IF(Q1755="","",INDEX(Tableau3[Désignation],MATCH(P1755,Tableau3[Sequence],0),))</f>
        <v/>
      </c>
      <c r="T1755"/>
    </row>
    <row r="1756" spans="12:20" x14ac:dyDescent="0.25">
      <c r="L1756" s="4" t="str">
        <f t="shared" si="57"/>
        <v/>
      </c>
      <c r="M1756" s="4" t="str">
        <f>IF(ISBLANK(A1756),"",IF('02_Resultat'!$B$6=A1756,1,0))</f>
        <v/>
      </c>
      <c r="N1756" s="4" t="str">
        <f>IF(ISBLANK(A1756),"",IF(Tableau3[Occurrence]=0,0,SUM($M$2:M1756)))</f>
        <v/>
      </c>
      <c r="P1756" s="15" t="str">
        <f t="shared" si="58"/>
        <v/>
      </c>
      <c r="Q1756" s="16" t="str">
        <f>IF(P1756="","",'02_Resultat'!$B$6)</f>
        <v/>
      </c>
      <c r="R1756" s="16" t="str">
        <f>IF(Q1756="","",INDEX(Tableau3[N°CMD],MATCH(P1756,Tableau3[Sequence],0),))</f>
        <v/>
      </c>
      <c r="S1756" s="16" t="str">
        <f>IF(Q1756="","",INDEX(Tableau3[Désignation],MATCH(P1756,Tableau3[Sequence],0),))</f>
        <v/>
      </c>
      <c r="T1756"/>
    </row>
    <row r="1757" spans="12:20" x14ac:dyDescent="0.25">
      <c r="L1757" s="4" t="str">
        <f t="shared" si="57"/>
        <v/>
      </c>
      <c r="M1757" s="4" t="str">
        <f>IF(ISBLANK(A1757),"",IF('02_Resultat'!$B$6=A1757,1,0))</f>
        <v/>
      </c>
      <c r="N1757" s="4" t="str">
        <f>IF(ISBLANK(A1757),"",IF(Tableau3[Occurrence]=0,0,SUM($M$2:M1757)))</f>
        <v/>
      </c>
      <c r="P1757" s="15" t="str">
        <f t="shared" si="58"/>
        <v/>
      </c>
      <c r="Q1757" s="16" t="str">
        <f>IF(P1757="","",'02_Resultat'!$B$6)</f>
        <v/>
      </c>
      <c r="R1757" s="16" t="str">
        <f>IF(Q1757="","",INDEX(Tableau3[N°CMD],MATCH(P1757,Tableau3[Sequence],0),))</f>
        <v/>
      </c>
      <c r="S1757" s="16" t="str">
        <f>IF(Q1757="","",INDEX(Tableau3[Désignation],MATCH(P1757,Tableau3[Sequence],0),))</f>
        <v/>
      </c>
      <c r="T1757"/>
    </row>
    <row r="1758" spans="12:20" x14ac:dyDescent="0.25">
      <c r="L1758" s="4" t="str">
        <f t="shared" si="57"/>
        <v/>
      </c>
      <c r="M1758" s="4" t="str">
        <f>IF(ISBLANK(A1758),"",IF('02_Resultat'!$B$6=A1758,1,0))</f>
        <v/>
      </c>
      <c r="N1758" s="4" t="str">
        <f>IF(ISBLANK(A1758),"",IF(Tableau3[Occurrence]=0,0,SUM($M$2:M1758)))</f>
        <v/>
      </c>
      <c r="P1758" s="15" t="str">
        <f t="shared" si="58"/>
        <v/>
      </c>
      <c r="Q1758" s="16" t="str">
        <f>IF(P1758="","",'02_Resultat'!$B$6)</f>
        <v/>
      </c>
      <c r="R1758" s="16" t="str">
        <f>IF(Q1758="","",INDEX(Tableau3[N°CMD],MATCH(P1758,Tableau3[Sequence],0),))</f>
        <v/>
      </c>
      <c r="S1758" s="16" t="str">
        <f>IF(Q1758="","",INDEX(Tableau3[Désignation],MATCH(P1758,Tableau3[Sequence],0),))</f>
        <v/>
      </c>
      <c r="T1758"/>
    </row>
    <row r="1759" spans="12:20" x14ac:dyDescent="0.25">
      <c r="L1759" s="4" t="str">
        <f t="shared" si="57"/>
        <v/>
      </c>
      <c r="M1759" s="4" t="str">
        <f>IF(ISBLANK(A1759),"",IF('02_Resultat'!$B$6=A1759,1,0))</f>
        <v/>
      </c>
      <c r="N1759" s="4" t="str">
        <f>IF(ISBLANK(A1759),"",IF(Tableau3[Occurrence]=0,0,SUM($M$2:M1759)))</f>
        <v/>
      </c>
      <c r="P1759" s="15" t="str">
        <f t="shared" si="58"/>
        <v/>
      </c>
      <c r="Q1759" s="16" t="str">
        <f>IF(P1759="","",'02_Resultat'!$B$6)</f>
        <v/>
      </c>
      <c r="R1759" s="16" t="str">
        <f>IF(Q1759="","",INDEX(Tableau3[N°CMD],MATCH(P1759,Tableau3[Sequence],0),))</f>
        <v/>
      </c>
      <c r="S1759" s="16" t="str">
        <f>IF(Q1759="","",INDEX(Tableau3[Désignation],MATCH(P1759,Tableau3[Sequence],0),))</f>
        <v/>
      </c>
      <c r="T1759"/>
    </row>
    <row r="1760" spans="12:20" x14ac:dyDescent="0.25">
      <c r="L1760" s="4" t="str">
        <f t="shared" si="57"/>
        <v/>
      </c>
      <c r="M1760" s="4" t="str">
        <f>IF(ISBLANK(A1760),"",IF('02_Resultat'!$B$6=A1760,1,0))</f>
        <v/>
      </c>
      <c r="N1760" s="4" t="str">
        <f>IF(ISBLANK(A1760),"",IF(Tableau3[Occurrence]=0,0,SUM($M$2:M1760)))</f>
        <v/>
      </c>
      <c r="P1760" s="15" t="str">
        <f t="shared" si="58"/>
        <v/>
      </c>
      <c r="Q1760" s="16" t="str">
        <f>IF(P1760="","",'02_Resultat'!$B$6)</f>
        <v/>
      </c>
      <c r="R1760" s="16" t="str">
        <f>IF(Q1760="","",INDEX(Tableau3[N°CMD],MATCH(P1760,Tableau3[Sequence],0),))</f>
        <v/>
      </c>
      <c r="S1760" s="16" t="str">
        <f>IF(Q1760="","",INDEX(Tableau3[Désignation],MATCH(P1760,Tableau3[Sequence],0),))</f>
        <v/>
      </c>
      <c r="T1760"/>
    </row>
    <row r="1761" spans="12:20" x14ac:dyDescent="0.25">
      <c r="L1761" s="4" t="str">
        <f t="shared" si="57"/>
        <v/>
      </c>
      <c r="M1761" s="4" t="str">
        <f>IF(ISBLANK(A1761),"",IF('02_Resultat'!$B$6=A1761,1,0))</f>
        <v/>
      </c>
      <c r="N1761" s="4" t="str">
        <f>IF(ISBLANK(A1761),"",IF(Tableau3[Occurrence]=0,0,SUM($M$2:M1761)))</f>
        <v/>
      </c>
      <c r="P1761" s="15" t="str">
        <f t="shared" si="58"/>
        <v/>
      </c>
      <c r="Q1761" s="16" t="str">
        <f>IF(P1761="","",'02_Resultat'!$B$6)</f>
        <v/>
      </c>
      <c r="R1761" s="16" t="str">
        <f>IF(Q1761="","",INDEX(Tableau3[N°CMD],MATCH(P1761,Tableau3[Sequence],0),))</f>
        <v/>
      </c>
      <c r="S1761" s="16" t="str">
        <f>IF(Q1761="","",INDEX(Tableau3[Désignation],MATCH(P1761,Tableau3[Sequence],0),))</f>
        <v/>
      </c>
      <c r="T1761"/>
    </row>
    <row r="1762" spans="12:20" x14ac:dyDescent="0.25">
      <c r="L1762" s="4" t="str">
        <f t="shared" si="57"/>
        <v/>
      </c>
      <c r="M1762" s="4" t="str">
        <f>IF(ISBLANK(A1762),"",IF('02_Resultat'!$B$6=A1762,1,0))</f>
        <v/>
      </c>
      <c r="N1762" s="4" t="str">
        <f>IF(ISBLANK(A1762),"",IF(Tableau3[Occurrence]=0,0,SUM($M$2:M1762)))</f>
        <v/>
      </c>
      <c r="P1762" s="15" t="str">
        <f t="shared" si="58"/>
        <v/>
      </c>
      <c r="Q1762" s="16" t="str">
        <f>IF(P1762="","",'02_Resultat'!$B$6)</f>
        <v/>
      </c>
      <c r="R1762" s="16" t="str">
        <f>IF(Q1762="","",INDEX(Tableau3[N°CMD],MATCH(P1762,Tableau3[Sequence],0),))</f>
        <v/>
      </c>
      <c r="S1762" s="16" t="str">
        <f>IF(Q1762="","",INDEX(Tableau3[Désignation],MATCH(P1762,Tableau3[Sequence],0),))</f>
        <v/>
      </c>
      <c r="T1762"/>
    </row>
    <row r="1763" spans="12:20" x14ac:dyDescent="0.25">
      <c r="L1763" s="4" t="str">
        <f t="shared" si="57"/>
        <v/>
      </c>
      <c r="M1763" s="4" t="str">
        <f>IF(ISBLANK(A1763),"",IF('02_Resultat'!$B$6=A1763,1,0))</f>
        <v/>
      </c>
      <c r="N1763" s="4" t="str">
        <f>IF(ISBLANK(A1763),"",IF(Tableau3[Occurrence]=0,0,SUM($M$2:M1763)))</f>
        <v/>
      </c>
      <c r="P1763" s="15" t="str">
        <f t="shared" si="58"/>
        <v/>
      </c>
      <c r="Q1763" s="16" t="str">
        <f>IF(P1763="","",'02_Resultat'!$B$6)</f>
        <v/>
      </c>
      <c r="R1763" s="16" t="str">
        <f>IF(Q1763="","",INDEX(Tableau3[N°CMD],MATCH(P1763,Tableau3[Sequence],0),))</f>
        <v/>
      </c>
      <c r="S1763" s="16" t="str">
        <f>IF(Q1763="","",INDEX(Tableau3[Désignation],MATCH(P1763,Tableau3[Sequence],0),))</f>
        <v/>
      </c>
      <c r="T1763"/>
    </row>
    <row r="1764" spans="12:20" x14ac:dyDescent="0.25">
      <c r="L1764" s="4" t="str">
        <f t="shared" si="57"/>
        <v/>
      </c>
      <c r="M1764" s="4" t="str">
        <f>IF(ISBLANK(A1764),"",IF('02_Resultat'!$B$6=A1764,1,0))</f>
        <v/>
      </c>
      <c r="N1764" s="4" t="str">
        <f>IF(ISBLANK(A1764),"",IF(Tableau3[Occurrence]=0,0,SUM($M$2:M1764)))</f>
        <v/>
      </c>
      <c r="P1764" s="15" t="str">
        <f t="shared" si="58"/>
        <v/>
      </c>
      <c r="Q1764" s="16" t="str">
        <f>IF(P1764="","",'02_Resultat'!$B$6)</f>
        <v/>
      </c>
      <c r="R1764" s="16" t="str">
        <f>IF(Q1764="","",INDEX(Tableau3[N°CMD],MATCH(P1764,Tableau3[Sequence],0),))</f>
        <v/>
      </c>
      <c r="S1764" s="16" t="str">
        <f>IF(Q1764="","",INDEX(Tableau3[Désignation],MATCH(P1764,Tableau3[Sequence],0),))</f>
        <v/>
      </c>
      <c r="T1764"/>
    </row>
    <row r="1765" spans="12:20" x14ac:dyDescent="0.25">
      <c r="L1765" s="4" t="str">
        <f t="shared" si="57"/>
        <v/>
      </c>
      <c r="M1765" s="4" t="str">
        <f>IF(ISBLANK(A1765),"",IF('02_Resultat'!$B$6=A1765,1,0))</f>
        <v/>
      </c>
      <c r="N1765" s="4" t="str">
        <f>IF(ISBLANK(A1765),"",IF(Tableau3[Occurrence]=0,0,SUM($M$2:M1765)))</f>
        <v/>
      </c>
      <c r="P1765" s="15" t="str">
        <f t="shared" si="58"/>
        <v/>
      </c>
      <c r="Q1765" s="16" t="str">
        <f>IF(P1765="","",'02_Resultat'!$B$6)</f>
        <v/>
      </c>
      <c r="R1765" s="16" t="str">
        <f>IF(Q1765="","",INDEX(Tableau3[N°CMD],MATCH(P1765,Tableau3[Sequence],0),))</f>
        <v/>
      </c>
      <c r="S1765" s="16" t="str">
        <f>IF(Q1765="","",INDEX(Tableau3[Désignation],MATCH(P1765,Tableau3[Sequence],0),))</f>
        <v/>
      </c>
      <c r="T1765"/>
    </row>
    <row r="1766" spans="12:20" x14ac:dyDescent="0.25">
      <c r="L1766" s="4" t="str">
        <f t="shared" si="57"/>
        <v/>
      </c>
      <c r="M1766" s="4" t="str">
        <f>IF(ISBLANK(A1766),"",IF('02_Resultat'!$B$6=A1766,1,0))</f>
        <v/>
      </c>
      <c r="N1766" s="4" t="str">
        <f>IF(ISBLANK(A1766),"",IF(Tableau3[Occurrence]=0,0,SUM($M$2:M1766)))</f>
        <v/>
      </c>
      <c r="P1766" s="15" t="str">
        <f t="shared" si="58"/>
        <v/>
      </c>
      <c r="Q1766" s="16" t="str">
        <f>IF(P1766="","",'02_Resultat'!$B$6)</f>
        <v/>
      </c>
      <c r="R1766" s="16" t="str">
        <f>IF(Q1766="","",INDEX(Tableau3[N°CMD],MATCH(P1766,Tableau3[Sequence],0),))</f>
        <v/>
      </c>
      <c r="S1766" s="16" t="str">
        <f>IF(Q1766="","",INDEX(Tableau3[Désignation],MATCH(P1766,Tableau3[Sequence],0),))</f>
        <v/>
      </c>
      <c r="T1766"/>
    </row>
    <row r="1767" spans="12:20" x14ac:dyDescent="0.25">
      <c r="L1767" s="4" t="str">
        <f t="shared" si="57"/>
        <v/>
      </c>
      <c r="M1767" s="4" t="str">
        <f>IF(ISBLANK(A1767),"",IF('02_Resultat'!$B$6=A1767,1,0))</f>
        <v/>
      </c>
      <c r="N1767" s="4" t="str">
        <f>IF(ISBLANK(A1767),"",IF(Tableau3[Occurrence]=0,0,SUM($M$2:M1767)))</f>
        <v/>
      </c>
      <c r="P1767" s="15" t="str">
        <f t="shared" si="58"/>
        <v/>
      </c>
      <c r="Q1767" s="16" t="str">
        <f>IF(P1767="","",'02_Resultat'!$B$6)</f>
        <v/>
      </c>
      <c r="R1767" s="16" t="str">
        <f>IF(Q1767="","",INDEX(Tableau3[N°CMD],MATCH(P1767,Tableau3[Sequence],0),))</f>
        <v/>
      </c>
      <c r="S1767" s="16" t="str">
        <f>IF(Q1767="","",INDEX(Tableau3[Désignation],MATCH(P1767,Tableau3[Sequence],0),))</f>
        <v/>
      </c>
      <c r="T1767"/>
    </row>
    <row r="1768" spans="12:20" x14ac:dyDescent="0.25">
      <c r="L1768" s="4" t="str">
        <f t="shared" si="57"/>
        <v/>
      </c>
      <c r="M1768" s="4" t="str">
        <f>IF(ISBLANK(A1768),"",IF('02_Resultat'!$B$6=A1768,1,0))</f>
        <v/>
      </c>
      <c r="N1768" s="4" t="str">
        <f>IF(ISBLANK(A1768),"",IF(Tableau3[Occurrence]=0,0,SUM($M$2:M1768)))</f>
        <v/>
      </c>
      <c r="P1768" s="15" t="str">
        <f t="shared" si="58"/>
        <v/>
      </c>
      <c r="Q1768" s="16" t="str">
        <f>IF(P1768="","",'02_Resultat'!$B$6)</f>
        <v/>
      </c>
      <c r="R1768" s="16" t="str">
        <f>IF(Q1768="","",INDEX(Tableau3[N°CMD],MATCH(P1768,Tableau3[Sequence],0),))</f>
        <v/>
      </c>
      <c r="S1768" s="16" t="str">
        <f>IF(Q1768="","",INDEX(Tableau3[Désignation],MATCH(P1768,Tableau3[Sequence],0),))</f>
        <v/>
      </c>
      <c r="T1768"/>
    </row>
    <row r="1769" spans="12:20" x14ac:dyDescent="0.25">
      <c r="L1769" s="4" t="str">
        <f t="shared" si="57"/>
        <v/>
      </c>
      <c r="M1769" s="4" t="str">
        <f>IF(ISBLANK(A1769),"",IF('02_Resultat'!$B$6=A1769,1,0))</f>
        <v/>
      </c>
      <c r="N1769" s="4" t="str">
        <f>IF(ISBLANK(A1769),"",IF(Tableau3[Occurrence]=0,0,SUM($M$2:M1769)))</f>
        <v/>
      </c>
      <c r="P1769" s="15" t="str">
        <f t="shared" si="58"/>
        <v/>
      </c>
      <c r="Q1769" s="16" t="str">
        <f>IF(P1769="","",'02_Resultat'!$B$6)</f>
        <v/>
      </c>
      <c r="R1769" s="16" t="str">
        <f>IF(Q1769="","",INDEX(Tableau3[N°CMD],MATCH(P1769,Tableau3[Sequence],0),))</f>
        <v/>
      </c>
      <c r="S1769" s="16" t="str">
        <f>IF(Q1769="","",INDEX(Tableau3[Désignation],MATCH(P1769,Tableau3[Sequence],0),))</f>
        <v/>
      </c>
      <c r="T1769"/>
    </row>
    <row r="1770" spans="12:20" x14ac:dyDescent="0.25">
      <c r="L1770" s="4" t="str">
        <f t="shared" si="57"/>
        <v/>
      </c>
      <c r="M1770" s="4" t="str">
        <f>IF(ISBLANK(A1770),"",IF('02_Resultat'!$B$6=A1770,1,0))</f>
        <v/>
      </c>
      <c r="N1770" s="4" t="str">
        <f>IF(ISBLANK(A1770),"",IF(Tableau3[Occurrence]=0,0,SUM($M$2:M1770)))</f>
        <v/>
      </c>
      <c r="P1770" s="15" t="str">
        <f t="shared" si="58"/>
        <v/>
      </c>
      <c r="Q1770" s="16" t="str">
        <f>IF(P1770="","",'02_Resultat'!$B$6)</f>
        <v/>
      </c>
      <c r="R1770" s="16" t="str">
        <f>IF(Q1770="","",INDEX(Tableau3[N°CMD],MATCH(P1770,Tableau3[Sequence],0),))</f>
        <v/>
      </c>
      <c r="S1770" s="16" t="str">
        <f>IF(Q1770="","",INDEX(Tableau3[Désignation],MATCH(P1770,Tableau3[Sequence],0),))</f>
        <v/>
      </c>
      <c r="T1770"/>
    </row>
    <row r="1771" spans="12:20" x14ac:dyDescent="0.25">
      <c r="L1771" s="4" t="str">
        <f t="shared" si="57"/>
        <v/>
      </c>
      <c r="M1771" s="4" t="str">
        <f>IF(ISBLANK(A1771),"",IF('02_Resultat'!$B$6=A1771,1,0))</f>
        <v/>
      </c>
      <c r="N1771" s="4" t="str">
        <f>IF(ISBLANK(A1771),"",IF(Tableau3[Occurrence]=0,0,SUM($M$2:M1771)))</f>
        <v/>
      </c>
      <c r="P1771" s="15" t="str">
        <f t="shared" si="58"/>
        <v/>
      </c>
      <c r="Q1771" s="16" t="str">
        <f>IF(P1771="","",'02_Resultat'!$B$6)</f>
        <v/>
      </c>
      <c r="R1771" s="16" t="str">
        <f>IF(Q1771="","",INDEX(Tableau3[N°CMD],MATCH(P1771,Tableau3[Sequence],0),))</f>
        <v/>
      </c>
      <c r="S1771" s="16" t="str">
        <f>IF(Q1771="","",INDEX(Tableau3[Désignation],MATCH(P1771,Tableau3[Sequence],0),))</f>
        <v/>
      </c>
      <c r="T1771"/>
    </row>
    <row r="1772" spans="12:20" x14ac:dyDescent="0.25">
      <c r="L1772" s="4" t="str">
        <f t="shared" si="57"/>
        <v/>
      </c>
      <c r="M1772" s="4" t="str">
        <f>IF(ISBLANK(A1772),"",IF('02_Resultat'!$B$6=A1772,1,0))</f>
        <v/>
      </c>
      <c r="N1772" s="4" t="str">
        <f>IF(ISBLANK(A1772),"",IF(Tableau3[Occurrence]=0,0,SUM($M$2:M1772)))</f>
        <v/>
      </c>
      <c r="P1772" s="15" t="str">
        <f t="shared" si="58"/>
        <v/>
      </c>
      <c r="Q1772" s="16" t="str">
        <f>IF(P1772="","",'02_Resultat'!$B$6)</f>
        <v/>
      </c>
      <c r="R1772" s="16" t="str">
        <f>IF(Q1772="","",INDEX(Tableau3[N°CMD],MATCH(P1772,Tableau3[Sequence],0),))</f>
        <v/>
      </c>
      <c r="S1772" s="16" t="str">
        <f>IF(Q1772="","",INDEX(Tableau3[Désignation],MATCH(P1772,Tableau3[Sequence],0),))</f>
        <v/>
      </c>
      <c r="T1772"/>
    </row>
    <row r="1773" spans="12:20" x14ac:dyDescent="0.25">
      <c r="L1773" s="4" t="str">
        <f t="shared" si="57"/>
        <v/>
      </c>
      <c r="M1773" s="4" t="str">
        <f>IF(ISBLANK(A1773),"",IF('02_Resultat'!$B$6=A1773,1,0))</f>
        <v/>
      </c>
      <c r="N1773" s="4" t="str">
        <f>IF(ISBLANK(A1773),"",IF(Tableau3[Occurrence]=0,0,SUM($M$2:M1773)))</f>
        <v/>
      </c>
      <c r="P1773" s="15" t="str">
        <f t="shared" si="58"/>
        <v/>
      </c>
      <c r="Q1773" s="16" t="str">
        <f>IF(P1773="","",'02_Resultat'!$B$6)</f>
        <v/>
      </c>
      <c r="R1773" s="16" t="str">
        <f>IF(Q1773="","",INDEX(Tableau3[N°CMD],MATCH(P1773,Tableau3[Sequence],0),))</f>
        <v/>
      </c>
      <c r="S1773" s="16" t="str">
        <f>IF(Q1773="","",INDEX(Tableau3[Désignation],MATCH(P1773,Tableau3[Sequence],0),))</f>
        <v/>
      </c>
      <c r="T1773"/>
    </row>
    <row r="1774" spans="12:20" x14ac:dyDescent="0.25">
      <c r="L1774" s="4" t="str">
        <f t="shared" si="57"/>
        <v/>
      </c>
      <c r="M1774" s="4" t="str">
        <f>IF(ISBLANK(A1774),"",IF('02_Resultat'!$B$6=A1774,1,0))</f>
        <v/>
      </c>
      <c r="N1774" s="4" t="str">
        <f>IF(ISBLANK(A1774),"",IF(Tableau3[Occurrence]=0,0,SUM($M$2:M1774)))</f>
        <v/>
      </c>
      <c r="P1774" s="15" t="str">
        <f t="shared" si="58"/>
        <v/>
      </c>
      <c r="Q1774" s="16" t="str">
        <f>IF(P1774="","",'02_Resultat'!$B$6)</f>
        <v/>
      </c>
      <c r="R1774" s="16" t="str">
        <f>IF(Q1774="","",INDEX(Tableau3[N°CMD],MATCH(P1774,Tableau3[Sequence],0),))</f>
        <v/>
      </c>
      <c r="S1774" s="16" t="str">
        <f>IF(Q1774="","",INDEX(Tableau3[Désignation],MATCH(P1774,Tableau3[Sequence],0),))</f>
        <v/>
      </c>
      <c r="T1774"/>
    </row>
    <row r="1775" spans="12:20" x14ac:dyDescent="0.25">
      <c r="L1775" s="4" t="str">
        <f t="shared" si="57"/>
        <v/>
      </c>
      <c r="M1775" s="4" t="str">
        <f>IF(ISBLANK(A1775),"",IF('02_Resultat'!$B$6=A1775,1,0))</f>
        <v/>
      </c>
      <c r="N1775" s="4" t="str">
        <f>IF(ISBLANK(A1775),"",IF(Tableau3[Occurrence]=0,0,SUM($M$2:M1775)))</f>
        <v/>
      </c>
      <c r="P1775" s="15" t="str">
        <f t="shared" si="58"/>
        <v/>
      </c>
      <c r="Q1775" s="16" t="str">
        <f>IF(P1775="","",'02_Resultat'!$B$6)</f>
        <v/>
      </c>
      <c r="R1775" s="16" t="str">
        <f>IF(Q1775="","",INDEX(Tableau3[N°CMD],MATCH(P1775,Tableau3[Sequence],0),))</f>
        <v/>
      </c>
      <c r="S1775" s="16" t="str">
        <f>IF(Q1775="","",INDEX(Tableau3[Désignation],MATCH(P1775,Tableau3[Sequence],0),))</f>
        <v/>
      </c>
      <c r="T1775"/>
    </row>
    <row r="1776" spans="12:20" x14ac:dyDescent="0.25">
      <c r="L1776" s="4" t="str">
        <f t="shared" si="57"/>
        <v/>
      </c>
      <c r="M1776" s="4" t="str">
        <f>IF(ISBLANK(A1776),"",IF('02_Resultat'!$B$6=A1776,1,0))</f>
        <v/>
      </c>
      <c r="N1776" s="4" t="str">
        <f>IF(ISBLANK(A1776),"",IF(Tableau3[Occurrence]=0,0,SUM($M$2:M1776)))</f>
        <v/>
      </c>
      <c r="P1776" s="15" t="str">
        <f t="shared" si="58"/>
        <v/>
      </c>
      <c r="Q1776" s="16" t="str">
        <f>IF(P1776="","",'02_Resultat'!$B$6)</f>
        <v/>
      </c>
      <c r="R1776" s="16" t="str">
        <f>IF(Q1776="","",INDEX(Tableau3[N°CMD],MATCH(P1776,Tableau3[Sequence],0),))</f>
        <v/>
      </c>
      <c r="S1776" s="16" t="str">
        <f>IF(Q1776="","",INDEX(Tableau3[Désignation],MATCH(P1776,Tableau3[Sequence],0),))</f>
        <v/>
      </c>
      <c r="T1776"/>
    </row>
    <row r="1777" spans="12:20" x14ac:dyDescent="0.25">
      <c r="L1777" s="4" t="str">
        <f t="shared" si="57"/>
        <v/>
      </c>
      <c r="M1777" s="4" t="str">
        <f>IF(ISBLANK(A1777),"",IF('02_Resultat'!$B$6=A1777,1,0))</f>
        <v/>
      </c>
      <c r="N1777" s="4" t="str">
        <f>IF(ISBLANK(A1777),"",IF(Tableau3[Occurrence]=0,0,SUM($M$2:M1777)))</f>
        <v/>
      </c>
      <c r="P1777" s="15" t="str">
        <f t="shared" si="58"/>
        <v/>
      </c>
      <c r="Q1777" s="16" t="str">
        <f>IF(P1777="","",'02_Resultat'!$B$6)</f>
        <v/>
      </c>
      <c r="R1777" s="16" t="str">
        <f>IF(Q1777="","",INDEX(Tableau3[N°CMD],MATCH(P1777,Tableau3[Sequence],0),))</f>
        <v/>
      </c>
      <c r="S1777" s="16" t="str">
        <f>IF(Q1777="","",INDEX(Tableau3[Désignation],MATCH(P1777,Tableau3[Sequence],0),))</f>
        <v/>
      </c>
      <c r="T1777"/>
    </row>
    <row r="1778" spans="12:20" x14ac:dyDescent="0.25">
      <c r="L1778" s="4" t="str">
        <f t="shared" si="57"/>
        <v/>
      </c>
      <c r="M1778" s="4" t="str">
        <f>IF(ISBLANK(A1778),"",IF('02_Resultat'!$B$6=A1778,1,0))</f>
        <v/>
      </c>
      <c r="N1778" s="4" t="str">
        <f>IF(ISBLANK(A1778),"",IF(Tableau3[Occurrence]=0,0,SUM($M$2:M1778)))</f>
        <v/>
      </c>
      <c r="P1778" s="15" t="str">
        <f t="shared" si="58"/>
        <v/>
      </c>
      <c r="Q1778" s="16" t="str">
        <f>IF(P1778="","",'02_Resultat'!$B$6)</f>
        <v/>
      </c>
      <c r="R1778" s="16" t="str">
        <f>IF(Q1778="","",INDEX(Tableau3[N°CMD],MATCH(P1778,Tableau3[Sequence],0),))</f>
        <v/>
      </c>
      <c r="S1778" s="16" t="str">
        <f>IF(Q1778="","",INDEX(Tableau3[Désignation],MATCH(P1778,Tableau3[Sequence],0),))</f>
        <v/>
      </c>
      <c r="T1778"/>
    </row>
    <row r="1779" spans="12:20" x14ac:dyDescent="0.25">
      <c r="L1779" s="4" t="str">
        <f t="shared" si="57"/>
        <v/>
      </c>
      <c r="M1779" s="4" t="str">
        <f>IF(ISBLANK(A1779),"",IF('02_Resultat'!$B$6=A1779,1,0))</f>
        <v/>
      </c>
      <c r="N1779" s="4" t="str">
        <f>IF(ISBLANK(A1779),"",IF(Tableau3[Occurrence]=0,0,SUM($M$2:M1779)))</f>
        <v/>
      </c>
      <c r="P1779" s="15" t="str">
        <f t="shared" si="58"/>
        <v/>
      </c>
      <c r="Q1779" s="16" t="str">
        <f>IF(P1779="","",'02_Resultat'!$B$6)</f>
        <v/>
      </c>
      <c r="R1779" s="16" t="str">
        <f>IF(Q1779="","",INDEX(Tableau3[N°CMD],MATCH(P1779,Tableau3[Sequence],0),))</f>
        <v/>
      </c>
      <c r="S1779" s="16" t="str">
        <f>IF(Q1779="","",INDEX(Tableau3[Désignation],MATCH(P1779,Tableau3[Sequence],0),))</f>
        <v/>
      </c>
      <c r="T1779"/>
    </row>
    <row r="1780" spans="12:20" x14ac:dyDescent="0.25">
      <c r="L1780" s="4" t="str">
        <f t="shared" si="57"/>
        <v/>
      </c>
      <c r="M1780" s="4" t="str">
        <f>IF(ISBLANK(A1780),"",IF('02_Resultat'!$B$6=A1780,1,0))</f>
        <v/>
      </c>
      <c r="N1780" s="4" t="str">
        <f>IF(ISBLANK(A1780),"",IF(Tableau3[Occurrence]=0,0,SUM($M$2:M1780)))</f>
        <v/>
      </c>
      <c r="P1780" s="15" t="str">
        <f t="shared" si="58"/>
        <v/>
      </c>
      <c r="Q1780" s="16" t="str">
        <f>IF(P1780="","",'02_Resultat'!$B$6)</f>
        <v/>
      </c>
      <c r="R1780" s="16" t="str">
        <f>IF(Q1780="","",INDEX(Tableau3[N°CMD],MATCH(P1780,Tableau3[Sequence],0),))</f>
        <v/>
      </c>
      <c r="S1780" s="16" t="str">
        <f>IF(Q1780="","",INDEX(Tableau3[Désignation],MATCH(P1780,Tableau3[Sequence],0),))</f>
        <v/>
      </c>
      <c r="T1780"/>
    </row>
    <row r="1781" spans="12:20" x14ac:dyDescent="0.25">
      <c r="L1781" s="4" t="str">
        <f t="shared" si="57"/>
        <v/>
      </c>
      <c r="M1781" s="4" t="str">
        <f>IF(ISBLANK(A1781),"",IF('02_Resultat'!$B$6=A1781,1,0))</f>
        <v/>
      </c>
      <c r="N1781" s="4" t="str">
        <f>IF(ISBLANK(A1781),"",IF(Tableau3[Occurrence]=0,0,SUM($M$2:M1781)))</f>
        <v/>
      </c>
      <c r="P1781" s="15" t="str">
        <f t="shared" si="58"/>
        <v/>
      </c>
      <c r="Q1781" s="16" t="str">
        <f>IF(P1781="","",'02_Resultat'!$B$6)</f>
        <v/>
      </c>
      <c r="R1781" s="16" t="str">
        <f>IF(Q1781="","",INDEX(Tableau3[N°CMD],MATCH(P1781,Tableau3[Sequence],0),))</f>
        <v/>
      </c>
      <c r="S1781" s="16" t="str">
        <f>IF(Q1781="","",INDEX(Tableau3[Désignation],MATCH(P1781,Tableau3[Sequence],0),))</f>
        <v/>
      </c>
      <c r="T1781"/>
    </row>
    <row r="1782" spans="12:20" x14ac:dyDescent="0.25">
      <c r="L1782" s="4" t="str">
        <f t="shared" si="57"/>
        <v/>
      </c>
      <c r="M1782" s="4" t="str">
        <f>IF(ISBLANK(A1782),"",IF('02_Resultat'!$B$6=A1782,1,0))</f>
        <v/>
      </c>
      <c r="N1782" s="4" t="str">
        <f>IF(ISBLANK(A1782),"",IF(Tableau3[Occurrence]=0,0,SUM($M$2:M1782)))</f>
        <v/>
      </c>
      <c r="P1782" s="15" t="str">
        <f t="shared" si="58"/>
        <v/>
      </c>
      <c r="Q1782" s="16" t="str">
        <f>IF(P1782="","",'02_Resultat'!$B$6)</f>
        <v/>
      </c>
      <c r="R1782" s="16" t="str">
        <f>IF(Q1782="","",INDEX(Tableau3[N°CMD],MATCH(P1782,Tableau3[Sequence],0),))</f>
        <v/>
      </c>
      <c r="S1782" s="16" t="str">
        <f>IF(Q1782="","",INDEX(Tableau3[Désignation],MATCH(P1782,Tableau3[Sequence],0),))</f>
        <v/>
      </c>
      <c r="T1782"/>
    </row>
    <row r="1783" spans="12:20" x14ac:dyDescent="0.25">
      <c r="L1783" s="4" t="str">
        <f t="shared" si="57"/>
        <v/>
      </c>
      <c r="M1783" s="4" t="str">
        <f>IF(ISBLANK(A1783),"",IF('02_Resultat'!$B$6=A1783,1,0))</f>
        <v/>
      </c>
      <c r="N1783" s="4" t="str">
        <f>IF(ISBLANK(A1783),"",IF(Tableau3[Occurrence]=0,0,SUM($M$2:M1783)))</f>
        <v/>
      </c>
      <c r="P1783" s="15" t="str">
        <f t="shared" si="58"/>
        <v/>
      </c>
      <c r="Q1783" s="16" t="str">
        <f>IF(P1783="","",'02_Resultat'!$B$6)</f>
        <v/>
      </c>
      <c r="R1783" s="16" t="str">
        <f>IF(Q1783="","",INDEX(Tableau3[N°CMD],MATCH(P1783,Tableau3[Sequence],0),))</f>
        <v/>
      </c>
      <c r="S1783" s="16" t="str">
        <f>IF(Q1783="","",INDEX(Tableau3[Désignation],MATCH(P1783,Tableau3[Sequence],0),))</f>
        <v/>
      </c>
      <c r="T1783"/>
    </row>
    <row r="1784" spans="12:20" x14ac:dyDescent="0.25">
      <c r="L1784" s="4" t="str">
        <f t="shared" si="57"/>
        <v/>
      </c>
      <c r="M1784" s="4" t="str">
        <f>IF(ISBLANK(A1784),"",IF('02_Resultat'!$B$6=A1784,1,0))</f>
        <v/>
      </c>
      <c r="N1784" s="4" t="str">
        <f>IF(ISBLANK(A1784),"",IF(Tableau3[Occurrence]=0,0,SUM($M$2:M1784)))</f>
        <v/>
      </c>
      <c r="P1784" s="15" t="str">
        <f t="shared" si="58"/>
        <v/>
      </c>
      <c r="Q1784" s="16" t="str">
        <f>IF(P1784="","",'02_Resultat'!$B$6)</f>
        <v/>
      </c>
      <c r="R1784" s="16" t="str">
        <f>IF(Q1784="","",INDEX(Tableau3[N°CMD],MATCH(P1784,Tableau3[Sequence],0),))</f>
        <v/>
      </c>
      <c r="S1784" s="16" t="str">
        <f>IF(Q1784="","",INDEX(Tableau3[Désignation],MATCH(P1784,Tableau3[Sequence],0),))</f>
        <v/>
      </c>
      <c r="T1784"/>
    </row>
    <row r="1785" spans="12:20" x14ac:dyDescent="0.25">
      <c r="L1785" s="4" t="str">
        <f t="shared" si="57"/>
        <v/>
      </c>
      <c r="M1785" s="4" t="str">
        <f>IF(ISBLANK(A1785),"",IF('02_Resultat'!$B$6=A1785,1,0))</f>
        <v/>
      </c>
      <c r="N1785" s="4" t="str">
        <f>IF(ISBLANK(A1785),"",IF(Tableau3[Occurrence]=0,0,SUM($M$2:M1785)))</f>
        <v/>
      </c>
      <c r="P1785" s="15" t="str">
        <f t="shared" si="58"/>
        <v/>
      </c>
      <c r="Q1785" s="16" t="str">
        <f>IF(P1785="","",'02_Resultat'!$B$6)</f>
        <v/>
      </c>
      <c r="R1785" s="16" t="str">
        <f>IF(Q1785="","",INDEX(Tableau3[N°CMD],MATCH(P1785,Tableau3[Sequence],0),))</f>
        <v/>
      </c>
      <c r="S1785" s="16" t="str">
        <f>IF(Q1785="","",INDEX(Tableau3[Désignation],MATCH(P1785,Tableau3[Sequence],0),))</f>
        <v/>
      </c>
      <c r="T1785"/>
    </row>
    <row r="1786" spans="12:20" x14ac:dyDescent="0.25">
      <c r="L1786" s="4" t="str">
        <f t="shared" si="57"/>
        <v/>
      </c>
      <c r="M1786" s="4" t="str">
        <f>IF(ISBLANK(A1786),"",IF('02_Resultat'!$B$6=A1786,1,0))</f>
        <v/>
      </c>
      <c r="N1786" s="4" t="str">
        <f>IF(ISBLANK(A1786),"",IF(Tableau3[Occurrence]=0,0,SUM($M$2:M1786)))</f>
        <v/>
      </c>
      <c r="P1786" s="15" t="str">
        <f t="shared" si="58"/>
        <v/>
      </c>
      <c r="Q1786" s="16" t="str">
        <f>IF(P1786="","",'02_Resultat'!$B$6)</f>
        <v/>
      </c>
      <c r="R1786" s="16" t="str">
        <f>IF(Q1786="","",INDEX(Tableau3[N°CMD],MATCH(P1786,Tableau3[Sequence],0),))</f>
        <v/>
      </c>
      <c r="S1786" s="16" t="str">
        <f>IF(Q1786="","",INDEX(Tableau3[Désignation],MATCH(P1786,Tableau3[Sequence],0),))</f>
        <v/>
      </c>
      <c r="T1786"/>
    </row>
    <row r="1787" spans="12:20" x14ac:dyDescent="0.25">
      <c r="L1787" s="4" t="str">
        <f t="shared" si="57"/>
        <v/>
      </c>
      <c r="M1787" s="4" t="str">
        <f>IF(ISBLANK(A1787),"",IF('02_Resultat'!$B$6=A1787,1,0))</f>
        <v/>
      </c>
      <c r="N1787" s="4" t="str">
        <f>IF(ISBLANK(A1787),"",IF(Tableau3[Occurrence]=0,0,SUM($M$2:M1787)))</f>
        <v/>
      </c>
      <c r="P1787" s="15" t="str">
        <f t="shared" si="58"/>
        <v/>
      </c>
      <c r="Q1787" s="16" t="str">
        <f>IF(P1787="","",'02_Resultat'!$B$6)</f>
        <v/>
      </c>
      <c r="R1787" s="16" t="str">
        <f>IF(Q1787="","",INDEX(Tableau3[N°CMD],MATCH(P1787,Tableau3[Sequence],0),))</f>
        <v/>
      </c>
      <c r="S1787" s="16" t="str">
        <f>IF(Q1787="","",INDEX(Tableau3[Désignation],MATCH(P1787,Tableau3[Sequence],0),))</f>
        <v/>
      </c>
      <c r="T1787"/>
    </row>
    <row r="1788" spans="12:20" x14ac:dyDescent="0.25">
      <c r="L1788" s="4" t="str">
        <f t="shared" si="57"/>
        <v/>
      </c>
      <c r="M1788" s="4" t="str">
        <f>IF(ISBLANK(A1788),"",IF('02_Resultat'!$B$6=A1788,1,0))</f>
        <v/>
      </c>
      <c r="N1788" s="4" t="str">
        <f>IF(ISBLANK(A1788),"",IF(Tableau3[Occurrence]=0,0,SUM($M$2:M1788)))</f>
        <v/>
      </c>
      <c r="P1788" s="15" t="str">
        <f t="shared" si="58"/>
        <v/>
      </c>
      <c r="Q1788" s="16" t="str">
        <f>IF(P1788="","",'02_Resultat'!$B$6)</f>
        <v/>
      </c>
      <c r="R1788" s="16" t="str">
        <f>IF(Q1788="","",INDEX(Tableau3[N°CMD],MATCH(P1788,Tableau3[Sequence],0),))</f>
        <v/>
      </c>
      <c r="S1788" s="16" t="str">
        <f>IF(Q1788="","",INDEX(Tableau3[Désignation],MATCH(P1788,Tableau3[Sequence],0),))</f>
        <v/>
      </c>
      <c r="T1788"/>
    </row>
    <row r="1789" spans="12:20" x14ac:dyDescent="0.25">
      <c r="L1789" s="4" t="str">
        <f t="shared" si="57"/>
        <v/>
      </c>
      <c r="M1789" s="4" t="str">
        <f>IF(ISBLANK(A1789),"",IF('02_Resultat'!$B$6=A1789,1,0))</f>
        <v/>
      </c>
      <c r="N1789" s="4" t="str">
        <f>IF(ISBLANK(A1789),"",IF(Tableau3[Occurrence]=0,0,SUM($M$2:M1789)))</f>
        <v/>
      </c>
      <c r="P1789" s="15" t="str">
        <f t="shared" si="58"/>
        <v/>
      </c>
      <c r="Q1789" s="16" t="str">
        <f>IF(P1789="","",'02_Resultat'!$B$6)</f>
        <v/>
      </c>
      <c r="R1789" s="16" t="str">
        <f>IF(Q1789="","",INDEX(Tableau3[N°CMD],MATCH(P1789,Tableau3[Sequence],0),))</f>
        <v/>
      </c>
      <c r="S1789" s="16" t="str">
        <f>IF(Q1789="","",INDEX(Tableau3[Désignation],MATCH(P1789,Tableau3[Sequence],0),))</f>
        <v/>
      </c>
      <c r="T1789"/>
    </row>
    <row r="1790" spans="12:20" x14ac:dyDescent="0.25">
      <c r="L1790" s="4" t="str">
        <f t="shared" si="57"/>
        <v/>
      </c>
      <c r="M1790" s="4" t="str">
        <f>IF(ISBLANK(A1790),"",IF('02_Resultat'!$B$6=A1790,1,0))</f>
        <v/>
      </c>
      <c r="N1790" s="4" t="str">
        <f>IF(ISBLANK(A1790),"",IF(Tableau3[Occurrence]=0,0,SUM($M$2:M1790)))</f>
        <v/>
      </c>
      <c r="P1790" s="15" t="str">
        <f t="shared" si="58"/>
        <v/>
      </c>
      <c r="Q1790" s="16" t="str">
        <f>IF(P1790="","",'02_Resultat'!$B$6)</f>
        <v/>
      </c>
      <c r="R1790" s="16" t="str">
        <f>IF(Q1790="","",INDEX(Tableau3[N°CMD],MATCH(P1790,Tableau3[Sequence],0),))</f>
        <v/>
      </c>
      <c r="S1790" s="16" t="str">
        <f>IF(Q1790="","",INDEX(Tableau3[Désignation],MATCH(P1790,Tableau3[Sequence],0),))</f>
        <v/>
      </c>
      <c r="T1790"/>
    </row>
    <row r="1791" spans="12:20" x14ac:dyDescent="0.25">
      <c r="L1791" s="4" t="str">
        <f t="shared" si="57"/>
        <v/>
      </c>
      <c r="M1791" s="4" t="str">
        <f>IF(ISBLANK(A1791),"",IF('02_Resultat'!$B$6=A1791,1,0))</f>
        <v/>
      </c>
      <c r="N1791" s="4" t="str">
        <f>IF(ISBLANK(A1791),"",IF(Tableau3[Occurrence]=0,0,SUM($M$2:M1791)))</f>
        <v/>
      </c>
      <c r="P1791" s="15" t="str">
        <f t="shared" si="58"/>
        <v/>
      </c>
      <c r="Q1791" s="16" t="str">
        <f>IF(P1791="","",'02_Resultat'!$B$6)</f>
        <v/>
      </c>
      <c r="R1791" s="16" t="str">
        <f>IF(Q1791="","",INDEX(Tableau3[N°CMD],MATCH(P1791,Tableau3[Sequence],0),))</f>
        <v/>
      </c>
      <c r="S1791" s="16" t="str">
        <f>IF(Q1791="","",INDEX(Tableau3[Désignation],MATCH(P1791,Tableau3[Sequence],0),))</f>
        <v/>
      </c>
      <c r="T1791"/>
    </row>
    <row r="1792" spans="12:20" x14ac:dyDescent="0.25">
      <c r="L1792" s="4" t="str">
        <f t="shared" si="57"/>
        <v/>
      </c>
      <c r="M1792" s="4" t="str">
        <f>IF(ISBLANK(A1792),"",IF('02_Resultat'!$B$6=A1792,1,0))</f>
        <v/>
      </c>
      <c r="N1792" s="4" t="str">
        <f>IF(ISBLANK(A1792),"",IF(Tableau3[Occurrence]=0,0,SUM($M$2:M1792)))</f>
        <v/>
      </c>
      <c r="P1792" s="15" t="str">
        <f t="shared" si="58"/>
        <v/>
      </c>
      <c r="Q1792" s="16" t="str">
        <f>IF(P1792="","",'02_Resultat'!$B$6)</f>
        <v/>
      </c>
      <c r="R1792" s="16" t="str">
        <f>IF(Q1792="","",INDEX(Tableau3[N°CMD],MATCH(P1792,Tableau3[Sequence],0),))</f>
        <v/>
      </c>
      <c r="S1792" s="16" t="str">
        <f>IF(Q1792="","",INDEX(Tableau3[Désignation],MATCH(P1792,Tableau3[Sequence],0),))</f>
        <v/>
      </c>
      <c r="T1792"/>
    </row>
    <row r="1793" spans="12:20" x14ac:dyDescent="0.25">
      <c r="L1793" s="4" t="str">
        <f t="shared" si="57"/>
        <v/>
      </c>
      <c r="M1793" s="4" t="str">
        <f>IF(ISBLANK(A1793),"",IF('02_Resultat'!$B$6=A1793,1,0))</f>
        <v/>
      </c>
      <c r="N1793" s="4" t="str">
        <f>IF(ISBLANK(A1793),"",IF(Tableau3[Occurrence]=0,0,SUM($M$2:M1793)))</f>
        <v/>
      </c>
      <c r="P1793" s="15" t="str">
        <f t="shared" si="58"/>
        <v/>
      </c>
      <c r="Q1793" s="16" t="str">
        <f>IF(P1793="","",'02_Resultat'!$B$6)</f>
        <v/>
      </c>
      <c r="R1793" s="16" t="str">
        <f>IF(Q1793="","",INDEX(Tableau3[N°CMD],MATCH(P1793,Tableau3[Sequence],0),))</f>
        <v/>
      </c>
      <c r="S1793" s="16" t="str">
        <f>IF(Q1793="","",INDEX(Tableau3[Désignation],MATCH(P1793,Tableau3[Sequence],0),))</f>
        <v/>
      </c>
      <c r="T1793"/>
    </row>
    <row r="1794" spans="12:20" x14ac:dyDescent="0.25">
      <c r="L1794" s="4" t="str">
        <f t="shared" si="57"/>
        <v/>
      </c>
      <c r="M1794" s="4" t="str">
        <f>IF(ISBLANK(A1794),"",IF('02_Resultat'!$B$6=A1794,1,0))</f>
        <v/>
      </c>
      <c r="N1794" s="4" t="str">
        <f>IF(ISBLANK(A1794),"",IF(Tableau3[Occurrence]=0,0,SUM($M$2:M1794)))</f>
        <v/>
      </c>
      <c r="P1794" s="15" t="str">
        <f t="shared" si="58"/>
        <v/>
      </c>
      <c r="Q1794" s="16" t="str">
        <f>IF(P1794="","",'02_Resultat'!$B$6)</f>
        <v/>
      </c>
      <c r="R1794" s="16" t="str">
        <f>IF(Q1794="","",INDEX(Tableau3[N°CMD],MATCH(P1794,Tableau3[Sequence],0),))</f>
        <v/>
      </c>
      <c r="S1794" s="16" t="str">
        <f>IF(Q1794="","",INDEX(Tableau3[Désignation],MATCH(P1794,Tableau3[Sequence],0),))</f>
        <v/>
      </c>
      <c r="T1794"/>
    </row>
    <row r="1795" spans="12:20" x14ac:dyDescent="0.25">
      <c r="L1795" s="4" t="str">
        <f t="shared" si="57"/>
        <v/>
      </c>
      <c r="M1795" s="4" t="str">
        <f>IF(ISBLANK(A1795),"",IF('02_Resultat'!$B$6=A1795,1,0))</f>
        <v/>
      </c>
      <c r="N1795" s="4" t="str">
        <f>IF(ISBLANK(A1795),"",IF(Tableau3[Occurrence]=0,0,SUM($M$2:M1795)))</f>
        <v/>
      </c>
      <c r="P1795" s="15" t="str">
        <f t="shared" si="58"/>
        <v/>
      </c>
      <c r="Q1795" s="16" t="str">
        <f>IF(P1795="","",'02_Resultat'!$B$6)</f>
        <v/>
      </c>
      <c r="R1795" s="16" t="str">
        <f>IF(Q1795="","",INDEX(Tableau3[N°CMD],MATCH(P1795,Tableau3[Sequence],0),))</f>
        <v/>
      </c>
      <c r="S1795" s="16" t="str">
        <f>IF(Q1795="","",INDEX(Tableau3[Désignation],MATCH(P1795,Tableau3[Sequence],0),))</f>
        <v/>
      </c>
      <c r="T1795"/>
    </row>
    <row r="1796" spans="12:20" x14ac:dyDescent="0.25">
      <c r="L1796" s="4" t="str">
        <f t="shared" si="57"/>
        <v/>
      </c>
      <c r="M1796" s="4" t="str">
        <f>IF(ISBLANK(A1796),"",IF('02_Resultat'!$B$6=A1796,1,0))</f>
        <v/>
      </c>
      <c r="N1796" s="4" t="str">
        <f>IF(ISBLANK(A1796),"",IF(Tableau3[Occurrence]=0,0,SUM($M$2:M1796)))</f>
        <v/>
      </c>
      <c r="P1796" s="15" t="str">
        <f t="shared" si="58"/>
        <v/>
      </c>
      <c r="Q1796" s="16" t="str">
        <f>IF(P1796="","",'02_Resultat'!$B$6)</f>
        <v/>
      </c>
      <c r="R1796" s="16" t="str">
        <f>IF(Q1796="","",INDEX(Tableau3[N°CMD],MATCH(P1796,Tableau3[Sequence],0),))</f>
        <v/>
      </c>
      <c r="S1796" s="16" t="str">
        <f>IF(Q1796="","",INDEX(Tableau3[Désignation],MATCH(P1796,Tableau3[Sequence],0),))</f>
        <v/>
      </c>
      <c r="T1796"/>
    </row>
    <row r="1797" spans="12:20" x14ac:dyDescent="0.25">
      <c r="L1797" s="4" t="str">
        <f t="shared" si="57"/>
        <v/>
      </c>
      <c r="M1797" s="4" t="str">
        <f>IF(ISBLANK(A1797),"",IF('02_Resultat'!$B$6=A1797,1,0))</f>
        <v/>
      </c>
      <c r="N1797" s="4" t="str">
        <f>IF(ISBLANK(A1797),"",IF(Tableau3[Occurrence]=0,0,SUM($M$2:M1797)))</f>
        <v/>
      </c>
      <c r="P1797" s="15" t="str">
        <f t="shared" si="58"/>
        <v/>
      </c>
      <c r="Q1797" s="16" t="str">
        <f>IF(P1797="","",'02_Resultat'!$B$6)</f>
        <v/>
      </c>
      <c r="R1797" s="16" t="str">
        <f>IF(Q1797="","",INDEX(Tableau3[N°CMD],MATCH(P1797,Tableau3[Sequence],0),))</f>
        <v/>
      </c>
      <c r="S1797" s="16" t="str">
        <f>IF(Q1797="","",INDEX(Tableau3[Désignation],MATCH(P1797,Tableau3[Sequence],0),))</f>
        <v/>
      </c>
      <c r="T1797"/>
    </row>
    <row r="1798" spans="12:20" x14ac:dyDescent="0.25">
      <c r="L1798" s="4" t="str">
        <f t="shared" si="57"/>
        <v/>
      </c>
      <c r="M1798" s="4" t="str">
        <f>IF(ISBLANK(A1798),"",IF('02_Resultat'!$B$6=A1798,1,0))</f>
        <v/>
      </c>
      <c r="N1798" s="4" t="str">
        <f>IF(ISBLANK(A1798),"",IF(Tableau3[Occurrence]=0,0,SUM($M$2:M1798)))</f>
        <v/>
      </c>
      <c r="P1798" s="15" t="str">
        <f t="shared" si="58"/>
        <v/>
      </c>
      <c r="Q1798" s="16" t="str">
        <f>IF(P1798="","",'02_Resultat'!$B$6)</f>
        <v/>
      </c>
      <c r="R1798" s="16" t="str">
        <f>IF(Q1798="","",INDEX(Tableau3[N°CMD],MATCH(P1798,Tableau3[Sequence],0),))</f>
        <v/>
      </c>
      <c r="S1798" s="16" t="str">
        <f>IF(Q1798="","",INDEX(Tableau3[Désignation],MATCH(P1798,Tableau3[Sequence],0),))</f>
        <v/>
      </c>
      <c r="T1798"/>
    </row>
    <row r="1799" spans="12:20" x14ac:dyDescent="0.25">
      <c r="L1799" s="4" t="str">
        <f t="shared" si="57"/>
        <v/>
      </c>
      <c r="M1799" s="4" t="str">
        <f>IF(ISBLANK(A1799),"",IF('02_Resultat'!$B$6=A1799,1,0))</f>
        <v/>
      </c>
      <c r="N1799" s="4" t="str">
        <f>IF(ISBLANK(A1799),"",IF(Tableau3[Occurrence]=0,0,SUM($M$2:M1799)))</f>
        <v/>
      </c>
      <c r="P1799" s="15" t="str">
        <f t="shared" si="58"/>
        <v/>
      </c>
      <c r="Q1799" s="16" t="str">
        <f>IF(P1799="","",'02_Resultat'!$B$6)</f>
        <v/>
      </c>
      <c r="R1799" s="16" t="str">
        <f>IF(Q1799="","",INDEX(Tableau3[N°CMD],MATCH(P1799,Tableau3[Sequence],0),))</f>
        <v/>
      </c>
      <c r="S1799" s="16" t="str">
        <f>IF(Q1799="","",INDEX(Tableau3[Désignation],MATCH(P1799,Tableau3[Sequence],0),))</f>
        <v/>
      </c>
      <c r="T1799"/>
    </row>
    <row r="1800" spans="12:20" x14ac:dyDescent="0.25">
      <c r="L1800" s="4" t="str">
        <f t="shared" si="57"/>
        <v/>
      </c>
      <c r="M1800" s="4" t="str">
        <f>IF(ISBLANK(A1800),"",IF('02_Resultat'!$B$6=A1800,1,0))</f>
        <v/>
      </c>
      <c r="N1800" s="4" t="str">
        <f>IF(ISBLANK(A1800),"",IF(Tableau3[Occurrence]=0,0,SUM($M$2:M1800)))</f>
        <v/>
      </c>
      <c r="P1800" s="15" t="str">
        <f t="shared" si="58"/>
        <v/>
      </c>
      <c r="Q1800" s="16" t="str">
        <f>IF(P1800="","",'02_Resultat'!$B$6)</f>
        <v/>
      </c>
      <c r="R1800" s="16" t="str">
        <f>IF(Q1800="","",INDEX(Tableau3[N°CMD],MATCH(P1800,Tableau3[Sequence],0),))</f>
        <v/>
      </c>
      <c r="S1800" s="16" t="str">
        <f>IF(Q1800="","",INDEX(Tableau3[Désignation],MATCH(P1800,Tableau3[Sequence],0),))</f>
        <v/>
      </c>
      <c r="T1800"/>
    </row>
    <row r="1801" spans="12:20" x14ac:dyDescent="0.25">
      <c r="L1801" s="4" t="str">
        <f t="shared" si="57"/>
        <v/>
      </c>
      <c r="M1801" s="4" t="str">
        <f>IF(ISBLANK(A1801),"",IF('02_Resultat'!$B$6=A1801,1,0))</f>
        <v/>
      </c>
      <c r="N1801" s="4" t="str">
        <f>IF(ISBLANK(A1801),"",IF(Tableau3[Occurrence]=0,0,SUM($M$2:M1801)))</f>
        <v/>
      </c>
      <c r="P1801" s="15" t="str">
        <f t="shared" si="58"/>
        <v/>
      </c>
      <c r="Q1801" s="16" t="str">
        <f>IF(P1801="","",'02_Resultat'!$B$6)</f>
        <v/>
      </c>
      <c r="R1801" s="16" t="str">
        <f>IF(Q1801="","",INDEX(Tableau3[N°CMD],MATCH(P1801,Tableau3[Sequence],0),))</f>
        <v/>
      </c>
      <c r="S1801" s="16" t="str">
        <f>IF(Q1801="","",INDEX(Tableau3[Désignation],MATCH(P1801,Tableau3[Sequence],0),))</f>
        <v/>
      </c>
      <c r="T1801"/>
    </row>
    <row r="1802" spans="12:20" x14ac:dyDescent="0.25">
      <c r="L1802" s="4" t="str">
        <f t="shared" si="57"/>
        <v/>
      </c>
      <c r="M1802" s="4" t="str">
        <f>IF(ISBLANK(A1802),"",IF('02_Resultat'!$B$6=A1802,1,0))</f>
        <v/>
      </c>
      <c r="N1802" s="4" t="str">
        <f>IF(ISBLANK(A1802),"",IF(Tableau3[Occurrence]=0,0,SUM($M$2:M1802)))</f>
        <v/>
      </c>
      <c r="P1802" s="15" t="str">
        <f t="shared" si="58"/>
        <v/>
      </c>
      <c r="Q1802" s="16" t="str">
        <f>IF(P1802="","",'02_Resultat'!$B$6)</f>
        <v/>
      </c>
      <c r="R1802" s="16" t="str">
        <f>IF(Q1802="","",INDEX(Tableau3[N°CMD],MATCH(P1802,Tableau3[Sequence],0),))</f>
        <v/>
      </c>
      <c r="S1802" s="16" t="str">
        <f>IF(Q1802="","",INDEX(Tableau3[Désignation],MATCH(P1802,Tableau3[Sequence],0),))</f>
        <v/>
      </c>
      <c r="T1802"/>
    </row>
    <row r="1803" spans="12:20" x14ac:dyDescent="0.25">
      <c r="L1803" s="4" t="str">
        <f t="shared" si="57"/>
        <v/>
      </c>
      <c r="M1803" s="4" t="str">
        <f>IF(ISBLANK(A1803),"",IF('02_Resultat'!$B$6=A1803,1,0))</f>
        <v/>
      </c>
      <c r="N1803" s="4" t="str">
        <f>IF(ISBLANK(A1803),"",IF(Tableau3[Occurrence]=0,0,SUM($M$2:M1803)))</f>
        <v/>
      </c>
      <c r="P1803" s="15" t="str">
        <f t="shared" si="58"/>
        <v/>
      </c>
      <c r="Q1803" s="16" t="str">
        <f>IF(P1803="","",'02_Resultat'!$B$6)</f>
        <v/>
      </c>
      <c r="R1803" s="16" t="str">
        <f>IF(Q1803="","",INDEX(Tableau3[N°CMD],MATCH(P1803,Tableau3[Sequence],0),))</f>
        <v/>
      </c>
      <c r="S1803" s="16" t="str">
        <f>IF(Q1803="","",INDEX(Tableau3[Désignation],MATCH(P1803,Tableau3[Sequence],0),))</f>
        <v/>
      </c>
      <c r="T1803"/>
    </row>
    <row r="1804" spans="12:20" x14ac:dyDescent="0.25">
      <c r="L1804" s="4" t="str">
        <f t="shared" si="57"/>
        <v/>
      </c>
      <c r="M1804" s="4" t="str">
        <f>IF(ISBLANK(A1804),"",IF('02_Resultat'!$B$6=A1804,1,0))</f>
        <v/>
      </c>
      <c r="N1804" s="4" t="str">
        <f>IF(ISBLANK(A1804),"",IF(Tableau3[Occurrence]=0,0,SUM($M$2:M1804)))</f>
        <v/>
      </c>
      <c r="P1804" s="15" t="str">
        <f t="shared" si="58"/>
        <v/>
      </c>
      <c r="Q1804" s="16" t="str">
        <f>IF(P1804="","",'02_Resultat'!$B$6)</f>
        <v/>
      </c>
      <c r="R1804" s="16" t="str">
        <f>IF(Q1804="","",INDEX(Tableau3[N°CMD],MATCH(P1804,Tableau3[Sequence],0),))</f>
        <v/>
      </c>
      <c r="S1804" s="16" t="str">
        <f>IF(Q1804="","",INDEX(Tableau3[Désignation],MATCH(P1804,Tableau3[Sequence],0),))</f>
        <v/>
      </c>
      <c r="T1804"/>
    </row>
    <row r="1805" spans="12:20" x14ac:dyDescent="0.25">
      <c r="L1805" s="4" t="str">
        <f t="shared" si="57"/>
        <v/>
      </c>
      <c r="M1805" s="4" t="str">
        <f>IF(ISBLANK(A1805),"",IF('02_Resultat'!$B$6=A1805,1,0))</f>
        <v/>
      </c>
      <c r="N1805" s="4" t="str">
        <f>IF(ISBLANK(A1805),"",IF(Tableau3[Occurrence]=0,0,SUM($M$2:M1805)))</f>
        <v/>
      </c>
      <c r="P1805" s="15" t="str">
        <f t="shared" si="58"/>
        <v/>
      </c>
      <c r="Q1805" s="16" t="str">
        <f>IF(P1805="","",'02_Resultat'!$B$6)</f>
        <v/>
      </c>
      <c r="R1805" s="16" t="str">
        <f>IF(Q1805="","",INDEX(Tableau3[N°CMD],MATCH(P1805,Tableau3[Sequence],0),))</f>
        <v/>
      </c>
      <c r="S1805" s="16" t="str">
        <f>IF(Q1805="","",INDEX(Tableau3[Désignation],MATCH(P1805,Tableau3[Sequence],0),))</f>
        <v/>
      </c>
      <c r="T1805"/>
    </row>
    <row r="1806" spans="12:20" x14ac:dyDescent="0.25">
      <c r="L1806" s="4" t="str">
        <f t="shared" si="57"/>
        <v/>
      </c>
      <c r="M1806" s="4" t="str">
        <f>IF(ISBLANK(A1806),"",IF('02_Resultat'!$B$6=A1806,1,0))</f>
        <v/>
      </c>
      <c r="N1806" s="4" t="str">
        <f>IF(ISBLANK(A1806),"",IF(Tableau3[Occurrence]=0,0,SUM($M$2:M1806)))</f>
        <v/>
      </c>
      <c r="P1806" s="15" t="str">
        <f t="shared" si="58"/>
        <v/>
      </c>
      <c r="Q1806" s="16" t="str">
        <f>IF(P1806="","",'02_Resultat'!$B$6)</f>
        <v/>
      </c>
      <c r="R1806" s="16" t="str">
        <f>IF(Q1806="","",INDEX(Tableau3[N°CMD],MATCH(P1806,Tableau3[Sequence],0),))</f>
        <v/>
      </c>
      <c r="S1806" s="16" t="str">
        <f>IF(Q1806="","",INDEX(Tableau3[Désignation],MATCH(P1806,Tableau3[Sequence],0),))</f>
        <v/>
      </c>
      <c r="T1806"/>
    </row>
    <row r="1807" spans="12:20" x14ac:dyDescent="0.25">
      <c r="L1807" s="4" t="str">
        <f t="shared" si="57"/>
        <v/>
      </c>
      <c r="M1807" s="4" t="str">
        <f>IF(ISBLANK(A1807),"",IF('02_Resultat'!$B$6=A1807,1,0))</f>
        <v/>
      </c>
      <c r="N1807" s="4" t="str">
        <f>IF(ISBLANK(A1807),"",IF(Tableau3[Occurrence]=0,0,SUM($M$2:M1807)))</f>
        <v/>
      </c>
      <c r="P1807" s="15" t="str">
        <f t="shared" si="58"/>
        <v/>
      </c>
      <c r="Q1807" s="16" t="str">
        <f>IF(P1807="","",'02_Resultat'!$B$6)</f>
        <v/>
      </c>
      <c r="R1807" s="16" t="str">
        <f>IF(Q1807="","",INDEX(Tableau3[N°CMD],MATCH(P1807,Tableau3[Sequence],0),))</f>
        <v/>
      </c>
      <c r="S1807" s="16" t="str">
        <f>IF(Q1807="","",INDEX(Tableau3[Désignation],MATCH(P1807,Tableau3[Sequence],0),))</f>
        <v/>
      </c>
      <c r="T1807"/>
    </row>
    <row r="1808" spans="12:20" x14ac:dyDescent="0.25">
      <c r="L1808" s="4" t="str">
        <f t="shared" si="57"/>
        <v/>
      </c>
      <c r="M1808" s="4" t="str">
        <f>IF(ISBLANK(A1808),"",IF('02_Resultat'!$B$6=A1808,1,0))</f>
        <v/>
      </c>
      <c r="N1808" s="4" t="str">
        <f>IF(ISBLANK(A1808),"",IF(Tableau3[Occurrence]=0,0,SUM($M$2:M1808)))</f>
        <v/>
      </c>
      <c r="P1808" s="15" t="str">
        <f t="shared" si="58"/>
        <v/>
      </c>
      <c r="Q1808" s="16" t="str">
        <f>IF(P1808="","",'02_Resultat'!$B$6)</f>
        <v/>
      </c>
      <c r="R1808" s="16" t="str">
        <f>IF(Q1808="","",INDEX(Tableau3[N°CMD],MATCH(P1808,Tableau3[Sequence],0),))</f>
        <v/>
      </c>
      <c r="S1808" s="16" t="str">
        <f>IF(Q1808="","",INDEX(Tableau3[Désignation],MATCH(P1808,Tableau3[Sequence],0),))</f>
        <v/>
      </c>
      <c r="T1808"/>
    </row>
    <row r="1809" spans="12:20" x14ac:dyDescent="0.25">
      <c r="L1809" s="4" t="str">
        <f t="shared" si="57"/>
        <v/>
      </c>
      <c r="M1809" s="4" t="str">
        <f>IF(ISBLANK(A1809),"",IF('02_Resultat'!$B$6=A1809,1,0))</f>
        <v/>
      </c>
      <c r="N1809" s="4" t="str">
        <f>IF(ISBLANK(A1809),"",IF(Tableau3[Occurrence]=0,0,SUM($M$2:M1809)))</f>
        <v/>
      </c>
      <c r="P1809" s="15" t="str">
        <f t="shared" si="58"/>
        <v/>
      </c>
      <c r="Q1809" s="16" t="str">
        <f>IF(P1809="","",'02_Resultat'!$B$6)</f>
        <v/>
      </c>
      <c r="R1809" s="16" t="str">
        <f>IF(Q1809="","",INDEX(Tableau3[N°CMD],MATCH(P1809,Tableau3[Sequence],0),))</f>
        <v/>
      </c>
      <c r="S1809" s="16" t="str">
        <f>IF(Q1809="","",INDEX(Tableau3[Désignation],MATCH(P1809,Tableau3[Sequence],0),))</f>
        <v/>
      </c>
      <c r="T1809"/>
    </row>
    <row r="1810" spans="12:20" x14ac:dyDescent="0.25">
      <c r="L1810" s="4" t="str">
        <f t="shared" ref="L1810:L1873" si="59">IF(ISBLANK(H1810),"",(I1810-H1810))</f>
        <v/>
      </c>
      <c r="M1810" s="4" t="str">
        <f>IF(ISBLANK(A1810),"",IF('02_Resultat'!$B$6=A1810,1,0))</f>
        <v/>
      </c>
      <c r="N1810" s="4" t="str">
        <f>IF(ISBLANK(A1810),"",IF(Tableau3[Occurrence]=0,0,SUM($M$2:M1810)))</f>
        <v/>
      </c>
      <c r="P1810" s="15" t="str">
        <f t="shared" si="58"/>
        <v/>
      </c>
      <c r="Q1810" s="16" t="str">
        <f>IF(P1810="","",'02_Resultat'!$B$6)</f>
        <v/>
      </c>
      <c r="R1810" s="16" t="str">
        <f>IF(Q1810="","",INDEX(Tableau3[N°CMD],MATCH(P1810,Tableau3[Sequence],0),))</f>
        <v/>
      </c>
      <c r="S1810" s="16" t="str">
        <f>IF(Q1810="","",INDEX(Tableau3[Désignation],MATCH(P1810,Tableau3[Sequence],0),))</f>
        <v/>
      </c>
      <c r="T1810"/>
    </row>
    <row r="1811" spans="12:20" x14ac:dyDescent="0.25">
      <c r="L1811" s="4" t="str">
        <f t="shared" si="59"/>
        <v/>
      </c>
      <c r="M1811" s="4" t="str">
        <f>IF(ISBLANK(A1811),"",IF('02_Resultat'!$B$6=A1811,1,0))</f>
        <v/>
      </c>
      <c r="N1811" s="4" t="str">
        <f>IF(ISBLANK(A1811),"",IF(Tableau3[Occurrence]=0,0,SUM($M$2:M1811)))</f>
        <v/>
      </c>
      <c r="P1811" s="15" t="str">
        <f t="shared" ref="P1811:P1874" si="60">IF(ROW()-1&lt;=$O$2,ROW()-1,"")</f>
        <v/>
      </c>
      <c r="Q1811" s="16" t="str">
        <f>IF(P1811="","",'02_Resultat'!$B$6)</f>
        <v/>
      </c>
      <c r="R1811" s="16" t="str">
        <f>IF(Q1811="","",INDEX(Tableau3[N°CMD],MATCH(P1811,Tableau3[Sequence],0),))</f>
        <v/>
      </c>
      <c r="S1811" s="16" t="str">
        <f>IF(Q1811="","",INDEX(Tableau3[Désignation],MATCH(P1811,Tableau3[Sequence],0),))</f>
        <v/>
      </c>
      <c r="T1811"/>
    </row>
    <row r="1812" spans="12:20" x14ac:dyDescent="0.25">
      <c r="L1812" s="4" t="str">
        <f t="shared" si="59"/>
        <v/>
      </c>
      <c r="M1812" s="4" t="str">
        <f>IF(ISBLANK(A1812),"",IF('02_Resultat'!$B$6=A1812,1,0))</f>
        <v/>
      </c>
      <c r="N1812" s="4" t="str">
        <f>IF(ISBLANK(A1812),"",IF(Tableau3[Occurrence]=0,0,SUM($M$2:M1812)))</f>
        <v/>
      </c>
      <c r="P1812" s="15" t="str">
        <f t="shared" si="60"/>
        <v/>
      </c>
      <c r="Q1812" s="16" t="str">
        <f>IF(P1812="","",'02_Resultat'!$B$6)</f>
        <v/>
      </c>
      <c r="R1812" s="16" t="str">
        <f>IF(Q1812="","",INDEX(Tableau3[N°CMD],MATCH(P1812,Tableau3[Sequence],0),))</f>
        <v/>
      </c>
      <c r="S1812" s="16" t="str">
        <f>IF(Q1812="","",INDEX(Tableau3[Désignation],MATCH(P1812,Tableau3[Sequence],0),))</f>
        <v/>
      </c>
      <c r="T1812"/>
    </row>
    <row r="1813" spans="12:20" x14ac:dyDescent="0.25">
      <c r="L1813" s="4" t="str">
        <f t="shared" si="59"/>
        <v/>
      </c>
      <c r="M1813" s="4" t="str">
        <f>IF(ISBLANK(A1813),"",IF('02_Resultat'!$B$6=A1813,1,0))</f>
        <v/>
      </c>
      <c r="N1813" s="4" t="str">
        <f>IF(ISBLANK(A1813),"",IF(Tableau3[Occurrence]=0,0,SUM($M$2:M1813)))</f>
        <v/>
      </c>
      <c r="P1813" s="15" t="str">
        <f t="shared" si="60"/>
        <v/>
      </c>
      <c r="Q1813" s="16" t="str">
        <f>IF(P1813="","",'02_Resultat'!$B$6)</f>
        <v/>
      </c>
      <c r="R1813" s="16" t="str">
        <f>IF(Q1813="","",INDEX(Tableau3[N°CMD],MATCH(P1813,Tableau3[Sequence],0),))</f>
        <v/>
      </c>
      <c r="S1813" s="16" t="str">
        <f>IF(Q1813="","",INDEX(Tableau3[Désignation],MATCH(P1813,Tableau3[Sequence],0),))</f>
        <v/>
      </c>
      <c r="T1813"/>
    </row>
    <row r="1814" spans="12:20" x14ac:dyDescent="0.25">
      <c r="L1814" s="4" t="str">
        <f t="shared" si="59"/>
        <v/>
      </c>
      <c r="M1814" s="4" t="str">
        <f>IF(ISBLANK(A1814),"",IF('02_Resultat'!$B$6=A1814,1,0))</f>
        <v/>
      </c>
      <c r="N1814" s="4" t="str">
        <f>IF(ISBLANK(A1814),"",IF(Tableau3[Occurrence]=0,0,SUM($M$2:M1814)))</f>
        <v/>
      </c>
      <c r="P1814" s="15" t="str">
        <f t="shared" si="60"/>
        <v/>
      </c>
      <c r="Q1814" s="16" t="str">
        <f>IF(P1814="","",'02_Resultat'!$B$6)</f>
        <v/>
      </c>
      <c r="R1814" s="16" t="str">
        <f>IF(Q1814="","",INDEX(Tableau3[N°CMD],MATCH(P1814,Tableau3[Sequence],0),))</f>
        <v/>
      </c>
      <c r="S1814" s="16" t="str">
        <f>IF(Q1814="","",INDEX(Tableau3[Désignation],MATCH(P1814,Tableau3[Sequence],0),))</f>
        <v/>
      </c>
      <c r="T1814"/>
    </row>
    <row r="1815" spans="12:20" x14ac:dyDescent="0.25">
      <c r="L1815" s="4" t="str">
        <f t="shared" si="59"/>
        <v/>
      </c>
      <c r="M1815" s="4" t="str">
        <f>IF(ISBLANK(A1815),"",IF('02_Resultat'!$B$6=A1815,1,0))</f>
        <v/>
      </c>
      <c r="N1815" s="4" t="str">
        <f>IF(ISBLANK(A1815),"",IF(Tableau3[Occurrence]=0,0,SUM($M$2:M1815)))</f>
        <v/>
      </c>
      <c r="P1815" s="15" t="str">
        <f t="shared" si="60"/>
        <v/>
      </c>
      <c r="Q1815" s="16" t="str">
        <f>IF(P1815="","",'02_Resultat'!$B$6)</f>
        <v/>
      </c>
      <c r="R1815" s="16" t="str">
        <f>IF(Q1815="","",INDEX(Tableau3[N°CMD],MATCH(P1815,Tableau3[Sequence],0),))</f>
        <v/>
      </c>
      <c r="S1815" s="16" t="str">
        <f>IF(Q1815="","",INDEX(Tableau3[Désignation],MATCH(P1815,Tableau3[Sequence],0),))</f>
        <v/>
      </c>
      <c r="T1815"/>
    </row>
    <row r="1816" spans="12:20" x14ac:dyDescent="0.25">
      <c r="L1816" s="4" t="str">
        <f t="shared" si="59"/>
        <v/>
      </c>
      <c r="M1816" s="4" t="str">
        <f>IF(ISBLANK(A1816),"",IF('02_Resultat'!$B$6=A1816,1,0))</f>
        <v/>
      </c>
      <c r="N1816" s="4" t="str">
        <f>IF(ISBLANK(A1816),"",IF(Tableau3[Occurrence]=0,0,SUM($M$2:M1816)))</f>
        <v/>
      </c>
      <c r="P1816" s="15" t="str">
        <f t="shared" si="60"/>
        <v/>
      </c>
      <c r="Q1816" s="16" t="str">
        <f>IF(P1816="","",'02_Resultat'!$B$6)</f>
        <v/>
      </c>
      <c r="R1816" s="16" t="str">
        <f>IF(Q1816="","",INDEX(Tableau3[N°CMD],MATCH(P1816,Tableau3[Sequence],0),))</f>
        <v/>
      </c>
      <c r="S1816" s="16" t="str">
        <f>IF(Q1816="","",INDEX(Tableau3[Désignation],MATCH(P1816,Tableau3[Sequence],0),))</f>
        <v/>
      </c>
      <c r="T1816"/>
    </row>
    <row r="1817" spans="12:20" x14ac:dyDescent="0.25">
      <c r="L1817" s="4" t="str">
        <f t="shared" si="59"/>
        <v/>
      </c>
      <c r="M1817" s="4" t="str">
        <f>IF(ISBLANK(A1817),"",IF('02_Resultat'!$B$6=A1817,1,0))</f>
        <v/>
      </c>
      <c r="N1817" s="4" t="str">
        <f>IF(ISBLANK(A1817),"",IF(Tableau3[Occurrence]=0,0,SUM($M$2:M1817)))</f>
        <v/>
      </c>
      <c r="P1817" s="15" t="str">
        <f t="shared" si="60"/>
        <v/>
      </c>
      <c r="Q1817" s="16" t="str">
        <f>IF(P1817="","",'02_Resultat'!$B$6)</f>
        <v/>
      </c>
      <c r="R1817" s="16" t="str">
        <f>IF(Q1817="","",INDEX(Tableau3[N°CMD],MATCH(P1817,Tableau3[Sequence],0),))</f>
        <v/>
      </c>
      <c r="S1817" s="16" t="str">
        <f>IF(Q1817="","",INDEX(Tableau3[Désignation],MATCH(P1817,Tableau3[Sequence],0),))</f>
        <v/>
      </c>
      <c r="T1817"/>
    </row>
    <row r="1818" spans="12:20" x14ac:dyDescent="0.25">
      <c r="L1818" s="4" t="str">
        <f t="shared" si="59"/>
        <v/>
      </c>
      <c r="M1818" s="4" t="str">
        <f>IF(ISBLANK(A1818),"",IF('02_Resultat'!$B$6=A1818,1,0))</f>
        <v/>
      </c>
      <c r="N1818" s="4" t="str">
        <f>IF(ISBLANK(A1818),"",IF(Tableau3[Occurrence]=0,0,SUM($M$2:M1818)))</f>
        <v/>
      </c>
      <c r="P1818" s="15" t="str">
        <f t="shared" si="60"/>
        <v/>
      </c>
      <c r="Q1818" s="16" t="str">
        <f>IF(P1818="","",'02_Resultat'!$B$6)</f>
        <v/>
      </c>
      <c r="R1818" s="16" t="str">
        <f>IF(Q1818="","",INDEX(Tableau3[N°CMD],MATCH(P1818,Tableau3[Sequence],0),))</f>
        <v/>
      </c>
      <c r="S1818" s="16" t="str">
        <f>IF(Q1818="","",INDEX(Tableau3[Désignation],MATCH(P1818,Tableau3[Sequence],0),))</f>
        <v/>
      </c>
      <c r="T1818"/>
    </row>
    <row r="1819" spans="12:20" x14ac:dyDescent="0.25">
      <c r="L1819" s="4" t="str">
        <f t="shared" si="59"/>
        <v/>
      </c>
      <c r="M1819" s="4" t="str">
        <f>IF(ISBLANK(A1819),"",IF('02_Resultat'!$B$6=A1819,1,0))</f>
        <v/>
      </c>
      <c r="N1819" s="4" t="str">
        <f>IF(ISBLANK(A1819),"",IF(Tableau3[Occurrence]=0,0,SUM($M$2:M1819)))</f>
        <v/>
      </c>
      <c r="P1819" s="15" t="str">
        <f t="shared" si="60"/>
        <v/>
      </c>
      <c r="Q1819" s="16" t="str">
        <f>IF(P1819="","",'02_Resultat'!$B$6)</f>
        <v/>
      </c>
      <c r="R1819" s="16" t="str">
        <f>IF(Q1819="","",INDEX(Tableau3[N°CMD],MATCH(P1819,Tableau3[Sequence],0),))</f>
        <v/>
      </c>
      <c r="S1819" s="16" t="str">
        <f>IF(Q1819="","",INDEX(Tableau3[Désignation],MATCH(P1819,Tableau3[Sequence],0),))</f>
        <v/>
      </c>
      <c r="T1819"/>
    </row>
    <row r="1820" spans="12:20" x14ac:dyDescent="0.25">
      <c r="L1820" s="4" t="str">
        <f t="shared" si="59"/>
        <v/>
      </c>
      <c r="M1820" s="4" t="str">
        <f>IF(ISBLANK(A1820),"",IF('02_Resultat'!$B$6=A1820,1,0))</f>
        <v/>
      </c>
      <c r="N1820" s="4" t="str">
        <f>IF(ISBLANK(A1820),"",IF(Tableau3[Occurrence]=0,0,SUM($M$2:M1820)))</f>
        <v/>
      </c>
      <c r="P1820" s="15" t="str">
        <f t="shared" si="60"/>
        <v/>
      </c>
      <c r="Q1820" s="16" t="str">
        <f>IF(P1820="","",'02_Resultat'!$B$6)</f>
        <v/>
      </c>
      <c r="R1820" s="16" t="str">
        <f>IF(Q1820="","",INDEX(Tableau3[N°CMD],MATCH(P1820,Tableau3[Sequence],0),))</f>
        <v/>
      </c>
      <c r="S1820" s="16" t="str">
        <f>IF(Q1820="","",INDEX(Tableau3[Désignation],MATCH(P1820,Tableau3[Sequence],0),))</f>
        <v/>
      </c>
      <c r="T1820"/>
    </row>
    <row r="1821" spans="12:20" x14ac:dyDescent="0.25">
      <c r="L1821" s="4" t="str">
        <f t="shared" si="59"/>
        <v/>
      </c>
      <c r="M1821" s="4" t="str">
        <f>IF(ISBLANK(A1821),"",IF('02_Resultat'!$B$6=A1821,1,0))</f>
        <v/>
      </c>
      <c r="N1821" s="4" t="str">
        <f>IF(ISBLANK(A1821),"",IF(Tableau3[Occurrence]=0,0,SUM($M$2:M1821)))</f>
        <v/>
      </c>
      <c r="P1821" s="15" t="str">
        <f t="shared" si="60"/>
        <v/>
      </c>
      <c r="Q1821" s="16" t="str">
        <f>IF(P1821="","",'02_Resultat'!$B$6)</f>
        <v/>
      </c>
      <c r="R1821" s="16" t="str">
        <f>IF(Q1821="","",INDEX(Tableau3[N°CMD],MATCH(P1821,Tableau3[Sequence],0),))</f>
        <v/>
      </c>
      <c r="S1821" s="16" t="str">
        <f>IF(Q1821="","",INDEX(Tableau3[Désignation],MATCH(P1821,Tableau3[Sequence],0),))</f>
        <v/>
      </c>
      <c r="T1821"/>
    </row>
    <row r="1822" spans="12:20" x14ac:dyDescent="0.25">
      <c r="L1822" s="4" t="str">
        <f t="shared" si="59"/>
        <v/>
      </c>
      <c r="M1822" s="4" t="str">
        <f>IF(ISBLANK(A1822),"",IF('02_Resultat'!$B$6=A1822,1,0))</f>
        <v/>
      </c>
      <c r="N1822" s="4" t="str">
        <f>IF(ISBLANK(A1822),"",IF(Tableau3[Occurrence]=0,0,SUM($M$2:M1822)))</f>
        <v/>
      </c>
      <c r="P1822" s="15" t="str">
        <f t="shared" si="60"/>
        <v/>
      </c>
      <c r="Q1822" s="16" t="str">
        <f>IF(P1822="","",'02_Resultat'!$B$6)</f>
        <v/>
      </c>
      <c r="R1822" s="16" t="str">
        <f>IF(Q1822="","",INDEX(Tableau3[N°CMD],MATCH(P1822,Tableau3[Sequence],0),))</f>
        <v/>
      </c>
      <c r="S1822" s="16" t="str">
        <f>IF(Q1822="","",INDEX(Tableau3[Désignation],MATCH(P1822,Tableau3[Sequence],0),))</f>
        <v/>
      </c>
      <c r="T1822"/>
    </row>
    <row r="1823" spans="12:20" x14ac:dyDescent="0.25">
      <c r="L1823" s="4" t="str">
        <f t="shared" si="59"/>
        <v/>
      </c>
      <c r="M1823" s="4" t="str">
        <f>IF(ISBLANK(A1823),"",IF('02_Resultat'!$B$6=A1823,1,0))</f>
        <v/>
      </c>
      <c r="N1823" s="4" t="str">
        <f>IF(ISBLANK(A1823),"",IF(Tableau3[Occurrence]=0,0,SUM($M$2:M1823)))</f>
        <v/>
      </c>
      <c r="P1823" s="15" t="str">
        <f t="shared" si="60"/>
        <v/>
      </c>
      <c r="Q1823" s="16" t="str">
        <f>IF(P1823="","",'02_Resultat'!$B$6)</f>
        <v/>
      </c>
      <c r="R1823" s="16" t="str">
        <f>IF(Q1823="","",INDEX(Tableau3[N°CMD],MATCH(P1823,Tableau3[Sequence],0),))</f>
        <v/>
      </c>
      <c r="S1823" s="16" t="str">
        <f>IF(Q1823="","",INDEX(Tableau3[Désignation],MATCH(P1823,Tableau3[Sequence],0),))</f>
        <v/>
      </c>
      <c r="T1823"/>
    </row>
    <row r="1824" spans="12:20" x14ac:dyDescent="0.25">
      <c r="L1824" s="4" t="str">
        <f t="shared" si="59"/>
        <v/>
      </c>
      <c r="M1824" s="4" t="str">
        <f>IF(ISBLANK(A1824),"",IF('02_Resultat'!$B$6=A1824,1,0))</f>
        <v/>
      </c>
      <c r="N1824" s="4" t="str">
        <f>IF(ISBLANK(A1824),"",IF(Tableau3[Occurrence]=0,0,SUM($M$2:M1824)))</f>
        <v/>
      </c>
      <c r="P1824" s="15" t="str">
        <f t="shared" si="60"/>
        <v/>
      </c>
      <c r="Q1824" s="16" t="str">
        <f>IF(P1824="","",'02_Resultat'!$B$6)</f>
        <v/>
      </c>
      <c r="R1824" s="16" t="str">
        <f>IF(Q1824="","",INDEX(Tableau3[N°CMD],MATCH(P1824,Tableau3[Sequence],0),))</f>
        <v/>
      </c>
      <c r="S1824" s="16" t="str">
        <f>IF(Q1824="","",INDEX(Tableau3[Désignation],MATCH(P1824,Tableau3[Sequence],0),))</f>
        <v/>
      </c>
      <c r="T1824"/>
    </row>
    <row r="1825" spans="12:20" x14ac:dyDescent="0.25">
      <c r="L1825" s="4" t="str">
        <f t="shared" si="59"/>
        <v/>
      </c>
      <c r="M1825" s="4" t="str">
        <f>IF(ISBLANK(A1825),"",IF('02_Resultat'!$B$6=A1825,1,0))</f>
        <v/>
      </c>
      <c r="N1825" s="4" t="str">
        <f>IF(ISBLANK(A1825),"",IF(Tableau3[Occurrence]=0,0,SUM($M$2:M1825)))</f>
        <v/>
      </c>
      <c r="P1825" s="15" t="str">
        <f t="shared" si="60"/>
        <v/>
      </c>
      <c r="Q1825" s="16" t="str">
        <f>IF(P1825="","",'02_Resultat'!$B$6)</f>
        <v/>
      </c>
      <c r="R1825" s="16" t="str">
        <f>IF(Q1825="","",INDEX(Tableau3[N°CMD],MATCH(P1825,Tableau3[Sequence],0),))</f>
        <v/>
      </c>
      <c r="S1825" s="16" t="str">
        <f>IF(Q1825="","",INDEX(Tableau3[Désignation],MATCH(P1825,Tableau3[Sequence],0),))</f>
        <v/>
      </c>
      <c r="T1825"/>
    </row>
    <row r="1826" spans="12:20" x14ac:dyDescent="0.25">
      <c r="L1826" s="4" t="str">
        <f t="shared" si="59"/>
        <v/>
      </c>
      <c r="M1826" s="4" t="str">
        <f>IF(ISBLANK(A1826),"",IF('02_Resultat'!$B$6=A1826,1,0))</f>
        <v/>
      </c>
      <c r="N1826" s="4" t="str">
        <f>IF(ISBLANK(A1826),"",IF(Tableau3[Occurrence]=0,0,SUM($M$2:M1826)))</f>
        <v/>
      </c>
      <c r="P1826" s="15" t="str">
        <f t="shared" si="60"/>
        <v/>
      </c>
      <c r="Q1826" s="16" t="str">
        <f>IF(P1826="","",'02_Resultat'!$B$6)</f>
        <v/>
      </c>
      <c r="R1826" s="16" t="str">
        <f>IF(Q1826="","",INDEX(Tableau3[N°CMD],MATCH(P1826,Tableau3[Sequence],0),))</f>
        <v/>
      </c>
      <c r="S1826" s="16" t="str">
        <f>IF(Q1826="","",INDEX(Tableau3[Désignation],MATCH(P1826,Tableau3[Sequence],0),))</f>
        <v/>
      </c>
      <c r="T1826"/>
    </row>
    <row r="1827" spans="12:20" x14ac:dyDescent="0.25">
      <c r="L1827" s="4" t="str">
        <f t="shared" si="59"/>
        <v/>
      </c>
      <c r="M1827" s="4" t="str">
        <f>IF(ISBLANK(A1827),"",IF('02_Resultat'!$B$6=A1827,1,0))</f>
        <v/>
      </c>
      <c r="N1827" s="4" t="str">
        <f>IF(ISBLANK(A1827),"",IF(Tableau3[Occurrence]=0,0,SUM($M$2:M1827)))</f>
        <v/>
      </c>
      <c r="P1827" s="15" t="str">
        <f t="shared" si="60"/>
        <v/>
      </c>
      <c r="Q1827" s="16" t="str">
        <f>IF(P1827="","",'02_Resultat'!$B$6)</f>
        <v/>
      </c>
      <c r="R1827" s="16" t="str">
        <f>IF(Q1827="","",INDEX(Tableau3[N°CMD],MATCH(P1827,Tableau3[Sequence],0),))</f>
        <v/>
      </c>
      <c r="S1827" s="16" t="str">
        <f>IF(Q1827="","",INDEX(Tableau3[Désignation],MATCH(P1827,Tableau3[Sequence],0),))</f>
        <v/>
      </c>
      <c r="T1827"/>
    </row>
    <row r="1828" spans="12:20" x14ac:dyDescent="0.25">
      <c r="L1828" s="4" t="str">
        <f t="shared" si="59"/>
        <v/>
      </c>
      <c r="M1828" s="4" t="str">
        <f>IF(ISBLANK(A1828),"",IF('02_Resultat'!$B$6=A1828,1,0))</f>
        <v/>
      </c>
      <c r="N1828" s="4" t="str">
        <f>IF(ISBLANK(A1828),"",IF(Tableau3[Occurrence]=0,0,SUM($M$2:M1828)))</f>
        <v/>
      </c>
      <c r="P1828" s="15" t="str">
        <f t="shared" si="60"/>
        <v/>
      </c>
      <c r="Q1828" s="16" t="str">
        <f>IF(P1828="","",'02_Resultat'!$B$6)</f>
        <v/>
      </c>
      <c r="R1828" s="16" t="str">
        <f>IF(Q1828="","",INDEX(Tableau3[N°CMD],MATCH(P1828,Tableau3[Sequence],0),))</f>
        <v/>
      </c>
      <c r="S1828" s="16" t="str">
        <f>IF(Q1828="","",INDEX(Tableau3[Désignation],MATCH(P1828,Tableau3[Sequence],0),))</f>
        <v/>
      </c>
      <c r="T1828"/>
    </row>
    <row r="1829" spans="12:20" x14ac:dyDescent="0.25">
      <c r="L1829" s="4" t="str">
        <f t="shared" si="59"/>
        <v/>
      </c>
      <c r="M1829" s="4" t="str">
        <f>IF(ISBLANK(A1829),"",IF('02_Resultat'!$B$6=A1829,1,0))</f>
        <v/>
      </c>
      <c r="N1829" s="4" t="str">
        <f>IF(ISBLANK(A1829),"",IF(Tableau3[Occurrence]=0,0,SUM($M$2:M1829)))</f>
        <v/>
      </c>
      <c r="P1829" s="15" t="str">
        <f t="shared" si="60"/>
        <v/>
      </c>
      <c r="Q1829" s="16" t="str">
        <f>IF(P1829="","",'02_Resultat'!$B$6)</f>
        <v/>
      </c>
      <c r="R1829" s="16" t="str">
        <f>IF(Q1829="","",INDEX(Tableau3[N°CMD],MATCH(P1829,Tableau3[Sequence],0),))</f>
        <v/>
      </c>
      <c r="S1829" s="16" t="str">
        <f>IF(Q1829="","",INDEX(Tableau3[Désignation],MATCH(P1829,Tableau3[Sequence],0),))</f>
        <v/>
      </c>
      <c r="T1829"/>
    </row>
    <row r="1830" spans="12:20" x14ac:dyDescent="0.25">
      <c r="L1830" s="4" t="str">
        <f t="shared" si="59"/>
        <v/>
      </c>
      <c r="M1830" s="4" t="str">
        <f>IF(ISBLANK(A1830),"",IF('02_Resultat'!$B$6=A1830,1,0))</f>
        <v/>
      </c>
      <c r="N1830" s="4" t="str">
        <f>IF(ISBLANK(A1830),"",IF(Tableau3[Occurrence]=0,0,SUM($M$2:M1830)))</f>
        <v/>
      </c>
      <c r="P1830" s="15" t="str">
        <f t="shared" si="60"/>
        <v/>
      </c>
      <c r="Q1830" s="16" t="str">
        <f>IF(P1830="","",'02_Resultat'!$B$6)</f>
        <v/>
      </c>
      <c r="R1830" s="16" t="str">
        <f>IF(Q1830="","",INDEX(Tableau3[N°CMD],MATCH(P1830,Tableau3[Sequence],0),))</f>
        <v/>
      </c>
      <c r="S1830" s="16" t="str">
        <f>IF(Q1830="","",INDEX(Tableau3[Désignation],MATCH(P1830,Tableau3[Sequence],0),))</f>
        <v/>
      </c>
      <c r="T1830"/>
    </row>
    <row r="1831" spans="12:20" x14ac:dyDescent="0.25">
      <c r="L1831" s="4" t="str">
        <f t="shared" si="59"/>
        <v/>
      </c>
      <c r="M1831" s="4" t="str">
        <f>IF(ISBLANK(A1831),"",IF('02_Resultat'!$B$6=A1831,1,0))</f>
        <v/>
      </c>
      <c r="N1831" s="4" t="str">
        <f>IF(ISBLANK(A1831),"",IF(Tableau3[Occurrence]=0,0,SUM($M$2:M1831)))</f>
        <v/>
      </c>
      <c r="P1831" s="15" t="str">
        <f t="shared" si="60"/>
        <v/>
      </c>
      <c r="Q1831" s="16" t="str">
        <f>IF(P1831="","",'02_Resultat'!$B$6)</f>
        <v/>
      </c>
      <c r="R1831" s="16" t="str">
        <f>IF(Q1831="","",INDEX(Tableau3[N°CMD],MATCH(P1831,Tableau3[Sequence],0),))</f>
        <v/>
      </c>
      <c r="S1831" s="16" t="str">
        <f>IF(Q1831="","",INDEX(Tableau3[Désignation],MATCH(P1831,Tableau3[Sequence],0),))</f>
        <v/>
      </c>
      <c r="T1831"/>
    </row>
    <row r="1832" spans="12:20" x14ac:dyDescent="0.25">
      <c r="L1832" s="4" t="str">
        <f t="shared" si="59"/>
        <v/>
      </c>
      <c r="M1832" s="4" t="str">
        <f>IF(ISBLANK(A1832),"",IF('02_Resultat'!$B$6=A1832,1,0))</f>
        <v/>
      </c>
      <c r="N1832" s="4" t="str">
        <f>IF(ISBLANK(A1832),"",IF(Tableau3[Occurrence]=0,0,SUM($M$2:M1832)))</f>
        <v/>
      </c>
      <c r="P1832" s="15" t="str">
        <f t="shared" si="60"/>
        <v/>
      </c>
      <c r="Q1832" s="16" t="str">
        <f>IF(P1832="","",'02_Resultat'!$B$6)</f>
        <v/>
      </c>
      <c r="R1832" s="16" t="str">
        <f>IF(Q1832="","",INDEX(Tableau3[N°CMD],MATCH(P1832,Tableau3[Sequence],0),))</f>
        <v/>
      </c>
      <c r="S1832" s="16" t="str">
        <f>IF(Q1832="","",INDEX(Tableau3[Désignation],MATCH(P1832,Tableau3[Sequence],0),))</f>
        <v/>
      </c>
      <c r="T1832"/>
    </row>
    <row r="1833" spans="12:20" x14ac:dyDescent="0.25">
      <c r="L1833" s="4" t="str">
        <f t="shared" si="59"/>
        <v/>
      </c>
      <c r="M1833" s="4" t="str">
        <f>IF(ISBLANK(A1833),"",IF('02_Resultat'!$B$6=A1833,1,0))</f>
        <v/>
      </c>
      <c r="N1833" s="4" t="str">
        <f>IF(ISBLANK(A1833),"",IF(Tableau3[Occurrence]=0,0,SUM($M$2:M1833)))</f>
        <v/>
      </c>
      <c r="P1833" s="15" t="str">
        <f t="shared" si="60"/>
        <v/>
      </c>
      <c r="Q1833" s="16" t="str">
        <f>IF(P1833="","",'02_Resultat'!$B$6)</f>
        <v/>
      </c>
      <c r="R1833" s="16" t="str">
        <f>IF(Q1833="","",INDEX(Tableau3[N°CMD],MATCH(P1833,Tableau3[Sequence],0),))</f>
        <v/>
      </c>
      <c r="S1833" s="16" t="str">
        <f>IF(Q1833="","",INDEX(Tableau3[Désignation],MATCH(P1833,Tableau3[Sequence],0),))</f>
        <v/>
      </c>
      <c r="T1833"/>
    </row>
    <row r="1834" spans="12:20" x14ac:dyDescent="0.25">
      <c r="L1834" s="4" t="str">
        <f t="shared" si="59"/>
        <v/>
      </c>
      <c r="M1834" s="4" t="str">
        <f>IF(ISBLANK(A1834),"",IF('02_Resultat'!$B$6=A1834,1,0))</f>
        <v/>
      </c>
      <c r="N1834" s="4" t="str">
        <f>IF(ISBLANK(A1834),"",IF(Tableau3[Occurrence]=0,0,SUM($M$2:M1834)))</f>
        <v/>
      </c>
      <c r="P1834" s="15" t="str">
        <f t="shared" si="60"/>
        <v/>
      </c>
      <c r="Q1834" s="16" t="str">
        <f>IF(P1834="","",'02_Resultat'!$B$6)</f>
        <v/>
      </c>
      <c r="R1834" s="16" t="str">
        <f>IF(Q1834="","",INDEX(Tableau3[N°CMD],MATCH(P1834,Tableau3[Sequence],0),))</f>
        <v/>
      </c>
      <c r="S1834" s="16" t="str">
        <f>IF(Q1834="","",INDEX(Tableau3[Désignation],MATCH(P1834,Tableau3[Sequence],0),))</f>
        <v/>
      </c>
      <c r="T1834"/>
    </row>
    <row r="1835" spans="12:20" x14ac:dyDescent="0.25">
      <c r="L1835" s="4" t="str">
        <f t="shared" si="59"/>
        <v/>
      </c>
      <c r="M1835" s="4" t="str">
        <f>IF(ISBLANK(A1835),"",IF('02_Resultat'!$B$6=A1835,1,0))</f>
        <v/>
      </c>
      <c r="N1835" s="4" t="str">
        <f>IF(ISBLANK(A1835),"",IF(Tableau3[Occurrence]=0,0,SUM($M$2:M1835)))</f>
        <v/>
      </c>
      <c r="P1835" s="15" t="str">
        <f t="shared" si="60"/>
        <v/>
      </c>
      <c r="Q1835" s="16" t="str">
        <f>IF(P1835="","",'02_Resultat'!$B$6)</f>
        <v/>
      </c>
      <c r="R1835" s="16" t="str">
        <f>IF(Q1835="","",INDEX(Tableau3[N°CMD],MATCH(P1835,Tableau3[Sequence],0),))</f>
        <v/>
      </c>
      <c r="S1835" s="16" t="str">
        <f>IF(Q1835="","",INDEX(Tableau3[Désignation],MATCH(P1835,Tableau3[Sequence],0),))</f>
        <v/>
      </c>
      <c r="T1835"/>
    </row>
    <row r="1836" spans="12:20" x14ac:dyDescent="0.25">
      <c r="L1836" s="4" t="str">
        <f t="shared" si="59"/>
        <v/>
      </c>
      <c r="M1836" s="4" t="str">
        <f>IF(ISBLANK(A1836),"",IF('02_Resultat'!$B$6=A1836,1,0))</f>
        <v/>
      </c>
      <c r="N1836" s="4" t="str">
        <f>IF(ISBLANK(A1836),"",IF(Tableau3[Occurrence]=0,0,SUM($M$2:M1836)))</f>
        <v/>
      </c>
      <c r="P1836" s="15" t="str">
        <f t="shared" si="60"/>
        <v/>
      </c>
      <c r="Q1836" s="16" t="str">
        <f>IF(P1836="","",'02_Resultat'!$B$6)</f>
        <v/>
      </c>
      <c r="R1836" s="16" t="str">
        <f>IF(Q1836="","",INDEX(Tableau3[N°CMD],MATCH(P1836,Tableau3[Sequence],0),))</f>
        <v/>
      </c>
      <c r="S1836" s="16" t="str">
        <f>IF(Q1836="","",INDEX(Tableau3[Désignation],MATCH(P1836,Tableau3[Sequence],0),))</f>
        <v/>
      </c>
      <c r="T1836"/>
    </row>
    <row r="1837" spans="12:20" x14ac:dyDescent="0.25">
      <c r="L1837" s="4" t="str">
        <f t="shared" si="59"/>
        <v/>
      </c>
      <c r="M1837" s="4" t="str">
        <f>IF(ISBLANK(A1837),"",IF('02_Resultat'!$B$6=A1837,1,0))</f>
        <v/>
      </c>
      <c r="N1837" s="4" t="str">
        <f>IF(ISBLANK(A1837),"",IF(Tableau3[Occurrence]=0,0,SUM($M$2:M1837)))</f>
        <v/>
      </c>
      <c r="P1837" s="15" t="str">
        <f t="shared" si="60"/>
        <v/>
      </c>
      <c r="Q1837" s="16" t="str">
        <f>IF(P1837="","",'02_Resultat'!$B$6)</f>
        <v/>
      </c>
      <c r="R1837" s="16" t="str">
        <f>IF(Q1837="","",INDEX(Tableau3[N°CMD],MATCH(P1837,Tableau3[Sequence],0),))</f>
        <v/>
      </c>
      <c r="S1837" s="16" t="str">
        <f>IF(Q1837="","",INDEX(Tableau3[Désignation],MATCH(P1837,Tableau3[Sequence],0),))</f>
        <v/>
      </c>
      <c r="T1837"/>
    </row>
    <row r="1838" spans="12:20" x14ac:dyDescent="0.25">
      <c r="L1838" s="4" t="str">
        <f t="shared" si="59"/>
        <v/>
      </c>
      <c r="M1838" s="4" t="str">
        <f>IF(ISBLANK(A1838),"",IF('02_Resultat'!$B$6=A1838,1,0))</f>
        <v/>
      </c>
      <c r="N1838" s="4" t="str">
        <f>IF(ISBLANK(A1838),"",IF(Tableau3[Occurrence]=0,0,SUM($M$2:M1838)))</f>
        <v/>
      </c>
      <c r="P1838" s="15" t="str">
        <f t="shared" si="60"/>
        <v/>
      </c>
      <c r="Q1838" s="16" t="str">
        <f>IF(P1838="","",'02_Resultat'!$B$6)</f>
        <v/>
      </c>
      <c r="R1838" s="16" t="str">
        <f>IF(Q1838="","",INDEX(Tableau3[N°CMD],MATCH(P1838,Tableau3[Sequence],0),))</f>
        <v/>
      </c>
      <c r="S1838" s="16" t="str">
        <f>IF(Q1838="","",INDEX(Tableau3[Désignation],MATCH(P1838,Tableau3[Sequence],0),))</f>
        <v/>
      </c>
      <c r="T1838"/>
    </row>
    <row r="1839" spans="12:20" x14ac:dyDescent="0.25">
      <c r="L1839" s="4" t="str">
        <f t="shared" si="59"/>
        <v/>
      </c>
      <c r="M1839" s="4" t="str">
        <f>IF(ISBLANK(A1839),"",IF('02_Resultat'!$B$6=A1839,1,0))</f>
        <v/>
      </c>
      <c r="N1839" s="4" t="str">
        <f>IF(ISBLANK(A1839),"",IF(Tableau3[Occurrence]=0,0,SUM($M$2:M1839)))</f>
        <v/>
      </c>
      <c r="P1839" s="15" t="str">
        <f t="shared" si="60"/>
        <v/>
      </c>
      <c r="Q1839" s="16" t="str">
        <f>IF(P1839="","",'02_Resultat'!$B$6)</f>
        <v/>
      </c>
      <c r="R1839" s="16" t="str">
        <f>IF(Q1839="","",INDEX(Tableau3[N°CMD],MATCH(P1839,Tableau3[Sequence],0),))</f>
        <v/>
      </c>
      <c r="S1839" s="16" t="str">
        <f>IF(Q1839="","",INDEX(Tableau3[Désignation],MATCH(P1839,Tableau3[Sequence],0),))</f>
        <v/>
      </c>
      <c r="T1839"/>
    </row>
    <row r="1840" spans="12:20" x14ac:dyDescent="0.25">
      <c r="L1840" s="4" t="str">
        <f t="shared" si="59"/>
        <v/>
      </c>
      <c r="M1840" s="4" t="str">
        <f>IF(ISBLANK(A1840),"",IF('02_Resultat'!$B$6=A1840,1,0))</f>
        <v/>
      </c>
      <c r="N1840" s="4" t="str">
        <f>IF(ISBLANK(A1840),"",IF(Tableau3[Occurrence]=0,0,SUM($M$2:M1840)))</f>
        <v/>
      </c>
      <c r="P1840" s="15" t="str">
        <f t="shared" si="60"/>
        <v/>
      </c>
      <c r="Q1840" s="16" t="str">
        <f>IF(P1840="","",'02_Resultat'!$B$6)</f>
        <v/>
      </c>
      <c r="R1840" s="16" t="str">
        <f>IF(Q1840="","",INDEX(Tableau3[N°CMD],MATCH(P1840,Tableau3[Sequence],0),))</f>
        <v/>
      </c>
      <c r="S1840" s="16" t="str">
        <f>IF(Q1840="","",INDEX(Tableau3[Désignation],MATCH(P1840,Tableau3[Sequence],0),))</f>
        <v/>
      </c>
      <c r="T1840"/>
    </row>
    <row r="1841" spans="12:20" x14ac:dyDescent="0.25">
      <c r="L1841" s="4" t="str">
        <f t="shared" si="59"/>
        <v/>
      </c>
      <c r="M1841" s="4" t="str">
        <f>IF(ISBLANK(A1841),"",IF('02_Resultat'!$B$6=A1841,1,0))</f>
        <v/>
      </c>
      <c r="N1841" s="4" t="str">
        <f>IF(ISBLANK(A1841),"",IF(Tableau3[Occurrence]=0,0,SUM($M$2:M1841)))</f>
        <v/>
      </c>
      <c r="P1841" s="15" t="str">
        <f t="shared" si="60"/>
        <v/>
      </c>
      <c r="Q1841" s="16" t="str">
        <f>IF(P1841="","",'02_Resultat'!$B$6)</f>
        <v/>
      </c>
      <c r="R1841" s="16" t="str">
        <f>IF(Q1841="","",INDEX(Tableau3[N°CMD],MATCH(P1841,Tableau3[Sequence],0),))</f>
        <v/>
      </c>
      <c r="S1841" s="16" t="str">
        <f>IF(Q1841="","",INDEX(Tableau3[Désignation],MATCH(P1841,Tableau3[Sequence],0),))</f>
        <v/>
      </c>
      <c r="T1841"/>
    </row>
    <row r="1842" spans="12:20" x14ac:dyDescent="0.25">
      <c r="L1842" s="4" t="str">
        <f t="shared" si="59"/>
        <v/>
      </c>
      <c r="M1842" s="4" t="str">
        <f>IF(ISBLANK(A1842),"",IF('02_Resultat'!$B$6=A1842,1,0))</f>
        <v/>
      </c>
      <c r="N1842" s="4" t="str">
        <f>IF(ISBLANK(A1842),"",IF(Tableau3[Occurrence]=0,0,SUM($M$2:M1842)))</f>
        <v/>
      </c>
      <c r="P1842" s="15" t="str">
        <f t="shared" si="60"/>
        <v/>
      </c>
      <c r="Q1842" s="16" t="str">
        <f>IF(P1842="","",'02_Resultat'!$B$6)</f>
        <v/>
      </c>
      <c r="R1842" s="16" t="str">
        <f>IF(Q1842="","",INDEX(Tableau3[N°CMD],MATCH(P1842,Tableau3[Sequence],0),))</f>
        <v/>
      </c>
      <c r="S1842" s="16" t="str">
        <f>IF(Q1842="","",INDEX(Tableau3[Désignation],MATCH(P1842,Tableau3[Sequence],0),))</f>
        <v/>
      </c>
      <c r="T1842"/>
    </row>
    <row r="1843" spans="12:20" x14ac:dyDescent="0.25">
      <c r="L1843" s="4" t="str">
        <f t="shared" si="59"/>
        <v/>
      </c>
      <c r="M1843" s="4" t="str">
        <f>IF(ISBLANK(A1843),"",IF('02_Resultat'!$B$6=A1843,1,0))</f>
        <v/>
      </c>
      <c r="N1843" s="4" t="str">
        <f>IF(ISBLANK(A1843),"",IF(Tableau3[Occurrence]=0,0,SUM($M$2:M1843)))</f>
        <v/>
      </c>
      <c r="P1843" s="15" t="str">
        <f t="shared" si="60"/>
        <v/>
      </c>
      <c r="Q1843" s="16" t="str">
        <f>IF(P1843="","",'02_Resultat'!$B$6)</f>
        <v/>
      </c>
      <c r="R1843" s="16" t="str">
        <f>IF(Q1843="","",INDEX(Tableau3[N°CMD],MATCH(P1843,Tableau3[Sequence],0),))</f>
        <v/>
      </c>
      <c r="S1843" s="16" t="str">
        <f>IF(Q1843="","",INDEX(Tableau3[Désignation],MATCH(P1843,Tableau3[Sequence],0),))</f>
        <v/>
      </c>
      <c r="T1843"/>
    </row>
    <row r="1844" spans="12:20" x14ac:dyDescent="0.25">
      <c r="L1844" s="4" t="str">
        <f t="shared" si="59"/>
        <v/>
      </c>
      <c r="M1844" s="4" t="str">
        <f>IF(ISBLANK(A1844),"",IF('02_Resultat'!$B$6=A1844,1,0))</f>
        <v/>
      </c>
      <c r="N1844" s="4" t="str">
        <f>IF(ISBLANK(A1844),"",IF(Tableau3[Occurrence]=0,0,SUM($M$2:M1844)))</f>
        <v/>
      </c>
      <c r="P1844" s="15" t="str">
        <f t="shared" si="60"/>
        <v/>
      </c>
      <c r="Q1844" s="16" t="str">
        <f>IF(P1844="","",'02_Resultat'!$B$6)</f>
        <v/>
      </c>
      <c r="R1844" s="16" t="str">
        <f>IF(Q1844="","",INDEX(Tableau3[N°CMD],MATCH(P1844,Tableau3[Sequence],0),))</f>
        <v/>
      </c>
      <c r="S1844" s="16" t="str">
        <f>IF(Q1844="","",INDEX(Tableau3[Désignation],MATCH(P1844,Tableau3[Sequence],0),))</f>
        <v/>
      </c>
      <c r="T1844"/>
    </row>
    <row r="1845" spans="12:20" x14ac:dyDescent="0.25">
      <c r="L1845" s="4" t="str">
        <f t="shared" si="59"/>
        <v/>
      </c>
      <c r="M1845" s="4" t="str">
        <f>IF(ISBLANK(A1845),"",IF('02_Resultat'!$B$6=A1845,1,0))</f>
        <v/>
      </c>
      <c r="N1845" s="4" t="str">
        <f>IF(ISBLANK(A1845),"",IF(Tableau3[Occurrence]=0,0,SUM($M$2:M1845)))</f>
        <v/>
      </c>
      <c r="P1845" s="15" t="str">
        <f t="shared" si="60"/>
        <v/>
      </c>
      <c r="Q1845" s="16" t="str">
        <f>IF(P1845="","",'02_Resultat'!$B$6)</f>
        <v/>
      </c>
      <c r="R1845" s="16" t="str">
        <f>IF(Q1845="","",INDEX(Tableau3[N°CMD],MATCH(P1845,Tableau3[Sequence],0),))</f>
        <v/>
      </c>
      <c r="S1845" s="16" t="str">
        <f>IF(Q1845="","",INDEX(Tableau3[Désignation],MATCH(P1845,Tableau3[Sequence],0),))</f>
        <v/>
      </c>
      <c r="T1845"/>
    </row>
    <row r="1846" spans="12:20" x14ac:dyDescent="0.25">
      <c r="L1846" s="4" t="str">
        <f t="shared" si="59"/>
        <v/>
      </c>
      <c r="M1846" s="4" t="str">
        <f>IF(ISBLANK(A1846),"",IF('02_Resultat'!$B$6=A1846,1,0))</f>
        <v/>
      </c>
      <c r="N1846" s="4" t="str">
        <f>IF(ISBLANK(A1846),"",IF(Tableau3[Occurrence]=0,0,SUM($M$2:M1846)))</f>
        <v/>
      </c>
      <c r="P1846" s="15" t="str">
        <f t="shared" si="60"/>
        <v/>
      </c>
      <c r="Q1846" s="16" t="str">
        <f>IF(P1846="","",'02_Resultat'!$B$6)</f>
        <v/>
      </c>
      <c r="R1846" s="16" t="str">
        <f>IF(Q1846="","",INDEX(Tableau3[N°CMD],MATCH(P1846,Tableau3[Sequence],0),))</f>
        <v/>
      </c>
      <c r="S1846" s="16" t="str">
        <f>IF(Q1846="","",INDEX(Tableau3[Désignation],MATCH(P1846,Tableau3[Sequence],0),))</f>
        <v/>
      </c>
      <c r="T1846"/>
    </row>
    <row r="1847" spans="12:20" x14ac:dyDescent="0.25">
      <c r="L1847" s="4" t="str">
        <f t="shared" si="59"/>
        <v/>
      </c>
      <c r="M1847" s="4" t="str">
        <f>IF(ISBLANK(A1847),"",IF('02_Resultat'!$B$6=A1847,1,0))</f>
        <v/>
      </c>
      <c r="N1847" s="4" t="str">
        <f>IF(ISBLANK(A1847),"",IF(Tableau3[Occurrence]=0,0,SUM($M$2:M1847)))</f>
        <v/>
      </c>
      <c r="P1847" s="15" t="str">
        <f t="shared" si="60"/>
        <v/>
      </c>
      <c r="Q1847" s="16" t="str">
        <f>IF(P1847="","",'02_Resultat'!$B$6)</f>
        <v/>
      </c>
      <c r="R1847" s="16" t="str">
        <f>IF(Q1847="","",INDEX(Tableau3[N°CMD],MATCH(P1847,Tableau3[Sequence],0),))</f>
        <v/>
      </c>
      <c r="S1847" s="16" t="str">
        <f>IF(Q1847="","",INDEX(Tableau3[Désignation],MATCH(P1847,Tableau3[Sequence],0),))</f>
        <v/>
      </c>
      <c r="T1847"/>
    </row>
    <row r="1848" spans="12:20" x14ac:dyDescent="0.25">
      <c r="L1848" s="4" t="str">
        <f t="shared" si="59"/>
        <v/>
      </c>
      <c r="M1848" s="4" t="str">
        <f>IF(ISBLANK(A1848),"",IF('02_Resultat'!$B$6=A1848,1,0))</f>
        <v/>
      </c>
      <c r="N1848" s="4" t="str">
        <f>IF(ISBLANK(A1848),"",IF(Tableau3[Occurrence]=0,0,SUM($M$2:M1848)))</f>
        <v/>
      </c>
      <c r="P1848" s="15" t="str">
        <f t="shared" si="60"/>
        <v/>
      </c>
      <c r="Q1848" s="16" t="str">
        <f>IF(P1848="","",'02_Resultat'!$B$6)</f>
        <v/>
      </c>
      <c r="R1848" s="16" t="str">
        <f>IF(Q1848="","",INDEX(Tableau3[N°CMD],MATCH(P1848,Tableau3[Sequence],0),))</f>
        <v/>
      </c>
      <c r="S1848" s="16" t="str">
        <f>IF(Q1848="","",INDEX(Tableau3[Désignation],MATCH(P1848,Tableau3[Sequence],0),))</f>
        <v/>
      </c>
      <c r="T1848"/>
    </row>
    <row r="1849" spans="12:20" x14ac:dyDescent="0.25">
      <c r="L1849" s="4" t="str">
        <f t="shared" si="59"/>
        <v/>
      </c>
      <c r="M1849" s="4" t="str">
        <f>IF(ISBLANK(A1849),"",IF('02_Resultat'!$B$6=A1849,1,0))</f>
        <v/>
      </c>
      <c r="N1849" s="4" t="str">
        <f>IF(ISBLANK(A1849),"",IF(Tableau3[Occurrence]=0,0,SUM($M$2:M1849)))</f>
        <v/>
      </c>
      <c r="P1849" s="15" t="str">
        <f t="shared" si="60"/>
        <v/>
      </c>
      <c r="Q1849" s="16" t="str">
        <f>IF(P1849="","",'02_Resultat'!$B$6)</f>
        <v/>
      </c>
      <c r="R1849" s="16" t="str">
        <f>IF(Q1849="","",INDEX(Tableau3[N°CMD],MATCH(P1849,Tableau3[Sequence],0),))</f>
        <v/>
      </c>
      <c r="S1849" s="16" t="str">
        <f>IF(Q1849="","",INDEX(Tableau3[Désignation],MATCH(P1849,Tableau3[Sequence],0),))</f>
        <v/>
      </c>
      <c r="T1849"/>
    </row>
    <row r="1850" spans="12:20" x14ac:dyDescent="0.25">
      <c r="L1850" s="4" t="str">
        <f t="shared" si="59"/>
        <v/>
      </c>
      <c r="M1850" s="4" t="str">
        <f>IF(ISBLANK(A1850),"",IF('02_Resultat'!$B$6=A1850,1,0))</f>
        <v/>
      </c>
      <c r="N1850" s="4" t="str">
        <f>IF(ISBLANK(A1850),"",IF(Tableau3[Occurrence]=0,0,SUM($M$2:M1850)))</f>
        <v/>
      </c>
      <c r="P1850" s="15" t="str">
        <f t="shared" si="60"/>
        <v/>
      </c>
      <c r="Q1850" s="16" t="str">
        <f>IF(P1850="","",'02_Resultat'!$B$6)</f>
        <v/>
      </c>
      <c r="R1850" s="16" t="str">
        <f>IF(Q1850="","",INDEX(Tableau3[N°CMD],MATCH(P1850,Tableau3[Sequence],0),))</f>
        <v/>
      </c>
      <c r="S1850" s="16" t="str">
        <f>IF(Q1850="","",INDEX(Tableau3[Désignation],MATCH(P1850,Tableau3[Sequence],0),))</f>
        <v/>
      </c>
      <c r="T1850"/>
    </row>
    <row r="1851" spans="12:20" x14ac:dyDescent="0.25">
      <c r="L1851" s="4" t="str">
        <f t="shared" si="59"/>
        <v/>
      </c>
      <c r="M1851" s="4" t="str">
        <f>IF(ISBLANK(A1851),"",IF('02_Resultat'!$B$6=A1851,1,0))</f>
        <v/>
      </c>
      <c r="N1851" s="4" t="str">
        <f>IF(ISBLANK(A1851),"",IF(Tableau3[Occurrence]=0,0,SUM($M$2:M1851)))</f>
        <v/>
      </c>
      <c r="P1851" s="15" t="str">
        <f t="shared" si="60"/>
        <v/>
      </c>
      <c r="Q1851" s="16" t="str">
        <f>IF(P1851="","",'02_Resultat'!$B$6)</f>
        <v/>
      </c>
      <c r="R1851" s="16" t="str">
        <f>IF(Q1851="","",INDEX(Tableau3[N°CMD],MATCH(P1851,Tableau3[Sequence],0),))</f>
        <v/>
      </c>
      <c r="S1851" s="16" t="str">
        <f>IF(Q1851="","",INDEX(Tableau3[Désignation],MATCH(P1851,Tableau3[Sequence],0),))</f>
        <v/>
      </c>
      <c r="T1851"/>
    </row>
    <row r="1852" spans="12:20" x14ac:dyDescent="0.25">
      <c r="L1852" s="4" t="str">
        <f t="shared" si="59"/>
        <v/>
      </c>
      <c r="M1852" s="4" t="str">
        <f>IF(ISBLANK(A1852),"",IF('02_Resultat'!$B$6=A1852,1,0))</f>
        <v/>
      </c>
      <c r="N1852" s="4" t="str">
        <f>IF(ISBLANK(A1852),"",IF(Tableau3[Occurrence]=0,0,SUM($M$2:M1852)))</f>
        <v/>
      </c>
      <c r="P1852" s="15" t="str">
        <f t="shared" si="60"/>
        <v/>
      </c>
      <c r="Q1852" s="16" t="str">
        <f>IF(P1852="","",'02_Resultat'!$B$6)</f>
        <v/>
      </c>
      <c r="R1852" s="16" t="str">
        <f>IF(Q1852="","",INDEX(Tableau3[N°CMD],MATCH(P1852,Tableau3[Sequence],0),))</f>
        <v/>
      </c>
      <c r="S1852" s="16" t="str">
        <f>IF(Q1852="","",INDEX(Tableau3[Désignation],MATCH(P1852,Tableau3[Sequence],0),))</f>
        <v/>
      </c>
      <c r="T1852"/>
    </row>
    <row r="1853" spans="12:20" x14ac:dyDescent="0.25">
      <c r="L1853" s="4" t="str">
        <f t="shared" si="59"/>
        <v/>
      </c>
      <c r="M1853" s="4" t="str">
        <f>IF(ISBLANK(A1853),"",IF('02_Resultat'!$B$6=A1853,1,0))</f>
        <v/>
      </c>
      <c r="N1853" s="4" t="str">
        <f>IF(ISBLANK(A1853),"",IF(Tableau3[Occurrence]=0,0,SUM($M$2:M1853)))</f>
        <v/>
      </c>
      <c r="P1853" s="15" t="str">
        <f t="shared" si="60"/>
        <v/>
      </c>
      <c r="Q1853" s="16" t="str">
        <f>IF(P1853="","",'02_Resultat'!$B$6)</f>
        <v/>
      </c>
      <c r="R1853" s="16" t="str">
        <f>IF(Q1853="","",INDEX(Tableau3[N°CMD],MATCH(P1853,Tableau3[Sequence],0),))</f>
        <v/>
      </c>
      <c r="S1853" s="16" t="str">
        <f>IF(Q1853="","",INDEX(Tableau3[Désignation],MATCH(P1853,Tableau3[Sequence],0),))</f>
        <v/>
      </c>
      <c r="T1853"/>
    </row>
    <row r="1854" spans="12:20" x14ac:dyDescent="0.25">
      <c r="L1854" s="4" t="str">
        <f t="shared" si="59"/>
        <v/>
      </c>
      <c r="M1854" s="4" t="str">
        <f>IF(ISBLANK(A1854),"",IF('02_Resultat'!$B$6=A1854,1,0))</f>
        <v/>
      </c>
      <c r="N1854" s="4" t="str">
        <f>IF(ISBLANK(A1854),"",IF(Tableau3[Occurrence]=0,0,SUM($M$2:M1854)))</f>
        <v/>
      </c>
      <c r="P1854" s="15" t="str">
        <f t="shared" si="60"/>
        <v/>
      </c>
      <c r="Q1854" s="16" t="str">
        <f>IF(P1854="","",'02_Resultat'!$B$6)</f>
        <v/>
      </c>
      <c r="R1854" s="16" t="str">
        <f>IF(Q1854="","",INDEX(Tableau3[N°CMD],MATCH(P1854,Tableau3[Sequence],0),))</f>
        <v/>
      </c>
      <c r="S1854" s="16" t="str">
        <f>IF(Q1854="","",INDEX(Tableau3[Désignation],MATCH(P1854,Tableau3[Sequence],0),))</f>
        <v/>
      </c>
      <c r="T1854"/>
    </row>
    <row r="1855" spans="12:20" x14ac:dyDescent="0.25">
      <c r="L1855" s="4" t="str">
        <f t="shared" si="59"/>
        <v/>
      </c>
      <c r="M1855" s="4" t="str">
        <f>IF(ISBLANK(A1855),"",IF('02_Resultat'!$B$6=A1855,1,0))</f>
        <v/>
      </c>
      <c r="N1855" s="4" t="str">
        <f>IF(ISBLANK(A1855),"",IF(Tableau3[Occurrence]=0,0,SUM($M$2:M1855)))</f>
        <v/>
      </c>
      <c r="P1855" s="15" t="str">
        <f t="shared" si="60"/>
        <v/>
      </c>
      <c r="Q1855" s="16" t="str">
        <f>IF(P1855="","",'02_Resultat'!$B$6)</f>
        <v/>
      </c>
      <c r="R1855" s="16" t="str">
        <f>IF(Q1855="","",INDEX(Tableau3[N°CMD],MATCH(P1855,Tableau3[Sequence],0),))</f>
        <v/>
      </c>
      <c r="S1855" s="16" t="str">
        <f>IF(Q1855="","",INDEX(Tableau3[Désignation],MATCH(P1855,Tableau3[Sequence],0),))</f>
        <v/>
      </c>
      <c r="T1855"/>
    </row>
    <row r="1856" spans="12:20" x14ac:dyDescent="0.25">
      <c r="L1856" s="4" t="str">
        <f t="shared" si="59"/>
        <v/>
      </c>
      <c r="M1856" s="4" t="str">
        <f>IF(ISBLANK(A1856),"",IF('02_Resultat'!$B$6=A1856,1,0))</f>
        <v/>
      </c>
      <c r="N1856" s="4" t="str">
        <f>IF(ISBLANK(A1856),"",IF(Tableau3[Occurrence]=0,0,SUM($M$2:M1856)))</f>
        <v/>
      </c>
      <c r="P1856" s="15" t="str">
        <f t="shared" si="60"/>
        <v/>
      </c>
      <c r="Q1856" s="16" t="str">
        <f>IF(P1856="","",'02_Resultat'!$B$6)</f>
        <v/>
      </c>
      <c r="R1856" s="16" t="str">
        <f>IF(Q1856="","",INDEX(Tableau3[N°CMD],MATCH(P1856,Tableau3[Sequence],0),))</f>
        <v/>
      </c>
      <c r="S1856" s="16" t="str">
        <f>IF(Q1856="","",INDEX(Tableau3[Désignation],MATCH(P1856,Tableau3[Sequence],0),))</f>
        <v/>
      </c>
      <c r="T1856"/>
    </row>
    <row r="1857" spans="12:20" x14ac:dyDescent="0.25">
      <c r="L1857" s="4" t="str">
        <f t="shared" si="59"/>
        <v/>
      </c>
      <c r="M1857" s="4" t="str">
        <f>IF(ISBLANK(A1857),"",IF('02_Resultat'!$B$6=A1857,1,0))</f>
        <v/>
      </c>
      <c r="N1857" s="4" t="str">
        <f>IF(ISBLANK(A1857),"",IF(Tableau3[Occurrence]=0,0,SUM($M$2:M1857)))</f>
        <v/>
      </c>
      <c r="P1857" s="15" t="str">
        <f t="shared" si="60"/>
        <v/>
      </c>
      <c r="Q1857" s="16" t="str">
        <f>IF(P1857="","",'02_Resultat'!$B$6)</f>
        <v/>
      </c>
      <c r="R1857" s="16" t="str">
        <f>IF(Q1857="","",INDEX(Tableau3[N°CMD],MATCH(P1857,Tableau3[Sequence],0),))</f>
        <v/>
      </c>
      <c r="S1857" s="16" t="str">
        <f>IF(Q1857="","",INDEX(Tableau3[Désignation],MATCH(P1857,Tableau3[Sequence],0),))</f>
        <v/>
      </c>
      <c r="T1857"/>
    </row>
    <row r="1858" spans="12:20" x14ac:dyDescent="0.25">
      <c r="L1858" s="4" t="str">
        <f t="shared" si="59"/>
        <v/>
      </c>
      <c r="M1858" s="4" t="str">
        <f>IF(ISBLANK(A1858),"",IF('02_Resultat'!$B$6=A1858,1,0))</f>
        <v/>
      </c>
      <c r="N1858" s="4" t="str">
        <f>IF(ISBLANK(A1858),"",IF(Tableau3[Occurrence]=0,0,SUM($M$2:M1858)))</f>
        <v/>
      </c>
      <c r="P1858" s="15" t="str">
        <f t="shared" si="60"/>
        <v/>
      </c>
      <c r="Q1858" s="16" t="str">
        <f>IF(P1858="","",'02_Resultat'!$B$6)</f>
        <v/>
      </c>
      <c r="R1858" s="16" t="str">
        <f>IF(Q1858="","",INDEX(Tableau3[N°CMD],MATCH(P1858,Tableau3[Sequence],0),))</f>
        <v/>
      </c>
      <c r="S1858" s="16" t="str">
        <f>IF(Q1858="","",INDEX(Tableau3[Désignation],MATCH(P1858,Tableau3[Sequence],0),))</f>
        <v/>
      </c>
      <c r="T1858"/>
    </row>
    <row r="1859" spans="12:20" x14ac:dyDescent="0.25">
      <c r="L1859" s="4" t="str">
        <f t="shared" si="59"/>
        <v/>
      </c>
      <c r="M1859" s="4" t="str">
        <f>IF(ISBLANK(A1859),"",IF('02_Resultat'!$B$6=A1859,1,0))</f>
        <v/>
      </c>
      <c r="N1859" s="4" t="str">
        <f>IF(ISBLANK(A1859),"",IF(Tableau3[Occurrence]=0,0,SUM($M$2:M1859)))</f>
        <v/>
      </c>
      <c r="P1859" s="15" t="str">
        <f t="shared" si="60"/>
        <v/>
      </c>
      <c r="Q1859" s="16" t="str">
        <f>IF(P1859="","",'02_Resultat'!$B$6)</f>
        <v/>
      </c>
      <c r="R1859" s="16" t="str">
        <f>IF(Q1859="","",INDEX(Tableau3[N°CMD],MATCH(P1859,Tableau3[Sequence],0),))</f>
        <v/>
      </c>
      <c r="S1859" s="16" t="str">
        <f>IF(Q1859="","",INDEX(Tableau3[Désignation],MATCH(P1859,Tableau3[Sequence],0),))</f>
        <v/>
      </c>
      <c r="T1859"/>
    </row>
    <row r="1860" spans="12:20" x14ac:dyDescent="0.25">
      <c r="L1860" s="4" t="str">
        <f t="shared" si="59"/>
        <v/>
      </c>
      <c r="M1860" s="4" t="str">
        <f>IF(ISBLANK(A1860),"",IF('02_Resultat'!$B$6=A1860,1,0))</f>
        <v/>
      </c>
      <c r="N1860" s="4" t="str">
        <f>IF(ISBLANK(A1860),"",IF(Tableau3[Occurrence]=0,0,SUM($M$2:M1860)))</f>
        <v/>
      </c>
      <c r="P1860" s="15" t="str">
        <f t="shared" si="60"/>
        <v/>
      </c>
      <c r="Q1860" s="16" t="str">
        <f>IF(P1860="","",'02_Resultat'!$B$6)</f>
        <v/>
      </c>
      <c r="R1860" s="16" t="str">
        <f>IF(Q1860="","",INDEX(Tableau3[N°CMD],MATCH(P1860,Tableau3[Sequence],0),))</f>
        <v/>
      </c>
      <c r="S1860" s="16" t="str">
        <f>IF(Q1860="","",INDEX(Tableau3[Désignation],MATCH(P1860,Tableau3[Sequence],0),))</f>
        <v/>
      </c>
      <c r="T1860"/>
    </row>
    <row r="1861" spans="12:20" x14ac:dyDescent="0.25">
      <c r="L1861" s="4" t="str">
        <f t="shared" si="59"/>
        <v/>
      </c>
      <c r="M1861" s="4" t="str">
        <f>IF(ISBLANK(A1861),"",IF('02_Resultat'!$B$6=A1861,1,0))</f>
        <v/>
      </c>
      <c r="N1861" s="4" t="str">
        <f>IF(ISBLANK(A1861),"",IF(Tableau3[Occurrence]=0,0,SUM($M$2:M1861)))</f>
        <v/>
      </c>
      <c r="P1861" s="15" t="str">
        <f t="shared" si="60"/>
        <v/>
      </c>
      <c r="Q1861" s="16" t="str">
        <f>IF(P1861="","",'02_Resultat'!$B$6)</f>
        <v/>
      </c>
      <c r="R1861" s="16" t="str">
        <f>IF(Q1861="","",INDEX(Tableau3[N°CMD],MATCH(P1861,Tableau3[Sequence],0),))</f>
        <v/>
      </c>
      <c r="S1861" s="16" t="str">
        <f>IF(Q1861="","",INDEX(Tableau3[Désignation],MATCH(P1861,Tableau3[Sequence],0),))</f>
        <v/>
      </c>
      <c r="T1861"/>
    </row>
    <row r="1862" spans="12:20" x14ac:dyDescent="0.25">
      <c r="L1862" s="4" t="str">
        <f t="shared" si="59"/>
        <v/>
      </c>
      <c r="M1862" s="4" t="str">
        <f>IF(ISBLANK(A1862),"",IF('02_Resultat'!$B$6=A1862,1,0))</f>
        <v/>
      </c>
      <c r="N1862" s="4" t="str">
        <f>IF(ISBLANK(A1862),"",IF(Tableau3[Occurrence]=0,0,SUM($M$2:M1862)))</f>
        <v/>
      </c>
      <c r="P1862" s="15" t="str">
        <f t="shared" si="60"/>
        <v/>
      </c>
      <c r="Q1862" s="16" t="str">
        <f>IF(P1862="","",'02_Resultat'!$B$6)</f>
        <v/>
      </c>
      <c r="R1862" s="16" t="str">
        <f>IF(Q1862="","",INDEX(Tableau3[N°CMD],MATCH(P1862,Tableau3[Sequence],0),))</f>
        <v/>
      </c>
      <c r="S1862" s="16" t="str">
        <f>IF(Q1862="","",INDEX(Tableau3[Désignation],MATCH(P1862,Tableau3[Sequence],0),))</f>
        <v/>
      </c>
      <c r="T1862"/>
    </row>
    <row r="1863" spans="12:20" x14ac:dyDescent="0.25">
      <c r="L1863" s="4" t="str">
        <f t="shared" si="59"/>
        <v/>
      </c>
      <c r="M1863" s="4" t="str">
        <f>IF(ISBLANK(A1863),"",IF('02_Resultat'!$B$6=A1863,1,0))</f>
        <v/>
      </c>
      <c r="N1863" s="4" t="str">
        <f>IF(ISBLANK(A1863),"",IF(Tableau3[Occurrence]=0,0,SUM($M$2:M1863)))</f>
        <v/>
      </c>
      <c r="P1863" s="15" t="str">
        <f t="shared" si="60"/>
        <v/>
      </c>
      <c r="Q1863" s="16" t="str">
        <f>IF(P1863="","",'02_Resultat'!$B$6)</f>
        <v/>
      </c>
      <c r="R1863" s="16" t="str">
        <f>IF(Q1863="","",INDEX(Tableau3[N°CMD],MATCH(P1863,Tableau3[Sequence],0),))</f>
        <v/>
      </c>
      <c r="S1863" s="16" t="str">
        <f>IF(Q1863="","",INDEX(Tableau3[Désignation],MATCH(P1863,Tableau3[Sequence],0),))</f>
        <v/>
      </c>
      <c r="T1863"/>
    </row>
    <row r="1864" spans="12:20" x14ac:dyDescent="0.25">
      <c r="L1864" s="4" t="str">
        <f t="shared" si="59"/>
        <v/>
      </c>
      <c r="M1864" s="4" t="str">
        <f>IF(ISBLANK(A1864),"",IF('02_Resultat'!$B$6=A1864,1,0))</f>
        <v/>
      </c>
      <c r="N1864" s="4" t="str">
        <f>IF(ISBLANK(A1864),"",IF(Tableau3[Occurrence]=0,0,SUM($M$2:M1864)))</f>
        <v/>
      </c>
      <c r="P1864" s="15" t="str">
        <f t="shared" si="60"/>
        <v/>
      </c>
      <c r="Q1864" s="16" t="str">
        <f>IF(P1864="","",'02_Resultat'!$B$6)</f>
        <v/>
      </c>
      <c r="R1864" s="16" t="str">
        <f>IF(Q1864="","",INDEX(Tableau3[N°CMD],MATCH(P1864,Tableau3[Sequence],0),))</f>
        <v/>
      </c>
      <c r="S1864" s="16" t="str">
        <f>IF(Q1864="","",INDEX(Tableau3[Désignation],MATCH(P1864,Tableau3[Sequence],0),))</f>
        <v/>
      </c>
      <c r="T1864"/>
    </row>
    <row r="1865" spans="12:20" x14ac:dyDescent="0.25">
      <c r="L1865" s="4" t="str">
        <f t="shared" si="59"/>
        <v/>
      </c>
      <c r="M1865" s="4" t="str">
        <f>IF(ISBLANK(A1865),"",IF('02_Resultat'!$B$6=A1865,1,0))</f>
        <v/>
      </c>
      <c r="N1865" s="4" t="str">
        <f>IF(ISBLANK(A1865),"",IF(Tableau3[Occurrence]=0,0,SUM($M$2:M1865)))</f>
        <v/>
      </c>
      <c r="P1865" s="15" t="str">
        <f t="shared" si="60"/>
        <v/>
      </c>
      <c r="Q1865" s="16" t="str">
        <f>IF(P1865="","",'02_Resultat'!$B$6)</f>
        <v/>
      </c>
      <c r="R1865" s="16" t="str">
        <f>IF(Q1865="","",INDEX(Tableau3[N°CMD],MATCH(P1865,Tableau3[Sequence],0),))</f>
        <v/>
      </c>
      <c r="S1865" s="16" t="str">
        <f>IF(Q1865="","",INDEX(Tableau3[Désignation],MATCH(P1865,Tableau3[Sequence],0),))</f>
        <v/>
      </c>
      <c r="T1865"/>
    </row>
    <row r="1866" spans="12:20" x14ac:dyDescent="0.25">
      <c r="L1866" s="4" t="str">
        <f t="shared" si="59"/>
        <v/>
      </c>
      <c r="M1866" s="4" t="str">
        <f>IF(ISBLANK(A1866),"",IF('02_Resultat'!$B$6=A1866,1,0))</f>
        <v/>
      </c>
      <c r="N1866" s="4" t="str">
        <f>IF(ISBLANK(A1866),"",IF(Tableau3[Occurrence]=0,0,SUM($M$2:M1866)))</f>
        <v/>
      </c>
      <c r="P1866" s="15" t="str">
        <f t="shared" si="60"/>
        <v/>
      </c>
      <c r="Q1866" s="16" t="str">
        <f>IF(P1866="","",'02_Resultat'!$B$6)</f>
        <v/>
      </c>
      <c r="R1866" s="16" t="str">
        <f>IF(Q1866="","",INDEX(Tableau3[N°CMD],MATCH(P1866,Tableau3[Sequence],0),))</f>
        <v/>
      </c>
      <c r="S1866" s="16" t="str">
        <f>IF(Q1866="","",INDEX(Tableau3[Désignation],MATCH(P1866,Tableau3[Sequence],0),))</f>
        <v/>
      </c>
      <c r="T1866"/>
    </row>
    <row r="1867" spans="12:20" x14ac:dyDescent="0.25">
      <c r="L1867" s="4" t="str">
        <f t="shared" si="59"/>
        <v/>
      </c>
      <c r="M1867" s="4" t="str">
        <f>IF(ISBLANK(A1867),"",IF('02_Resultat'!$B$6=A1867,1,0))</f>
        <v/>
      </c>
      <c r="N1867" s="4" t="str">
        <f>IF(ISBLANK(A1867),"",IF(Tableau3[Occurrence]=0,0,SUM($M$2:M1867)))</f>
        <v/>
      </c>
      <c r="P1867" s="15" t="str">
        <f t="shared" si="60"/>
        <v/>
      </c>
      <c r="Q1867" s="16" t="str">
        <f>IF(P1867="","",'02_Resultat'!$B$6)</f>
        <v/>
      </c>
      <c r="R1867" s="16" t="str">
        <f>IF(Q1867="","",INDEX(Tableau3[N°CMD],MATCH(P1867,Tableau3[Sequence],0),))</f>
        <v/>
      </c>
      <c r="S1867" s="16" t="str">
        <f>IF(Q1867="","",INDEX(Tableau3[Désignation],MATCH(P1867,Tableau3[Sequence],0),))</f>
        <v/>
      </c>
      <c r="T1867"/>
    </row>
    <row r="1868" spans="12:20" x14ac:dyDescent="0.25">
      <c r="L1868" s="4" t="str">
        <f t="shared" si="59"/>
        <v/>
      </c>
      <c r="M1868" s="4" t="str">
        <f>IF(ISBLANK(A1868),"",IF('02_Resultat'!$B$6=A1868,1,0))</f>
        <v/>
      </c>
      <c r="N1868" s="4" t="str">
        <f>IF(ISBLANK(A1868),"",IF(Tableau3[Occurrence]=0,0,SUM($M$2:M1868)))</f>
        <v/>
      </c>
      <c r="P1868" s="15" t="str">
        <f t="shared" si="60"/>
        <v/>
      </c>
      <c r="Q1868" s="16" t="str">
        <f>IF(P1868="","",'02_Resultat'!$B$6)</f>
        <v/>
      </c>
      <c r="R1868" s="16" t="str">
        <f>IF(Q1868="","",INDEX(Tableau3[N°CMD],MATCH(P1868,Tableau3[Sequence],0),))</f>
        <v/>
      </c>
      <c r="S1868" s="16" t="str">
        <f>IF(Q1868="","",INDEX(Tableau3[Désignation],MATCH(P1868,Tableau3[Sequence],0),))</f>
        <v/>
      </c>
      <c r="T1868"/>
    </row>
    <row r="1869" spans="12:20" x14ac:dyDescent="0.25">
      <c r="L1869" s="4" t="str">
        <f t="shared" si="59"/>
        <v/>
      </c>
      <c r="M1869" s="4" t="str">
        <f>IF(ISBLANK(A1869),"",IF('02_Resultat'!$B$6=A1869,1,0))</f>
        <v/>
      </c>
      <c r="N1869" s="4" t="str">
        <f>IF(ISBLANK(A1869),"",IF(Tableau3[Occurrence]=0,0,SUM($M$2:M1869)))</f>
        <v/>
      </c>
      <c r="P1869" s="15" t="str">
        <f t="shared" si="60"/>
        <v/>
      </c>
      <c r="Q1869" s="16" t="str">
        <f>IF(P1869="","",'02_Resultat'!$B$6)</f>
        <v/>
      </c>
      <c r="R1869" s="16" t="str">
        <f>IF(Q1869="","",INDEX(Tableau3[N°CMD],MATCH(P1869,Tableau3[Sequence],0),))</f>
        <v/>
      </c>
      <c r="S1869" s="16" t="str">
        <f>IF(Q1869="","",INDEX(Tableau3[Désignation],MATCH(P1869,Tableau3[Sequence],0),))</f>
        <v/>
      </c>
      <c r="T1869"/>
    </row>
    <row r="1870" spans="12:20" x14ac:dyDescent="0.25">
      <c r="L1870" s="4" t="str">
        <f t="shared" si="59"/>
        <v/>
      </c>
      <c r="M1870" s="4" t="str">
        <f>IF(ISBLANK(A1870),"",IF('02_Resultat'!$B$6=A1870,1,0))</f>
        <v/>
      </c>
      <c r="N1870" s="4" t="str">
        <f>IF(ISBLANK(A1870),"",IF(Tableau3[Occurrence]=0,0,SUM($M$2:M1870)))</f>
        <v/>
      </c>
      <c r="P1870" s="15" t="str">
        <f t="shared" si="60"/>
        <v/>
      </c>
      <c r="Q1870" s="16" t="str">
        <f>IF(P1870="","",'02_Resultat'!$B$6)</f>
        <v/>
      </c>
      <c r="R1870" s="16" t="str">
        <f>IF(Q1870="","",INDEX(Tableau3[N°CMD],MATCH(P1870,Tableau3[Sequence],0),))</f>
        <v/>
      </c>
      <c r="S1870" s="16" t="str">
        <f>IF(Q1870="","",INDEX(Tableau3[Désignation],MATCH(P1870,Tableau3[Sequence],0),))</f>
        <v/>
      </c>
      <c r="T1870"/>
    </row>
    <row r="1871" spans="12:20" x14ac:dyDescent="0.25">
      <c r="L1871" s="4" t="str">
        <f t="shared" si="59"/>
        <v/>
      </c>
      <c r="M1871" s="4" t="str">
        <f>IF(ISBLANK(A1871),"",IF('02_Resultat'!$B$6=A1871,1,0))</f>
        <v/>
      </c>
      <c r="N1871" s="4" t="str">
        <f>IF(ISBLANK(A1871),"",IF(Tableau3[Occurrence]=0,0,SUM($M$2:M1871)))</f>
        <v/>
      </c>
      <c r="P1871" s="15" t="str">
        <f t="shared" si="60"/>
        <v/>
      </c>
      <c r="Q1871" s="16" t="str">
        <f>IF(P1871="","",'02_Resultat'!$B$6)</f>
        <v/>
      </c>
      <c r="R1871" s="16" t="str">
        <f>IF(Q1871="","",INDEX(Tableau3[N°CMD],MATCH(P1871,Tableau3[Sequence],0),))</f>
        <v/>
      </c>
      <c r="S1871" s="16" t="str">
        <f>IF(Q1871="","",INDEX(Tableau3[Désignation],MATCH(P1871,Tableau3[Sequence],0),))</f>
        <v/>
      </c>
      <c r="T1871"/>
    </row>
    <row r="1872" spans="12:20" x14ac:dyDescent="0.25">
      <c r="L1872" s="4" t="str">
        <f t="shared" si="59"/>
        <v/>
      </c>
      <c r="M1872" s="4" t="str">
        <f>IF(ISBLANK(A1872),"",IF('02_Resultat'!$B$6=A1872,1,0))</f>
        <v/>
      </c>
      <c r="N1872" s="4" t="str">
        <f>IF(ISBLANK(A1872),"",IF(Tableau3[Occurrence]=0,0,SUM($M$2:M1872)))</f>
        <v/>
      </c>
      <c r="P1872" s="15" t="str">
        <f t="shared" si="60"/>
        <v/>
      </c>
      <c r="Q1872" s="16" t="str">
        <f>IF(P1872="","",'02_Resultat'!$B$6)</f>
        <v/>
      </c>
      <c r="R1872" s="16" t="str">
        <f>IF(Q1872="","",INDEX(Tableau3[N°CMD],MATCH(P1872,Tableau3[Sequence],0),))</f>
        <v/>
      </c>
      <c r="S1872" s="16" t="str">
        <f>IF(Q1872="","",INDEX(Tableau3[Désignation],MATCH(P1872,Tableau3[Sequence],0),))</f>
        <v/>
      </c>
      <c r="T1872"/>
    </row>
    <row r="1873" spans="12:20" x14ac:dyDescent="0.25">
      <c r="L1873" s="4" t="str">
        <f t="shared" si="59"/>
        <v/>
      </c>
      <c r="M1873" s="4" t="str">
        <f>IF(ISBLANK(A1873),"",IF('02_Resultat'!$B$6=A1873,1,0))</f>
        <v/>
      </c>
      <c r="N1873" s="4" t="str">
        <f>IF(ISBLANK(A1873),"",IF(Tableau3[Occurrence]=0,0,SUM($M$2:M1873)))</f>
        <v/>
      </c>
      <c r="P1873" s="15" t="str">
        <f t="shared" si="60"/>
        <v/>
      </c>
      <c r="Q1873" s="16" t="str">
        <f>IF(P1873="","",'02_Resultat'!$B$6)</f>
        <v/>
      </c>
      <c r="R1873" s="16" t="str">
        <f>IF(Q1873="","",INDEX(Tableau3[N°CMD],MATCH(P1873,Tableau3[Sequence],0),))</f>
        <v/>
      </c>
      <c r="S1873" s="16" t="str">
        <f>IF(Q1873="","",INDEX(Tableau3[Désignation],MATCH(P1873,Tableau3[Sequence],0),))</f>
        <v/>
      </c>
      <c r="T1873"/>
    </row>
    <row r="1874" spans="12:20" x14ac:dyDescent="0.25">
      <c r="L1874" s="4" t="str">
        <f t="shared" ref="L1874:L1937" si="61">IF(ISBLANK(H1874),"",(I1874-H1874))</f>
        <v/>
      </c>
      <c r="M1874" s="4" t="str">
        <f>IF(ISBLANK(A1874),"",IF('02_Resultat'!$B$6=A1874,1,0))</f>
        <v/>
      </c>
      <c r="N1874" s="4" t="str">
        <f>IF(ISBLANK(A1874),"",IF(Tableau3[Occurrence]=0,0,SUM($M$2:M1874)))</f>
        <v/>
      </c>
      <c r="P1874" s="15" t="str">
        <f t="shared" si="60"/>
        <v/>
      </c>
      <c r="Q1874" s="16" t="str">
        <f>IF(P1874="","",'02_Resultat'!$B$6)</f>
        <v/>
      </c>
      <c r="R1874" s="16" t="str">
        <f>IF(Q1874="","",INDEX(Tableau3[N°CMD],MATCH(P1874,Tableau3[Sequence],0),))</f>
        <v/>
      </c>
      <c r="S1874" s="16" t="str">
        <f>IF(Q1874="","",INDEX(Tableau3[Désignation],MATCH(P1874,Tableau3[Sequence],0),))</f>
        <v/>
      </c>
      <c r="T1874"/>
    </row>
    <row r="1875" spans="12:20" x14ac:dyDescent="0.25">
      <c r="L1875" s="4" t="str">
        <f t="shared" si="61"/>
        <v/>
      </c>
      <c r="M1875" s="4" t="str">
        <f>IF(ISBLANK(A1875),"",IF('02_Resultat'!$B$6=A1875,1,0))</f>
        <v/>
      </c>
      <c r="N1875" s="4" t="str">
        <f>IF(ISBLANK(A1875),"",IF(Tableau3[Occurrence]=0,0,SUM($M$2:M1875)))</f>
        <v/>
      </c>
      <c r="P1875" s="15" t="str">
        <f t="shared" ref="P1875:P1938" si="62">IF(ROW()-1&lt;=$O$2,ROW()-1,"")</f>
        <v/>
      </c>
      <c r="Q1875" s="16" t="str">
        <f>IF(P1875="","",'02_Resultat'!$B$6)</f>
        <v/>
      </c>
      <c r="R1875" s="16" t="str">
        <f>IF(Q1875="","",INDEX(Tableau3[N°CMD],MATCH(P1875,Tableau3[Sequence],0),))</f>
        <v/>
      </c>
      <c r="S1875" s="16" t="str">
        <f>IF(Q1875="","",INDEX(Tableau3[Désignation],MATCH(P1875,Tableau3[Sequence],0),))</f>
        <v/>
      </c>
      <c r="T1875"/>
    </row>
    <row r="1876" spans="12:20" x14ac:dyDescent="0.25">
      <c r="L1876" s="4" t="str">
        <f t="shared" si="61"/>
        <v/>
      </c>
      <c r="M1876" s="4" t="str">
        <f>IF(ISBLANK(A1876),"",IF('02_Resultat'!$B$6=A1876,1,0))</f>
        <v/>
      </c>
      <c r="N1876" s="4" t="str">
        <f>IF(ISBLANK(A1876),"",IF(Tableau3[Occurrence]=0,0,SUM($M$2:M1876)))</f>
        <v/>
      </c>
      <c r="P1876" s="15" t="str">
        <f t="shared" si="62"/>
        <v/>
      </c>
      <c r="Q1876" s="16" t="str">
        <f>IF(P1876="","",'02_Resultat'!$B$6)</f>
        <v/>
      </c>
      <c r="R1876" s="16" t="str">
        <f>IF(Q1876="","",INDEX(Tableau3[N°CMD],MATCH(P1876,Tableau3[Sequence],0),))</f>
        <v/>
      </c>
      <c r="S1876" s="16" t="str">
        <f>IF(Q1876="","",INDEX(Tableau3[Désignation],MATCH(P1876,Tableau3[Sequence],0),))</f>
        <v/>
      </c>
      <c r="T1876"/>
    </row>
    <row r="1877" spans="12:20" x14ac:dyDescent="0.25">
      <c r="L1877" s="4" t="str">
        <f t="shared" si="61"/>
        <v/>
      </c>
      <c r="M1877" s="4" t="str">
        <f>IF(ISBLANK(A1877),"",IF('02_Resultat'!$B$6=A1877,1,0))</f>
        <v/>
      </c>
      <c r="N1877" s="4" t="str">
        <f>IF(ISBLANK(A1877),"",IF(Tableau3[Occurrence]=0,0,SUM($M$2:M1877)))</f>
        <v/>
      </c>
      <c r="P1877" s="15" t="str">
        <f t="shared" si="62"/>
        <v/>
      </c>
      <c r="Q1877" s="16" t="str">
        <f>IF(P1877="","",'02_Resultat'!$B$6)</f>
        <v/>
      </c>
      <c r="R1877" s="16" t="str">
        <f>IF(Q1877="","",INDEX(Tableau3[N°CMD],MATCH(P1877,Tableau3[Sequence],0),))</f>
        <v/>
      </c>
      <c r="S1877" s="16" t="str">
        <f>IF(Q1877="","",INDEX(Tableau3[Désignation],MATCH(P1877,Tableau3[Sequence],0),))</f>
        <v/>
      </c>
      <c r="T1877"/>
    </row>
    <row r="1878" spans="12:20" x14ac:dyDescent="0.25">
      <c r="L1878" s="4" t="str">
        <f t="shared" si="61"/>
        <v/>
      </c>
      <c r="M1878" s="4" t="str">
        <f>IF(ISBLANK(A1878),"",IF('02_Resultat'!$B$6=A1878,1,0))</f>
        <v/>
      </c>
      <c r="N1878" s="4" t="str">
        <f>IF(ISBLANK(A1878),"",IF(Tableau3[Occurrence]=0,0,SUM($M$2:M1878)))</f>
        <v/>
      </c>
      <c r="P1878" s="15" t="str">
        <f t="shared" si="62"/>
        <v/>
      </c>
      <c r="Q1878" s="16" t="str">
        <f>IF(P1878="","",'02_Resultat'!$B$6)</f>
        <v/>
      </c>
      <c r="R1878" s="16" t="str">
        <f>IF(Q1878="","",INDEX(Tableau3[N°CMD],MATCH(P1878,Tableau3[Sequence],0),))</f>
        <v/>
      </c>
      <c r="S1878" s="16" t="str">
        <f>IF(Q1878="","",INDEX(Tableau3[Désignation],MATCH(P1878,Tableau3[Sequence],0),))</f>
        <v/>
      </c>
      <c r="T1878"/>
    </row>
    <row r="1879" spans="12:20" x14ac:dyDescent="0.25">
      <c r="L1879" s="4" t="str">
        <f t="shared" si="61"/>
        <v/>
      </c>
      <c r="M1879" s="4" t="str">
        <f>IF(ISBLANK(A1879),"",IF('02_Resultat'!$B$6=A1879,1,0))</f>
        <v/>
      </c>
      <c r="N1879" s="4" t="str">
        <f>IF(ISBLANK(A1879),"",IF(Tableau3[Occurrence]=0,0,SUM($M$2:M1879)))</f>
        <v/>
      </c>
      <c r="P1879" s="15" t="str">
        <f t="shared" si="62"/>
        <v/>
      </c>
      <c r="Q1879" s="16" t="str">
        <f>IF(P1879="","",'02_Resultat'!$B$6)</f>
        <v/>
      </c>
      <c r="R1879" s="16" t="str">
        <f>IF(Q1879="","",INDEX(Tableau3[N°CMD],MATCH(P1879,Tableau3[Sequence],0),))</f>
        <v/>
      </c>
      <c r="S1879" s="16" t="str">
        <f>IF(Q1879="","",INDEX(Tableau3[Désignation],MATCH(P1879,Tableau3[Sequence],0),))</f>
        <v/>
      </c>
      <c r="T1879"/>
    </row>
    <row r="1880" spans="12:20" x14ac:dyDescent="0.25">
      <c r="L1880" s="4" t="str">
        <f t="shared" si="61"/>
        <v/>
      </c>
      <c r="M1880" s="4" t="str">
        <f>IF(ISBLANK(A1880),"",IF('02_Resultat'!$B$6=A1880,1,0))</f>
        <v/>
      </c>
      <c r="N1880" s="4" t="str">
        <f>IF(ISBLANK(A1880),"",IF(Tableau3[Occurrence]=0,0,SUM($M$2:M1880)))</f>
        <v/>
      </c>
      <c r="P1880" s="15" t="str">
        <f t="shared" si="62"/>
        <v/>
      </c>
      <c r="Q1880" s="16" t="str">
        <f>IF(P1880="","",'02_Resultat'!$B$6)</f>
        <v/>
      </c>
      <c r="R1880" s="16" t="str">
        <f>IF(Q1880="","",INDEX(Tableau3[N°CMD],MATCH(P1880,Tableau3[Sequence],0),))</f>
        <v/>
      </c>
      <c r="S1880" s="16" t="str">
        <f>IF(Q1880="","",INDEX(Tableau3[Désignation],MATCH(P1880,Tableau3[Sequence],0),))</f>
        <v/>
      </c>
      <c r="T1880"/>
    </row>
    <row r="1881" spans="12:20" x14ac:dyDescent="0.25">
      <c r="L1881" s="4" t="str">
        <f t="shared" si="61"/>
        <v/>
      </c>
      <c r="M1881" s="4" t="str">
        <f>IF(ISBLANK(A1881),"",IF('02_Resultat'!$B$6=A1881,1,0))</f>
        <v/>
      </c>
      <c r="N1881" s="4" t="str">
        <f>IF(ISBLANK(A1881),"",IF(Tableau3[Occurrence]=0,0,SUM($M$2:M1881)))</f>
        <v/>
      </c>
      <c r="P1881" s="15" t="str">
        <f t="shared" si="62"/>
        <v/>
      </c>
      <c r="Q1881" s="16" t="str">
        <f>IF(P1881="","",'02_Resultat'!$B$6)</f>
        <v/>
      </c>
      <c r="R1881" s="16" t="str">
        <f>IF(Q1881="","",INDEX(Tableau3[N°CMD],MATCH(P1881,Tableau3[Sequence],0),))</f>
        <v/>
      </c>
      <c r="S1881" s="16" t="str">
        <f>IF(Q1881="","",INDEX(Tableau3[Désignation],MATCH(P1881,Tableau3[Sequence],0),))</f>
        <v/>
      </c>
      <c r="T1881"/>
    </row>
    <row r="1882" spans="12:20" x14ac:dyDescent="0.25">
      <c r="L1882" s="4" t="str">
        <f t="shared" si="61"/>
        <v/>
      </c>
      <c r="M1882" s="4" t="str">
        <f>IF(ISBLANK(A1882),"",IF('02_Resultat'!$B$6=A1882,1,0))</f>
        <v/>
      </c>
      <c r="N1882" s="4" t="str">
        <f>IF(ISBLANK(A1882),"",IF(Tableau3[Occurrence]=0,0,SUM($M$2:M1882)))</f>
        <v/>
      </c>
      <c r="P1882" s="15" t="str">
        <f t="shared" si="62"/>
        <v/>
      </c>
      <c r="Q1882" s="16" t="str">
        <f>IF(P1882="","",'02_Resultat'!$B$6)</f>
        <v/>
      </c>
      <c r="R1882" s="16" t="str">
        <f>IF(Q1882="","",INDEX(Tableau3[N°CMD],MATCH(P1882,Tableau3[Sequence],0),))</f>
        <v/>
      </c>
      <c r="S1882" s="16" t="str">
        <f>IF(Q1882="","",INDEX(Tableau3[Désignation],MATCH(P1882,Tableau3[Sequence],0),))</f>
        <v/>
      </c>
      <c r="T1882"/>
    </row>
    <row r="1883" spans="12:20" x14ac:dyDescent="0.25">
      <c r="L1883" s="4" t="str">
        <f t="shared" si="61"/>
        <v/>
      </c>
      <c r="M1883" s="4" t="str">
        <f>IF(ISBLANK(A1883),"",IF('02_Resultat'!$B$6=A1883,1,0))</f>
        <v/>
      </c>
      <c r="N1883" s="4" t="str">
        <f>IF(ISBLANK(A1883),"",IF(Tableau3[Occurrence]=0,0,SUM($M$2:M1883)))</f>
        <v/>
      </c>
      <c r="P1883" s="15" t="str">
        <f t="shared" si="62"/>
        <v/>
      </c>
      <c r="Q1883" s="16" t="str">
        <f>IF(P1883="","",'02_Resultat'!$B$6)</f>
        <v/>
      </c>
      <c r="R1883" s="16" t="str">
        <f>IF(Q1883="","",INDEX(Tableau3[N°CMD],MATCH(P1883,Tableau3[Sequence],0),))</f>
        <v/>
      </c>
      <c r="S1883" s="16" t="str">
        <f>IF(Q1883="","",INDEX(Tableau3[Désignation],MATCH(P1883,Tableau3[Sequence],0),))</f>
        <v/>
      </c>
      <c r="T1883"/>
    </row>
    <row r="1884" spans="12:20" x14ac:dyDescent="0.25">
      <c r="L1884" s="4" t="str">
        <f t="shared" si="61"/>
        <v/>
      </c>
      <c r="M1884" s="4" t="str">
        <f>IF(ISBLANK(A1884),"",IF('02_Resultat'!$B$6=A1884,1,0))</f>
        <v/>
      </c>
      <c r="N1884" s="4" t="str">
        <f>IF(ISBLANK(A1884),"",IF(Tableau3[Occurrence]=0,0,SUM($M$2:M1884)))</f>
        <v/>
      </c>
      <c r="P1884" s="15" t="str">
        <f t="shared" si="62"/>
        <v/>
      </c>
      <c r="Q1884" s="16" t="str">
        <f>IF(P1884="","",'02_Resultat'!$B$6)</f>
        <v/>
      </c>
      <c r="R1884" s="16" t="str">
        <f>IF(Q1884="","",INDEX(Tableau3[N°CMD],MATCH(P1884,Tableau3[Sequence],0),))</f>
        <v/>
      </c>
      <c r="S1884" s="16" t="str">
        <f>IF(Q1884="","",INDEX(Tableau3[Désignation],MATCH(P1884,Tableau3[Sequence],0),))</f>
        <v/>
      </c>
      <c r="T1884"/>
    </row>
    <row r="1885" spans="12:20" x14ac:dyDescent="0.25">
      <c r="L1885" s="4" t="str">
        <f t="shared" si="61"/>
        <v/>
      </c>
      <c r="M1885" s="4" t="str">
        <f>IF(ISBLANK(A1885),"",IF('02_Resultat'!$B$6=A1885,1,0))</f>
        <v/>
      </c>
      <c r="N1885" s="4" t="str">
        <f>IF(ISBLANK(A1885),"",IF(Tableau3[Occurrence]=0,0,SUM($M$2:M1885)))</f>
        <v/>
      </c>
      <c r="P1885" s="15" t="str">
        <f t="shared" si="62"/>
        <v/>
      </c>
      <c r="Q1885" s="16" t="str">
        <f>IF(P1885="","",'02_Resultat'!$B$6)</f>
        <v/>
      </c>
      <c r="R1885" s="16" t="str">
        <f>IF(Q1885="","",INDEX(Tableau3[N°CMD],MATCH(P1885,Tableau3[Sequence],0),))</f>
        <v/>
      </c>
      <c r="S1885" s="16" t="str">
        <f>IF(Q1885="","",INDEX(Tableau3[Désignation],MATCH(P1885,Tableau3[Sequence],0),))</f>
        <v/>
      </c>
      <c r="T1885"/>
    </row>
    <row r="1886" spans="12:20" x14ac:dyDescent="0.25">
      <c r="L1886" s="4" t="str">
        <f t="shared" si="61"/>
        <v/>
      </c>
      <c r="M1886" s="4" t="str">
        <f>IF(ISBLANK(A1886),"",IF('02_Resultat'!$B$6=A1886,1,0))</f>
        <v/>
      </c>
      <c r="N1886" s="4" t="str">
        <f>IF(ISBLANK(A1886),"",IF(Tableau3[Occurrence]=0,0,SUM($M$2:M1886)))</f>
        <v/>
      </c>
      <c r="P1886" s="15" t="str">
        <f t="shared" si="62"/>
        <v/>
      </c>
      <c r="Q1886" s="16" t="str">
        <f>IF(P1886="","",'02_Resultat'!$B$6)</f>
        <v/>
      </c>
      <c r="R1886" s="16" t="str">
        <f>IF(Q1886="","",INDEX(Tableau3[N°CMD],MATCH(P1886,Tableau3[Sequence],0),))</f>
        <v/>
      </c>
      <c r="S1886" s="16" t="str">
        <f>IF(Q1886="","",INDEX(Tableau3[Désignation],MATCH(P1886,Tableau3[Sequence],0),))</f>
        <v/>
      </c>
      <c r="T1886"/>
    </row>
    <row r="1887" spans="12:20" x14ac:dyDescent="0.25">
      <c r="L1887" s="4" t="str">
        <f t="shared" si="61"/>
        <v/>
      </c>
      <c r="M1887" s="4" t="str">
        <f>IF(ISBLANK(A1887),"",IF('02_Resultat'!$B$6=A1887,1,0))</f>
        <v/>
      </c>
      <c r="N1887" s="4" t="str">
        <f>IF(ISBLANK(A1887),"",IF(Tableau3[Occurrence]=0,0,SUM($M$2:M1887)))</f>
        <v/>
      </c>
      <c r="P1887" s="15" t="str">
        <f t="shared" si="62"/>
        <v/>
      </c>
      <c r="Q1887" s="16" t="str">
        <f>IF(P1887="","",'02_Resultat'!$B$6)</f>
        <v/>
      </c>
      <c r="R1887" s="16" t="str">
        <f>IF(Q1887="","",INDEX(Tableau3[N°CMD],MATCH(P1887,Tableau3[Sequence],0),))</f>
        <v/>
      </c>
      <c r="S1887" s="16" t="str">
        <f>IF(Q1887="","",INDEX(Tableau3[Désignation],MATCH(P1887,Tableau3[Sequence],0),))</f>
        <v/>
      </c>
      <c r="T1887"/>
    </row>
    <row r="1888" spans="12:20" x14ac:dyDescent="0.25">
      <c r="L1888" s="4" t="str">
        <f t="shared" si="61"/>
        <v/>
      </c>
      <c r="M1888" s="4" t="str">
        <f>IF(ISBLANK(A1888),"",IF('02_Resultat'!$B$6=A1888,1,0))</f>
        <v/>
      </c>
      <c r="N1888" s="4" t="str">
        <f>IF(ISBLANK(A1888),"",IF(Tableau3[Occurrence]=0,0,SUM($M$2:M1888)))</f>
        <v/>
      </c>
      <c r="P1888" s="15" t="str">
        <f t="shared" si="62"/>
        <v/>
      </c>
      <c r="Q1888" s="16" t="str">
        <f>IF(P1888="","",'02_Resultat'!$B$6)</f>
        <v/>
      </c>
      <c r="R1888" s="16" t="str">
        <f>IF(Q1888="","",INDEX(Tableau3[N°CMD],MATCH(P1888,Tableau3[Sequence],0),))</f>
        <v/>
      </c>
      <c r="S1888" s="16" t="str">
        <f>IF(Q1888="","",INDEX(Tableau3[Désignation],MATCH(P1888,Tableau3[Sequence],0),))</f>
        <v/>
      </c>
      <c r="T1888"/>
    </row>
    <row r="1889" spans="12:20" x14ac:dyDescent="0.25">
      <c r="L1889" s="4" t="str">
        <f t="shared" si="61"/>
        <v/>
      </c>
      <c r="M1889" s="4" t="str">
        <f>IF(ISBLANK(A1889),"",IF('02_Resultat'!$B$6=A1889,1,0))</f>
        <v/>
      </c>
      <c r="N1889" s="4" t="str">
        <f>IF(ISBLANK(A1889),"",IF(Tableau3[Occurrence]=0,0,SUM($M$2:M1889)))</f>
        <v/>
      </c>
      <c r="P1889" s="15" t="str">
        <f t="shared" si="62"/>
        <v/>
      </c>
      <c r="Q1889" s="16" t="str">
        <f>IF(P1889="","",'02_Resultat'!$B$6)</f>
        <v/>
      </c>
      <c r="R1889" s="16" t="str">
        <f>IF(Q1889="","",INDEX(Tableau3[N°CMD],MATCH(P1889,Tableau3[Sequence],0),))</f>
        <v/>
      </c>
      <c r="S1889" s="16" t="str">
        <f>IF(Q1889="","",INDEX(Tableau3[Désignation],MATCH(P1889,Tableau3[Sequence],0),))</f>
        <v/>
      </c>
      <c r="T1889"/>
    </row>
    <row r="1890" spans="12:20" x14ac:dyDescent="0.25">
      <c r="L1890" s="4" t="str">
        <f t="shared" si="61"/>
        <v/>
      </c>
      <c r="M1890" s="4" t="str">
        <f>IF(ISBLANK(A1890),"",IF('02_Resultat'!$B$6=A1890,1,0))</f>
        <v/>
      </c>
      <c r="N1890" s="4" t="str">
        <f>IF(ISBLANK(A1890),"",IF(Tableau3[Occurrence]=0,0,SUM($M$2:M1890)))</f>
        <v/>
      </c>
      <c r="P1890" s="15" t="str">
        <f t="shared" si="62"/>
        <v/>
      </c>
      <c r="Q1890" s="16" t="str">
        <f>IF(P1890="","",'02_Resultat'!$B$6)</f>
        <v/>
      </c>
      <c r="R1890" s="16" t="str">
        <f>IF(Q1890="","",INDEX(Tableau3[N°CMD],MATCH(P1890,Tableau3[Sequence],0),))</f>
        <v/>
      </c>
      <c r="S1890" s="16" t="str">
        <f>IF(Q1890="","",INDEX(Tableau3[Désignation],MATCH(P1890,Tableau3[Sequence],0),))</f>
        <v/>
      </c>
      <c r="T1890"/>
    </row>
    <row r="1891" spans="12:20" x14ac:dyDescent="0.25">
      <c r="L1891" s="4" t="str">
        <f t="shared" si="61"/>
        <v/>
      </c>
      <c r="M1891" s="4" t="str">
        <f>IF(ISBLANK(A1891),"",IF('02_Resultat'!$B$6=A1891,1,0))</f>
        <v/>
      </c>
      <c r="N1891" s="4" t="str">
        <f>IF(ISBLANK(A1891),"",IF(Tableau3[Occurrence]=0,0,SUM($M$2:M1891)))</f>
        <v/>
      </c>
      <c r="P1891" s="15" t="str">
        <f t="shared" si="62"/>
        <v/>
      </c>
      <c r="Q1891" s="16" t="str">
        <f>IF(P1891="","",'02_Resultat'!$B$6)</f>
        <v/>
      </c>
      <c r="R1891" s="16" t="str">
        <f>IF(Q1891="","",INDEX(Tableau3[N°CMD],MATCH(P1891,Tableau3[Sequence],0),))</f>
        <v/>
      </c>
      <c r="S1891" s="16" t="str">
        <f>IF(Q1891="","",INDEX(Tableau3[Désignation],MATCH(P1891,Tableau3[Sequence],0),))</f>
        <v/>
      </c>
      <c r="T1891"/>
    </row>
    <row r="1892" spans="12:20" x14ac:dyDescent="0.25">
      <c r="L1892" s="4" t="str">
        <f t="shared" si="61"/>
        <v/>
      </c>
      <c r="M1892" s="4" t="str">
        <f>IF(ISBLANK(A1892),"",IF('02_Resultat'!$B$6=A1892,1,0))</f>
        <v/>
      </c>
      <c r="N1892" s="4" t="str">
        <f>IF(ISBLANK(A1892),"",IF(Tableau3[Occurrence]=0,0,SUM($M$2:M1892)))</f>
        <v/>
      </c>
      <c r="P1892" s="15" t="str">
        <f t="shared" si="62"/>
        <v/>
      </c>
      <c r="Q1892" s="16" t="str">
        <f>IF(P1892="","",'02_Resultat'!$B$6)</f>
        <v/>
      </c>
      <c r="R1892" s="16" t="str">
        <f>IF(Q1892="","",INDEX(Tableau3[N°CMD],MATCH(P1892,Tableau3[Sequence],0),))</f>
        <v/>
      </c>
      <c r="S1892" s="16" t="str">
        <f>IF(Q1892="","",INDEX(Tableau3[Désignation],MATCH(P1892,Tableau3[Sequence],0),))</f>
        <v/>
      </c>
      <c r="T1892"/>
    </row>
    <row r="1893" spans="12:20" x14ac:dyDescent="0.25">
      <c r="L1893" s="4" t="str">
        <f t="shared" si="61"/>
        <v/>
      </c>
      <c r="M1893" s="4" t="str">
        <f>IF(ISBLANK(A1893),"",IF('02_Resultat'!$B$6=A1893,1,0))</f>
        <v/>
      </c>
      <c r="N1893" s="4" t="str">
        <f>IF(ISBLANK(A1893),"",IF(Tableau3[Occurrence]=0,0,SUM($M$2:M1893)))</f>
        <v/>
      </c>
      <c r="P1893" s="15" t="str">
        <f t="shared" si="62"/>
        <v/>
      </c>
      <c r="Q1893" s="16" t="str">
        <f>IF(P1893="","",'02_Resultat'!$B$6)</f>
        <v/>
      </c>
      <c r="R1893" s="16" t="str">
        <f>IF(Q1893="","",INDEX(Tableau3[N°CMD],MATCH(P1893,Tableau3[Sequence],0),))</f>
        <v/>
      </c>
      <c r="S1893" s="16" t="str">
        <f>IF(Q1893="","",INDEX(Tableau3[Désignation],MATCH(P1893,Tableau3[Sequence],0),))</f>
        <v/>
      </c>
      <c r="T1893"/>
    </row>
    <row r="1894" spans="12:20" x14ac:dyDescent="0.25">
      <c r="L1894" s="4" t="str">
        <f t="shared" si="61"/>
        <v/>
      </c>
      <c r="M1894" s="4" t="str">
        <f>IF(ISBLANK(A1894),"",IF('02_Resultat'!$B$6=A1894,1,0))</f>
        <v/>
      </c>
      <c r="N1894" s="4" t="str">
        <f>IF(ISBLANK(A1894),"",IF(Tableau3[Occurrence]=0,0,SUM($M$2:M1894)))</f>
        <v/>
      </c>
      <c r="P1894" s="15" t="str">
        <f t="shared" si="62"/>
        <v/>
      </c>
      <c r="Q1894" s="16" t="str">
        <f>IF(P1894="","",'02_Resultat'!$B$6)</f>
        <v/>
      </c>
      <c r="R1894" s="16" t="str">
        <f>IF(Q1894="","",INDEX(Tableau3[N°CMD],MATCH(P1894,Tableau3[Sequence],0),))</f>
        <v/>
      </c>
      <c r="S1894" s="16" t="str">
        <f>IF(Q1894="","",INDEX(Tableau3[Désignation],MATCH(P1894,Tableau3[Sequence],0),))</f>
        <v/>
      </c>
      <c r="T1894"/>
    </row>
    <row r="1895" spans="12:20" x14ac:dyDescent="0.25">
      <c r="L1895" s="4" t="str">
        <f t="shared" si="61"/>
        <v/>
      </c>
      <c r="M1895" s="4" t="str">
        <f>IF(ISBLANK(A1895),"",IF('02_Resultat'!$B$6=A1895,1,0))</f>
        <v/>
      </c>
      <c r="N1895" s="4" t="str">
        <f>IF(ISBLANK(A1895),"",IF(Tableau3[Occurrence]=0,0,SUM($M$2:M1895)))</f>
        <v/>
      </c>
      <c r="P1895" s="15" t="str">
        <f t="shared" si="62"/>
        <v/>
      </c>
      <c r="Q1895" s="16" t="str">
        <f>IF(P1895="","",'02_Resultat'!$B$6)</f>
        <v/>
      </c>
      <c r="R1895" s="16" t="str">
        <f>IF(Q1895="","",INDEX(Tableau3[N°CMD],MATCH(P1895,Tableau3[Sequence],0),))</f>
        <v/>
      </c>
      <c r="S1895" s="16" t="str">
        <f>IF(Q1895="","",INDEX(Tableau3[Désignation],MATCH(P1895,Tableau3[Sequence],0),))</f>
        <v/>
      </c>
      <c r="T1895"/>
    </row>
    <row r="1896" spans="12:20" x14ac:dyDescent="0.25">
      <c r="L1896" s="4" t="str">
        <f t="shared" si="61"/>
        <v/>
      </c>
      <c r="M1896" s="4" t="str">
        <f>IF(ISBLANK(A1896),"",IF('02_Resultat'!$B$6=A1896,1,0))</f>
        <v/>
      </c>
      <c r="N1896" s="4" t="str">
        <f>IF(ISBLANK(A1896),"",IF(Tableau3[Occurrence]=0,0,SUM($M$2:M1896)))</f>
        <v/>
      </c>
      <c r="P1896" s="15" t="str">
        <f t="shared" si="62"/>
        <v/>
      </c>
      <c r="Q1896" s="16" t="str">
        <f>IF(P1896="","",'02_Resultat'!$B$6)</f>
        <v/>
      </c>
      <c r="R1896" s="16" t="str">
        <f>IF(Q1896="","",INDEX(Tableau3[N°CMD],MATCH(P1896,Tableau3[Sequence],0),))</f>
        <v/>
      </c>
      <c r="S1896" s="16" t="str">
        <f>IF(Q1896="","",INDEX(Tableau3[Désignation],MATCH(P1896,Tableau3[Sequence],0),))</f>
        <v/>
      </c>
      <c r="T1896"/>
    </row>
    <row r="1897" spans="12:20" x14ac:dyDescent="0.25">
      <c r="L1897" s="4" t="str">
        <f t="shared" si="61"/>
        <v/>
      </c>
      <c r="M1897" s="4" t="str">
        <f>IF(ISBLANK(A1897),"",IF('02_Resultat'!$B$6=A1897,1,0))</f>
        <v/>
      </c>
      <c r="N1897" s="4" t="str">
        <f>IF(ISBLANK(A1897),"",IF(Tableau3[Occurrence]=0,0,SUM($M$2:M1897)))</f>
        <v/>
      </c>
      <c r="P1897" s="15" t="str">
        <f t="shared" si="62"/>
        <v/>
      </c>
      <c r="Q1897" s="16" t="str">
        <f>IF(P1897="","",'02_Resultat'!$B$6)</f>
        <v/>
      </c>
      <c r="R1897" s="16" t="str">
        <f>IF(Q1897="","",INDEX(Tableau3[N°CMD],MATCH(P1897,Tableau3[Sequence],0),))</f>
        <v/>
      </c>
      <c r="S1897" s="16" t="str">
        <f>IF(Q1897="","",INDEX(Tableau3[Désignation],MATCH(P1897,Tableau3[Sequence],0),))</f>
        <v/>
      </c>
      <c r="T1897"/>
    </row>
    <row r="1898" spans="12:20" x14ac:dyDescent="0.25">
      <c r="L1898" s="4" t="str">
        <f t="shared" si="61"/>
        <v/>
      </c>
      <c r="M1898" s="4" t="str">
        <f>IF(ISBLANK(A1898),"",IF('02_Resultat'!$B$6=A1898,1,0))</f>
        <v/>
      </c>
      <c r="N1898" s="4" t="str">
        <f>IF(ISBLANK(A1898),"",IF(Tableau3[Occurrence]=0,0,SUM($M$2:M1898)))</f>
        <v/>
      </c>
      <c r="P1898" s="15" t="str">
        <f t="shared" si="62"/>
        <v/>
      </c>
      <c r="Q1898" s="16" t="str">
        <f>IF(P1898="","",'02_Resultat'!$B$6)</f>
        <v/>
      </c>
      <c r="R1898" s="16" t="str">
        <f>IF(Q1898="","",INDEX(Tableau3[N°CMD],MATCH(P1898,Tableau3[Sequence],0),))</f>
        <v/>
      </c>
      <c r="S1898" s="16" t="str">
        <f>IF(Q1898="","",INDEX(Tableau3[Désignation],MATCH(P1898,Tableau3[Sequence],0),))</f>
        <v/>
      </c>
      <c r="T1898"/>
    </row>
    <row r="1899" spans="12:20" x14ac:dyDescent="0.25">
      <c r="L1899" s="4" t="str">
        <f t="shared" si="61"/>
        <v/>
      </c>
      <c r="M1899" s="4" t="str">
        <f>IF(ISBLANK(A1899),"",IF('02_Resultat'!$B$6=A1899,1,0))</f>
        <v/>
      </c>
      <c r="N1899" s="4" t="str">
        <f>IF(ISBLANK(A1899),"",IF(Tableau3[Occurrence]=0,0,SUM($M$2:M1899)))</f>
        <v/>
      </c>
      <c r="P1899" s="15" t="str">
        <f t="shared" si="62"/>
        <v/>
      </c>
      <c r="Q1899" s="16" t="str">
        <f>IF(P1899="","",'02_Resultat'!$B$6)</f>
        <v/>
      </c>
      <c r="R1899" s="16" t="str">
        <f>IF(Q1899="","",INDEX(Tableau3[N°CMD],MATCH(P1899,Tableau3[Sequence],0),))</f>
        <v/>
      </c>
      <c r="S1899" s="16" t="str">
        <f>IF(Q1899="","",INDEX(Tableau3[Désignation],MATCH(P1899,Tableau3[Sequence],0),))</f>
        <v/>
      </c>
      <c r="T1899"/>
    </row>
    <row r="1900" spans="12:20" x14ac:dyDescent="0.25">
      <c r="L1900" s="4" t="str">
        <f t="shared" si="61"/>
        <v/>
      </c>
      <c r="M1900" s="4" t="str">
        <f>IF(ISBLANK(A1900),"",IF('02_Resultat'!$B$6=A1900,1,0))</f>
        <v/>
      </c>
      <c r="N1900" s="4" t="str">
        <f>IF(ISBLANK(A1900),"",IF(Tableau3[Occurrence]=0,0,SUM($M$2:M1900)))</f>
        <v/>
      </c>
      <c r="P1900" s="15" t="str">
        <f t="shared" si="62"/>
        <v/>
      </c>
      <c r="Q1900" s="16" t="str">
        <f>IF(P1900="","",'02_Resultat'!$B$6)</f>
        <v/>
      </c>
      <c r="R1900" s="16" t="str">
        <f>IF(Q1900="","",INDEX(Tableau3[N°CMD],MATCH(P1900,Tableau3[Sequence],0),))</f>
        <v/>
      </c>
      <c r="S1900" s="16" t="str">
        <f>IF(Q1900="","",INDEX(Tableau3[Désignation],MATCH(P1900,Tableau3[Sequence],0),))</f>
        <v/>
      </c>
      <c r="T1900"/>
    </row>
    <row r="1901" spans="12:20" x14ac:dyDescent="0.25">
      <c r="L1901" s="4" t="str">
        <f t="shared" si="61"/>
        <v/>
      </c>
      <c r="M1901" s="4" t="str">
        <f>IF(ISBLANK(A1901),"",IF('02_Resultat'!$B$6=A1901,1,0))</f>
        <v/>
      </c>
      <c r="N1901" s="4" t="str">
        <f>IF(ISBLANK(A1901),"",IF(Tableau3[Occurrence]=0,0,SUM($M$2:M1901)))</f>
        <v/>
      </c>
      <c r="P1901" s="15" t="str">
        <f t="shared" si="62"/>
        <v/>
      </c>
      <c r="Q1901" s="16" t="str">
        <f>IF(P1901="","",'02_Resultat'!$B$6)</f>
        <v/>
      </c>
      <c r="R1901" s="16" t="str">
        <f>IF(Q1901="","",INDEX(Tableau3[N°CMD],MATCH(P1901,Tableau3[Sequence],0),))</f>
        <v/>
      </c>
      <c r="S1901" s="16" t="str">
        <f>IF(Q1901="","",INDEX(Tableau3[Désignation],MATCH(P1901,Tableau3[Sequence],0),))</f>
        <v/>
      </c>
      <c r="T1901"/>
    </row>
    <row r="1902" spans="12:20" x14ac:dyDescent="0.25">
      <c r="L1902" s="4" t="str">
        <f t="shared" si="61"/>
        <v/>
      </c>
      <c r="M1902" s="4" t="str">
        <f>IF(ISBLANK(A1902),"",IF('02_Resultat'!$B$6=A1902,1,0))</f>
        <v/>
      </c>
      <c r="N1902" s="4" t="str">
        <f>IF(ISBLANK(A1902),"",IF(Tableau3[Occurrence]=0,0,SUM($M$2:M1902)))</f>
        <v/>
      </c>
      <c r="P1902" s="15" t="str">
        <f t="shared" si="62"/>
        <v/>
      </c>
      <c r="Q1902" s="16" t="str">
        <f>IF(P1902="","",'02_Resultat'!$B$6)</f>
        <v/>
      </c>
      <c r="R1902" s="16" t="str">
        <f>IF(Q1902="","",INDEX(Tableau3[N°CMD],MATCH(P1902,Tableau3[Sequence],0),))</f>
        <v/>
      </c>
      <c r="S1902" s="16" t="str">
        <f>IF(Q1902="","",INDEX(Tableau3[Désignation],MATCH(P1902,Tableau3[Sequence],0),))</f>
        <v/>
      </c>
      <c r="T1902"/>
    </row>
    <row r="1903" spans="12:20" x14ac:dyDescent="0.25">
      <c r="L1903" s="4" t="str">
        <f t="shared" si="61"/>
        <v/>
      </c>
      <c r="M1903" s="4" t="str">
        <f>IF(ISBLANK(A1903),"",IF('02_Resultat'!$B$6=A1903,1,0))</f>
        <v/>
      </c>
      <c r="N1903" s="4" t="str">
        <f>IF(ISBLANK(A1903),"",IF(Tableau3[Occurrence]=0,0,SUM($M$2:M1903)))</f>
        <v/>
      </c>
      <c r="P1903" s="15" t="str">
        <f t="shared" si="62"/>
        <v/>
      </c>
      <c r="Q1903" s="16" t="str">
        <f>IF(P1903="","",'02_Resultat'!$B$6)</f>
        <v/>
      </c>
      <c r="R1903" s="16" t="str">
        <f>IF(Q1903="","",INDEX(Tableau3[N°CMD],MATCH(P1903,Tableau3[Sequence],0),))</f>
        <v/>
      </c>
      <c r="S1903" s="16" t="str">
        <f>IF(Q1903="","",INDEX(Tableau3[Désignation],MATCH(P1903,Tableau3[Sequence],0),))</f>
        <v/>
      </c>
      <c r="T1903"/>
    </row>
    <row r="1904" spans="12:20" x14ac:dyDescent="0.25">
      <c r="L1904" s="4" t="str">
        <f t="shared" si="61"/>
        <v/>
      </c>
      <c r="M1904" s="4" t="str">
        <f>IF(ISBLANK(A1904),"",IF('02_Resultat'!$B$6=A1904,1,0))</f>
        <v/>
      </c>
      <c r="N1904" s="4" t="str">
        <f>IF(ISBLANK(A1904),"",IF(Tableau3[Occurrence]=0,0,SUM($M$2:M1904)))</f>
        <v/>
      </c>
      <c r="P1904" s="15" t="str">
        <f t="shared" si="62"/>
        <v/>
      </c>
      <c r="Q1904" s="16" t="str">
        <f>IF(P1904="","",'02_Resultat'!$B$6)</f>
        <v/>
      </c>
      <c r="R1904" s="16" t="str">
        <f>IF(Q1904="","",INDEX(Tableau3[N°CMD],MATCH(P1904,Tableau3[Sequence],0),))</f>
        <v/>
      </c>
      <c r="S1904" s="16" t="str">
        <f>IF(Q1904="","",INDEX(Tableau3[Désignation],MATCH(P1904,Tableau3[Sequence],0),))</f>
        <v/>
      </c>
      <c r="T1904"/>
    </row>
    <row r="1905" spans="12:20" x14ac:dyDescent="0.25">
      <c r="L1905" s="4" t="str">
        <f t="shared" si="61"/>
        <v/>
      </c>
      <c r="M1905" s="4" t="str">
        <f>IF(ISBLANK(A1905),"",IF('02_Resultat'!$B$6=A1905,1,0))</f>
        <v/>
      </c>
      <c r="N1905" s="4" t="str">
        <f>IF(ISBLANK(A1905),"",IF(Tableau3[Occurrence]=0,0,SUM($M$2:M1905)))</f>
        <v/>
      </c>
      <c r="P1905" s="15" t="str">
        <f t="shared" si="62"/>
        <v/>
      </c>
      <c r="Q1905" s="16" t="str">
        <f>IF(P1905="","",'02_Resultat'!$B$6)</f>
        <v/>
      </c>
      <c r="R1905" s="16" t="str">
        <f>IF(Q1905="","",INDEX(Tableau3[N°CMD],MATCH(P1905,Tableau3[Sequence],0),))</f>
        <v/>
      </c>
      <c r="S1905" s="16" t="str">
        <f>IF(Q1905="","",INDEX(Tableau3[Désignation],MATCH(P1905,Tableau3[Sequence],0),))</f>
        <v/>
      </c>
      <c r="T1905"/>
    </row>
    <row r="1906" spans="12:20" x14ac:dyDescent="0.25">
      <c r="L1906" s="4" t="str">
        <f t="shared" si="61"/>
        <v/>
      </c>
      <c r="M1906" s="4" t="str">
        <f>IF(ISBLANK(A1906),"",IF('02_Resultat'!$B$6=A1906,1,0))</f>
        <v/>
      </c>
      <c r="N1906" s="4" t="str">
        <f>IF(ISBLANK(A1906),"",IF(Tableau3[Occurrence]=0,0,SUM($M$2:M1906)))</f>
        <v/>
      </c>
      <c r="P1906" s="15" t="str">
        <f t="shared" si="62"/>
        <v/>
      </c>
      <c r="Q1906" s="16" t="str">
        <f>IF(P1906="","",'02_Resultat'!$B$6)</f>
        <v/>
      </c>
      <c r="R1906" s="16" t="str">
        <f>IF(Q1906="","",INDEX(Tableau3[N°CMD],MATCH(P1906,Tableau3[Sequence],0),))</f>
        <v/>
      </c>
      <c r="S1906" s="16" t="str">
        <f>IF(Q1906="","",INDEX(Tableau3[Désignation],MATCH(P1906,Tableau3[Sequence],0),))</f>
        <v/>
      </c>
      <c r="T1906"/>
    </row>
    <row r="1907" spans="12:20" x14ac:dyDescent="0.25">
      <c r="L1907" s="4" t="str">
        <f t="shared" si="61"/>
        <v/>
      </c>
      <c r="M1907" s="4" t="str">
        <f>IF(ISBLANK(A1907),"",IF('02_Resultat'!$B$6=A1907,1,0))</f>
        <v/>
      </c>
      <c r="N1907" s="4" t="str">
        <f>IF(ISBLANK(A1907),"",IF(Tableau3[Occurrence]=0,0,SUM($M$2:M1907)))</f>
        <v/>
      </c>
      <c r="P1907" s="15" t="str">
        <f t="shared" si="62"/>
        <v/>
      </c>
      <c r="Q1907" s="16" t="str">
        <f>IF(P1907="","",'02_Resultat'!$B$6)</f>
        <v/>
      </c>
      <c r="R1907" s="16" t="str">
        <f>IF(Q1907="","",INDEX(Tableau3[N°CMD],MATCH(P1907,Tableau3[Sequence],0),))</f>
        <v/>
      </c>
      <c r="S1907" s="16" t="str">
        <f>IF(Q1907="","",INDEX(Tableau3[Désignation],MATCH(P1907,Tableau3[Sequence],0),))</f>
        <v/>
      </c>
      <c r="T1907"/>
    </row>
    <row r="1908" spans="12:20" x14ac:dyDescent="0.25">
      <c r="L1908" s="4" t="str">
        <f t="shared" si="61"/>
        <v/>
      </c>
      <c r="M1908" s="4" t="str">
        <f>IF(ISBLANK(A1908),"",IF('02_Resultat'!$B$6=A1908,1,0))</f>
        <v/>
      </c>
      <c r="N1908" s="4" t="str">
        <f>IF(ISBLANK(A1908),"",IF(Tableau3[Occurrence]=0,0,SUM($M$2:M1908)))</f>
        <v/>
      </c>
      <c r="P1908" s="15" t="str">
        <f t="shared" si="62"/>
        <v/>
      </c>
      <c r="Q1908" s="16" t="str">
        <f>IF(P1908="","",'02_Resultat'!$B$6)</f>
        <v/>
      </c>
      <c r="R1908" s="16" t="str">
        <f>IF(Q1908="","",INDEX(Tableau3[N°CMD],MATCH(P1908,Tableau3[Sequence],0),))</f>
        <v/>
      </c>
      <c r="S1908" s="16" t="str">
        <f>IF(Q1908="","",INDEX(Tableau3[Désignation],MATCH(P1908,Tableau3[Sequence],0),))</f>
        <v/>
      </c>
      <c r="T1908"/>
    </row>
    <row r="1909" spans="12:20" x14ac:dyDescent="0.25">
      <c r="L1909" s="4" t="str">
        <f t="shared" si="61"/>
        <v/>
      </c>
      <c r="M1909" s="4" t="str">
        <f>IF(ISBLANK(A1909),"",IF('02_Resultat'!$B$6=A1909,1,0))</f>
        <v/>
      </c>
      <c r="N1909" s="4" t="str">
        <f>IF(ISBLANK(A1909),"",IF(Tableau3[Occurrence]=0,0,SUM($M$2:M1909)))</f>
        <v/>
      </c>
      <c r="P1909" s="15" t="str">
        <f t="shared" si="62"/>
        <v/>
      </c>
      <c r="Q1909" s="16" t="str">
        <f>IF(P1909="","",'02_Resultat'!$B$6)</f>
        <v/>
      </c>
      <c r="R1909" s="16" t="str">
        <f>IF(Q1909="","",INDEX(Tableau3[N°CMD],MATCH(P1909,Tableau3[Sequence],0),))</f>
        <v/>
      </c>
      <c r="S1909" s="16" t="str">
        <f>IF(Q1909="","",INDEX(Tableau3[Désignation],MATCH(P1909,Tableau3[Sequence],0),))</f>
        <v/>
      </c>
      <c r="T1909"/>
    </row>
    <row r="1910" spans="12:20" x14ac:dyDescent="0.25">
      <c r="L1910" s="4" t="str">
        <f t="shared" si="61"/>
        <v/>
      </c>
      <c r="M1910" s="4" t="str">
        <f>IF(ISBLANK(A1910),"",IF('02_Resultat'!$B$6=A1910,1,0))</f>
        <v/>
      </c>
      <c r="N1910" s="4" t="str">
        <f>IF(ISBLANK(A1910),"",IF(Tableau3[Occurrence]=0,0,SUM($M$2:M1910)))</f>
        <v/>
      </c>
      <c r="P1910" s="15" t="str">
        <f t="shared" si="62"/>
        <v/>
      </c>
      <c r="Q1910" s="16" t="str">
        <f>IF(P1910="","",'02_Resultat'!$B$6)</f>
        <v/>
      </c>
      <c r="R1910" s="16" t="str">
        <f>IF(Q1910="","",INDEX(Tableau3[N°CMD],MATCH(P1910,Tableau3[Sequence],0),))</f>
        <v/>
      </c>
      <c r="S1910" s="16" t="str">
        <f>IF(Q1910="","",INDEX(Tableau3[Désignation],MATCH(P1910,Tableau3[Sequence],0),))</f>
        <v/>
      </c>
      <c r="T1910"/>
    </row>
    <row r="1911" spans="12:20" x14ac:dyDescent="0.25">
      <c r="L1911" s="4" t="str">
        <f t="shared" si="61"/>
        <v/>
      </c>
      <c r="M1911" s="4" t="str">
        <f>IF(ISBLANK(A1911),"",IF('02_Resultat'!$B$6=A1911,1,0))</f>
        <v/>
      </c>
      <c r="N1911" s="4" t="str">
        <f>IF(ISBLANK(A1911),"",IF(Tableau3[Occurrence]=0,0,SUM($M$2:M1911)))</f>
        <v/>
      </c>
      <c r="P1911" s="15" t="str">
        <f t="shared" si="62"/>
        <v/>
      </c>
      <c r="Q1911" s="16" t="str">
        <f>IF(P1911="","",'02_Resultat'!$B$6)</f>
        <v/>
      </c>
      <c r="R1911" s="16" t="str">
        <f>IF(Q1911="","",INDEX(Tableau3[N°CMD],MATCH(P1911,Tableau3[Sequence],0),))</f>
        <v/>
      </c>
      <c r="S1911" s="16" t="str">
        <f>IF(Q1911="","",INDEX(Tableau3[Désignation],MATCH(P1911,Tableau3[Sequence],0),))</f>
        <v/>
      </c>
      <c r="T1911"/>
    </row>
    <row r="1912" spans="12:20" x14ac:dyDescent="0.25">
      <c r="L1912" s="4" t="str">
        <f t="shared" si="61"/>
        <v/>
      </c>
      <c r="M1912" s="4" t="str">
        <f>IF(ISBLANK(A1912),"",IF('02_Resultat'!$B$6=A1912,1,0))</f>
        <v/>
      </c>
      <c r="N1912" s="4" t="str">
        <f>IF(ISBLANK(A1912),"",IF(Tableau3[Occurrence]=0,0,SUM($M$2:M1912)))</f>
        <v/>
      </c>
      <c r="P1912" s="15" t="str">
        <f t="shared" si="62"/>
        <v/>
      </c>
      <c r="Q1912" s="16" t="str">
        <f>IF(P1912="","",'02_Resultat'!$B$6)</f>
        <v/>
      </c>
      <c r="R1912" s="16" t="str">
        <f>IF(Q1912="","",INDEX(Tableau3[N°CMD],MATCH(P1912,Tableau3[Sequence],0),))</f>
        <v/>
      </c>
      <c r="S1912" s="16" t="str">
        <f>IF(Q1912="","",INDEX(Tableau3[Désignation],MATCH(P1912,Tableau3[Sequence],0),))</f>
        <v/>
      </c>
      <c r="T1912"/>
    </row>
    <row r="1913" spans="12:20" x14ac:dyDescent="0.25">
      <c r="L1913" s="4" t="str">
        <f t="shared" si="61"/>
        <v/>
      </c>
      <c r="M1913" s="4" t="str">
        <f>IF(ISBLANK(A1913),"",IF('02_Resultat'!$B$6=A1913,1,0))</f>
        <v/>
      </c>
      <c r="N1913" s="4" t="str">
        <f>IF(ISBLANK(A1913),"",IF(Tableau3[Occurrence]=0,0,SUM($M$2:M1913)))</f>
        <v/>
      </c>
      <c r="P1913" s="15" t="str">
        <f t="shared" si="62"/>
        <v/>
      </c>
      <c r="Q1913" s="16" t="str">
        <f>IF(P1913="","",'02_Resultat'!$B$6)</f>
        <v/>
      </c>
      <c r="R1913" s="16" t="str">
        <f>IF(Q1913="","",INDEX(Tableau3[N°CMD],MATCH(P1913,Tableau3[Sequence],0),))</f>
        <v/>
      </c>
      <c r="S1913" s="16" t="str">
        <f>IF(Q1913="","",INDEX(Tableau3[Désignation],MATCH(P1913,Tableau3[Sequence],0),))</f>
        <v/>
      </c>
      <c r="T1913"/>
    </row>
    <row r="1914" spans="12:20" x14ac:dyDescent="0.25">
      <c r="L1914" s="4" t="str">
        <f t="shared" si="61"/>
        <v/>
      </c>
      <c r="M1914" s="4" t="str">
        <f>IF(ISBLANK(A1914),"",IF('02_Resultat'!$B$6=A1914,1,0))</f>
        <v/>
      </c>
      <c r="N1914" s="4" t="str">
        <f>IF(ISBLANK(A1914),"",IF(Tableau3[Occurrence]=0,0,SUM($M$2:M1914)))</f>
        <v/>
      </c>
      <c r="P1914" s="15" t="str">
        <f t="shared" si="62"/>
        <v/>
      </c>
      <c r="Q1914" s="16" t="str">
        <f>IF(P1914="","",'02_Resultat'!$B$6)</f>
        <v/>
      </c>
      <c r="R1914" s="16" t="str">
        <f>IF(Q1914="","",INDEX(Tableau3[N°CMD],MATCH(P1914,Tableau3[Sequence],0),))</f>
        <v/>
      </c>
      <c r="S1914" s="16" t="str">
        <f>IF(Q1914="","",INDEX(Tableau3[Désignation],MATCH(P1914,Tableau3[Sequence],0),))</f>
        <v/>
      </c>
      <c r="T1914"/>
    </row>
    <row r="1915" spans="12:20" x14ac:dyDescent="0.25">
      <c r="L1915" s="4" t="str">
        <f t="shared" si="61"/>
        <v/>
      </c>
      <c r="M1915" s="4" t="str">
        <f>IF(ISBLANK(A1915),"",IF('02_Resultat'!$B$6=A1915,1,0))</f>
        <v/>
      </c>
      <c r="N1915" s="4" t="str">
        <f>IF(ISBLANK(A1915),"",IF(Tableau3[Occurrence]=0,0,SUM($M$2:M1915)))</f>
        <v/>
      </c>
      <c r="P1915" s="15" t="str">
        <f t="shared" si="62"/>
        <v/>
      </c>
      <c r="Q1915" s="16" t="str">
        <f>IF(P1915="","",'02_Resultat'!$B$6)</f>
        <v/>
      </c>
      <c r="R1915" s="16" t="str">
        <f>IF(Q1915="","",INDEX(Tableau3[N°CMD],MATCH(P1915,Tableau3[Sequence],0),))</f>
        <v/>
      </c>
      <c r="S1915" s="16" t="str">
        <f>IF(Q1915="","",INDEX(Tableau3[Désignation],MATCH(P1915,Tableau3[Sequence],0),))</f>
        <v/>
      </c>
      <c r="T1915"/>
    </row>
    <row r="1916" spans="12:20" x14ac:dyDescent="0.25">
      <c r="L1916" s="4" t="str">
        <f t="shared" si="61"/>
        <v/>
      </c>
      <c r="M1916" s="4" t="str">
        <f>IF(ISBLANK(A1916),"",IF('02_Resultat'!$B$6=A1916,1,0))</f>
        <v/>
      </c>
      <c r="N1916" s="4" t="str">
        <f>IF(ISBLANK(A1916),"",IF(Tableau3[Occurrence]=0,0,SUM($M$2:M1916)))</f>
        <v/>
      </c>
      <c r="P1916" s="15" t="str">
        <f t="shared" si="62"/>
        <v/>
      </c>
      <c r="Q1916" s="16" t="str">
        <f>IF(P1916="","",'02_Resultat'!$B$6)</f>
        <v/>
      </c>
      <c r="R1916" s="16" t="str">
        <f>IF(Q1916="","",INDEX(Tableau3[N°CMD],MATCH(P1916,Tableau3[Sequence],0),))</f>
        <v/>
      </c>
      <c r="S1916" s="16" t="str">
        <f>IF(Q1916="","",INDEX(Tableau3[Désignation],MATCH(P1916,Tableau3[Sequence],0),))</f>
        <v/>
      </c>
      <c r="T1916"/>
    </row>
    <row r="1917" spans="12:20" x14ac:dyDescent="0.25">
      <c r="L1917" s="4" t="str">
        <f t="shared" si="61"/>
        <v/>
      </c>
      <c r="M1917" s="4" t="str">
        <f>IF(ISBLANK(A1917),"",IF('02_Resultat'!$B$6=A1917,1,0))</f>
        <v/>
      </c>
      <c r="N1917" s="4" t="str">
        <f>IF(ISBLANK(A1917),"",IF(Tableau3[Occurrence]=0,0,SUM($M$2:M1917)))</f>
        <v/>
      </c>
      <c r="P1917" s="15" t="str">
        <f t="shared" si="62"/>
        <v/>
      </c>
      <c r="Q1917" s="16" t="str">
        <f>IF(P1917="","",'02_Resultat'!$B$6)</f>
        <v/>
      </c>
      <c r="R1917" s="16" t="str">
        <f>IF(Q1917="","",INDEX(Tableau3[N°CMD],MATCH(P1917,Tableau3[Sequence],0),))</f>
        <v/>
      </c>
      <c r="S1917" s="16" t="str">
        <f>IF(Q1917="","",INDEX(Tableau3[Désignation],MATCH(P1917,Tableau3[Sequence],0),))</f>
        <v/>
      </c>
      <c r="T1917"/>
    </row>
    <row r="1918" spans="12:20" x14ac:dyDescent="0.25">
      <c r="L1918" s="4" t="str">
        <f t="shared" si="61"/>
        <v/>
      </c>
      <c r="M1918" s="4" t="str">
        <f>IF(ISBLANK(A1918),"",IF('02_Resultat'!$B$6=A1918,1,0))</f>
        <v/>
      </c>
      <c r="N1918" s="4" t="str">
        <f>IF(ISBLANK(A1918),"",IF(Tableau3[Occurrence]=0,0,SUM($M$2:M1918)))</f>
        <v/>
      </c>
      <c r="P1918" s="15" t="str">
        <f t="shared" si="62"/>
        <v/>
      </c>
      <c r="Q1918" s="16" t="str">
        <f>IF(P1918="","",'02_Resultat'!$B$6)</f>
        <v/>
      </c>
      <c r="R1918" s="16" t="str">
        <f>IF(Q1918="","",INDEX(Tableau3[N°CMD],MATCH(P1918,Tableau3[Sequence],0),))</f>
        <v/>
      </c>
      <c r="S1918" s="16" t="str">
        <f>IF(Q1918="","",INDEX(Tableau3[Désignation],MATCH(P1918,Tableau3[Sequence],0),))</f>
        <v/>
      </c>
      <c r="T1918"/>
    </row>
    <row r="1919" spans="12:20" x14ac:dyDescent="0.25">
      <c r="L1919" s="4" t="str">
        <f t="shared" si="61"/>
        <v/>
      </c>
      <c r="M1919" s="4" t="str">
        <f>IF(ISBLANK(A1919),"",IF('02_Resultat'!$B$6=A1919,1,0))</f>
        <v/>
      </c>
      <c r="N1919" s="4" t="str">
        <f>IF(ISBLANK(A1919),"",IF(Tableau3[Occurrence]=0,0,SUM($M$2:M1919)))</f>
        <v/>
      </c>
      <c r="P1919" s="15" t="str">
        <f t="shared" si="62"/>
        <v/>
      </c>
      <c r="Q1919" s="16" t="str">
        <f>IF(P1919="","",'02_Resultat'!$B$6)</f>
        <v/>
      </c>
      <c r="R1919" s="16" t="str">
        <f>IF(Q1919="","",INDEX(Tableau3[N°CMD],MATCH(P1919,Tableau3[Sequence],0),))</f>
        <v/>
      </c>
      <c r="S1919" s="16" t="str">
        <f>IF(Q1919="","",INDEX(Tableau3[Désignation],MATCH(P1919,Tableau3[Sequence],0),))</f>
        <v/>
      </c>
      <c r="T1919"/>
    </row>
    <row r="1920" spans="12:20" x14ac:dyDescent="0.25">
      <c r="L1920" s="4" t="str">
        <f t="shared" si="61"/>
        <v/>
      </c>
      <c r="M1920" s="4" t="str">
        <f>IF(ISBLANK(A1920),"",IF('02_Resultat'!$B$6=A1920,1,0))</f>
        <v/>
      </c>
      <c r="N1920" s="4" t="str">
        <f>IF(ISBLANK(A1920),"",IF(Tableau3[Occurrence]=0,0,SUM($M$2:M1920)))</f>
        <v/>
      </c>
      <c r="P1920" s="15" t="str">
        <f t="shared" si="62"/>
        <v/>
      </c>
      <c r="Q1920" s="16" t="str">
        <f>IF(P1920="","",'02_Resultat'!$B$6)</f>
        <v/>
      </c>
      <c r="R1920" s="16" t="str">
        <f>IF(Q1920="","",INDEX(Tableau3[N°CMD],MATCH(P1920,Tableau3[Sequence],0),))</f>
        <v/>
      </c>
      <c r="S1920" s="16" t="str">
        <f>IF(Q1920="","",INDEX(Tableau3[Désignation],MATCH(P1920,Tableau3[Sequence],0),))</f>
        <v/>
      </c>
      <c r="T1920"/>
    </row>
    <row r="1921" spans="12:20" x14ac:dyDescent="0.25">
      <c r="L1921" s="4" t="str">
        <f t="shared" si="61"/>
        <v/>
      </c>
      <c r="M1921" s="4" t="str">
        <f>IF(ISBLANK(A1921),"",IF('02_Resultat'!$B$6=A1921,1,0))</f>
        <v/>
      </c>
      <c r="N1921" s="4" t="str">
        <f>IF(ISBLANK(A1921),"",IF(Tableau3[Occurrence]=0,0,SUM($M$2:M1921)))</f>
        <v/>
      </c>
      <c r="P1921" s="15" t="str">
        <f t="shared" si="62"/>
        <v/>
      </c>
      <c r="Q1921" s="16" t="str">
        <f>IF(P1921="","",'02_Resultat'!$B$6)</f>
        <v/>
      </c>
      <c r="R1921" s="16" t="str">
        <f>IF(Q1921="","",INDEX(Tableau3[N°CMD],MATCH(P1921,Tableau3[Sequence],0),))</f>
        <v/>
      </c>
      <c r="S1921" s="16" t="str">
        <f>IF(Q1921="","",INDEX(Tableau3[Désignation],MATCH(P1921,Tableau3[Sequence],0),))</f>
        <v/>
      </c>
      <c r="T1921"/>
    </row>
    <row r="1922" spans="12:20" x14ac:dyDescent="0.25">
      <c r="L1922" s="4" t="str">
        <f t="shared" si="61"/>
        <v/>
      </c>
      <c r="M1922" s="4" t="str">
        <f>IF(ISBLANK(A1922),"",IF('02_Resultat'!$B$6=A1922,1,0))</f>
        <v/>
      </c>
      <c r="N1922" s="4" t="str">
        <f>IF(ISBLANK(A1922),"",IF(Tableau3[Occurrence]=0,0,SUM($M$2:M1922)))</f>
        <v/>
      </c>
      <c r="P1922" s="15" t="str">
        <f t="shared" si="62"/>
        <v/>
      </c>
      <c r="Q1922" s="16" t="str">
        <f>IF(P1922="","",'02_Resultat'!$B$6)</f>
        <v/>
      </c>
      <c r="R1922" s="16" t="str">
        <f>IF(Q1922="","",INDEX(Tableau3[N°CMD],MATCH(P1922,Tableau3[Sequence],0),))</f>
        <v/>
      </c>
      <c r="S1922" s="16" t="str">
        <f>IF(Q1922="","",INDEX(Tableau3[Désignation],MATCH(P1922,Tableau3[Sequence],0),))</f>
        <v/>
      </c>
      <c r="T1922"/>
    </row>
    <row r="1923" spans="12:20" x14ac:dyDescent="0.25">
      <c r="L1923" s="4" t="str">
        <f t="shared" si="61"/>
        <v/>
      </c>
      <c r="M1923" s="4" t="str">
        <f>IF(ISBLANK(A1923),"",IF('02_Resultat'!$B$6=A1923,1,0))</f>
        <v/>
      </c>
      <c r="N1923" s="4" t="str">
        <f>IF(ISBLANK(A1923),"",IF(Tableau3[Occurrence]=0,0,SUM($M$2:M1923)))</f>
        <v/>
      </c>
      <c r="P1923" s="15" t="str">
        <f t="shared" si="62"/>
        <v/>
      </c>
      <c r="Q1923" s="16" t="str">
        <f>IF(P1923="","",'02_Resultat'!$B$6)</f>
        <v/>
      </c>
      <c r="R1923" s="16" t="str">
        <f>IF(Q1923="","",INDEX(Tableau3[N°CMD],MATCH(P1923,Tableau3[Sequence],0),))</f>
        <v/>
      </c>
      <c r="S1923" s="16" t="str">
        <f>IF(Q1923="","",INDEX(Tableau3[Désignation],MATCH(P1923,Tableau3[Sequence],0),))</f>
        <v/>
      </c>
      <c r="T1923"/>
    </row>
    <row r="1924" spans="12:20" x14ac:dyDescent="0.25">
      <c r="L1924" s="4" t="str">
        <f t="shared" si="61"/>
        <v/>
      </c>
      <c r="M1924" s="4" t="str">
        <f>IF(ISBLANK(A1924),"",IF('02_Resultat'!$B$6=A1924,1,0))</f>
        <v/>
      </c>
      <c r="N1924" s="4" t="str">
        <f>IF(ISBLANK(A1924),"",IF(Tableau3[Occurrence]=0,0,SUM($M$2:M1924)))</f>
        <v/>
      </c>
      <c r="P1924" s="15" t="str">
        <f t="shared" si="62"/>
        <v/>
      </c>
      <c r="Q1924" s="16" t="str">
        <f>IF(P1924="","",'02_Resultat'!$B$6)</f>
        <v/>
      </c>
      <c r="R1924" s="16" t="str">
        <f>IF(Q1924="","",INDEX(Tableau3[N°CMD],MATCH(P1924,Tableau3[Sequence],0),))</f>
        <v/>
      </c>
      <c r="S1924" s="16" t="str">
        <f>IF(Q1924="","",INDEX(Tableau3[Désignation],MATCH(P1924,Tableau3[Sequence],0),))</f>
        <v/>
      </c>
      <c r="T1924"/>
    </row>
    <row r="1925" spans="12:20" x14ac:dyDescent="0.25">
      <c r="L1925" s="4" t="str">
        <f t="shared" si="61"/>
        <v/>
      </c>
      <c r="M1925" s="4" t="str">
        <f>IF(ISBLANK(A1925),"",IF('02_Resultat'!$B$6=A1925,1,0))</f>
        <v/>
      </c>
      <c r="N1925" s="4" t="str">
        <f>IF(ISBLANK(A1925),"",IF(Tableau3[Occurrence]=0,0,SUM($M$2:M1925)))</f>
        <v/>
      </c>
      <c r="P1925" s="15" t="str">
        <f t="shared" si="62"/>
        <v/>
      </c>
      <c r="Q1925" s="16" t="str">
        <f>IF(P1925="","",'02_Resultat'!$B$6)</f>
        <v/>
      </c>
      <c r="R1925" s="16" t="str">
        <f>IF(Q1925="","",INDEX(Tableau3[N°CMD],MATCH(P1925,Tableau3[Sequence],0),))</f>
        <v/>
      </c>
      <c r="S1925" s="16" t="str">
        <f>IF(Q1925="","",INDEX(Tableau3[Désignation],MATCH(P1925,Tableau3[Sequence],0),))</f>
        <v/>
      </c>
      <c r="T1925"/>
    </row>
    <row r="1926" spans="12:20" x14ac:dyDescent="0.25">
      <c r="L1926" s="4" t="str">
        <f t="shared" si="61"/>
        <v/>
      </c>
      <c r="M1926" s="4" t="str">
        <f>IF(ISBLANK(A1926),"",IF('02_Resultat'!$B$6=A1926,1,0))</f>
        <v/>
      </c>
      <c r="N1926" s="4" t="str">
        <f>IF(ISBLANK(A1926),"",IF(Tableau3[Occurrence]=0,0,SUM($M$2:M1926)))</f>
        <v/>
      </c>
      <c r="P1926" s="15" t="str">
        <f t="shared" si="62"/>
        <v/>
      </c>
      <c r="Q1926" s="16" t="str">
        <f>IF(P1926="","",'02_Resultat'!$B$6)</f>
        <v/>
      </c>
      <c r="R1926" s="16" t="str">
        <f>IF(Q1926="","",INDEX(Tableau3[N°CMD],MATCH(P1926,Tableau3[Sequence],0),))</f>
        <v/>
      </c>
      <c r="S1926" s="16" t="str">
        <f>IF(Q1926="","",INDEX(Tableau3[Désignation],MATCH(P1926,Tableau3[Sequence],0),))</f>
        <v/>
      </c>
      <c r="T1926"/>
    </row>
    <row r="1927" spans="12:20" x14ac:dyDescent="0.25">
      <c r="L1927" s="4" t="str">
        <f t="shared" si="61"/>
        <v/>
      </c>
      <c r="M1927" s="4" t="str">
        <f>IF(ISBLANK(A1927),"",IF('02_Resultat'!$B$6=A1927,1,0))</f>
        <v/>
      </c>
      <c r="N1927" s="4" t="str">
        <f>IF(ISBLANK(A1927),"",IF(Tableau3[Occurrence]=0,0,SUM($M$2:M1927)))</f>
        <v/>
      </c>
      <c r="P1927" s="15" t="str">
        <f t="shared" si="62"/>
        <v/>
      </c>
      <c r="Q1927" s="16" t="str">
        <f>IF(P1927="","",'02_Resultat'!$B$6)</f>
        <v/>
      </c>
      <c r="R1927" s="16" t="str">
        <f>IF(Q1927="","",INDEX(Tableau3[N°CMD],MATCH(P1927,Tableau3[Sequence],0),))</f>
        <v/>
      </c>
      <c r="S1927" s="16" t="str">
        <f>IF(Q1927="","",INDEX(Tableau3[Désignation],MATCH(P1927,Tableau3[Sequence],0),))</f>
        <v/>
      </c>
      <c r="T1927"/>
    </row>
    <row r="1928" spans="12:20" x14ac:dyDescent="0.25">
      <c r="L1928" s="4" t="str">
        <f t="shared" si="61"/>
        <v/>
      </c>
      <c r="M1928" s="4" t="str">
        <f>IF(ISBLANK(A1928),"",IF('02_Resultat'!$B$6=A1928,1,0))</f>
        <v/>
      </c>
      <c r="N1928" s="4" t="str">
        <f>IF(ISBLANK(A1928),"",IF(Tableau3[Occurrence]=0,0,SUM($M$2:M1928)))</f>
        <v/>
      </c>
      <c r="P1928" s="15" t="str">
        <f t="shared" si="62"/>
        <v/>
      </c>
      <c r="Q1928" s="16" t="str">
        <f>IF(P1928="","",'02_Resultat'!$B$6)</f>
        <v/>
      </c>
      <c r="R1928" s="16" t="str">
        <f>IF(Q1928="","",INDEX(Tableau3[N°CMD],MATCH(P1928,Tableau3[Sequence],0),))</f>
        <v/>
      </c>
      <c r="S1928" s="16" t="str">
        <f>IF(Q1928="","",INDEX(Tableau3[Désignation],MATCH(P1928,Tableau3[Sequence],0),))</f>
        <v/>
      </c>
      <c r="T1928"/>
    </row>
    <row r="1929" spans="12:20" x14ac:dyDescent="0.25">
      <c r="L1929" s="4" t="str">
        <f t="shared" si="61"/>
        <v/>
      </c>
      <c r="M1929" s="4" t="str">
        <f>IF(ISBLANK(A1929),"",IF('02_Resultat'!$B$6=A1929,1,0))</f>
        <v/>
      </c>
      <c r="N1929" s="4" t="str">
        <f>IF(ISBLANK(A1929),"",IF(Tableau3[Occurrence]=0,0,SUM($M$2:M1929)))</f>
        <v/>
      </c>
      <c r="P1929" s="15" t="str">
        <f t="shared" si="62"/>
        <v/>
      </c>
      <c r="Q1929" s="16" t="str">
        <f>IF(P1929="","",'02_Resultat'!$B$6)</f>
        <v/>
      </c>
      <c r="R1929" s="16" t="str">
        <f>IF(Q1929="","",INDEX(Tableau3[N°CMD],MATCH(P1929,Tableau3[Sequence],0),))</f>
        <v/>
      </c>
      <c r="S1929" s="16" t="str">
        <f>IF(Q1929="","",INDEX(Tableau3[Désignation],MATCH(P1929,Tableau3[Sequence],0),))</f>
        <v/>
      </c>
      <c r="T1929"/>
    </row>
    <row r="1930" spans="12:20" x14ac:dyDescent="0.25">
      <c r="L1930" s="4" t="str">
        <f t="shared" si="61"/>
        <v/>
      </c>
      <c r="M1930" s="4" t="str">
        <f>IF(ISBLANK(A1930),"",IF('02_Resultat'!$B$6=A1930,1,0))</f>
        <v/>
      </c>
      <c r="N1930" s="4" t="str">
        <f>IF(ISBLANK(A1930),"",IF(Tableau3[Occurrence]=0,0,SUM($M$2:M1930)))</f>
        <v/>
      </c>
      <c r="P1930" s="15" t="str">
        <f t="shared" si="62"/>
        <v/>
      </c>
      <c r="Q1930" s="16" t="str">
        <f>IF(P1930="","",'02_Resultat'!$B$6)</f>
        <v/>
      </c>
      <c r="R1930" s="16" t="str">
        <f>IF(Q1930="","",INDEX(Tableau3[N°CMD],MATCH(P1930,Tableau3[Sequence],0),))</f>
        <v/>
      </c>
      <c r="S1930" s="16" t="str">
        <f>IF(Q1930="","",INDEX(Tableau3[Désignation],MATCH(P1930,Tableau3[Sequence],0),))</f>
        <v/>
      </c>
      <c r="T1930"/>
    </row>
    <row r="1931" spans="12:20" x14ac:dyDescent="0.25">
      <c r="L1931" s="4" t="str">
        <f t="shared" si="61"/>
        <v/>
      </c>
      <c r="M1931" s="4" t="str">
        <f>IF(ISBLANK(A1931),"",IF('02_Resultat'!$B$6=A1931,1,0))</f>
        <v/>
      </c>
      <c r="N1931" s="4" t="str">
        <f>IF(ISBLANK(A1931),"",IF(Tableau3[Occurrence]=0,0,SUM($M$2:M1931)))</f>
        <v/>
      </c>
      <c r="P1931" s="15" t="str">
        <f t="shared" si="62"/>
        <v/>
      </c>
      <c r="Q1931" s="16" t="str">
        <f>IF(P1931="","",'02_Resultat'!$B$6)</f>
        <v/>
      </c>
      <c r="R1931" s="16" t="str">
        <f>IF(Q1931="","",INDEX(Tableau3[N°CMD],MATCH(P1931,Tableau3[Sequence],0),))</f>
        <v/>
      </c>
      <c r="S1931" s="16" t="str">
        <f>IF(Q1931="","",INDEX(Tableau3[Désignation],MATCH(P1931,Tableau3[Sequence],0),))</f>
        <v/>
      </c>
      <c r="T1931"/>
    </row>
    <row r="1932" spans="12:20" x14ac:dyDescent="0.25">
      <c r="L1932" s="4" t="str">
        <f t="shared" si="61"/>
        <v/>
      </c>
      <c r="M1932" s="4" t="str">
        <f>IF(ISBLANK(A1932),"",IF('02_Resultat'!$B$6=A1932,1,0))</f>
        <v/>
      </c>
      <c r="N1932" s="4" t="str">
        <f>IF(ISBLANK(A1932),"",IF(Tableau3[Occurrence]=0,0,SUM($M$2:M1932)))</f>
        <v/>
      </c>
      <c r="P1932" s="15" t="str">
        <f t="shared" si="62"/>
        <v/>
      </c>
      <c r="Q1932" s="16" t="str">
        <f>IF(P1932="","",'02_Resultat'!$B$6)</f>
        <v/>
      </c>
      <c r="R1932" s="16" t="str">
        <f>IF(Q1932="","",INDEX(Tableau3[N°CMD],MATCH(P1932,Tableau3[Sequence],0),))</f>
        <v/>
      </c>
      <c r="S1932" s="16" t="str">
        <f>IF(Q1932="","",INDEX(Tableau3[Désignation],MATCH(P1932,Tableau3[Sequence],0),))</f>
        <v/>
      </c>
      <c r="T1932"/>
    </row>
    <row r="1933" spans="12:20" x14ac:dyDescent="0.25">
      <c r="L1933" s="4" t="str">
        <f t="shared" si="61"/>
        <v/>
      </c>
      <c r="M1933" s="4" t="str">
        <f>IF(ISBLANK(A1933),"",IF('02_Resultat'!$B$6=A1933,1,0))</f>
        <v/>
      </c>
      <c r="N1933" s="4" t="str">
        <f>IF(ISBLANK(A1933),"",IF(Tableau3[Occurrence]=0,0,SUM($M$2:M1933)))</f>
        <v/>
      </c>
      <c r="P1933" s="15" t="str">
        <f t="shared" si="62"/>
        <v/>
      </c>
      <c r="Q1933" s="16" t="str">
        <f>IF(P1933="","",'02_Resultat'!$B$6)</f>
        <v/>
      </c>
      <c r="R1933" s="16" t="str">
        <f>IF(Q1933="","",INDEX(Tableau3[N°CMD],MATCH(P1933,Tableau3[Sequence],0),))</f>
        <v/>
      </c>
      <c r="S1933" s="16" t="str">
        <f>IF(Q1933="","",INDEX(Tableau3[Désignation],MATCH(P1933,Tableau3[Sequence],0),))</f>
        <v/>
      </c>
      <c r="T1933"/>
    </row>
    <row r="1934" spans="12:20" x14ac:dyDescent="0.25">
      <c r="L1934" s="4" t="str">
        <f t="shared" si="61"/>
        <v/>
      </c>
      <c r="M1934" s="4" t="str">
        <f>IF(ISBLANK(A1934),"",IF('02_Resultat'!$B$6=A1934,1,0))</f>
        <v/>
      </c>
      <c r="N1934" s="4" t="str">
        <f>IF(ISBLANK(A1934),"",IF(Tableau3[Occurrence]=0,0,SUM($M$2:M1934)))</f>
        <v/>
      </c>
      <c r="P1934" s="15" t="str">
        <f t="shared" si="62"/>
        <v/>
      </c>
      <c r="Q1934" s="16" t="str">
        <f>IF(P1934="","",'02_Resultat'!$B$6)</f>
        <v/>
      </c>
      <c r="R1934" s="16" t="str">
        <f>IF(Q1934="","",INDEX(Tableau3[N°CMD],MATCH(P1934,Tableau3[Sequence],0),))</f>
        <v/>
      </c>
      <c r="S1934" s="16" t="str">
        <f>IF(Q1934="","",INDEX(Tableau3[Désignation],MATCH(P1934,Tableau3[Sequence],0),))</f>
        <v/>
      </c>
      <c r="T1934"/>
    </row>
    <row r="1935" spans="12:20" x14ac:dyDescent="0.25">
      <c r="L1935" s="4" t="str">
        <f t="shared" si="61"/>
        <v/>
      </c>
      <c r="M1935" s="4" t="str">
        <f>IF(ISBLANK(A1935),"",IF('02_Resultat'!$B$6=A1935,1,0))</f>
        <v/>
      </c>
      <c r="N1935" s="4" t="str">
        <f>IF(ISBLANK(A1935),"",IF(Tableau3[Occurrence]=0,0,SUM($M$2:M1935)))</f>
        <v/>
      </c>
      <c r="P1935" s="15" t="str">
        <f t="shared" si="62"/>
        <v/>
      </c>
      <c r="Q1935" s="16" t="str">
        <f>IF(P1935="","",'02_Resultat'!$B$6)</f>
        <v/>
      </c>
      <c r="R1935" s="16" t="str">
        <f>IF(Q1935="","",INDEX(Tableau3[N°CMD],MATCH(P1935,Tableau3[Sequence],0),))</f>
        <v/>
      </c>
      <c r="S1935" s="16" t="str">
        <f>IF(Q1935="","",INDEX(Tableau3[Désignation],MATCH(P1935,Tableau3[Sequence],0),))</f>
        <v/>
      </c>
      <c r="T1935"/>
    </row>
    <row r="1936" spans="12:20" x14ac:dyDescent="0.25">
      <c r="L1936" s="4" t="str">
        <f t="shared" si="61"/>
        <v/>
      </c>
      <c r="M1936" s="4" t="str">
        <f>IF(ISBLANK(A1936),"",IF('02_Resultat'!$B$6=A1936,1,0))</f>
        <v/>
      </c>
      <c r="N1936" s="4" t="str">
        <f>IF(ISBLANK(A1936),"",IF(Tableau3[Occurrence]=0,0,SUM($M$2:M1936)))</f>
        <v/>
      </c>
      <c r="P1936" s="15" t="str">
        <f t="shared" si="62"/>
        <v/>
      </c>
      <c r="Q1936" s="16" t="str">
        <f>IF(P1936="","",'02_Resultat'!$B$6)</f>
        <v/>
      </c>
      <c r="R1936" s="16" t="str">
        <f>IF(Q1936="","",INDEX(Tableau3[N°CMD],MATCH(P1936,Tableau3[Sequence],0),))</f>
        <v/>
      </c>
      <c r="S1936" s="16" t="str">
        <f>IF(Q1936="","",INDEX(Tableau3[Désignation],MATCH(P1936,Tableau3[Sequence],0),))</f>
        <v/>
      </c>
      <c r="T1936"/>
    </row>
    <row r="1937" spans="12:20" x14ac:dyDescent="0.25">
      <c r="L1937" s="4" t="str">
        <f t="shared" si="61"/>
        <v/>
      </c>
      <c r="M1937" s="4" t="str">
        <f>IF(ISBLANK(A1937),"",IF('02_Resultat'!$B$6=A1937,1,0))</f>
        <v/>
      </c>
      <c r="N1937" s="4" t="str">
        <f>IF(ISBLANK(A1937),"",IF(Tableau3[Occurrence]=0,0,SUM($M$2:M1937)))</f>
        <v/>
      </c>
      <c r="P1937" s="15" t="str">
        <f t="shared" si="62"/>
        <v/>
      </c>
      <c r="Q1937" s="16" t="str">
        <f>IF(P1937="","",'02_Resultat'!$B$6)</f>
        <v/>
      </c>
      <c r="R1937" s="16" t="str">
        <f>IF(Q1937="","",INDEX(Tableau3[N°CMD],MATCH(P1937,Tableau3[Sequence],0),))</f>
        <v/>
      </c>
      <c r="S1937" s="16" t="str">
        <f>IF(Q1937="","",INDEX(Tableau3[Désignation],MATCH(P1937,Tableau3[Sequence],0),))</f>
        <v/>
      </c>
      <c r="T1937"/>
    </row>
    <row r="1938" spans="12:20" x14ac:dyDescent="0.25">
      <c r="L1938" s="4" t="str">
        <f t="shared" ref="L1938:L2001" si="63">IF(ISBLANK(H1938),"",(I1938-H1938))</f>
        <v/>
      </c>
      <c r="M1938" s="4" t="str">
        <f>IF(ISBLANK(A1938),"",IF('02_Resultat'!$B$6=A1938,1,0))</f>
        <v/>
      </c>
      <c r="N1938" s="4" t="str">
        <f>IF(ISBLANK(A1938),"",IF(Tableau3[Occurrence]=0,0,SUM($M$2:M1938)))</f>
        <v/>
      </c>
      <c r="P1938" s="15" t="str">
        <f t="shared" si="62"/>
        <v/>
      </c>
      <c r="Q1938" s="16" t="str">
        <f>IF(P1938="","",'02_Resultat'!$B$6)</f>
        <v/>
      </c>
      <c r="R1938" s="16" t="str">
        <f>IF(Q1938="","",INDEX(Tableau3[N°CMD],MATCH(P1938,Tableau3[Sequence],0),))</f>
        <v/>
      </c>
      <c r="S1938" s="16" t="str">
        <f>IF(Q1938="","",INDEX(Tableau3[Désignation],MATCH(P1938,Tableau3[Sequence],0),))</f>
        <v/>
      </c>
      <c r="T1938"/>
    </row>
    <row r="1939" spans="12:20" x14ac:dyDescent="0.25">
      <c r="L1939" s="4" t="str">
        <f t="shared" si="63"/>
        <v/>
      </c>
      <c r="M1939" s="4" t="str">
        <f>IF(ISBLANK(A1939),"",IF('02_Resultat'!$B$6=A1939,1,0))</f>
        <v/>
      </c>
      <c r="N1939" s="4" t="str">
        <f>IF(ISBLANK(A1939),"",IF(Tableau3[Occurrence]=0,0,SUM($M$2:M1939)))</f>
        <v/>
      </c>
      <c r="P1939" s="15" t="str">
        <f t="shared" ref="P1939:P2002" si="64">IF(ROW()-1&lt;=$O$2,ROW()-1,"")</f>
        <v/>
      </c>
      <c r="Q1939" s="16" t="str">
        <f>IF(P1939="","",'02_Resultat'!$B$6)</f>
        <v/>
      </c>
      <c r="R1939" s="16" t="str">
        <f>IF(Q1939="","",INDEX(Tableau3[N°CMD],MATCH(P1939,Tableau3[Sequence],0),))</f>
        <v/>
      </c>
      <c r="S1939" s="16" t="str">
        <f>IF(Q1939="","",INDEX(Tableau3[Désignation],MATCH(P1939,Tableau3[Sequence],0),))</f>
        <v/>
      </c>
      <c r="T1939"/>
    </row>
    <row r="1940" spans="12:20" x14ac:dyDescent="0.25">
      <c r="L1940" s="4" t="str">
        <f t="shared" si="63"/>
        <v/>
      </c>
      <c r="M1940" s="4" t="str">
        <f>IF(ISBLANK(A1940),"",IF('02_Resultat'!$B$6=A1940,1,0))</f>
        <v/>
      </c>
      <c r="N1940" s="4" t="str">
        <f>IF(ISBLANK(A1940),"",IF(Tableau3[Occurrence]=0,0,SUM($M$2:M1940)))</f>
        <v/>
      </c>
      <c r="P1940" s="15" t="str">
        <f t="shared" si="64"/>
        <v/>
      </c>
      <c r="Q1940" s="16" t="str">
        <f>IF(P1940="","",'02_Resultat'!$B$6)</f>
        <v/>
      </c>
      <c r="R1940" s="16" t="str">
        <f>IF(Q1940="","",INDEX(Tableau3[N°CMD],MATCH(P1940,Tableau3[Sequence],0),))</f>
        <v/>
      </c>
      <c r="S1940" s="16" t="str">
        <f>IF(Q1940="","",INDEX(Tableau3[Désignation],MATCH(P1940,Tableau3[Sequence],0),))</f>
        <v/>
      </c>
      <c r="T1940"/>
    </row>
    <row r="1941" spans="12:20" x14ac:dyDescent="0.25">
      <c r="L1941" s="4" t="str">
        <f t="shared" si="63"/>
        <v/>
      </c>
      <c r="M1941" s="4" t="str">
        <f>IF(ISBLANK(A1941),"",IF('02_Resultat'!$B$6=A1941,1,0))</f>
        <v/>
      </c>
      <c r="N1941" s="4" t="str">
        <f>IF(ISBLANK(A1941),"",IF(Tableau3[Occurrence]=0,0,SUM($M$2:M1941)))</f>
        <v/>
      </c>
      <c r="P1941" s="15" t="str">
        <f t="shared" si="64"/>
        <v/>
      </c>
      <c r="Q1941" s="16" t="str">
        <f>IF(P1941="","",'02_Resultat'!$B$6)</f>
        <v/>
      </c>
      <c r="R1941" s="16" t="str">
        <f>IF(Q1941="","",INDEX(Tableau3[N°CMD],MATCH(P1941,Tableau3[Sequence],0),))</f>
        <v/>
      </c>
      <c r="S1941" s="16" t="str">
        <f>IF(Q1941="","",INDEX(Tableau3[Désignation],MATCH(P1941,Tableau3[Sequence],0),))</f>
        <v/>
      </c>
      <c r="T1941"/>
    </row>
    <row r="1942" spans="12:20" x14ac:dyDescent="0.25">
      <c r="L1942" s="4" t="str">
        <f t="shared" si="63"/>
        <v/>
      </c>
      <c r="M1942" s="4" t="str">
        <f>IF(ISBLANK(A1942),"",IF('02_Resultat'!$B$6=A1942,1,0))</f>
        <v/>
      </c>
      <c r="N1942" s="4" t="str">
        <f>IF(ISBLANK(A1942),"",IF(Tableau3[Occurrence]=0,0,SUM($M$2:M1942)))</f>
        <v/>
      </c>
      <c r="P1942" s="15" t="str">
        <f t="shared" si="64"/>
        <v/>
      </c>
      <c r="Q1942" s="16" t="str">
        <f>IF(P1942="","",'02_Resultat'!$B$6)</f>
        <v/>
      </c>
      <c r="R1942" s="16" t="str">
        <f>IF(Q1942="","",INDEX(Tableau3[N°CMD],MATCH(P1942,Tableau3[Sequence],0),))</f>
        <v/>
      </c>
      <c r="S1942" s="16" t="str">
        <f>IF(Q1942="","",INDEX(Tableau3[Désignation],MATCH(P1942,Tableau3[Sequence],0),))</f>
        <v/>
      </c>
      <c r="T1942"/>
    </row>
    <row r="1943" spans="12:20" x14ac:dyDescent="0.25">
      <c r="L1943" s="4" t="str">
        <f t="shared" si="63"/>
        <v/>
      </c>
      <c r="M1943" s="4" t="str">
        <f>IF(ISBLANK(A1943),"",IF('02_Resultat'!$B$6=A1943,1,0))</f>
        <v/>
      </c>
      <c r="N1943" s="4" t="str">
        <f>IF(ISBLANK(A1943),"",IF(Tableau3[Occurrence]=0,0,SUM($M$2:M1943)))</f>
        <v/>
      </c>
      <c r="P1943" s="15" t="str">
        <f t="shared" si="64"/>
        <v/>
      </c>
      <c r="Q1943" s="16" t="str">
        <f>IF(P1943="","",'02_Resultat'!$B$6)</f>
        <v/>
      </c>
      <c r="R1943" s="16" t="str">
        <f>IF(Q1943="","",INDEX(Tableau3[N°CMD],MATCH(P1943,Tableau3[Sequence],0),))</f>
        <v/>
      </c>
      <c r="S1943" s="16" t="str">
        <f>IF(Q1943="","",INDEX(Tableau3[Désignation],MATCH(P1943,Tableau3[Sequence],0),))</f>
        <v/>
      </c>
      <c r="T1943"/>
    </row>
    <row r="1944" spans="12:20" x14ac:dyDescent="0.25">
      <c r="L1944" s="4" t="str">
        <f t="shared" si="63"/>
        <v/>
      </c>
      <c r="M1944" s="4" t="str">
        <f>IF(ISBLANK(A1944),"",IF('02_Resultat'!$B$6=A1944,1,0))</f>
        <v/>
      </c>
      <c r="N1944" s="4" t="str">
        <f>IF(ISBLANK(A1944),"",IF(Tableau3[Occurrence]=0,0,SUM($M$2:M1944)))</f>
        <v/>
      </c>
      <c r="P1944" s="15" t="str">
        <f t="shared" si="64"/>
        <v/>
      </c>
      <c r="Q1944" s="16" t="str">
        <f>IF(P1944="","",'02_Resultat'!$B$6)</f>
        <v/>
      </c>
      <c r="R1944" s="16" t="str">
        <f>IF(Q1944="","",INDEX(Tableau3[N°CMD],MATCH(P1944,Tableau3[Sequence],0),))</f>
        <v/>
      </c>
      <c r="S1944" s="16" t="str">
        <f>IF(Q1944="","",INDEX(Tableau3[Désignation],MATCH(P1944,Tableau3[Sequence],0),))</f>
        <v/>
      </c>
      <c r="T1944"/>
    </row>
    <row r="1945" spans="12:20" x14ac:dyDescent="0.25">
      <c r="L1945" s="4" t="str">
        <f t="shared" si="63"/>
        <v/>
      </c>
      <c r="M1945" s="4" t="str">
        <f>IF(ISBLANK(A1945),"",IF('02_Resultat'!$B$6=A1945,1,0))</f>
        <v/>
      </c>
      <c r="N1945" s="4" t="str">
        <f>IF(ISBLANK(A1945),"",IF(Tableau3[Occurrence]=0,0,SUM($M$2:M1945)))</f>
        <v/>
      </c>
      <c r="P1945" s="15" t="str">
        <f t="shared" si="64"/>
        <v/>
      </c>
      <c r="Q1945" s="16" t="str">
        <f>IF(P1945="","",'02_Resultat'!$B$6)</f>
        <v/>
      </c>
      <c r="R1945" s="16" t="str">
        <f>IF(Q1945="","",INDEX(Tableau3[N°CMD],MATCH(P1945,Tableau3[Sequence],0),))</f>
        <v/>
      </c>
      <c r="S1945" s="16" t="str">
        <f>IF(Q1945="","",INDEX(Tableau3[Désignation],MATCH(P1945,Tableau3[Sequence],0),))</f>
        <v/>
      </c>
      <c r="T1945"/>
    </row>
    <row r="1946" spans="12:20" x14ac:dyDescent="0.25">
      <c r="L1946" s="4" t="str">
        <f t="shared" si="63"/>
        <v/>
      </c>
      <c r="M1946" s="4" t="str">
        <f>IF(ISBLANK(A1946),"",IF('02_Resultat'!$B$6=A1946,1,0))</f>
        <v/>
      </c>
      <c r="N1946" s="4" t="str">
        <f>IF(ISBLANK(A1946),"",IF(Tableau3[Occurrence]=0,0,SUM($M$2:M1946)))</f>
        <v/>
      </c>
      <c r="P1946" s="15" t="str">
        <f t="shared" si="64"/>
        <v/>
      </c>
      <c r="Q1946" s="16" t="str">
        <f>IF(P1946="","",'02_Resultat'!$B$6)</f>
        <v/>
      </c>
      <c r="R1946" s="16" t="str">
        <f>IF(Q1946="","",INDEX(Tableau3[N°CMD],MATCH(P1946,Tableau3[Sequence],0),))</f>
        <v/>
      </c>
      <c r="S1946" s="16" t="str">
        <f>IF(Q1946="","",INDEX(Tableau3[Désignation],MATCH(P1946,Tableau3[Sequence],0),))</f>
        <v/>
      </c>
      <c r="T1946"/>
    </row>
    <row r="1947" spans="12:20" x14ac:dyDescent="0.25">
      <c r="L1947" s="4" t="str">
        <f t="shared" si="63"/>
        <v/>
      </c>
      <c r="M1947" s="4" t="str">
        <f>IF(ISBLANK(A1947),"",IF('02_Resultat'!$B$6=A1947,1,0))</f>
        <v/>
      </c>
      <c r="N1947" s="4" t="str">
        <f>IF(ISBLANK(A1947),"",IF(Tableau3[Occurrence]=0,0,SUM($M$2:M1947)))</f>
        <v/>
      </c>
      <c r="P1947" s="15" t="str">
        <f t="shared" si="64"/>
        <v/>
      </c>
      <c r="Q1947" s="16" t="str">
        <f>IF(P1947="","",'02_Resultat'!$B$6)</f>
        <v/>
      </c>
      <c r="R1947" s="16" t="str">
        <f>IF(Q1947="","",INDEX(Tableau3[N°CMD],MATCH(P1947,Tableau3[Sequence],0),))</f>
        <v/>
      </c>
      <c r="S1947" s="16" t="str">
        <f>IF(Q1947="","",INDEX(Tableau3[Désignation],MATCH(P1947,Tableau3[Sequence],0),))</f>
        <v/>
      </c>
      <c r="T1947"/>
    </row>
    <row r="1948" spans="12:20" x14ac:dyDescent="0.25">
      <c r="L1948" s="4" t="str">
        <f t="shared" si="63"/>
        <v/>
      </c>
      <c r="M1948" s="4" t="str">
        <f>IF(ISBLANK(A1948),"",IF('02_Resultat'!$B$6=A1948,1,0))</f>
        <v/>
      </c>
      <c r="N1948" s="4" t="str">
        <f>IF(ISBLANK(A1948),"",IF(Tableau3[Occurrence]=0,0,SUM($M$2:M1948)))</f>
        <v/>
      </c>
      <c r="P1948" s="15" t="str">
        <f t="shared" si="64"/>
        <v/>
      </c>
      <c r="Q1948" s="16" t="str">
        <f>IF(P1948="","",'02_Resultat'!$B$6)</f>
        <v/>
      </c>
      <c r="R1948" s="16" t="str">
        <f>IF(Q1948="","",INDEX(Tableau3[N°CMD],MATCH(P1948,Tableau3[Sequence],0),))</f>
        <v/>
      </c>
      <c r="S1948" s="16" t="str">
        <f>IF(Q1948="","",INDEX(Tableau3[Désignation],MATCH(P1948,Tableau3[Sequence],0),))</f>
        <v/>
      </c>
      <c r="T1948"/>
    </row>
    <row r="1949" spans="12:20" x14ac:dyDescent="0.25">
      <c r="L1949" s="4" t="str">
        <f t="shared" si="63"/>
        <v/>
      </c>
      <c r="M1949" s="4" t="str">
        <f>IF(ISBLANK(A1949),"",IF('02_Resultat'!$B$6=A1949,1,0))</f>
        <v/>
      </c>
      <c r="N1949" s="4" t="str">
        <f>IF(ISBLANK(A1949),"",IF(Tableau3[Occurrence]=0,0,SUM($M$2:M1949)))</f>
        <v/>
      </c>
      <c r="P1949" s="15" t="str">
        <f t="shared" si="64"/>
        <v/>
      </c>
      <c r="Q1949" s="16" t="str">
        <f>IF(P1949="","",'02_Resultat'!$B$6)</f>
        <v/>
      </c>
      <c r="R1949" s="16" t="str">
        <f>IF(Q1949="","",INDEX(Tableau3[N°CMD],MATCH(P1949,Tableau3[Sequence],0),))</f>
        <v/>
      </c>
      <c r="S1949" s="16" t="str">
        <f>IF(Q1949="","",INDEX(Tableau3[Désignation],MATCH(P1949,Tableau3[Sequence],0),))</f>
        <v/>
      </c>
      <c r="T1949"/>
    </row>
    <row r="1950" spans="12:20" x14ac:dyDescent="0.25">
      <c r="L1950" s="4" t="str">
        <f t="shared" si="63"/>
        <v/>
      </c>
      <c r="M1950" s="4" t="str">
        <f>IF(ISBLANK(A1950),"",IF('02_Resultat'!$B$6=A1950,1,0))</f>
        <v/>
      </c>
      <c r="N1950" s="4" t="str">
        <f>IF(ISBLANK(A1950),"",IF(Tableau3[Occurrence]=0,0,SUM($M$2:M1950)))</f>
        <v/>
      </c>
      <c r="P1950" s="15" t="str">
        <f t="shared" si="64"/>
        <v/>
      </c>
      <c r="Q1950" s="16" t="str">
        <f>IF(P1950="","",'02_Resultat'!$B$6)</f>
        <v/>
      </c>
      <c r="R1950" s="16" t="str">
        <f>IF(Q1950="","",INDEX(Tableau3[N°CMD],MATCH(P1950,Tableau3[Sequence],0),))</f>
        <v/>
      </c>
      <c r="S1950" s="16" t="str">
        <f>IF(Q1950="","",INDEX(Tableau3[Désignation],MATCH(P1950,Tableau3[Sequence],0),))</f>
        <v/>
      </c>
      <c r="T1950"/>
    </row>
    <row r="1951" spans="12:20" x14ac:dyDescent="0.25">
      <c r="L1951" s="4" t="str">
        <f t="shared" si="63"/>
        <v/>
      </c>
      <c r="M1951" s="4" t="str">
        <f>IF(ISBLANK(A1951),"",IF('02_Resultat'!$B$6=A1951,1,0))</f>
        <v/>
      </c>
      <c r="N1951" s="4" t="str">
        <f>IF(ISBLANK(A1951),"",IF(Tableau3[Occurrence]=0,0,SUM($M$2:M1951)))</f>
        <v/>
      </c>
      <c r="P1951" s="15" t="str">
        <f t="shared" si="64"/>
        <v/>
      </c>
      <c r="Q1951" s="16" t="str">
        <f>IF(P1951="","",'02_Resultat'!$B$6)</f>
        <v/>
      </c>
      <c r="R1951" s="16" t="str">
        <f>IF(Q1951="","",INDEX(Tableau3[N°CMD],MATCH(P1951,Tableau3[Sequence],0),))</f>
        <v/>
      </c>
      <c r="S1951" s="16" t="str">
        <f>IF(Q1951="","",INDEX(Tableau3[Désignation],MATCH(P1951,Tableau3[Sequence],0),))</f>
        <v/>
      </c>
      <c r="T1951"/>
    </row>
    <row r="1952" spans="12:20" x14ac:dyDescent="0.25">
      <c r="L1952" s="4" t="str">
        <f t="shared" si="63"/>
        <v/>
      </c>
      <c r="M1952" s="4" t="str">
        <f>IF(ISBLANK(A1952),"",IF('02_Resultat'!$B$6=A1952,1,0))</f>
        <v/>
      </c>
      <c r="N1952" s="4" t="str">
        <f>IF(ISBLANK(A1952),"",IF(Tableau3[Occurrence]=0,0,SUM($M$2:M1952)))</f>
        <v/>
      </c>
      <c r="P1952" s="15" t="str">
        <f t="shared" si="64"/>
        <v/>
      </c>
      <c r="Q1952" s="16" t="str">
        <f>IF(P1952="","",'02_Resultat'!$B$6)</f>
        <v/>
      </c>
      <c r="R1952" s="16" t="str">
        <f>IF(Q1952="","",INDEX(Tableau3[N°CMD],MATCH(P1952,Tableau3[Sequence],0),))</f>
        <v/>
      </c>
      <c r="S1952" s="16" t="str">
        <f>IF(Q1952="","",INDEX(Tableau3[Désignation],MATCH(P1952,Tableau3[Sequence],0),))</f>
        <v/>
      </c>
      <c r="T1952"/>
    </row>
    <row r="1953" spans="12:20" x14ac:dyDescent="0.25">
      <c r="L1953" s="4" t="str">
        <f t="shared" si="63"/>
        <v/>
      </c>
      <c r="M1953" s="4" t="str">
        <f>IF(ISBLANK(A1953),"",IF('02_Resultat'!$B$6=A1953,1,0))</f>
        <v/>
      </c>
      <c r="N1953" s="4" t="str">
        <f>IF(ISBLANK(A1953),"",IF(Tableau3[Occurrence]=0,0,SUM($M$2:M1953)))</f>
        <v/>
      </c>
      <c r="P1953" s="15" t="str">
        <f t="shared" si="64"/>
        <v/>
      </c>
      <c r="Q1953" s="16" t="str">
        <f>IF(P1953="","",'02_Resultat'!$B$6)</f>
        <v/>
      </c>
      <c r="R1953" s="16" t="str">
        <f>IF(Q1953="","",INDEX(Tableau3[N°CMD],MATCH(P1953,Tableau3[Sequence],0),))</f>
        <v/>
      </c>
      <c r="S1953" s="16" t="str">
        <f>IF(Q1953="","",INDEX(Tableau3[Désignation],MATCH(P1953,Tableau3[Sequence],0),))</f>
        <v/>
      </c>
      <c r="T1953"/>
    </row>
    <row r="1954" spans="12:20" x14ac:dyDescent="0.25">
      <c r="L1954" s="4" t="str">
        <f t="shared" si="63"/>
        <v/>
      </c>
      <c r="M1954" s="4" t="str">
        <f>IF(ISBLANK(A1954),"",IF('02_Resultat'!$B$6=A1954,1,0))</f>
        <v/>
      </c>
      <c r="N1954" s="4" t="str">
        <f>IF(ISBLANK(A1954),"",IF(Tableau3[Occurrence]=0,0,SUM($M$2:M1954)))</f>
        <v/>
      </c>
      <c r="P1954" s="15" t="str">
        <f t="shared" si="64"/>
        <v/>
      </c>
      <c r="Q1954" s="16" t="str">
        <f>IF(P1954="","",'02_Resultat'!$B$6)</f>
        <v/>
      </c>
      <c r="R1954" s="16" t="str">
        <f>IF(Q1954="","",INDEX(Tableau3[N°CMD],MATCH(P1954,Tableau3[Sequence],0),))</f>
        <v/>
      </c>
      <c r="S1954" s="16" t="str">
        <f>IF(Q1954="","",INDEX(Tableau3[Désignation],MATCH(P1954,Tableau3[Sequence],0),))</f>
        <v/>
      </c>
      <c r="T1954"/>
    </row>
    <row r="1955" spans="12:20" x14ac:dyDescent="0.25">
      <c r="L1955" s="4" t="str">
        <f t="shared" si="63"/>
        <v/>
      </c>
      <c r="M1955" s="4" t="str">
        <f>IF(ISBLANK(A1955),"",IF('02_Resultat'!$B$6=A1955,1,0))</f>
        <v/>
      </c>
      <c r="N1955" s="4" t="str">
        <f>IF(ISBLANK(A1955),"",IF(Tableau3[Occurrence]=0,0,SUM($M$2:M1955)))</f>
        <v/>
      </c>
      <c r="P1955" s="15" t="str">
        <f t="shared" si="64"/>
        <v/>
      </c>
      <c r="Q1955" s="16" t="str">
        <f>IF(P1955="","",'02_Resultat'!$B$6)</f>
        <v/>
      </c>
      <c r="R1955" s="16" t="str">
        <f>IF(Q1955="","",INDEX(Tableau3[N°CMD],MATCH(P1955,Tableau3[Sequence],0),))</f>
        <v/>
      </c>
      <c r="S1955" s="16" t="str">
        <f>IF(Q1955="","",INDEX(Tableau3[Désignation],MATCH(P1955,Tableau3[Sequence],0),))</f>
        <v/>
      </c>
      <c r="T1955"/>
    </row>
    <row r="1956" spans="12:20" x14ac:dyDescent="0.25">
      <c r="L1956" s="4" t="str">
        <f t="shared" si="63"/>
        <v/>
      </c>
      <c r="M1956" s="4" t="str">
        <f>IF(ISBLANK(A1956),"",IF('02_Resultat'!$B$6=A1956,1,0))</f>
        <v/>
      </c>
      <c r="N1956" s="4" t="str">
        <f>IF(ISBLANK(A1956),"",IF(Tableau3[Occurrence]=0,0,SUM($M$2:M1956)))</f>
        <v/>
      </c>
      <c r="P1956" s="15" t="str">
        <f t="shared" si="64"/>
        <v/>
      </c>
      <c r="Q1956" s="16" t="str">
        <f>IF(P1956="","",'02_Resultat'!$B$6)</f>
        <v/>
      </c>
      <c r="R1956" s="16" t="str">
        <f>IF(Q1956="","",INDEX(Tableau3[N°CMD],MATCH(P1956,Tableau3[Sequence],0),))</f>
        <v/>
      </c>
      <c r="S1956" s="16" t="str">
        <f>IF(Q1956="","",INDEX(Tableau3[Désignation],MATCH(P1956,Tableau3[Sequence],0),))</f>
        <v/>
      </c>
      <c r="T1956"/>
    </row>
    <row r="1957" spans="12:20" x14ac:dyDescent="0.25">
      <c r="L1957" s="4" t="str">
        <f t="shared" si="63"/>
        <v/>
      </c>
      <c r="M1957" s="4" t="str">
        <f>IF(ISBLANK(A1957),"",IF('02_Resultat'!$B$6=A1957,1,0))</f>
        <v/>
      </c>
      <c r="N1957" s="4" t="str">
        <f>IF(ISBLANK(A1957),"",IF(Tableau3[Occurrence]=0,0,SUM($M$2:M1957)))</f>
        <v/>
      </c>
      <c r="P1957" s="15" t="str">
        <f t="shared" si="64"/>
        <v/>
      </c>
      <c r="Q1957" s="16" t="str">
        <f>IF(P1957="","",'02_Resultat'!$B$6)</f>
        <v/>
      </c>
      <c r="R1957" s="16" t="str">
        <f>IF(Q1957="","",INDEX(Tableau3[N°CMD],MATCH(P1957,Tableau3[Sequence],0),))</f>
        <v/>
      </c>
      <c r="S1957" s="16" t="str">
        <f>IF(Q1957="","",INDEX(Tableau3[Désignation],MATCH(P1957,Tableau3[Sequence],0),))</f>
        <v/>
      </c>
      <c r="T1957"/>
    </row>
    <row r="1958" spans="12:20" x14ac:dyDescent="0.25">
      <c r="L1958" s="4" t="str">
        <f t="shared" si="63"/>
        <v/>
      </c>
      <c r="M1958" s="4" t="str">
        <f>IF(ISBLANK(A1958),"",IF('02_Resultat'!$B$6=A1958,1,0))</f>
        <v/>
      </c>
      <c r="N1958" s="4" t="str">
        <f>IF(ISBLANK(A1958),"",IF(Tableau3[Occurrence]=0,0,SUM($M$2:M1958)))</f>
        <v/>
      </c>
      <c r="P1958" s="15" t="str">
        <f t="shared" si="64"/>
        <v/>
      </c>
      <c r="Q1958" s="16" t="str">
        <f>IF(P1958="","",'02_Resultat'!$B$6)</f>
        <v/>
      </c>
      <c r="R1958" s="16" t="str">
        <f>IF(Q1958="","",INDEX(Tableau3[N°CMD],MATCH(P1958,Tableau3[Sequence],0),))</f>
        <v/>
      </c>
      <c r="S1958" s="16" t="str">
        <f>IF(Q1958="","",INDEX(Tableau3[Désignation],MATCH(P1958,Tableau3[Sequence],0),))</f>
        <v/>
      </c>
      <c r="T1958"/>
    </row>
    <row r="1959" spans="12:20" x14ac:dyDescent="0.25">
      <c r="L1959" s="4" t="str">
        <f t="shared" si="63"/>
        <v/>
      </c>
      <c r="M1959" s="4" t="str">
        <f>IF(ISBLANK(A1959),"",IF('02_Resultat'!$B$6=A1959,1,0))</f>
        <v/>
      </c>
      <c r="N1959" s="4" t="str">
        <f>IF(ISBLANK(A1959),"",IF(Tableau3[Occurrence]=0,0,SUM($M$2:M1959)))</f>
        <v/>
      </c>
      <c r="P1959" s="15" t="str">
        <f t="shared" si="64"/>
        <v/>
      </c>
      <c r="Q1959" s="16" t="str">
        <f>IF(P1959="","",'02_Resultat'!$B$6)</f>
        <v/>
      </c>
      <c r="R1959" s="16" t="str">
        <f>IF(Q1959="","",INDEX(Tableau3[N°CMD],MATCH(P1959,Tableau3[Sequence],0),))</f>
        <v/>
      </c>
      <c r="S1959" s="16" t="str">
        <f>IF(Q1959="","",INDEX(Tableau3[Désignation],MATCH(P1959,Tableau3[Sequence],0),))</f>
        <v/>
      </c>
      <c r="T1959"/>
    </row>
    <row r="1960" spans="12:20" x14ac:dyDescent="0.25">
      <c r="L1960" s="4" t="str">
        <f t="shared" si="63"/>
        <v/>
      </c>
      <c r="M1960" s="4" t="str">
        <f>IF(ISBLANK(A1960),"",IF('02_Resultat'!$B$6=A1960,1,0))</f>
        <v/>
      </c>
      <c r="N1960" s="4" t="str">
        <f>IF(ISBLANK(A1960),"",IF(Tableau3[Occurrence]=0,0,SUM($M$2:M1960)))</f>
        <v/>
      </c>
      <c r="P1960" s="15" t="str">
        <f t="shared" si="64"/>
        <v/>
      </c>
      <c r="Q1960" s="16" t="str">
        <f>IF(P1960="","",'02_Resultat'!$B$6)</f>
        <v/>
      </c>
      <c r="R1960" s="16" t="str">
        <f>IF(Q1960="","",INDEX(Tableau3[N°CMD],MATCH(P1960,Tableau3[Sequence],0),))</f>
        <v/>
      </c>
      <c r="S1960" s="16" t="str">
        <f>IF(Q1960="","",INDEX(Tableau3[Désignation],MATCH(P1960,Tableau3[Sequence],0),))</f>
        <v/>
      </c>
      <c r="T1960"/>
    </row>
    <row r="1961" spans="12:20" x14ac:dyDescent="0.25">
      <c r="L1961" s="4" t="str">
        <f t="shared" si="63"/>
        <v/>
      </c>
      <c r="M1961" s="4" t="str">
        <f>IF(ISBLANK(A1961),"",IF('02_Resultat'!$B$6=A1961,1,0))</f>
        <v/>
      </c>
      <c r="N1961" s="4" t="str">
        <f>IF(ISBLANK(A1961),"",IF(Tableau3[Occurrence]=0,0,SUM($M$2:M1961)))</f>
        <v/>
      </c>
      <c r="P1961" s="15" t="str">
        <f t="shared" si="64"/>
        <v/>
      </c>
      <c r="Q1961" s="16" t="str">
        <f>IF(P1961="","",'02_Resultat'!$B$6)</f>
        <v/>
      </c>
      <c r="R1961" s="16" t="str">
        <f>IF(Q1961="","",INDEX(Tableau3[N°CMD],MATCH(P1961,Tableau3[Sequence],0),))</f>
        <v/>
      </c>
      <c r="S1961" s="16" t="str">
        <f>IF(Q1961="","",INDEX(Tableau3[Désignation],MATCH(P1961,Tableau3[Sequence],0),))</f>
        <v/>
      </c>
      <c r="T1961"/>
    </row>
    <row r="1962" spans="12:20" x14ac:dyDescent="0.25">
      <c r="L1962" s="4" t="str">
        <f t="shared" si="63"/>
        <v/>
      </c>
      <c r="M1962" s="4" t="str">
        <f>IF(ISBLANK(A1962),"",IF('02_Resultat'!$B$6=A1962,1,0))</f>
        <v/>
      </c>
      <c r="N1962" s="4" t="str">
        <f>IF(ISBLANK(A1962),"",IF(Tableau3[Occurrence]=0,0,SUM($M$2:M1962)))</f>
        <v/>
      </c>
      <c r="P1962" s="15" t="str">
        <f t="shared" si="64"/>
        <v/>
      </c>
      <c r="Q1962" s="16" t="str">
        <f>IF(P1962="","",'02_Resultat'!$B$6)</f>
        <v/>
      </c>
      <c r="R1962" s="16" t="str">
        <f>IF(Q1962="","",INDEX(Tableau3[N°CMD],MATCH(P1962,Tableau3[Sequence],0),))</f>
        <v/>
      </c>
      <c r="S1962" s="16" t="str">
        <f>IF(Q1962="","",INDEX(Tableau3[Désignation],MATCH(P1962,Tableau3[Sequence],0),))</f>
        <v/>
      </c>
      <c r="T1962"/>
    </row>
    <row r="1963" spans="12:20" x14ac:dyDescent="0.25">
      <c r="L1963" s="4" t="str">
        <f t="shared" si="63"/>
        <v/>
      </c>
      <c r="M1963" s="4" t="str">
        <f>IF(ISBLANK(A1963),"",IF('02_Resultat'!$B$6=A1963,1,0))</f>
        <v/>
      </c>
      <c r="N1963" s="4" t="str">
        <f>IF(ISBLANK(A1963),"",IF(Tableau3[Occurrence]=0,0,SUM($M$2:M1963)))</f>
        <v/>
      </c>
      <c r="P1963" s="15" t="str">
        <f t="shared" si="64"/>
        <v/>
      </c>
      <c r="Q1963" s="16" t="str">
        <f>IF(P1963="","",'02_Resultat'!$B$6)</f>
        <v/>
      </c>
      <c r="R1963" s="16" t="str">
        <f>IF(Q1963="","",INDEX(Tableau3[N°CMD],MATCH(P1963,Tableau3[Sequence],0),))</f>
        <v/>
      </c>
      <c r="S1963" s="16" t="str">
        <f>IF(Q1963="","",INDEX(Tableau3[Désignation],MATCH(P1963,Tableau3[Sequence],0),))</f>
        <v/>
      </c>
      <c r="T1963"/>
    </row>
    <row r="1964" spans="12:20" x14ac:dyDescent="0.25">
      <c r="L1964" s="4" t="str">
        <f t="shared" si="63"/>
        <v/>
      </c>
      <c r="M1964" s="4" t="str">
        <f>IF(ISBLANK(A1964),"",IF('02_Resultat'!$B$6=A1964,1,0))</f>
        <v/>
      </c>
      <c r="N1964" s="4" t="str">
        <f>IF(ISBLANK(A1964),"",IF(Tableau3[Occurrence]=0,0,SUM($M$2:M1964)))</f>
        <v/>
      </c>
      <c r="P1964" s="15" t="str">
        <f t="shared" si="64"/>
        <v/>
      </c>
      <c r="Q1964" s="16" t="str">
        <f>IF(P1964="","",'02_Resultat'!$B$6)</f>
        <v/>
      </c>
      <c r="R1964" s="16" t="str">
        <f>IF(Q1964="","",INDEX(Tableau3[N°CMD],MATCH(P1964,Tableau3[Sequence],0),))</f>
        <v/>
      </c>
      <c r="S1964" s="16" t="str">
        <f>IF(Q1964="","",INDEX(Tableau3[Désignation],MATCH(P1964,Tableau3[Sequence],0),))</f>
        <v/>
      </c>
      <c r="T1964"/>
    </row>
    <row r="1965" spans="12:20" x14ac:dyDescent="0.25">
      <c r="L1965" s="4" t="str">
        <f t="shared" si="63"/>
        <v/>
      </c>
      <c r="M1965" s="4" t="str">
        <f>IF(ISBLANK(A1965),"",IF('02_Resultat'!$B$6=A1965,1,0))</f>
        <v/>
      </c>
      <c r="N1965" s="4" t="str">
        <f>IF(ISBLANK(A1965),"",IF(Tableau3[Occurrence]=0,0,SUM($M$2:M1965)))</f>
        <v/>
      </c>
      <c r="P1965" s="15" t="str">
        <f t="shared" si="64"/>
        <v/>
      </c>
      <c r="Q1965" s="16" t="str">
        <f>IF(P1965="","",'02_Resultat'!$B$6)</f>
        <v/>
      </c>
      <c r="R1965" s="16" t="str">
        <f>IF(Q1965="","",INDEX(Tableau3[N°CMD],MATCH(P1965,Tableau3[Sequence],0),))</f>
        <v/>
      </c>
      <c r="S1965" s="16" t="str">
        <f>IF(Q1965="","",INDEX(Tableau3[Désignation],MATCH(P1965,Tableau3[Sequence],0),))</f>
        <v/>
      </c>
      <c r="T1965"/>
    </row>
    <row r="1966" spans="12:20" x14ac:dyDescent="0.25">
      <c r="L1966" s="4" t="str">
        <f t="shared" si="63"/>
        <v/>
      </c>
      <c r="M1966" s="4" t="str">
        <f>IF(ISBLANK(A1966),"",IF('02_Resultat'!$B$6=A1966,1,0))</f>
        <v/>
      </c>
      <c r="N1966" s="4" t="str">
        <f>IF(ISBLANK(A1966),"",IF(Tableau3[Occurrence]=0,0,SUM($M$2:M1966)))</f>
        <v/>
      </c>
      <c r="P1966" s="15" t="str">
        <f t="shared" si="64"/>
        <v/>
      </c>
      <c r="Q1966" s="16" t="str">
        <f>IF(P1966="","",'02_Resultat'!$B$6)</f>
        <v/>
      </c>
      <c r="R1966" s="16" t="str">
        <f>IF(Q1966="","",INDEX(Tableau3[N°CMD],MATCH(P1966,Tableau3[Sequence],0),))</f>
        <v/>
      </c>
      <c r="S1966" s="16" t="str">
        <f>IF(Q1966="","",INDEX(Tableau3[Désignation],MATCH(P1966,Tableau3[Sequence],0),))</f>
        <v/>
      </c>
      <c r="T1966"/>
    </row>
    <row r="1967" spans="12:20" x14ac:dyDescent="0.25">
      <c r="L1967" s="4" t="str">
        <f t="shared" si="63"/>
        <v/>
      </c>
      <c r="M1967" s="4" t="str">
        <f>IF(ISBLANK(A1967),"",IF('02_Resultat'!$B$6=A1967,1,0))</f>
        <v/>
      </c>
      <c r="N1967" s="4" t="str">
        <f>IF(ISBLANK(A1967),"",IF(Tableau3[Occurrence]=0,0,SUM($M$2:M1967)))</f>
        <v/>
      </c>
      <c r="P1967" s="15" t="str">
        <f t="shared" si="64"/>
        <v/>
      </c>
      <c r="Q1967" s="16" t="str">
        <f>IF(P1967="","",'02_Resultat'!$B$6)</f>
        <v/>
      </c>
      <c r="R1967" s="16" t="str">
        <f>IF(Q1967="","",INDEX(Tableau3[N°CMD],MATCH(P1967,Tableau3[Sequence],0),))</f>
        <v/>
      </c>
      <c r="S1967" s="16" t="str">
        <f>IF(Q1967="","",INDEX(Tableau3[Désignation],MATCH(P1967,Tableau3[Sequence],0),))</f>
        <v/>
      </c>
      <c r="T1967"/>
    </row>
    <row r="1968" spans="12:20" x14ac:dyDescent="0.25">
      <c r="L1968" s="4" t="str">
        <f t="shared" si="63"/>
        <v/>
      </c>
      <c r="M1968" s="4" t="str">
        <f>IF(ISBLANK(A1968),"",IF('02_Resultat'!$B$6=A1968,1,0))</f>
        <v/>
      </c>
      <c r="N1968" s="4" t="str">
        <f>IF(ISBLANK(A1968),"",IF(Tableau3[Occurrence]=0,0,SUM($M$2:M1968)))</f>
        <v/>
      </c>
      <c r="P1968" s="15" t="str">
        <f t="shared" si="64"/>
        <v/>
      </c>
      <c r="Q1968" s="16" t="str">
        <f>IF(P1968="","",'02_Resultat'!$B$6)</f>
        <v/>
      </c>
      <c r="R1968" s="16" t="str">
        <f>IF(Q1968="","",INDEX(Tableau3[N°CMD],MATCH(P1968,Tableau3[Sequence],0),))</f>
        <v/>
      </c>
      <c r="S1968" s="16" t="str">
        <f>IF(Q1968="","",INDEX(Tableau3[Désignation],MATCH(P1968,Tableau3[Sequence],0),))</f>
        <v/>
      </c>
      <c r="T1968"/>
    </row>
    <row r="1969" spans="12:20" x14ac:dyDescent="0.25">
      <c r="L1969" s="4" t="str">
        <f t="shared" si="63"/>
        <v/>
      </c>
      <c r="M1969" s="4" t="str">
        <f>IF(ISBLANK(A1969),"",IF('02_Resultat'!$B$6=A1969,1,0))</f>
        <v/>
      </c>
      <c r="N1969" s="4" t="str">
        <f>IF(ISBLANK(A1969),"",IF(Tableau3[Occurrence]=0,0,SUM($M$2:M1969)))</f>
        <v/>
      </c>
      <c r="P1969" s="15" t="str">
        <f t="shared" si="64"/>
        <v/>
      </c>
      <c r="Q1969" s="16" t="str">
        <f>IF(P1969="","",'02_Resultat'!$B$6)</f>
        <v/>
      </c>
      <c r="R1969" s="16" t="str">
        <f>IF(Q1969="","",INDEX(Tableau3[N°CMD],MATCH(P1969,Tableau3[Sequence],0),))</f>
        <v/>
      </c>
      <c r="S1969" s="16" t="str">
        <f>IF(Q1969="","",INDEX(Tableau3[Désignation],MATCH(P1969,Tableau3[Sequence],0),))</f>
        <v/>
      </c>
      <c r="T1969"/>
    </row>
    <row r="1970" spans="12:20" x14ac:dyDescent="0.25">
      <c r="L1970" s="4" t="str">
        <f t="shared" si="63"/>
        <v/>
      </c>
      <c r="M1970" s="4" t="str">
        <f>IF(ISBLANK(A1970),"",IF('02_Resultat'!$B$6=A1970,1,0))</f>
        <v/>
      </c>
      <c r="N1970" s="4" t="str">
        <f>IF(ISBLANK(A1970),"",IF(Tableau3[Occurrence]=0,0,SUM($M$2:M1970)))</f>
        <v/>
      </c>
      <c r="P1970" s="15" t="str">
        <f t="shared" si="64"/>
        <v/>
      </c>
      <c r="Q1970" s="16" t="str">
        <f>IF(P1970="","",'02_Resultat'!$B$6)</f>
        <v/>
      </c>
      <c r="R1970" s="16" t="str">
        <f>IF(Q1970="","",INDEX(Tableau3[N°CMD],MATCH(P1970,Tableau3[Sequence],0),))</f>
        <v/>
      </c>
      <c r="S1970" s="16" t="str">
        <f>IF(Q1970="","",INDEX(Tableau3[Désignation],MATCH(P1970,Tableau3[Sequence],0),))</f>
        <v/>
      </c>
      <c r="T1970"/>
    </row>
    <row r="1971" spans="12:20" x14ac:dyDescent="0.25">
      <c r="L1971" s="4" t="str">
        <f t="shared" si="63"/>
        <v/>
      </c>
      <c r="M1971" s="4" t="str">
        <f>IF(ISBLANK(A1971),"",IF('02_Resultat'!$B$6=A1971,1,0))</f>
        <v/>
      </c>
      <c r="N1971" s="4" t="str">
        <f>IF(ISBLANK(A1971),"",IF(Tableau3[Occurrence]=0,0,SUM($M$2:M1971)))</f>
        <v/>
      </c>
      <c r="P1971" s="15" t="str">
        <f t="shared" si="64"/>
        <v/>
      </c>
      <c r="Q1971" s="16" t="str">
        <f>IF(P1971="","",'02_Resultat'!$B$6)</f>
        <v/>
      </c>
      <c r="R1971" s="16" t="str">
        <f>IF(Q1971="","",INDEX(Tableau3[N°CMD],MATCH(P1971,Tableau3[Sequence],0),))</f>
        <v/>
      </c>
      <c r="S1971" s="16" t="str">
        <f>IF(Q1971="","",INDEX(Tableau3[Désignation],MATCH(P1971,Tableau3[Sequence],0),))</f>
        <v/>
      </c>
      <c r="T1971"/>
    </row>
    <row r="1972" spans="12:20" x14ac:dyDescent="0.25">
      <c r="L1972" s="4" t="str">
        <f t="shared" si="63"/>
        <v/>
      </c>
      <c r="M1972" s="4" t="str">
        <f>IF(ISBLANK(A1972),"",IF('02_Resultat'!$B$6=A1972,1,0))</f>
        <v/>
      </c>
      <c r="N1972" s="4" t="str">
        <f>IF(ISBLANK(A1972),"",IF(Tableau3[Occurrence]=0,0,SUM($M$2:M1972)))</f>
        <v/>
      </c>
      <c r="P1972" s="15" t="str">
        <f t="shared" si="64"/>
        <v/>
      </c>
      <c r="Q1972" s="16" t="str">
        <f>IF(P1972="","",'02_Resultat'!$B$6)</f>
        <v/>
      </c>
      <c r="R1972" s="16" t="str">
        <f>IF(Q1972="","",INDEX(Tableau3[N°CMD],MATCH(P1972,Tableau3[Sequence],0),))</f>
        <v/>
      </c>
      <c r="S1972" s="16" t="str">
        <f>IF(Q1972="","",INDEX(Tableau3[Désignation],MATCH(P1972,Tableau3[Sequence],0),))</f>
        <v/>
      </c>
      <c r="T1972"/>
    </row>
    <row r="1973" spans="12:20" x14ac:dyDescent="0.25">
      <c r="L1973" s="4" t="str">
        <f t="shared" si="63"/>
        <v/>
      </c>
      <c r="M1973" s="4" t="str">
        <f>IF(ISBLANK(A1973),"",IF('02_Resultat'!$B$6=A1973,1,0))</f>
        <v/>
      </c>
      <c r="N1973" s="4" t="str">
        <f>IF(ISBLANK(A1973),"",IF(Tableau3[Occurrence]=0,0,SUM($M$2:M1973)))</f>
        <v/>
      </c>
      <c r="P1973" s="15" t="str">
        <f t="shared" si="64"/>
        <v/>
      </c>
      <c r="Q1973" s="16" t="str">
        <f>IF(P1973="","",'02_Resultat'!$B$6)</f>
        <v/>
      </c>
      <c r="R1973" s="16" t="str">
        <f>IF(Q1973="","",INDEX(Tableau3[N°CMD],MATCH(P1973,Tableau3[Sequence],0),))</f>
        <v/>
      </c>
      <c r="S1973" s="16" t="str">
        <f>IF(Q1973="","",INDEX(Tableau3[Désignation],MATCH(P1973,Tableau3[Sequence],0),))</f>
        <v/>
      </c>
      <c r="T1973"/>
    </row>
    <row r="1974" spans="12:20" x14ac:dyDescent="0.25">
      <c r="L1974" s="4" t="str">
        <f t="shared" si="63"/>
        <v/>
      </c>
      <c r="M1974" s="4" t="str">
        <f>IF(ISBLANK(A1974),"",IF('02_Resultat'!$B$6=A1974,1,0))</f>
        <v/>
      </c>
      <c r="N1974" s="4" t="str">
        <f>IF(ISBLANK(A1974),"",IF(Tableau3[Occurrence]=0,0,SUM($M$2:M1974)))</f>
        <v/>
      </c>
      <c r="P1974" s="15" t="str">
        <f t="shared" si="64"/>
        <v/>
      </c>
      <c r="Q1974" s="16" t="str">
        <f>IF(P1974="","",'02_Resultat'!$B$6)</f>
        <v/>
      </c>
      <c r="R1974" s="16" t="str">
        <f>IF(Q1974="","",INDEX(Tableau3[N°CMD],MATCH(P1974,Tableau3[Sequence],0),))</f>
        <v/>
      </c>
      <c r="S1974" s="16" t="str">
        <f>IF(Q1974="","",INDEX(Tableau3[Désignation],MATCH(P1974,Tableau3[Sequence],0),))</f>
        <v/>
      </c>
      <c r="T1974"/>
    </row>
    <row r="1975" spans="12:20" x14ac:dyDescent="0.25">
      <c r="L1975" s="4" t="str">
        <f t="shared" si="63"/>
        <v/>
      </c>
      <c r="M1975" s="4" t="str">
        <f>IF(ISBLANK(A1975),"",IF('02_Resultat'!$B$6=A1975,1,0))</f>
        <v/>
      </c>
      <c r="N1975" s="4" t="str">
        <f>IF(ISBLANK(A1975),"",IF(Tableau3[Occurrence]=0,0,SUM($M$2:M1975)))</f>
        <v/>
      </c>
      <c r="P1975" s="15" t="str">
        <f t="shared" si="64"/>
        <v/>
      </c>
      <c r="Q1975" s="16" t="str">
        <f>IF(P1975="","",'02_Resultat'!$B$6)</f>
        <v/>
      </c>
      <c r="R1975" s="16" t="str">
        <f>IF(Q1975="","",INDEX(Tableau3[N°CMD],MATCH(P1975,Tableau3[Sequence],0),))</f>
        <v/>
      </c>
      <c r="S1975" s="16" t="str">
        <f>IF(Q1975="","",INDEX(Tableau3[Désignation],MATCH(P1975,Tableau3[Sequence],0),))</f>
        <v/>
      </c>
      <c r="T1975"/>
    </row>
    <row r="1976" spans="12:20" x14ac:dyDescent="0.25">
      <c r="L1976" s="4" t="str">
        <f t="shared" si="63"/>
        <v/>
      </c>
      <c r="M1976" s="4" t="str">
        <f>IF(ISBLANK(A1976),"",IF('02_Resultat'!$B$6=A1976,1,0))</f>
        <v/>
      </c>
      <c r="N1976" s="4" t="str">
        <f>IF(ISBLANK(A1976),"",IF(Tableau3[Occurrence]=0,0,SUM($M$2:M1976)))</f>
        <v/>
      </c>
      <c r="P1976" s="15" t="str">
        <f t="shared" si="64"/>
        <v/>
      </c>
      <c r="Q1976" s="16" t="str">
        <f>IF(P1976="","",'02_Resultat'!$B$6)</f>
        <v/>
      </c>
      <c r="R1976" s="16" t="str">
        <f>IF(Q1976="","",INDEX(Tableau3[N°CMD],MATCH(P1976,Tableau3[Sequence],0),))</f>
        <v/>
      </c>
      <c r="S1976" s="16" t="str">
        <f>IF(Q1976="","",INDEX(Tableau3[Désignation],MATCH(P1976,Tableau3[Sequence],0),))</f>
        <v/>
      </c>
      <c r="T1976"/>
    </row>
    <row r="1977" spans="12:20" x14ac:dyDescent="0.25">
      <c r="L1977" s="4" t="str">
        <f t="shared" si="63"/>
        <v/>
      </c>
      <c r="M1977" s="4" t="str">
        <f>IF(ISBLANK(A1977),"",IF('02_Resultat'!$B$6=A1977,1,0))</f>
        <v/>
      </c>
      <c r="N1977" s="4" t="str">
        <f>IF(ISBLANK(A1977),"",IF(Tableau3[Occurrence]=0,0,SUM($M$2:M1977)))</f>
        <v/>
      </c>
      <c r="P1977" s="15" t="str">
        <f t="shared" si="64"/>
        <v/>
      </c>
      <c r="Q1977" s="16" t="str">
        <f>IF(P1977="","",'02_Resultat'!$B$6)</f>
        <v/>
      </c>
      <c r="R1977" s="16" t="str">
        <f>IF(Q1977="","",INDEX(Tableau3[N°CMD],MATCH(P1977,Tableau3[Sequence],0),))</f>
        <v/>
      </c>
      <c r="S1977" s="16" t="str">
        <f>IF(Q1977="","",INDEX(Tableau3[Désignation],MATCH(P1977,Tableau3[Sequence],0),))</f>
        <v/>
      </c>
      <c r="T1977"/>
    </row>
    <row r="1978" spans="12:20" x14ac:dyDescent="0.25">
      <c r="L1978" s="4" t="str">
        <f t="shared" si="63"/>
        <v/>
      </c>
      <c r="M1978" s="4" t="str">
        <f>IF(ISBLANK(A1978),"",IF('02_Resultat'!$B$6=A1978,1,0))</f>
        <v/>
      </c>
      <c r="N1978" s="4" t="str">
        <f>IF(ISBLANK(A1978),"",IF(Tableau3[Occurrence]=0,0,SUM($M$2:M1978)))</f>
        <v/>
      </c>
      <c r="P1978" s="15" t="str">
        <f t="shared" si="64"/>
        <v/>
      </c>
      <c r="Q1978" s="16" t="str">
        <f>IF(P1978="","",'02_Resultat'!$B$6)</f>
        <v/>
      </c>
      <c r="R1978" s="16" t="str">
        <f>IF(Q1978="","",INDEX(Tableau3[N°CMD],MATCH(P1978,Tableau3[Sequence],0),))</f>
        <v/>
      </c>
      <c r="S1978" s="16" t="str">
        <f>IF(Q1978="","",INDEX(Tableau3[Désignation],MATCH(P1978,Tableau3[Sequence],0),))</f>
        <v/>
      </c>
      <c r="T1978"/>
    </row>
    <row r="1979" spans="12:20" x14ac:dyDescent="0.25">
      <c r="L1979" s="4" t="str">
        <f t="shared" si="63"/>
        <v/>
      </c>
      <c r="M1979" s="4" t="str">
        <f>IF(ISBLANK(A1979),"",IF('02_Resultat'!$B$6=A1979,1,0))</f>
        <v/>
      </c>
      <c r="N1979" s="4" t="str">
        <f>IF(ISBLANK(A1979),"",IF(Tableau3[Occurrence]=0,0,SUM($M$2:M1979)))</f>
        <v/>
      </c>
      <c r="P1979" s="15" t="str">
        <f t="shared" si="64"/>
        <v/>
      </c>
      <c r="Q1979" s="16" t="str">
        <f>IF(P1979="","",'02_Resultat'!$B$6)</f>
        <v/>
      </c>
      <c r="R1979" s="16" t="str">
        <f>IF(Q1979="","",INDEX(Tableau3[N°CMD],MATCH(P1979,Tableau3[Sequence],0),))</f>
        <v/>
      </c>
      <c r="S1979" s="16" t="str">
        <f>IF(Q1979="","",INDEX(Tableau3[Désignation],MATCH(P1979,Tableau3[Sequence],0),))</f>
        <v/>
      </c>
      <c r="T1979"/>
    </row>
    <row r="1980" spans="12:20" x14ac:dyDescent="0.25">
      <c r="L1980" s="4" t="str">
        <f t="shared" si="63"/>
        <v/>
      </c>
      <c r="M1980" s="4" t="str">
        <f>IF(ISBLANK(A1980),"",IF('02_Resultat'!$B$6=A1980,1,0))</f>
        <v/>
      </c>
      <c r="N1980" s="4" t="str">
        <f>IF(ISBLANK(A1980),"",IF(Tableau3[Occurrence]=0,0,SUM($M$2:M1980)))</f>
        <v/>
      </c>
      <c r="P1980" s="15" t="str">
        <f t="shared" si="64"/>
        <v/>
      </c>
      <c r="Q1980" s="16" t="str">
        <f>IF(P1980="","",'02_Resultat'!$B$6)</f>
        <v/>
      </c>
      <c r="R1980" s="16" t="str">
        <f>IF(Q1980="","",INDEX(Tableau3[N°CMD],MATCH(P1980,Tableau3[Sequence],0),))</f>
        <v/>
      </c>
      <c r="S1980" s="16" t="str">
        <f>IF(Q1980="","",INDEX(Tableau3[Désignation],MATCH(P1980,Tableau3[Sequence],0),))</f>
        <v/>
      </c>
      <c r="T1980"/>
    </row>
    <row r="1981" spans="12:20" x14ac:dyDescent="0.25">
      <c r="L1981" s="4" t="str">
        <f t="shared" si="63"/>
        <v/>
      </c>
      <c r="M1981" s="4" t="str">
        <f>IF(ISBLANK(A1981),"",IF('02_Resultat'!$B$6=A1981,1,0))</f>
        <v/>
      </c>
      <c r="N1981" s="4" t="str">
        <f>IF(ISBLANK(A1981),"",IF(Tableau3[Occurrence]=0,0,SUM($M$2:M1981)))</f>
        <v/>
      </c>
      <c r="P1981" s="15" t="str">
        <f t="shared" si="64"/>
        <v/>
      </c>
      <c r="Q1981" s="16" t="str">
        <f>IF(P1981="","",'02_Resultat'!$B$6)</f>
        <v/>
      </c>
      <c r="R1981" s="16" t="str">
        <f>IF(Q1981="","",INDEX(Tableau3[N°CMD],MATCH(P1981,Tableau3[Sequence],0),))</f>
        <v/>
      </c>
      <c r="S1981" s="16" t="str">
        <f>IF(Q1981="","",INDEX(Tableau3[Désignation],MATCH(P1981,Tableau3[Sequence],0),))</f>
        <v/>
      </c>
      <c r="T1981"/>
    </row>
    <row r="1982" spans="12:20" x14ac:dyDescent="0.25">
      <c r="L1982" s="4" t="str">
        <f t="shared" si="63"/>
        <v/>
      </c>
      <c r="M1982" s="4" t="str">
        <f>IF(ISBLANK(A1982),"",IF('02_Resultat'!$B$6=A1982,1,0))</f>
        <v/>
      </c>
      <c r="N1982" s="4" t="str">
        <f>IF(ISBLANK(A1982),"",IF(Tableau3[Occurrence]=0,0,SUM($M$2:M1982)))</f>
        <v/>
      </c>
      <c r="P1982" s="15" t="str">
        <f t="shared" si="64"/>
        <v/>
      </c>
      <c r="Q1982" s="16" t="str">
        <f>IF(P1982="","",'02_Resultat'!$B$6)</f>
        <v/>
      </c>
      <c r="R1982" s="16" t="str">
        <f>IF(Q1982="","",INDEX(Tableau3[N°CMD],MATCH(P1982,Tableau3[Sequence],0),))</f>
        <v/>
      </c>
      <c r="S1982" s="16" t="str">
        <f>IF(Q1982="","",INDEX(Tableau3[Désignation],MATCH(P1982,Tableau3[Sequence],0),))</f>
        <v/>
      </c>
      <c r="T1982"/>
    </row>
    <row r="1983" spans="12:20" x14ac:dyDescent="0.25">
      <c r="L1983" s="4" t="str">
        <f t="shared" si="63"/>
        <v/>
      </c>
      <c r="M1983" s="4" t="str">
        <f>IF(ISBLANK(A1983),"",IF('02_Resultat'!$B$6=A1983,1,0))</f>
        <v/>
      </c>
      <c r="N1983" s="4" t="str">
        <f>IF(ISBLANK(A1983),"",IF(Tableau3[Occurrence]=0,0,SUM($M$2:M1983)))</f>
        <v/>
      </c>
      <c r="P1983" s="15" t="str">
        <f t="shared" si="64"/>
        <v/>
      </c>
      <c r="Q1983" s="16" t="str">
        <f>IF(P1983="","",'02_Resultat'!$B$6)</f>
        <v/>
      </c>
      <c r="R1983" s="16" t="str">
        <f>IF(Q1983="","",INDEX(Tableau3[N°CMD],MATCH(P1983,Tableau3[Sequence],0),))</f>
        <v/>
      </c>
      <c r="S1983" s="16" t="str">
        <f>IF(Q1983="","",INDEX(Tableau3[Désignation],MATCH(P1983,Tableau3[Sequence],0),))</f>
        <v/>
      </c>
      <c r="T1983"/>
    </row>
    <row r="1984" spans="12:20" x14ac:dyDescent="0.25">
      <c r="L1984" s="4" t="str">
        <f t="shared" si="63"/>
        <v/>
      </c>
      <c r="M1984" s="4" t="str">
        <f>IF(ISBLANK(A1984),"",IF('02_Resultat'!$B$6=A1984,1,0))</f>
        <v/>
      </c>
      <c r="N1984" s="4" t="str">
        <f>IF(ISBLANK(A1984),"",IF(Tableau3[Occurrence]=0,0,SUM($M$2:M1984)))</f>
        <v/>
      </c>
      <c r="P1984" s="15" t="str">
        <f t="shared" si="64"/>
        <v/>
      </c>
      <c r="Q1984" s="16" t="str">
        <f>IF(P1984="","",'02_Resultat'!$B$6)</f>
        <v/>
      </c>
      <c r="R1984" s="16" t="str">
        <f>IF(Q1984="","",INDEX(Tableau3[N°CMD],MATCH(P1984,Tableau3[Sequence],0),))</f>
        <v/>
      </c>
      <c r="S1984" s="16" t="str">
        <f>IF(Q1984="","",INDEX(Tableau3[Désignation],MATCH(P1984,Tableau3[Sequence],0),))</f>
        <v/>
      </c>
      <c r="T1984"/>
    </row>
    <row r="1985" spans="12:20" x14ac:dyDescent="0.25">
      <c r="L1985" s="4" t="str">
        <f t="shared" si="63"/>
        <v/>
      </c>
      <c r="M1985" s="4" t="str">
        <f>IF(ISBLANK(A1985),"",IF('02_Resultat'!$B$6=A1985,1,0))</f>
        <v/>
      </c>
      <c r="N1985" s="4" t="str">
        <f>IF(ISBLANK(A1985),"",IF(Tableau3[Occurrence]=0,0,SUM($M$2:M1985)))</f>
        <v/>
      </c>
      <c r="P1985" s="15" t="str">
        <f t="shared" si="64"/>
        <v/>
      </c>
      <c r="Q1985" s="16" t="str">
        <f>IF(P1985="","",'02_Resultat'!$B$6)</f>
        <v/>
      </c>
      <c r="R1985" s="16" t="str">
        <f>IF(Q1985="","",INDEX(Tableau3[N°CMD],MATCH(P1985,Tableau3[Sequence],0),))</f>
        <v/>
      </c>
      <c r="S1985" s="16" t="str">
        <f>IF(Q1985="","",INDEX(Tableau3[Désignation],MATCH(P1985,Tableau3[Sequence],0),))</f>
        <v/>
      </c>
      <c r="T1985"/>
    </row>
    <row r="1986" spans="12:20" x14ac:dyDescent="0.25">
      <c r="L1986" s="4" t="str">
        <f t="shared" si="63"/>
        <v/>
      </c>
      <c r="M1986" s="4" t="str">
        <f>IF(ISBLANK(A1986),"",IF('02_Resultat'!$B$6=A1986,1,0))</f>
        <v/>
      </c>
      <c r="N1986" s="4" t="str">
        <f>IF(ISBLANK(A1986),"",IF(Tableau3[Occurrence]=0,0,SUM($M$2:M1986)))</f>
        <v/>
      </c>
      <c r="P1986" s="15" t="str">
        <f t="shared" si="64"/>
        <v/>
      </c>
      <c r="Q1986" s="16" t="str">
        <f>IF(P1986="","",'02_Resultat'!$B$6)</f>
        <v/>
      </c>
      <c r="R1986" s="16" t="str">
        <f>IF(Q1986="","",INDEX(Tableau3[N°CMD],MATCH(P1986,Tableau3[Sequence],0),))</f>
        <v/>
      </c>
      <c r="S1986" s="16" t="str">
        <f>IF(Q1986="","",INDEX(Tableau3[Désignation],MATCH(P1986,Tableau3[Sequence],0),))</f>
        <v/>
      </c>
      <c r="T1986"/>
    </row>
    <row r="1987" spans="12:20" x14ac:dyDescent="0.25">
      <c r="L1987" s="4" t="str">
        <f t="shared" si="63"/>
        <v/>
      </c>
      <c r="M1987" s="4" t="str">
        <f>IF(ISBLANK(A1987),"",IF('02_Resultat'!$B$6=A1987,1,0))</f>
        <v/>
      </c>
      <c r="N1987" s="4" t="str">
        <f>IF(ISBLANK(A1987),"",IF(Tableau3[Occurrence]=0,0,SUM($M$2:M1987)))</f>
        <v/>
      </c>
      <c r="P1987" s="15" t="str">
        <f t="shared" si="64"/>
        <v/>
      </c>
      <c r="Q1987" s="16" t="str">
        <f>IF(P1987="","",'02_Resultat'!$B$6)</f>
        <v/>
      </c>
      <c r="R1987" s="16" t="str">
        <f>IF(Q1987="","",INDEX(Tableau3[N°CMD],MATCH(P1987,Tableau3[Sequence],0),))</f>
        <v/>
      </c>
      <c r="S1987" s="16" t="str">
        <f>IF(Q1987="","",INDEX(Tableau3[Désignation],MATCH(P1987,Tableau3[Sequence],0),))</f>
        <v/>
      </c>
      <c r="T1987"/>
    </row>
    <row r="1988" spans="12:20" x14ac:dyDescent="0.25">
      <c r="L1988" s="4" t="str">
        <f t="shared" si="63"/>
        <v/>
      </c>
      <c r="M1988" s="4" t="str">
        <f>IF(ISBLANK(A1988),"",IF('02_Resultat'!$B$6=A1988,1,0))</f>
        <v/>
      </c>
      <c r="N1988" s="4" t="str">
        <f>IF(ISBLANK(A1988),"",IF(Tableau3[Occurrence]=0,0,SUM($M$2:M1988)))</f>
        <v/>
      </c>
      <c r="P1988" s="15" t="str">
        <f t="shared" si="64"/>
        <v/>
      </c>
      <c r="Q1988" s="16" t="str">
        <f>IF(P1988="","",'02_Resultat'!$B$6)</f>
        <v/>
      </c>
      <c r="R1988" s="16" t="str">
        <f>IF(Q1988="","",INDEX(Tableau3[N°CMD],MATCH(P1988,Tableau3[Sequence],0),))</f>
        <v/>
      </c>
      <c r="S1988" s="16" t="str">
        <f>IF(Q1988="","",INDEX(Tableau3[Désignation],MATCH(P1988,Tableau3[Sequence],0),))</f>
        <v/>
      </c>
      <c r="T1988"/>
    </row>
    <row r="1989" spans="12:20" x14ac:dyDescent="0.25">
      <c r="L1989" s="4" t="str">
        <f t="shared" si="63"/>
        <v/>
      </c>
      <c r="M1989" s="4" t="str">
        <f>IF(ISBLANK(A1989),"",IF('02_Resultat'!$B$6=A1989,1,0))</f>
        <v/>
      </c>
      <c r="N1989" s="4" t="str">
        <f>IF(ISBLANK(A1989),"",IF(Tableau3[Occurrence]=0,0,SUM($M$2:M1989)))</f>
        <v/>
      </c>
      <c r="P1989" s="15" t="str">
        <f t="shared" si="64"/>
        <v/>
      </c>
      <c r="Q1989" s="16" t="str">
        <f>IF(P1989="","",'02_Resultat'!$B$6)</f>
        <v/>
      </c>
      <c r="R1989" s="16" t="str">
        <f>IF(Q1989="","",INDEX(Tableau3[N°CMD],MATCH(P1989,Tableau3[Sequence],0),))</f>
        <v/>
      </c>
      <c r="S1989" s="16" t="str">
        <f>IF(Q1989="","",INDEX(Tableau3[Désignation],MATCH(P1989,Tableau3[Sequence],0),))</f>
        <v/>
      </c>
      <c r="T1989"/>
    </row>
    <row r="1990" spans="12:20" x14ac:dyDescent="0.25">
      <c r="L1990" s="4" t="str">
        <f t="shared" si="63"/>
        <v/>
      </c>
      <c r="M1990" s="4" t="str">
        <f>IF(ISBLANK(A1990),"",IF('02_Resultat'!$B$6=A1990,1,0))</f>
        <v/>
      </c>
      <c r="N1990" s="4" t="str">
        <f>IF(ISBLANK(A1990),"",IF(Tableau3[Occurrence]=0,0,SUM($M$2:M1990)))</f>
        <v/>
      </c>
      <c r="P1990" s="15" t="str">
        <f t="shared" si="64"/>
        <v/>
      </c>
      <c r="Q1990" s="16" t="str">
        <f>IF(P1990="","",'02_Resultat'!$B$6)</f>
        <v/>
      </c>
      <c r="R1990" s="16" t="str">
        <f>IF(Q1990="","",INDEX(Tableau3[N°CMD],MATCH(P1990,Tableau3[Sequence],0),))</f>
        <v/>
      </c>
      <c r="S1990" s="16" t="str">
        <f>IF(Q1990="","",INDEX(Tableau3[Désignation],MATCH(P1990,Tableau3[Sequence],0),))</f>
        <v/>
      </c>
      <c r="T1990"/>
    </row>
    <row r="1991" spans="12:20" x14ac:dyDescent="0.25">
      <c r="L1991" s="4" t="str">
        <f t="shared" si="63"/>
        <v/>
      </c>
      <c r="M1991" s="4" t="str">
        <f>IF(ISBLANK(A1991),"",IF('02_Resultat'!$B$6=A1991,1,0))</f>
        <v/>
      </c>
      <c r="N1991" s="4" t="str">
        <f>IF(ISBLANK(A1991),"",IF(Tableau3[Occurrence]=0,0,SUM($M$2:M1991)))</f>
        <v/>
      </c>
      <c r="P1991" s="15" t="str">
        <f t="shared" si="64"/>
        <v/>
      </c>
      <c r="Q1991" s="16" t="str">
        <f>IF(P1991="","",'02_Resultat'!$B$6)</f>
        <v/>
      </c>
      <c r="R1991" s="16" t="str">
        <f>IF(Q1991="","",INDEX(Tableau3[N°CMD],MATCH(P1991,Tableau3[Sequence],0),))</f>
        <v/>
      </c>
      <c r="S1991" s="16" t="str">
        <f>IF(Q1991="","",INDEX(Tableau3[Désignation],MATCH(P1991,Tableau3[Sequence],0),))</f>
        <v/>
      </c>
      <c r="T1991"/>
    </row>
    <row r="1992" spans="12:20" x14ac:dyDescent="0.25">
      <c r="L1992" s="4" t="str">
        <f t="shared" si="63"/>
        <v/>
      </c>
      <c r="M1992" s="4" t="str">
        <f>IF(ISBLANK(A1992),"",IF('02_Resultat'!$B$6=A1992,1,0))</f>
        <v/>
      </c>
      <c r="N1992" s="4" t="str">
        <f>IF(ISBLANK(A1992),"",IF(Tableau3[Occurrence]=0,0,SUM($M$2:M1992)))</f>
        <v/>
      </c>
      <c r="P1992" s="15" t="str">
        <f t="shared" si="64"/>
        <v/>
      </c>
      <c r="Q1992" s="16" t="str">
        <f>IF(P1992="","",'02_Resultat'!$B$6)</f>
        <v/>
      </c>
      <c r="R1992" s="16" t="str">
        <f>IF(Q1992="","",INDEX(Tableau3[N°CMD],MATCH(P1992,Tableau3[Sequence],0),))</f>
        <v/>
      </c>
      <c r="S1992" s="16" t="str">
        <f>IF(Q1992="","",INDEX(Tableau3[Désignation],MATCH(P1992,Tableau3[Sequence],0),))</f>
        <v/>
      </c>
      <c r="T1992"/>
    </row>
    <row r="1993" spans="12:20" x14ac:dyDescent="0.25">
      <c r="L1993" s="4" t="str">
        <f t="shared" si="63"/>
        <v/>
      </c>
      <c r="M1993" s="4" t="str">
        <f>IF(ISBLANK(A1993),"",IF('02_Resultat'!$B$6=A1993,1,0))</f>
        <v/>
      </c>
      <c r="N1993" s="4" t="str">
        <f>IF(ISBLANK(A1993),"",IF(Tableau3[Occurrence]=0,0,SUM($M$2:M1993)))</f>
        <v/>
      </c>
      <c r="P1993" s="15" t="str">
        <f t="shared" si="64"/>
        <v/>
      </c>
      <c r="Q1993" s="16" t="str">
        <f>IF(P1993="","",'02_Resultat'!$B$6)</f>
        <v/>
      </c>
      <c r="R1993" s="16" t="str">
        <f>IF(Q1993="","",INDEX(Tableau3[N°CMD],MATCH(P1993,Tableau3[Sequence],0),))</f>
        <v/>
      </c>
      <c r="S1993" s="16" t="str">
        <f>IF(Q1993="","",INDEX(Tableau3[Désignation],MATCH(P1993,Tableau3[Sequence],0),))</f>
        <v/>
      </c>
      <c r="T1993"/>
    </row>
    <row r="1994" spans="12:20" x14ac:dyDescent="0.25">
      <c r="L1994" s="4" t="str">
        <f t="shared" si="63"/>
        <v/>
      </c>
      <c r="M1994" s="4" t="str">
        <f>IF(ISBLANK(A1994),"",IF('02_Resultat'!$B$6=A1994,1,0))</f>
        <v/>
      </c>
      <c r="N1994" s="4" t="str">
        <f>IF(ISBLANK(A1994),"",IF(Tableau3[Occurrence]=0,0,SUM($M$2:M1994)))</f>
        <v/>
      </c>
      <c r="P1994" s="15" t="str">
        <f t="shared" si="64"/>
        <v/>
      </c>
      <c r="Q1994" s="16" t="str">
        <f>IF(P1994="","",'02_Resultat'!$B$6)</f>
        <v/>
      </c>
      <c r="R1994" s="16" t="str">
        <f>IF(Q1994="","",INDEX(Tableau3[N°CMD],MATCH(P1994,Tableau3[Sequence],0),))</f>
        <v/>
      </c>
      <c r="S1994" s="16" t="str">
        <f>IF(Q1994="","",INDEX(Tableau3[Désignation],MATCH(P1994,Tableau3[Sequence],0),))</f>
        <v/>
      </c>
      <c r="T1994"/>
    </row>
    <row r="1995" spans="12:20" x14ac:dyDescent="0.25">
      <c r="L1995" s="4" t="str">
        <f t="shared" si="63"/>
        <v/>
      </c>
      <c r="M1995" s="4" t="str">
        <f>IF(ISBLANK(A1995),"",IF('02_Resultat'!$B$6=A1995,1,0))</f>
        <v/>
      </c>
      <c r="N1995" s="4" t="str">
        <f>IF(ISBLANK(A1995),"",IF(Tableau3[Occurrence]=0,0,SUM($M$2:M1995)))</f>
        <v/>
      </c>
      <c r="P1995" s="15" t="str">
        <f t="shared" si="64"/>
        <v/>
      </c>
      <c r="Q1995" s="16" t="str">
        <f>IF(P1995="","",'02_Resultat'!$B$6)</f>
        <v/>
      </c>
      <c r="R1995" s="16" t="str">
        <f>IF(Q1995="","",INDEX(Tableau3[N°CMD],MATCH(P1995,Tableau3[Sequence],0),))</f>
        <v/>
      </c>
      <c r="S1995" s="16" t="str">
        <f>IF(Q1995="","",INDEX(Tableau3[Désignation],MATCH(P1995,Tableau3[Sequence],0),))</f>
        <v/>
      </c>
      <c r="T1995"/>
    </row>
    <row r="1996" spans="12:20" x14ac:dyDescent="0.25">
      <c r="L1996" s="4" t="str">
        <f t="shared" si="63"/>
        <v/>
      </c>
      <c r="M1996" s="4" t="str">
        <f>IF(ISBLANK(A1996),"",IF('02_Resultat'!$B$6=A1996,1,0))</f>
        <v/>
      </c>
      <c r="N1996" s="4" t="str">
        <f>IF(ISBLANK(A1996),"",IF(Tableau3[Occurrence]=0,0,SUM($M$2:M1996)))</f>
        <v/>
      </c>
      <c r="P1996" s="15" t="str">
        <f t="shared" si="64"/>
        <v/>
      </c>
      <c r="Q1996" s="16" t="str">
        <f>IF(P1996="","",'02_Resultat'!$B$6)</f>
        <v/>
      </c>
      <c r="R1996" s="16" t="str">
        <f>IF(Q1996="","",INDEX(Tableau3[N°CMD],MATCH(P1996,Tableau3[Sequence],0),))</f>
        <v/>
      </c>
      <c r="S1996" s="16" t="str">
        <f>IF(Q1996="","",INDEX(Tableau3[Désignation],MATCH(P1996,Tableau3[Sequence],0),))</f>
        <v/>
      </c>
      <c r="T1996"/>
    </row>
    <row r="1997" spans="12:20" x14ac:dyDescent="0.25">
      <c r="L1997" s="4" t="str">
        <f t="shared" si="63"/>
        <v/>
      </c>
      <c r="M1997" s="4" t="str">
        <f>IF(ISBLANK(A1997),"",IF('02_Resultat'!$B$6=A1997,1,0))</f>
        <v/>
      </c>
      <c r="N1997" s="4" t="str">
        <f>IF(ISBLANK(A1997),"",IF(Tableau3[Occurrence]=0,0,SUM($M$2:M1997)))</f>
        <v/>
      </c>
      <c r="P1997" s="15" t="str">
        <f t="shared" si="64"/>
        <v/>
      </c>
      <c r="Q1997" s="16" t="str">
        <f>IF(P1997="","",'02_Resultat'!$B$6)</f>
        <v/>
      </c>
      <c r="R1997" s="16" t="str">
        <f>IF(Q1997="","",INDEX(Tableau3[N°CMD],MATCH(P1997,Tableau3[Sequence],0),))</f>
        <v/>
      </c>
      <c r="S1997" s="16" t="str">
        <f>IF(Q1997="","",INDEX(Tableau3[Désignation],MATCH(P1997,Tableau3[Sequence],0),))</f>
        <v/>
      </c>
      <c r="T1997"/>
    </row>
    <row r="1998" spans="12:20" x14ac:dyDescent="0.25">
      <c r="L1998" s="4" t="str">
        <f t="shared" si="63"/>
        <v/>
      </c>
      <c r="M1998" s="4" t="str">
        <f>IF(ISBLANK(A1998),"",IF('02_Resultat'!$B$6=A1998,1,0))</f>
        <v/>
      </c>
      <c r="N1998" s="4" t="str">
        <f>IF(ISBLANK(A1998),"",IF(Tableau3[Occurrence]=0,0,SUM($M$2:M1998)))</f>
        <v/>
      </c>
      <c r="P1998" s="15" t="str">
        <f t="shared" si="64"/>
        <v/>
      </c>
      <c r="Q1998" s="16" t="str">
        <f>IF(P1998="","",'02_Resultat'!$B$6)</f>
        <v/>
      </c>
      <c r="R1998" s="16" t="str">
        <f>IF(Q1998="","",INDEX(Tableau3[N°CMD],MATCH(P1998,Tableau3[Sequence],0),))</f>
        <v/>
      </c>
      <c r="S1998" s="16" t="str">
        <f>IF(Q1998="","",INDEX(Tableau3[Désignation],MATCH(P1998,Tableau3[Sequence],0),))</f>
        <v/>
      </c>
      <c r="T1998"/>
    </row>
    <row r="1999" spans="12:20" x14ac:dyDescent="0.25">
      <c r="L1999" s="4" t="str">
        <f t="shared" si="63"/>
        <v/>
      </c>
      <c r="M1999" s="4" t="str">
        <f>IF(ISBLANK(A1999),"",IF('02_Resultat'!$B$6=A1999,1,0))</f>
        <v/>
      </c>
      <c r="N1999" s="4" t="str">
        <f>IF(ISBLANK(A1999),"",IF(Tableau3[Occurrence]=0,0,SUM($M$2:M1999)))</f>
        <v/>
      </c>
      <c r="P1999" s="15" t="str">
        <f t="shared" si="64"/>
        <v/>
      </c>
      <c r="Q1999" s="16" t="str">
        <f>IF(P1999="","",'02_Resultat'!$B$6)</f>
        <v/>
      </c>
      <c r="R1999" s="16" t="str">
        <f>IF(Q1999="","",INDEX(Tableau3[N°CMD],MATCH(P1999,Tableau3[Sequence],0),))</f>
        <v/>
      </c>
      <c r="S1999" s="16" t="str">
        <f>IF(Q1999="","",INDEX(Tableau3[Désignation],MATCH(P1999,Tableau3[Sequence],0),))</f>
        <v/>
      </c>
      <c r="T1999"/>
    </row>
    <row r="2000" spans="12:20" x14ac:dyDescent="0.25">
      <c r="L2000" s="4" t="str">
        <f t="shared" si="63"/>
        <v/>
      </c>
      <c r="M2000" s="4" t="str">
        <f>IF(ISBLANK(A2000),"",IF('02_Resultat'!$B$6=A2000,1,0))</f>
        <v/>
      </c>
      <c r="N2000" s="4" t="str">
        <f>IF(ISBLANK(A2000),"",IF(Tableau3[Occurrence]=0,0,SUM($M$2:M2000)))</f>
        <v/>
      </c>
      <c r="P2000" s="15" t="str">
        <f t="shared" si="64"/>
        <v/>
      </c>
      <c r="Q2000" s="16" t="str">
        <f>IF(P2000="","",'02_Resultat'!$B$6)</f>
        <v/>
      </c>
      <c r="R2000" s="16" t="str">
        <f>IF(Q2000="","",INDEX(Tableau3[N°CMD],MATCH(P2000,Tableau3[Sequence],0),))</f>
        <v/>
      </c>
      <c r="S2000" s="16" t="str">
        <f>IF(Q2000="","",INDEX(Tableau3[Désignation],MATCH(P2000,Tableau3[Sequence],0),))</f>
        <v/>
      </c>
      <c r="T2000"/>
    </row>
    <row r="2001" spans="12:20" x14ac:dyDescent="0.25">
      <c r="L2001" s="4" t="str">
        <f t="shared" si="63"/>
        <v/>
      </c>
      <c r="M2001" s="4" t="str">
        <f>IF(ISBLANK(A2001),"",IF('02_Resultat'!$B$6=A2001,1,0))</f>
        <v/>
      </c>
      <c r="N2001" s="4" t="str">
        <f>IF(ISBLANK(A2001),"",IF(Tableau3[Occurrence]=0,0,SUM($M$2:M2001)))</f>
        <v/>
      </c>
      <c r="P2001" s="15" t="str">
        <f t="shared" si="64"/>
        <v/>
      </c>
      <c r="Q2001" s="16" t="str">
        <f>IF(P2001="","",'02_Resultat'!$B$6)</f>
        <v/>
      </c>
      <c r="R2001" s="16" t="str">
        <f>IF(Q2001="","",INDEX(Tableau3[N°CMD],MATCH(P2001,Tableau3[Sequence],0),))</f>
        <v/>
      </c>
      <c r="S2001" s="16" t="str">
        <f>IF(Q2001="","",INDEX(Tableau3[Désignation],MATCH(P2001,Tableau3[Sequence],0),))</f>
        <v/>
      </c>
      <c r="T2001"/>
    </row>
    <row r="2002" spans="12:20" x14ac:dyDescent="0.25">
      <c r="L2002" s="4" t="str">
        <f t="shared" ref="L2002:L2065" si="65">IF(ISBLANK(H2002),"",(I2002-H2002))</f>
        <v/>
      </c>
      <c r="M2002" s="4" t="str">
        <f>IF(ISBLANK(A2002),"",IF('02_Resultat'!$B$6=A2002,1,0))</f>
        <v/>
      </c>
      <c r="N2002" s="4" t="str">
        <f>IF(ISBLANK(A2002),"",IF(Tableau3[Occurrence]=0,0,SUM($M$2:M2002)))</f>
        <v/>
      </c>
      <c r="P2002" s="15" t="str">
        <f t="shared" si="64"/>
        <v/>
      </c>
      <c r="Q2002" s="16" t="str">
        <f>IF(P2002="","",'02_Resultat'!$B$6)</f>
        <v/>
      </c>
      <c r="R2002" s="16" t="str">
        <f>IF(Q2002="","",INDEX(Tableau3[N°CMD],MATCH(P2002,Tableau3[Sequence],0),))</f>
        <v/>
      </c>
      <c r="S2002" s="16" t="str">
        <f>IF(Q2002="","",INDEX(Tableau3[Désignation],MATCH(P2002,Tableau3[Sequence],0),))</f>
        <v/>
      </c>
      <c r="T2002"/>
    </row>
    <row r="2003" spans="12:20" x14ac:dyDescent="0.25">
      <c r="L2003" s="4" t="str">
        <f t="shared" si="65"/>
        <v/>
      </c>
      <c r="M2003" s="4" t="str">
        <f>IF(ISBLANK(A2003),"",IF('02_Resultat'!$B$6=A2003,1,0))</f>
        <v/>
      </c>
      <c r="N2003" s="4" t="str">
        <f>IF(ISBLANK(A2003),"",IF(Tableau3[Occurrence]=0,0,SUM($M$2:M2003)))</f>
        <v/>
      </c>
      <c r="P2003" s="15" t="str">
        <f t="shared" ref="P2003:P2066" si="66">IF(ROW()-1&lt;=$O$2,ROW()-1,"")</f>
        <v/>
      </c>
      <c r="Q2003" s="16" t="str">
        <f>IF(P2003="","",'02_Resultat'!$B$6)</f>
        <v/>
      </c>
      <c r="R2003" s="16" t="str">
        <f>IF(Q2003="","",INDEX(Tableau3[N°CMD],MATCH(P2003,Tableau3[Sequence],0),))</f>
        <v/>
      </c>
      <c r="S2003" s="16" t="str">
        <f>IF(Q2003="","",INDEX(Tableau3[Désignation],MATCH(P2003,Tableau3[Sequence],0),))</f>
        <v/>
      </c>
      <c r="T2003"/>
    </row>
    <row r="2004" spans="12:20" x14ac:dyDescent="0.25">
      <c r="L2004" s="4" t="str">
        <f t="shared" si="65"/>
        <v/>
      </c>
      <c r="M2004" s="4" t="str">
        <f>IF(ISBLANK(A2004),"",IF('02_Resultat'!$B$6=A2004,1,0))</f>
        <v/>
      </c>
      <c r="N2004" s="4" t="str">
        <f>IF(ISBLANK(A2004),"",IF(Tableau3[Occurrence]=0,0,SUM($M$2:M2004)))</f>
        <v/>
      </c>
      <c r="P2004" s="15" t="str">
        <f t="shared" si="66"/>
        <v/>
      </c>
      <c r="Q2004" s="16" t="str">
        <f>IF(P2004="","",'02_Resultat'!$B$6)</f>
        <v/>
      </c>
      <c r="R2004" s="16" t="str">
        <f>IF(Q2004="","",INDEX(Tableau3[N°CMD],MATCH(P2004,Tableau3[Sequence],0),))</f>
        <v/>
      </c>
      <c r="S2004" s="16" t="str">
        <f>IF(Q2004="","",INDEX(Tableau3[Désignation],MATCH(P2004,Tableau3[Sequence],0),))</f>
        <v/>
      </c>
      <c r="T2004"/>
    </row>
    <row r="2005" spans="12:20" x14ac:dyDescent="0.25">
      <c r="L2005" s="4" t="str">
        <f t="shared" si="65"/>
        <v/>
      </c>
      <c r="M2005" s="4" t="str">
        <f>IF(ISBLANK(A2005),"",IF('02_Resultat'!$B$6=A2005,1,0))</f>
        <v/>
      </c>
      <c r="N2005" s="4" t="str">
        <f>IF(ISBLANK(A2005),"",IF(Tableau3[Occurrence]=0,0,SUM($M$2:M2005)))</f>
        <v/>
      </c>
      <c r="P2005" s="15" t="str">
        <f t="shared" si="66"/>
        <v/>
      </c>
      <c r="Q2005" s="16" t="str">
        <f>IF(P2005="","",'02_Resultat'!$B$6)</f>
        <v/>
      </c>
      <c r="R2005" s="16" t="str">
        <f>IF(Q2005="","",INDEX(Tableau3[N°CMD],MATCH(P2005,Tableau3[Sequence],0),))</f>
        <v/>
      </c>
      <c r="S2005" s="16" t="str">
        <f>IF(Q2005="","",INDEX(Tableau3[Désignation],MATCH(P2005,Tableau3[Sequence],0),))</f>
        <v/>
      </c>
      <c r="T2005"/>
    </row>
    <row r="2006" spans="12:20" x14ac:dyDescent="0.25">
      <c r="L2006" s="4" t="str">
        <f t="shared" si="65"/>
        <v/>
      </c>
      <c r="M2006" s="4" t="str">
        <f>IF(ISBLANK(A2006),"",IF('02_Resultat'!$B$6=A2006,1,0))</f>
        <v/>
      </c>
      <c r="N2006" s="4" t="str">
        <f>IF(ISBLANK(A2006),"",IF(Tableau3[Occurrence]=0,0,SUM($M$2:M2006)))</f>
        <v/>
      </c>
      <c r="P2006" s="15" t="str">
        <f t="shared" si="66"/>
        <v/>
      </c>
      <c r="Q2006" s="16" t="str">
        <f>IF(P2006="","",'02_Resultat'!$B$6)</f>
        <v/>
      </c>
      <c r="R2006" s="16" t="str">
        <f>IF(Q2006="","",INDEX(Tableau3[N°CMD],MATCH(P2006,Tableau3[Sequence],0),))</f>
        <v/>
      </c>
      <c r="S2006" s="16" t="str">
        <f>IF(Q2006="","",INDEX(Tableau3[Désignation],MATCH(P2006,Tableau3[Sequence],0),))</f>
        <v/>
      </c>
      <c r="T2006"/>
    </row>
    <row r="2007" spans="12:20" x14ac:dyDescent="0.25">
      <c r="L2007" s="4" t="str">
        <f t="shared" si="65"/>
        <v/>
      </c>
      <c r="M2007" s="4" t="str">
        <f>IF(ISBLANK(A2007),"",IF('02_Resultat'!$B$6=A2007,1,0))</f>
        <v/>
      </c>
      <c r="N2007" s="4" t="str">
        <f>IF(ISBLANK(A2007),"",IF(Tableau3[Occurrence]=0,0,SUM($M$2:M2007)))</f>
        <v/>
      </c>
      <c r="P2007" s="15" t="str">
        <f t="shared" si="66"/>
        <v/>
      </c>
      <c r="Q2007" s="16" t="str">
        <f>IF(P2007="","",'02_Resultat'!$B$6)</f>
        <v/>
      </c>
      <c r="R2007" s="16" t="str">
        <f>IF(Q2007="","",INDEX(Tableau3[N°CMD],MATCH(P2007,Tableau3[Sequence],0),))</f>
        <v/>
      </c>
      <c r="S2007" s="16" t="str">
        <f>IF(Q2007="","",INDEX(Tableau3[Désignation],MATCH(P2007,Tableau3[Sequence],0),))</f>
        <v/>
      </c>
      <c r="T2007"/>
    </row>
    <row r="2008" spans="12:20" x14ac:dyDescent="0.25">
      <c r="L2008" s="4" t="str">
        <f t="shared" si="65"/>
        <v/>
      </c>
      <c r="M2008" s="4" t="str">
        <f>IF(ISBLANK(A2008),"",IF('02_Resultat'!$B$6=A2008,1,0))</f>
        <v/>
      </c>
      <c r="N2008" s="4" t="str">
        <f>IF(ISBLANK(A2008),"",IF(Tableau3[Occurrence]=0,0,SUM($M$2:M2008)))</f>
        <v/>
      </c>
      <c r="P2008" s="15" t="str">
        <f t="shared" si="66"/>
        <v/>
      </c>
      <c r="Q2008" s="16" t="str">
        <f>IF(P2008="","",'02_Resultat'!$B$6)</f>
        <v/>
      </c>
      <c r="R2008" s="16" t="str">
        <f>IF(Q2008="","",INDEX(Tableau3[N°CMD],MATCH(P2008,Tableau3[Sequence],0),))</f>
        <v/>
      </c>
      <c r="S2008" s="16" t="str">
        <f>IF(Q2008="","",INDEX(Tableau3[Désignation],MATCH(P2008,Tableau3[Sequence],0),))</f>
        <v/>
      </c>
      <c r="T2008"/>
    </row>
    <row r="2009" spans="12:20" x14ac:dyDescent="0.25">
      <c r="L2009" s="4" t="str">
        <f t="shared" si="65"/>
        <v/>
      </c>
      <c r="M2009" s="4" t="str">
        <f>IF(ISBLANK(A2009),"",IF('02_Resultat'!$B$6=A2009,1,0))</f>
        <v/>
      </c>
      <c r="N2009" s="4" t="str">
        <f>IF(ISBLANK(A2009),"",IF(Tableau3[Occurrence]=0,0,SUM($M$2:M2009)))</f>
        <v/>
      </c>
      <c r="P2009" s="15" t="str">
        <f t="shared" si="66"/>
        <v/>
      </c>
      <c r="Q2009" s="16" t="str">
        <f>IF(P2009="","",'02_Resultat'!$B$6)</f>
        <v/>
      </c>
      <c r="R2009" s="16" t="str">
        <f>IF(Q2009="","",INDEX(Tableau3[N°CMD],MATCH(P2009,Tableau3[Sequence],0),))</f>
        <v/>
      </c>
      <c r="S2009" s="16" t="str">
        <f>IF(Q2009="","",INDEX(Tableau3[Désignation],MATCH(P2009,Tableau3[Sequence],0),))</f>
        <v/>
      </c>
      <c r="T2009"/>
    </row>
    <row r="2010" spans="12:20" x14ac:dyDescent="0.25">
      <c r="L2010" s="4" t="str">
        <f t="shared" si="65"/>
        <v/>
      </c>
      <c r="M2010" s="4" t="str">
        <f>IF(ISBLANK(A2010),"",IF('02_Resultat'!$B$6=A2010,1,0))</f>
        <v/>
      </c>
      <c r="N2010" s="4" t="str">
        <f>IF(ISBLANK(A2010),"",IF(Tableau3[Occurrence]=0,0,SUM($M$2:M2010)))</f>
        <v/>
      </c>
      <c r="P2010" s="15" t="str">
        <f t="shared" si="66"/>
        <v/>
      </c>
      <c r="Q2010" s="16" t="str">
        <f>IF(P2010="","",'02_Resultat'!$B$6)</f>
        <v/>
      </c>
      <c r="R2010" s="16" t="str">
        <f>IF(Q2010="","",INDEX(Tableau3[N°CMD],MATCH(P2010,Tableau3[Sequence],0),))</f>
        <v/>
      </c>
      <c r="S2010" s="16" t="str">
        <f>IF(Q2010="","",INDEX(Tableau3[Désignation],MATCH(P2010,Tableau3[Sequence],0),))</f>
        <v/>
      </c>
      <c r="T2010"/>
    </row>
    <row r="2011" spans="12:20" x14ac:dyDescent="0.25">
      <c r="L2011" s="4" t="str">
        <f t="shared" si="65"/>
        <v/>
      </c>
      <c r="M2011" s="4" t="str">
        <f>IF(ISBLANK(A2011),"",IF('02_Resultat'!$B$6=A2011,1,0))</f>
        <v/>
      </c>
      <c r="N2011" s="4" t="str">
        <f>IF(ISBLANK(A2011),"",IF(Tableau3[Occurrence]=0,0,SUM($M$2:M2011)))</f>
        <v/>
      </c>
      <c r="P2011" s="15" t="str">
        <f t="shared" si="66"/>
        <v/>
      </c>
      <c r="Q2011" s="16" t="str">
        <f>IF(P2011="","",'02_Resultat'!$B$6)</f>
        <v/>
      </c>
      <c r="R2011" s="16" t="str">
        <f>IF(Q2011="","",INDEX(Tableau3[N°CMD],MATCH(P2011,Tableau3[Sequence],0),))</f>
        <v/>
      </c>
      <c r="S2011" s="16" t="str">
        <f>IF(Q2011="","",INDEX(Tableau3[Désignation],MATCH(P2011,Tableau3[Sequence],0),))</f>
        <v/>
      </c>
      <c r="T2011"/>
    </row>
    <row r="2012" spans="12:20" x14ac:dyDescent="0.25">
      <c r="L2012" s="4" t="str">
        <f t="shared" si="65"/>
        <v/>
      </c>
      <c r="M2012" s="4" t="str">
        <f>IF(ISBLANK(A2012),"",IF('02_Resultat'!$B$6=A2012,1,0))</f>
        <v/>
      </c>
      <c r="N2012" s="4" t="str">
        <f>IF(ISBLANK(A2012),"",IF(Tableau3[Occurrence]=0,0,SUM($M$2:M2012)))</f>
        <v/>
      </c>
      <c r="P2012" s="15" t="str">
        <f t="shared" si="66"/>
        <v/>
      </c>
      <c r="Q2012" s="16" t="str">
        <f>IF(P2012="","",'02_Resultat'!$B$6)</f>
        <v/>
      </c>
      <c r="R2012" s="16" t="str">
        <f>IF(Q2012="","",INDEX(Tableau3[N°CMD],MATCH(P2012,Tableau3[Sequence],0),))</f>
        <v/>
      </c>
      <c r="S2012" s="16" t="str">
        <f>IF(Q2012="","",INDEX(Tableau3[Désignation],MATCH(P2012,Tableau3[Sequence],0),))</f>
        <v/>
      </c>
      <c r="T2012"/>
    </row>
    <row r="2013" spans="12:20" x14ac:dyDescent="0.25">
      <c r="L2013" s="4" t="str">
        <f t="shared" si="65"/>
        <v/>
      </c>
      <c r="M2013" s="4" t="str">
        <f>IF(ISBLANK(A2013),"",IF('02_Resultat'!$B$6=A2013,1,0))</f>
        <v/>
      </c>
      <c r="N2013" s="4" t="str">
        <f>IF(ISBLANK(A2013),"",IF(Tableau3[Occurrence]=0,0,SUM($M$2:M2013)))</f>
        <v/>
      </c>
      <c r="P2013" s="15" t="str">
        <f t="shared" si="66"/>
        <v/>
      </c>
      <c r="Q2013" s="16" t="str">
        <f>IF(P2013="","",'02_Resultat'!$B$6)</f>
        <v/>
      </c>
      <c r="R2013" s="16" t="str">
        <f>IF(Q2013="","",INDEX(Tableau3[N°CMD],MATCH(P2013,Tableau3[Sequence],0),))</f>
        <v/>
      </c>
      <c r="S2013" s="16" t="str">
        <f>IF(Q2013="","",INDEX(Tableau3[Désignation],MATCH(P2013,Tableau3[Sequence],0),))</f>
        <v/>
      </c>
      <c r="T2013"/>
    </row>
    <row r="2014" spans="12:20" x14ac:dyDescent="0.25">
      <c r="L2014" s="4" t="str">
        <f t="shared" si="65"/>
        <v/>
      </c>
      <c r="M2014" s="4" t="str">
        <f>IF(ISBLANK(A2014),"",IF('02_Resultat'!$B$6=A2014,1,0))</f>
        <v/>
      </c>
      <c r="N2014" s="4" t="str">
        <f>IF(ISBLANK(A2014),"",IF(Tableau3[Occurrence]=0,0,SUM($M$2:M2014)))</f>
        <v/>
      </c>
      <c r="P2014" s="15" t="str">
        <f t="shared" si="66"/>
        <v/>
      </c>
      <c r="Q2014" s="16" t="str">
        <f>IF(P2014="","",'02_Resultat'!$B$6)</f>
        <v/>
      </c>
      <c r="R2014" s="16" t="str">
        <f>IF(Q2014="","",INDEX(Tableau3[N°CMD],MATCH(P2014,Tableau3[Sequence],0),))</f>
        <v/>
      </c>
      <c r="S2014" s="16" t="str">
        <f>IF(Q2014="","",INDEX(Tableau3[Désignation],MATCH(P2014,Tableau3[Sequence],0),))</f>
        <v/>
      </c>
      <c r="T2014"/>
    </row>
    <row r="2015" spans="12:20" x14ac:dyDescent="0.25">
      <c r="L2015" s="4" t="str">
        <f t="shared" si="65"/>
        <v/>
      </c>
      <c r="M2015" s="4" t="str">
        <f>IF(ISBLANK(A2015),"",IF('02_Resultat'!$B$6=A2015,1,0))</f>
        <v/>
      </c>
      <c r="N2015" s="4" t="str">
        <f>IF(ISBLANK(A2015),"",IF(Tableau3[Occurrence]=0,0,SUM($M$2:M2015)))</f>
        <v/>
      </c>
      <c r="P2015" s="15" t="str">
        <f t="shared" si="66"/>
        <v/>
      </c>
      <c r="Q2015" s="16" t="str">
        <f>IF(P2015="","",'02_Resultat'!$B$6)</f>
        <v/>
      </c>
      <c r="R2015" s="16" t="str">
        <f>IF(Q2015="","",INDEX(Tableau3[N°CMD],MATCH(P2015,Tableau3[Sequence],0),))</f>
        <v/>
      </c>
      <c r="S2015" s="16" t="str">
        <f>IF(Q2015="","",INDEX(Tableau3[Désignation],MATCH(P2015,Tableau3[Sequence],0),))</f>
        <v/>
      </c>
      <c r="T2015"/>
    </row>
    <row r="2016" spans="12:20" x14ac:dyDescent="0.25">
      <c r="L2016" s="4" t="str">
        <f t="shared" si="65"/>
        <v/>
      </c>
      <c r="M2016" s="4" t="str">
        <f>IF(ISBLANK(A2016),"",IF('02_Resultat'!$B$6=A2016,1,0))</f>
        <v/>
      </c>
      <c r="N2016" s="4" t="str">
        <f>IF(ISBLANK(A2016),"",IF(Tableau3[Occurrence]=0,0,SUM($M$2:M2016)))</f>
        <v/>
      </c>
      <c r="P2016" s="15" t="str">
        <f t="shared" si="66"/>
        <v/>
      </c>
      <c r="Q2016" s="16" t="str">
        <f>IF(P2016="","",'02_Resultat'!$B$6)</f>
        <v/>
      </c>
      <c r="R2016" s="16" t="str">
        <f>IF(Q2016="","",INDEX(Tableau3[N°CMD],MATCH(P2016,Tableau3[Sequence],0),))</f>
        <v/>
      </c>
      <c r="S2016" s="16" t="str">
        <f>IF(Q2016="","",INDEX(Tableau3[Désignation],MATCH(P2016,Tableau3[Sequence],0),))</f>
        <v/>
      </c>
      <c r="T2016"/>
    </row>
    <row r="2017" spans="12:20" x14ac:dyDescent="0.25">
      <c r="L2017" s="4" t="str">
        <f t="shared" si="65"/>
        <v/>
      </c>
      <c r="M2017" s="4" t="str">
        <f>IF(ISBLANK(A2017),"",IF('02_Resultat'!$B$6=A2017,1,0))</f>
        <v/>
      </c>
      <c r="N2017" s="4" t="str">
        <f>IF(ISBLANK(A2017),"",IF(Tableau3[Occurrence]=0,0,SUM($M$2:M2017)))</f>
        <v/>
      </c>
      <c r="P2017" s="15" t="str">
        <f t="shared" si="66"/>
        <v/>
      </c>
      <c r="Q2017" s="16" t="str">
        <f>IF(P2017="","",'02_Resultat'!$B$6)</f>
        <v/>
      </c>
      <c r="R2017" s="16" t="str">
        <f>IF(Q2017="","",INDEX(Tableau3[N°CMD],MATCH(P2017,Tableau3[Sequence],0),))</f>
        <v/>
      </c>
      <c r="S2017" s="16" t="str">
        <f>IF(Q2017="","",INDEX(Tableau3[Désignation],MATCH(P2017,Tableau3[Sequence],0),))</f>
        <v/>
      </c>
      <c r="T2017"/>
    </row>
    <row r="2018" spans="12:20" x14ac:dyDescent="0.25">
      <c r="L2018" s="4" t="str">
        <f t="shared" si="65"/>
        <v/>
      </c>
      <c r="M2018" s="4" t="str">
        <f>IF(ISBLANK(A2018),"",IF('02_Resultat'!$B$6=A2018,1,0))</f>
        <v/>
      </c>
      <c r="N2018" s="4" t="str">
        <f>IF(ISBLANK(A2018),"",IF(Tableau3[Occurrence]=0,0,SUM($M$2:M2018)))</f>
        <v/>
      </c>
      <c r="P2018" s="15" t="str">
        <f t="shared" si="66"/>
        <v/>
      </c>
      <c r="Q2018" s="16" t="str">
        <f>IF(P2018="","",'02_Resultat'!$B$6)</f>
        <v/>
      </c>
      <c r="R2018" s="16" t="str">
        <f>IF(Q2018="","",INDEX(Tableau3[N°CMD],MATCH(P2018,Tableau3[Sequence],0),))</f>
        <v/>
      </c>
      <c r="S2018" s="16" t="str">
        <f>IF(Q2018="","",INDEX(Tableau3[Désignation],MATCH(P2018,Tableau3[Sequence],0),))</f>
        <v/>
      </c>
      <c r="T2018"/>
    </row>
    <row r="2019" spans="12:20" x14ac:dyDescent="0.25">
      <c r="L2019" s="4" t="str">
        <f t="shared" si="65"/>
        <v/>
      </c>
      <c r="M2019" s="4" t="str">
        <f>IF(ISBLANK(A2019),"",IF('02_Resultat'!$B$6=A2019,1,0))</f>
        <v/>
      </c>
      <c r="N2019" s="4" t="str">
        <f>IF(ISBLANK(A2019),"",IF(Tableau3[Occurrence]=0,0,SUM($M$2:M2019)))</f>
        <v/>
      </c>
      <c r="P2019" s="15" t="str">
        <f t="shared" si="66"/>
        <v/>
      </c>
      <c r="Q2019" s="16" t="str">
        <f>IF(P2019="","",'02_Resultat'!$B$6)</f>
        <v/>
      </c>
      <c r="R2019" s="16" t="str">
        <f>IF(Q2019="","",INDEX(Tableau3[N°CMD],MATCH(P2019,Tableau3[Sequence],0),))</f>
        <v/>
      </c>
      <c r="S2019" s="16" t="str">
        <f>IF(Q2019="","",INDEX(Tableau3[Désignation],MATCH(P2019,Tableau3[Sequence],0),))</f>
        <v/>
      </c>
      <c r="T2019"/>
    </row>
    <row r="2020" spans="12:20" x14ac:dyDescent="0.25">
      <c r="L2020" s="4" t="str">
        <f t="shared" si="65"/>
        <v/>
      </c>
      <c r="M2020" s="4" t="str">
        <f>IF(ISBLANK(A2020),"",IF('02_Resultat'!$B$6=A2020,1,0))</f>
        <v/>
      </c>
      <c r="N2020" s="4" t="str">
        <f>IF(ISBLANK(A2020),"",IF(Tableau3[Occurrence]=0,0,SUM($M$2:M2020)))</f>
        <v/>
      </c>
      <c r="P2020" s="15" t="str">
        <f t="shared" si="66"/>
        <v/>
      </c>
      <c r="Q2020" s="16" t="str">
        <f>IF(P2020="","",'02_Resultat'!$B$6)</f>
        <v/>
      </c>
      <c r="R2020" s="16" t="str">
        <f>IF(Q2020="","",INDEX(Tableau3[N°CMD],MATCH(P2020,Tableau3[Sequence],0),))</f>
        <v/>
      </c>
      <c r="S2020" s="16" t="str">
        <f>IF(Q2020="","",INDEX(Tableau3[Désignation],MATCH(P2020,Tableau3[Sequence],0),))</f>
        <v/>
      </c>
      <c r="T2020"/>
    </row>
    <row r="2021" spans="12:20" x14ac:dyDescent="0.25">
      <c r="L2021" s="4" t="str">
        <f t="shared" si="65"/>
        <v/>
      </c>
      <c r="M2021" s="4" t="str">
        <f>IF(ISBLANK(A2021),"",IF('02_Resultat'!$B$6=A2021,1,0))</f>
        <v/>
      </c>
      <c r="N2021" s="4" t="str">
        <f>IF(ISBLANK(A2021),"",IF(Tableau3[Occurrence]=0,0,SUM($M$2:M2021)))</f>
        <v/>
      </c>
      <c r="P2021" s="15" t="str">
        <f t="shared" si="66"/>
        <v/>
      </c>
      <c r="Q2021" s="16" t="str">
        <f>IF(P2021="","",'02_Resultat'!$B$6)</f>
        <v/>
      </c>
      <c r="R2021" s="16" t="str">
        <f>IF(Q2021="","",INDEX(Tableau3[N°CMD],MATCH(P2021,Tableau3[Sequence],0),))</f>
        <v/>
      </c>
      <c r="S2021" s="16" t="str">
        <f>IF(Q2021="","",INDEX(Tableau3[Désignation],MATCH(P2021,Tableau3[Sequence],0),))</f>
        <v/>
      </c>
      <c r="T2021"/>
    </row>
    <row r="2022" spans="12:20" x14ac:dyDescent="0.25">
      <c r="L2022" s="4" t="str">
        <f t="shared" si="65"/>
        <v/>
      </c>
      <c r="M2022" s="4" t="str">
        <f>IF(ISBLANK(A2022),"",IF('02_Resultat'!$B$6=A2022,1,0))</f>
        <v/>
      </c>
      <c r="N2022" s="4" t="str">
        <f>IF(ISBLANK(A2022),"",IF(Tableau3[Occurrence]=0,0,SUM($M$2:M2022)))</f>
        <v/>
      </c>
      <c r="P2022" s="15" t="str">
        <f t="shared" si="66"/>
        <v/>
      </c>
      <c r="Q2022" s="16" t="str">
        <f>IF(P2022="","",'02_Resultat'!$B$6)</f>
        <v/>
      </c>
      <c r="R2022" s="16" t="str">
        <f>IF(Q2022="","",INDEX(Tableau3[N°CMD],MATCH(P2022,Tableau3[Sequence],0),))</f>
        <v/>
      </c>
      <c r="S2022" s="16" t="str">
        <f>IF(Q2022="","",INDEX(Tableau3[Désignation],MATCH(P2022,Tableau3[Sequence],0),))</f>
        <v/>
      </c>
      <c r="T2022"/>
    </row>
    <row r="2023" spans="12:20" x14ac:dyDescent="0.25">
      <c r="L2023" s="4" t="str">
        <f t="shared" si="65"/>
        <v/>
      </c>
      <c r="M2023" s="4" t="str">
        <f>IF(ISBLANK(A2023),"",IF('02_Resultat'!$B$6=A2023,1,0))</f>
        <v/>
      </c>
      <c r="N2023" s="4" t="str">
        <f>IF(ISBLANK(A2023),"",IF(Tableau3[Occurrence]=0,0,SUM($M$2:M2023)))</f>
        <v/>
      </c>
      <c r="P2023" s="15" t="str">
        <f t="shared" si="66"/>
        <v/>
      </c>
      <c r="Q2023" s="16" t="str">
        <f>IF(P2023="","",'02_Resultat'!$B$6)</f>
        <v/>
      </c>
      <c r="R2023" s="16" t="str">
        <f>IF(Q2023="","",INDEX(Tableau3[N°CMD],MATCH(P2023,Tableau3[Sequence],0),))</f>
        <v/>
      </c>
      <c r="S2023" s="16" t="str">
        <f>IF(Q2023="","",INDEX(Tableau3[Désignation],MATCH(P2023,Tableau3[Sequence],0),))</f>
        <v/>
      </c>
      <c r="T2023"/>
    </row>
    <row r="2024" spans="12:20" x14ac:dyDescent="0.25">
      <c r="L2024" s="4" t="str">
        <f t="shared" si="65"/>
        <v/>
      </c>
      <c r="M2024" s="4" t="str">
        <f>IF(ISBLANK(A2024),"",IF('02_Resultat'!$B$6=A2024,1,0))</f>
        <v/>
      </c>
      <c r="N2024" s="4" t="str">
        <f>IF(ISBLANK(A2024),"",IF(Tableau3[Occurrence]=0,0,SUM($M$2:M2024)))</f>
        <v/>
      </c>
      <c r="P2024" s="15" t="str">
        <f t="shared" si="66"/>
        <v/>
      </c>
      <c r="Q2024" s="16" t="str">
        <f>IF(P2024="","",'02_Resultat'!$B$6)</f>
        <v/>
      </c>
      <c r="R2024" s="16" t="str">
        <f>IF(Q2024="","",INDEX(Tableau3[N°CMD],MATCH(P2024,Tableau3[Sequence],0),))</f>
        <v/>
      </c>
      <c r="S2024" s="16" t="str">
        <f>IF(Q2024="","",INDEX(Tableau3[Désignation],MATCH(P2024,Tableau3[Sequence],0),))</f>
        <v/>
      </c>
      <c r="T2024"/>
    </row>
    <row r="2025" spans="12:20" x14ac:dyDescent="0.25">
      <c r="L2025" s="4" t="str">
        <f t="shared" si="65"/>
        <v/>
      </c>
      <c r="M2025" s="4" t="str">
        <f>IF(ISBLANK(A2025),"",IF('02_Resultat'!$B$6=A2025,1,0))</f>
        <v/>
      </c>
      <c r="N2025" s="4" t="str">
        <f>IF(ISBLANK(A2025),"",IF(Tableau3[Occurrence]=0,0,SUM($M$2:M2025)))</f>
        <v/>
      </c>
      <c r="P2025" s="15" t="str">
        <f t="shared" si="66"/>
        <v/>
      </c>
      <c r="Q2025" s="16" t="str">
        <f>IF(P2025="","",'02_Resultat'!$B$6)</f>
        <v/>
      </c>
      <c r="R2025" s="16" t="str">
        <f>IF(Q2025="","",INDEX(Tableau3[N°CMD],MATCH(P2025,Tableau3[Sequence],0),))</f>
        <v/>
      </c>
      <c r="S2025" s="16" t="str">
        <f>IF(Q2025="","",INDEX(Tableau3[Désignation],MATCH(P2025,Tableau3[Sequence],0),))</f>
        <v/>
      </c>
      <c r="T2025"/>
    </row>
    <row r="2026" spans="12:20" x14ac:dyDescent="0.25">
      <c r="L2026" s="4" t="str">
        <f t="shared" si="65"/>
        <v/>
      </c>
      <c r="M2026" s="4" t="str">
        <f>IF(ISBLANK(A2026),"",IF('02_Resultat'!$B$6=A2026,1,0))</f>
        <v/>
      </c>
      <c r="N2026" s="4" t="str">
        <f>IF(ISBLANK(A2026),"",IF(Tableau3[Occurrence]=0,0,SUM($M$2:M2026)))</f>
        <v/>
      </c>
      <c r="P2026" s="15" t="str">
        <f t="shared" si="66"/>
        <v/>
      </c>
      <c r="Q2026" s="16" t="str">
        <f>IF(P2026="","",'02_Resultat'!$B$6)</f>
        <v/>
      </c>
      <c r="R2026" s="16" t="str">
        <f>IF(Q2026="","",INDEX(Tableau3[N°CMD],MATCH(P2026,Tableau3[Sequence],0),))</f>
        <v/>
      </c>
      <c r="S2026" s="16" t="str">
        <f>IF(Q2026="","",INDEX(Tableau3[Désignation],MATCH(P2026,Tableau3[Sequence],0),))</f>
        <v/>
      </c>
      <c r="T2026"/>
    </row>
    <row r="2027" spans="12:20" x14ac:dyDescent="0.25">
      <c r="L2027" s="4" t="str">
        <f t="shared" si="65"/>
        <v/>
      </c>
      <c r="M2027" s="4" t="str">
        <f>IF(ISBLANK(A2027),"",IF('02_Resultat'!$B$6=A2027,1,0))</f>
        <v/>
      </c>
      <c r="N2027" s="4" t="str">
        <f>IF(ISBLANK(A2027),"",IF(Tableau3[Occurrence]=0,0,SUM($M$2:M2027)))</f>
        <v/>
      </c>
      <c r="P2027" s="15" t="str">
        <f t="shared" si="66"/>
        <v/>
      </c>
      <c r="Q2027" s="16" t="str">
        <f>IF(P2027="","",'02_Resultat'!$B$6)</f>
        <v/>
      </c>
      <c r="R2027" s="16" t="str">
        <f>IF(Q2027="","",INDEX(Tableau3[N°CMD],MATCH(P2027,Tableau3[Sequence],0),))</f>
        <v/>
      </c>
      <c r="S2027" s="16" t="str">
        <f>IF(Q2027="","",INDEX(Tableau3[Désignation],MATCH(P2027,Tableau3[Sequence],0),))</f>
        <v/>
      </c>
      <c r="T2027"/>
    </row>
    <row r="2028" spans="12:20" x14ac:dyDescent="0.25">
      <c r="L2028" s="4" t="str">
        <f t="shared" si="65"/>
        <v/>
      </c>
      <c r="M2028" s="4" t="str">
        <f>IF(ISBLANK(A2028),"",IF('02_Resultat'!$B$6=A2028,1,0))</f>
        <v/>
      </c>
      <c r="N2028" s="4" t="str">
        <f>IF(ISBLANK(A2028),"",IF(Tableau3[Occurrence]=0,0,SUM($M$2:M2028)))</f>
        <v/>
      </c>
      <c r="P2028" s="15" t="str">
        <f t="shared" si="66"/>
        <v/>
      </c>
      <c r="Q2028" s="16" t="str">
        <f>IF(P2028="","",'02_Resultat'!$B$6)</f>
        <v/>
      </c>
      <c r="R2028" s="16" t="str">
        <f>IF(Q2028="","",INDEX(Tableau3[N°CMD],MATCH(P2028,Tableau3[Sequence],0),))</f>
        <v/>
      </c>
      <c r="S2028" s="16" t="str">
        <f>IF(Q2028="","",INDEX(Tableau3[Désignation],MATCH(P2028,Tableau3[Sequence],0),))</f>
        <v/>
      </c>
      <c r="T2028"/>
    </row>
    <row r="2029" spans="12:20" x14ac:dyDescent="0.25">
      <c r="L2029" s="4" t="str">
        <f t="shared" si="65"/>
        <v/>
      </c>
      <c r="M2029" s="4" t="str">
        <f>IF(ISBLANK(A2029),"",IF('02_Resultat'!$B$6=A2029,1,0))</f>
        <v/>
      </c>
      <c r="N2029" s="4" t="str">
        <f>IF(ISBLANK(A2029),"",IF(Tableau3[Occurrence]=0,0,SUM($M$2:M2029)))</f>
        <v/>
      </c>
      <c r="P2029" s="15" t="str">
        <f t="shared" si="66"/>
        <v/>
      </c>
      <c r="Q2029" s="16" t="str">
        <f>IF(P2029="","",'02_Resultat'!$B$6)</f>
        <v/>
      </c>
      <c r="R2029" s="16" t="str">
        <f>IF(Q2029="","",INDEX(Tableau3[N°CMD],MATCH(P2029,Tableau3[Sequence],0),))</f>
        <v/>
      </c>
      <c r="S2029" s="16" t="str">
        <f>IF(Q2029="","",INDEX(Tableau3[Désignation],MATCH(P2029,Tableau3[Sequence],0),))</f>
        <v/>
      </c>
      <c r="T2029"/>
    </row>
    <row r="2030" spans="12:20" x14ac:dyDescent="0.25">
      <c r="L2030" s="4" t="str">
        <f t="shared" si="65"/>
        <v/>
      </c>
      <c r="M2030" s="4" t="str">
        <f>IF(ISBLANK(A2030),"",IF('02_Resultat'!$B$6=A2030,1,0))</f>
        <v/>
      </c>
      <c r="N2030" s="4" t="str">
        <f>IF(ISBLANK(A2030),"",IF(Tableau3[Occurrence]=0,0,SUM($M$2:M2030)))</f>
        <v/>
      </c>
      <c r="P2030" s="15" t="str">
        <f t="shared" si="66"/>
        <v/>
      </c>
      <c r="Q2030" s="16" t="str">
        <f>IF(P2030="","",'02_Resultat'!$B$6)</f>
        <v/>
      </c>
      <c r="R2030" s="16" t="str">
        <f>IF(Q2030="","",INDEX(Tableau3[N°CMD],MATCH(P2030,Tableau3[Sequence],0),))</f>
        <v/>
      </c>
      <c r="S2030" s="16" t="str">
        <f>IF(Q2030="","",INDEX(Tableau3[Désignation],MATCH(P2030,Tableau3[Sequence],0),))</f>
        <v/>
      </c>
      <c r="T2030"/>
    </row>
    <row r="2031" spans="12:20" x14ac:dyDescent="0.25">
      <c r="L2031" s="4" t="str">
        <f t="shared" si="65"/>
        <v/>
      </c>
      <c r="M2031" s="4" t="str">
        <f>IF(ISBLANK(A2031),"",IF('02_Resultat'!$B$6=A2031,1,0))</f>
        <v/>
      </c>
      <c r="N2031" s="4" t="str">
        <f>IF(ISBLANK(A2031),"",IF(Tableau3[Occurrence]=0,0,SUM($M$2:M2031)))</f>
        <v/>
      </c>
      <c r="P2031" s="15" t="str">
        <f t="shared" si="66"/>
        <v/>
      </c>
      <c r="Q2031" s="16" t="str">
        <f>IF(P2031="","",'02_Resultat'!$B$6)</f>
        <v/>
      </c>
      <c r="R2031" s="16" t="str">
        <f>IF(Q2031="","",INDEX(Tableau3[N°CMD],MATCH(P2031,Tableau3[Sequence],0),))</f>
        <v/>
      </c>
      <c r="S2031" s="16" t="str">
        <f>IF(Q2031="","",INDEX(Tableau3[Désignation],MATCH(P2031,Tableau3[Sequence],0),))</f>
        <v/>
      </c>
      <c r="T2031"/>
    </row>
    <row r="2032" spans="12:20" x14ac:dyDescent="0.25">
      <c r="L2032" s="4" t="str">
        <f t="shared" si="65"/>
        <v/>
      </c>
      <c r="M2032" s="4" t="str">
        <f>IF(ISBLANK(A2032),"",IF('02_Resultat'!$B$6=A2032,1,0))</f>
        <v/>
      </c>
      <c r="N2032" s="4" t="str">
        <f>IF(ISBLANK(A2032),"",IF(Tableau3[Occurrence]=0,0,SUM($M$2:M2032)))</f>
        <v/>
      </c>
      <c r="P2032" s="15" t="str">
        <f t="shared" si="66"/>
        <v/>
      </c>
      <c r="Q2032" s="16" t="str">
        <f>IF(P2032="","",'02_Resultat'!$B$6)</f>
        <v/>
      </c>
      <c r="R2032" s="16" t="str">
        <f>IF(Q2032="","",INDEX(Tableau3[N°CMD],MATCH(P2032,Tableau3[Sequence],0),))</f>
        <v/>
      </c>
      <c r="S2032" s="16" t="str">
        <f>IF(Q2032="","",INDEX(Tableau3[Désignation],MATCH(P2032,Tableau3[Sequence],0),))</f>
        <v/>
      </c>
      <c r="T2032"/>
    </row>
    <row r="2033" spans="12:20" x14ac:dyDescent="0.25">
      <c r="L2033" s="4" t="str">
        <f t="shared" si="65"/>
        <v/>
      </c>
      <c r="M2033" s="4" t="str">
        <f>IF(ISBLANK(A2033),"",IF('02_Resultat'!$B$6=A2033,1,0))</f>
        <v/>
      </c>
      <c r="N2033" s="4" t="str">
        <f>IF(ISBLANK(A2033),"",IF(Tableau3[Occurrence]=0,0,SUM($M$2:M2033)))</f>
        <v/>
      </c>
      <c r="P2033" s="15" t="str">
        <f t="shared" si="66"/>
        <v/>
      </c>
      <c r="Q2033" s="16" t="str">
        <f>IF(P2033="","",'02_Resultat'!$B$6)</f>
        <v/>
      </c>
      <c r="R2033" s="16" t="str">
        <f>IF(Q2033="","",INDEX(Tableau3[N°CMD],MATCH(P2033,Tableau3[Sequence],0),))</f>
        <v/>
      </c>
      <c r="S2033" s="16" t="str">
        <f>IF(Q2033="","",INDEX(Tableau3[Désignation],MATCH(P2033,Tableau3[Sequence],0),))</f>
        <v/>
      </c>
      <c r="T2033"/>
    </row>
    <row r="2034" spans="12:20" x14ac:dyDescent="0.25">
      <c r="L2034" s="4" t="str">
        <f t="shared" si="65"/>
        <v/>
      </c>
      <c r="M2034" s="4" t="str">
        <f>IF(ISBLANK(A2034),"",IF('02_Resultat'!$B$6=A2034,1,0))</f>
        <v/>
      </c>
      <c r="N2034" s="4" t="str">
        <f>IF(ISBLANK(A2034),"",IF(Tableau3[Occurrence]=0,0,SUM($M$2:M2034)))</f>
        <v/>
      </c>
      <c r="P2034" s="15" t="str">
        <f t="shared" si="66"/>
        <v/>
      </c>
      <c r="Q2034" s="16" t="str">
        <f>IF(P2034="","",'02_Resultat'!$B$6)</f>
        <v/>
      </c>
      <c r="R2034" s="16" t="str">
        <f>IF(Q2034="","",INDEX(Tableau3[N°CMD],MATCH(P2034,Tableau3[Sequence],0),))</f>
        <v/>
      </c>
      <c r="S2034" s="16" t="str">
        <f>IF(Q2034="","",INDEX(Tableau3[Désignation],MATCH(P2034,Tableau3[Sequence],0),))</f>
        <v/>
      </c>
      <c r="T2034"/>
    </row>
    <row r="2035" spans="12:20" x14ac:dyDescent="0.25">
      <c r="L2035" s="4" t="str">
        <f t="shared" si="65"/>
        <v/>
      </c>
      <c r="M2035" s="4" t="str">
        <f>IF(ISBLANK(A2035),"",IF('02_Resultat'!$B$6=A2035,1,0))</f>
        <v/>
      </c>
      <c r="N2035" s="4" t="str">
        <f>IF(ISBLANK(A2035),"",IF(Tableau3[Occurrence]=0,0,SUM($M$2:M2035)))</f>
        <v/>
      </c>
      <c r="P2035" s="15" t="str">
        <f t="shared" si="66"/>
        <v/>
      </c>
      <c r="Q2035" s="16" t="str">
        <f>IF(P2035="","",'02_Resultat'!$B$6)</f>
        <v/>
      </c>
      <c r="R2035" s="16" t="str">
        <f>IF(Q2035="","",INDEX(Tableau3[N°CMD],MATCH(P2035,Tableau3[Sequence],0),))</f>
        <v/>
      </c>
      <c r="S2035" s="16" t="str">
        <f>IF(Q2035="","",INDEX(Tableau3[Désignation],MATCH(P2035,Tableau3[Sequence],0),))</f>
        <v/>
      </c>
      <c r="T2035"/>
    </row>
    <row r="2036" spans="12:20" x14ac:dyDescent="0.25">
      <c r="L2036" s="4" t="str">
        <f t="shared" si="65"/>
        <v/>
      </c>
      <c r="M2036" s="4" t="str">
        <f>IF(ISBLANK(A2036),"",IF('02_Resultat'!$B$6=A2036,1,0))</f>
        <v/>
      </c>
      <c r="N2036" s="4" t="str">
        <f>IF(ISBLANK(A2036),"",IF(Tableau3[Occurrence]=0,0,SUM($M$2:M2036)))</f>
        <v/>
      </c>
      <c r="P2036" s="15" t="str">
        <f t="shared" si="66"/>
        <v/>
      </c>
      <c r="Q2036" s="16" t="str">
        <f>IF(P2036="","",'02_Resultat'!$B$6)</f>
        <v/>
      </c>
      <c r="R2036" s="16" t="str">
        <f>IF(Q2036="","",INDEX(Tableau3[N°CMD],MATCH(P2036,Tableau3[Sequence],0),))</f>
        <v/>
      </c>
      <c r="S2036" s="16" t="str">
        <f>IF(Q2036="","",INDEX(Tableau3[Désignation],MATCH(P2036,Tableau3[Sequence],0),))</f>
        <v/>
      </c>
      <c r="T2036"/>
    </row>
    <row r="2037" spans="12:20" x14ac:dyDescent="0.25">
      <c r="L2037" s="4" t="str">
        <f t="shared" si="65"/>
        <v/>
      </c>
      <c r="M2037" s="4" t="str">
        <f>IF(ISBLANK(A2037),"",IF('02_Resultat'!$B$6=A2037,1,0))</f>
        <v/>
      </c>
      <c r="N2037" s="4" t="str">
        <f>IF(ISBLANK(A2037),"",IF(Tableau3[Occurrence]=0,0,SUM($M$2:M2037)))</f>
        <v/>
      </c>
      <c r="P2037" s="15" t="str">
        <f t="shared" si="66"/>
        <v/>
      </c>
      <c r="Q2037" s="16" t="str">
        <f>IF(P2037="","",'02_Resultat'!$B$6)</f>
        <v/>
      </c>
      <c r="R2037" s="16" t="str">
        <f>IF(Q2037="","",INDEX(Tableau3[N°CMD],MATCH(P2037,Tableau3[Sequence],0),))</f>
        <v/>
      </c>
      <c r="S2037" s="16" t="str">
        <f>IF(Q2037="","",INDEX(Tableau3[Désignation],MATCH(P2037,Tableau3[Sequence],0),))</f>
        <v/>
      </c>
      <c r="T2037"/>
    </row>
    <row r="2038" spans="12:20" x14ac:dyDescent="0.25">
      <c r="L2038" s="4" t="str">
        <f t="shared" si="65"/>
        <v/>
      </c>
      <c r="M2038" s="4" t="str">
        <f>IF(ISBLANK(A2038),"",IF('02_Resultat'!$B$6=A2038,1,0))</f>
        <v/>
      </c>
      <c r="N2038" s="4" t="str">
        <f>IF(ISBLANK(A2038),"",IF(Tableau3[Occurrence]=0,0,SUM($M$2:M2038)))</f>
        <v/>
      </c>
      <c r="P2038" s="15" t="str">
        <f t="shared" si="66"/>
        <v/>
      </c>
      <c r="Q2038" s="16" t="str">
        <f>IF(P2038="","",'02_Resultat'!$B$6)</f>
        <v/>
      </c>
      <c r="R2038" s="16" t="str">
        <f>IF(Q2038="","",INDEX(Tableau3[N°CMD],MATCH(P2038,Tableau3[Sequence],0),))</f>
        <v/>
      </c>
      <c r="S2038" s="16" t="str">
        <f>IF(Q2038="","",INDEX(Tableau3[Désignation],MATCH(P2038,Tableau3[Sequence],0),))</f>
        <v/>
      </c>
      <c r="T2038"/>
    </row>
    <row r="2039" spans="12:20" x14ac:dyDescent="0.25">
      <c r="L2039" s="4" t="str">
        <f t="shared" si="65"/>
        <v/>
      </c>
      <c r="M2039" s="4" t="str">
        <f>IF(ISBLANK(A2039),"",IF('02_Resultat'!$B$6=A2039,1,0))</f>
        <v/>
      </c>
      <c r="N2039" s="4" t="str">
        <f>IF(ISBLANK(A2039),"",IF(Tableau3[Occurrence]=0,0,SUM($M$2:M2039)))</f>
        <v/>
      </c>
      <c r="P2039" s="15" t="str">
        <f t="shared" si="66"/>
        <v/>
      </c>
      <c r="Q2039" s="16" t="str">
        <f>IF(P2039="","",'02_Resultat'!$B$6)</f>
        <v/>
      </c>
      <c r="R2039" s="16" t="str">
        <f>IF(Q2039="","",INDEX(Tableau3[N°CMD],MATCH(P2039,Tableau3[Sequence],0),))</f>
        <v/>
      </c>
      <c r="S2039" s="16" t="str">
        <f>IF(Q2039="","",INDEX(Tableau3[Désignation],MATCH(P2039,Tableau3[Sequence],0),))</f>
        <v/>
      </c>
      <c r="T2039"/>
    </row>
    <row r="2040" spans="12:20" x14ac:dyDescent="0.25">
      <c r="L2040" s="4" t="str">
        <f t="shared" si="65"/>
        <v/>
      </c>
      <c r="M2040" s="4" t="str">
        <f>IF(ISBLANK(A2040),"",IF('02_Resultat'!$B$6=A2040,1,0))</f>
        <v/>
      </c>
      <c r="N2040" s="4" t="str">
        <f>IF(ISBLANK(A2040),"",IF(Tableau3[Occurrence]=0,0,SUM($M$2:M2040)))</f>
        <v/>
      </c>
      <c r="P2040" s="15" t="str">
        <f t="shared" si="66"/>
        <v/>
      </c>
      <c r="Q2040" s="16" t="str">
        <f>IF(P2040="","",'02_Resultat'!$B$6)</f>
        <v/>
      </c>
      <c r="R2040" s="16" t="str">
        <f>IF(Q2040="","",INDEX(Tableau3[N°CMD],MATCH(P2040,Tableau3[Sequence],0),))</f>
        <v/>
      </c>
      <c r="S2040" s="16" t="str">
        <f>IF(Q2040="","",INDEX(Tableau3[Désignation],MATCH(P2040,Tableau3[Sequence],0),))</f>
        <v/>
      </c>
      <c r="T2040"/>
    </row>
    <row r="2041" spans="12:20" x14ac:dyDescent="0.25">
      <c r="L2041" s="4" t="str">
        <f t="shared" si="65"/>
        <v/>
      </c>
      <c r="M2041" s="4" t="str">
        <f>IF(ISBLANK(A2041),"",IF('02_Resultat'!$B$6=A2041,1,0))</f>
        <v/>
      </c>
      <c r="N2041" s="4" t="str">
        <f>IF(ISBLANK(A2041),"",IF(Tableau3[Occurrence]=0,0,SUM($M$2:M2041)))</f>
        <v/>
      </c>
      <c r="P2041" s="15" t="str">
        <f t="shared" si="66"/>
        <v/>
      </c>
      <c r="Q2041" s="16" t="str">
        <f>IF(P2041="","",'02_Resultat'!$B$6)</f>
        <v/>
      </c>
      <c r="R2041" s="16" t="str">
        <f>IF(Q2041="","",INDEX(Tableau3[N°CMD],MATCH(P2041,Tableau3[Sequence],0),))</f>
        <v/>
      </c>
      <c r="S2041" s="16" t="str">
        <f>IF(Q2041="","",INDEX(Tableau3[Désignation],MATCH(P2041,Tableau3[Sequence],0),))</f>
        <v/>
      </c>
      <c r="T2041"/>
    </row>
    <row r="2042" spans="12:20" x14ac:dyDescent="0.25">
      <c r="L2042" s="4" t="str">
        <f t="shared" si="65"/>
        <v/>
      </c>
      <c r="M2042" s="4" t="str">
        <f>IF(ISBLANK(A2042),"",IF('02_Resultat'!$B$6=A2042,1,0))</f>
        <v/>
      </c>
      <c r="N2042" s="4" t="str">
        <f>IF(ISBLANK(A2042),"",IF(Tableau3[Occurrence]=0,0,SUM($M$2:M2042)))</f>
        <v/>
      </c>
      <c r="P2042" s="15" t="str">
        <f t="shared" si="66"/>
        <v/>
      </c>
      <c r="Q2042" s="16" t="str">
        <f>IF(P2042="","",'02_Resultat'!$B$6)</f>
        <v/>
      </c>
      <c r="R2042" s="16" t="str">
        <f>IF(Q2042="","",INDEX(Tableau3[N°CMD],MATCH(P2042,Tableau3[Sequence],0),))</f>
        <v/>
      </c>
      <c r="S2042" s="16" t="str">
        <f>IF(Q2042="","",INDEX(Tableau3[Désignation],MATCH(P2042,Tableau3[Sequence],0),))</f>
        <v/>
      </c>
      <c r="T2042"/>
    </row>
    <row r="2043" spans="12:20" x14ac:dyDescent="0.25">
      <c r="L2043" s="4" t="str">
        <f t="shared" si="65"/>
        <v/>
      </c>
      <c r="M2043" s="4" t="str">
        <f>IF(ISBLANK(A2043),"",IF('02_Resultat'!$B$6=A2043,1,0))</f>
        <v/>
      </c>
      <c r="N2043" s="4" t="str">
        <f>IF(ISBLANK(A2043),"",IF(Tableau3[Occurrence]=0,0,SUM($M$2:M2043)))</f>
        <v/>
      </c>
      <c r="P2043" s="15" t="str">
        <f t="shared" si="66"/>
        <v/>
      </c>
      <c r="Q2043" s="16" t="str">
        <f>IF(P2043="","",'02_Resultat'!$B$6)</f>
        <v/>
      </c>
      <c r="R2043" s="16" t="str">
        <f>IF(Q2043="","",INDEX(Tableau3[N°CMD],MATCH(P2043,Tableau3[Sequence],0),))</f>
        <v/>
      </c>
      <c r="S2043" s="16" t="str">
        <f>IF(Q2043="","",INDEX(Tableau3[Désignation],MATCH(P2043,Tableau3[Sequence],0),))</f>
        <v/>
      </c>
      <c r="T2043"/>
    </row>
    <row r="2044" spans="12:20" x14ac:dyDescent="0.25">
      <c r="L2044" s="4" t="str">
        <f t="shared" si="65"/>
        <v/>
      </c>
      <c r="M2044" s="4" t="str">
        <f>IF(ISBLANK(A2044),"",IF('02_Resultat'!$B$6=A2044,1,0))</f>
        <v/>
      </c>
      <c r="N2044" s="4" t="str">
        <f>IF(ISBLANK(A2044),"",IF(Tableau3[Occurrence]=0,0,SUM($M$2:M2044)))</f>
        <v/>
      </c>
      <c r="P2044" s="15" t="str">
        <f t="shared" si="66"/>
        <v/>
      </c>
      <c r="Q2044" s="16" t="str">
        <f>IF(P2044="","",'02_Resultat'!$B$6)</f>
        <v/>
      </c>
      <c r="R2044" s="16" t="str">
        <f>IF(Q2044="","",INDEX(Tableau3[N°CMD],MATCH(P2044,Tableau3[Sequence],0),))</f>
        <v/>
      </c>
      <c r="S2044" s="16" t="str">
        <f>IF(Q2044="","",INDEX(Tableau3[Désignation],MATCH(P2044,Tableau3[Sequence],0),))</f>
        <v/>
      </c>
      <c r="T2044"/>
    </row>
    <row r="2045" spans="12:20" x14ac:dyDescent="0.25">
      <c r="L2045" s="4" t="str">
        <f t="shared" si="65"/>
        <v/>
      </c>
      <c r="M2045" s="4" t="str">
        <f>IF(ISBLANK(A2045),"",IF('02_Resultat'!$B$6=A2045,1,0))</f>
        <v/>
      </c>
      <c r="N2045" s="4" t="str">
        <f>IF(ISBLANK(A2045),"",IF(Tableau3[Occurrence]=0,0,SUM($M$2:M2045)))</f>
        <v/>
      </c>
      <c r="P2045" s="15" t="str">
        <f t="shared" si="66"/>
        <v/>
      </c>
      <c r="Q2045" s="16" t="str">
        <f>IF(P2045="","",'02_Resultat'!$B$6)</f>
        <v/>
      </c>
      <c r="R2045" s="16" t="str">
        <f>IF(Q2045="","",INDEX(Tableau3[N°CMD],MATCH(P2045,Tableau3[Sequence],0),))</f>
        <v/>
      </c>
      <c r="S2045" s="16" t="str">
        <f>IF(Q2045="","",INDEX(Tableau3[Désignation],MATCH(P2045,Tableau3[Sequence],0),))</f>
        <v/>
      </c>
      <c r="T2045"/>
    </row>
    <row r="2046" spans="12:20" x14ac:dyDescent="0.25">
      <c r="L2046" s="4" t="str">
        <f t="shared" si="65"/>
        <v/>
      </c>
      <c r="M2046" s="4" t="str">
        <f>IF(ISBLANK(A2046),"",IF('02_Resultat'!$B$6=A2046,1,0))</f>
        <v/>
      </c>
      <c r="N2046" s="4" t="str">
        <f>IF(ISBLANK(A2046),"",IF(Tableau3[Occurrence]=0,0,SUM($M$2:M2046)))</f>
        <v/>
      </c>
      <c r="P2046" s="15" t="str">
        <f t="shared" si="66"/>
        <v/>
      </c>
      <c r="Q2046" s="16" t="str">
        <f>IF(P2046="","",'02_Resultat'!$B$6)</f>
        <v/>
      </c>
      <c r="R2046" s="16" t="str">
        <f>IF(Q2046="","",INDEX(Tableau3[N°CMD],MATCH(P2046,Tableau3[Sequence],0),))</f>
        <v/>
      </c>
      <c r="S2046" s="16" t="str">
        <f>IF(Q2046="","",INDEX(Tableau3[Désignation],MATCH(P2046,Tableau3[Sequence],0),))</f>
        <v/>
      </c>
      <c r="T2046"/>
    </row>
    <row r="2047" spans="12:20" x14ac:dyDescent="0.25">
      <c r="L2047" s="4" t="str">
        <f t="shared" si="65"/>
        <v/>
      </c>
      <c r="M2047" s="4" t="str">
        <f>IF(ISBLANK(A2047),"",IF('02_Resultat'!$B$6=A2047,1,0))</f>
        <v/>
      </c>
      <c r="N2047" s="4" t="str">
        <f>IF(ISBLANK(A2047),"",IF(Tableau3[Occurrence]=0,0,SUM($M$2:M2047)))</f>
        <v/>
      </c>
      <c r="P2047" s="15" t="str">
        <f t="shared" si="66"/>
        <v/>
      </c>
      <c r="Q2047" s="16" t="str">
        <f>IF(P2047="","",'02_Resultat'!$B$6)</f>
        <v/>
      </c>
      <c r="R2047" s="16" t="str">
        <f>IF(Q2047="","",INDEX(Tableau3[N°CMD],MATCH(P2047,Tableau3[Sequence],0),))</f>
        <v/>
      </c>
      <c r="S2047" s="16" t="str">
        <f>IF(Q2047="","",INDEX(Tableau3[Désignation],MATCH(P2047,Tableau3[Sequence],0),))</f>
        <v/>
      </c>
      <c r="T2047"/>
    </row>
    <row r="2048" spans="12:20" x14ac:dyDescent="0.25">
      <c r="L2048" s="4" t="str">
        <f t="shared" si="65"/>
        <v/>
      </c>
      <c r="M2048" s="4" t="str">
        <f>IF(ISBLANK(A2048),"",IF('02_Resultat'!$B$6=A2048,1,0))</f>
        <v/>
      </c>
      <c r="N2048" s="4" t="str">
        <f>IF(ISBLANK(A2048),"",IF(Tableau3[Occurrence]=0,0,SUM($M$2:M2048)))</f>
        <v/>
      </c>
      <c r="P2048" s="15" t="str">
        <f t="shared" si="66"/>
        <v/>
      </c>
      <c r="Q2048" s="16" t="str">
        <f>IF(P2048="","",'02_Resultat'!$B$6)</f>
        <v/>
      </c>
      <c r="R2048" s="16" t="str">
        <f>IF(Q2048="","",INDEX(Tableau3[N°CMD],MATCH(P2048,Tableau3[Sequence],0),))</f>
        <v/>
      </c>
      <c r="S2048" s="16" t="str">
        <f>IF(Q2048="","",INDEX(Tableau3[Désignation],MATCH(P2048,Tableau3[Sequence],0),))</f>
        <v/>
      </c>
      <c r="T2048"/>
    </row>
    <row r="2049" spans="12:20" x14ac:dyDescent="0.25">
      <c r="L2049" s="4" t="str">
        <f t="shared" si="65"/>
        <v/>
      </c>
      <c r="M2049" s="4" t="str">
        <f>IF(ISBLANK(A2049),"",IF('02_Resultat'!$B$6=A2049,1,0))</f>
        <v/>
      </c>
      <c r="N2049" s="4" t="str">
        <f>IF(ISBLANK(A2049),"",IF(Tableau3[Occurrence]=0,0,SUM($M$2:M2049)))</f>
        <v/>
      </c>
      <c r="P2049" s="15" t="str">
        <f t="shared" si="66"/>
        <v/>
      </c>
      <c r="Q2049" s="16" t="str">
        <f>IF(P2049="","",'02_Resultat'!$B$6)</f>
        <v/>
      </c>
      <c r="R2049" s="16" t="str">
        <f>IF(Q2049="","",INDEX(Tableau3[N°CMD],MATCH(P2049,Tableau3[Sequence],0),))</f>
        <v/>
      </c>
      <c r="S2049" s="16" t="str">
        <f>IF(Q2049="","",INDEX(Tableau3[Désignation],MATCH(P2049,Tableau3[Sequence],0),))</f>
        <v/>
      </c>
      <c r="T2049"/>
    </row>
    <row r="2050" spans="12:20" x14ac:dyDescent="0.25">
      <c r="L2050" s="4" t="str">
        <f t="shared" si="65"/>
        <v/>
      </c>
      <c r="M2050" s="4" t="str">
        <f>IF(ISBLANK(A2050),"",IF('02_Resultat'!$B$6=A2050,1,0))</f>
        <v/>
      </c>
      <c r="N2050" s="4" t="str">
        <f>IF(ISBLANK(A2050),"",IF(Tableau3[Occurrence]=0,0,SUM($M$2:M2050)))</f>
        <v/>
      </c>
      <c r="P2050" s="15" t="str">
        <f t="shared" si="66"/>
        <v/>
      </c>
      <c r="Q2050" s="16" t="str">
        <f>IF(P2050="","",'02_Resultat'!$B$6)</f>
        <v/>
      </c>
      <c r="R2050" s="16" t="str">
        <f>IF(Q2050="","",INDEX(Tableau3[N°CMD],MATCH(P2050,Tableau3[Sequence],0),))</f>
        <v/>
      </c>
      <c r="S2050" s="16" t="str">
        <f>IF(Q2050="","",INDEX(Tableau3[Désignation],MATCH(P2050,Tableau3[Sequence],0),))</f>
        <v/>
      </c>
      <c r="T2050"/>
    </row>
    <row r="2051" spans="12:20" x14ac:dyDescent="0.25">
      <c r="L2051" s="4" t="str">
        <f t="shared" si="65"/>
        <v/>
      </c>
      <c r="M2051" s="4" t="str">
        <f>IF(ISBLANK(A2051),"",IF('02_Resultat'!$B$6=A2051,1,0))</f>
        <v/>
      </c>
      <c r="N2051" s="4" t="str">
        <f>IF(ISBLANK(A2051),"",IF(Tableau3[Occurrence]=0,0,SUM($M$2:M2051)))</f>
        <v/>
      </c>
      <c r="P2051" s="15" t="str">
        <f t="shared" si="66"/>
        <v/>
      </c>
      <c r="Q2051" s="16" t="str">
        <f>IF(P2051="","",'02_Resultat'!$B$6)</f>
        <v/>
      </c>
      <c r="R2051" s="16" t="str">
        <f>IF(Q2051="","",INDEX(Tableau3[N°CMD],MATCH(P2051,Tableau3[Sequence],0),))</f>
        <v/>
      </c>
      <c r="S2051" s="16" t="str">
        <f>IF(Q2051="","",INDEX(Tableau3[Désignation],MATCH(P2051,Tableau3[Sequence],0),))</f>
        <v/>
      </c>
      <c r="T2051"/>
    </row>
    <row r="2052" spans="12:20" x14ac:dyDescent="0.25">
      <c r="L2052" s="4" t="str">
        <f t="shared" si="65"/>
        <v/>
      </c>
      <c r="M2052" s="4" t="str">
        <f>IF(ISBLANK(A2052),"",IF('02_Resultat'!$B$6=A2052,1,0))</f>
        <v/>
      </c>
      <c r="N2052" s="4" t="str">
        <f>IF(ISBLANK(A2052),"",IF(Tableau3[Occurrence]=0,0,SUM($M$2:M2052)))</f>
        <v/>
      </c>
      <c r="P2052" s="15" t="str">
        <f t="shared" si="66"/>
        <v/>
      </c>
      <c r="Q2052" s="16" t="str">
        <f>IF(P2052="","",'02_Resultat'!$B$6)</f>
        <v/>
      </c>
      <c r="R2052" s="16" t="str">
        <f>IF(Q2052="","",INDEX(Tableau3[N°CMD],MATCH(P2052,Tableau3[Sequence],0),))</f>
        <v/>
      </c>
      <c r="S2052" s="16" t="str">
        <f>IF(Q2052="","",INDEX(Tableau3[Désignation],MATCH(P2052,Tableau3[Sequence],0),))</f>
        <v/>
      </c>
      <c r="T2052"/>
    </row>
    <row r="2053" spans="12:20" x14ac:dyDescent="0.25">
      <c r="L2053" s="4" t="str">
        <f t="shared" si="65"/>
        <v/>
      </c>
      <c r="M2053" s="4" t="str">
        <f>IF(ISBLANK(A2053),"",IF('02_Resultat'!$B$6=A2053,1,0))</f>
        <v/>
      </c>
      <c r="N2053" s="4" t="str">
        <f>IF(ISBLANK(A2053),"",IF(Tableau3[Occurrence]=0,0,SUM($M$2:M2053)))</f>
        <v/>
      </c>
      <c r="P2053" s="15" t="str">
        <f t="shared" si="66"/>
        <v/>
      </c>
      <c r="Q2053" s="16" t="str">
        <f>IF(P2053="","",'02_Resultat'!$B$6)</f>
        <v/>
      </c>
      <c r="R2053" s="16" t="str">
        <f>IF(Q2053="","",INDEX(Tableau3[N°CMD],MATCH(P2053,Tableau3[Sequence],0),))</f>
        <v/>
      </c>
      <c r="S2053" s="16" t="str">
        <f>IF(Q2053="","",INDEX(Tableau3[Désignation],MATCH(P2053,Tableau3[Sequence],0),))</f>
        <v/>
      </c>
      <c r="T2053"/>
    </row>
    <row r="2054" spans="12:20" x14ac:dyDescent="0.25">
      <c r="L2054" s="4" t="str">
        <f t="shared" si="65"/>
        <v/>
      </c>
      <c r="M2054" s="4" t="str">
        <f>IF(ISBLANK(A2054),"",IF('02_Resultat'!$B$6=A2054,1,0))</f>
        <v/>
      </c>
      <c r="N2054" s="4" t="str">
        <f>IF(ISBLANK(A2054),"",IF(Tableau3[Occurrence]=0,0,SUM($M$2:M2054)))</f>
        <v/>
      </c>
      <c r="P2054" s="15" t="str">
        <f t="shared" si="66"/>
        <v/>
      </c>
      <c r="Q2054" s="16" t="str">
        <f>IF(P2054="","",'02_Resultat'!$B$6)</f>
        <v/>
      </c>
      <c r="R2054" s="16" t="str">
        <f>IF(Q2054="","",INDEX(Tableau3[N°CMD],MATCH(P2054,Tableau3[Sequence],0),))</f>
        <v/>
      </c>
      <c r="S2054" s="16" t="str">
        <f>IF(Q2054="","",INDEX(Tableau3[Désignation],MATCH(P2054,Tableau3[Sequence],0),))</f>
        <v/>
      </c>
      <c r="T2054"/>
    </row>
    <row r="2055" spans="12:20" x14ac:dyDescent="0.25">
      <c r="L2055" s="4" t="str">
        <f t="shared" si="65"/>
        <v/>
      </c>
      <c r="M2055" s="4" t="str">
        <f>IF(ISBLANK(A2055),"",IF('02_Resultat'!$B$6=A2055,1,0))</f>
        <v/>
      </c>
      <c r="N2055" s="4" t="str">
        <f>IF(ISBLANK(A2055),"",IF(Tableau3[Occurrence]=0,0,SUM($M$2:M2055)))</f>
        <v/>
      </c>
      <c r="P2055" s="15" t="str">
        <f t="shared" si="66"/>
        <v/>
      </c>
      <c r="Q2055" s="16" t="str">
        <f>IF(P2055="","",'02_Resultat'!$B$6)</f>
        <v/>
      </c>
      <c r="R2055" s="16" t="str">
        <f>IF(Q2055="","",INDEX(Tableau3[N°CMD],MATCH(P2055,Tableau3[Sequence],0),))</f>
        <v/>
      </c>
      <c r="S2055" s="16" t="str">
        <f>IF(Q2055="","",INDEX(Tableau3[Désignation],MATCH(P2055,Tableau3[Sequence],0),))</f>
        <v/>
      </c>
      <c r="T2055"/>
    </row>
    <row r="2056" spans="12:20" x14ac:dyDescent="0.25">
      <c r="L2056" s="4" t="str">
        <f t="shared" si="65"/>
        <v/>
      </c>
      <c r="M2056" s="4" t="str">
        <f>IF(ISBLANK(A2056),"",IF('02_Resultat'!$B$6=A2056,1,0))</f>
        <v/>
      </c>
      <c r="N2056" s="4" t="str">
        <f>IF(ISBLANK(A2056),"",IF(Tableau3[Occurrence]=0,0,SUM($M$2:M2056)))</f>
        <v/>
      </c>
      <c r="P2056" s="15" t="str">
        <f t="shared" si="66"/>
        <v/>
      </c>
      <c r="Q2056" s="16" t="str">
        <f>IF(P2056="","",'02_Resultat'!$B$6)</f>
        <v/>
      </c>
      <c r="R2056" s="16" t="str">
        <f>IF(Q2056="","",INDEX(Tableau3[N°CMD],MATCH(P2056,Tableau3[Sequence],0),))</f>
        <v/>
      </c>
      <c r="S2056" s="16" t="str">
        <f>IF(Q2056="","",INDEX(Tableau3[Désignation],MATCH(P2056,Tableau3[Sequence],0),))</f>
        <v/>
      </c>
      <c r="T2056"/>
    </row>
    <row r="2057" spans="12:20" x14ac:dyDescent="0.25">
      <c r="L2057" s="4" t="str">
        <f t="shared" si="65"/>
        <v/>
      </c>
      <c r="M2057" s="4" t="str">
        <f>IF(ISBLANK(A2057),"",IF('02_Resultat'!$B$6=A2057,1,0))</f>
        <v/>
      </c>
      <c r="N2057" s="4" t="str">
        <f>IF(ISBLANK(A2057),"",IF(Tableau3[Occurrence]=0,0,SUM($M$2:M2057)))</f>
        <v/>
      </c>
      <c r="P2057" s="15" t="str">
        <f t="shared" si="66"/>
        <v/>
      </c>
      <c r="Q2057" s="16" t="str">
        <f>IF(P2057="","",'02_Resultat'!$B$6)</f>
        <v/>
      </c>
      <c r="R2057" s="16" t="str">
        <f>IF(Q2057="","",INDEX(Tableau3[N°CMD],MATCH(P2057,Tableau3[Sequence],0),))</f>
        <v/>
      </c>
      <c r="S2057" s="16" t="str">
        <f>IF(Q2057="","",INDEX(Tableau3[Désignation],MATCH(P2057,Tableau3[Sequence],0),))</f>
        <v/>
      </c>
      <c r="T2057"/>
    </row>
    <row r="2058" spans="12:20" x14ac:dyDescent="0.25">
      <c r="L2058" s="4" t="str">
        <f t="shared" si="65"/>
        <v/>
      </c>
      <c r="M2058" s="4" t="str">
        <f>IF(ISBLANK(A2058),"",IF('02_Resultat'!$B$6=A2058,1,0))</f>
        <v/>
      </c>
      <c r="N2058" s="4" t="str">
        <f>IF(ISBLANK(A2058),"",IF(Tableau3[Occurrence]=0,0,SUM($M$2:M2058)))</f>
        <v/>
      </c>
      <c r="P2058" s="15" t="str">
        <f t="shared" si="66"/>
        <v/>
      </c>
      <c r="Q2058" s="16" t="str">
        <f>IF(P2058="","",'02_Resultat'!$B$6)</f>
        <v/>
      </c>
      <c r="R2058" s="16" t="str">
        <f>IF(Q2058="","",INDEX(Tableau3[N°CMD],MATCH(P2058,Tableau3[Sequence],0),))</f>
        <v/>
      </c>
      <c r="S2058" s="16" t="str">
        <f>IF(Q2058="","",INDEX(Tableau3[Désignation],MATCH(P2058,Tableau3[Sequence],0),))</f>
        <v/>
      </c>
      <c r="T2058"/>
    </row>
    <row r="2059" spans="12:20" x14ac:dyDescent="0.25">
      <c r="L2059" s="4" t="str">
        <f t="shared" si="65"/>
        <v/>
      </c>
      <c r="M2059" s="4" t="str">
        <f>IF(ISBLANK(A2059),"",IF('02_Resultat'!$B$6=A2059,1,0))</f>
        <v/>
      </c>
      <c r="N2059" s="4" t="str">
        <f>IF(ISBLANK(A2059),"",IF(Tableau3[Occurrence]=0,0,SUM($M$2:M2059)))</f>
        <v/>
      </c>
      <c r="P2059" s="15" t="str">
        <f t="shared" si="66"/>
        <v/>
      </c>
      <c r="Q2059" s="16" t="str">
        <f>IF(P2059="","",'02_Resultat'!$B$6)</f>
        <v/>
      </c>
      <c r="R2059" s="16" t="str">
        <f>IF(Q2059="","",INDEX(Tableau3[N°CMD],MATCH(P2059,Tableau3[Sequence],0),))</f>
        <v/>
      </c>
      <c r="S2059" s="16" t="str">
        <f>IF(Q2059="","",INDEX(Tableau3[Désignation],MATCH(P2059,Tableau3[Sequence],0),))</f>
        <v/>
      </c>
      <c r="T2059"/>
    </row>
    <row r="2060" spans="12:20" x14ac:dyDescent="0.25">
      <c r="L2060" s="4" t="str">
        <f t="shared" si="65"/>
        <v/>
      </c>
      <c r="M2060" s="4" t="str">
        <f>IF(ISBLANK(A2060),"",IF('02_Resultat'!$B$6=A2060,1,0))</f>
        <v/>
      </c>
      <c r="N2060" s="4" t="str">
        <f>IF(ISBLANK(A2060),"",IF(Tableau3[Occurrence]=0,0,SUM($M$2:M2060)))</f>
        <v/>
      </c>
      <c r="P2060" s="15" t="str">
        <f t="shared" si="66"/>
        <v/>
      </c>
      <c r="Q2060" s="16" t="str">
        <f>IF(P2060="","",'02_Resultat'!$B$6)</f>
        <v/>
      </c>
      <c r="R2060" s="16" t="str">
        <f>IF(Q2060="","",INDEX(Tableau3[N°CMD],MATCH(P2060,Tableau3[Sequence],0),))</f>
        <v/>
      </c>
      <c r="S2060" s="16" t="str">
        <f>IF(Q2060="","",INDEX(Tableau3[Désignation],MATCH(P2060,Tableau3[Sequence],0),))</f>
        <v/>
      </c>
      <c r="T2060"/>
    </row>
    <row r="2061" spans="12:20" x14ac:dyDescent="0.25">
      <c r="L2061" s="4" t="str">
        <f t="shared" si="65"/>
        <v/>
      </c>
      <c r="M2061" s="4" t="str">
        <f>IF(ISBLANK(A2061),"",IF('02_Resultat'!$B$6=A2061,1,0))</f>
        <v/>
      </c>
      <c r="N2061" s="4" t="str">
        <f>IF(ISBLANK(A2061),"",IF(Tableau3[Occurrence]=0,0,SUM($M$2:M2061)))</f>
        <v/>
      </c>
      <c r="P2061" s="15" t="str">
        <f t="shared" si="66"/>
        <v/>
      </c>
      <c r="Q2061" s="16" t="str">
        <f>IF(P2061="","",'02_Resultat'!$B$6)</f>
        <v/>
      </c>
      <c r="R2061" s="16" t="str">
        <f>IF(Q2061="","",INDEX(Tableau3[N°CMD],MATCH(P2061,Tableau3[Sequence],0),))</f>
        <v/>
      </c>
      <c r="S2061" s="16" t="str">
        <f>IF(Q2061="","",INDEX(Tableau3[Désignation],MATCH(P2061,Tableau3[Sequence],0),))</f>
        <v/>
      </c>
      <c r="T2061"/>
    </row>
    <row r="2062" spans="12:20" x14ac:dyDescent="0.25">
      <c r="L2062" s="4" t="str">
        <f t="shared" si="65"/>
        <v/>
      </c>
      <c r="M2062" s="4" t="str">
        <f>IF(ISBLANK(A2062),"",IF('02_Resultat'!$B$6=A2062,1,0))</f>
        <v/>
      </c>
      <c r="N2062" s="4" t="str">
        <f>IF(ISBLANK(A2062),"",IF(Tableau3[Occurrence]=0,0,SUM($M$2:M2062)))</f>
        <v/>
      </c>
      <c r="P2062" s="15" t="str">
        <f t="shared" si="66"/>
        <v/>
      </c>
      <c r="Q2062" s="16" t="str">
        <f>IF(P2062="","",'02_Resultat'!$B$6)</f>
        <v/>
      </c>
      <c r="R2062" s="16" t="str">
        <f>IF(Q2062="","",INDEX(Tableau3[N°CMD],MATCH(P2062,Tableau3[Sequence],0),))</f>
        <v/>
      </c>
      <c r="S2062" s="16" t="str">
        <f>IF(Q2062="","",INDEX(Tableau3[Désignation],MATCH(P2062,Tableau3[Sequence],0),))</f>
        <v/>
      </c>
      <c r="T2062"/>
    </row>
    <row r="2063" spans="12:20" x14ac:dyDescent="0.25">
      <c r="L2063" s="4" t="str">
        <f t="shared" si="65"/>
        <v/>
      </c>
      <c r="M2063" s="4" t="str">
        <f>IF(ISBLANK(A2063),"",IF('02_Resultat'!$B$6=A2063,1,0))</f>
        <v/>
      </c>
      <c r="N2063" s="4" t="str">
        <f>IF(ISBLANK(A2063),"",IF(Tableau3[Occurrence]=0,0,SUM($M$2:M2063)))</f>
        <v/>
      </c>
      <c r="P2063" s="15" t="str">
        <f t="shared" si="66"/>
        <v/>
      </c>
      <c r="Q2063" s="16" t="str">
        <f>IF(P2063="","",'02_Resultat'!$B$6)</f>
        <v/>
      </c>
      <c r="R2063" s="16" t="str">
        <f>IF(Q2063="","",INDEX(Tableau3[N°CMD],MATCH(P2063,Tableau3[Sequence],0),))</f>
        <v/>
      </c>
      <c r="S2063" s="16" t="str">
        <f>IF(Q2063="","",INDEX(Tableau3[Désignation],MATCH(P2063,Tableau3[Sequence],0),))</f>
        <v/>
      </c>
      <c r="T2063"/>
    </row>
    <row r="2064" spans="12:20" x14ac:dyDescent="0.25">
      <c r="L2064" s="4" t="str">
        <f t="shared" si="65"/>
        <v/>
      </c>
      <c r="M2064" s="4" t="str">
        <f>IF(ISBLANK(A2064),"",IF('02_Resultat'!$B$6=A2064,1,0))</f>
        <v/>
      </c>
      <c r="N2064" s="4" t="str">
        <f>IF(ISBLANK(A2064),"",IF(Tableau3[Occurrence]=0,0,SUM($M$2:M2064)))</f>
        <v/>
      </c>
      <c r="P2064" s="15" t="str">
        <f t="shared" si="66"/>
        <v/>
      </c>
      <c r="Q2064" s="16" t="str">
        <f>IF(P2064="","",'02_Resultat'!$B$6)</f>
        <v/>
      </c>
      <c r="R2064" s="16" t="str">
        <f>IF(Q2064="","",INDEX(Tableau3[N°CMD],MATCH(P2064,Tableau3[Sequence],0),))</f>
        <v/>
      </c>
      <c r="S2064" s="16" t="str">
        <f>IF(Q2064="","",INDEX(Tableau3[Désignation],MATCH(P2064,Tableau3[Sequence],0),))</f>
        <v/>
      </c>
      <c r="T2064"/>
    </row>
    <row r="2065" spans="12:20" x14ac:dyDescent="0.25">
      <c r="L2065" s="4" t="str">
        <f t="shared" si="65"/>
        <v/>
      </c>
      <c r="M2065" s="4" t="str">
        <f>IF(ISBLANK(A2065),"",IF('02_Resultat'!$B$6=A2065,1,0))</f>
        <v/>
      </c>
      <c r="N2065" s="4" t="str">
        <f>IF(ISBLANK(A2065),"",IF(Tableau3[Occurrence]=0,0,SUM($M$2:M2065)))</f>
        <v/>
      </c>
      <c r="P2065" s="15" t="str">
        <f t="shared" si="66"/>
        <v/>
      </c>
      <c r="Q2065" s="16" t="str">
        <f>IF(P2065="","",'02_Resultat'!$B$6)</f>
        <v/>
      </c>
      <c r="R2065" s="16" t="str">
        <f>IF(Q2065="","",INDEX(Tableau3[N°CMD],MATCH(P2065,Tableau3[Sequence],0),))</f>
        <v/>
      </c>
      <c r="S2065" s="16" t="str">
        <f>IF(Q2065="","",INDEX(Tableau3[Désignation],MATCH(P2065,Tableau3[Sequence],0),))</f>
        <v/>
      </c>
      <c r="T2065"/>
    </row>
    <row r="2066" spans="12:20" x14ac:dyDescent="0.25">
      <c r="L2066" s="4" t="str">
        <f t="shared" ref="L2066:L2129" si="67">IF(ISBLANK(H2066),"",(I2066-H2066))</f>
        <v/>
      </c>
      <c r="M2066" s="4" t="str">
        <f>IF(ISBLANK(A2066),"",IF('02_Resultat'!$B$6=A2066,1,0))</f>
        <v/>
      </c>
      <c r="N2066" s="4" t="str">
        <f>IF(ISBLANK(A2066),"",IF(Tableau3[Occurrence]=0,0,SUM($M$2:M2066)))</f>
        <v/>
      </c>
      <c r="P2066" s="15" t="str">
        <f t="shared" si="66"/>
        <v/>
      </c>
      <c r="Q2066" s="16" t="str">
        <f>IF(P2066="","",'02_Resultat'!$B$6)</f>
        <v/>
      </c>
      <c r="R2066" s="16" t="str">
        <f>IF(Q2066="","",INDEX(Tableau3[N°CMD],MATCH(P2066,Tableau3[Sequence],0),))</f>
        <v/>
      </c>
      <c r="S2066" s="16" t="str">
        <f>IF(Q2066="","",INDEX(Tableau3[Désignation],MATCH(P2066,Tableau3[Sequence],0),))</f>
        <v/>
      </c>
      <c r="T2066"/>
    </row>
    <row r="2067" spans="12:20" x14ac:dyDescent="0.25">
      <c r="L2067" s="4" t="str">
        <f t="shared" si="67"/>
        <v/>
      </c>
      <c r="M2067" s="4" t="str">
        <f>IF(ISBLANK(A2067),"",IF('02_Resultat'!$B$6=A2067,1,0))</f>
        <v/>
      </c>
      <c r="N2067" s="4" t="str">
        <f>IF(ISBLANK(A2067),"",IF(Tableau3[Occurrence]=0,0,SUM($M$2:M2067)))</f>
        <v/>
      </c>
      <c r="P2067" s="15" t="str">
        <f t="shared" ref="P2067:P2130" si="68">IF(ROW()-1&lt;=$O$2,ROW()-1,"")</f>
        <v/>
      </c>
      <c r="Q2067" s="16" t="str">
        <f>IF(P2067="","",'02_Resultat'!$B$6)</f>
        <v/>
      </c>
      <c r="R2067" s="16" t="str">
        <f>IF(Q2067="","",INDEX(Tableau3[N°CMD],MATCH(P2067,Tableau3[Sequence],0),))</f>
        <v/>
      </c>
      <c r="S2067" s="16" t="str">
        <f>IF(Q2067="","",INDEX(Tableau3[Désignation],MATCH(P2067,Tableau3[Sequence],0),))</f>
        <v/>
      </c>
      <c r="T2067"/>
    </row>
    <row r="2068" spans="12:20" x14ac:dyDescent="0.25">
      <c r="L2068" s="4" t="str">
        <f t="shared" si="67"/>
        <v/>
      </c>
      <c r="M2068" s="4" t="str">
        <f>IF(ISBLANK(A2068),"",IF('02_Resultat'!$B$6=A2068,1,0))</f>
        <v/>
      </c>
      <c r="N2068" s="4" t="str">
        <f>IF(ISBLANK(A2068),"",IF(Tableau3[Occurrence]=0,0,SUM($M$2:M2068)))</f>
        <v/>
      </c>
      <c r="P2068" s="15" t="str">
        <f t="shared" si="68"/>
        <v/>
      </c>
      <c r="Q2068" s="16" t="str">
        <f>IF(P2068="","",'02_Resultat'!$B$6)</f>
        <v/>
      </c>
      <c r="R2068" s="16" t="str">
        <f>IF(Q2068="","",INDEX(Tableau3[N°CMD],MATCH(P2068,Tableau3[Sequence],0),))</f>
        <v/>
      </c>
      <c r="S2068" s="16" t="str">
        <f>IF(Q2068="","",INDEX(Tableau3[Désignation],MATCH(P2068,Tableau3[Sequence],0),))</f>
        <v/>
      </c>
      <c r="T2068"/>
    </row>
    <row r="2069" spans="12:20" x14ac:dyDescent="0.25">
      <c r="L2069" s="4" t="str">
        <f t="shared" si="67"/>
        <v/>
      </c>
      <c r="M2069" s="4" t="str">
        <f>IF(ISBLANK(A2069),"",IF('02_Resultat'!$B$6=A2069,1,0))</f>
        <v/>
      </c>
      <c r="N2069" s="4" t="str">
        <f>IF(ISBLANK(A2069),"",IF(Tableau3[Occurrence]=0,0,SUM($M$2:M2069)))</f>
        <v/>
      </c>
      <c r="P2069" s="15" t="str">
        <f t="shared" si="68"/>
        <v/>
      </c>
      <c r="Q2069" s="16" t="str">
        <f>IF(P2069="","",'02_Resultat'!$B$6)</f>
        <v/>
      </c>
      <c r="R2069" s="16" t="str">
        <f>IF(Q2069="","",INDEX(Tableau3[N°CMD],MATCH(P2069,Tableau3[Sequence],0),))</f>
        <v/>
      </c>
      <c r="S2069" s="16" t="str">
        <f>IF(Q2069="","",INDEX(Tableau3[Désignation],MATCH(P2069,Tableau3[Sequence],0),))</f>
        <v/>
      </c>
      <c r="T2069"/>
    </row>
    <row r="2070" spans="12:20" x14ac:dyDescent="0.25">
      <c r="L2070" s="4" t="str">
        <f t="shared" si="67"/>
        <v/>
      </c>
      <c r="M2070" s="4" t="str">
        <f>IF(ISBLANK(A2070),"",IF('02_Resultat'!$B$6=A2070,1,0))</f>
        <v/>
      </c>
      <c r="N2070" s="4" t="str">
        <f>IF(ISBLANK(A2070),"",IF(Tableau3[Occurrence]=0,0,SUM($M$2:M2070)))</f>
        <v/>
      </c>
      <c r="P2070" s="15" t="str">
        <f t="shared" si="68"/>
        <v/>
      </c>
      <c r="Q2070" s="16" t="str">
        <f>IF(P2070="","",'02_Resultat'!$B$6)</f>
        <v/>
      </c>
      <c r="R2070" s="16" t="str">
        <f>IF(Q2070="","",INDEX(Tableau3[N°CMD],MATCH(P2070,Tableau3[Sequence],0),))</f>
        <v/>
      </c>
      <c r="S2070" s="16" t="str">
        <f>IF(Q2070="","",INDEX(Tableau3[Désignation],MATCH(P2070,Tableau3[Sequence],0),))</f>
        <v/>
      </c>
      <c r="T2070"/>
    </row>
    <row r="2071" spans="12:20" x14ac:dyDescent="0.25">
      <c r="L2071" s="4" t="str">
        <f t="shared" si="67"/>
        <v/>
      </c>
      <c r="M2071" s="4" t="str">
        <f>IF(ISBLANK(A2071),"",IF('02_Resultat'!$B$6=A2071,1,0))</f>
        <v/>
      </c>
      <c r="N2071" s="4" t="str">
        <f>IF(ISBLANK(A2071),"",IF(Tableau3[Occurrence]=0,0,SUM($M$2:M2071)))</f>
        <v/>
      </c>
      <c r="P2071" s="15" t="str">
        <f t="shared" si="68"/>
        <v/>
      </c>
      <c r="Q2071" s="16" t="str">
        <f>IF(P2071="","",'02_Resultat'!$B$6)</f>
        <v/>
      </c>
      <c r="R2071" s="16" t="str">
        <f>IF(Q2071="","",INDEX(Tableau3[N°CMD],MATCH(P2071,Tableau3[Sequence],0),))</f>
        <v/>
      </c>
      <c r="S2071" s="16" t="str">
        <f>IF(Q2071="","",INDEX(Tableau3[Désignation],MATCH(P2071,Tableau3[Sequence],0),))</f>
        <v/>
      </c>
      <c r="T2071"/>
    </row>
    <row r="2072" spans="12:20" x14ac:dyDescent="0.25">
      <c r="L2072" s="4" t="str">
        <f t="shared" si="67"/>
        <v/>
      </c>
      <c r="M2072" s="4" t="str">
        <f>IF(ISBLANK(A2072),"",IF('02_Resultat'!$B$6=A2072,1,0))</f>
        <v/>
      </c>
      <c r="N2072" s="4" t="str">
        <f>IF(ISBLANK(A2072),"",IF(Tableau3[Occurrence]=0,0,SUM($M$2:M2072)))</f>
        <v/>
      </c>
      <c r="P2072" s="15" t="str">
        <f t="shared" si="68"/>
        <v/>
      </c>
      <c r="Q2072" s="16" t="str">
        <f>IF(P2072="","",'02_Resultat'!$B$6)</f>
        <v/>
      </c>
      <c r="R2072" s="16" t="str">
        <f>IF(Q2072="","",INDEX(Tableau3[N°CMD],MATCH(P2072,Tableau3[Sequence],0),))</f>
        <v/>
      </c>
      <c r="S2072" s="16" t="str">
        <f>IF(Q2072="","",INDEX(Tableau3[Désignation],MATCH(P2072,Tableau3[Sequence],0),))</f>
        <v/>
      </c>
      <c r="T2072"/>
    </row>
    <row r="2073" spans="12:20" x14ac:dyDescent="0.25">
      <c r="L2073" s="4" t="str">
        <f t="shared" si="67"/>
        <v/>
      </c>
      <c r="M2073" s="4" t="str">
        <f>IF(ISBLANK(A2073),"",IF('02_Resultat'!$B$6=A2073,1,0))</f>
        <v/>
      </c>
      <c r="N2073" s="4" t="str">
        <f>IF(ISBLANK(A2073),"",IF(Tableau3[Occurrence]=0,0,SUM($M$2:M2073)))</f>
        <v/>
      </c>
      <c r="P2073" s="15" t="str">
        <f t="shared" si="68"/>
        <v/>
      </c>
      <c r="Q2073" s="16" t="str">
        <f>IF(P2073="","",'02_Resultat'!$B$6)</f>
        <v/>
      </c>
      <c r="R2073" s="16" t="str">
        <f>IF(Q2073="","",INDEX(Tableau3[N°CMD],MATCH(P2073,Tableau3[Sequence],0),))</f>
        <v/>
      </c>
      <c r="S2073" s="16" t="str">
        <f>IF(Q2073="","",INDEX(Tableau3[Désignation],MATCH(P2073,Tableau3[Sequence],0),))</f>
        <v/>
      </c>
      <c r="T2073"/>
    </row>
    <row r="2074" spans="12:20" x14ac:dyDescent="0.25">
      <c r="L2074" s="4" t="str">
        <f t="shared" si="67"/>
        <v/>
      </c>
      <c r="M2074" s="4" t="str">
        <f>IF(ISBLANK(A2074),"",IF('02_Resultat'!$B$6=A2074,1,0))</f>
        <v/>
      </c>
      <c r="N2074" s="4" t="str">
        <f>IF(ISBLANK(A2074),"",IF(Tableau3[Occurrence]=0,0,SUM($M$2:M2074)))</f>
        <v/>
      </c>
      <c r="P2074" s="15" t="str">
        <f t="shared" si="68"/>
        <v/>
      </c>
      <c r="Q2074" s="16" t="str">
        <f>IF(P2074="","",'02_Resultat'!$B$6)</f>
        <v/>
      </c>
      <c r="R2074" s="16" t="str">
        <f>IF(Q2074="","",INDEX(Tableau3[N°CMD],MATCH(P2074,Tableau3[Sequence],0),))</f>
        <v/>
      </c>
      <c r="S2074" s="16" t="str">
        <f>IF(Q2074="","",INDEX(Tableau3[Désignation],MATCH(P2074,Tableau3[Sequence],0),))</f>
        <v/>
      </c>
      <c r="T2074"/>
    </row>
    <row r="2075" spans="12:20" x14ac:dyDescent="0.25">
      <c r="L2075" s="4" t="str">
        <f t="shared" si="67"/>
        <v/>
      </c>
      <c r="M2075" s="4" t="str">
        <f>IF(ISBLANK(A2075),"",IF('02_Resultat'!$B$6=A2075,1,0))</f>
        <v/>
      </c>
      <c r="N2075" s="4" t="str">
        <f>IF(ISBLANK(A2075),"",IF(Tableau3[Occurrence]=0,0,SUM($M$2:M2075)))</f>
        <v/>
      </c>
      <c r="P2075" s="15" t="str">
        <f t="shared" si="68"/>
        <v/>
      </c>
      <c r="Q2075" s="16" t="str">
        <f>IF(P2075="","",'02_Resultat'!$B$6)</f>
        <v/>
      </c>
      <c r="R2075" s="16" t="str">
        <f>IF(Q2075="","",INDEX(Tableau3[N°CMD],MATCH(P2075,Tableau3[Sequence],0),))</f>
        <v/>
      </c>
      <c r="S2075" s="16" t="str">
        <f>IF(Q2075="","",INDEX(Tableau3[Désignation],MATCH(P2075,Tableau3[Sequence],0),))</f>
        <v/>
      </c>
      <c r="T2075"/>
    </row>
    <row r="2076" spans="12:20" x14ac:dyDescent="0.25">
      <c r="L2076" s="4" t="str">
        <f t="shared" si="67"/>
        <v/>
      </c>
      <c r="M2076" s="4" t="str">
        <f>IF(ISBLANK(A2076),"",IF('02_Resultat'!$B$6=A2076,1,0))</f>
        <v/>
      </c>
      <c r="N2076" s="4" t="str">
        <f>IF(ISBLANK(A2076),"",IF(Tableau3[Occurrence]=0,0,SUM($M$2:M2076)))</f>
        <v/>
      </c>
      <c r="P2076" s="15" t="str">
        <f t="shared" si="68"/>
        <v/>
      </c>
      <c r="Q2076" s="16" t="str">
        <f>IF(P2076="","",'02_Resultat'!$B$6)</f>
        <v/>
      </c>
      <c r="R2076" s="16" t="str">
        <f>IF(Q2076="","",INDEX(Tableau3[N°CMD],MATCH(P2076,Tableau3[Sequence],0),))</f>
        <v/>
      </c>
      <c r="S2076" s="16" t="str">
        <f>IF(Q2076="","",INDEX(Tableau3[Désignation],MATCH(P2076,Tableau3[Sequence],0),))</f>
        <v/>
      </c>
      <c r="T2076"/>
    </row>
    <row r="2077" spans="12:20" x14ac:dyDescent="0.25">
      <c r="L2077" s="4" t="str">
        <f t="shared" si="67"/>
        <v/>
      </c>
      <c r="M2077" s="4" t="str">
        <f>IF(ISBLANK(A2077),"",IF('02_Resultat'!$B$6=A2077,1,0))</f>
        <v/>
      </c>
      <c r="N2077" s="4" t="str">
        <f>IF(ISBLANK(A2077),"",IF(Tableau3[Occurrence]=0,0,SUM($M$2:M2077)))</f>
        <v/>
      </c>
      <c r="P2077" s="15" t="str">
        <f t="shared" si="68"/>
        <v/>
      </c>
      <c r="Q2077" s="16" t="str">
        <f>IF(P2077="","",'02_Resultat'!$B$6)</f>
        <v/>
      </c>
      <c r="R2077" s="16" t="str">
        <f>IF(Q2077="","",INDEX(Tableau3[N°CMD],MATCH(P2077,Tableau3[Sequence],0),))</f>
        <v/>
      </c>
      <c r="S2077" s="16" t="str">
        <f>IF(Q2077="","",INDEX(Tableau3[Désignation],MATCH(P2077,Tableau3[Sequence],0),))</f>
        <v/>
      </c>
      <c r="T2077"/>
    </row>
    <row r="2078" spans="12:20" x14ac:dyDescent="0.25">
      <c r="L2078" s="4" t="str">
        <f t="shared" si="67"/>
        <v/>
      </c>
      <c r="M2078" s="4" t="str">
        <f>IF(ISBLANK(A2078),"",IF('02_Resultat'!$B$6=A2078,1,0))</f>
        <v/>
      </c>
      <c r="N2078" s="4" t="str">
        <f>IF(ISBLANK(A2078),"",IF(Tableau3[Occurrence]=0,0,SUM($M$2:M2078)))</f>
        <v/>
      </c>
      <c r="P2078" s="15" t="str">
        <f t="shared" si="68"/>
        <v/>
      </c>
      <c r="Q2078" s="16" t="str">
        <f>IF(P2078="","",'02_Resultat'!$B$6)</f>
        <v/>
      </c>
      <c r="R2078" s="16" t="str">
        <f>IF(Q2078="","",INDEX(Tableau3[N°CMD],MATCH(P2078,Tableau3[Sequence],0),))</f>
        <v/>
      </c>
      <c r="S2078" s="16" t="str">
        <f>IF(Q2078="","",INDEX(Tableau3[Désignation],MATCH(P2078,Tableau3[Sequence],0),))</f>
        <v/>
      </c>
      <c r="T2078"/>
    </row>
    <row r="2079" spans="12:20" x14ac:dyDescent="0.25">
      <c r="L2079" s="4" t="str">
        <f t="shared" si="67"/>
        <v/>
      </c>
      <c r="M2079" s="4" t="str">
        <f>IF(ISBLANK(A2079),"",IF('02_Resultat'!$B$6=A2079,1,0))</f>
        <v/>
      </c>
      <c r="N2079" s="4" t="str">
        <f>IF(ISBLANK(A2079),"",IF(Tableau3[Occurrence]=0,0,SUM($M$2:M2079)))</f>
        <v/>
      </c>
      <c r="P2079" s="15" t="str">
        <f t="shared" si="68"/>
        <v/>
      </c>
      <c r="Q2079" s="16" t="str">
        <f>IF(P2079="","",'02_Resultat'!$B$6)</f>
        <v/>
      </c>
      <c r="R2079" s="16" t="str">
        <f>IF(Q2079="","",INDEX(Tableau3[N°CMD],MATCH(P2079,Tableau3[Sequence],0),))</f>
        <v/>
      </c>
      <c r="S2079" s="16" t="str">
        <f>IF(Q2079="","",INDEX(Tableau3[Désignation],MATCH(P2079,Tableau3[Sequence],0),))</f>
        <v/>
      </c>
      <c r="T2079"/>
    </row>
    <row r="2080" spans="12:20" x14ac:dyDescent="0.25">
      <c r="L2080" s="4" t="str">
        <f t="shared" si="67"/>
        <v/>
      </c>
      <c r="M2080" s="4" t="str">
        <f>IF(ISBLANK(A2080),"",IF('02_Resultat'!$B$6=A2080,1,0))</f>
        <v/>
      </c>
      <c r="N2080" s="4" t="str">
        <f>IF(ISBLANK(A2080),"",IF(Tableau3[Occurrence]=0,0,SUM($M$2:M2080)))</f>
        <v/>
      </c>
      <c r="P2080" s="15" t="str">
        <f t="shared" si="68"/>
        <v/>
      </c>
      <c r="Q2080" s="16" t="str">
        <f>IF(P2080="","",'02_Resultat'!$B$6)</f>
        <v/>
      </c>
      <c r="R2080" s="16" t="str">
        <f>IF(Q2080="","",INDEX(Tableau3[N°CMD],MATCH(P2080,Tableau3[Sequence],0),))</f>
        <v/>
      </c>
      <c r="S2080" s="16" t="str">
        <f>IF(Q2080="","",INDEX(Tableau3[Désignation],MATCH(P2080,Tableau3[Sequence],0),))</f>
        <v/>
      </c>
      <c r="T2080"/>
    </row>
    <row r="2081" spans="12:20" x14ac:dyDescent="0.25">
      <c r="L2081" s="4" t="str">
        <f t="shared" si="67"/>
        <v/>
      </c>
      <c r="M2081" s="4" t="str">
        <f>IF(ISBLANK(A2081),"",IF('02_Resultat'!$B$6=A2081,1,0))</f>
        <v/>
      </c>
      <c r="N2081" s="4" t="str">
        <f>IF(ISBLANK(A2081),"",IF(Tableau3[Occurrence]=0,0,SUM($M$2:M2081)))</f>
        <v/>
      </c>
      <c r="P2081" s="15" t="str">
        <f t="shared" si="68"/>
        <v/>
      </c>
      <c r="Q2081" s="16" t="str">
        <f>IF(P2081="","",'02_Resultat'!$B$6)</f>
        <v/>
      </c>
      <c r="R2081" s="16" t="str">
        <f>IF(Q2081="","",INDEX(Tableau3[N°CMD],MATCH(P2081,Tableau3[Sequence],0),))</f>
        <v/>
      </c>
      <c r="S2081" s="16" t="str">
        <f>IF(Q2081="","",INDEX(Tableau3[Désignation],MATCH(P2081,Tableau3[Sequence],0),))</f>
        <v/>
      </c>
      <c r="T2081"/>
    </row>
    <row r="2082" spans="12:20" x14ac:dyDescent="0.25">
      <c r="L2082" s="4" t="str">
        <f t="shared" si="67"/>
        <v/>
      </c>
      <c r="M2082" s="4" t="str">
        <f>IF(ISBLANK(A2082),"",IF('02_Resultat'!$B$6=A2082,1,0))</f>
        <v/>
      </c>
      <c r="N2082" s="4" t="str">
        <f>IF(ISBLANK(A2082),"",IF(Tableau3[Occurrence]=0,0,SUM($M$2:M2082)))</f>
        <v/>
      </c>
      <c r="P2082" s="15" t="str">
        <f t="shared" si="68"/>
        <v/>
      </c>
      <c r="Q2082" s="16" t="str">
        <f>IF(P2082="","",'02_Resultat'!$B$6)</f>
        <v/>
      </c>
      <c r="R2082" s="16" t="str">
        <f>IF(Q2082="","",INDEX(Tableau3[N°CMD],MATCH(P2082,Tableau3[Sequence],0),))</f>
        <v/>
      </c>
      <c r="S2082" s="16" t="str">
        <f>IF(Q2082="","",INDEX(Tableau3[Désignation],MATCH(P2082,Tableau3[Sequence],0),))</f>
        <v/>
      </c>
      <c r="T2082"/>
    </row>
    <row r="2083" spans="12:20" x14ac:dyDescent="0.25">
      <c r="L2083" s="4" t="str">
        <f t="shared" si="67"/>
        <v/>
      </c>
      <c r="M2083" s="4" t="str">
        <f>IF(ISBLANK(A2083),"",IF('02_Resultat'!$B$6=A2083,1,0))</f>
        <v/>
      </c>
      <c r="N2083" s="4" t="str">
        <f>IF(ISBLANK(A2083),"",IF(Tableau3[Occurrence]=0,0,SUM($M$2:M2083)))</f>
        <v/>
      </c>
      <c r="P2083" s="15" t="str">
        <f t="shared" si="68"/>
        <v/>
      </c>
      <c r="Q2083" s="16" t="str">
        <f>IF(P2083="","",'02_Resultat'!$B$6)</f>
        <v/>
      </c>
      <c r="R2083" s="16" t="str">
        <f>IF(Q2083="","",INDEX(Tableau3[N°CMD],MATCH(P2083,Tableau3[Sequence],0),))</f>
        <v/>
      </c>
      <c r="S2083" s="16" t="str">
        <f>IF(Q2083="","",INDEX(Tableau3[Désignation],MATCH(P2083,Tableau3[Sequence],0),))</f>
        <v/>
      </c>
      <c r="T2083"/>
    </row>
    <row r="2084" spans="12:20" x14ac:dyDescent="0.25">
      <c r="L2084" s="4" t="str">
        <f t="shared" si="67"/>
        <v/>
      </c>
      <c r="M2084" s="4" t="str">
        <f>IF(ISBLANK(A2084),"",IF('02_Resultat'!$B$6=A2084,1,0))</f>
        <v/>
      </c>
      <c r="N2084" s="4" t="str">
        <f>IF(ISBLANK(A2084),"",IF(Tableau3[Occurrence]=0,0,SUM($M$2:M2084)))</f>
        <v/>
      </c>
      <c r="P2084" s="15" t="str">
        <f t="shared" si="68"/>
        <v/>
      </c>
      <c r="Q2084" s="16" t="str">
        <f>IF(P2084="","",'02_Resultat'!$B$6)</f>
        <v/>
      </c>
      <c r="R2084" s="16" t="str">
        <f>IF(Q2084="","",INDEX(Tableau3[N°CMD],MATCH(P2084,Tableau3[Sequence],0),))</f>
        <v/>
      </c>
      <c r="S2084" s="16" t="str">
        <f>IF(Q2084="","",INDEX(Tableau3[Désignation],MATCH(P2084,Tableau3[Sequence],0),))</f>
        <v/>
      </c>
      <c r="T2084"/>
    </row>
    <row r="2085" spans="12:20" x14ac:dyDescent="0.25">
      <c r="L2085" s="4" t="str">
        <f t="shared" si="67"/>
        <v/>
      </c>
      <c r="M2085" s="4" t="str">
        <f>IF(ISBLANK(A2085),"",IF('02_Resultat'!$B$6=A2085,1,0))</f>
        <v/>
      </c>
      <c r="N2085" s="4" t="str">
        <f>IF(ISBLANK(A2085),"",IF(Tableau3[Occurrence]=0,0,SUM($M$2:M2085)))</f>
        <v/>
      </c>
      <c r="P2085" s="15" t="str">
        <f t="shared" si="68"/>
        <v/>
      </c>
      <c r="Q2085" s="16" t="str">
        <f>IF(P2085="","",'02_Resultat'!$B$6)</f>
        <v/>
      </c>
      <c r="R2085" s="16" t="str">
        <f>IF(Q2085="","",INDEX(Tableau3[N°CMD],MATCH(P2085,Tableau3[Sequence],0),))</f>
        <v/>
      </c>
      <c r="S2085" s="16" t="str">
        <f>IF(Q2085="","",INDEX(Tableau3[Désignation],MATCH(P2085,Tableau3[Sequence],0),))</f>
        <v/>
      </c>
      <c r="T2085"/>
    </row>
    <row r="2086" spans="12:20" x14ac:dyDescent="0.25">
      <c r="L2086" s="4" t="str">
        <f t="shared" si="67"/>
        <v/>
      </c>
      <c r="M2086" s="4" t="str">
        <f>IF(ISBLANK(A2086),"",IF('02_Resultat'!$B$6=A2086,1,0))</f>
        <v/>
      </c>
      <c r="N2086" s="4" t="str">
        <f>IF(ISBLANK(A2086),"",IF(Tableau3[Occurrence]=0,0,SUM($M$2:M2086)))</f>
        <v/>
      </c>
      <c r="P2086" s="15" t="str">
        <f t="shared" si="68"/>
        <v/>
      </c>
      <c r="Q2086" s="16" t="str">
        <f>IF(P2086="","",'02_Resultat'!$B$6)</f>
        <v/>
      </c>
      <c r="R2086" s="16" t="str">
        <f>IF(Q2086="","",INDEX(Tableau3[N°CMD],MATCH(P2086,Tableau3[Sequence],0),))</f>
        <v/>
      </c>
      <c r="S2086" s="16" t="str">
        <f>IF(Q2086="","",INDEX(Tableau3[Désignation],MATCH(P2086,Tableau3[Sequence],0),))</f>
        <v/>
      </c>
      <c r="T2086"/>
    </row>
    <row r="2087" spans="12:20" x14ac:dyDescent="0.25">
      <c r="L2087" s="4" t="str">
        <f t="shared" si="67"/>
        <v/>
      </c>
      <c r="M2087" s="4" t="str">
        <f>IF(ISBLANK(A2087),"",IF('02_Resultat'!$B$6=A2087,1,0))</f>
        <v/>
      </c>
      <c r="N2087" s="4" t="str">
        <f>IF(ISBLANK(A2087),"",IF(Tableau3[Occurrence]=0,0,SUM($M$2:M2087)))</f>
        <v/>
      </c>
      <c r="P2087" s="15" t="str">
        <f t="shared" si="68"/>
        <v/>
      </c>
      <c r="Q2087" s="16" t="str">
        <f>IF(P2087="","",'02_Resultat'!$B$6)</f>
        <v/>
      </c>
      <c r="R2087" s="16" t="str">
        <f>IF(Q2087="","",INDEX(Tableau3[N°CMD],MATCH(P2087,Tableau3[Sequence],0),))</f>
        <v/>
      </c>
      <c r="S2087" s="16" t="str">
        <f>IF(Q2087="","",INDEX(Tableau3[Désignation],MATCH(P2087,Tableau3[Sequence],0),))</f>
        <v/>
      </c>
      <c r="T2087"/>
    </row>
    <row r="2088" spans="12:20" x14ac:dyDescent="0.25">
      <c r="L2088" s="4" t="str">
        <f t="shared" si="67"/>
        <v/>
      </c>
      <c r="M2088" s="4" t="str">
        <f>IF(ISBLANK(A2088),"",IF('02_Resultat'!$B$6=A2088,1,0))</f>
        <v/>
      </c>
      <c r="N2088" s="4" t="str">
        <f>IF(ISBLANK(A2088),"",IF(Tableau3[Occurrence]=0,0,SUM($M$2:M2088)))</f>
        <v/>
      </c>
      <c r="P2088" s="15" t="str">
        <f t="shared" si="68"/>
        <v/>
      </c>
      <c r="Q2088" s="16" t="str">
        <f>IF(P2088="","",'02_Resultat'!$B$6)</f>
        <v/>
      </c>
      <c r="R2088" s="16" t="str">
        <f>IF(Q2088="","",INDEX(Tableau3[N°CMD],MATCH(P2088,Tableau3[Sequence],0),))</f>
        <v/>
      </c>
      <c r="S2088" s="16" t="str">
        <f>IF(Q2088="","",INDEX(Tableau3[Désignation],MATCH(P2088,Tableau3[Sequence],0),))</f>
        <v/>
      </c>
      <c r="T2088"/>
    </row>
    <row r="2089" spans="12:20" x14ac:dyDescent="0.25">
      <c r="L2089" s="4" t="str">
        <f t="shared" si="67"/>
        <v/>
      </c>
      <c r="M2089" s="4" t="str">
        <f>IF(ISBLANK(A2089),"",IF('02_Resultat'!$B$6=A2089,1,0))</f>
        <v/>
      </c>
      <c r="N2089" s="4" t="str">
        <f>IF(ISBLANK(A2089),"",IF(Tableau3[Occurrence]=0,0,SUM($M$2:M2089)))</f>
        <v/>
      </c>
      <c r="P2089" s="15" t="str">
        <f t="shared" si="68"/>
        <v/>
      </c>
      <c r="Q2089" s="16" t="str">
        <f>IF(P2089="","",'02_Resultat'!$B$6)</f>
        <v/>
      </c>
      <c r="R2089" s="16" t="str">
        <f>IF(Q2089="","",INDEX(Tableau3[N°CMD],MATCH(P2089,Tableau3[Sequence],0),))</f>
        <v/>
      </c>
      <c r="S2089" s="16" t="str">
        <f>IF(Q2089="","",INDEX(Tableau3[Désignation],MATCH(P2089,Tableau3[Sequence],0),))</f>
        <v/>
      </c>
      <c r="T2089"/>
    </row>
    <row r="2090" spans="12:20" x14ac:dyDescent="0.25">
      <c r="L2090" s="4" t="str">
        <f t="shared" si="67"/>
        <v/>
      </c>
      <c r="M2090" s="4" t="str">
        <f>IF(ISBLANK(A2090),"",IF('02_Resultat'!$B$6=A2090,1,0))</f>
        <v/>
      </c>
      <c r="N2090" s="4" t="str">
        <f>IF(ISBLANK(A2090),"",IF(Tableau3[Occurrence]=0,0,SUM($M$2:M2090)))</f>
        <v/>
      </c>
      <c r="P2090" s="15" t="str">
        <f t="shared" si="68"/>
        <v/>
      </c>
      <c r="Q2090" s="16" t="str">
        <f>IF(P2090="","",'02_Resultat'!$B$6)</f>
        <v/>
      </c>
      <c r="R2090" s="16" t="str">
        <f>IF(Q2090="","",INDEX(Tableau3[N°CMD],MATCH(P2090,Tableau3[Sequence],0),))</f>
        <v/>
      </c>
      <c r="S2090" s="16" t="str">
        <f>IF(Q2090="","",INDEX(Tableau3[Désignation],MATCH(P2090,Tableau3[Sequence],0),))</f>
        <v/>
      </c>
      <c r="T2090"/>
    </row>
    <row r="2091" spans="12:20" x14ac:dyDescent="0.25">
      <c r="L2091" s="4" t="str">
        <f t="shared" si="67"/>
        <v/>
      </c>
      <c r="M2091" s="4" t="str">
        <f>IF(ISBLANK(A2091),"",IF('02_Resultat'!$B$6=A2091,1,0))</f>
        <v/>
      </c>
      <c r="N2091" s="4" t="str">
        <f>IF(ISBLANK(A2091),"",IF(Tableau3[Occurrence]=0,0,SUM($M$2:M2091)))</f>
        <v/>
      </c>
      <c r="P2091" s="15" t="str">
        <f t="shared" si="68"/>
        <v/>
      </c>
      <c r="Q2091" s="16" t="str">
        <f>IF(P2091="","",'02_Resultat'!$B$6)</f>
        <v/>
      </c>
      <c r="R2091" s="16" t="str">
        <f>IF(Q2091="","",INDEX(Tableau3[N°CMD],MATCH(P2091,Tableau3[Sequence],0),))</f>
        <v/>
      </c>
      <c r="S2091" s="16" t="str">
        <f>IF(Q2091="","",INDEX(Tableau3[Désignation],MATCH(P2091,Tableau3[Sequence],0),))</f>
        <v/>
      </c>
      <c r="T2091"/>
    </row>
    <row r="2092" spans="12:20" x14ac:dyDescent="0.25">
      <c r="L2092" s="4" t="str">
        <f t="shared" si="67"/>
        <v/>
      </c>
      <c r="M2092" s="4" t="str">
        <f>IF(ISBLANK(A2092),"",IF('02_Resultat'!$B$6=A2092,1,0))</f>
        <v/>
      </c>
      <c r="N2092" s="4" t="str">
        <f>IF(ISBLANK(A2092),"",IF(Tableau3[Occurrence]=0,0,SUM($M$2:M2092)))</f>
        <v/>
      </c>
      <c r="P2092" s="15" t="str">
        <f t="shared" si="68"/>
        <v/>
      </c>
      <c r="Q2092" s="16" t="str">
        <f>IF(P2092="","",'02_Resultat'!$B$6)</f>
        <v/>
      </c>
      <c r="R2092" s="16" t="str">
        <f>IF(Q2092="","",INDEX(Tableau3[N°CMD],MATCH(P2092,Tableau3[Sequence],0),))</f>
        <v/>
      </c>
      <c r="S2092" s="16" t="str">
        <f>IF(Q2092="","",INDEX(Tableau3[Désignation],MATCH(P2092,Tableau3[Sequence],0),))</f>
        <v/>
      </c>
      <c r="T2092"/>
    </row>
    <row r="2093" spans="12:20" x14ac:dyDescent="0.25">
      <c r="L2093" s="4" t="str">
        <f t="shared" si="67"/>
        <v/>
      </c>
      <c r="M2093" s="4" t="str">
        <f>IF(ISBLANK(A2093),"",IF('02_Resultat'!$B$6=A2093,1,0))</f>
        <v/>
      </c>
      <c r="N2093" s="4" t="str">
        <f>IF(ISBLANK(A2093),"",IF(Tableau3[Occurrence]=0,0,SUM($M$2:M2093)))</f>
        <v/>
      </c>
      <c r="P2093" s="15" t="str">
        <f t="shared" si="68"/>
        <v/>
      </c>
      <c r="Q2093" s="16" t="str">
        <f>IF(P2093="","",'02_Resultat'!$B$6)</f>
        <v/>
      </c>
      <c r="R2093" s="16" t="str">
        <f>IF(Q2093="","",INDEX(Tableau3[N°CMD],MATCH(P2093,Tableau3[Sequence],0),))</f>
        <v/>
      </c>
      <c r="S2093" s="16" t="str">
        <f>IF(Q2093="","",INDEX(Tableau3[Désignation],MATCH(P2093,Tableau3[Sequence],0),))</f>
        <v/>
      </c>
      <c r="T2093"/>
    </row>
    <row r="2094" spans="12:20" x14ac:dyDescent="0.25">
      <c r="L2094" s="4" t="str">
        <f t="shared" si="67"/>
        <v/>
      </c>
      <c r="M2094" s="4" t="str">
        <f>IF(ISBLANK(A2094),"",IF('02_Resultat'!$B$6=A2094,1,0))</f>
        <v/>
      </c>
      <c r="N2094" s="4" t="str">
        <f>IF(ISBLANK(A2094),"",IF(Tableau3[Occurrence]=0,0,SUM($M$2:M2094)))</f>
        <v/>
      </c>
      <c r="P2094" s="15" t="str">
        <f t="shared" si="68"/>
        <v/>
      </c>
      <c r="Q2094" s="16" t="str">
        <f>IF(P2094="","",'02_Resultat'!$B$6)</f>
        <v/>
      </c>
      <c r="R2094" s="16" t="str">
        <f>IF(Q2094="","",INDEX(Tableau3[N°CMD],MATCH(P2094,Tableau3[Sequence],0),))</f>
        <v/>
      </c>
      <c r="S2094" s="16" t="str">
        <f>IF(Q2094="","",INDEX(Tableau3[Désignation],MATCH(P2094,Tableau3[Sequence],0),))</f>
        <v/>
      </c>
      <c r="T2094"/>
    </row>
    <row r="2095" spans="12:20" x14ac:dyDescent="0.25">
      <c r="L2095" s="4" t="str">
        <f t="shared" si="67"/>
        <v/>
      </c>
      <c r="M2095" s="4" t="str">
        <f>IF(ISBLANK(A2095),"",IF('02_Resultat'!$B$6=A2095,1,0))</f>
        <v/>
      </c>
      <c r="N2095" s="4" t="str">
        <f>IF(ISBLANK(A2095),"",IF(Tableau3[Occurrence]=0,0,SUM($M$2:M2095)))</f>
        <v/>
      </c>
      <c r="P2095" s="15" t="str">
        <f t="shared" si="68"/>
        <v/>
      </c>
      <c r="Q2095" s="16" t="str">
        <f>IF(P2095="","",'02_Resultat'!$B$6)</f>
        <v/>
      </c>
      <c r="R2095" s="16" t="str">
        <f>IF(Q2095="","",INDEX(Tableau3[N°CMD],MATCH(P2095,Tableau3[Sequence],0),))</f>
        <v/>
      </c>
      <c r="S2095" s="16" t="str">
        <f>IF(Q2095="","",INDEX(Tableau3[Désignation],MATCH(P2095,Tableau3[Sequence],0),))</f>
        <v/>
      </c>
      <c r="T2095"/>
    </row>
    <row r="2096" spans="12:20" x14ac:dyDescent="0.25">
      <c r="L2096" s="4" t="str">
        <f t="shared" si="67"/>
        <v/>
      </c>
      <c r="M2096" s="4" t="str">
        <f>IF(ISBLANK(A2096),"",IF('02_Resultat'!$B$6=A2096,1,0))</f>
        <v/>
      </c>
      <c r="N2096" s="4" t="str">
        <f>IF(ISBLANK(A2096),"",IF(Tableau3[Occurrence]=0,0,SUM($M$2:M2096)))</f>
        <v/>
      </c>
      <c r="P2096" s="15" t="str">
        <f t="shared" si="68"/>
        <v/>
      </c>
      <c r="Q2096" s="16" t="str">
        <f>IF(P2096="","",'02_Resultat'!$B$6)</f>
        <v/>
      </c>
      <c r="R2096" s="16" t="str">
        <f>IF(Q2096="","",INDEX(Tableau3[N°CMD],MATCH(P2096,Tableau3[Sequence],0),))</f>
        <v/>
      </c>
      <c r="S2096" s="16" t="str">
        <f>IF(Q2096="","",INDEX(Tableau3[Désignation],MATCH(P2096,Tableau3[Sequence],0),))</f>
        <v/>
      </c>
      <c r="T2096"/>
    </row>
    <row r="2097" spans="12:20" x14ac:dyDescent="0.25">
      <c r="L2097" s="4" t="str">
        <f t="shared" si="67"/>
        <v/>
      </c>
      <c r="M2097" s="4" t="str">
        <f>IF(ISBLANK(A2097),"",IF('02_Resultat'!$B$6=A2097,1,0))</f>
        <v/>
      </c>
      <c r="N2097" s="4" t="str">
        <f>IF(ISBLANK(A2097),"",IF(Tableau3[Occurrence]=0,0,SUM($M$2:M2097)))</f>
        <v/>
      </c>
      <c r="P2097" s="15" t="str">
        <f t="shared" si="68"/>
        <v/>
      </c>
      <c r="Q2097" s="16" t="str">
        <f>IF(P2097="","",'02_Resultat'!$B$6)</f>
        <v/>
      </c>
      <c r="R2097" s="16" t="str">
        <f>IF(Q2097="","",INDEX(Tableau3[N°CMD],MATCH(P2097,Tableau3[Sequence],0),))</f>
        <v/>
      </c>
      <c r="S2097" s="16" t="str">
        <f>IF(Q2097="","",INDEX(Tableau3[Désignation],MATCH(P2097,Tableau3[Sequence],0),))</f>
        <v/>
      </c>
      <c r="T2097"/>
    </row>
    <row r="2098" spans="12:20" x14ac:dyDescent="0.25">
      <c r="L2098" s="4" t="str">
        <f t="shared" si="67"/>
        <v/>
      </c>
      <c r="M2098" s="4" t="str">
        <f>IF(ISBLANK(A2098),"",IF('02_Resultat'!$B$6=A2098,1,0))</f>
        <v/>
      </c>
      <c r="N2098" s="4" t="str">
        <f>IF(ISBLANK(A2098),"",IF(Tableau3[Occurrence]=0,0,SUM($M$2:M2098)))</f>
        <v/>
      </c>
      <c r="P2098" s="15" t="str">
        <f t="shared" si="68"/>
        <v/>
      </c>
      <c r="Q2098" s="16" t="str">
        <f>IF(P2098="","",'02_Resultat'!$B$6)</f>
        <v/>
      </c>
      <c r="R2098" s="16" t="str">
        <f>IF(Q2098="","",INDEX(Tableau3[N°CMD],MATCH(P2098,Tableau3[Sequence],0),))</f>
        <v/>
      </c>
      <c r="S2098" s="16" t="str">
        <f>IF(Q2098="","",INDEX(Tableau3[Désignation],MATCH(P2098,Tableau3[Sequence],0),))</f>
        <v/>
      </c>
      <c r="T2098"/>
    </row>
    <row r="2099" spans="12:20" x14ac:dyDescent="0.25">
      <c r="L2099" s="4" t="str">
        <f t="shared" si="67"/>
        <v/>
      </c>
      <c r="M2099" s="4" t="str">
        <f>IF(ISBLANK(A2099),"",IF('02_Resultat'!$B$6=A2099,1,0))</f>
        <v/>
      </c>
      <c r="N2099" s="4" t="str">
        <f>IF(ISBLANK(A2099),"",IF(Tableau3[Occurrence]=0,0,SUM($M$2:M2099)))</f>
        <v/>
      </c>
      <c r="P2099" s="15" t="str">
        <f t="shared" si="68"/>
        <v/>
      </c>
      <c r="Q2099" s="16" t="str">
        <f>IF(P2099="","",'02_Resultat'!$B$6)</f>
        <v/>
      </c>
      <c r="R2099" s="16" t="str">
        <f>IF(Q2099="","",INDEX(Tableau3[N°CMD],MATCH(P2099,Tableau3[Sequence],0),))</f>
        <v/>
      </c>
      <c r="S2099" s="16" t="str">
        <f>IF(Q2099="","",INDEX(Tableau3[Désignation],MATCH(P2099,Tableau3[Sequence],0),))</f>
        <v/>
      </c>
      <c r="T2099"/>
    </row>
    <row r="2100" spans="12:20" x14ac:dyDescent="0.25">
      <c r="L2100" s="4" t="str">
        <f t="shared" si="67"/>
        <v/>
      </c>
      <c r="M2100" s="4" t="str">
        <f>IF(ISBLANK(A2100),"",IF('02_Resultat'!$B$6=A2100,1,0))</f>
        <v/>
      </c>
      <c r="N2100" s="4" t="str">
        <f>IF(ISBLANK(A2100),"",IF(Tableau3[Occurrence]=0,0,SUM($M$2:M2100)))</f>
        <v/>
      </c>
      <c r="P2100" s="15" t="str">
        <f t="shared" si="68"/>
        <v/>
      </c>
      <c r="Q2100" s="16" t="str">
        <f>IF(P2100="","",'02_Resultat'!$B$6)</f>
        <v/>
      </c>
      <c r="R2100" s="16" t="str">
        <f>IF(Q2100="","",INDEX(Tableau3[N°CMD],MATCH(P2100,Tableau3[Sequence],0),))</f>
        <v/>
      </c>
      <c r="S2100" s="16" t="str">
        <f>IF(Q2100="","",INDEX(Tableau3[Désignation],MATCH(P2100,Tableau3[Sequence],0),))</f>
        <v/>
      </c>
      <c r="T2100"/>
    </row>
    <row r="2101" spans="12:20" x14ac:dyDescent="0.25">
      <c r="L2101" s="4" t="str">
        <f t="shared" si="67"/>
        <v/>
      </c>
      <c r="M2101" s="4" t="str">
        <f>IF(ISBLANK(A2101),"",IF('02_Resultat'!$B$6=A2101,1,0))</f>
        <v/>
      </c>
      <c r="N2101" s="4" t="str">
        <f>IF(ISBLANK(A2101),"",IF(Tableau3[Occurrence]=0,0,SUM($M$2:M2101)))</f>
        <v/>
      </c>
      <c r="P2101" s="15" t="str">
        <f t="shared" si="68"/>
        <v/>
      </c>
      <c r="Q2101" s="16" t="str">
        <f>IF(P2101="","",'02_Resultat'!$B$6)</f>
        <v/>
      </c>
      <c r="R2101" s="16" t="str">
        <f>IF(Q2101="","",INDEX(Tableau3[N°CMD],MATCH(P2101,Tableau3[Sequence],0),))</f>
        <v/>
      </c>
      <c r="S2101" s="16" t="str">
        <f>IF(Q2101="","",INDEX(Tableau3[Désignation],MATCH(P2101,Tableau3[Sequence],0),))</f>
        <v/>
      </c>
      <c r="T2101"/>
    </row>
    <row r="2102" spans="12:20" x14ac:dyDescent="0.25">
      <c r="L2102" s="4" t="str">
        <f t="shared" si="67"/>
        <v/>
      </c>
      <c r="M2102" s="4" t="str">
        <f>IF(ISBLANK(A2102),"",IF('02_Resultat'!$B$6=A2102,1,0))</f>
        <v/>
      </c>
      <c r="N2102" s="4" t="str">
        <f>IF(ISBLANK(A2102),"",IF(Tableau3[Occurrence]=0,0,SUM($M$2:M2102)))</f>
        <v/>
      </c>
      <c r="P2102" s="15" t="str">
        <f t="shared" si="68"/>
        <v/>
      </c>
      <c r="Q2102" s="16" t="str">
        <f>IF(P2102="","",'02_Resultat'!$B$6)</f>
        <v/>
      </c>
      <c r="R2102" s="16" t="str">
        <f>IF(Q2102="","",INDEX(Tableau3[N°CMD],MATCH(P2102,Tableau3[Sequence],0),))</f>
        <v/>
      </c>
      <c r="S2102" s="16" t="str">
        <f>IF(Q2102="","",INDEX(Tableau3[Désignation],MATCH(P2102,Tableau3[Sequence],0),))</f>
        <v/>
      </c>
      <c r="T2102"/>
    </row>
    <row r="2103" spans="12:20" x14ac:dyDescent="0.25">
      <c r="L2103" s="4" t="str">
        <f t="shared" si="67"/>
        <v/>
      </c>
      <c r="M2103" s="4" t="str">
        <f>IF(ISBLANK(A2103),"",IF('02_Resultat'!$B$6=A2103,1,0))</f>
        <v/>
      </c>
      <c r="N2103" s="4" t="str">
        <f>IF(ISBLANK(A2103),"",IF(Tableau3[Occurrence]=0,0,SUM($M$2:M2103)))</f>
        <v/>
      </c>
      <c r="P2103" s="15" t="str">
        <f t="shared" si="68"/>
        <v/>
      </c>
      <c r="Q2103" s="16" t="str">
        <f>IF(P2103="","",'02_Resultat'!$B$6)</f>
        <v/>
      </c>
      <c r="R2103" s="16" t="str">
        <f>IF(Q2103="","",INDEX(Tableau3[N°CMD],MATCH(P2103,Tableau3[Sequence],0),))</f>
        <v/>
      </c>
      <c r="S2103" s="16" t="str">
        <f>IF(Q2103="","",INDEX(Tableau3[Désignation],MATCH(P2103,Tableau3[Sequence],0),))</f>
        <v/>
      </c>
      <c r="T2103"/>
    </row>
    <row r="2104" spans="12:20" x14ac:dyDescent="0.25">
      <c r="L2104" s="4" t="str">
        <f t="shared" si="67"/>
        <v/>
      </c>
      <c r="M2104" s="4" t="str">
        <f>IF(ISBLANK(A2104),"",IF('02_Resultat'!$B$6=A2104,1,0))</f>
        <v/>
      </c>
      <c r="N2104" s="4" t="str">
        <f>IF(ISBLANK(A2104),"",IF(Tableau3[Occurrence]=0,0,SUM($M$2:M2104)))</f>
        <v/>
      </c>
      <c r="P2104" s="15" t="str">
        <f t="shared" si="68"/>
        <v/>
      </c>
      <c r="Q2104" s="16" t="str">
        <f>IF(P2104="","",'02_Resultat'!$B$6)</f>
        <v/>
      </c>
      <c r="R2104" s="16" t="str">
        <f>IF(Q2104="","",INDEX(Tableau3[N°CMD],MATCH(P2104,Tableau3[Sequence],0),))</f>
        <v/>
      </c>
      <c r="S2104" s="16" t="str">
        <f>IF(Q2104="","",INDEX(Tableau3[Désignation],MATCH(P2104,Tableau3[Sequence],0),))</f>
        <v/>
      </c>
      <c r="T2104"/>
    </row>
    <row r="2105" spans="12:20" x14ac:dyDescent="0.25">
      <c r="L2105" s="4" t="str">
        <f t="shared" si="67"/>
        <v/>
      </c>
      <c r="M2105" s="4" t="str">
        <f>IF(ISBLANK(A2105),"",IF('02_Resultat'!$B$6=A2105,1,0))</f>
        <v/>
      </c>
      <c r="N2105" s="4" t="str">
        <f>IF(ISBLANK(A2105),"",IF(Tableau3[Occurrence]=0,0,SUM($M$2:M2105)))</f>
        <v/>
      </c>
      <c r="P2105" s="15" t="str">
        <f t="shared" si="68"/>
        <v/>
      </c>
      <c r="Q2105" s="16" t="str">
        <f>IF(P2105="","",'02_Resultat'!$B$6)</f>
        <v/>
      </c>
      <c r="R2105" s="16" t="str">
        <f>IF(Q2105="","",INDEX(Tableau3[N°CMD],MATCH(P2105,Tableau3[Sequence],0),))</f>
        <v/>
      </c>
      <c r="S2105" s="16" t="str">
        <f>IF(Q2105="","",INDEX(Tableau3[Désignation],MATCH(P2105,Tableau3[Sequence],0),))</f>
        <v/>
      </c>
      <c r="T2105"/>
    </row>
    <row r="2106" spans="12:20" x14ac:dyDescent="0.25">
      <c r="L2106" s="4" t="str">
        <f t="shared" si="67"/>
        <v/>
      </c>
      <c r="M2106" s="4" t="str">
        <f>IF(ISBLANK(A2106),"",IF('02_Resultat'!$B$6=A2106,1,0))</f>
        <v/>
      </c>
      <c r="N2106" s="4" t="str">
        <f>IF(ISBLANK(A2106),"",IF(Tableau3[Occurrence]=0,0,SUM($M$2:M2106)))</f>
        <v/>
      </c>
      <c r="P2106" s="15" t="str">
        <f t="shared" si="68"/>
        <v/>
      </c>
      <c r="Q2106" s="16" t="str">
        <f>IF(P2106="","",'02_Resultat'!$B$6)</f>
        <v/>
      </c>
      <c r="R2106" s="16" t="str">
        <f>IF(Q2106="","",INDEX(Tableau3[N°CMD],MATCH(P2106,Tableau3[Sequence],0),))</f>
        <v/>
      </c>
      <c r="S2106" s="16" t="str">
        <f>IF(Q2106="","",INDEX(Tableau3[Désignation],MATCH(P2106,Tableau3[Sequence],0),))</f>
        <v/>
      </c>
      <c r="T2106"/>
    </row>
    <row r="2107" spans="12:20" x14ac:dyDescent="0.25">
      <c r="L2107" s="4" t="str">
        <f t="shared" si="67"/>
        <v/>
      </c>
      <c r="M2107" s="4" t="str">
        <f>IF(ISBLANK(A2107),"",IF('02_Resultat'!$B$6=A2107,1,0))</f>
        <v/>
      </c>
      <c r="N2107" s="4" t="str">
        <f>IF(ISBLANK(A2107),"",IF(Tableau3[Occurrence]=0,0,SUM($M$2:M2107)))</f>
        <v/>
      </c>
      <c r="P2107" s="15" t="str">
        <f t="shared" si="68"/>
        <v/>
      </c>
      <c r="Q2107" s="16" t="str">
        <f>IF(P2107="","",'02_Resultat'!$B$6)</f>
        <v/>
      </c>
      <c r="R2107" s="16" t="str">
        <f>IF(Q2107="","",INDEX(Tableau3[N°CMD],MATCH(P2107,Tableau3[Sequence],0),))</f>
        <v/>
      </c>
      <c r="S2107" s="16" t="str">
        <f>IF(Q2107="","",INDEX(Tableau3[Désignation],MATCH(P2107,Tableau3[Sequence],0),))</f>
        <v/>
      </c>
      <c r="T2107"/>
    </row>
    <row r="2108" spans="12:20" x14ac:dyDescent="0.25">
      <c r="L2108" s="4" t="str">
        <f t="shared" si="67"/>
        <v/>
      </c>
      <c r="M2108" s="4" t="str">
        <f>IF(ISBLANK(A2108),"",IF('02_Resultat'!$B$6=A2108,1,0))</f>
        <v/>
      </c>
      <c r="N2108" s="4" t="str">
        <f>IF(ISBLANK(A2108),"",IF(Tableau3[Occurrence]=0,0,SUM($M$2:M2108)))</f>
        <v/>
      </c>
      <c r="P2108" s="15" t="str">
        <f t="shared" si="68"/>
        <v/>
      </c>
      <c r="Q2108" s="16" t="str">
        <f>IF(P2108="","",'02_Resultat'!$B$6)</f>
        <v/>
      </c>
      <c r="R2108" s="16" t="str">
        <f>IF(Q2108="","",INDEX(Tableau3[N°CMD],MATCH(P2108,Tableau3[Sequence],0),))</f>
        <v/>
      </c>
      <c r="S2108" s="16" t="str">
        <f>IF(Q2108="","",INDEX(Tableau3[Désignation],MATCH(P2108,Tableau3[Sequence],0),))</f>
        <v/>
      </c>
      <c r="T2108"/>
    </row>
    <row r="2109" spans="12:20" x14ac:dyDescent="0.25">
      <c r="L2109" s="4" t="str">
        <f t="shared" si="67"/>
        <v/>
      </c>
      <c r="M2109" s="4" t="str">
        <f>IF(ISBLANK(A2109),"",IF('02_Resultat'!$B$6=A2109,1,0))</f>
        <v/>
      </c>
      <c r="N2109" s="4" t="str">
        <f>IF(ISBLANK(A2109),"",IF(Tableau3[Occurrence]=0,0,SUM($M$2:M2109)))</f>
        <v/>
      </c>
      <c r="P2109" s="15" t="str">
        <f t="shared" si="68"/>
        <v/>
      </c>
      <c r="Q2109" s="16" t="str">
        <f>IF(P2109="","",'02_Resultat'!$B$6)</f>
        <v/>
      </c>
      <c r="R2109" s="16" t="str">
        <f>IF(Q2109="","",INDEX(Tableau3[N°CMD],MATCH(P2109,Tableau3[Sequence],0),))</f>
        <v/>
      </c>
      <c r="S2109" s="16" t="str">
        <f>IF(Q2109="","",INDEX(Tableau3[Désignation],MATCH(P2109,Tableau3[Sequence],0),))</f>
        <v/>
      </c>
      <c r="T2109"/>
    </row>
    <row r="2110" spans="12:20" x14ac:dyDescent="0.25">
      <c r="L2110" s="4" t="str">
        <f t="shared" si="67"/>
        <v/>
      </c>
      <c r="M2110" s="4" t="str">
        <f>IF(ISBLANK(A2110),"",IF('02_Resultat'!$B$6=A2110,1,0))</f>
        <v/>
      </c>
      <c r="N2110" s="4" t="str">
        <f>IF(ISBLANK(A2110),"",IF(Tableau3[Occurrence]=0,0,SUM($M$2:M2110)))</f>
        <v/>
      </c>
      <c r="P2110" s="15" t="str">
        <f t="shared" si="68"/>
        <v/>
      </c>
      <c r="Q2110" s="16" t="str">
        <f>IF(P2110="","",'02_Resultat'!$B$6)</f>
        <v/>
      </c>
      <c r="R2110" s="16" t="str">
        <f>IF(Q2110="","",INDEX(Tableau3[N°CMD],MATCH(P2110,Tableau3[Sequence],0),))</f>
        <v/>
      </c>
      <c r="S2110" s="16" t="str">
        <f>IF(Q2110="","",INDEX(Tableau3[Désignation],MATCH(P2110,Tableau3[Sequence],0),))</f>
        <v/>
      </c>
      <c r="T2110"/>
    </row>
    <row r="2111" spans="12:20" x14ac:dyDescent="0.25">
      <c r="L2111" s="4" t="str">
        <f t="shared" si="67"/>
        <v/>
      </c>
      <c r="M2111" s="4" t="str">
        <f>IF(ISBLANK(A2111),"",IF('02_Resultat'!$B$6=A2111,1,0))</f>
        <v/>
      </c>
      <c r="N2111" s="4" t="str">
        <f>IF(ISBLANK(A2111),"",IF(Tableau3[Occurrence]=0,0,SUM($M$2:M2111)))</f>
        <v/>
      </c>
      <c r="P2111" s="15" t="str">
        <f t="shared" si="68"/>
        <v/>
      </c>
      <c r="Q2111" s="16" t="str">
        <f>IF(P2111="","",'02_Resultat'!$B$6)</f>
        <v/>
      </c>
      <c r="R2111" s="16" t="str">
        <f>IF(Q2111="","",INDEX(Tableau3[N°CMD],MATCH(P2111,Tableau3[Sequence],0),))</f>
        <v/>
      </c>
      <c r="S2111" s="16" t="str">
        <f>IF(Q2111="","",INDEX(Tableau3[Désignation],MATCH(P2111,Tableau3[Sequence],0),))</f>
        <v/>
      </c>
      <c r="T2111"/>
    </row>
    <row r="2112" spans="12:20" x14ac:dyDescent="0.25">
      <c r="L2112" s="4" t="str">
        <f t="shared" si="67"/>
        <v/>
      </c>
      <c r="M2112" s="4" t="str">
        <f>IF(ISBLANK(A2112),"",IF('02_Resultat'!$B$6=A2112,1,0))</f>
        <v/>
      </c>
      <c r="N2112" s="4" t="str">
        <f>IF(ISBLANK(A2112),"",IF(Tableau3[Occurrence]=0,0,SUM($M$2:M2112)))</f>
        <v/>
      </c>
      <c r="P2112" s="15" t="str">
        <f t="shared" si="68"/>
        <v/>
      </c>
      <c r="Q2112" s="16" t="str">
        <f>IF(P2112="","",'02_Resultat'!$B$6)</f>
        <v/>
      </c>
      <c r="R2112" s="16" t="str">
        <f>IF(Q2112="","",INDEX(Tableau3[N°CMD],MATCH(P2112,Tableau3[Sequence],0),))</f>
        <v/>
      </c>
      <c r="S2112" s="16" t="str">
        <f>IF(Q2112="","",INDEX(Tableau3[Désignation],MATCH(P2112,Tableau3[Sequence],0),))</f>
        <v/>
      </c>
      <c r="T2112"/>
    </row>
    <row r="2113" spans="12:20" x14ac:dyDescent="0.25">
      <c r="L2113" s="4" t="str">
        <f t="shared" si="67"/>
        <v/>
      </c>
      <c r="M2113" s="4" t="str">
        <f>IF(ISBLANK(A2113),"",IF('02_Resultat'!$B$6=A2113,1,0))</f>
        <v/>
      </c>
      <c r="N2113" s="4" t="str">
        <f>IF(ISBLANK(A2113),"",IF(Tableau3[Occurrence]=0,0,SUM($M$2:M2113)))</f>
        <v/>
      </c>
      <c r="P2113" s="15" t="str">
        <f t="shared" si="68"/>
        <v/>
      </c>
      <c r="Q2113" s="16" t="str">
        <f>IF(P2113="","",'02_Resultat'!$B$6)</f>
        <v/>
      </c>
      <c r="R2113" s="16" t="str">
        <f>IF(Q2113="","",INDEX(Tableau3[N°CMD],MATCH(P2113,Tableau3[Sequence],0),))</f>
        <v/>
      </c>
      <c r="S2113" s="16" t="str">
        <f>IF(Q2113="","",INDEX(Tableau3[Désignation],MATCH(P2113,Tableau3[Sequence],0),))</f>
        <v/>
      </c>
      <c r="T2113"/>
    </row>
    <row r="2114" spans="12:20" x14ac:dyDescent="0.25">
      <c r="L2114" s="4" t="str">
        <f t="shared" si="67"/>
        <v/>
      </c>
      <c r="M2114" s="4" t="str">
        <f>IF(ISBLANK(A2114),"",IF('02_Resultat'!$B$6=A2114,1,0))</f>
        <v/>
      </c>
      <c r="N2114" s="4" t="str">
        <f>IF(ISBLANK(A2114),"",IF(Tableau3[Occurrence]=0,0,SUM($M$2:M2114)))</f>
        <v/>
      </c>
      <c r="P2114" s="15" t="str">
        <f t="shared" si="68"/>
        <v/>
      </c>
      <c r="Q2114" s="16" t="str">
        <f>IF(P2114="","",'02_Resultat'!$B$6)</f>
        <v/>
      </c>
      <c r="R2114" s="16" t="str">
        <f>IF(Q2114="","",INDEX(Tableau3[N°CMD],MATCH(P2114,Tableau3[Sequence],0),))</f>
        <v/>
      </c>
      <c r="S2114" s="16" t="str">
        <f>IF(Q2114="","",INDEX(Tableau3[Désignation],MATCH(P2114,Tableau3[Sequence],0),))</f>
        <v/>
      </c>
      <c r="T2114"/>
    </row>
    <row r="2115" spans="12:20" x14ac:dyDescent="0.25">
      <c r="L2115" s="4" t="str">
        <f t="shared" si="67"/>
        <v/>
      </c>
      <c r="M2115" s="4" t="str">
        <f>IF(ISBLANK(A2115),"",IF('02_Resultat'!$B$6=A2115,1,0))</f>
        <v/>
      </c>
      <c r="N2115" s="4" t="str">
        <f>IF(ISBLANK(A2115),"",IF(Tableau3[Occurrence]=0,0,SUM($M$2:M2115)))</f>
        <v/>
      </c>
      <c r="P2115" s="15" t="str">
        <f t="shared" si="68"/>
        <v/>
      </c>
      <c r="Q2115" s="16" t="str">
        <f>IF(P2115="","",'02_Resultat'!$B$6)</f>
        <v/>
      </c>
      <c r="R2115" s="16" t="str">
        <f>IF(Q2115="","",INDEX(Tableau3[N°CMD],MATCH(P2115,Tableau3[Sequence],0),))</f>
        <v/>
      </c>
      <c r="S2115" s="16" t="str">
        <f>IF(Q2115="","",INDEX(Tableau3[Désignation],MATCH(P2115,Tableau3[Sequence],0),))</f>
        <v/>
      </c>
      <c r="T2115"/>
    </row>
    <row r="2116" spans="12:20" x14ac:dyDescent="0.25">
      <c r="L2116" s="4" t="str">
        <f t="shared" si="67"/>
        <v/>
      </c>
      <c r="M2116" s="4" t="str">
        <f>IF(ISBLANK(A2116),"",IF('02_Resultat'!$B$6=A2116,1,0))</f>
        <v/>
      </c>
      <c r="N2116" s="4" t="str">
        <f>IF(ISBLANK(A2116),"",IF(Tableau3[Occurrence]=0,0,SUM($M$2:M2116)))</f>
        <v/>
      </c>
      <c r="P2116" s="15" t="str">
        <f t="shared" si="68"/>
        <v/>
      </c>
      <c r="Q2116" s="16" t="str">
        <f>IF(P2116="","",'02_Resultat'!$B$6)</f>
        <v/>
      </c>
      <c r="R2116" s="16" t="str">
        <f>IF(Q2116="","",INDEX(Tableau3[N°CMD],MATCH(P2116,Tableau3[Sequence],0),))</f>
        <v/>
      </c>
      <c r="S2116" s="16" t="str">
        <f>IF(Q2116="","",INDEX(Tableau3[Désignation],MATCH(P2116,Tableau3[Sequence],0),))</f>
        <v/>
      </c>
      <c r="T2116"/>
    </row>
    <row r="2117" spans="12:20" x14ac:dyDescent="0.25">
      <c r="L2117" s="4" t="str">
        <f t="shared" si="67"/>
        <v/>
      </c>
      <c r="M2117" s="4" t="str">
        <f>IF(ISBLANK(A2117),"",IF('02_Resultat'!$B$6=A2117,1,0))</f>
        <v/>
      </c>
      <c r="N2117" s="4" t="str">
        <f>IF(ISBLANK(A2117),"",IF(Tableau3[Occurrence]=0,0,SUM($M$2:M2117)))</f>
        <v/>
      </c>
      <c r="P2117" s="15" t="str">
        <f t="shared" si="68"/>
        <v/>
      </c>
      <c r="Q2117" s="16" t="str">
        <f>IF(P2117="","",'02_Resultat'!$B$6)</f>
        <v/>
      </c>
      <c r="R2117" s="16" t="str">
        <f>IF(Q2117="","",INDEX(Tableau3[N°CMD],MATCH(P2117,Tableau3[Sequence],0),))</f>
        <v/>
      </c>
      <c r="S2117" s="16" t="str">
        <f>IF(Q2117="","",INDEX(Tableau3[Désignation],MATCH(P2117,Tableau3[Sequence],0),))</f>
        <v/>
      </c>
      <c r="T2117"/>
    </row>
    <row r="2118" spans="12:20" x14ac:dyDescent="0.25">
      <c r="L2118" s="4" t="str">
        <f t="shared" si="67"/>
        <v/>
      </c>
      <c r="M2118" s="4" t="str">
        <f>IF(ISBLANK(A2118),"",IF('02_Resultat'!$B$6=A2118,1,0))</f>
        <v/>
      </c>
      <c r="N2118" s="4" t="str">
        <f>IF(ISBLANK(A2118),"",IF(Tableau3[Occurrence]=0,0,SUM($M$2:M2118)))</f>
        <v/>
      </c>
      <c r="P2118" s="15" t="str">
        <f t="shared" si="68"/>
        <v/>
      </c>
      <c r="Q2118" s="16" t="str">
        <f>IF(P2118="","",'02_Resultat'!$B$6)</f>
        <v/>
      </c>
      <c r="R2118" s="16" t="str">
        <f>IF(Q2118="","",INDEX(Tableau3[N°CMD],MATCH(P2118,Tableau3[Sequence],0),))</f>
        <v/>
      </c>
      <c r="S2118" s="16" t="str">
        <f>IF(Q2118="","",INDEX(Tableau3[Désignation],MATCH(P2118,Tableau3[Sequence],0),))</f>
        <v/>
      </c>
      <c r="T2118"/>
    </row>
    <row r="2119" spans="12:20" x14ac:dyDescent="0.25">
      <c r="L2119" s="4" t="str">
        <f t="shared" si="67"/>
        <v/>
      </c>
      <c r="M2119" s="4" t="str">
        <f>IF(ISBLANK(A2119),"",IF('02_Resultat'!$B$6=A2119,1,0))</f>
        <v/>
      </c>
      <c r="N2119" s="4" t="str">
        <f>IF(ISBLANK(A2119),"",IF(Tableau3[Occurrence]=0,0,SUM($M$2:M2119)))</f>
        <v/>
      </c>
      <c r="P2119" s="15" t="str">
        <f t="shared" si="68"/>
        <v/>
      </c>
      <c r="Q2119" s="16" t="str">
        <f>IF(P2119="","",'02_Resultat'!$B$6)</f>
        <v/>
      </c>
      <c r="R2119" s="16" t="str">
        <f>IF(Q2119="","",INDEX(Tableau3[N°CMD],MATCH(P2119,Tableau3[Sequence],0),))</f>
        <v/>
      </c>
      <c r="S2119" s="16" t="str">
        <f>IF(Q2119="","",INDEX(Tableau3[Désignation],MATCH(P2119,Tableau3[Sequence],0),))</f>
        <v/>
      </c>
      <c r="T2119"/>
    </row>
    <row r="2120" spans="12:20" x14ac:dyDescent="0.25">
      <c r="L2120" s="4" t="str">
        <f t="shared" si="67"/>
        <v/>
      </c>
      <c r="M2120" s="4" t="str">
        <f>IF(ISBLANK(A2120),"",IF('02_Resultat'!$B$6=A2120,1,0))</f>
        <v/>
      </c>
      <c r="N2120" s="4" t="str">
        <f>IF(ISBLANK(A2120),"",IF(Tableau3[Occurrence]=0,0,SUM($M$2:M2120)))</f>
        <v/>
      </c>
      <c r="P2120" s="15" t="str">
        <f t="shared" si="68"/>
        <v/>
      </c>
      <c r="Q2120" s="16" t="str">
        <f>IF(P2120="","",'02_Resultat'!$B$6)</f>
        <v/>
      </c>
      <c r="R2120" s="16" t="str">
        <f>IF(Q2120="","",INDEX(Tableau3[N°CMD],MATCH(P2120,Tableau3[Sequence],0),))</f>
        <v/>
      </c>
      <c r="S2120" s="16" t="str">
        <f>IF(Q2120="","",INDEX(Tableau3[Désignation],MATCH(P2120,Tableau3[Sequence],0),))</f>
        <v/>
      </c>
      <c r="T2120"/>
    </row>
    <row r="2121" spans="12:20" x14ac:dyDescent="0.25">
      <c r="L2121" s="4" t="str">
        <f t="shared" si="67"/>
        <v/>
      </c>
      <c r="M2121" s="4" t="str">
        <f>IF(ISBLANK(A2121),"",IF('02_Resultat'!$B$6=A2121,1,0))</f>
        <v/>
      </c>
      <c r="N2121" s="4" t="str">
        <f>IF(ISBLANK(A2121),"",IF(Tableau3[Occurrence]=0,0,SUM($M$2:M2121)))</f>
        <v/>
      </c>
      <c r="P2121" s="15" t="str">
        <f t="shared" si="68"/>
        <v/>
      </c>
      <c r="Q2121" s="16" t="str">
        <f>IF(P2121="","",'02_Resultat'!$B$6)</f>
        <v/>
      </c>
      <c r="R2121" s="16" t="str">
        <f>IF(Q2121="","",INDEX(Tableau3[N°CMD],MATCH(P2121,Tableau3[Sequence],0),))</f>
        <v/>
      </c>
      <c r="S2121" s="16" t="str">
        <f>IF(Q2121="","",INDEX(Tableau3[Désignation],MATCH(P2121,Tableau3[Sequence],0),))</f>
        <v/>
      </c>
      <c r="T2121"/>
    </row>
    <row r="2122" spans="12:20" x14ac:dyDescent="0.25">
      <c r="L2122" s="4" t="str">
        <f t="shared" si="67"/>
        <v/>
      </c>
      <c r="M2122" s="4" t="str">
        <f>IF(ISBLANK(A2122),"",IF('02_Resultat'!$B$6=A2122,1,0))</f>
        <v/>
      </c>
      <c r="N2122" s="4" t="str">
        <f>IF(ISBLANK(A2122),"",IF(Tableau3[Occurrence]=0,0,SUM($M$2:M2122)))</f>
        <v/>
      </c>
      <c r="P2122" s="15" t="str">
        <f t="shared" si="68"/>
        <v/>
      </c>
      <c r="Q2122" s="16" t="str">
        <f>IF(P2122="","",'02_Resultat'!$B$6)</f>
        <v/>
      </c>
      <c r="R2122" s="16" t="str">
        <f>IF(Q2122="","",INDEX(Tableau3[N°CMD],MATCH(P2122,Tableau3[Sequence],0),))</f>
        <v/>
      </c>
      <c r="S2122" s="16" t="str">
        <f>IF(Q2122="","",INDEX(Tableau3[Désignation],MATCH(P2122,Tableau3[Sequence],0),))</f>
        <v/>
      </c>
      <c r="T2122"/>
    </row>
    <row r="2123" spans="12:20" x14ac:dyDescent="0.25">
      <c r="L2123" s="4" t="str">
        <f t="shared" si="67"/>
        <v/>
      </c>
      <c r="M2123" s="4" t="str">
        <f>IF(ISBLANK(A2123),"",IF('02_Resultat'!$B$6=A2123,1,0))</f>
        <v/>
      </c>
      <c r="N2123" s="4" t="str">
        <f>IF(ISBLANK(A2123),"",IF(Tableau3[Occurrence]=0,0,SUM($M$2:M2123)))</f>
        <v/>
      </c>
      <c r="P2123" s="15" t="str">
        <f t="shared" si="68"/>
        <v/>
      </c>
      <c r="Q2123" s="16" t="str">
        <f>IF(P2123="","",'02_Resultat'!$B$6)</f>
        <v/>
      </c>
      <c r="R2123" s="16" t="str">
        <f>IF(Q2123="","",INDEX(Tableau3[N°CMD],MATCH(P2123,Tableau3[Sequence],0),))</f>
        <v/>
      </c>
      <c r="S2123" s="16" t="str">
        <f>IF(Q2123="","",INDEX(Tableau3[Désignation],MATCH(P2123,Tableau3[Sequence],0),))</f>
        <v/>
      </c>
      <c r="T2123"/>
    </row>
    <row r="2124" spans="12:20" x14ac:dyDescent="0.25">
      <c r="L2124" s="4" t="str">
        <f t="shared" si="67"/>
        <v/>
      </c>
      <c r="M2124" s="4" t="str">
        <f>IF(ISBLANK(A2124),"",IF('02_Resultat'!$B$6=A2124,1,0))</f>
        <v/>
      </c>
      <c r="N2124" s="4" t="str">
        <f>IF(ISBLANK(A2124),"",IF(Tableau3[Occurrence]=0,0,SUM($M$2:M2124)))</f>
        <v/>
      </c>
      <c r="P2124" s="15" t="str">
        <f t="shared" si="68"/>
        <v/>
      </c>
      <c r="Q2124" s="16" t="str">
        <f>IF(P2124="","",'02_Resultat'!$B$6)</f>
        <v/>
      </c>
      <c r="R2124" s="16" t="str">
        <f>IF(Q2124="","",INDEX(Tableau3[N°CMD],MATCH(P2124,Tableau3[Sequence],0),))</f>
        <v/>
      </c>
      <c r="S2124" s="16" t="str">
        <f>IF(Q2124="","",INDEX(Tableau3[Désignation],MATCH(P2124,Tableau3[Sequence],0),))</f>
        <v/>
      </c>
      <c r="T2124"/>
    </row>
    <row r="2125" spans="12:20" x14ac:dyDescent="0.25">
      <c r="L2125" s="4" t="str">
        <f t="shared" si="67"/>
        <v/>
      </c>
      <c r="M2125" s="4" t="str">
        <f>IF(ISBLANK(A2125),"",IF('02_Resultat'!$B$6=A2125,1,0))</f>
        <v/>
      </c>
      <c r="N2125" s="4" t="str">
        <f>IF(ISBLANK(A2125),"",IF(Tableau3[Occurrence]=0,0,SUM($M$2:M2125)))</f>
        <v/>
      </c>
      <c r="P2125" s="15" t="str">
        <f t="shared" si="68"/>
        <v/>
      </c>
      <c r="Q2125" s="16" t="str">
        <f>IF(P2125="","",'02_Resultat'!$B$6)</f>
        <v/>
      </c>
      <c r="R2125" s="16" t="str">
        <f>IF(Q2125="","",INDEX(Tableau3[N°CMD],MATCH(P2125,Tableau3[Sequence],0),))</f>
        <v/>
      </c>
      <c r="S2125" s="16" t="str">
        <f>IF(Q2125="","",INDEX(Tableau3[Désignation],MATCH(P2125,Tableau3[Sequence],0),))</f>
        <v/>
      </c>
      <c r="T2125"/>
    </row>
    <row r="2126" spans="12:20" x14ac:dyDescent="0.25">
      <c r="L2126" s="4" t="str">
        <f t="shared" si="67"/>
        <v/>
      </c>
      <c r="M2126" s="4" t="str">
        <f>IF(ISBLANK(A2126),"",IF('02_Resultat'!$B$6=A2126,1,0))</f>
        <v/>
      </c>
      <c r="N2126" s="4" t="str">
        <f>IF(ISBLANK(A2126),"",IF(Tableau3[Occurrence]=0,0,SUM($M$2:M2126)))</f>
        <v/>
      </c>
      <c r="P2126" s="15" t="str">
        <f t="shared" si="68"/>
        <v/>
      </c>
      <c r="Q2126" s="16" t="str">
        <f>IF(P2126="","",'02_Resultat'!$B$6)</f>
        <v/>
      </c>
      <c r="R2126" s="16" t="str">
        <f>IF(Q2126="","",INDEX(Tableau3[N°CMD],MATCH(P2126,Tableau3[Sequence],0),))</f>
        <v/>
      </c>
      <c r="S2126" s="16" t="str">
        <f>IF(Q2126="","",INDEX(Tableau3[Désignation],MATCH(P2126,Tableau3[Sequence],0),))</f>
        <v/>
      </c>
      <c r="T2126"/>
    </row>
    <row r="2127" spans="12:20" x14ac:dyDescent="0.25">
      <c r="L2127" s="4" t="str">
        <f t="shared" si="67"/>
        <v/>
      </c>
      <c r="M2127" s="4" t="str">
        <f>IF(ISBLANK(A2127),"",IF('02_Resultat'!$B$6=A2127,1,0))</f>
        <v/>
      </c>
      <c r="N2127" s="4" t="str">
        <f>IF(ISBLANK(A2127),"",IF(Tableau3[Occurrence]=0,0,SUM($M$2:M2127)))</f>
        <v/>
      </c>
      <c r="P2127" s="15" t="str">
        <f t="shared" si="68"/>
        <v/>
      </c>
      <c r="Q2127" s="16" t="str">
        <f>IF(P2127="","",'02_Resultat'!$B$6)</f>
        <v/>
      </c>
      <c r="R2127" s="16" t="str">
        <f>IF(Q2127="","",INDEX(Tableau3[N°CMD],MATCH(P2127,Tableau3[Sequence],0),))</f>
        <v/>
      </c>
      <c r="S2127" s="16" t="str">
        <f>IF(Q2127="","",INDEX(Tableau3[Désignation],MATCH(P2127,Tableau3[Sequence],0),))</f>
        <v/>
      </c>
      <c r="T2127"/>
    </row>
    <row r="2128" spans="12:20" x14ac:dyDescent="0.25">
      <c r="L2128" s="4" t="str">
        <f t="shared" si="67"/>
        <v/>
      </c>
      <c r="M2128" s="4" t="str">
        <f>IF(ISBLANK(A2128),"",IF('02_Resultat'!$B$6=A2128,1,0))</f>
        <v/>
      </c>
      <c r="N2128" s="4" t="str">
        <f>IF(ISBLANK(A2128),"",IF(Tableau3[Occurrence]=0,0,SUM($M$2:M2128)))</f>
        <v/>
      </c>
      <c r="P2128" s="15" t="str">
        <f t="shared" si="68"/>
        <v/>
      </c>
      <c r="Q2128" s="16" t="str">
        <f>IF(P2128="","",'02_Resultat'!$B$6)</f>
        <v/>
      </c>
      <c r="R2128" s="16" t="str">
        <f>IF(Q2128="","",INDEX(Tableau3[N°CMD],MATCH(P2128,Tableau3[Sequence],0),))</f>
        <v/>
      </c>
      <c r="S2128" s="16" t="str">
        <f>IF(Q2128="","",INDEX(Tableau3[Désignation],MATCH(P2128,Tableau3[Sequence],0),))</f>
        <v/>
      </c>
      <c r="T2128"/>
    </row>
    <row r="2129" spans="12:20" x14ac:dyDescent="0.25">
      <c r="L2129" s="4" t="str">
        <f t="shared" si="67"/>
        <v/>
      </c>
      <c r="M2129" s="4" t="str">
        <f>IF(ISBLANK(A2129),"",IF('02_Resultat'!$B$6=A2129,1,0))</f>
        <v/>
      </c>
      <c r="N2129" s="4" t="str">
        <f>IF(ISBLANK(A2129),"",IF(Tableau3[Occurrence]=0,0,SUM($M$2:M2129)))</f>
        <v/>
      </c>
      <c r="P2129" s="15" t="str">
        <f t="shared" si="68"/>
        <v/>
      </c>
      <c r="Q2129" s="16" t="str">
        <f>IF(P2129="","",'02_Resultat'!$B$6)</f>
        <v/>
      </c>
      <c r="R2129" s="16" t="str">
        <f>IF(Q2129="","",INDEX(Tableau3[N°CMD],MATCH(P2129,Tableau3[Sequence],0),))</f>
        <v/>
      </c>
      <c r="S2129" s="16" t="str">
        <f>IF(Q2129="","",INDEX(Tableau3[Désignation],MATCH(P2129,Tableau3[Sequence],0),))</f>
        <v/>
      </c>
      <c r="T2129"/>
    </row>
    <row r="2130" spans="12:20" x14ac:dyDescent="0.25">
      <c r="L2130" s="4" t="str">
        <f t="shared" ref="L2130:L2193" si="69">IF(ISBLANK(H2130),"",(I2130-H2130))</f>
        <v/>
      </c>
      <c r="M2130" s="4" t="str">
        <f>IF(ISBLANK(A2130),"",IF('02_Resultat'!$B$6=A2130,1,0))</f>
        <v/>
      </c>
      <c r="N2130" s="4" t="str">
        <f>IF(ISBLANK(A2130),"",IF(Tableau3[Occurrence]=0,0,SUM($M$2:M2130)))</f>
        <v/>
      </c>
      <c r="P2130" s="15" t="str">
        <f t="shared" si="68"/>
        <v/>
      </c>
      <c r="Q2130" s="16" t="str">
        <f>IF(P2130="","",'02_Resultat'!$B$6)</f>
        <v/>
      </c>
      <c r="R2130" s="16" t="str">
        <f>IF(Q2130="","",INDEX(Tableau3[N°CMD],MATCH(P2130,Tableau3[Sequence],0),))</f>
        <v/>
      </c>
      <c r="S2130" s="16" t="str">
        <f>IF(Q2130="","",INDEX(Tableau3[Désignation],MATCH(P2130,Tableau3[Sequence],0),))</f>
        <v/>
      </c>
      <c r="T2130"/>
    </row>
    <row r="2131" spans="12:20" x14ac:dyDescent="0.25">
      <c r="L2131" s="4" t="str">
        <f t="shared" si="69"/>
        <v/>
      </c>
      <c r="M2131" s="4" t="str">
        <f>IF(ISBLANK(A2131),"",IF('02_Resultat'!$B$6=A2131,1,0))</f>
        <v/>
      </c>
      <c r="N2131" s="4" t="str">
        <f>IF(ISBLANK(A2131),"",IF(Tableau3[Occurrence]=0,0,SUM($M$2:M2131)))</f>
        <v/>
      </c>
      <c r="P2131" s="15" t="str">
        <f t="shared" ref="P2131:P2194" si="70">IF(ROW()-1&lt;=$O$2,ROW()-1,"")</f>
        <v/>
      </c>
      <c r="Q2131" s="16" t="str">
        <f>IF(P2131="","",'02_Resultat'!$B$6)</f>
        <v/>
      </c>
      <c r="R2131" s="16" t="str">
        <f>IF(Q2131="","",INDEX(Tableau3[N°CMD],MATCH(P2131,Tableau3[Sequence],0),))</f>
        <v/>
      </c>
      <c r="S2131" s="16" t="str">
        <f>IF(Q2131="","",INDEX(Tableau3[Désignation],MATCH(P2131,Tableau3[Sequence],0),))</f>
        <v/>
      </c>
      <c r="T2131"/>
    </row>
    <row r="2132" spans="12:20" x14ac:dyDescent="0.25">
      <c r="L2132" s="4" t="str">
        <f t="shared" si="69"/>
        <v/>
      </c>
      <c r="M2132" s="4" t="str">
        <f>IF(ISBLANK(A2132),"",IF('02_Resultat'!$B$6=A2132,1,0))</f>
        <v/>
      </c>
      <c r="N2132" s="4" t="str">
        <f>IF(ISBLANK(A2132),"",IF(Tableau3[Occurrence]=0,0,SUM($M$2:M2132)))</f>
        <v/>
      </c>
      <c r="P2132" s="15" t="str">
        <f t="shared" si="70"/>
        <v/>
      </c>
      <c r="Q2132" s="16" t="str">
        <f>IF(P2132="","",'02_Resultat'!$B$6)</f>
        <v/>
      </c>
      <c r="R2132" s="16" t="str">
        <f>IF(Q2132="","",INDEX(Tableau3[N°CMD],MATCH(P2132,Tableau3[Sequence],0),))</f>
        <v/>
      </c>
      <c r="S2132" s="16" t="str">
        <f>IF(Q2132="","",INDEX(Tableau3[Désignation],MATCH(P2132,Tableau3[Sequence],0),))</f>
        <v/>
      </c>
      <c r="T2132"/>
    </row>
    <row r="2133" spans="12:20" x14ac:dyDescent="0.25">
      <c r="L2133" s="4" t="str">
        <f t="shared" si="69"/>
        <v/>
      </c>
      <c r="M2133" s="4" t="str">
        <f>IF(ISBLANK(A2133),"",IF('02_Resultat'!$B$6=A2133,1,0))</f>
        <v/>
      </c>
      <c r="N2133" s="4" t="str">
        <f>IF(ISBLANK(A2133),"",IF(Tableau3[Occurrence]=0,0,SUM($M$2:M2133)))</f>
        <v/>
      </c>
      <c r="P2133" s="15" t="str">
        <f t="shared" si="70"/>
        <v/>
      </c>
      <c r="Q2133" s="16" t="str">
        <f>IF(P2133="","",'02_Resultat'!$B$6)</f>
        <v/>
      </c>
      <c r="R2133" s="16" t="str">
        <f>IF(Q2133="","",INDEX(Tableau3[N°CMD],MATCH(P2133,Tableau3[Sequence],0),))</f>
        <v/>
      </c>
      <c r="S2133" s="16" t="str">
        <f>IF(Q2133="","",INDEX(Tableau3[Désignation],MATCH(P2133,Tableau3[Sequence],0),))</f>
        <v/>
      </c>
      <c r="T2133"/>
    </row>
    <row r="2134" spans="12:20" x14ac:dyDescent="0.25">
      <c r="L2134" s="4" t="str">
        <f t="shared" si="69"/>
        <v/>
      </c>
      <c r="M2134" s="4" t="str">
        <f>IF(ISBLANK(A2134),"",IF('02_Resultat'!$B$6=A2134,1,0))</f>
        <v/>
      </c>
      <c r="N2134" s="4" t="str">
        <f>IF(ISBLANK(A2134),"",IF(Tableau3[Occurrence]=0,0,SUM($M$2:M2134)))</f>
        <v/>
      </c>
      <c r="P2134" s="15" t="str">
        <f t="shared" si="70"/>
        <v/>
      </c>
      <c r="Q2134" s="16" t="str">
        <f>IF(P2134="","",'02_Resultat'!$B$6)</f>
        <v/>
      </c>
      <c r="R2134" s="16" t="str">
        <f>IF(Q2134="","",INDEX(Tableau3[N°CMD],MATCH(P2134,Tableau3[Sequence],0),))</f>
        <v/>
      </c>
      <c r="S2134" s="16" t="str">
        <f>IF(Q2134="","",INDEX(Tableau3[Désignation],MATCH(P2134,Tableau3[Sequence],0),))</f>
        <v/>
      </c>
      <c r="T2134"/>
    </row>
    <row r="2135" spans="12:20" x14ac:dyDescent="0.25">
      <c r="L2135" s="4" t="str">
        <f t="shared" si="69"/>
        <v/>
      </c>
      <c r="M2135" s="4" t="str">
        <f>IF(ISBLANK(A2135),"",IF('02_Resultat'!$B$6=A2135,1,0))</f>
        <v/>
      </c>
      <c r="N2135" s="4" t="str">
        <f>IF(ISBLANK(A2135),"",IF(Tableau3[Occurrence]=0,0,SUM($M$2:M2135)))</f>
        <v/>
      </c>
      <c r="P2135" s="15" t="str">
        <f t="shared" si="70"/>
        <v/>
      </c>
      <c r="Q2135" s="16" t="str">
        <f>IF(P2135="","",'02_Resultat'!$B$6)</f>
        <v/>
      </c>
      <c r="R2135" s="16" t="str">
        <f>IF(Q2135="","",INDEX(Tableau3[N°CMD],MATCH(P2135,Tableau3[Sequence],0),))</f>
        <v/>
      </c>
      <c r="S2135" s="16" t="str">
        <f>IF(Q2135="","",INDEX(Tableau3[Désignation],MATCH(P2135,Tableau3[Sequence],0),))</f>
        <v/>
      </c>
      <c r="T2135"/>
    </row>
    <row r="2136" spans="12:20" x14ac:dyDescent="0.25">
      <c r="L2136" s="4" t="str">
        <f t="shared" si="69"/>
        <v/>
      </c>
      <c r="M2136" s="4" t="str">
        <f>IF(ISBLANK(A2136),"",IF('02_Resultat'!$B$6=A2136,1,0))</f>
        <v/>
      </c>
      <c r="N2136" s="4" t="str">
        <f>IF(ISBLANK(A2136),"",IF(Tableau3[Occurrence]=0,0,SUM($M$2:M2136)))</f>
        <v/>
      </c>
      <c r="P2136" s="15" t="str">
        <f t="shared" si="70"/>
        <v/>
      </c>
      <c r="Q2136" s="16" t="str">
        <f>IF(P2136="","",'02_Resultat'!$B$6)</f>
        <v/>
      </c>
      <c r="R2136" s="16" t="str">
        <f>IF(Q2136="","",INDEX(Tableau3[N°CMD],MATCH(P2136,Tableau3[Sequence],0),))</f>
        <v/>
      </c>
      <c r="S2136" s="16" t="str">
        <f>IF(Q2136="","",INDEX(Tableau3[Désignation],MATCH(P2136,Tableau3[Sequence],0),))</f>
        <v/>
      </c>
      <c r="T2136"/>
    </row>
    <row r="2137" spans="12:20" x14ac:dyDescent="0.25">
      <c r="L2137" s="4" t="str">
        <f t="shared" si="69"/>
        <v/>
      </c>
      <c r="M2137" s="4" t="str">
        <f>IF(ISBLANK(A2137),"",IF('02_Resultat'!$B$6=A2137,1,0))</f>
        <v/>
      </c>
      <c r="N2137" s="4" t="str">
        <f>IF(ISBLANK(A2137),"",IF(Tableau3[Occurrence]=0,0,SUM($M$2:M2137)))</f>
        <v/>
      </c>
      <c r="P2137" s="15" t="str">
        <f t="shared" si="70"/>
        <v/>
      </c>
      <c r="Q2137" s="16" t="str">
        <f>IF(P2137="","",'02_Resultat'!$B$6)</f>
        <v/>
      </c>
      <c r="R2137" s="16" t="str">
        <f>IF(Q2137="","",INDEX(Tableau3[N°CMD],MATCH(P2137,Tableau3[Sequence],0),))</f>
        <v/>
      </c>
      <c r="S2137" s="16" t="str">
        <f>IF(Q2137="","",INDEX(Tableau3[Désignation],MATCH(P2137,Tableau3[Sequence],0),))</f>
        <v/>
      </c>
      <c r="T2137"/>
    </row>
    <row r="2138" spans="12:20" x14ac:dyDescent="0.25">
      <c r="L2138" s="4" t="str">
        <f t="shared" si="69"/>
        <v/>
      </c>
      <c r="M2138" s="4" t="str">
        <f>IF(ISBLANK(A2138),"",IF('02_Resultat'!$B$6=A2138,1,0))</f>
        <v/>
      </c>
      <c r="N2138" s="4" t="str">
        <f>IF(ISBLANK(A2138),"",IF(Tableau3[Occurrence]=0,0,SUM($M$2:M2138)))</f>
        <v/>
      </c>
      <c r="P2138" s="15" t="str">
        <f t="shared" si="70"/>
        <v/>
      </c>
      <c r="Q2138" s="16" t="str">
        <f>IF(P2138="","",'02_Resultat'!$B$6)</f>
        <v/>
      </c>
      <c r="R2138" s="16" t="str">
        <f>IF(Q2138="","",INDEX(Tableau3[N°CMD],MATCH(P2138,Tableau3[Sequence],0),))</f>
        <v/>
      </c>
      <c r="S2138" s="16" t="str">
        <f>IF(Q2138="","",INDEX(Tableau3[Désignation],MATCH(P2138,Tableau3[Sequence],0),))</f>
        <v/>
      </c>
      <c r="T2138"/>
    </row>
    <row r="2139" spans="12:20" x14ac:dyDescent="0.25">
      <c r="L2139" s="4" t="str">
        <f t="shared" si="69"/>
        <v/>
      </c>
      <c r="M2139" s="4" t="str">
        <f>IF(ISBLANK(A2139),"",IF('02_Resultat'!$B$6=A2139,1,0))</f>
        <v/>
      </c>
      <c r="N2139" s="4" t="str">
        <f>IF(ISBLANK(A2139),"",IF(Tableau3[Occurrence]=0,0,SUM($M$2:M2139)))</f>
        <v/>
      </c>
      <c r="P2139" s="15" t="str">
        <f t="shared" si="70"/>
        <v/>
      </c>
      <c r="Q2139" s="16" t="str">
        <f>IF(P2139="","",'02_Resultat'!$B$6)</f>
        <v/>
      </c>
      <c r="R2139" s="16" t="str">
        <f>IF(Q2139="","",INDEX(Tableau3[N°CMD],MATCH(P2139,Tableau3[Sequence],0),))</f>
        <v/>
      </c>
      <c r="S2139" s="16" t="str">
        <f>IF(Q2139="","",INDEX(Tableau3[Désignation],MATCH(P2139,Tableau3[Sequence],0),))</f>
        <v/>
      </c>
      <c r="T2139"/>
    </row>
    <row r="2140" spans="12:20" x14ac:dyDescent="0.25">
      <c r="L2140" s="4" t="str">
        <f t="shared" si="69"/>
        <v/>
      </c>
      <c r="M2140" s="4" t="str">
        <f>IF(ISBLANK(A2140),"",IF('02_Resultat'!$B$6=A2140,1,0))</f>
        <v/>
      </c>
      <c r="N2140" s="4" t="str">
        <f>IF(ISBLANK(A2140),"",IF(Tableau3[Occurrence]=0,0,SUM($M$2:M2140)))</f>
        <v/>
      </c>
      <c r="P2140" s="15" t="str">
        <f t="shared" si="70"/>
        <v/>
      </c>
      <c r="Q2140" s="16" t="str">
        <f>IF(P2140="","",'02_Resultat'!$B$6)</f>
        <v/>
      </c>
      <c r="R2140" s="16" t="str">
        <f>IF(Q2140="","",INDEX(Tableau3[N°CMD],MATCH(P2140,Tableau3[Sequence],0),))</f>
        <v/>
      </c>
      <c r="S2140" s="16" t="str">
        <f>IF(Q2140="","",INDEX(Tableau3[Désignation],MATCH(P2140,Tableau3[Sequence],0),))</f>
        <v/>
      </c>
      <c r="T2140"/>
    </row>
    <row r="2141" spans="12:20" x14ac:dyDescent="0.25">
      <c r="L2141" s="4" t="str">
        <f t="shared" si="69"/>
        <v/>
      </c>
      <c r="M2141" s="4" t="str">
        <f>IF(ISBLANK(A2141),"",IF('02_Resultat'!$B$6=A2141,1,0))</f>
        <v/>
      </c>
      <c r="N2141" s="4" t="str">
        <f>IF(ISBLANK(A2141),"",IF(Tableau3[Occurrence]=0,0,SUM($M$2:M2141)))</f>
        <v/>
      </c>
      <c r="P2141" s="15" t="str">
        <f t="shared" si="70"/>
        <v/>
      </c>
      <c r="Q2141" s="16" t="str">
        <f>IF(P2141="","",'02_Resultat'!$B$6)</f>
        <v/>
      </c>
      <c r="R2141" s="16" t="str">
        <f>IF(Q2141="","",INDEX(Tableau3[N°CMD],MATCH(P2141,Tableau3[Sequence],0),))</f>
        <v/>
      </c>
      <c r="S2141" s="16" t="str">
        <f>IF(Q2141="","",INDEX(Tableau3[Désignation],MATCH(P2141,Tableau3[Sequence],0),))</f>
        <v/>
      </c>
      <c r="T2141"/>
    </row>
    <row r="2142" spans="12:20" x14ac:dyDescent="0.25">
      <c r="L2142" s="4" t="str">
        <f t="shared" si="69"/>
        <v/>
      </c>
      <c r="M2142" s="4" t="str">
        <f>IF(ISBLANK(A2142),"",IF('02_Resultat'!$B$6=A2142,1,0))</f>
        <v/>
      </c>
      <c r="N2142" s="4" t="str">
        <f>IF(ISBLANK(A2142),"",IF(Tableau3[Occurrence]=0,0,SUM($M$2:M2142)))</f>
        <v/>
      </c>
      <c r="P2142" s="15" t="str">
        <f t="shared" si="70"/>
        <v/>
      </c>
      <c r="Q2142" s="16" t="str">
        <f>IF(P2142="","",'02_Resultat'!$B$6)</f>
        <v/>
      </c>
      <c r="R2142" s="16" t="str">
        <f>IF(Q2142="","",INDEX(Tableau3[N°CMD],MATCH(P2142,Tableau3[Sequence],0),))</f>
        <v/>
      </c>
      <c r="S2142" s="16" t="str">
        <f>IF(Q2142="","",INDEX(Tableau3[Désignation],MATCH(P2142,Tableau3[Sequence],0),))</f>
        <v/>
      </c>
      <c r="T2142"/>
    </row>
    <row r="2143" spans="12:20" x14ac:dyDescent="0.25">
      <c r="L2143" s="4" t="str">
        <f t="shared" si="69"/>
        <v/>
      </c>
      <c r="M2143" s="4" t="str">
        <f>IF(ISBLANK(A2143),"",IF('02_Resultat'!$B$6=A2143,1,0))</f>
        <v/>
      </c>
      <c r="N2143" s="4" t="str">
        <f>IF(ISBLANK(A2143),"",IF(Tableau3[Occurrence]=0,0,SUM($M$2:M2143)))</f>
        <v/>
      </c>
      <c r="P2143" s="15" t="str">
        <f t="shared" si="70"/>
        <v/>
      </c>
      <c r="Q2143" s="16" t="str">
        <f>IF(P2143="","",'02_Resultat'!$B$6)</f>
        <v/>
      </c>
      <c r="R2143" s="16" t="str">
        <f>IF(Q2143="","",INDEX(Tableau3[N°CMD],MATCH(P2143,Tableau3[Sequence],0),))</f>
        <v/>
      </c>
      <c r="S2143" s="16" t="str">
        <f>IF(Q2143="","",INDEX(Tableau3[Désignation],MATCH(P2143,Tableau3[Sequence],0),))</f>
        <v/>
      </c>
      <c r="T2143"/>
    </row>
    <row r="2144" spans="12:20" x14ac:dyDescent="0.25">
      <c r="L2144" s="4" t="str">
        <f t="shared" si="69"/>
        <v/>
      </c>
      <c r="M2144" s="4" t="str">
        <f>IF(ISBLANK(A2144),"",IF('02_Resultat'!$B$6=A2144,1,0))</f>
        <v/>
      </c>
      <c r="N2144" s="4" t="str">
        <f>IF(ISBLANK(A2144),"",IF(Tableau3[Occurrence]=0,0,SUM($M$2:M2144)))</f>
        <v/>
      </c>
      <c r="P2144" s="15" t="str">
        <f t="shared" si="70"/>
        <v/>
      </c>
      <c r="Q2144" s="16" t="str">
        <f>IF(P2144="","",'02_Resultat'!$B$6)</f>
        <v/>
      </c>
      <c r="R2144" s="16" t="str">
        <f>IF(Q2144="","",INDEX(Tableau3[N°CMD],MATCH(P2144,Tableau3[Sequence],0),))</f>
        <v/>
      </c>
      <c r="S2144" s="16" t="str">
        <f>IF(Q2144="","",INDEX(Tableau3[Désignation],MATCH(P2144,Tableau3[Sequence],0),))</f>
        <v/>
      </c>
      <c r="T2144"/>
    </row>
    <row r="2145" spans="12:20" x14ac:dyDescent="0.25">
      <c r="L2145" s="4" t="str">
        <f t="shared" si="69"/>
        <v/>
      </c>
      <c r="M2145" s="4" t="str">
        <f>IF(ISBLANK(A2145),"",IF('02_Resultat'!$B$6=A2145,1,0))</f>
        <v/>
      </c>
      <c r="N2145" s="4" t="str">
        <f>IF(ISBLANK(A2145),"",IF(Tableau3[Occurrence]=0,0,SUM($M$2:M2145)))</f>
        <v/>
      </c>
      <c r="P2145" s="15" t="str">
        <f t="shared" si="70"/>
        <v/>
      </c>
      <c r="Q2145" s="16" t="str">
        <f>IF(P2145="","",'02_Resultat'!$B$6)</f>
        <v/>
      </c>
      <c r="R2145" s="16" t="str">
        <f>IF(Q2145="","",INDEX(Tableau3[N°CMD],MATCH(P2145,Tableau3[Sequence],0),))</f>
        <v/>
      </c>
      <c r="S2145" s="16" t="str">
        <f>IF(Q2145="","",INDEX(Tableau3[Désignation],MATCH(P2145,Tableau3[Sequence],0),))</f>
        <v/>
      </c>
      <c r="T2145"/>
    </row>
    <row r="2146" spans="12:20" x14ac:dyDescent="0.25">
      <c r="L2146" s="4" t="str">
        <f t="shared" si="69"/>
        <v/>
      </c>
      <c r="M2146" s="4" t="str">
        <f>IF(ISBLANK(A2146),"",IF('02_Resultat'!$B$6=A2146,1,0))</f>
        <v/>
      </c>
      <c r="N2146" s="4" t="str">
        <f>IF(ISBLANK(A2146),"",IF(Tableau3[Occurrence]=0,0,SUM($M$2:M2146)))</f>
        <v/>
      </c>
      <c r="P2146" s="15" t="str">
        <f t="shared" si="70"/>
        <v/>
      </c>
      <c r="Q2146" s="16" t="str">
        <f>IF(P2146="","",'02_Resultat'!$B$6)</f>
        <v/>
      </c>
      <c r="R2146" s="16" t="str">
        <f>IF(Q2146="","",INDEX(Tableau3[N°CMD],MATCH(P2146,Tableau3[Sequence],0),))</f>
        <v/>
      </c>
      <c r="S2146" s="16" t="str">
        <f>IF(Q2146="","",INDEX(Tableau3[Désignation],MATCH(P2146,Tableau3[Sequence],0),))</f>
        <v/>
      </c>
      <c r="T2146"/>
    </row>
    <row r="2147" spans="12:20" x14ac:dyDescent="0.25">
      <c r="L2147" s="4" t="str">
        <f t="shared" si="69"/>
        <v/>
      </c>
      <c r="M2147" s="4" t="str">
        <f>IF(ISBLANK(A2147),"",IF('02_Resultat'!$B$6=A2147,1,0))</f>
        <v/>
      </c>
      <c r="N2147" s="4" t="str">
        <f>IF(ISBLANK(A2147),"",IF(Tableau3[Occurrence]=0,0,SUM($M$2:M2147)))</f>
        <v/>
      </c>
      <c r="P2147" s="15" t="str">
        <f t="shared" si="70"/>
        <v/>
      </c>
      <c r="Q2147" s="16" t="str">
        <f>IF(P2147="","",'02_Resultat'!$B$6)</f>
        <v/>
      </c>
      <c r="R2147" s="16" t="str">
        <f>IF(Q2147="","",INDEX(Tableau3[N°CMD],MATCH(P2147,Tableau3[Sequence],0),))</f>
        <v/>
      </c>
      <c r="S2147" s="16" t="str">
        <f>IF(Q2147="","",INDEX(Tableau3[Désignation],MATCH(P2147,Tableau3[Sequence],0),))</f>
        <v/>
      </c>
      <c r="T2147"/>
    </row>
    <row r="2148" spans="12:20" x14ac:dyDescent="0.25">
      <c r="L2148" s="4" t="str">
        <f t="shared" si="69"/>
        <v/>
      </c>
      <c r="M2148" s="4" t="str">
        <f>IF(ISBLANK(A2148),"",IF('02_Resultat'!$B$6=A2148,1,0))</f>
        <v/>
      </c>
      <c r="N2148" s="4" t="str">
        <f>IF(ISBLANK(A2148),"",IF(Tableau3[Occurrence]=0,0,SUM($M$2:M2148)))</f>
        <v/>
      </c>
      <c r="P2148" s="15" t="str">
        <f t="shared" si="70"/>
        <v/>
      </c>
      <c r="Q2148" s="16" t="str">
        <f>IF(P2148="","",'02_Resultat'!$B$6)</f>
        <v/>
      </c>
      <c r="R2148" s="16" t="str">
        <f>IF(Q2148="","",INDEX(Tableau3[N°CMD],MATCH(P2148,Tableau3[Sequence],0),))</f>
        <v/>
      </c>
      <c r="S2148" s="16" t="str">
        <f>IF(Q2148="","",INDEX(Tableau3[Désignation],MATCH(P2148,Tableau3[Sequence],0),))</f>
        <v/>
      </c>
      <c r="T2148"/>
    </row>
    <row r="2149" spans="12:20" x14ac:dyDescent="0.25">
      <c r="L2149" s="4" t="str">
        <f t="shared" si="69"/>
        <v/>
      </c>
      <c r="M2149" s="4" t="str">
        <f>IF(ISBLANK(A2149),"",IF('02_Resultat'!$B$6=A2149,1,0))</f>
        <v/>
      </c>
      <c r="N2149" s="4" t="str">
        <f>IF(ISBLANK(A2149),"",IF(Tableau3[Occurrence]=0,0,SUM($M$2:M2149)))</f>
        <v/>
      </c>
      <c r="P2149" s="15" t="str">
        <f t="shared" si="70"/>
        <v/>
      </c>
      <c r="Q2149" s="16" t="str">
        <f>IF(P2149="","",'02_Resultat'!$B$6)</f>
        <v/>
      </c>
      <c r="R2149" s="16" t="str">
        <f>IF(Q2149="","",INDEX(Tableau3[N°CMD],MATCH(P2149,Tableau3[Sequence],0),))</f>
        <v/>
      </c>
      <c r="S2149" s="16" t="str">
        <f>IF(Q2149="","",INDEX(Tableau3[Désignation],MATCH(P2149,Tableau3[Sequence],0),))</f>
        <v/>
      </c>
      <c r="T2149"/>
    </row>
    <row r="2150" spans="12:20" x14ac:dyDescent="0.25">
      <c r="L2150" s="4" t="str">
        <f t="shared" si="69"/>
        <v/>
      </c>
      <c r="M2150" s="4" t="str">
        <f>IF(ISBLANK(A2150),"",IF('02_Resultat'!$B$6=A2150,1,0))</f>
        <v/>
      </c>
      <c r="N2150" s="4" t="str">
        <f>IF(ISBLANK(A2150),"",IF(Tableau3[Occurrence]=0,0,SUM($M$2:M2150)))</f>
        <v/>
      </c>
      <c r="P2150" s="15" t="str">
        <f t="shared" si="70"/>
        <v/>
      </c>
      <c r="Q2150" s="16" t="str">
        <f>IF(P2150="","",'02_Resultat'!$B$6)</f>
        <v/>
      </c>
      <c r="R2150" s="16" t="str">
        <f>IF(Q2150="","",INDEX(Tableau3[N°CMD],MATCH(P2150,Tableau3[Sequence],0),))</f>
        <v/>
      </c>
      <c r="S2150" s="16" t="str">
        <f>IF(Q2150="","",INDEX(Tableau3[Désignation],MATCH(P2150,Tableau3[Sequence],0),))</f>
        <v/>
      </c>
      <c r="T2150"/>
    </row>
    <row r="2151" spans="12:20" x14ac:dyDescent="0.25">
      <c r="L2151" s="4" t="str">
        <f t="shared" si="69"/>
        <v/>
      </c>
      <c r="M2151" s="4" t="str">
        <f>IF(ISBLANK(A2151),"",IF('02_Resultat'!$B$6=A2151,1,0))</f>
        <v/>
      </c>
      <c r="N2151" s="4" t="str">
        <f>IF(ISBLANK(A2151),"",IF(Tableau3[Occurrence]=0,0,SUM($M$2:M2151)))</f>
        <v/>
      </c>
      <c r="P2151" s="15" t="str">
        <f t="shared" si="70"/>
        <v/>
      </c>
      <c r="Q2151" s="16" t="str">
        <f>IF(P2151="","",'02_Resultat'!$B$6)</f>
        <v/>
      </c>
      <c r="R2151" s="16" t="str">
        <f>IF(Q2151="","",INDEX(Tableau3[N°CMD],MATCH(P2151,Tableau3[Sequence],0),))</f>
        <v/>
      </c>
      <c r="S2151" s="16" t="str">
        <f>IF(Q2151="","",INDEX(Tableau3[Désignation],MATCH(P2151,Tableau3[Sequence],0),))</f>
        <v/>
      </c>
      <c r="T2151"/>
    </row>
    <row r="2152" spans="12:20" x14ac:dyDescent="0.25">
      <c r="L2152" s="4" t="str">
        <f t="shared" si="69"/>
        <v/>
      </c>
      <c r="M2152" s="4" t="str">
        <f>IF(ISBLANK(A2152),"",IF('02_Resultat'!$B$6=A2152,1,0))</f>
        <v/>
      </c>
      <c r="N2152" s="4" t="str">
        <f>IF(ISBLANK(A2152),"",IF(Tableau3[Occurrence]=0,0,SUM($M$2:M2152)))</f>
        <v/>
      </c>
      <c r="P2152" s="15" t="str">
        <f t="shared" si="70"/>
        <v/>
      </c>
      <c r="Q2152" s="16" t="str">
        <f>IF(P2152="","",'02_Resultat'!$B$6)</f>
        <v/>
      </c>
      <c r="R2152" s="16" t="str">
        <f>IF(Q2152="","",INDEX(Tableau3[N°CMD],MATCH(P2152,Tableau3[Sequence],0),))</f>
        <v/>
      </c>
      <c r="S2152" s="16" t="str">
        <f>IF(Q2152="","",INDEX(Tableau3[Désignation],MATCH(P2152,Tableau3[Sequence],0),))</f>
        <v/>
      </c>
      <c r="T2152"/>
    </row>
    <row r="2153" spans="12:20" x14ac:dyDescent="0.25">
      <c r="L2153" s="4" t="str">
        <f t="shared" si="69"/>
        <v/>
      </c>
      <c r="M2153" s="4" t="str">
        <f>IF(ISBLANK(A2153),"",IF('02_Resultat'!$B$6=A2153,1,0))</f>
        <v/>
      </c>
      <c r="N2153" s="4" t="str">
        <f>IF(ISBLANK(A2153),"",IF(Tableau3[Occurrence]=0,0,SUM($M$2:M2153)))</f>
        <v/>
      </c>
      <c r="P2153" s="15" t="str">
        <f t="shared" si="70"/>
        <v/>
      </c>
      <c r="Q2153" s="16" t="str">
        <f>IF(P2153="","",'02_Resultat'!$B$6)</f>
        <v/>
      </c>
      <c r="R2153" s="16" t="str">
        <f>IF(Q2153="","",INDEX(Tableau3[N°CMD],MATCH(P2153,Tableau3[Sequence],0),))</f>
        <v/>
      </c>
      <c r="S2153" s="16" t="str">
        <f>IF(Q2153="","",INDEX(Tableau3[Désignation],MATCH(P2153,Tableau3[Sequence],0),))</f>
        <v/>
      </c>
      <c r="T2153"/>
    </row>
    <row r="2154" spans="12:20" x14ac:dyDescent="0.25">
      <c r="L2154" s="4" t="str">
        <f t="shared" si="69"/>
        <v/>
      </c>
      <c r="M2154" s="4" t="str">
        <f>IF(ISBLANK(A2154),"",IF('02_Resultat'!$B$6=A2154,1,0))</f>
        <v/>
      </c>
      <c r="N2154" s="4" t="str">
        <f>IF(ISBLANK(A2154),"",IF(Tableau3[Occurrence]=0,0,SUM($M$2:M2154)))</f>
        <v/>
      </c>
      <c r="P2154" s="15" t="str">
        <f t="shared" si="70"/>
        <v/>
      </c>
      <c r="Q2154" s="16" t="str">
        <f>IF(P2154="","",'02_Resultat'!$B$6)</f>
        <v/>
      </c>
      <c r="R2154" s="16" t="str">
        <f>IF(Q2154="","",INDEX(Tableau3[N°CMD],MATCH(P2154,Tableau3[Sequence],0),))</f>
        <v/>
      </c>
      <c r="S2154" s="16" t="str">
        <f>IF(Q2154="","",INDEX(Tableau3[Désignation],MATCH(P2154,Tableau3[Sequence],0),))</f>
        <v/>
      </c>
      <c r="T2154"/>
    </row>
    <row r="2155" spans="12:20" x14ac:dyDescent="0.25">
      <c r="L2155" s="4" t="str">
        <f t="shared" si="69"/>
        <v/>
      </c>
      <c r="M2155" s="4" t="str">
        <f>IF(ISBLANK(A2155),"",IF('02_Resultat'!$B$6=A2155,1,0))</f>
        <v/>
      </c>
      <c r="N2155" s="4" t="str">
        <f>IF(ISBLANK(A2155),"",IF(Tableau3[Occurrence]=0,0,SUM($M$2:M2155)))</f>
        <v/>
      </c>
      <c r="P2155" s="15" t="str">
        <f t="shared" si="70"/>
        <v/>
      </c>
      <c r="Q2155" s="16" t="str">
        <f>IF(P2155="","",'02_Resultat'!$B$6)</f>
        <v/>
      </c>
      <c r="R2155" s="16" t="str">
        <f>IF(Q2155="","",INDEX(Tableau3[N°CMD],MATCH(P2155,Tableau3[Sequence],0),))</f>
        <v/>
      </c>
      <c r="S2155" s="16" t="str">
        <f>IF(Q2155="","",INDEX(Tableau3[Désignation],MATCH(P2155,Tableau3[Sequence],0),))</f>
        <v/>
      </c>
      <c r="T2155"/>
    </row>
    <row r="2156" spans="12:20" x14ac:dyDescent="0.25">
      <c r="L2156" s="4" t="str">
        <f t="shared" si="69"/>
        <v/>
      </c>
      <c r="M2156" s="4" t="str">
        <f>IF(ISBLANK(A2156),"",IF('02_Resultat'!$B$6=A2156,1,0))</f>
        <v/>
      </c>
      <c r="N2156" s="4" t="str">
        <f>IF(ISBLANK(A2156),"",IF(Tableau3[Occurrence]=0,0,SUM($M$2:M2156)))</f>
        <v/>
      </c>
      <c r="P2156" s="15" t="str">
        <f t="shared" si="70"/>
        <v/>
      </c>
      <c r="Q2156" s="16" t="str">
        <f>IF(P2156="","",'02_Resultat'!$B$6)</f>
        <v/>
      </c>
      <c r="R2156" s="16" t="str">
        <f>IF(Q2156="","",INDEX(Tableau3[N°CMD],MATCH(P2156,Tableau3[Sequence],0),))</f>
        <v/>
      </c>
      <c r="S2156" s="16" t="str">
        <f>IF(Q2156="","",INDEX(Tableau3[Désignation],MATCH(P2156,Tableau3[Sequence],0),))</f>
        <v/>
      </c>
      <c r="T2156"/>
    </row>
    <row r="2157" spans="12:20" x14ac:dyDescent="0.25">
      <c r="L2157" s="4" t="str">
        <f t="shared" si="69"/>
        <v/>
      </c>
      <c r="M2157" s="4" t="str">
        <f>IF(ISBLANK(A2157),"",IF('02_Resultat'!$B$6=A2157,1,0))</f>
        <v/>
      </c>
      <c r="N2157" s="4" t="str">
        <f>IF(ISBLANK(A2157),"",IF(Tableau3[Occurrence]=0,0,SUM($M$2:M2157)))</f>
        <v/>
      </c>
      <c r="P2157" s="15" t="str">
        <f t="shared" si="70"/>
        <v/>
      </c>
      <c r="Q2157" s="16" t="str">
        <f>IF(P2157="","",'02_Resultat'!$B$6)</f>
        <v/>
      </c>
      <c r="R2157" s="16" t="str">
        <f>IF(Q2157="","",INDEX(Tableau3[N°CMD],MATCH(P2157,Tableau3[Sequence],0),))</f>
        <v/>
      </c>
      <c r="S2157" s="16" t="str">
        <f>IF(Q2157="","",INDEX(Tableau3[Désignation],MATCH(P2157,Tableau3[Sequence],0),))</f>
        <v/>
      </c>
      <c r="T2157"/>
    </row>
    <row r="2158" spans="12:20" x14ac:dyDescent="0.25">
      <c r="L2158" s="4" t="str">
        <f t="shared" si="69"/>
        <v/>
      </c>
      <c r="M2158" s="4" t="str">
        <f>IF(ISBLANK(A2158),"",IF('02_Resultat'!$B$6=A2158,1,0))</f>
        <v/>
      </c>
      <c r="N2158" s="4" t="str">
        <f>IF(ISBLANK(A2158),"",IF(Tableau3[Occurrence]=0,0,SUM($M$2:M2158)))</f>
        <v/>
      </c>
      <c r="P2158" s="15" t="str">
        <f t="shared" si="70"/>
        <v/>
      </c>
      <c r="Q2158" s="16" t="str">
        <f>IF(P2158="","",'02_Resultat'!$B$6)</f>
        <v/>
      </c>
      <c r="R2158" s="16" t="str">
        <f>IF(Q2158="","",INDEX(Tableau3[N°CMD],MATCH(P2158,Tableau3[Sequence],0),))</f>
        <v/>
      </c>
      <c r="S2158" s="16" t="str">
        <f>IF(Q2158="","",INDEX(Tableau3[Désignation],MATCH(P2158,Tableau3[Sequence],0),))</f>
        <v/>
      </c>
      <c r="T2158"/>
    </row>
    <row r="2159" spans="12:20" x14ac:dyDescent="0.25">
      <c r="L2159" s="4" t="str">
        <f t="shared" si="69"/>
        <v/>
      </c>
      <c r="M2159" s="4" t="str">
        <f>IF(ISBLANK(A2159),"",IF('02_Resultat'!$B$6=A2159,1,0))</f>
        <v/>
      </c>
      <c r="N2159" s="4" t="str">
        <f>IF(ISBLANK(A2159),"",IF(Tableau3[Occurrence]=0,0,SUM($M$2:M2159)))</f>
        <v/>
      </c>
      <c r="P2159" s="15" t="str">
        <f t="shared" si="70"/>
        <v/>
      </c>
      <c r="Q2159" s="16" t="str">
        <f>IF(P2159="","",'02_Resultat'!$B$6)</f>
        <v/>
      </c>
      <c r="R2159" s="16" t="str">
        <f>IF(Q2159="","",INDEX(Tableau3[N°CMD],MATCH(P2159,Tableau3[Sequence],0),))</f>
        <v/>
      </c>
      <c r="S2159" s="16" t="str">
        <f>IF(Q2159="","",INDEX(Tableau3[Désignation],MATCH(P2159,Tableau3[Sequence],0),))</f>
        <v/>
      </c>
      <c r="T2159"/>
    </row>
    <row r="2160" spans="12:20" x14ac:dyDescent="0.25">
      <c r="L2160" s="4" t="str">
        <f t="shared" si="69"/>
        <v/>
      </c>
      <c r="M2160" s="4" t="str">
        <f>IF(ISBLANK(A2160),"",IF('02_Resultat'!$B$6=A2160,1,0))</f>
        <v/>
      </c>
      <c r="N2160" s="4" t="str">
        <f>IF(ISBLANK(A2160),"",IF(Tableau3[Occurrence]=0,0,SUM($M$2:M2160)))</f>
        <v/>
      </c>
      <c r="P2160" s="15" t="str">
        <f t="shared" si="70"/>
        <v/>
      </c>
      <c r="Q2160" s="16" t="str">
        <f>IF(P2160="","",'02_Resultat'!$B$6)</f>
        <v/>
      </c>
      <c r="R2160" s="16" t="str">
        <f>IF(Q2160="","",INDEX(Tableau3[N°CMD],MATCH(P2160,Tableau3[Sequence],0),))</f>
        <v/>
      </c>
      <c r="S2160" s="16" t="str">
        <f>IF(Q2160="","",INDEX(Tableau3[Désignation],MATCH(P2160,Tableau3[Sequence],0),))</f>
        <v/>
      </c>
      <c r="T2160"/>
    </row>
    <row r="2161" spans="12:20" x14ac:dyDescent="0.25">
      <c r="L2161" s="4" t="str">
        <f t="shared" si="69"/>
        <v/>
      </c>
      <c r="M2161" s="4" t="str">
        <f>IF(ISBLANK(A2161),"",IF('02_Resultat'!$B$6=A2161,1,0))</f>
        <v/>
      </c>
      <c r="N2161" s="4" t="str">
        <f>IF(ISBLANK(A2161),"",IF(Tableau3[Occurrence]=0,0,SUM($M$2:M2161)))</f>
        <v/>
      </c>
      <c r="P2161" s="15" t="str">
        <f t="shared" si="70"/>
        <v/>
      </c>
      <c r="Q2161" s="16" t="str">
        <f>IF(P2161="","",'02_Resultat'!$B$6)</f>
        <v/>
      </c>
      <c r="R2161" s="16" t="str">
        <f>IF(Q2161="","",INDEX(Tableau3[N°CMD],MATCH(P2161,Tableau3[Sequence],0),))</f>
        <v/>
      </c>
      <c r="S2161" s="16" t="str">
        <f>IF(Q2161="","",INDEX(Tableau3[Désignation],MATCH(P2161,Tableau3[Sequence],0),))</f>
        <v/>
      </c>
      <c r="T2161"/>
    </row>
    <row r="2162" spans="12:20" x14ac:dyDescent="0.25">
      <c r="L2162" s="4" t="str">
        <f t="shared" si="69"/>
        <v/>
      </c>
      <c r="M2162" s="4" t="str">
        <f>IF(ISBLANK(A2162),"",IF('02_Resultat'!$B$6=A2162,1,0))</f>
        <v/>
      </c>
      <c r="N2162" s="4" t="str">
        <f>IF(ISBLANK(A2162),"",IF(Tableau3[Occurrence]=0,0,SUM($M$2:M2162)))</f>
        <v/>
      </c>
      <c r="P2162" s="15" t="str">
        <f t="shared" si="70"/>
        <v/>
      </c>
      <c r="Q2162" s="16" t="str">
        <f>IF(P2162="","",'02_Resultat'!$B$6)</f>
        <v/>
      </c>
      <c r="R2162" s="16" t="str">
        <f>IF(Q2162="","",INDEX(Tableau3[N°CMD],MATCH(P2162,Tableau3[Sequence],0),))</f>
        <v/>
      </c>
      <c r="S2162" s="16" t="str">
        <f>IF(Q2162="","",INDEX(Tableau3[Désignation],MATCH(P2162,Tableau3[Sequence],0),))</f>
        <v/>
      </c>
      <c r="T2162"/>
    </row>
    <row r="2163" spans="12:20" x14ac:dyDescent="0.25">
      <c r="L2163" s="4" t="str">
        <f t="shared" si="69"/>
        <v/>
      </c>
      <c r="M2163" s="4" t="str">
        <f>IF(ISBLANK(A2163),"",IF('02_Resultat'!$B$6=A2163,1,0))</f>
        <v/>
      </c>
      <c r="N2163" s="4" t="str">
        <f>IF(ISBLANK(A2163),"",IF(Tableau3[Occurrence]=0,0,SUM($M$2:M2163)))</f>
        <v/>
      </c>
      <c r="P2163" s="15" t="str">
        <f t="shared" si="70"/>
        <v/>
      </c>
      <c r="Q2163" s="16" t="str">
        <f>IF(P2163="","",'02_Resultat'!$B$6)</f>
        <v/>
      </c>
      <c r="R2163" s="16" t="str">
        <f>IF(Q2163="","",INDEX(Tableau3[N°CMD],MATCH(P2163,Tableau3[Sequence],0),))</f>
        <v/>
      </c>
      <c r="S2163" s="16" t="str">
        <f>IF(Q2163="","",INDEX(Tableau3[Désignation],MATCH(P2163,Tableau3[Sequence],0),))</f>
        <v/>
      </c>
      <c r="T2163"/>
    </row>
    <row r="2164" spans="12:20" x14ac:dyDescent="0.25">
      <c r="L2164" s="4" t="str">
        <f t="shared" si="69"/>
        <v/>
      </c>
      <c r="M2164" s="4" t="str">
        <f>IF(ISBLANK(A2164),"",IF('02_Resultat'!$B$6=A2164,1,0))</f>
        <v/>
      </c>
      <c r="N2164" s="4" t="str">
        <f>IF(ISBLANK(A2164),"",IF(Tableau3[Occurrence]=0,0,SUM($M$2:M2164)))</f>
        <v/>
      </c>
      <c r="P2164" s="15" t="str">
        <f t="shared" si="70"/>
        <v/>
      </c>
      <c r="Q2164" s="16" t="str">
        <f>IF(P2164="","",'02_Resultat'!$B$6)</f>
        <v/>
      </c>
      <c r="R2164" s="16" t="str">
        <f>IF(Q2164="","",INDEX(Tableau3[N°CMD],MATCH(P2164,Tableau3[Sequence],0),))</f>
        <v/>
      </c>
      <c r="S2164" s="16" t="str">
        <f>IF(Q2164="","",INDEX(Tableau3[Désignation],MATCH(P2164,Tableau3[Sequence],0),))</f>
        <v/>
      </c>
      <c r="T2164"/>
    </row>
    <row r="2165" spans="12:20" x14ac:dyDescent="0.25">
      <c r="L2165" s="4" t="str">
        <f t="shared" si="69"/>
        <v/>
      </c>
      <c r="M2165" s="4" t="str">
        <f>IF(ISBLANK(A2165),"",IF('02_Resultat'!$B$6=A2165,1,0))</f>
        <v/>
      </c>
      <c r="N2165" s="4" t="str">
        <f>IF(ISBLANK(A2165),"",IF(Tableau3[Occurrence]=0,0,SUM($M$2:M2165)))</f>
        <v/>
      </c>
      <c r="P2165" s="15" t="str">
        <f t="shared" si="70"/>
        <v/>
      </c>
      <c r="Q2165" s="16" t="str">
        <f>IF(P2165="","",'02_Resultat'!$B$6)</f>
        <v/>
      </c>
      <c r="R2165" s="16" t="str">
        <f>IF(Q2165="","",INDEX(Tableau3[N°CMD],MATCH(P2165,Tableau3[Sequence],0),))</f>
        <v/>
      </c>
      <c r="S2165" s="16" t="str">
        <f>IF(Q2165="","",INDEX(Tableau3[Désignation],MATCH(P2165,Tableau3[Sequence],0),))</f>
        <v/>
      </c>
      <c r="T2165"/>
    </row>
    <row r="2166" spans="12:20" x14ac:dyDescent="0.25">
      <c r="L2166" s="4" t="str">
        <f t="shared" si="69"/>
        <v/>
      </c>
      <c r="M2166" s="4" t="str">
        <f>IF(ISBLANK(A2166),"",IF('02_Resultat'!$B$6=A2166,1,0))</f>
        <v/>
      </c>
      <c r="N2166" s="4" t="str">
        <f>IF(ISBLANK(A2166),"",IF(Tableau3[Occurrence]=0,0,SUM($M$2:M2166)))</f>
        <v/>
      </c>
      <c r="P2166" s="15" t="str">
        <f t="shared" si="70"/>
        <v/>
      </c>
      <c r="Q2166" s="16" t="str">
        <f>IF(P2166="","",'02_Resultat'!$B$6)</f>
        <v/>
      </c>
      <c r="R2166" s="16" t="str">
        <f>IF(Q2166="","",INDEX(Tableau3[N°CMD],MATCH(P2166,Tableau3[Sequence],0),))</f>
        <v/>
      </c>
      <c r="S2166" s="16" t="str">
        <f>IF(Q2166="","",INDEX(Tableau3[Désignation],MATCH(P2166,Tableau3[Sequence],0),))</f>
        <v/>
      </c>
      <c r="T2166"/>
    </row>
    <row r="2167" spans="12:20" x14ac:dyDescent="0.25">
      <c r="L2167" s="4" t="str">
        <f t="shared" si="69"/>
        <v/>
      </c>
      <c r="M2167" s="4" t="str">
        <f>IF(ISBLANK(A2167),"",IF('02_Resultat'!$B$6=A2167,1,0))</f>
        <v/>
      </c>
      <c r="N2167" s="4" t="str">
        <f>IF(ISBLANK(A2167),"",IF(Tableau3[Occurrence]=0,0,SUM($M$2:M2167)))</f>
        <v/>
      </c>
      <c r="P2167" s="15" t="str">
        <f t="shared" si="70"/>
        <v/>
      </c>
      <c r="Q2167" s="16" t="str">
        <f>IF(P2167="","",'02_Resultat'!$B$6)</f>
        <v/>
      </c>
      <c r="R2167" s="16" t="str">
        <f>IF(Q2167="","",INDEX(Tableau3[N°CMD],MATCH(P2167,Tableau3[Sequence],0),))</f>
        <v/>
      </c>
      <c r="S2167" s="16" t="str">
        <f>IF(Q2167="","",INDEX(Tableau3[Désignation],MATCH(P2167,Tableau3[Sequence],0),))</f>
        <v/>
      </c>
      <c r="T2167"/>
    </row>
    <row r="2168" spans="12:20" x14ac:dyDescent="0.25">
      <c r="L2168" s="4" t="str">
        <f t="shared" si="69"/>
        <v/>
      </c>
      <c r="M2168" s="4" t="str">
        <f>IF(ISBLANK(A2168),"",IF('02_Resultat'!$B$6=A2168,1,0))</f>
        <v/>
      </c>
      <c r="N2168" s="4" t="str">
        <f>IF(ISBLANK(A2168),"",IF(Tableau3[Occurrence]=0,0,SUM($M$2:M2168)))</f>
        <v/>
      </c>
      <c r="P2168" s="15" t="str">
        <f t="shared" si="70"/>
        <v/>
      </c>
      <c r="Q2168" s="16" t="str">
        <f>IF(P2168="","",'02_Resultat'!$B$6)</f>
        <v/>
      </c>
      <c r="R2168" s="16" t="str">
        <f>IF(Q2168="","",INDEX(Tableau3[N°CMD],MATCH(P2168,Tableau3[Sequence],0),))</f>
        <v/>
      </c>
      <c r="S2168" s="16" t="str">
        <f>IF(Q2168="","",INDEX(Tableau3[Désignation],MATCH(P2168,Tableau3[Sequence],0),))</f>
        <v/>
      </c>
      <c r="T2168"/>
    </row>
    <row r="2169" spans="12:20" x14ac:dyDescent="0.25">
      <c r="L2169" s="4" t="str">
        <f t="shared" si="69"/>
        <v/>
      </c>
      <c r="M2169" s="4" t="str">
        <f>IF(ISBLANK(A2169),"",IF('02_Resultat'!$B$6=A2169,1,0))</f>
        <v/>
      </c>
      <c r="N2169" s="4" t="str">
        <f>IF(ISBLANK(A2169),"",IF(Tableau3[Occurrence]=0,0,SUM($M$2:M2169)))</f>
        <v/>
      </c>
      <c r="P2169" s="15" t="str">
        <f t="shared" si="70"/>
        <v/>
      </c>
      <c r="Q2169" s="16" t="str">
        <f>IF(P2169="","",'02_Resultat'!$B$6)</f>
        <v/>
      </c>
      <c r="R2169" s="16" t="str">
        <f>IF(Q2169="","",INDEX(Tableau3[N°CMD],MATCH(P2169,Tableau3[Sequence],0),))</f>
        <v/>
      </c>
      <c r="S2169" s="16" t="str">
        <f>IF(Q2169="","",INDEX(Tableau3[Désignation],MATCH(P2169,Tableau3[Sequence],0),))</f>
        <v/>
      </c>
      <c r="T2169"/>
    </row>
    <row r="2170" spans="12:20" x14ac:dyDescent="0.25">
      <c r="L2170" s="4" t="str">
        <f t="shared" si="69"/>
        <v/>
      </c>
      <c r="M2170" s="4" t="str">
        <f>IF(ISBLANK(A2170),"",IF('02_Resultat'!$B$6=A2170,1,0))</f>
        <v/>
      </c>
      <c r="N2170" s="4" t="str">
        <f>IF(ISBLANK(A2170),"",IF(Tableau3[Occurrence]=0,0,SUM($M$2:M2170)))</f>
        <v/>
      </c>
      <c r="P2170" s="15" t="str">
        <f t="shared" si="70"/>
        <v/>
      </c>
      <c r="Q2170" s="16" t="str">
        <f>IF(P2170="","",'02_Resultat'!$B$6)</f>
        <v/>
      </c>
      <c r="R2170" s="16" t="str">
        <f>IF(Q2170="","",INDEX(Tableau3[N°CMD],MATCH(P2170,Tableau3[Sequence],0),))</f>
        <v/>
      </c>
      <c r="S2170" s="16" t="str">
        <f>IF(Q2170="","",INDEX(Tableau3[Désignation],MATCH(P2170,Tableau3[Sequence],0),))</f>
        <v/>
      </c>
      <c r="T2170"/>
    </row>
    <row r="2171" spans="12:20" x14ac:dyDescent="0.25">
      <c r="L2171" s="4" t="str">
        <f t="shared" si="69"/>
        <v/>
      </c>
      <c r="M2171" s="4" t="str">
        <f>IF(ISBLANK(A2171),"",IF('02_Resultat'!$B$6=A2171,1,0))</f>
        <v/>
      </c>
      <c r="N2171" s="4" t="str">
        <f>IF(ISBLANK(A2171),"",IF(Tableau3[Occurrence]=0,0,SUM($M$2:M2171)))</f>
        <v/>
      </c>
      <c r="P2171" s="15" t="str">
        <f t="shared" si="70"/>
        <v/>
      </c>
      <c r="Q2171" s="16" t="str">
        <f>IF(P2171="","",'02_Resultat'!$B$6)</f>
        <v/>
      </c>
      <c r="R2171" s="16" t="str">
        <f>IF(Q2171="","",INDEX(Tableau3[N°CMD],MATCH(P2171,Tableau3[Sequence],0),))</f>
        <v/>
      </c>
      <c r="S2171" s="16" t="str">
        <f>IF(Q2171="","",INDEX(Tableau3[Désignation],MATCH(P2171,Tableau3[Sequence],0),))</f>
        <v/>
      </c>
      <c r="T2171"/>
    </row>
    <row r="2172" spans="12:20" x14ac:dyDescent="0.25">
      <c r="L2172" s="4" t="str">
        <f t="shared" si="69"/>
        <v/>
      </c>
      <c r="M2172" s="4" t="str">
        <f>IF(ISBLANK(A2172),"",IF('02_Resultat'!$B$6=A2172,1,0))</f>
        <v/>
      </c>
      <c r="N2172" s="4" t="str">
        <f>IF(ISBLANK(A2172),"",IF(Tableau3[Occurrence]=0,0,SUM($M$2:M2172)))</f>
        <v/>
      </c>
      <c r="P2172" s="15" t="str">
        <f t="shared" si="70"/>
        <v/>
      </c>
      <c r="Q2172" s="16" t="str">
        <f>IF(P2172="","",'02_Resultat'!$B$6)</f>
        <v/>
      </c>
      <c r="R2172" s="16" t="str">
        <f>IF(Q2172="","",INDEX(Tableau3[N°CMD],MATCH(P2172,Tableau3[Sequence],0),))</f>
        <v/>
      </c>
      <c r="S2172" s="16" t="str">
        <f>IF(Q2172="","",INDEX(Tableau3[Désignation],MATCH(P2172,Tableau3[Sequence],0),))</f>
        <v/>
      </c>
      <c r="T2172"/>
    </row>
    <row r="2173" spans="12:20" x14ac:dyDescent="0.25">
      <c r="L2173" s="4" t="str">
        <f t="shared" si="69"/>
        <v/>
      </c>
      <c r="M2173" s="4" t="str">
        <f>IF(ISBLANK(A2173),"",IF('02_Resultat'!$B$6=A2173,1,0))</f>
        <v/>
      </c>
      <c r="N2173" s="4" t="str">
        <f>IF(ISBLANK(A2173),"",IF(Tableau3[Occurrence]=0,0,SUM($M$2:M2173)))</f>
        <v/>
      </c>
      <c r="P2173" s="15" t="str">
        <f t="shared" si="70"/>
        <v/>
      </c>
      <c r="Q2173" s="16" t="str">
        <f>IF(P2173="","",'02_Resultat'!$B$6)</f>
        <v/>
      </c>
      <c r="R2173" s="16" t="str">
        <f>IF(Q2173="","",INDEX(Tableau3[N°CMD],MATCH(P2173,Tableau3[Sequence],0),))</f>
        <v/>
      </c>
      <c r="S2173" s="16" t="str">
        <f>IF(Q2173="","",INDEX(Tableau3[Désignation],MATCH(P2173,Tableau3[Sequence],0),))</f>
        <v/>
      </c>
      <c r="T2173"/>
    </row>
    <row r="2174" spans="12:20" x14ac:dyDescent="0.25">
      <c r="L2174" s="4" t="str">
        <f t="shared" si="69"/>
        <v/>
      </c>
      <c r="M2174" s="4" t="str">
        <f>IF(ISBLANK(A2174),"",IF('02_Resultat'!$B$6=A2174,1,0))</f>
        <v/>
      </c>
      <c r="N2174" s="4" t="str">
        <f>IF(ISBLANK(A2174),"",IF(Tableau3[Occurrence]=0,0,SUM($M$2:M2174)))</f>
        <v/>
      </c>
      <c r="P2174" s="15" t="str">
        <f t="shared" si="70"/>
        <v/>
      </c>
      <c r="Q2174" s="16" t="str">
        <f>IF(P2174="","",'02_Resultat'!$B$6)</f>
        <v/>
      </c>
      <c r="R2174" s="16" t="str">
        <f>IF(Q2174="","",INDEX(Tableau3[N°CMD],MATCH(P2174,Tableau3[Sequence],0),))</f>
        <v/>
      </c>
      <c r="S2174" s="16" t="str">
        <f>IF(Q2174="","",INDEX(Tableau3[Désignation],MATCH(P2174,Tableau3[Sequence],0),))</f>
        <v/>
      </c>
      <c r="T2174"/>
    </row>
    <row r="2175" spans="12:20" x14ac:dyDescent="0.25">
      <c r="L2175" s="4" t="str">
        <f t="shared" si="69"/>
        <v/>
      </c>
      <c r="M2175" s="4" t="str">
        <f>IF(ISBLANK(A2175),"",IF('02_Resultat'!$B$6=A2175,1,0))</f>
        <v/>
      </c>
      <c r="N2175" s="4" t="str">
        <f>IF(ISBLANK(A2175),"",IF(Tableau3[Occurrence]=0,0,SUM($M$2:M2175)))</f>
        <v/>
      </c>
      <c r="P2175" s="15" t="str">
        <f t="shared" si="70"/>
        <v/>
      </c>
      <c r="Q2175" s="16" t="str">
        <f>IF(P2175="","",'02_Resultat'!$B$6)</f>
        <v/>
      </c>
      <c r="R2175" s="16" t="str">
        <f>IF(Q2175="","",INDEX(Tableau3[N°CMD],MATCH(P2175,Tableau3[Sequence],0),))</f>
        <v/>
      </c>
      <c r="S2175" s="16" t="str">
        <f>IF(Q2175="","",INDEX(Tableau3[Désignation],MATCH(P2175,Tableau3[Sequence],0),))</f>
        <v/>
      </c>
      <c r="T2175"/>
    </row>
    <row r="2176" spans="12:20" x14ac:dyDescent="0.25">
      <c r="L2176" s="4" t="str">
        <f t="shared" si="69"/>
        <v/>
      </c>
      <c r="M2176" s="4" t="str">
        <f>IF(ISBLANK(A2176),"",IF('02_Resultat'!$B$6=A2176,1,0))</f>
        <v/>
      </c>
      <c r="N2176" s="4" t="str">
        <f>IF(ISBLANK(A2176),"",IF(Tableau3[Occurrence]=0,0,SUM($M$2:M2176)))</f>
        <v/>
      </c>
      <c r="P2176" s="15" t="str">
        <f t="shared" si="70"/>
        <v/>
      </c>
      <c r="Q2176" s="16" t="str">
        <f>IF(P2176="","",'02_Resultat'!$B$6)</f>
        <v/>
      </c>
      <c r="R2176" s="16" t="str">
        <f>IF(Q2176="","",INDEX(Tableau3[N°CMD],MATCH(P2176,Tableau3[Sequence],0),))</f>
        <v/>
      </c>
      <c r="S2176" s="16" t="str">
        <f>IF(Q2176="","",INDEX(Tableau3[Désignation],MATCH(P2176,Tableau3[Sequence],0),))</f>
        <v/>
      </c>
      <c r="T2176"/>
    </row>
    <row r="2177" spans="12:20" x14ac:dyDescent="0.25">
      <c r="L2177" s="4" t="str">
        <f t="shared" si="69"/>
        <v/>
      </c>
      <c r="M2177" s="4" t="str">
        <f>IF(ISBLANK(A2177),"",IF('02_Resultat'!$B$6=A2177,1,0))</f>
        <v/>
      </c>
      <c r="N2177" s="4" t="str">
        <f>IF(ISBLANK(A2177),"",IF(Tableau3[Occurrence]=0,0,SUM($M$2:M2177)))</f>
        <v/>
      </c>
      <c r="P2177" s="15" t="str">
        <f t="shared" si="70"/>
        <v/>
      </c>
      <c r="Q2177" s="16" t="str">
        <f>IF(P2177="","",'02_Resultat'!$B$6)</f>
        <v/>
      </c>
      <c r="R2177" s="16" t="str">
        <f>IF(Q2177="","",INDEX(Tableau3[N°CMD],MATCH(P2177,Tableau3[Sequence],0),))</f>
        <v/>
      </c>
      <c r="S2177" s="16" t="str">
        <f>IF(Q2177="","",INDEX(Tableau3[Désignation],MATCH(P2177,Tableau3[Sequence],0),))</f>
        <v/>
      </c>
      <c r="T2177"/>
    </row>
    <row r="2178" spans="12:20" x14ac:dyDescent="0.25">
      <c r="L2178" s="4" t="str">
        <f t="shared" si="69"/>
        <v/>
      </c>
      <c r="M2178" s="4" t="str">
        <f>IF(ISBLANK(A2178),"",IF('02_Resultat'!$B$6=A2178,1,0))</f>
        <v/>
      </c>
      <c r="N2178" s="4" t="str">
        <f>IF(ISBLANK(A2178),"",IF(Tableau3[Occurrence]=0,0,SUM($M$2:M2178)))</f>
        <v/>
      </c>
      <c r="P2178" s="15" t="str">
        <f t="shared" si="70"/>
        <v/>
      </c>
      <c r="Q2178" s="16" t="str">
        <f>IF(P2178="","",'02_Resultat'!$B$6)</f>
        <v/>
      </c>
      <c r="R2178" s="16" t="str">
        <f>IF(Q2178="","",INDEX(Tableau3[N°CMD],MATCH(P2178,Tableau3[Sequence],0),))</f>
        <v/>
      </c>
      <c r="S2178" s="16" t="str">
        <f>IF(Q2178="","",INDEX(Tableau3[Désignation],MATCH(P2178,Tableau3[Sequence],0),))</f>
        <v/>
      </c>
      <c r="T2178"/>
    </row>
    <row r="2179" spans="12:20" x14ac:dyDescent="0.25">
      <c r="L2179" s="4" t="str">
        <f t="shared" si="69"/>
        <v/>
      </c>
      <c r="M2179" s="4" t="str">
        <f>IF(ISBLANK(A2179),"",IF('02_Resultat'!$B$6=A2179,1,0))</f>
        <v/>
      </c>
      <c r="N2179" s="4" t="str">
        <f>IF(ISBLANK(A2179),"",IF(Tableau3[Occurrence]=0,0,SUM($M$2:M2179)))</f>
        <v/>
      </c>
      <c r="P2179" s="15" t="str">
        <f t="shared" si="70"/>
        <v/>
      </c>
      <c r="Q2179" s="16" t="str">
        <f>IF(P2179="","",'02_Resultat'!$B$6)</f>
        <v/>
      </c>
      <c r="R2179" s="16" t="str">
        <f>IF(Q2179="","",INDEX(Tableau3[N°CMD],MATCH(P2179,Tableau3[Sequence],0),))</f>
        <v/>
      </c>
      <c r="S2179" s="16" t="str">
        <f>IF(Q2179="","",INDEX(Tableau3[Désignation],MATCH(P2179,Tableau3[Sequence],0),))</f>
        <v/>
      </c>
      <c r="T2179"/>
    </row>
    <row r="2180" spans="12:20" x14ac:dyDescent="0.25">
      <c r="L2180" s="4" t="str">
        <f t="shared" si="69"/>
        <v/>
      </c>
      <c r="M2180" s="4" t="str">
        <f>IF(ISBLANK(A2180),"",IF('02_Resultat'!$B$6=A2180,1,0))</f>
        <v/>
      </c>
      <c r="N2180" s="4" t="str">
        <f>IF(ISBLANK(A2180),"",IF(Tableau3[Occurrence]=0,0,SUM($M$2:M2180)))</f>
        <v/>
      </c>
      <c r="P2180" s="15" t="str">
        <f t="shared" si="70"/>
        <v/>
      </c>
      <c r="Q2180" s="16" t="str">
        <f>IF(P2180="","",'02_Resultat'!$B$6)</f>
        <v/>
      </c>
      <c r="R2180" s="16" t="str">
        <f>IF(Q2180="","",INDEX(Tableau3[N°CMD],MATCH(P2180,Tableau3[Sequence],0),))</f>
        <v/>
      </c>
      <c r="S2180" s="16" t="str">
        <f>IF(Q2180="","",INDEX(Tableau3[Désignation],MATCH(P2180,Tableau3[Sequence],0),))</f>
        <v/>
      </c>
      <c r="T2180"/>
    </row>
    <row r="2181" spans="12:20" x14ac:dyDescent="0.25">
      <c r="L2181" s="4" t="str">
        <f t="shared" si="69"/>
        <v/>
      </c>
      <c r="M2181" s="4" t="str">
        <f>IF(ISBLANK(A2181),"",IF('02_Resultat'!$B$6=A2181,1,0))</f>
        <v/>
      </c>
      <c r="N2181" s="4" t="str">
        <f>IF(ISBLANK(A2181),"",IF(Tableau3[Occurrence]=0,0,SUM($M$2:M2181)))</f>
        <v/>
      </c>
      <c r="P2181" s="15" t="str">
        <f t="shared" si="70"/>
        <v/>
      </c>
      <c r="Q2181" s="16" t="str">
        <f>IF(P2181="","",'02_Resultat'!$B$6)</f>
        <v/>
      </c>
      <c r="R2181" s="16" t="str">
        <f>IF(Q2181="","",INDEX(Tableau3[N°CMD],MATCH(P2181,Tableau3[Sequence],0),))</f>
        <v/>
      </c>
      <c r="S2181" s="16" t="str">
        <f>IF(Q2181="","",INDEX(Tableau3[Désignation],MATCH(P2181,Tableau3[Sequence],0),))</f>
        <v/>
      </c>
      <c r="T2181"/>
    </row>
    <row r="2182" spans="12:20" x14ac:dyDescent="0.25">
      <c r="L2182" s="4" t="str">
        <f t="shared" si="69"/>
        <v/>
      </c>
      <c r="M2182" s="4" t="str">
        <f>IF(ISBLANK(A2182),"",IF('02_Resultat'!$B$6=A2182,1,0))</f>
        <v/>
      </c>
      <c r="N2182" s="4" t="str">
        <f>IF(ISBLANK(A2182),"",IF(Tableau3[Occurrence]=0,0,SUM($M$2:M2182)))</f>
        <v/>
      </c>
      <c r="P2182" s="15" t="str">
        <f t="shared" si="70"/>
        <v/>
      </c>
      <c r="Q2182" s="16" t="str">
        <f>IF(P2182="","",'02_Resultat'!$B$6)</f>
        <v/>
      </c>
      <c r="R2182" s="16" t="str">
        <f>IF(Q2182="","",INDEX(Tableau3[N°CMD],MATCH(P2182,Tableau3[Sequence],0),))</f>
        <v/>
      </c>
      <c r="S2182" s="16" t="str">
        <f>IF(Q2182="","",INDEX(Tableau3[Désignation],MATCH(P2182,Tableau3[Sequence],0),))</f>
        <v/>
      </c>
      <c r="T2182"/>
    </row>
    <row r="2183" spans="12:20" x14ac:dyDescent="0.25">
      <c r="L2183" s="4" t="str">
        <f t="shared" si="69"/>
        <v/>
      </c>
      <c r="M2183" s="4" t="str">
        <f>IF(ISBLANK(A2183),"",IF('02_Resultat'!$B$6=A2183,1,0))</f>
        <v/>
      </c>
      <c r="N2183" s="4" t="str">
        <f>IF(ISBLANK(A2183),"",IF(Tableau3[Occurrence]=0,0,SUM($M$2:M2183)))</f>
        <v/>
      </c>
      <c r="P2183" s="15" t="str">
        <f t="shared" si="70"/>
        <v/>
      </c>
      <c r="Q2183" s="16" t="str">
        <f>IF(P2183="","",'02_Resultat'!$B$6)</f>
        <v/>
      </c>
      <c r="R2183" s="16" t="str">
        <f>IF(Q2183="","",INDEX(Tableau3[N°CMD],MATCH(P2183,Tableau3[Sequence],0),))</f>
        <v/>
      </c>
      <c r="S2183" s="16" t="str">
        <f>IF(Q2183="","",INDEX(Tableau3[Désignation],MATCH(P2183,Tableau3[Sequence],0),))</f>
        <v/>
      </c>
      <c r="T2183"/>
    </row>
    <row r="2184" spans="12:20" x14ac:dyDescent="0.25">
      <c r="L2184" s="4" t="str">
        <f t="shared" si="69"/>
        <v/>
      </c>
      <c r="M2184" s="4" t="str">
        <f>IF(ISBLANK(A2184),"",IF('02_Resultat'!$B$6=A2184,1,0))</f>
        <v/>
      </c>
      <c r="N2184" s="4" t="str">
        <f>IF(ISBLANK(A2184),"",IF(Tableau3[Occurrence]=0,0,SUM($M$2:M2184)))</f>
        <v/>
      </c>
      <c r="P2184" s="15" t="str">
        <f t="shared" si="70"/>
        <v/>
      </c>
      <c r="Q2184" s="16" t="str">
        <f>IF(P2184="","",'02_Resultat'!$B$6)</f>
        <v/>
      </c>
      <c r="R2184" s="16" t="str">
        <f>IF(Q2184="","",INDEX(Tableau3[N°CMD],MATCH(P2184,Tableau3[Sequence],0),))</f>
        <v/>
      </c>
      <c r="S2184" s="16" t="str">
        <f>IF(Q2184="","",INDEX(Tableau3[Désignation],MATCH(P2184,Tableau3[Sequence],0),))</f>
        <v/>
      </c>
      <c r="T2184"/>
    </row>
    <row r="2185" spans="12:20" x14ac:dyDescent="0.25">
      <c r="L2185" s="4" t="str">
        <f t="shared" si="69"/>
        <v/>
      </c>
      <c r="M2185" s="4" t="str">
        <f>IF(ISBLANK(A2185),"",IF('02_Resultat'!$B$6=A2185,1,0))</f>
        <v/>
      </c>
      <c r="N2185" s="4" t="str">
        <f>IF(ISBLANK(A2185),"",IF(Tableau3[Occurrence]=0,0,SUM($M$2:M2185)))</f>
        <v/>
      </c>
      <c r="P2185" s="15" t="str">
        <f t="shared" si="70"/>
        <v/>
      </c>
      <c r="Q2185" s="16" t="str">
        <f>IF(P2185="","",'02_Resultat'!$B$6)</f>
        <v/>
      </c>
      <c r="R2185" s="16" t="str">
        <f>IF(Q2185="","",INDEX(Tableau3[N°CMD],MATCH(P2185,Tableau3[Sequence],0),))</f>
        <v/>
      </c>
      <c r="S2185" s="16" t="str">
        <f>IF(Q2185="","",INDEX(Tableau3[Désignation],MATCH(P2185,Tableau3[Sequence],0),))</f>
        <v/>
      </c>
      <c r="T2185"/>
    </row>
    <row r="2186" spans="12:20" x14ac:dyDescent="0.25">
      <c r="L2186" s="4" t="str">
        <f t="shared" si="69"/>
        <v/>
      </c>
      <c r="M2186" s="4" t="str">
        <f>IF(ISBLANK(A2186),"",IF('02_Resultat'!$B$6=A2186,1,0))</f>
        <v/>
      </c>
      <c r="N2186" s="4" t="str">
        <f>IF(ISBLANK(A2186),"",IF(Tableau3[Occurrence]=0,0,SUM($M$2:M2186)))</f>
        <v/>
      </c>
      <c r="P2186" s="15" t="str">
        <f t="shared" si="70"/>
        <v/>
      </c>
      <c r="Q2186" s="16" t="str">
        <f>IF(P2186="","",'02_Resultat'!$B$6)</f>
        <v/>
      </c>
      <c r="R2186" s="16" t="str">
        <f>IF(Q2186="","",INDEX(Tableau3[N°CMD],MATCH(P2186,Tableau3[Sequence],0),))</f>
        <v/>
      </c>
      <c r="S2186" s="16" t="str">
        <f>IF(Q2186="","",INDEX(Tableau3[Désignation],MATCH(P2186,Tableau3[Sequence],0),))</f>
        <v/>
      </c>
      <c r="T2186"/>
    </row>
    <row r="2187" spans="12:20" x14ac:dyDescent="0.25">
      <c r="L2187" s="4" t="str">
        <f t="shared" si="69"/>
        <v/>
      </c>
      <c r="M2187" s="4" t="str">
        <f>IF(ISBLANK(A2187),"",IF('02_Resultat'!$B$6=A2187,1,0))</f>
        <v/>
      </c>
      <c r="N2187" s="4" t="str">
        <f>IF(ISBLANK(A2187),"",IF(Tableau3[Occurrence]=0,0,SUM($M$2:M2187)))</f>
        <v/>
      </c>
      <c r="P2187" s="15" t="str">
        <f t="shared" si="70"/>
        <v/>
      </c>
      <c r="Q2187" s="16" t="str">
        <f>IF(P2187="","",'02_Resultat'!$B$6)</f>
        <v/>
      </c>
      <c r="R2187" s="16" t="str">
        <f>IF(Q2187="","",INDEX(Tableau3[N°CMD],MATCH(P2187,Tableau3[Sequence],0),))</f>
        <v/>
      </c>
      <c r="S2187" s="16" t="str">
        <f>IF(Q2187="","",INDEX(Tableau3[Désignation],MATCH(P2187,Tableau3[Sequence],0),))</f>
        <v/>
      </c>
      <c r="T2187"/>
    </row>
    <row r="2188" spans="12:20" x14ac:dyDescent="0.25">
      <c r="L2188" s="4" t="str">
        <f t="shared" si="69"/>
        <v/>
      </c>
      <c r="M2188" s="4" t="str">
        <f>IF(ISBLANK(A2188),"",IF('02_Resultat'!$B$6=A2188,1,0))</f>
        <v/>
      </c>
      <c r="N2188" s="4" t="str">
        <f>IF(ISBLANK(A2188),"",IF(Tableau3[Occurrence]=0,0,SUM($M$2:M2188)))</f>
        <v/>
      </c>
      <c r="P2188" s="15" t="str">
        <f t="shared" si="70"/>
        <v/>
      </c>
      <c r="Q2188" s="16" t="str">
        <f>IF(P2188="","",'02_Resultat'!$B$6)</f>
        <v/>
      </c>
      <c r="R2188" s="16" t="str">
        <f>IF(Q2188="","",INDEX(Tableau3[N°CMD],MATCH(P2188,Tableau3[Sequence],0),))</f>
        <v/>
      </c>
      <c r="S2188" s="16" t="str">
        <f>IF(Q2188="","",INDEX(Tableau3[Désignation],MATCH(P2188,Tableau3[Sequence],0),))</f>
        <v/>
      </c>
      <c r="T2188"/>
    </row>
    <row r="2189" spans="12:20" x14ac:dyDescent="0.25">
      <c r="L2189" s="4" t="str">
        <f t="shared" si="69"/>
        <v/>
      </c>
      <c r="M2189" s="4" t="str">
        <f>IF(ISBLANK(A2189),"",IF('02_Resultat'!$B$6=A2189,1,0))</f>
        <v/>
      </c>
      <c r="N2189" s="4" t="str">
        <f>IF(ISBLANK(A2189),"",IF(Tableau3[Occurrence]=0,0,SUM($M$2:M2189)))</f>
        <v/>
      </c>
      <c r="P2189" s="15" t="str">
        <f t="shared" si="70"/>
        <v/>
      </c>
      <c r="Q2189" s="16" t="str">
        <f>IF(P2189="","",'02_Resultat'!$B$6)</f>
        <v/>
      </c>
      <c r="R2189" s="16" t="str">
        <f>IF(Q2189="","",INDEX(Tableau3[N°CMD],MATCH(P2189,Tableau3[Sequence],0),))</f>
        <v/>
      </c>
      <c r="S2189" s="16" t="str">
        <f>IF(Q2189="","",INDEX(Tableau3[Désignation],MATCH(P2189,Tableau3[Sequence],0),))</f>
        <v/>
      </c>
      <c r="T2189"/>
    </row>
    <row r="2190" spans="12:20" x14ac:dyDescent="0.25">
      <c r="L2190" s="4" t="str">
        <f t="shared" si="69"/>
        <v/>
      </c>
      <c r="M2190" s="4" t="str">
        <f>IF(ISBLANK(A2190),"",IF('02_Resultat'!$B$6=A2190,1,0))</f>
        <v/>
      </c>
      <c r="N2190" s="4" t="str">
        <f>IF(ISBLANK(A2190),"",IF(Tableau3[Occurrence]=0,0,SUM($M$2:M2190)))</f>
        <v/>
      </c>
      <c r="P2190" s="15" t="str">
        <f t="shared" si="70"/>
        <v/>
      </c>
      <c r="Q2190" s="16" t="str">
        <f>IF(P2190="","",'02_Resultat'!$B$6)</f>
        <v/>
      </c>
      <c r="R2190" s="16" t="str">
        <f>IF(Q2190="","",INDEX(Tableau3[N°CMD],MATCH(P2190,Tableau3[Sequence],0),))</f>
        <v/>
      </c>
      <c r="S2190" s="16" t="str">
        <f>IF(Q2190="","",INDEX(Tableau3[Désignation],MATCH(P2190,Tableau3[Sequence],0),))</f>
        <v/>
      </c>
      <c r="T2190"/>
    </row>
    <row r="2191" spans="12:20" x14ac:dyDescent="0.25">
      <c r="L2191" s="4" t="str">
        <f t="shared" si="69"/>
        <v/>
      </c>
      <c r="M2191" s="4" t="str">
        <f>IF(ISBLANK(A2191),"",IF('02_Resultat'!$B$6=A2191,1,0))</f>
        <v/>
      </c>
      <c r="N2191" s="4" t="str">
        <f>IF(ISBLANK(A2191),"",IF(Tableau3[Occurrence]=0,0,SUM($M$2:M2191)))</f>
        <v/>
      </c>
      <c r="P2191" s="15" t="str">
        <f t="shared" si="70"/>
        <v/>
      </c>
      <c r="Q2191" s="16" t="str">
        <f>IF(P2191="","",'02_Resultat'!$B$6)</f>
        <v/>
      </c>
      <c r="R2191" s="16" t="str">
        <f>IF(Q2191="","",INDEX(Tableau3[N°CMD],MATCH(P2191,Tableau3[Sequence],0),))</f>
        <v/>
      </c>
      <c r="S2191" s="16" t="str">
        <f>IF(Q2191="","",INDEX(Tableau3[Désignation],MATCH(P2191,Tableau3[Sequence],0),))</f>
        <v/>
      </c>
      <c r="T2191"/>
    </row>
    <row r="2192" spans="12:20" x14ac:dyDescent="0.25">
      <c r="L2192" s="4" t="str">
        <f t="shared" si="69"/>
        <v/>
      </c>
      <c r="M2192" s="4" t="str">
        <f>IF(ISBLANK(A2192),"",IF('02_Resultat'!$B$6=A2192,1,0))</f>
        <v/>
      </c>
      <c r="N2192" s="4" t="str">
        <f>IF(ISBLANK(A2192),"",IF(Tableau3[Occurrence]=0,0,SUM($M$2:M2192)))</f>
        <v/>
      </c>
      <c r="P2192" s="15" t="str">
        <f t="shared" si="70"/>
        <v/>
      </c>
      <c r="Q2192" s="16" t="str">
        <f>IF(P2192="","",'02_Resultat'!$B$6)</f>
        <v/>
      </c>
      <c r="R2192" s="16" t="str">
        <f>IF(Q2192="","",INDEX(Tableau3[N°CMD],MATCH(P2192,Tableau3[Sequence],0),))</f>
        <v/>
      </c>
      <c r="S2192" s="16" t="str">
        <f>IF(Q2192="","",INDEX(Tableau3[Désignation],MATCH(P2192,Tableau3[Sequence],0),))</f>
        <v/>
      </c>
      <c r="T2192"/>
    </row>
    <row r="2193" spans="12:20" x14ac:dyDescent="0.25">
      <c r="L2193" s="4" t="str">
        <f t="shared" si="69"/>
        <v/>
      </c>
      <c r="M2193" s="4" t="str">
        <f>IF(ISBLANK(A2193),"",IF('02_Resultat'!$B$6=A2193,1,0))</f>
        <v/>
      </c>
      <c r="N2193" s="4" t="str">
        <f>IF(ISBLANK(A2193),"",IF(Tableau3[Occurrence]=0,0,SUM($M$2:M2193)))</f>
        <v/>
      </c>
      <c r="P2193" s="15" t="str">
        <f t="shared" si="70"/>
        <v/>
      </c>
      <c r="Q2193" s="16" t="str">
        <f>IF(P2193="","",'02_Resultat'!$B$6)</f>
        <v/>
      </c>
      <c r="R2193" s="16" t="str">
        <f>IF(Q2193="","",INDEX(Tableau3[N°CMD],MATCH(P2193,Tableau3[Sequence],0),))</f>
        <v/>
      </c>
      <c r="S2193" s="16" t="str">
        <f>IF(Q2193="","",INDEX(Tableau3[Désignation],MATCH(P2193,Tableau3[Sequence],0),))</f>
        <v/>
      </c>
      <c r="T2193"/>
    </row>
    <row r="2194" spans="12:20" x14ac:dyDescent="0.25">
      <c r="L2194" s="4" t="str">
        <f t="shared" ref="L2194:L2257" si="71">IF(ISBLANK(H2194),"",(I2194-H2194))</f>
        <v/>
      </c>
      <c r="M2194" s="4" t="str">
        <f>IF(ISBLANK(A2194),"",IF('02_Resultat'!$B$6=A2194,1,0))</f>
        <v/>
      </c>
      <c r="N2194" s="4" t="str">
        <f>IF(ISBLANK(A2194),"",IF(Tableau3[Occurrence]=0,0,SUM($M$2:M2194)))</f>
        <v/>
      </c>
      <c r="P2194" s="15" t="str">
        <f t="shared" si="70"/>
        <v/>
      </c>
      <c r="Q2194" s="16" t="str">
        <f>IF(P2194="","",'02_Resultat'!$B$6)</f>
        <v/>
      </c>
      <c r="R2194" s="16" t="str">
        <f>IF(Q2194="","",INDEX(Tableau3[N°CMD],MATCH(P2194,Tableau3[Sequence],0),))</f>
        <v/>
      </c>
      <c r="S2194" s="16" t="str">
        <f>IF(Q2194="","",INDEX(Tableau3[Désignation],MATCH(P2194,Tableau3[Sequence],0),))</f>
        <v/>
      </c>
      <c r="T2194"/>
    </row>
    <row r="2195" spans="12:20" x14ac:dyDescent="0.25">
      <c r="L2195" s="4" t="str">
        <f t="shared" si="71"/>
        <v/>
      </c>
      <c r="M2195" s="4" t="str">
        <f>IF(ISBLANK(A2195),"",IF('02_Resultat'!$B$6=A2195,1,0))</f>
        <v/>
      </c>
      <c r="N2195" s="4" t="str">
        <f>IF(ISBLANK(A2195),"",IF(Tableau3[Occurrence]=0,0,SUM($M$2:M2195)))</f>
        <v/>
      </c>
      <c r="P2195" s="15" t="str">
        <f t="shared" ref="P2195:P2258" si="72">IF(ROW()-1&lt;=$O$2,ROW()-1,"")</f>
        <v/>
      </c>
      <c r="Q2195" s="16" t="str">
        <f>IF(P2195="","",'02_Resultat'!$B$6)</f>
        <v/>
      </c>
      <c r="R2195" s="16" t="str">
        <f>IF(Q2195="","",INDEX(Tableau3[N°CMD],MATCH(P2195,Tableau3[Sequence],0),))</f>
        <v/>
      </c>
      <c r="S2195" s="16" t="str">
        <f>IF(Q2195="","",INDEX(Tableau3[Désignation],MATCH(P2195,Tableau3[Sequence],0),))</f>
        <v/>
      </c>
      <c r="T2195"/>
    </row>
    <row r="2196" spans="12:20" x14ac:dyDescent="0.25">
      <c r="L2196" s="4" t="str">
        <f t="shared" si="71"/>
        <v/>
      </c>
      <c r="M2196" s="4" t="str">
        <f>IF(ISBLANK(A2196),"",IF('02_Resultat'!$B$6=A2196,1,0))</f>
        <v/>
      </c>
      <c r="N2196" s="4" t="str">
        <f>IF(ISBLANK(A2196),"",IF(Tableau3[Occurrence]=0,0,SUM($M$2:M2196)))</f>
        <v/>
      </c>
      <c r="P2196" s="15" t="str">
        <f t="shared" si="72"/>
        <v/>
      </c>
      <c r="Q2196" s="16" t="str">
        <f>IF(P2196="","",'02_Resultat'!$B$6)</f>
        <v/>
      </c>
      <c r="R2196" s="16" t="str">
        <f>IF(Q2196="","",INDEX(Tableau3[N°CMD],MATCH(P2196,Tableau3[Sequence],0),))</f>
        <v/>
      </c>
      <c r="S2196" s="16" t="str">
        <f>IF(Q2196="","",INDEX(Tableau3[Désignation],MATCH(P2196,Tableau3[Sequence],0),))</f>
        <v/>
      </c>
      <c r="T2196"/>
    </row>
    <row r="2197" spans="12:20" x14ac:dyDescent="0.25">
      <c r="L2197" s="4" t="str">
        <f t="shared" si="71"/>
        <v/>
      </c>
      <c r="M2197" s="4" t="str">
        <f>IF(ISBLANK(A2197),"",IF('02_Resultat'!$B$6=A2197,1,0))</f>
        <v/>
      </c>
      <c r="N2197" s="4" t="str">
        <f>IF(ISBLANK(A2197),"",IF(Tableau3[Occurrence]=0,0,SUM($M$2:M2197)))</f>
        <v/>
      </c>
      <c r="P2197" s="15" t="str">
        <f t="shared" si="72"/>
        <v/>
      </c>
      <c r="Q2197" s="16" t="str">
        <f>IF(P2197="","",'02_Resultat'!$B$6)</f>
        <v/>
      </c>
      <c r="R2197" s="16" t="str">
        <f>IF(Q2197="","",INDEX(Tableau3[N°CMD],MATCH(P2197,Tableau3[Sequence],0),))</f>
        <v/>
      </c>
      <c r="S2197" s="16" t="str">
        <f>IF(Q2197="","",INDEX(Tableau3[Désignation],MATCH(P2197,Tableau3[Sequence],0),))</f>
        <v/>
      </c>
      <c r="T2197"/>
    </row>
    <row r="2198" spans="12:20" x14ac:dyDescent="0.25">
      <c r="L2198" s="4" t="str">
        <f t="shared" si="71"/>
        <v/>
      </c>
      <c r="M2198" s="4" t="str">
        <f>IF(ISBLANK(A2198),"",IF('02_Resultat'!$B$6=A2198,1,0))</f>
        <v/>
      </c>
      <c r="N2198" s="4" t="str">
        <f>IF(ISBLANK(A2198),"",IF(Tableau3[Occurrence]=0,0,SUM($M$2:M2198)))</f>
        <v/>
      </c>
      <c r="P2198" s="15" t="str">
        <f t="shared" si="72"/>
        <v/>
      </c>
      <c r="Q2198" s="16" t="str">
        <f>IF(P2198="","",'02_Resultat'!$B$6)</f>
        <v/>
      </c>
      <c r="R2198" s="16" t="str">
        <f>IF(Q2198="","",INDEX(Tableau3[N°CMD],MATCH(P2198,Tableau3[Sequence],0),))</f>
        <v/>
      </c>
      <c r="S2198" s="16" t="str">
        <f>IF(Q2198="","",INDEX(Tableau3[Désignation],MATCH(P2198,Tableau3[Sequence],0),))</f>
        <v/>
      </c>
      <c r="T2198"/>
    </row>
    <row r="2199" spans="12:20" x14ac:dyDescent="0.25">
      <c r="L2199" s="4" t="str">
        <f t="shared" si="71"/>
        <v/>
      </c>
      <c r="M2199" s="4" t="str">
        <f>IF(ISBLANK(A2199),"",IF('02_Resultat'!$B$6=A2199,1,0))</f>
        <v/>
      </c>
      <c r="N2199" s="4" t="str">
        <f>IF(ISBLANK(A2199),"",IF(Tableau3[Occurrence]=0,0,SUM($M$2:M2199)))</f>
        <v/>
      </c>
      <c r="P2199" s="15" t="str">
        <f t="shared" si="72"/>
        <v/>
      </c>
      <c r="Q2199" s="16" t="str">
        <f>IF(P2199="","",'02_Resultat'!$B$6)</f>
        <v/>
      </c>
      <c r="R2199" s="16" t="str">
        <f>IF(Q2199="","",INDEX(Tableau3[N°CMD],MATCH(P2199,Tableau3[Sequence],0),))</f>
        <v/>
      </c>
      <c r="S2199" s="16" t="str">
        <f>IF(Q2199="","",INDEX(Tableau3[Désignation],MATCH(P2199,Tableau3[Sequence],0),))</f>
        <v/>
      </c>
      <c r="T2199"/>
    </row>
    <row r="2200" spans="12:20" x14ac:dyDescent="0.25">
      <c r="L2200" s="4" t="str">
        <f t="shared" si="71"/>
        <v/>
      </c>
      <c r="M2200" s="4" t="str">
        <f>IF(ISBLANK(A2200),"",IF('02_Resultat'!$B$6=A2200,1,0))</f>
        <v/>
      </c>
      <c r="N2200" s="4" t="str">
        <f>IF(ISBLANK(A2200),"",IF(Tableau3[Occurrence]=0,0,SUM($M$2:M2200)))</f>
        <v/>
      </c>
      <c r="P2200" s="15" t="str">
        <f t="shared" si="72"/>
        <v/>
      </c>
      <c r="Q2200" s="16" t="str">
        <f>IF(P2200="","",'02_Resultat'!$B$6)</f>
        <v/>
      </c>
      <c r="R2200" s="16" t="str">
        <f>IF(Q2200="","",INDEX(Tableau3[N°CMD],MATCH(P2200,Tableau3[Sequence],0),))</f>
        <v/>
      </c>
      <c r="S2200" s="16" t="str">
        <f>IF(Q2200="","",INDEX(Tableau3[Désignation],MATCH(P2200,Tableau3[Sequence],0),))</f>
        <v/>
      </c>
      <c r="T2200"/>
    </row>
    <row r="2201" spans="12:20" x14ac:dyDescent="0.25">
      <c r="L2201" s="4" t="str">
        <f t="shared" si="71"/>
        <v/>
      </c>
      <c r="M2201" s="4" t="str">
        <f>IF(ISBLANK(A2201),"",IF('02_Resultat'!$B$6=A2201,1,0))</f>
        <v/>
      </c>
      <c r="N2201" s="4" t="str">
        <f>IF(ISBLANK(A2201),"",IF(Tableau3[Occurrence]=0,0,SUM($M$2:M2201)))</f>
        <v/>
      </c>
      <c r="P2201" s="15" t="str">
        <f t="shared" si="72"/>
        <v/>
      </c>
      <c r="Q2201" s="16" t="str">
        <f>IF(P2201="","",'02_Resultat'!$B$6)</f>
        <v/>
      </c>
      <c r="R2201" s="16" t="str">
        <f>IF(Q2201="","",INDEX(Tableau3[N°CMD],MATCH(P2201,Tableau3[Sequence],0),))</f>
        <v/>
      </c>
      <c r="S2201" s="16" t="str">
        <f>IF(Q2201="","",INDEX(Tableau3[Désignation],MATCH(P2201,Tableau3[Sequence],0),))</f>
        <v/>
      </c>
      <c r="T2201"/>
    </row>
    <row r="2202" spans="12:20" x14ac:dyDescent="0.25">
      <c r="L2202" s="4" t="str">
        <f t="shared" si="71"/>
        <v/>
      </c>
      <c r="M2202" s="4" t="str">
        <f>IF(ISBLANK(A2202),"",IF('02_Resultat'!$B$6=A2202,1,0))</f>
        <v/>
      </c>
      <c r="N2202" s="4" t="str">
        <f>IF(ISBLANK(A2202),"",IF(Tableau3[Occurrence]=0,0,SUM($M$2:M2202)))</f>
        <v/>
      </c>
      <c r="P2202" s="15" t="str">
        <f t="shared" si="72"/>
        <v/>
      </c>
      <c r="Q2202" s="16" t="str">
        <f>IF(P2202="","",'02_Resultat'!$B$6)</f>
        <v/>
      </c>
      <c r="R2202" s="16" t="str">
        <f>IF(Q2202="","",INDEX(Tableau3[N°CMD],MATCH(P2202,Tableau3[Sequence],0),))</f>
        <v/>
      </c>
      <c r="S2202" s="16" t="str">
        <f>IF(Q2202="","",INDEX(Tableau3[Désignation],MATCH(P2202,Tableau3[Sequence],0),))</f>
        <v/>
      </c>
      <c r="T2202"/>
    </row>
    <row r="2203" spans="12:20" x14ac:dyDescent="0.25">
      <c r="L2203" s="4" t="str">
        <f t="shared" si="71"/>
        <v/>
      </c>
      <c r="M2203" s="4" t="str">
        <f>IF(ISBLANK(A2203),"",IF('02_Resultat'!$B$6=A2203,1,0))</f>
        <v/>
      </c>
      <c r="N2203" s="4" t="str">
        <f>IF(ISBLANK(A2203),"",IF(Tableau3[Occurrence]=0,0,SUM($M$2:M2203)))</f>
        <v/>
      </c>
      <c r="P2203" s="15" t="str">
        <f t="shared" si="72"/>
        <v/>
      </c>
      <c r="Q2203" s="16" t="str">
        <f>IF(P2203="","",'02_Resultat'!$B$6)</f>
        <v/>
      </c>
      <c r="R2203" s="16" t="str">
        <f>IF(Q2203="","",INDEX(Tableau3[N°CMD],MATCH(P2203,Tableau3[Sequence],0),))</f>
        <v/>
      </c>
      <c r="S2203" s="16" t="str">
        <f>IF(Q2203="","",INDEX(Tableau3[Désignation],MATCH(P2203,Tableau3[Sequence],0),))</f>
        <v/>
      </c>
      <c r="T2203"/>
    </row>
    <row r="2204" spans="12:20" x14ac:dyDescent="0.25">
      <c r="L2204" s="4" t="str">
        <f t="shared" si="71"/>
        <v/>
      </c>
      <c r="M2204" s="4" t="str">
        <f>IF(ISBLANK(A2204),"",IF('02_Resultat'!$B$6=A2204,1,0))</f>
        <v/>
      </c>
      <c r="N2204" s="4" t="str">
        <f>IF(ISBLANK(A2204),"",IF(Tableau3[Occurrence]=0,0,SUM($M$2:M2204)))</f>
        <v/>
      </c>
      <c r="P2204" s="15" t="str">
        <f t="shared" si="72"/>
        <v/>
      </c>
      <c r="Q2204" s="16" t="str">
        <f>IF(P2204="","",'02_Resultat'!$B$6)</f>
        <v/>
      </c>
      <c r="R2204" s="16" t="str">
        <f>IF(Q2204="","",INDEX(Tableau3[N°CMD],MATCH(P2204,Tableau3[Sequence],0),))</f>
        <v/>
      </c>
      <c r="S2204" s="16" t="str">
        <f>IF(Q2204="","",INDEX(Tableau3[Désignation],MATCH(P2204,Tableau3[Sequence],0),))</f>
        <v/>
      </c>
      <c r="T2204"/>
    </row>
    <row r="2205" spans="12:20" x14ac:dyDescent="0.25">
      <c r="L2205" s="4" t="str">
        <f t="shared" si="71"/>
        <v/>
      </c>
      <c r="M2205" s="4" t="str">
        <f>IF(ISBLANK(A2205),"",IF('02_Resultat'!$B$6=A2205,1,0))</f>
        <v/>
      </c>
      <c r="N2205" s="4" t="str">
        <f>IF(ISBLANK(A2205),"",IF(Tableau3[Occurrence]=0,0,SUM($M$2:M2205)))</f>
        <v/>
      </c>
      <c r="P2205" s="15" t="str">
        <f t="shared" si="72"/>
        <v/>
      </c>
      <c r="Q2205" s="16" t="str">
        <f>IF(P2205="","",'02_Resultat'!$B$6)</f>
        <v/>
      </c>
      <c r="R2205" s="16" t="str">
        <f>IF(Q2205="","",INDEX(Tableau3[N°CMD],MATCH(P2205,Tableau3[Sequence],0),))</f>
        <v/>
      </c>
      <c r="S2205" s="16" t="str">
        <f>IF(Q2205="","",INDEX(Tableau3[Désignation],MATCH(P2205,Tableau3[Sequence],0),))</f>
        <v/>
      </c>
      <c r="T2205"/>
    </row>
    <row r="2206" spans="12:20" x14ac:dyDescent="0.25">
      <c r="L2206" s="4" t="str">
        <f t="shared" si="71"/>
        <v/>
      </c>
      <c r="M2206" s="4" t="str">
        <f>IF(ISBLANK(A2206),"",IF('02_Resultat'!$B$6=A2206,1,0))</f>
        <v/>
      </c>
      <c r="N2206" s="4" t="str">
        <f>IF(ISBLANK(A2206),"",IF(Tableau3[Occurrence]=0,0,SUM($M$2:M2206)))</f>
        <v/>
      </c>
      <c r="P2206" s="15" t="str">
        <f t="shared" si="72"/>
        <v/>
      </c>
      <c r="Q2206" s="16" t="str">
        <f>IF(P2206="","",'02_Resultat'!$B$6)</f>
        <v/>
      </c>
      <c r="R2206" s="16" t="str">
        <f>IF(Q2206="","",INDEX(Tableau3[N°CMD],MATCH(P2206,Tableau3[Sequence],0),))</f>
        <v/>
      </c>
      <c r="S2206" s="16" t="str">
        <f>IF(Q2206="","",INDEX(Tableau3[Désignation],MATCH(P2206,Tableau3[Sequence],0),))</f>
        <v/>
      </c>
      <c r="T2206"/>
    </row>
    <row r="2207" spans="12:20" x14ac:dyDescent="0.25">
      <c r="L2207" s="4" t="str">
        <f t="shared" si="71"/>
        <v/>
      </c>
      <c r="M2207" s="4" t="str">
        <f>IF(ISBLANK(A2207),"",IF('02_Resultat'!$B$6=A2207,1,0))</f>
        <v/>
      </c>
      <c r="N2207" s="4" t="str">
        <f>IF(ISBLANK(A2207),"",IF(Tableau3[Occurrence]=0,0,SUM($M$2:M2207)))</f>
        <v/>
      </c>
      <c r="P2207" s="15" t="str">
        <f t="shared" si="72"/>
        <v/>
      </c>
      <c r="Q2207" s="16" t="str">
        <f>IF(P2207="","",'02_Resultat'!$B$6)</f>
        <v/>
      </c>
      <c r="R2207" s="16" t="str">
        <f>IF(Q2207="","",INDEX(Tableau3[N°CMD],MATCH(P2207,Tableau3[Sequence],0),))</f>
        <v/>
      </c>
      <c r="S2207" s="16" t="str">
        <f>IF(Q2207="","",INDEX(Tableau3[Désignation],MATCH(P2207,Tableau3[Sequence],0),))</f>
        <v/>
      </c>
      <c r="T2207"/>
    </row>
    <row r="2208" spans="12:20" x14ac:dyDescent="0.25">
      <c r="L2208" s="4" t="str">
        <f t="shared" si="71"/>
        <v/>
      </c>
      <c r="M2208" s="4" t="str">
        <f>IF(ISBLANK(A2208),"",IF('02_Resultat'!$B$6=A2208,1,0))</f>
        <v/>
      </c>
      <c r="N2208" s="4" t="str">
        <f>IF(ISBLANK(A2208),"",IF(Tableau3[Occurrence]=0,0,SUM($M$2:M2208)))</f>
        <v/>
      </c>
      <c r="P2208" s="15" t="str">
        <f t="shared" si="72"/>
        <v/>
      </c>
      <c r="Q2208" s="16" t="str">
        <f>IF(P2208="","",'02_Resultat'!$B$6)</f>
        <v/>
      </c>
      <c r="R2208" s="16" t="str">
        <f>IF(Q2208="","",INDEX(Tableau3[N°CMD],MATCH(P2208,Tableau3[Sequence],0),))</f>
        <v/>
      </c>
      <c r="S2208" s="16" t="str">
        <f>IF(Q2208="","",INDEX(Tableau3[Désignation],MATCH(P2208,Tableau3[Sequence],0),))</f>
        <v/>
      </c>
      <c r="T2208"/>
    </row>
    <row r="2209" spans="12:20" x14ac:dyDescent="0.25">
      <c r="L2209" s="4" t="str">
        <f t="shared" si="71"/>
        <v/>
      </c>
      <c r="M2209" s="4" t="str">
        <f>IF(ISBLANK(A2209),"",IF('02_Resultat'!$B$6=A2209,1,0))</f>
        <v/>
      </c>
      <c r="N2209" s="4" t="str">
        <f>IF(ISBLANK(A2209),"",IF(Tableau3[Occurrence]=0,0,SUM($M$2:M2209)))</f>
        <v/>
      </c>
      <c r="P2209" s="15" t="str">
        <f t="shared" si="72"/>
        <v/>
      </c>
      <c r="Q2209" s="16" t="str">
        <f>IF(P2209="","",'02_Resultat'!$B$6)</f>
        <v/>
      </c>
      <c r="R2209" s="16" t="str">
        <f>IF(Q2209="","",INDEX(Tableau3[N°CMD],MATCH(P2209,Tableau3[Sequence],0),))</f>
        <v/>
      </c>
      <c r="S2209" s="16" t="str">
        <f>IF(Q2209="","",INDEX(Tableau3[Désignation],MATCH(P2209,Tableau3[Sequence],0),))</f>
        <v/>
      </c>
      <c r="T2209"/>
    </row>
    <row r="2210" spans="12:20" x14ac:dyDescent="0.25">
      <c r="L2210" s="4" t="str">
        <f t="shared" si="71"/>
        <v/>
      </c>
      <c r="M2210" s="4" t="str">
        <f>IF(ISBLANK(A2210),"",IF('02_Resultat'!$B$6=A2210,1,0))</f>
        <v/>
      </c>
      <c r="N2210" s="4" t="str">
        <f>IF(ISBLANK(A2210),"",IF(Tableau3[Occurrence]=0,0,SUM($M$2:M2210)))</f>
        <v/>
      </c>
      <c r="P2210" s="15" t="str">
        <f t="shared" si="72"/>
        <v/>
      </c>
      <c r="Q2210" s="16" t="str">
        <f>IF(P2210="","",'02_Resultat'!$B$6)</f>
        <v/>
      </c>
      <c r="R2210" s="16" t="str">
        <f>IF(Q2210="","",INDEX(Tableau3[N°CMD],MATCH(P2210,Tableau3[Sequence],0),))</f>
        <v/>
      </c>
      <c r="S2210" s="16" t="str">
        <f>IF(Q2210="","",INDEX(Tableau3[Désignation],MATCH(P2210,Tableau3[Sequence],0),))</f>
        <v/>
      </c>
      <c r="T2210"/>
    </row>
    <row r="2211" spans="12:20" x14ac:dyDescent="0.25">
      <c r="L2211" s="4" t="str">
        <f t="shared" si="71"/>
        <v/>
      </c>
      <c r="M2211" s="4" t="str">
        <f>IF(ISBLANK(A2211),"",IF('02_Resultat'!$B$6=A2211,1,0))</f>
        <v/>
      </c>
      <c r="N2211" s="4" t="str">
        <f>IF(ISBLANK(A2211),"",IF(Tableau3[Occurrence]=0,0,SUM($M$2:M2211)))</f>
        <v/>
      </c>
      <c r="P2211" s="15" t="str">
        <f t="shared" si="72"/>
        <v/>
      </c>
      <c r="Q2211" s="16" t="str">
        <f>IF(P2211="","",'02_Resultat'!$B$6)</f>
        <v/>
      </c>
      <c r="R2211" s="16" t="str">
        <f>IF(Q2211="","",INDEX(Tableau3[N°CMD],MATCH(P2211,Tableau3[Sequence],0),))</f>
        <v/>
      </c>
      <c r="S2211" s="16" t="str">
        <f>IF(Q2211="","",INDEX(Tableau3[Désignation],MATCH(P2211,Tableau3[Sequence],0),))</f>
        <v/>
      </c>
      <c r="T2211"/>
    </row>
    <row r="2212" spans="12:20" x14ac:dyDescent="0.25">
      <c r="L2212" s="4" t="str">
        <f t="shared" si="71"/>
        <v/>
      </c>
      <c r="M2212" s="4" t="str">
        <f>IF(ISBLANK(A2212),"",IF('02_Resultat'!$B$6=A2212,1,0))</f>
        <v/>
      </c>
      <c r="N2212" s="4" t="str">
        <f>IF(ISBLANK(A2212),"",IF(Tableau3[Occurrence]=0,0,SUM($M$2:M2212)))</f>
        <v/>
      </c>
      <c r="P2212" s="15" t="str">
        <f t="shared" si="72"/>
        <v/>
      </c>
      <c r="Q2212" s="16" t="str">
        <f>IF(P2212="","",'02_Resultat'!$B$6)</f>
        <v/>
      </c>
      <c r="R2212" s="16" t="str">
        <f>IF(Q2212="","",INDEX(Tableau3[N°CMD],MATCH(P2212,Tableau3[Sequence],0),))</f>
        <v/>
      </c>
      <c r="S2212" s="16" t="str">
        <f>IF(Q2212="","",INDEX(Tableau3[Désignation],MATCH(P2212,Tableau3[Sequence],0),))</f>
        <v/>
      </c>
      <c r="T2212"/>
    </row>
    <row r="2213" spans="12:20" x14ac:dyDescent="0.25">
      <c r="L2213" s="4" t="str">
        <f t="shared" si="71"/>
        <v/>
      </c>
      <c r="M2213" s="4" t="str">
        <f>IF(ISBLANK(A2213),"",IF('02_Resultat'!$B$6=A2213,1,0))</f>
        <v/>
      </c>
      <c r="N2213" s="4" t="str">
        <f>IF(ISBLANK(A2213),"",IF(Tableau3[Occurrence]=0,0,SUM($M$2:M2213)))</f>
        <v/>
      </c>
      <c r="P2213" s="15" t="str">
        <f t="shared" si="72"/>
        <v/>
      </c>
      <c r="Q2213" s="16" t="str">
        <f>IF(P2213="","",'02_Resultat'!$B$6)</f>
        <v/>
      </c>
      <c r="R2213" s="16" t="str">
        <f>IF(Q2213="","",INDEX(Tableau3[N°CMD],MATCH(P2213,Tableau3[Sequence],0),))</f>
        <v/>
      </c>
      <c r="S2213" s="16" t="str">
        <f>IF(Q2213="","",INDEX(Tableau3[Désignation],MATCH(P2213,Tableau3[Sequence],0),))</f>
        <v/>
      </c>
      <c r="T2213"/>
    </row>
    <row r="2214" spans="12:20" x14ac:dyDescent="0.25">
      <c r="L2214" s="4" t="str">
        <f t="shared" si="71"/>
        <v/>
      </c>
      <c r="M2214" s="4" t="str">
        <f>IF(ISBLANK(A2214),"",IF('02_Resultat'!$B$6=A2214,1,0))</f>
        <v/>
      </c>
      <c r="N2214" s="4" t="str">
        <f>IF(ISBLANK(A2214),"",IF(Tableau3[Occurrence]=0,0,SUM($M$2:M2214)))</f>
        <v/>
      </c>
      <c r="P2214" s="15" t="str">
        <f t="shared" si="72"/>
        <v/>
      </c>
      <c r="Q2214" s="16" t="str">
        <f>IF(P2214="","",'02_Resultat'!$B$6)</f>
        <v/>
      </c>
      <c r="R2214" s="16" t="str">
        <f>IF(Q2214="","",INDEX(Tableau3[N°CMD],MATCH(P2214,Tableau3[Sequence],0),))</f>
        <v/>
      </c>
      <c r="S2214" s="16" t="str">
        <f>IF(Q2214="","",INDEX(Tableau3[Désignation],MATCH(P2214,Tableau3[Sequence],0),))</f>
        <v/>
      </c>
      <c r="T2214"/>
    </row>
    <row r="2215" spans="12:20" x14ac:dyDescent="0.25">
      <c r="L2215" s="4" t="str">
        <f t="shared" si="71"/>
        <v/>
      </c>
      <c r="M2215" s="4" t="str">
        <f>IF(ISBLANK(A2215),"",IF('02_Resultat'!$B$6=A2215,1,0))</f>
        <v/>
      </c>
      <c r="N2215" s="4" t="str">
        <f>IF(ISBLANK(A2215),"",IF(Tableau3[Occurrence]=0,0,SUM($M$2:M2215)))</f>
        <v/>
      </c>
      <c r="P2215" s="15" t="str">
        <f t="shared" si="72"/>
        <v/>
      </c>
      <c r="Q2215" s="16" t="str">
        <f>IF(P2215="","",'02_Resultat'!$B$6)</f>
        <v/>
      </c>
      <c r="R2215" s="16" t="str">
        <f>IF(Q2215="","",INDEX(Tableau3[N°CMD],MATCH(P2215,Tableau3[Sequence],0),))</f>
        <v/>
      </c>
      <c r="S2215" s="16" t="str">
        <f>IF(Q2215="","",INDEX(Tableau3[Désignation],MATCH(P2215,Tableau3[Sequence],0),))</f>
        <v/>
      </c>
      <c r="T2215"/>
    </row>
    <row r="2216" spans="12:20" x14ac:dyDescent="0.25">
      <c r="L2216" s="4" t="str">
        <f t="shared" si="71"/>
        <v/>
      </c>
      <c r="M2216" s="4" t="str">
        <f>IF(ISBLANK(A2216),"",IF('02_Resultat'!$B$6=A2216,1,0))</f>
        <v/>
      </c>
      <c r="N2216" s="4" t="str">
        <f>IF(ISBLANK(A2216),"",IF(Tableau3[Occurrence]=0,0,SUM($M$2:M2216)))</f>
        <v/>
      </c>
      <c r="P2216" s="15" t="str">
        <f t="shared" si="72"/>
        <v/>
      </c>
      <c r="Q2216" s="16" t="str">
        <f>IF(P2216="","",'02_Resultat'!$B$6)</f>
        <v/>
      </c>
      <c r="R2216" s="16" t="str">
        <f>IF(Q2216="","",INDEX(Tableau3[N°CMD],MATCH(P2216,Tableau3[Sequence],0),))</f>
        <v/>
      </c>
      <c r="S2216" s="16" t="str">
        <f>IF(Q2216="","",INDEX(Tableau3[Désignation],MATCH(P2216,Tableau3[Sequence],0),))</f>
        <v/>
      </c>
      <c r="T2216"/>
    </row>
    <row r="2217" spans="12:20" x14ac:dyDescent="0.25">
      <c r="L2217" s="4" t="str">
        <f t="shared" si="71"/>
        <v/>
      </c>
      <c r="M2217" s="4" t="str">
        <f>IF(ISBLANK(A2217),"",IF('02_Resultat'!$B$6=A2217,1,0))</f>
        <v/>
      </c>
      <c r="N2217" s="4" t="str">
        <f>IF(ISBLANK(A2217),"",IF(Tableau3[Occurrence]=0,0,SUM($M$2:M2217)))</f>
        <v/>
      </c>
      <c r="P2217" s="15" t="str">
        <f t="shared" si="72"/>
        <v/>
      </c>
      <c r="Q2217" s="16" t="str">
        <f>IF(P2217="","",'02_Resultat'!$B$6)</f>
        <v/>
      </c>
      <c r="R2217" s="16" t="str">
        <f>IF(Q2217="","",INDEX(Tableau3[N°CMD],MATCH(P2217,Tableau3[Sequence],0),))</f>
        <v/>
      </c>
      <c r="S2217" s="16" t="str">
        <f>IF(Q2217="","",INDEX(Tableau3[Désignation],MATCH(P2217,Tableau3[Sequence],0),))</f>
        <v/>
      </c>
      <c r="T2217"/>
    </row>
    <row r="2218" spans="12:20" x14ac:dyDescent="0.25">
      <c r="L2218" s="4" t="str">
        <f t="shared" si="71"/>
        <v/>
      </c>
      <c r="M2218" s="4" t="str">
        <f>IF(ISBLANK(A2218),"",IF('02_Resultat'!$B$6=A2218,1,0))</f>
        <v/>
      </c>
      <c r="N2218" s="4" t="str">
        <f>IF(ISBLANK(A2218),"",IF(Tableau3[Occurrence]=0,0,SUM($M$2:M2218)))</f>
        <v/>
      </c>
      <c r="P2218" s="15" t="str">
        <f t="shared" si="72"/>
        <v/>
      </c>
      <c r="Q2218" s="16" t="str">
        <f>IF(P2218="","",'02_Resultat'!$B$6)</f>
        <v/>
      </c>
      <c r="R2218" s="16" t="str">
        <f>IF(Q2218="","",INDEX(Tableau3[N°CMD],MATCH(P2218,Tableau3[Sequence],0),))</f>
        <v/>
      </c>
      <c r="S2218" s="16" t="str">
        <f>IF(Q2218="","",INDEX(Tableau3[Désignation],MATCH(P2218,Tableau3[Sequence],0),))</f>
        <v/>
      </c>
      <c r="T2218"/>
    </row>
    <row r="2219" spans="12:20" x14ac:dyDescent="0.25">
      <c r="L2219" s="4" t="str">
        <f t="shared" si="71"/>
        <v/>
      </c>
      <c r="M2219" s="4" t="str">
        <f>IF(ISBLANK(A2219),"",IF('02_Resultat'!$B$6=A2219,1,0))</f>
        <v/>
      </c>
      <c r="N2219" s="4" t="str">
        <f>IF(ISBLANK(A2219),"",IF(Tableau3[Occurrence]=0,0,SUM($M$2:M2219)))</f>
        <v/>
      </c>
      <c r="P2219" s="15" t="str">
        <f t="shared" si="72"/>
        <v/>
      </c>
      <c r="Q2219" s="16" t="str">
        <f>IF(P2219="","",'02_Resultat'!$B$6)</f>
        <v/>
      </c>
      <c r="R2219" s="16" t="str">
        <f>IF(Q2219="","",INDEX(Tableau3[N°CMD],MATCH(P2219,Tableau3[Sequence],0),))</f>
        <v/>
      </c>
      <c r="S2219" s="16" t="str">
        <f>IF(Q2219="","",INDEX(Tableau3[Désignation],MATCH(P2219,Tableau3[Sequence],0),))</f>
        <v/>
      </c>
      <c r="T2219"/>
    </row>
    <row r="2220" spans="12:20" x14ac:dyDescent="0.25">
      <c r="L2220" s="4" t="str">
        <f t="shared" si="71"/>
        <v/>
      </c>
      <c r="M2220" s="4" t="str">
        <f>IF(ISBLANK(A2220),"",IF('02_Resultat'!$B$6=A2220,1,0))</f>
        <v/>
      </c>
      <c r="N2220" s="4" t="str">
        <f>IF(ISBLANK(A2220),"",IF(Tableau3[Occurrence]=0,0,SUM($M$2:M2220)))</f>
        <v/>
      </c>
      <c r="P2220" s="15" t="str">
        <f t="shared" si="72"/>
        <v/>
      </c>
      <c r="Q2220" s="16" t="str">
        <f>IF(P2220="","",'02_Resultat'!$B$6)</f>
        <v/>
      </c>
      <c r="R2220" s="16" t="str">
        <f>IF(Q2220="","",INDEX(Tableau3[N°CMD],MATCH(P2220,Tableau3[Sequence],0),))</f>
        <v/>
      </c>
      <c r="S2220" s="16" t="str">
        <f>IF(Q2220="","",INDEX(Tableau3[Désignation],MATCH(P2220,Tableau3[Sequence],0),))</f>
        <v/>
      </c>
      <c r="T2220"/>
    </row>
    <row r="2221" spans="12:20" x14ac:dyDescent="0.25">
      <c r="L2221" s="4" t="str">
        <f t="shared" si="71"/>
        <v/>
      </c>
      <c r="M2221" s="4" t="str">
        <f>IF(ISBLANK(A2221),"",IF('02_Resultat'!$B$6=A2221,1,0))</f>
        <v/>
      </c>
      <c r="N2221" s="4" t="str">
        <f>IF(ISBLANK(A2221),"",IF(Tableau3[Occurrence]=0,0,SUM($M$2:M2221)))</f>
        <v/>
      </c>
      <c r="P2221" s="15" t="str">
        <f t="shared" si="72"/>
        <v/>
      </c>
      <c r="Q2221" s="16" t="str">
        <f>IF(P2221="","",'02_Resultat'!$B$6)</f>
        <v/>
      </c>
      <c r="R2221" s="16" t="str">
        <f>IF(Q2221="","",INDEX(Tableau3[N°CMD],MATCH(P2221,Tableau3[Sequence],0),))</f>
        <v/>
      </c>
      <c r="S2221" s="16" t="str">
        <f>IF(Q2221="","",INDEX(Tableau3[Désignation],MATCH(P2221,Tableau3[Sequence],0),))</f>
        <v/>
      </c>
      <c r="T2221"/>
    </row>
    <row r="2222" spans="12:20" x14ac:dyDescent="0.25">
      <c r="L2222" s="4" t="str">
        <f t="shared" si="71"/>
        <v/>
      </c>
      <c r="M2222" s="4" t="str">
        <f>IF(ISBLANK(A2222),"",IF('02_Resultat'!$B$6=A2222,1,0))</f>
        <v/>
      </c>
      <c r="N2222" s="4" t="str">
        <f>IF(ISBLANK(A2222),"",IF(Tableau3[Occurrence]=0,0,SUM($M$2:M2222)))</f>
        <v/>
      </c>
      <c r="P2222" s="15" t="str">
        <f t="shared" si="72"/>
        <v/>
      </c>
      <c r="Q2222" s="16" t="str">
        <f>IF(P2222="","",'02_Resultat'!$B$6)</f>
        <v/>
      </c>
      <c r="R2222" s="16" t="str">
        <f>IF(Q2222="","",INDEX(Tableau3[N°CMD],MATCH(P2222,Tableau3[Sequence],0),))</f>
        <v/>
      </c>
      <c r="S2222" s="16" t="str">
        <f>IF(Q2222="","",INDEX(Tableau3[Désignation],MATCH(P2222,Tableau3[Sequence],0),))</f>
        <v/>
      </c>
      <c r="T2222"/>
    </row>
    <row r="2223" spans="12:20" x14ac:dyDescent="0.25">
      <c r="L2223" s="4" t="str">
        <f t="shared" si="71"/>
        <v/>
      </c>
      <c r="M2223" s="4" t="str">
        <f>IF(ISBLANK(A2223),"",IF('02_Resultat'!$B$6=A2223,1,0))</f>
        <v/>
      </c>
      <c r="N2223" s="4" t="str">
        <f>IF(ISBLANK(A2223),"",IF(Tableau3[Occurrence]=0,0,SUM($M$2:M2223)))</f>
        <v/>
      </c>
      <c r="P2223" s="15" t="str">
        <f t="shared" si="72"/>
        <v/>
      </c>
      <c r="Q2223" s="16" t="str">
        <f>IF(P2223="","",'02_Resultat'!$B$6)</f>
        <v/>
      </c>
      <c r="R2223" s="16" t="str">
        <f>IF(Q2223="","",INDEX(Tableau3[N°CMD],MATCH(P2223,Tableau3[Sequence],0),))</f>
        <v/>
      </c>
      <c r="S2223" s="16" t="str">
        <f>IF(Q2223="","",INDEX(Tableau3[Désignation],MATCH(P2223,Tableau3[Sequence],0),))</f>
        <v/>
      </c>
      <c r="T2223"/>
    </row>
    <row r="2224" spans="12:20" x14ac:dyDescent="0.25">
      <c r="L2224" s="4" t="str">
        <f t="shared" si="71"/>
        <v/>
      </c>
      <c r="M2224" s="4" t="str">
        <f>IF(ISBLANK(A2224),"",IF('02_Resultat'!$B$6=A2224,1,0))</f>
        <v/>
      </c>
      <c r="N2224" s="4" t="str">
        <f>IF(ISBLANK(A2224),"",IF(Tableau3[Occurrence]=0,0,SUM($M$2:M2224)))</f>
        <v/>
      </c>
      <c r="P2224" s="15" t="str">
        <f t="shared" si="72"/>
        <v/>
      </c>
      <c r="Q2224" s="16" t="str">
        <f>IF(P2224="","",'02_Resultat'!$B$6)</f>
        <v/>
      </c>
      <c r="R2224" s="16" t="str">
        <f>IF(Q2224="","",INDEX(Tableau3[N°CMD],MATCH(P2224,Tableau3[Sequence],0),))</f>
        <v/>
      </c>
      <c r="S2224" s="16" t="str">
        <f>IF(Q2224="","",INDEX(Tableau3[Désignation],MATCH(P2224,Tableau3[Sequence],0),))</f>
        <v/>
      </c>
      <c r="T2224"/>
    </row>
    <row r="2225" spans="12:20" x14ac:dyDescent="0.25">
      <c r="L2225" s="4" t="str">
        <f t="shared" si="71"/>
        <v/>
      </c>
      <c r="M2225" s="4" t="str">
        <f>IF(ISBLANK(A2225),"",IF('02_Resultat'!$B$6=A2225,1,0))</f>
        <v/>
      </c>
      <c r="N2225" s="4" t="str">
        <f>IF(ISBLANK(A2225),"",IF(Tableau3[Occurrence]=0,0,SUM($M$2:M2225)))</f>
        <v/>
      </c>
      <c r="P2225" s="15" t="str">
        <f t="shared" si="72"/>
        <v/>
      </c>
      <c r="Q2225" s="16" t="str">
        <f>IF(P2225="","",'02_Resultat'!$B$6)</f>
        <v/>
      </c>
      <c r="R2225" s="16" t="str">
        <f>IF(Q2225="","",INDEX(Tableau3[N°CMD],MATCH(P2225,Tableau3[Sequence],0),))</f>
        <v/>
      </c>
      <c r="S2225" s="16" t="str">
        <f>IF(Q2225="","",INDEX(Tableau3[Désignation],MATCH(P2225,Tableau3[Sequence],0),))</f>
        <v/>
      </c>
      <c r="T2225"/>
    </row>
    <row r="2226" spans="12:20" x14ac:dyDescent="0.25">
      <c r="L2226" s="4" t="str">
        <f t="shared" si="71"/>
        <v/>
      </c>
      <c r="M2226" s="4" t="str">
        <f>IF(ISBLANK(A2226),"",IF('02_Resultat'!$B$6=A2226,1,0))</f>
        <v/>
      </c>
      <c r="N2226" s="4" t="str">
        <f>IF(ISBLANK(A2226),"",IF(Tableau3[Occurrence]=0,0,SUM($M$2:M2226)))</f>
        <v/>
      </c>
      <c r="P2226" s="15" t="str">
        <f t="shared" si="72"/>
        <v/>
      </c>
      <c r="Q2226" s="16" t="str">
        <f>IF(P2226="","",'02_Resultat'!$B$6)</f>
        <v/>
      </c>
      <c r="R2226" s="16" t="str">
        <f>IF(Q2226="","",INDEX(Tableau3[N°CMD],MATCH(P2226,Tableau3[Sequence],0),))</f>
        <v/>
      </c>
      <c r="S2226" s="16" t="str">
        <f>IF(Q2226="","",INDEX(Tableau3[Désignation],MATCH(P2226,Tableau3[Sequence],0),))</f>
        <v/>
      </c>
      <c r="T2226"/>
    </row>
    <row r="2227" spans="12:20" x14ac:dyDescent="0.25">
      <c r="L2227" s="4" t="str">
        <f t="shared" si="71"/>
        <v/>
      </c>
      <c r="M2227" s="4" t="str">
        <f>IF(ISBLANK(A2227),"",IF('02_Resultat'!$B$6=A2227,1,0))</f>
        <v/>
      </c>
      <c r="N2227" s="4" t="str">
        <f>IF(ISBLANK(A2227),"",IF(Tableau3[Occurrence]=0,0,SUM($M$2:M2227)))</f>
        <v/>
      </c>
      <c r="P2227" s="15" t="str">
        <f t="shared" si="72"/>
        <v/>
      </c>
      <c r="Q2227" s="16" t="str">
        <f>IF(P2227="","",'02_Resultat'!$B$6)</f>
        <v/>
      </c>
      <c r="R2227" s="16" t="str">
        <f>IF(Q2227="","",INDEX(Tableau3[N°CMD],MATCH(P2227,Tableau3[Sequence],0),))</f>
        <v/>
      </c>
      <c r="S2227" s="16" t="str">
        <f>IF(Q2227="","",INDEX(Tableau3[Désignation],MATCH(P2227,Tableau3[Sequence],0),))</f>
        <v/>
      </c>
      <c r="T2227"/>
    </row>
    <row r="2228" spans="12:20" x14ac:dyDescent="0.25">
      <c r="L2228" s="4" t="str">
        <f t="shared" si="71"/>
        <v/>
      </c>
      <c r="M2228" s="4" t="str">
        <f>IF(ISBLANK(A2228),"",IF('02_Resultat'!$B$6=A2228,1,0))</f>
        <v/>
      </c>
      <c r="N2228" s="4" t="str">
        <f>IF(ISBLANK(A2228),"",IF(Tableau3[Occurrence]=0,0,SUM($M$2:M2228)))</f>
        <v/>
      </c>
      <c r="P2228" s="15" t="str">
        <f t="shared" si="72"/>
        <v/>
      </c>
      <c r="Q2228" s="16" t="str">
        <f>IF(P2228="","",'02_Resultat'!$B$6)</f>
        <v/>
      </c>
      <c r="R2228" s="16" t="str">
        <f>IF(Q2228="","",INDEX(Tableau3[N°CMD],MATCH(P2228,Tableau3[Sequence],0),))</f>
        <v/>
      </c>
      <c r="S2228" s="16" t="str">
        <f>IF(Q2228="","",INDEX(Tableau3[Désignation],MATCH(P2228,Tableau3[Sequence],0),))</f>
        <v/>
      </c>
      <c r="T2228"/>
    </row>
    <row r="2229" spans="12:20" x14ac:dyDescent="0.25">
      <c r="L2229" s="4" t="str">
        <f t="shared" si="71"/>
        <v/>
      </c>
      <c r="M2229" s="4" t="str">
        <f>IF(ISBLANK(A2229),"",IF('02_Resultat'!$B$6=A2229,1,0))</f>
        <v/>
      </c>
      <c r="N2229" s="4" t="str">
        <f>IF(ISBLANK(A2229),"",IF(Tableau3[Occurrence]=0,0,SUM($M$2:M2229)))</f>
        <v/>
      </c>
      <c r="P2229" s="15" t="str">
        <f t="shared" si="72"/>
        <v/>
      </c>
      <c r="Q2229" s="16" t="str">
        <f>IF(P2229="","",'02_Resultat'!$B$6)</f>
        <v/>
      </c>
      <c r="R2229" s="16" t="str">
        <f>IF(Q2229="","",INDEX(Tableau3[N°CMD],MATCH(P2229,Tableau3[Sequence],0),))</f>
        <v/>
      </c>
      <c r="S2229" s="16" t="str">
        <f>IF(Q2229="","",INDEX(Tableau3[Désignation],MATCH(P2229,Tableau3[Sequence],0),))</f>
        <v/>
      </c>
      <c r="T2229"/>
    </row>
    <row r="2230" spans="12:20" x14ac:dyDescent="0.25">
      <c r="L2230" s="4" t="str">
        <f t="shared" si="71"/>
        <v/>
      </c>
      <c r="M2230" s="4" t="str">
        <f>IF(ISBLANK(A2230),"",IF('02_Resultat'!$B$6=A2230,1,0))</f>
        <v/>
      </c>
      <c r="N2230" s="4" t="str">
        <f>IF(ISBLANK(A2230),"",IF(Tableau3[Occurrence]=0,0,SUM($M$2:M2230)))</f>
        <v/>
      </c>
      <c r="P2230" s="15" t="str">
        <f t="shared" si="72"/>
        <v/>
      </c>
      <c r="Q2230" s="16" t="str">
        <f>IF(P2230="","",'02_Resultat'!$B$6)</f>
        <v/>
      </c>
      <c r="R2230" s="16" t="str">
        <f>IF(Q2230="","",INDEX(Tableau3[N°CMD],MATCH(P2230,Tableau3[Sequence],0),))</f>
        <v/>
      </c>
      <c r="S2230" s="16" t="str">
        <f>IF(Q2230="","",INDEX(Tableau3[Désignation],MATCH(P2230,Tableau3[Sequence],0),))</f>
        <v/>
      </c>
      <c r="T2230"/>
    </row>
    <row r="2231" spans="12:20" x14ac:dyDescent="0.25">
      <c r="L2231" s="4" t="str">
        <f t="shared" si="71"/>
        <v/>
      </c>
      <c r="M2231" s="4" t="str">
        <f>IF(ISBLANK(A2231),"",IF('02_Resultat'!$B$6=A2231,1,0))</f>
        <v/>
      </c>
      <c r="N2231" s="4" t="str">
        <f>IF(ISBLANK(A2231),"",IF(Tableau3[Occurrence]=0,0,SUM($M$2:M2231)))</f>
        <v/>
      </c>
      <c r="P2231" s="15" t="str">
        <f t="shared" si="72"/>
        <v/>
      </c>
      <c r="Q2231" s="16" t="str">
        <f>IF(P2231="","",'02_Resultat'!$B$6)</f>
        <v/>
      </c>
      <c r="R2231" s="16" t="str">
        <f>IF(Q2231="","",INDEX(Tableau3[N°CMD],MATCH(P2231,Tableau3[Sequence],0),))</f>
        <v/>
      </c>
      <c r="S2231" s="16" t="str">
        <f>IF(Q2231="","",INDEX(Tableau3[Désignation],MATCH(P2231,Tableau3[Sequence],0),))</f>
        <v/>
      </c>
      <c r="T2231"/>
    </row>
    <row r="2232" spans="12:20" x14ac:dyDescent="0.25">
      <c r="L2232" s="4" t="str">
        <f t="shared" si="71"/>
        <v/>
      </c>
      <c r="M2232" s="4" t="str">
        <f>IF(ISBLANK(A2232),"",IF('02_Resultat'!$B$6=A2232,1,0))</f>
        <v/>
      </c>
      <c r="N2232" s="4" t="str">
        <f>IF(ISBLANK(A2232),"",IF(Tableau3[Occurrence]=0,0,SUM($M$2:M2232)))</f>
        <v/>
      </c>
      <c r="P2232" s="15" t="str">
        <f t="shared" si="72"/>
        <v/>
      </c>
      <c r="Q2232" s="16" t="str">
        <f>IF(P2232="","",'02_Resultat'!$B$6)</f>
        <v/>
      </c>
      <c r="R2232" s="16" t="str">
        <f>IF(Q2232="","",INDEX(Tableau3[N°CMD],MATCH(P2232,Tableau3[Sequence],0),))</f>
        <v/>
      </c>
      <c r="S2232" s="16" t="str">
        <f>IF(Q2232="","",INDEX(Tableau3[Désignation],MATCH(P2232,Tableau3[Sequence],0),))</f>
        <v/>
      </c>
      <c r="T2232"/>
    </row>
    <row r="2233" spans="12:20" x14ac:dyDescent="0.25">
      <c r="L2233" s="4" t="str">
        <f t="shared" si="71"/>
        <v/>
      </c>
      <c r="M2233" s="4" t="str">
        <f>IF(ISBLANK(A2233),"",IF('02_Resultat'!$B$6=A2233,1,0))</f>
        <v/>
      </c>
      <c r="N2233" s="4" t="str">
        <f>IF(ISBLANK(A2233),"",IF(Tableau3[Occurrence]=0,0,SUM($M$2:M2233)))</f>
        <v/>
      </c>
      <c r="P2233" s="15" t="str">
        <f t="shared" si="72"/>
        <v/>
      </c>
      <c r="Q2233" s="16" t="str">
        <f>IF(P2233="","",'02_Resultat'!$B$6)</f>
        <v/>
      </c>
      <c r="R2233" s="16" t="str">
        <f>IF(Q2233="","",INDEX(Tableau3[N°CMD],MATCH(P2233,Tableau3[Sequence],0),))</f>
        <v/>
      </c>
      <c r="S2233" s="16" t="str">
        <f>IF(Q2233="","",INDEX(Tableau3[Désignation],MATCH(P2233,Tableau3[Sequence],0),))</f>
        <v/>
      </c>
      <c r="T2233"/>
    </row>
    <row r="2234" spans="12:20" x14ac:dyDescent="0.25">
      <c r="L2234" s="4" t="str">
        <f t="shared" si="71"/>
        <v/>
      </c>
      <c r="M2234" s="4" t="str">
        <f>IF(ISBLANK(A2234),"",IF('02_Resultat'!$B$6=A2234,1,0))</f>
        <v/>
      </c>
      <c r="N2234" s="4" t="str">
        <f>IF(ISBLANK(A2234),"",IF(Tableau3[Occurrence]=0,0,SUM($M$2:M2234)))</f>
        <v/>
      </c>
      <c r="P2234" s="15" t="str">
        <f t="shared" si="72"/>
        <v/>
      </c>
      <c r="Q2234" s="16" t="str">
        <f>IF(P2234="","",'02_Resultat'!$B$6)</f>
        <v/>
      </c>
      <c r="R2234" s="16" t="str">
        <f>IF(Q2234="","",INDEX(Tableau3[N°CMD],MATCH(P2234,Tableau3[Sequence],0),))</f>
        <v/>
      </c>
      <c r="S2234" s="16" t="str">
        <f>IF(Q2234="","",INDEX(Tableau3[Désignation],MATCH(P2234,Tableau3[Sequence],0),))</f>
        <v/>
      </c>
      <c r="T2234"/>
    </row>
    <row r="2235" spans="12:20" x14ac:dyDescent="0.25">
      <c r="L2235" s="4" t="str">
        <f t="shared" si="71"/>
        <v/>
      </c>
      <c r="M2235" s="4" t="str">
        <f>IF(ISBLANK(A2235),"",IF('02_Resultat'!$B$6=A2235,1,0))</f>
        <v/>
      </c>
      <c r="N2235" s="4" t="str">
        <f>IF(ISBLANK(A2235),"",IF(Tableau3[Occurrence]=0,0,SUM($M$2:M2235)))</f>
        <v/>
      </c>
      <c r="P2235" s="15" t="str">
        <f t="shared" si="72"/>
        <v/>
      </c>
      <c r="Q2235" s="16" t="str">
        <f>IF(P2235="","",'02_Resultat'!$B$6)</f>
        <v/>
      </c>
      <c r="R2235" s="16" t="str">
        <f>IF(Q2235="","",INDEX(Tableau3[N°CMD],MATCH(P2235,Tableau3[Sequence],0),))</f>
        <v/>
      </c>
      <c r="S2235" s="16" t="str">
        <f>IF(Q2235="","",INDEX(Tableau3[Désignation],MATCH(P2235,Tableau3[Sequence],0),))</f>
        <v/>
      </c>
      <c r="T2235"/>
    </row>
    <row r="2236" spans="12:20" x14ac:dyDescent="0.25">
      <c r="L2236" s="4" t="str">
        <f t="shared" si="71"/>
        <v/>
      </c>
      <c r="M2236" s="4" t="str">
        <f>IF(ISBLANK(A2236),"",IF('02_Resultat'!$B$6=A2236,1,0))</f>
        <v/>
      </c>
      <c r="N2236" s="4" t="str">
        <f>IF(ISBLANK(A2236),"",IF(Tableau3[Occurrence]=0,0,SUM($M$2:M2236)))</f>
        <v/>
      </c>
      <c r="P2236" s="15" t="str">
        <f t="shared" si="72"/>
        <v/>
      </c>
      <c r="Q2236" s="16" t="str">
        <f>IF(P2236="","",'02_Resultat'!$B$6)</f>
        <v/>
      </c>
      <c r="R2236" s="16" t="str">
        <f>IF(Q2236="","",INDEX(Tableau3[N°CMD],MATCH(P2236,Tableau3[Sequence],0),))</f>
        <v/>
      </c>
      <c r="S2236" s="16" t="str">
        <f>IF(Q2236="","",INDEX(Tableau3[Désignation],MATCH(P2236,Tableau3[Sequence],0),))</f>
        <v/>
      </c>
      <c r="T2236"/>
    </row>
    <row r="2237" spans="12:20" x14ac:dyDescent="0.25">
      <c r="L2237" s="4" t="str">
        <f t="shared" si="71"/>
        <v/>
      </c>
      <c r="M2237" s="4" t="str">
        <f>IF(ISBLANK(A2237),"",IF('02_Resultat'!$B$6=A2237,1,0))</f>
        <v/>
      </c>
      <c r="N2237" s="4" t="str">
        <f>IF(ISBLANK(A2237),"",IF(Tableau3[Occurrence]=0,0,SUM($M$2:M2237)))</f>
        <v/>
      </c>
      <c r="P2237" s="15" t="str">
        <f t="shared" si="72"/>
        <v/>
      </c>
      <c r="Q2237" s="16" t="str">
        <f>IF(P2237="","",'02_Resultat'!$B$6)</f>
        <v/>
      </c>
      <c r="R2237" s="16" t="str">
        <f>IF(Q2237="","",INDEX(Tableau3[N°CMD],MATCH(P2237,Tableau3[Sequence],0),))</f>
        <v/>
      </c>
      <c r="S2237" s="16" t="str">
        <f>IF(Q2237="","",INDEX(Tableau3[Désignation],MATCH(P2237,Tableau3[Sequence],0),))</f>
        <v/>
      </c>
      <c r="T2237"/>
    </row>
    <row r="2238" spans="12:20" x14ac:dyDescent="0.25">
      <c r="L2238" s="4" t="str">
        <f t="shared" si="71"/>
        <v/>
      </c>
      <c r="M2238" s="4" t="str">
        <f>IF(ISBLANK(A2238),"",IF('02_Resultat'!$B$6=A2238,1,0))</f>
        <v/>
      </c>
      <c r="N2238" s="4" t="str">
        <f>IF(ISBLANK(A2238),"",IF(Tableau3[Occurrence]=0,0,SUM($M$2:M2238)))</f>
        <v/>
      </c>
      <c r="P2238" s="15" t="str">
        <f t="shared" si="72"/>
        <v/>
      </c>
      <c r="Q2238" s="16" t="str">
        <f>IF(P2238="","",'02_Resultat'!$B$6)</f>
        <v/>
      </c>
      <c r="R2238" s="16" t="str">
        <f>IF(Q2238="","",INDEX(Tableau3[N°CMD],MATCH(P2238,Tableau3[Sequence],0),))</f>
        <v/>
      </c>
      <c r="S2238" s="16" t="str">
        <f>IF(Q2238="","",INDEX(Tableau3[Désignation],MATCH(P2238,Tableau3[Sequence],0),))</f>
        <v/>
      </c>
      <c r="T2238"/>
    </row>
    <row r="2239" spans="12:20" x14ac:dyDescent="0.25">
      <c r="L2239" s="4" t="str">
        <f t="shared" si="71"/>
        <v/>
      </c>
      <c r="M2239" s="4" t="str">
        <f>IF(ISBLANK(A2239),"",IF('02_Resultat'!$B$6=A2239,1,0))</f>
        <v/>
      </c>
      <c r="N2239" s="4" t="str">
        <f>IF(ISBLANK(A2239),"",IF(Tableau3[Occurrence]=0,0,SUM($M$2:M2239)))</f>
        <v/>
      </c>
      <c r="P2239" s="15" t="str">
        <f t="shared" si="72"/>
        <v/>
      </c>
      <c r="Q2239" s="16" t="str">
        <f>IF(P2239="","",'02_Resultat'!$B$6)</f>
        <v/>
      </c>
      <c r="R2239" s="16" t="str">
        <f>IF(Q2239="","",INDEX(Tableau3[N°CMD],MATCH(P2239,Tableau3[Sequence],0),))</f>
        <v/>
      </c>
      <c r="S2239" s="16" t="str">
        <f>IF(Q2239="","",INDEX(Tableau3[Désignation],MATCH(P2239,Tableau3[Sequence],0),))</f>
        <v/>
      </c>
      <c r="T2239"/>
    </row>
    <row r="2240" spans="12:20" x14ac:dyDescent="0.25">
      <c r="L2240" s="4" t="str">
        <f t="shared" si="71"/>
        <v/>
      </c>
      <c r="M2240" s="4" t="str">
        <f>IF(ISBLANK(A2240),"",IF('02_Resultat'!$B$6=A2240,1,0))</f>
        <v/>
      </c>
      <c r="N2240" s="4" t="str">
        <f>IF(ISBLANK(A2240),"",IF(Tableau3[Occurrence]=0,0,SUM($M$2:M2240)))</f>
        <v/>
      </c>
      <c r="P2240" s="15" t="str">
        <f t="shared" si="72"/>
        <v/>
      </c>
      <c r="Q2240" s="16" t="str">
        <f>IF(P2240="","",'02_Resultat'!$B$6)</f>
        <v/>
      </c>
      <c r="R2240" s="16" t="str">
        <f>IF(Q2240="","",INDEX(Tableau3[N°CMD],MATCH(P2240,Tableau3[Sequence],0),))</f>
        <v/>
      </c>
      <c r="S2240" s="16" t="str">
        <f>IF(Q2240="","",INDEX(Tableau3[Désignation],MATCH(P2240,Tableau3[Sequence],0),))</f>
        <v/>
      </c>
      <c r="T2240"/>
    </row>
    <row r="2241" spans="12:20" x14ac:dyDescent="0.25">
      <c r="L2241" s="4" t="str">
        <f t="shared" si="71"/>
        <v/>
      </c>
      <c r="M2241" s="4" t="str">
        <f>IF(ISBLANK(A2241),"",IF('02_Resultat'!$B$6=A2241,1,0))</f>
        <v/>
      </c>
      <c r="N2241" s="4" t="str">
        <f>IF(ISBLANK(A2241),"",IF(Tableau3[Occurrence]=0,0,SUM($M$2:M2241)))</f>
        <v/>
      </c>
      <c r="P2241" s="15" t="str">
        <f t="shared" si="72"/>
        <v/>
      </c>
      <c r="Q2241" s="16" t="str">
        <f>IF(P2241="","",'02_Resultat'!$B$6)</f>
        <v/>
      </c>
      <c r="R2241" s="16" t="str">
        <f>IF(Q2241="","",INDEX(Tableau3[N°CMD],MATCH(P2241,Tableau3[Sequence],0),))</f>
        <v/>
      </c>
      <c r="S2241" s="16" t="str">
        <f>IF(Q2241="","",INDEX(Tableau3[Désignation],MATCH(P2241,Tableau3[Sequence],0),))</f>
        <v/>
      </c>
      <c r="T2241"/>
    </row>
    <row r="2242" spans="12:20" x14ac:dyDescent="0.25">
      <c r="L2242" s="4" t="str">
        <f t="shared" si="71"/>
        <v/>
      </c>
      <c r="M2242" s="4" t="str">
        <f>IF(ISBLANK(A2242),"",IF('02_Resultat'!$B$6=A2242,1,0))</f>
        <v/>
      </c>
      <c r="N2242" s="4" t="str">
        <f>IF(ISBLANK(A2242),"",IF(Tableau3[Occurrence]=0,0,SUM($M$2:M2242)))</f>
        <v/>
      </c>
      <c r="P2242" s="15" t="str">
        <f t="shared" si="72"/>
        <v/>
      </c>
      <c r="Q2242" s="16" t="str">
        <f>IF(P2242="","",'02_Resultat'!$B$6)</f>
        <v/>
      </c>
      <c r="R2242" s="16" t="str">
        <f>IF(Q2242="","",INDEX(Tableau3[N°CMD],MATCH(P2242,Tableau3[Sequence],0),))</f>
        <v/>
      </c>
      <c r="S2242" s="16" t="str">
        <f>IF(Q2242="","",INDEX(Tableau3[Désignation],MATCH(P2242,Tableau3[Sequence],0),))</f>
        <v/>
      </c>
      <c r="T2242"/>
    </row>
    <row r="2243" spans="12:20" x14ac:dyDescent="0.25">
      <c r="L2243" s="4" t="str">
        <f t="shared" si="71"/>
        <v/>
      </c>
      <c r="M2243" s="4" t="str">
        <f>IF(ISBLANK(A2243),"",IF('02_Resultat'!$B$6=A2243,1,0))</f>
        <v/>
      </c>
      <c r="N2243" s="4" t="str">
        <f>IF(ISBLANK(A2243),"",IF(Tableau3[Occurrence]=0,0,SUM($M$2:M2243)))</f>
        <v/>
      </c>
      <c r="P2243" s="15" t="str">
        <f t="shared" si="72"/>
        <v/>
      </c>
      <c r="Q2243" s="16" t="str">
        <f>IF(P2243="","",'02_Resultat'!$B$6)</f>
        <v/>
      </c>
      <c r="R2243" s="16" t="str">
        <f>IF(Q2243="","",INDEX(Tableau3[N°CMD],MATCH(P2243,Tableau3[Sequence],0),))</f>
        <v/>
      </c>
      <c r="S2243" s="16" t="str">
        <f>IF(Q2243="","",INDEX(Tableau3[Désignation],MATCH(P2243,Tableau3[Sequence],0),))</f>
        <v/>
      </c>
      <c r="T2243"/>
    </row>
    <row r="2244" spans="12:20" x14ac:dyDescent="0.25">
      <c r="L2244" s="4" t="str">
        <f t="shared" si="71"/>
        <v/>
      </c>
      <c r="M2244" s="4" t="str">
        <f>IF(ISBLANK(A2244),"",IF('02_Resultat'!$B$6=A2244,1,0))</f>
        <v/>
      </c>
      <c r="N2244" s="4" t="str">
        <f>IF(ISBLANK(A2244),"",IF(Tableau3[Occurrence]=0,0,SUM($M$2:M2244)))</f>
        <v/>
      </c>
      <c r="P2244" s="15" t="str">
        <f t="shared" si="72"/>
        <v/>
      </c>
      <c r="Q2244" s="16" t="str">
        <f>IF(P2244="","",'02_Resultat'!$B$6)</f>
        <v/>
      </c>
      <c r="R2244" s="16" t="str">
        <f>IF(Q2244="","",INDEX(Tableau3[N°CMD],MATCH(P2244,Tableau3[Sequence],0),))</f>
        <v/>
      </c>
      <c r="S2244" s="16" t="str">
        <f>IF(Q2244="","",INDEX(Tableau3[Désignation],MATCH(P2244,Tableau3[Sequence],0),))</f>
        <v/>
      </c>
      <c r="T2244"/>
    </row>
    <row r="2245" spans="12:20" x14ac:dyDescent="0.25">
      <c r="L2245" s="4" t="str">
        <f t="shared" si="71"/>
        <v/>
      </c>
      <c r="M2245" s="4" t="str">
        <f>IF(ISBLANK(A2245),"",IF('02_Resultat'!$B$6=A2245,1,0))</f>
        <v/>
      </c>
      <c r="N2245" s="4" t="str">
        <f>IF(ISBLANK(A2245),"",IF(Tableau3[Occurrence]=0,0,SUM($M$2:M2245)))</f>
        <v/>
      </c>
      <c r="P2245" s="15" t="str">
        <f t="shared" si="72"/>
        <v/>
      </c>
      <c r="Q2245" s="16" t="str">
        <f>IF(P2245="","",'02_Resultat'!$B$6)</f>
        <v/>
      </c>
      <c r="R2245" s="16" t="str">
        <f>IF(Q2245="","",INDEX(Tableau3[N°CMD],MATCH(P2245,Tableau3[Sequence],0),))</f>
        <v/>
      </c>
      <c r="S2245" s="16" t="str">
        <f>IF(Q2245="","",INDEX(Tableau3[Désignation],MATCH(P2245,Tableau3[Sequence],0),))</f>
        <v/>
      </c>
      <c r="T2245"/>
    </row>
    <row r="2246" spans="12:20" x14ac:dyDescent="0.25">
      <c r="L2246" s="4" t="str">
        <f t="shared" si="71"/>
        <v/>
      </c>
      <c r="M2246" s="4" t="str">
        <f>IF(ISBLANK(A2246),"",IF('02_Resultat'!$B$6=A2246,1,0))</f>
        <v/>
      </c>
      <c r="N2246" s="4" t="str">
        <f>IF(ISBLANK(A2246),"",IF(Tableau3[Occurrence]=0,0,SUM($M$2:M2246)))</f>
        <v/>
      </c>
      <c r="P2246" s="15" t="str">
        <f t="shared" si="72"/>
        <v/>
      </c>
      <c r="Q2246" s="16" t="str">
        <f>IF(P2246="","",'02_Resultat'!$B$6)</f>
        <v/>
      </c>
      <c r="R2246" s="16" t="str">
        <f>IF(Q2246="","",INDEX(Tableau3[N°CMD],MATCH(P2246,Tableau3[Sequence],0),))</f>
        <v/>
      </c>
      <c r="S2246" s="16" t="str">
        <f>IF(Q2246="","",INDEX(Tableau3[Désignation],MATCH(P2246,Tableau3[Sequence],0),))</f>
        <v/>
      </c>
      <c r="T2246"/>
    </row>
    <row r="2247" spans="12:20" x14ac:dyDescent="0.25">
      <c r="L2247" s="4" t="str">
        <f t="shared" si="71"/>
        <v/>
      </c>
      <c r="M2247" s="4" t="str">
        <f>IF(ISBLANK(A2247),"",IF('02_Resultat'!$B$6=A2247,1,0))</f>
        <v/>
      </c>
      <c r="N2247" s="4" t="str">
        <f>IF(ISBLANK(A2247),"",IF(Tableau3[Occurrence]=0,0,SUM($M$2:M2247)))</f>
        <v/>
      </c>
      <c r="P2247" s="15" t="str">
        <f t="shared" si="72"/>
        <v/>
      </c>
      <c r="Q2247" s="16" t="str">
        <f>IF(P2247="","",'02_Resultat'!$B$6)</f>
        <v/>
      </c>
      <c r="R2247" s="16" t="str">
        <f>IF(Q2247="","",INDEX(Tableau3[N°CMD],MATCH(P2247,Tableau3[Sequence],0),))</f>
        <v/>
      </c>
      <c r="S2247" s="16" t="str">
        <f>IF(Q2247="","",INDEX(Tableau3[Désignation],MATCH(P2247,Tableau3[Sequence],0),))</f>
        <v/>
      </c>
      <c r="T2247"/>
    </row>
    <row r="2248" spans="12:20" x14ac:dyDescent="0.25">
      <c r="L2248" s="4" t="str">
        <f t="shared" si="71"/>
        <v/>
      </c>
      <c r="M2248" s="4" t="str">
        <f>IF(ISBLANK(A2248),"",IF('02_Resultat'!$B$6=A2248,1,0))</f>
        <v/>
      </c>
      <c r="N2248" s="4" t="str">
        <f>IF(ISBLANK(A2248),"",IF(Tableau3[Occurrence]=0,0,SUM($M$2:M2248)))</f>
        <v/>
      </c>
      <c r="P2248" s="15" t="str">
        <f t="shared" si="72"/>
        <v/>
      </c>
      <c r="Q2248" s="16" t="str">
        <f>IF(P2248="","",'02_Resultat'!$B$6)</f>
        <v/>
      </c>
      <c r="R2248" s="16" t="str">
        <f>IF(Q2248="","",INDEX(Tableau3[N°CMD],MATCH(P2248,Tableau3[Sequence],0),))</f>
        <v/>
      </c>
      <c r="S2248" s="16" t="str">
        <f>IF(Q2248="","",INDEX(Tableau3[Désignation],MATCH(P2248,Tableau3[Sequence],0),))</f>
        <v/>
      </c>
      <c r="T2248"/>
    </row>
    <row r="2249" spans="12:20" x14ac:dyDescent="0.25">
      <c r="L2249" s="4" t="str">
        <f t="shared" si="71"/>
        <v/>
      </c>
      <c r="M2249" s="4" t="str">
        <f>IF(ISBLANK(A2249),"",IF('02_Resultat'!$B$6=A2249,1,0))</f>
        <v/>
      </c>
      <c r="N2249" s="4" t="str">
        <f>IF(ISBLANK(A2249),"",IF(Tableau3[Occurrence]=0,0,SUM($M$2:M2249)))</f>
        <v/>
      </c>
      <c r="P2249" s="15" t="str">
        <f t="shared" si="72"/>
        <v/>
      </c>
      <c r="Q2249" s="16" t="str">
        <f>IF(P2249="","",'02_Resultat'!$B$6)</f>
        <v/>
      </c>
      <c r="R2249" s="16" t="str">
        <f>IF(Q2249="","",INDEX(Tableau3[N°CMD],MATCH(P2249,Tableau3[Sequence],0),))</f>
        <v/>
      </c>
      <c r="S2249" s="16" t="str">
        <f>IF(Q2249="","",INDEX(Tableau3[Désignation],MATCH(P2249,Tableau3[Sequence],0),))</f>
        <v/>
      </c>
      <c r="T2249"/>
    </row>
    <row r="2250" spans="12:20" x14ac:dyDescent="0.25">
      <c r="L2250" s="4" t="str">
        <f t="shared" si="71"/>
        <v/>
      </c>
      <c r="M2250" s="4" t="str">
        <f>IF(ISBLANK(A2250),"",IF('02_Resultat'!$B$6=A2250,1,0))</f>
        <v/>
      </c>
      <c r="N2250" s="4" t="str">
        <f>IF(ISBLANK(A2250),"",IF(Tableau3[Occurrence]=0,0,SUM($M$2:M2250)))</f>
        <v/>
      </c>
      <c r="P2250" s="15" t="str">
        <f t="shared" si="72"/>
        <v/>
      </c>
      <c r="Q2250" s="16" t="str">
        <f>IF(P2250="","",'02_Resultat'!$B$6)</f>
        <v/>
      </c>
      <c r="R2250" s="16" t="str">
        <f>IF(Q2250="","",INDEX(Tableau3[N°CMD],MATCH(P2250,Tableau3[Sequence],0),))</f>
        <v/>
      </c>
      <c r="S2250" s="16" t="str">
        <f>IF(Q2250="","",INDEX(Tableau3[Désignation],MATCH(P2250,Tableau3[Sequence],0),))</f>
        <v/>
      </c>
      <c r="T2250"/>
    </row>
    <row r="2251" spans="12:20" x14ac:dyDescent="0.25">
      <c r="L2251" s="4" t="str">
        <f t="shared" si="71"/>
        <v/>
      </c>
      <c r="M2251" s="4" t="str">
        <f>IF(ISBLANK(A2251),"",IF('02_Resultat'!$B$6=A2251,1,0))</f>
        <v/>
      </c>
      <c r="N2251" s="4" t="str">
        <f>IF(ISBLANK(A2251),"",IF(Tableau3[Occurrence]=0,0,SUM($M$2:M2251)))</f>
        <v/>
      </c>
      <c r="P2251" s="15" t="str">
        <f t="shared" si="72"/>
        <v/>
      </c>
      <c r="Q2251" s="16" t="str">
        <f>IF(P2251="","",'02_Resultat'!$B$6)</f>
        <v/>
      </c>
      <c r="R2251" s="16" t="str">
        <f>IF(Q2251="","",INDEX(Tableau3[N°CMD],MATCH(P2251,Tableau3[Sequence],0),))</f>
        <v/>
      </c>
      <c r="S2251" s="16" t="str">
        <f>IF(Q2251="","",INDEX(Tableau3[Désignation],MATCH(P2251,Tableau3[Sequence],0),))</f>
        <v/>
      </c>
      <c r="T2251"/>
    </row>
    <row r="2252" spans="12:20" x14ac:dyDescent="0.25">
      <c r="L2252" s="4" t="str">
        <f t="shared" si="71"/>
        <v/>
      </c>
      <c r="M2252" s="4" t="str">
        <f>IF(ISBLANK(A2252),"",IF('02_Resultat'!$B$6=A2252,1,0))</f>
        <v/>
      </c>
      <c r="N2252" s="4" t="str">
        <f>IF(ISBLANK(A2252),"",IF(Tableau3[Occurrence]=0,0,SUM($M$2:M2252)))</f>
        <v/>
      </c>
      <c r="P2252" s="15" t="str">
        <f t="shared" si="72"/>
        <v/>
      </c>
      <c r="Q2252" s="16" t="str">
        <f>IF(P2252="","",'02_Resultat'!$B$6)</f>
        <v/>
      </c>
      <c r="R2252" s="16" t="str">
        <f>IF(Q2252="","",INDEX(Tableau3[N°CMD],MATCH(P2252,Tableau3[Sequence],0),))</f>
        <v/>
      </c>
      <c r="S2252" s="16" t="str">
        <f>IF(Q2252="","",INDEX(Tableau3[Désignation],MATCH(P2252,Tableau3[Sequence],0),))</f>
        <v/>
      </c>
      <c r="T2252"/>
    </row>
    <row r="2253" spans="12:20" x14ac:dyDescent="0.25">
      <c r="L2253" s="4" t="str">
        <f t="shared" si="71"/>
        <v/>
      </c>
      <c r="M2253" s="4" t="str">
        <f>IF(ISBLANK(A2253),"",IF('02_Resultat'!$B$6=A2253,1,0))</f>
        <v/>
      </c>
      <c r="N2253" s="4" t="str">
        <f>IF(ISBLANK(A2253),"",IF(Tableau3[Occurrence]=0,0,SUM($M$2:M2253)))</f>
        <v/>
      </c>
      <c r="P2253" s="15" t="str">
        <f t="shared" si="72"/>
        <v/>
      </c>
      <c r="Q2253" s="16" t="str">
        <f>IF(P2253="","",'02_Resultat'!$B$6)</f>
        <v/>
      </c>
      <c r="R2253" s="16" t="str">
        <f>IF(Q2253="","",INDEX(Tableau3[N°CMD],MATCH(P2253,Tableau3[Sequence],0),))</f>
        <v/>
      </c>
      <c r="S2253" s="16" t="str">
        <f>IF(Q2253="","",INDEX(Tableau3[Désignation],MATCH(P2253,Tableau3[Sequence],0),))</f>
        <v/>
      </c>
      <c r="T2253"/>
    </row>
    <row r="2254" spans="12:20" x14ac:dyDescent="0.25">
      <c r="L2254" s="4" t="str">
        <f t="shared" si="71"/>
        <v/>
      </c>
      <c r="M2254" s="4" t="str">
        <f>IF(ISBLANK(A2254),"",IF('02_Resultat'!$B$6=A2254,1,0))</f>
        <v/>
      </c>
      <c r="N2254" s="4" t="str">
        <f>IF(ISBLANK(A2254),"",IF(Tableau3[Occurrence]=0,0,SUM($M$2:M2254)))</f>
        <v/>
      </c>
      <c r="P2254" s="15" t="str">
        <f t="shared" si="72"/>
        <v/>
      </c>
      <c r="Q2254" s="16" t="str">
        <f>IF(P2254="","",'02_Resultat'!$B$6)</f>
        <v/>
      </c>
      <c r="R2254" s="16" t="str">
        <f>IF(Q2254="","",INDEX(Tableau3[N°CMD],MATCH(P2254,Tableau3[Sequence],0),))</f>
        <v/>
      </c>
      <c r="S2254" s="16" t="str">
        <f>IF(Q2254="","",INDEX(Tableau3[Désignation],MATCH(P2254,Tableau3[Sequence],0),))</f>
        <v/>
      </c>
      <c r="T2254"/>
    </row>
    <row r="2255" spans="12:20" x14ac:dyDescent="0.25">
      <c r="L2255" s="4" t="str">
        <f t="shared" si="71"/>
        <v/>
      </c>
      <c r="M2255" s="4" t="str">
        <f>IF(ISBLANK(A2255),"",IF('02_Resultat'!$B$6=A2255,1,0))</f>
        <v/>
      </c>
      <c r="N2255" s="4" t="str">
        <f>IF(ISBLANK(A2255),"",IF(Tableau3[Occurrence]=0,0,SUM($M$2:M2255)))</f>
        <v/>
      </c>
      <c r="P2255" s="15" t="str">
        <f t="shared" si="72"/>
        <v/>
      </c>
      <c r="Q2255" s="16" t="str">
        <f>IF(P2255="","",'02_Resultat'!$B$6)</f>
        <v/>
      </c>
      <c r="R2255" s="16" t="str">
        <f>IF(Q2255="","",INDEX(Tableau3[N°CMD],MATCH(P2255,Tableau3[Sequence],0),))</f>
        <v/>
      </c>
      <c r="S2255" s="16" t="str">
        <f>IF(Q2255="","",INDEX(Tableau3[Désignation],MATCH(P2255,Tableau3[Sequence],0),))</f>
        <v/>
      </c>
      <c r="T2255"/>
    </row>
    <row r="2256" spans="12:20" x14ac:dyDescent="0.25">
      <c r="L2256" s="4" t="str">
        <f t="shared" si="71"/>
        <v/>
      </c>
      <c r="M2256" s="4" t="str">
        <f>IF(ISBLANK(A2256),"",IF('02_Resultat'!$B$6=A2256,1,0))</f>
        <v/>
      </c>
      <c r="N2256" s="4" t="str">
        <f>IF(ISBLANK(A2256),"",IF(Tableau3[Occurrence]=0,0,SUM($M$2:M2256)))</f>
        <v/>
      </c>
      <c r="P2256" s="15" t="str">
        <f t="shared" si="72"/>
        <v/>
      </c>
      <c r="Q2256" s="16" t="str">
        <f>IF(P2256="","",'02_Resultat'!$B$6)</f>
        <v/>
      </c>
      <c r="R2256" s="16" t="str">
        <f>IF(Q2256="","",INDEX(Tableau3[N°CMD],MATCH(P2256,Tableau3[Sequence],0),))</f>
        <v/>
      </c>
      <c r="S2256" s="16" t="str">
        <f>IF(Q2256="","",INDEX(Tableau3[Désignation],MATCH(P2256,Tableau3[Sequence],0),))</f>
        <v/>
      </c>
      <c r="T2256"/>
    </row>
    <row r="2257" spans="12:20" x14ac:dyDescent="0.25">
      <c r="L2257" s="4" t="str">
        <f t="shared" si="71"/>
        <v/>
      </c>
      <c r="M2257" s="4" t="str">
        <f>IF(ISBLANK(A2257),"",IF('02_Resultat'!$B$6=A2257,1,0))</f>
        <v/>
      </c>
      <c r="N2257" s="4" t="str">
        <f>IF(ISBLANK(A2257),"",IF(Tableau3[Occurrence]=0,0,SUM($M$2:M2257)))</f>
        <v/>
      </c>
      <c r="P2257" s="15" t="str">
        <f t="shared" si="72"/>
        <v/>
      </c>
      <c r="Q2257" s="16" t="str">
        <f>IF(P2257="","",'02_Resultat'!$B$6)</f>
        <v/>
      </c>
      <c r="R2257" s="16" t="str">
        <f>IF(Q2257="","",INDEX(Tableau3[N°CMD],MATCH(P2257,Tableau3[Sequence],0),))</f>
        <v/>
      </c>
      <c r="S2257" s="16" t="str">
        <f>IF(Q2257="","",INDEX(Tableau3[Désignation],MATCH(P2257,Tableau3[Sequence],0),))</f>
        <v/>
      </c>
      <c r="T2257"/>
    </row>
    <row r="2258" spans="12:20" x14ac:dyDescent="0.25">
      <c r="L2258" s="4" t="str">
        <f t="shared" ref="L2258:L2321" si="73">IF(ISBLANK(H2258),"",(I2258-H2258))</f>
        <v/>
      </c>
      <c r="M2258" s="4" t="str">
        <f>IF(ISBLANK(A2258),"",IF('02_Resultat'!$B$6=A2258,1,0))</f>
        <v/>
      </c>
      <c r="N2258" s="4" t="str">
        <f>IF(ISBLANK(A2258),"",IF(Tableau3[Occurrence]=0,0,SUM($M$2:M2258)))</f>
        <v/>
      </c>
      <c r="P2258" s="15" t="str">
        <f t="shared" si="72"/>
        <v/>
      </c>
      <c r="Q2258" s="16" t="str">
        <f>IF(P2258="","",'02_Resultat'!$B$6)</f>
        <v/>
      </c>
      <c r="R2258" s="16" t="str">
        <f>IF(Q2258="","",INDEX(Tableau3[N°CMD],MATCH(P2258,Tableau3[Sequence],0),))</f>
        <v/>
      </c>
      <c r="S2258" s="16" t="str">
        <f>IF(Q2258="","",INDEX(Tableau3[Désignation],MATCH(P2258,Tableau3[Sequence],0),))</f>
        <v/>
      </c>
      <c r="T2258"/>
    </row>
    <row r="2259" spans="12:20" x14ac:dyDescent="0.25">
      <c r="L2259" s="4" t="str">
        <f t="shared" si="73"/>
        <v/>
      </c>
      <c r="M2259" s="4" t="str">
        <f>IF(ISBLANK(A2259),"",IF('02_Resultat'!$B$6=A2259,1,0))</f>
        <v/>
      </c>
      <c r="N2259" s="4" t="str">
        <f>IF(ISBLANK(A2259),"",IF(Tableau3[Occurrence]=0,0,SUM($M$2:M2259)))</f>
        <v/>
      </c>
      <c r="P2259" s="15" t="str">
        <f t="shared" ref="P2259:P2322" si="74">IF(ROW()-1&lt;=$O$2,ROW()-1,"")</f>
        <v/>
      </c>
      <c r="Q2259" s="16" t="str">
        <f>IF(P2259="","",'02_Resultat'!$B$6)</f>
        <v/>
      </c>
      <c r="R2259" s="16" t="str">
        <f>IF(Q2259="","",INDEX(Tableau3[N°CMD],MATCH(P2259,Tableau3[Sequence],0),))</f>
        <v/>
      </c>
      <c r="S2259" s="16" t="str">
        <f>IF(Q2259="","",INDEX(Tableau3[Désignation],MATCH(P2259,Tableau3[Sequence],0),))</f>
        <v/>
      </c>
      <c r="T2259"/>
    </row>
    <row r="2260" spans="12:20" x14ac:dyDescent="0.25">
      <c r="L2260" s="4" t="str">
        <f t="shared" si="73"/>
        <v/>
      </c>
      <c r="M2260" s="4" t="str">
        <f>IF(ISBLANK(A2260),"",IF('02_Resultat'!$B$6=A2260,1,0))</f>
        <v/>
      </c>
      <c r="N2260" s="4" t="str">
        <f>IF(ISBLANK(A2260),"",IF(Tableau3[Occurrence]=0,0,SUM($M$2:M2260)))</f>
        <v/>
      </c>
      <c r="P2260" s="15" t="str">
        <f t="shared" si="74"/>
        <v/>
      </c>
      <c r="Q2260" s="16" t="str">
        <f>IF(P2260="","",'02_Resultat'!$B$6)</f>
        <v/>
      </c>
      <c r="R2260" s="16" t="str">
        <f>IF(Q2260="","",INDEX(Tableau3[N°CMD],MATCH(P2260,Tableau3[Sequence],0),))</f>
        <v/>
      </c>
      <c r="S2260" s="16" t="str">
        <f>IF(Q2260="","",INDEX(Tableau3[Désignation],MATCH(P2260,Tableau3[Sequence],0),))</f>
        <v/>
      </c>
      <c r="T2260"/>
    </row>
    <row r="2261" spans="12:20" x14ac:dyDescent="0.25">
      <c r="L2261" s="4" t="str">
        <f t="shared" si="73"/>
        <v/>
      </c>
      <c r="M2261" s="4" t="str">
        <f>IF(ISBLANK(A2261),"",IF('02_Resultat'!$B$6=A2261,1,0))</f>
        <v/>
      </c>
      <c r="N2261" s="4" t="str">
        <f>IF(ISBLANK(A2261),"",IF(Tableau3[Occurrence]=0,0,SUM($M$2:M2261)))</f>
        <v/>
      </c>
      <c r="P2261" s="15" t="str">
        <f t="shared" si="74"/>
        <v/>
      </c>
      <c r="Q2261" s="16" t="str">
        <f>IF(P2261="","",'02_Resultat'!$B$6)</f>
        <v/>
      </c>
      <c r="R2261" s="16" t="str">
        <f>IF(Q2261="","",INDEX(Tableau3[N°CMD],MATCH(P2261,Tableau3[Sequence],0),))</f>
        <v/>
      </c>
      <c r="S2261" s="16" t="str">
        <f>IF(Q2261="","",INDEX(Tableau3[Désignation],MATCH(P2261,Tableau3[Sequence],0),))</f>
        <v/>
      </c>
      <c r="T2261"/>
    </row>
    <row r="2262" spans="12:20" x14ac:dyDescent="0.25">
      <c r="L2262" s="4" t="str">
        <f t="shared" si="73"/>
        <v/>
      </c>
      <c r="M2262" s="4" t="str">
        <f>IF(ISBLANK(A2262),"",IF('02_Resultat'!$B$6=A2262,1,0))</f>
        <v/>
      </c>
      <c r="N2262" s="4" t="str">
        <f>IF(ISBLANK(A2262),"",IF(Tableau3[Occurrence]=0,0,SUM($M$2:M2262)))</f>
        <v/>
      </c>
      <c r="P2262" s="15" t="str">
        <f t="shared" si="74"/>
        <v/>
      </c>
      <c r="Q2262" s="16" t="str">
        <f>IF(P2262="","",'02_Resultat'!$B$6)</f>
        <v/>
      </c>
      <c r="R2262" s="16" t="str">
        <f>IF(Q2262="","",INDEX(Tableau3[N°CMD],MATCH(P2262,Tableau3[Sequence],0),))</f>
        <v/>
      </c>
      <c r="S2262" s="16" t="str">
        <f>IF(Q2262="","",INDEX(Tableau3[Désignation],MATCH(P2262,Tableau3[Sequence],0),))</f>
        <v/>
      </c>
      <c r="T2262"/>
    </row>
    <row r="2263" spans="12:20" x14ac:dyDescent="0.25">
      <c r="L2263" s="4" t="str">
        <f t="shared" si="73"/>
        <v/>
      </c>
      <c r="M2263" s="4" t="str">
        <f>IF(ISBLANK(A2263),"",IF('02_Resultat'!$B$6=A2263,1,0))</f>
        <v/>
      </c>
      <c r="N2263" s="4" t="str">
        <f>IF(ISBLANK(A2263),"",IF(Tableau3[Occurrence]=0,0,SUM($M$2:M2263)))</f>
        <v/>
      </c>
      <c r="P2263" s="15" t="str">
        <f t="shared" si="74"/>
        <v/>
      </c>
      <c r="Q2263" s="16" t="str">
        <f>IF(P2263="","",'02_Resultat'!$B$6)</f>
        <v/>
      </c>
      <c r="R2263" s="16" t="str">
        <f>IF(Q2263="","",INDEX(Tableau3[N°CMD],MATCH(P2263,Tableau3[Sequence],0),))</f>
        <v/>
      </c>
      <c r="S2263" s="16" t="str">
        <f>IF(Q2263="","",INDEX(Tableau3[Désignation],MATCH(P2263,Tableau3[Sequence],0),))</f>
        <v/>
      </c>
      <c r="T2263"/>
    </row>
    <row r="2264" spans="12:20" x14ac:dyDescent="0.25">
      <c r="L2264" s="4" t="str">
        <f t="shared" si="73"/>
        <v/>
      </c>
      <c r="M2264" s="4" t="str">
        <f>IF(ISBLANK(A2264),"",IF('02_Resultat'!$B$6=A2264,1,0))</f>
        <v/>
      </c>
      <c r="N2264" s="4" t="str">
        <f>IF(ISBLANK(A2264),"",IF(Tableau3[Occurrence]=0,0,SUM($M$2:M2264)))</f>
        <v/>
      </c>
      <c r="P2264" s="15" t="str">
        <f t="shared" si="74"/>
        <v/>
      </c>
      <c r="Q2264" s="16" t="str">
        <f>IF(P2264="","",'02_Resultat'!$B$6)</f>
        <v/>
      </c>
      <c r="R2264" s="16" t="str">
        <f>IF(Q2264="","",INDEX(Tableau3[N°CMD],MATCH(P2264,Tableau3[Sequence],0),))</f>
        <v/>
      </c>
      <c r="S2264" s="16" t="str">
        <f>IF(Q2264="","",INDEX(Tableau3[Désignation],MATCH(P2264,Tableau3[Sequence],0),))</f>
        <v/>
      </c>
      <c r="T2264"/>
    </row>
    <row r="2265" spans="12:20" x14ac:dyDescent="0.25">
      <c r="L2265" s="4" t="str">
        <f t="shared" si="73"/>
        <v/>
      </c>
      <c r="M2265" s="4" t="str">
        <f>IF(ISBLANK(A2265),"",IF('02_Resultat'!$B$6=A2265,1,0))</f>
        <v/>
      </c>
      <c r="N2265" s="4" t="str">
        <f>IF(ISBLANK(A2265),"",IF(Tableau3[Occurrence]=0,0,SUM($M$2:M2265)))</f>
        <v/>
      </c>
      <c r="P2265" s="15" t="str">
        <f t="shared" si="74"/>
        <v/>
      </c>
      <c r="Q2265" s="16" t="str">
        <f>IF(P2265="","",'02_Resultat'!$B$6)</f>
        <v/>
      </c>
      <c r="R2265" s="16" t="str">
        <f>IF(Q2265="","",INDEX(Tableau3[N°CMD],MATCH(P2265,Tableau3[Sequence],0),))</f>
        <v/>
      </c>
      <c r="S2265" s="16" t="str">
        <f>IF(Q2265="","",INDEX(Tableau3[Désignation],MATCH(P2265,Tableau3[Sequence],0),))</f>
        <v/>
      </c>
      <c r="T2265"/>
    </row>
    <row r="2266" spans="12:20" x14ac:dyDescent="0.25">
      <c r="L2266" s="4" t="str">
        <f t="shared" si="73"/>
        <v/>
      </c>
      <c r="M2266" s="4" t="str">
        <f>IF(ISBLANK(A2266),"",IF('02_Resultat'!$B$6=A2266,1,0))</f>
        <v/>
      </c>
      <c r="N2266" s="4" t="str">
        <f>IF(ISBLANK(A2266),"",IF(Tableau3[Occurrence]=0,0,SUM($M$2:M2266)))</f>
        <v/>
      </c>
      <c r="P2266" s="15" t="str">
        <f t="shared" si="74"/>
        <v/>
      </c>
      <c r="Q2266" s="16" t="str">
        <f>IF(P2266="","",'02_Resultat'!$B$6)</f>
        <v/>
      </c>
      <c r="R2266" s="16" t="str">
        <f>IF(Q2266="","",INDEX(Tableau3[N°CMD],MATCH(P2266,Tableau3[Sequence],0),))</f>
        <v/>
      </c>
      <c r="S2266" s="16" t="str">
        <f>IF(Q2266="","",INDEX(Tableau3[Désignation],MATCH(P2266,Tableau3[Sequence],0),))</f>
        <v/>
      </c>
      <c r="T2266"/>
    </row>
    <row r="2267" spans="12:20" x14ac:dyDescent="0.25">
      <c r="L2267" s="4" t="str">
        <f t="shared" si="73"/>
        <v/>
      </c>
      <c r="M2267" s="4" t="str">
        <f>IF(ISBLANK(A2267),"",IF('02_Resultat'!$B$6=A2267,1,0))</f>
        <v/>
      </c>
      <c r="N2267" s="4" t="str">
        <f>IF(ISBLANK(A2267),"",IF(Tableau3[Occurrence]=0,0,SUM($M$2:M2267)))</f>
        <v/>
      </c>
      <c r="P2267" s="15" t="str">
        <f t="shared" si="74"/>
        <v/>
      </c>
      <c r="Q2267" s="16" t="str">
        <f>IF(P2267="","",'02_Resultat'!$B$6)</f>
        <v/>
      </c>
      <c r="R2267" s="16" t="str">
        <f>IF(Q2267="","",INDEX(Tableau3[N°CMD],MATCH(P2267,Tableau3[Sequence],0),))</f>
        <v/>
      </c>
      <c r="S2267" s="16" t="str">
        <f>IF(Q2267="","",INDEX(Tableau3[Désignation],MATCH(P2267,Tableau3[Sequence],0),))</f>
        <v/>
      </c>
      <c r="T2267"/>
    </row>
    <row r="2268" spans="12:20" x14ac:dyDescent="0.25">
      <c r="L2268" s="4" t="str">
        <f t="shared" si="73"/>
        <v/>
      </c>
      <c r="M2268" s="4" t="str">
        <f>IF(ISBLANK(A2268),"",IF('02_Resultat'!$B$6=A2268,1,0))</f>
        <v/>
      </c>
      <c r="N2268" s="4" t="str">
        <f>IF(ISBLANK(A2268),"",IF(Tableau3[Occurrence]=0,0,SUM($M$2:M2268)))</f>
        <v/>
      </c>
      <c r="P2268" s="15" t="str">
        <f t="shared" si="74"/>
        <v/>
      </c>
      <c r="Q2268" s="16" t="str">
        <f>IF(P2268="","",'02_Resultat'!$B$6)</f>
        <v/>
      </c>
      <c r="R2268" s="16" t="str">
        <f>IF(Q2268="","",INDEX(Tableau3[N°CMD],MATCH(P2268,Tableau3[Sequence],0),))</f>
        <v/>
      </c>
      <c r="S2268" s="16" t="str">
        <f>IF(Q2268="","",INDEX(Tableau3[Désignation],MATCH(P2268,Tableau3[Sequence],0),))</f>
        <v/>
      </c>
      <c r="T2268"/>
    </row>
    <row r="2269" spans="12:20" x14ac:dyDescent="0.25">
      <c r="L2269" s="4" t="str">
        <f t="shared" si="73"/>
        <v/>
      </c>
      <c r="M2269" s="4" t="str">
        <f>IF(ISBLANK(A2269),"",IF('02_Resultat'!$B$6=A2269,1,0))</f>
        <v/>
      </c>
      <c r="N2269" s="4" t="str">
        <f>IF(ISBLANK(A2269),"",IF(Tableau3[Occurrence]=0,0,SUM($M$2:M2269)))</f>
        <v/>
      </c>
      <c r="P2269" s="15" t="str">
        <f t="shared" si="74"/>
        <v/>
      </c>
      <c r="Q2269" s="16" t="str">
        <f>IF(P2269="","",'02_Resultat'!$B$6)</f>
        <v/>
      </c>
      <c r="R2269" s="16" t="str">
        <f>IF(Q2269="","",INDEX(Tableau3[N°CMD],MATCH(P2269,Tableau3[Sequence],0),))</f>
        <v/>
      </c>
      <c r="S2269" s="16" t="str">
        <f>IF(Q2269="","",INDEX(Tableau3[Désignation],MATCH(P2269,Tableau3[Sequence],0),))</f>
        <v/>
      </c>
      <c r="T2269"/>
    </row>
    <row r="2270" spans="12:20" x14ac:dyDescent="0.25">
      <c r="L2270" s="4" t="str">
        <f t="shared" si="73"/>
        <v/>
      </c>
      <c r="M2270" s="4" t="str">
        <f>IF(ISBLANK(A2270),"",IF('02_Resultat'!$B$6=A2270,1,0))</f>
        <v/>
      </c>
      <c r="N2270" s="4" t="str">
        <f>IF(ISBLANK(A2270),"",IF(Tableau3[Occurrence]=0,0,SUM($M$2:M2270)))</f>
        <v/>
      </c>
      <c r="P2270" s="15" t="str">
        <f t="shared" si="74"/>
        <v/>
      </c>
      <c r="Q2270" s="16" t="str">
        <f>IF(P2270="","",'02_Resultat'!$B$6)</f>
        <v/>
      </c>
      <c r="R2270" s="16" t="str">
        <f>IF(Q2270="","",INDEX(Tableau3[N°CMD],MATCH(P2270,Tableau3[Sequence],0),))</f>
        <v/>
      </c>
      <c r="S2270" s="16" t="str">
        <f>IF(Q2270="","",INDEX(Tableau3[Désignation],MATCH(P2270,Tableau3[Sequence],0),))</f>
        <v/>
      </c>
      <c r="T2270"/>
    </row>
    <row r="2271" spans="12:20" x14ac:dyDescent="0.25">
      <c r="L2271" s="4" t="str">
        <f t="shared" si="73"/>
        <v/>
      </c>
      <c r="M2271" s="4" t="str">
        <f>IF(ISBLANK(A2271),"",IF('02_Resultat'!$B$6=A2271,1,0))</f>
        <v/>
      </c>
      <c r="N2271" s="4" t="str">
        <f>IF(ISBLANK(A2271),"",IF(Tableau3[Occurrence]=0,0,SUM($M$2:M2271)))</f>
        <v/>
      </c>
      <c r="P2271" s="15" t="str">
        <f t="shared" si="74"/>
        <v/>
      </c>
      <c r="Q2271" s="16" t="str">
        <f>IF(P2271="","",'02_Resultat'!$B$6)</f>
        <v/>
      </c>
      <c r="R2271" s="16" t="str">
        <f>IF(Q2271="","",INDEX(Tableau3[N°CMD],MATCH(P2271,Tableau3[Sequence],0),))</f>
        <v/>
      </c>
      <c r="S2271" s="16" t="str">
        <f>IF(Q2271="","",INDEX(Tableau3[Désignation],MATCH(P2271,Tableau3[Sequence],0),))</f>
        <v/>
      </c>
      <c r="T2271"/>
    </row>
    <row r="2272" spans="12:20" x14ac:dyDescent="0.25">
      <c r="L2272" s="4" t="str">
        <f t="shared" si="73"/>
        <v/>
      </c>
      <c r="M2272" s="4" t="str">
        <f>IF(ISBLANK(A2272),"",IF('02_Resultat'!$B$6=A2272,1,0))</f>
        <v/>
      </c>
      <c r="N2272" s="4" t="str">
        <f>IF(ISBLANK(A2272),"",IF(Tableau3[Occurrence]=0,0,SUM($M$2:M2272)))</f>
        <v/>
      </c>
      <c r="P2272" s="15" t="str">
        <f t="shared" si="74"/>
        <v/>
      </c>
      <c r="Q2272" s="16" t="str">
        <f>IF(P2272="","",'02_Resultat'!$B$6)</f>
        <v/>
      </c>
      <c r="R2272" s="16" t="str">
        <f>IF(Q2272="","",INDEX(Tableau3[N°CMD],MATCH(P2272,Tableau3[Sequence],0),))</f>
        <v/>
      </c>
      <c r="S2272" s="16" t="str">
        <f>IF(Q2272="","",INDEX(Tableau3[Désignation],MATCH(P2272,Tableau3[Sequence],0),))</f>
        <v/>
      </c>
      <c r="T2272"/>
    </row>
    <row r="2273" spans="12:20" x14ac:dyDescent="0.25">
      <c r="L2273" s="4" t="str">
        <f t="shared" si="73"/>
        <v/>
      </c>
      <c r="M2273" s="4" t="str">
        <f>IF(ISBLANK(A2273),"",IF('02_Resultat'!$B$6=A2273,1,0))</f>
        <v/>
      </c>
      <c r="N2273" s="4" t="str">
        <f>IF(ISBLANK(A2273),"",IF(Tableau3[Occurrence]=0,0,SUM($M$2:M2273)))</f>
        <v/>
      </c>
      <c r="P2273" s="15" t="str">
        <f t="shared" si="74"/>
        <v/>
      </c>
      <c r="Q2273" s="16" t="str">
        <f>IF(P2273="","",'02_Resultat'!$B$6)</f>
        <v/>
      </c>
      <c r="R2273" s="16" t="str">
        <f>IF(Q2273="","",INDEX(Tableau3[N°CMD],MATCH(P2273,Tableau3[Sequence],0),))</f>
        <v/>
      </c>
      <c r="S2273" s="16" t="str">
        <f>IF(Q2273="","",INDEX(Tableau3[Désignation],MATCH(P2273,Tableau3[Sequence],0),))</f>
        <v/>
      </c>
      <c r="T2273"/>
    </row>
    <row r="2274" spans="12:20" x14ac:dyDescent="0.25">
      <c r="L2274" s="4" t="str">
        <f t="shared" si="73"/>
        <v/>
      </c>
      <c r="M2274" s="4" t="str">
        <f>IF(ISBLANK(A2274),"",IF('02_Resultat'!$B$6=A2274,1,0))</f>
        <v/>
      </c>
      <c r="N2274" s="4" t="str">
        <f>IF(ISBLANK(A2274),"",IF(Tableau3[Occurrence]=0,0,SUM($M$2:M2274)))</f>
        <v/>
      </c>
      <c r="P2274" s="15" t="str">
        <f t="shared" si="74"/>
        <v/>
      </c>
      <c r="Q2274" s="16" t="str">
        <f>IF(P2274="","",'02_Resultat'!$B$6)</f>
        <v/>
      </c>
      <c r="R2274" s="16" t="str">
        <f>IF(Q2274="","",INDEX(Tableau3[N°CMD],MATCH(P2274,Tableau3[Sequence],0),))</f>
        <v/>
      </c>
      <c r="S2274" s="16" t="str">
        <f>IF(Q2274="","",INDEX(Tableau3[Désignation],MATCH(P2274,Tableau3[Sequence],0),))</f>
        <v/>
      </c>
      <c r="T2274"/>
    </row>
    <row r="2275" spans="12:20" x14ac:dyDescent="0.25">
      <c r="L2275" s="4" t="str">
        <f t="shared" si="73"/>
        <v/>
      </c>
      <c r="M2275" s="4" t="str">
        <f>IF(ISBLANK(A2275),"",IF('02_Resultat'!$B$6=A2275,1,0))</f>
        <v/>
      </c>
      <c r="N2275" s="4" t="str">
        <f>IF(ISBLANK(A2275),"",IF(Tableau3[Occurrence]=0,0,SUM($M$2:M2275)))</f>
        <v/>
      </c>
      <c r="P2275" s="15" t="str">
        <f t="shared" si="74"/>
        <v/>
      </c>
      <c r="Q2275" s="16" t="str">
        <f>IF(P2275="","",'02_Resultat'!$B$6)</f>
        <v/>
      </c>
      <c r="R2275" s="16" t="str">
        <f>IF(Q2275="","",INDEX(Tableau3[N°CMD],MATCH(P2275,Tableau3[Sequence],0),))</f>
        <v/>
      </c>
      <c r="S2275" s="16" t="str">
        <f>IF(Q2275="","",INDEX(Tableau3[Désignation],MATCH(P2275,Tableau3[Sequence],0),))</f>
        <v/>
      </c>
      <c r="T2275"/>
    </row>
    <row r="2276" spans="12:20" x14ac:dyDescent="0.25">
      <c r="L2276" s="4" t="str">
        <f t="shared" si="73"/>
        <v/>
      </c>
      <c r="M2276" s="4" t="str">
        <f>IF(ISBLANK(A2276),"",IF('02_Resultat'!$B$6=A2276,1,0))</f>
        <v/>
      </c>
      <c r="N2276" s="4" t="str">
        <f>IF(ISBLANK(A2276),"",IF(Tableau3[Occurrence]=0,0,SUM($M$2:M2276)))</f>
        <v/>
      </c>
      <c r="P2276" s="15" t="str">
        <f t="shared" si="74"/>
        <v/>
      </c>
      <c r="Q2276" s="16" t="str">
        <f>IF(P2276="","",'02_Resultat'!$B$6)</f>
        <v/>
      </c>
      <c r="R2276" s="16" t="str">
        <f>IF(Q2276="","",INDEX(Tableau3[N°CMD],MATCH(P2276,Tableau3[Sequence],0),))</f>
        <v/>
      </c>
      <c r="S2276" s="16" t="str">
        <f>IF(Q2276="","",INDEX(Tableau3[Désignation],MATCH(P2276,Tableau3[Sequence],0),))</f>
        <v/>
      </c>
      <c r="T2276"/>
    </row>
    <row r="2277" spans="12:20" x14ac:dyDescent="0.25">
      <c r="L2277" s="4" t="str">
        <f t="shared" si="73"/>
        <v/>
      </c>
      <c r="M2277" s="4" t="str">
        <f>IF(ISBLANK(A2277),"",IF('02_Resultat'!$B$6=A2277,1,0))</f>
        <v/>
      </c>
      <c r="N2277" s="4" t="str">
        <f>IF(ISBLANK(A2277),"",IF(Tableau3[Occurrence]=0,0,SUM($M$2:M2277)))</f>
        <v/>
      </c>
      <c r="P2277" s="15" t="str">
        <f t="shared" si="74"/>
        <v/>
      </c>
      <c r="Q2277" s="16" t="str">
        <f>IF(P2277="","",'02_Resultat'!$B$6)</f>
        <v/>
      </c>
      <c r="R2277" s="16" t="str">
        <f>IF(Q2277="","",INDEX(Tableau3[N°CMD],MATCH(P2277,Tableau3[Sequence],0),))</f>
        <v/>
      </c>
      <c r="S2277" s="16" t="str">
        <f>IF(Q2277="","",INDEX(Tableau3[Désignation],MATCH(P2277,Tableau3[Sequence],0),))</f>
        <v/>
      </c>
      <c r="T2277"/>
    </row>
    <row r="2278" spans="12:20" x14ac:dyDescent="0.25">
      <c r="L2278" s="4" t="str">
        <f t="shared" si="73"/>
        <v/>
      </c>
      <c r="M2278" s="4" t="str">
        <f>IF(ISBLANK(A2278),"",IF('02_Resultat'!$B$6=A2278,1,0))</f>
        <v/>
      </c>
      <c r="N2278" s="4" t="str">
        <f>IF(ISBLANK(A2278),"",IF(Tableau3[Occurrence]=0,0,SUM($M$2:M2278)))</f>
        <v/>
      </c>
      <c r="P2278" s="15" t="str">
        <f t="shared" si="74"/>
        <v/>
      </c>
      <c r="Q2278" s="16" t="str">
        <f>IF(P2278="","",'02_Resultat'!$B$6)</f>
        <v/>
      </c>
      <c r="R2278" s="16" t="str">
        <f>IF(Q2278="","",INDEX(Tableau3[N°CMD],MATCH(P2278,Tableau3[Sequence],0),))</f>
        <v/>
      </c>
      <c r="S2278" s="16" t="str">
        <f>IF(Q2278="","",INDEX(Tableau3[Désignation],MATCH(P2278,Tableau3[Sequence],0),))</f>
        <v/>
      </c>
      <c r="T2278"/>
    </row>
    <row r="2279" spans="12:20" x14ac:dyDescent="0.25">
      <c r="L2279" s="4" t="str">
        <f t="shared" si="73"/>
        <v/>
      </c>
      <c r="M2279" s="4" t="str">
        <f>IF(ISBLANK(A2279),"",IF('02_Resultat'!$B$6=A2279,1,0))</f>
        <v/>
      </c>
      <c r="N2279" s="4" t="str">
        <f>IF(ISBLANK(A2279),"",IF(Tableau3[Occurrence]=0,0,SUM($M$2:M2279)))</f>
        <v/>
      </c>
      <c r="P2279" s="15" t="str">
        <f t="shared" si="74"/>
        <v/>
      </c>
      <c r="Q2279" s="16" t="str">
        <f>IF(P2279="","",'02_Resultat'!$B$6)</f>
        <v/>
      </c>
      <c r="R2279" s="16" t="str">
        <f>IF(Q2279="","",INDEX(Tableau3[N°CMD],MATCH(P2279,Tableau3[Sequence],0),))</f>
        <v/>
      </c>
      <c r="S2279" s="16" t="str">
        <f>IF(Q2279="","",INDEX(Tableau3[Désignation],MATCH(P2279,Tableau3[Sequence],0),))</f>
        <v/>
      </c>
      <c r="T2279"/>
    </row>
    <row r="2280" spans="12:20" x14ac:dyDescent="0.25">
      <c r="L2280" s="4" t="str">
        <f t="shared" si="73"/>
        <v/>
      </c>
      <c r="M2280" s="4" t="str">
        <f>IF(ISBLANK(A2280),"",IF('02_Resultat'!$B$6=A2280,1,0))</f>
        <v/>
      </c>
      <c r="N2280" s="4" t="str">
        <f>IF(ISBLANK(A2280),"",IF(Tableau3[Occurrence]=0,0,SUM($M$2:M2280)))</f>
        <v/>
      </c>
      <c r="P2280" s="15" t="str">
        <f t="shared" si="74"/>
        <v/>
      </c>
      <c r="Q2280" s="16" t="str">
        <f>IF(P2280="","",'02_Resultat'!$B$6)</f>
        <v/>
      </c>
      <c r="R2280" s="16" t="str">
        <f>IF(Q2280="","",INDEX(Tableau3[N°CMD],MATCH(P2280,Tableau3[Sequence],0),))</f>
        <v/>
      </c>
      <c r="S2280" s="16" t="str">
        <f>IF(Q2280="","",INDEX(Tableau3[Désignation],MATCH(P2280,Tableau3[Sequence],0),))</f>
        <v/>
      </c>
      <c r="T2280"/>
    </row>
    <row r="2281" spans="12:20" x14ac:dyDescent="0.25">
      <c r="L2281" s="4" t="str">
        <f t="shared" si="73"/>
        <v/>
      </c>
      <c r="M2281" s="4" t="str">
        <f>IF(ISBLANK(A2281),"",IF('02_Resultat'!$B$6=A2281,1,0))</f>
        <v/>
      </c>
      <c r="N2281" s="4" t="str">
        <f>IF(ISBLANK(A2281),"",IF(Tableau3[Occurrence]=0,0,SUM($M$2:M2281)))</f>
        <v/>
      </c>
      <c r="P2281" s="15" t="str">
        <f t="shared" si="74"/>
        <v/>
      </c>
      <c r="Q2281" s="16" t="str">
        <f>IF(P2281="","",'02_Resultat'!$B$6)</f>
        <v/>
      </c>
      <c r="R2281" s="16" t="str">
        <f>IF(Q2281="","",INDEX(Tableau3[N°CMD],MATCH(P2281,Tableau3[Sequence],0),))</f>
        <v/>
      </c>
      <c r="S2281" s="16" t="str">
        <f>IF(Q2281="","",INDEX(Tableau3[Désignation],MATCH(P2281,Tableau3[Sequence],0),))</f>
        <v/>
      </c>
      <c r="T2281"/>
    </row>
    <row r="2282" spans="12:20" x14ac:dyDescent="0.25">
      <c r="L2282" s="4" t="str">
        <f t="shared" si="73"/>
        <v/>
      </c>
      <c r="M2282" s="4" t="str">
        <f>IF(ISBLANK(A2282),"",IF('02_Resultat'!$B$6=A2282,1,0))</f>
        <v/>
      </c>
      <c r="N2282" s="4" t="str">
        <f>IF(ISBLANK(A2282),"",IF(Tableau3[Occurrence]=0,0,SUM($M$2:M2282)))</f>
        <v/>
      </c>
      <c r="P2282" s="15" t="str">
        <f t="shared" si="74"/>
        <v/>
      </c>
      <c r="Q2282" s="16" t="str">
        <f>IF(P2282="","",'02_Resultat'!$B$6)</f>
        <v/>
      </c>
      <c r="R2282" s="16" t="str">
        <f>IF(Q2282="","",INDEX(Tableau3[N°CMD],MATCH(P2282,Tableau3[Sequence],0),))</f>
        <v/>
      </c>
      <c r="S2282" s="16" t="str">
        <f>IF(Q2282="","",INDEX(Tableau3[Désignation],MATCH(P2282,Tableau3[Sequence],0),))</f>
        <v/>
      </c>
      <c r="T2282"/>
    </row>
    <row r="2283" spans="12:20" x14ac:dyDescent="0.25">
      <c r="L2283" s="4" t="str">
        <f t="shared" si="73"/>
        <v/>
      </c>
      <c r="M2283" s="4" t="str">
        <f>IF(ISBLANK(A2283),"",IF('02_Resultat'!$B$6=A2283,1,0))</f>
        <v/>
      </c>
      <c r="N2283" s="4" t="str">
        <f>IF(ISBLANK(A2283),"",IF(Tableau3[Occurrence]=0,0,SUM($M$2:M2283)))</f>
        <v/>
      </c>
      <c r="P2283" s="15" t="str">
        <f t="shared" si="74"/>
        <v/>
      </c>
      <c r="Q2283" s="16" t="str">
        <f>IF(P2283="","",'02_Resultat'!$B$6)</f>
        <v/>
      </c>
      <c r="R2283" s="16" t="str">
        <f>IF(Q2283="","",INDEX(Tableau3[N°CMD],MATCH(P2283,Tableau3[Sequence],0),))</f>
        <v/>
      </c>
      <c r="S2283" s="16" t="str">
        <f>IF(Q2283="","",INDEX(Tableau3[Désignation],MATCH(P2283,Tableau3[Sequence],0),))</f>
        <v/>
      </c>
      <c r="T2283"/>
    </row>
    <row r="2284" spans="12:20" x14ac:dyDescent="0.25">
      <c r="L2284" s="4" t="str">
        <f t="shared" si="73"/>
        <v/>
      </c>
      <c r="M2284" s="4" t="str">
        <f>IF(ISBLANK(A2284),"",IF('02_Resultat'!$B$6=A2284,1,0))</f>
        <v/>
      </c>
      <c r="N2284" s="4" t="str">
        <f>IF(ISBLANK(A2284),"",IF(Tableau3[Occurrence]=0,0,SUM($M$2:M2284)))</f>
        <v/>
      </c>
      <c r="P2284" s="15" t="str">
        <f t="shared" si="74"/>
        <v/>
      </c>
      <c r="Q2284" s="16" t="str">
        <f>IF(P2284="","",'02_Resultat'!$B$6)</f>
        <v/>
      </c>
      <c r="R2284" s="16" t="str">
        <f>IF(Q2284="","",INDEX(Tableau3[N°CMD],MATCH(P2284,Tableau3[Sequence],0),))</f>
        <v/>
      </c>
      <c r="S2284" s="16" t="str">
        <f>IF(Q2284="","",INDEX(Tableau3[Désignation],MATCH(P2284,Tableau3[Sequence],0),))</f>
        <v/>
      </c>
      <c r="T2284"/>
    </row>
    <row r="2285" spans="12:20" x14ac:dyDescent="0.25">
      <c r="L2285" s="4" t="str">
        <f t="shared" si="73"/>
        <v/>
      </c>
      <c r="M2285" s="4" t="str">
        <f>IF(ISBLANK(A2285),"",IF('02_Resultat'!$B$6=A2285,1,0))</f>
        <v/>
      </c>
      <c r="N2285" s="4" t="str">
        <f>IF(ISBLANK(A2285),"",IF(Tableau3[Occurrence]=0,0,SUM($M$2:M2285)))</f>
        <v/>
      </c>
      <c r="P2285" s="15" t="str">
        <f t="shared" si="74"/>
        <v/>
      </c>
      <c r="Q2285" s="16" t="str">
        <f>IF(P2285="","",'02_Resultat'!$B$6)</f>
        <v/>
      </c>
      <c r="R2285" s="16" t="str">
        <f>IF(Q2285="","",INDEX(Tableau3[N°CMD],MATCH(P2285,Tableau3[Sequence],0),))</f>
        <v/>
      </c>
      <c r="S2285" s="16" t="str">
        <f>IF(Q2285="","",INDEX(Tableau3[Désignation],MATCH(P2285,Tableau3[Sequence],0),))</f>
        <v/>
      </c>
      <c r="T2285"/>
    </row>
    <row r="2286" spans="12:20" x14ac:dyDescent="0.25">
      <c r="L2286" s="4" t="str">
        <f t="shared" si="73"/>
        <v/>
      </c>
      <c r="M2286" s="4" t="str">
        <f>IF(ISBLANK(A2286),"",IF('02_Resultat'!$B$6=A2286,1,0))</f>
        <v/>
      </c>
      <c r="N2286" s="4" t="str">
        <f>IF(ISBLANK(A2286),"",IF(Tableau3[Occurrence]=0,0,SUM($M$2:M2286)))</f>
        <v/>
      </c>
      <c r="P2286" s="15" t="str">
        <f t="shared" si="74"/>
        <v/>
      </c>
      <c r="Q2286" s="16" t="str">
        <f>IF(P2286="","",'02_Resultat'!$B$6)</f>
        <v/>
      </c>
      <c r="R2286" s="16" t="str">
        <f>IF(Q2286="","",INDEX(Tableau3[N°CMD],MATCH(P2286,Tableau3[Sequence],0),))</f>
        <v/>
      </c>
      <c r="S2286" s="16" t="str">
        <f>IF(Q2286="","",INDEX(Tableau3[Désignation],MATCH(P2286,Tableau3[Sequence],0),))</f>
        <v/>
      </c>
      <c r="T2286"/>
    </row>
    <row r="2287" spans="12:20" x14ac:dyDescent="0.25">
      <c r="L2287" s="4" t="str">
        <f t="shared" si="73"/>
        <v/>
      </c>
      <c r="M2287" s="4" t="str">
        <f>IF(ISBLANK(A2287),"",IF('02_Resultat'!$B$6=A2287,1,0))</f>
        <v/>
      </c>
      <c r="N2287" s="4" t="str">
        <f>IF(ISBLANK(A2287),"",IF(Tableau3[Occurrence]=0,0,SUM($M$2:M2287)))</f>
        <v/>
      </c>
      <c r="P2287" s="15" t="str">
        <f t="shared" si="74"/>
        <v/>
      </c>
      <c r="Q2287" s="16" t="str">
        <f>IF(P2287="","",'02_Resultat'!$B$6)</f>
        <v/>
      </c>
      <c r="R2287" s="16" t="str">
        <f>IF(Q2287="","",INDEX(Tableau3[N°CMD],MATCH(P2287,Tableau3[Sequence],0),))</f>
        <v/>
      </c>
      <c r="S2287" s="16" t="str">
        <f>IF(Q2287="","",INDEX(Tableau3[Désignation],MATCH(P2287,Tableau3[Sequence],0),))</f>
        <v/>
      </c>
      <c r="T2287"/>
    </row>
    <row r="2288" spans="12:20" x14ac:dyDescent="0.25">
      <c r="L2288" s="4" t="str">
        <f t="shared" si="73"/>
        <v/>
      </c>
      <c r="M2288" s="4" t="str">
        <f>IF(ISBLANK(A2288),"",IF('02_Resultat'!$B$6=A2288,1,0))</f>
        <v/>
      </c>
      <c r="N2288" s="4" t="str">
        <f>IF(ISBLANK(A2288),"",IF(Tableau3[Occurrence]=0,0,SUM($M$2:M2288)))</f>
        <v/>
      </c>
      <c r="P2288" s="15" t="str">
        <f t="shared" si="74"/>
        <v/>
      </c>
      <c r="Q2288" s="16" t="str">
        <f>IF(P2288="","",'02_Resultat'!$B$6)</f>
        <v/>
      </c>
      <c r="R2288" s="16" t="str">
        <f>IF(Q2288="","",INDEX(Tableau3[N°CMD],MATCH(P2288,Tableau3[Sequence],0),))</f>
        <v/>
      </c>
      <c r="S2288" s="16" t="str">
        <f>IF(Q2288="","",INDEX(Tableau3[Désignation],MATCH(P2288,Tableau3[Sequence],0),))</f>
        <v/>
      </c>
      <c r="T2288"/>
    </row>
    <row r="2289" spans="12:20" x14ac:dyDescent="0.25">
      <c r="L2289" s="4" t="str">
        <f t="shared" si="73"/>
        <v/>
      </c>
      <c r="M2289" s="4" t="str">
        <f>IF(ISBLANK(A2289),"",IF('02_Resultat'!$B$6=A2289,1,0))</f>
        <v/>
      </c>
      <c r="N2289" s="4" t="str">
        <f>IF(ISBLANK(A2289),"",IF(Tableau3[Occurrence]=0,0,SUM($M$2:M2289)))</f>
        <v/>
      </c>
      <c r="P2289" s="15" t="str">
        <f t="shared" si="74"/>
        <v/>
      </c>
      <c r="Q2289" s="16" t="str">
        <f>IF(P2289="","",'02_Resultat'!$B$6)</f>
        <v/>
      </c>
      <c r="R2289" s="16" t="str">
        <f>IF(Q2289="","",INDEX(Tableau3[N°CMD],MATCH(P2289,Tableau3[Sequence],0),))</f>
        <v/>
      </c>
      <c r="S2289" s="16" t="str">
        <f>IF(Q2289="","",INDEX(Tableau3[Désignation],MATCH(P2289,Tableau3[Sequence],0),))</f>
        <v/>
      </c>
      <c r="T2289"/>
    </row>
    <row r="2290" spans="12:20" x14ac:dyDescent="0.25">
      <c r="L2290" s="4" t="str">
        <f t="shared" si="73"/>
        <v/>
      </c>
      <c r="M2290" s="4" t="str">
        <f>IF(ISBLANK(A2290),"",IF('02_Resultat'!$B$6=A2290,1,0))</f>
        <v/>
      </c>
      <c r="N2290" s="4" t="str">
        <f>IF(ISBLANK(A2290),"",IF(Tableau3[Occurrence]=0,0,SUM($M$2:M2290)))</f>
        <v/>
      </c>
      <c r="P2290" s="15" t="str">
        <f t="shared" si="74"/>
        <v/>
      </c>
      <c r="Q2290" s="16" t="str">
        <f>IF(P2290="","",'02_Resultat'!$B$6)</f>
        <v/>
      </c>
      <c r="R2290" s="16" t="str">
        <f>IF(Q2290="","",INDEX(Tableau3[N°CMD],MATCH(P2290,Tableau3[Sequence],0),))</f>
        <v/>
      </c>
      <c r="S2290" s="16" t="str">
        <f>IF(Q2290="","",INDEX(Tableau3[Désignation],MATCH(P2290,Tableau3[Sequence],0),))</f>
        <v/>
      </c>
      <c r="T2290"/>
    </row>
    <row r="2291" spans="12:20" x14ac:dyDescent="0.25">
      <c r="L2291" s="4" t="str">
        <f t="shared" si="73"/>
        <v/>
      </c>
      <c r="M2291" s="4" t="str">
        <f>IF(ISBLANK(A2291),"",IF('02_Resultat'!$B$6=A2291,1,0))</f>
        <v/>
      </c>
      <c r="N2291" s="4" t="str">
        <f>IF(ISBLANK(A2291),"",IF(Tableau3[Occurrence]=0,0,SUM($M$2:M2291)))</f>
        <v/>
      </c>
      <c r="P2291" s="15" t="str">
        <f t="shared" si="74"/>
        <v/>
      </c>
      <c r="Q2291" s="16" t="str">
        <f>IF(P2291="","",'02_Resultat'!$B$6)</f>
        <v/>
      </c>
      <c r="R2291" s="16" t="str">
        <f>IF(Q2291="","",INDEX(Tableau3[N°CMD],MATCH(P2291,Tableau3[Sequence],0),))</f>
        <v/>
      </c>
      <c r="S2291" s="16" t="str">
        <f>IF(Q2291="","",INDEX(Tableau3[Désignation],MATCH(P2291,Tableau3[Sequence],0),))</f>
        <v/>
      </c>
      <c r="T2291"/>
    </row>
    <row r="2292" spans="12:20" x14ac:dyDescent="0.25">
      <c r="L2292" s="4" t="str">
        <f t="shared" si="73"/>
        <v/>
      </c>
      <c r="M2292" s="4" t="str">
        <f>IF(ISBLANK(A2292),"",IF('02_Resultat'!$B$6=A2292,1,0))</f>
        <v/>
      </c>
      <c r="N2292" s="4" t="str">
        <f>IF(ISBLANK(A2292),"",IF(Tableau3[Occurrence]=0,0,SUM($M$2:M2292)))</f>
        <v/>
      </c>
      <c r="P2292" s="15" t="str">
        <f t="shared" si="74"/>
        <v/>
      </c>
      <c r="Q2292" s="16" t="str">
        <f>IF(P2292="","",'02_Resultat'!$B$6)</f>
        <v/>
      </c>
      <c r="R2292" s="16" t="str">
        <f>IF(Q2292="","",INDEX(Tableau3[N°CMD],MATCH(P2292,Tableau3[Sequence],0),))</f>
        <v/>
      </c>
      <c r="S2292" s="16" t="str">
        <f>IF(Q2292="","",INDEX(Tableau3[Désignation],MATCH(P2292,Tableau3[Sequence],0),))</f>
        <v/>
      </c>
      <c r="T2292"/>
    </row>
    <row r="2293" spans="12:20" x14ac:dyDescent="0.25">
      <c r="L2293" s="4" t="str">
        <f t="shared" si="73"/>
        <v/>
      </c>
      <c r="M2293" s="4" t="str">
        <f>IF(ISBLANK(A2293),"",IF('02_Resultat'!$B$6=A2293,1,0))</f>
        <v/>
      </c>
      <c r="N2293" s="4" t="str">
        <f>IF(ISBLANK(A2293),"",IF(Tableau3[Occurrence]=0,0,SUM($M$2:M2293)))</f>
        <v/>
      </c>
      <c r="P2293" s="15" t="str">
        <f t="shared" si="74"/>
        <v/>
      </c>
      <c r="Q2293" s="16" t="str">
        <f>IF(P2293="","",'02_Resultat'!$B$6)</f>
        <v/>
      </c>
      <c r="R2293" s="16" t="str">
        <f>IF(Q2293="","",INDEX(Tableau3[N°CMD],MATCH(P2293,Tableau3[Sequence],0),))</f>
        <v/>
      </c>
      <c r="S2293" s="16" t="str">
        <f>IF(Q2293="","",INDEX(Tableau3[Désignation],MATCH(P2293,Tableau3[Sequence],0),))</f>
        <v/>
      </c>
      <c r="T2293"/>
    </row>
    <row r="2294" spans="12:20" x14ac:dyDescent="0.25">
      <c r="L2294" s="4" t="str">
        <f t="shared" si="73"/>
        <v/>
      </c>
      <c r="M2294" s="4" t="str">
        <f>IF(ISBLANK(A2294),"",IF('02_Resultat'!$B$6=A2294,1,0))</f>
        <v/>
      </c>
      <c r="N2294" s="4" t="str">
        <f>IF(ISBLANK(A2294),"",IF(Tableau3[Occurrence]=0,0,SUM($M$2:M2294)))</f>
        <v/>
      </c>
      <c r="P2294" s="15" t="str">
        <f t="shared" si="74"/>
        <v/>
      </c>
      <c r="Q2294" s="16" t="str">
        <f>IF(P2294="","",'02_Resultat'!$B$6)</f>
        <v/>
      </c>
      <c r="R2294" s="16" t="str">
        <f>IF(Q2294="","",INDEX(Tableau3[N°CMD],MATCH(P2294,Tableau3[Sequence],0),))</f>
        <v/>
      </c>
      <c r="S2294" s="16" t="str">
        <f>IF(Q2294="","",INDEX(Tableau3[Désignation],MATCH(P2294,Tableau3[Sequence],0),))</f>
        <v/>
      </c>
      <c r="T2294"/>
    </row>
    <row r="2295" spans="12:20" x14ac:dyDescent="0.25">
      <c r="L2295" s="4" t="str">
        <f t="shared" si="73"/>
        <v/>
      </c>
      <c r="M2295" s="4" t="str">
        <f>IF(ISBLANK(A2295),"",IF('02_Resultat'!$B$6=A2295,1,0))</f>
        <v/>
      </c>
      <c r="N2295" s="4" t="str">
        <f>IF(ISBLANK(A2295),"",IF(Tableau3[Occurrence]=0,0,SUM($M$2:M2295)))</f>
        <v/>
      </c>
      <c r="P2295" s="15" t="str">
        <f t="shared" si="74"/>
        <v/>
      </c>
      <c r="Q2295" s="16" t="str">
        <f>IF(P2295="","",'02_Resultat'!$B$6)</f>
        <v/>
      </c>
      <c r="R2295" s="16" t="str">
        <f>IF(Q2295="","",INDEX(Tableau3[N°CMD],MATCH(P2295,Tableau3[Sequence],0),))</f>
        <v/>
      </c>
      <c r="S2295" s="16" t="str">
        <f>IF(Q2295="","",INDEX(Tableau3[Désignation],MATCH(P2295,Tableau3[Sequence],0),))</f>
        <v/>
      </c>
      <c r="T2295"/>
    </row>
    <row r="2296" spans="12:20" x14ac:dyDescent="0.25">
      <c r="L2296" s="4" t="str">
        <f t="shared" si="73"/>
        <v/>
      </c>
      <c r="M2296" s="4" t="str">
        <f>IF(ISBLANK(A2296),"",IF('02_Resultat'!$B$6=A2296,1,0))</f>
        <v/>
      </c>
      <c r="N2296" s="4" t="str">
        <f>IF(ISBLANK(A2296),"",IF(Tableau3[Occurrence]=0,0,SUM($M$2:M2296)))</f>
        <v/>
      </c>
      <c r="P2296" s="15" t="str">
        <f t="shared" si="74"/>
        <v/>
      </c>
      <c r="Q2296" s="16" t="str">
        <f>IF(P2296="","",'02_Resultat'!$B$6)</f>
        <v/>
      </c>
      <c r="R2296" s="16" t="str">
        <f>IF(Q2296="","",INDEX(Tableau3[N°CMD],MATCH(P2296,Tableau3[Sequence],0),))</f>
        <v/>
      </c>
      <c r="S2296" s="16" t="str">
        <f>IF(Q2296="","",INDEX(Tableau3[Désignation],MATCH(P2296,Tableau3[Sequence],0),))</f>
        <v/>
      </c>
      <c r="T2296"/>
    </row>
    <row r="2297" spans="12:20" x14ac:dyDescent="0.25">
      <c r="L2297" s="4" t="str">
        <f t="shared" si="73"/>
        <v/>
      </c>
      <c r="M2297" s="4" t="str">
        <f>IF(ISBLANK(A2297),"",IF('02_Resultat'!$B$6=A2297,1,0))</f>
        <v/>
      </c>
      <c r="N2297" s="4" t="str">
        <f>IF(ISBLANK(A2297),"",IF(Tableau3[Occurrence]=0,0,SUM($M$2:M2297)))</f>
        <v/>
      </c>
      <c r="P2297" s="15" t="str">
        <f t="shared" si="74"/>
        <v/>
      </c>
      <c r="Q2297" s="16" t="str">
        <f>IF(P2297="","",'02_Resultat'!$B$6)</f>
        <v/>
      </c>
      <c r="R2297" s="16" t="str">
        <f>IF(Q2297="","",INDEX(Tableau3[N°CMD],MATCH(P2297,Tableau3[Sequence],0),))</f>
        <v/>
      </c>
      <c r="S2297" s="16" t="str">
        <f>IF(Q2297="","",INDEX(Tableau3[Désignation],MATCH(P2297,Tableau3[Sequence],0),))</f>
        <v/>
      </c>
      <c r="T2297"/>
    </row>
    <row r="2298" spans="12:20" x14ac:dyDescent="0.25">
      <c r="L2298" s="4" t="str">
        <f t="shared" si="73"/>
        <v/>
      </c>
      <c r="M2298" s="4" t="str">
        <f>IF(ISBLANK(A2298),"",IF('02_Resultat'!$B$6=A2298,1,0))</f>
        <v/>
      </c>
      <c r="N2298" s="4" t="str">
        <f>IF(ISBLANK(A2298),"",IF(Tableau3[Occurrence]=0,0,SUM($M$2:M2298)))</f>
        <v/>
      </c>
      <c r="P2298" s="15" t="str">
        <f t="shared" si="74"/>
        <v/>
      </c>
      <c r="Q2298" s="16" t="str">
        <f>IF(P2298="","",'02_Resultat'!$B$6)</f>
        <v/>
      </c>
      <c r="R2298" s="16" t="str">
        <f>IF(Q2298="","",INDEX(Tableau3[N°CMD],MATCH(P2298,Tableau3[Sequence],0),))</f>
        <v/>
      </c>
      <c r="S2298" s="16" t="str">
        <f>IF(Q2298="","",INDEX(Tableau3[Désignation],MATCH(P2298,Tableau3[Sequence],0),))</f>
        <v/>
      </c>
      <c r="T2298"/>
    </row>
    <row r="2299" spans="12:20" x14ac:dyDescent="0.25">
      <c r="L2299" s="4" t="str">
        <f t="shared" si="73"/>
        <v/>
      </c>
      <c r="M2299" s="4" t="str">
        <f>IF(ISBLANK(A2299),"",IF('02_Resultat'!$B$6=A2299,1,0))</f>
        <v/>
      </c>
      <c r="N2299" s="4" t="str">
        <f>IF(ISBLANK(A2299),"",IF(Tableau3[Occurrence]=0,0,SUM($M$2:M2299)))</f>
        <v/>
      </c>
      <c r="P2299" s="15" t="str">
        <f t="shared" si="74"/>
        <v/>
      </c>
      <c r="Q2299" s="16" t="str">
        <f>IF(P2299="","",'02_Resultat'!$B$6)</f>
        <v/>
      </c>
      <c r="R2299" s="16" t="str">
        <f>IF(Q2299="","",INDEX(Tableau3[N°CMD],MATCH(P2299,Tableau3[Sequence],0),))</f>
        <v/>
      </c>
      <c r="S2299" s="16" t="str">
        <f>IF(Q2299="","",INDEX(Tableau3[Désignation],MATCH(P2299,Tableau3[Sequence],0),))</f>
        <v/>
      </c>
      <c r="T2299"/>
    </row>
    <row r="2300" spans="12:20" x14ac:dyDescent="0.25">
      <c r="L2300" s="4" t="str">
        <f t="shared" si="73"/>
        <v/>
      </c>
      <c r="M2300" s="4" t="str">
        <f>IF(ISBLANK(A2300),"",IF('02_Resultat'!$B$6=A2300,1,0))</f>
        <v/>
      </c>
      <c r="N2300" s="4" t="str">
        <f>IF(ISBLANK(A2300),"",IF(Tableau3[Occurrence]=0,0,SUM($M$2:M2300)))</f>
        <v/>
      </c>
      <c r="P2300" s="15" t="str">
        <f t="shared" si="74"/>
        <v/>
      </c>
      <c r="Q2300" s="16" t="str">
        <f>IF(P2300="","",'02_Resultat'!$B$6)</f>
        <v/>
      </c>
      <c r="R2300" s="16" t="str">
        <f>IF(Q2300="","",INDEX(Tableau3[N°CMD],MATCH(P2300,Tableau3[Sequence],0),))</f>
        <v/>
      </c>
      <c r="S2300" s="16" t="str">
        <f>IF(Q2300="","",INDEX(Tableau3[Désignation],MATCH(P2300,Tableau3[Sequence],0),))</f>
        <v/>
      </c>
      <c r="T2300"/>
    </row>
    <row r="2301" spans="12:20" x14ac:dyDescent="0.25">
      <c r="L2301" s="4" t="str">
        <f t="shared" si="73"/>
        <v/>
      </c>
      <c r="M2301" s="4" t="str">
        <f>IF(ISBLANK(A2301),"",IF('02_Resultat'!$B$6=A2301,1,0))</f>
        <v/>
      </c>
      <c r="N2301" s="4" t="str">
        <f>IF(ISBLANK(A2301),"",IF(Tableau3[Occurrence]=0,0,SUM($M$2:M2301)))</f>
        <v/>
      </c>
      <c r="P2301" s="15" t="str">
        <f t="shared" si="74"/>
        <v/>
      </c>
      <c r="Q2301" s="16" t="str">
        <f>IF(P2301="","",'02_Resultat'!$B$6)</f>
        <v/>
      </c>
      <c r="R2301" s="16" t="str">
        <f>IF(Q2301="","",INDEX(Tableau3[N°CMD],MATCH(P2301,Tableau3[Sequence],0),))</f>
        <v/>
      </c>
      <c r="S2301" s="16" t="str">
        <f>IF(Q2301="","",INDEX(Tableau3[Désignation],MATCH(P2301,Tableau3[Sequence],0),))</f>
        <v/>
      </c>
      <c r="T2301"/>
    </row>
    <row r="2302" spans="12:20" x14ac:dyDescent="0.25">
      <c r="L2302" s="4" t="str">
        <f t="shared" si="73"/>
        <v/>
      </c>
      <c r="M2302" s="4" t="str">
        <f>IF(ISBLANK(A2302),"",IF('02_Resultat'!$B$6=A2302,1,0))</f>
        <v/>
      </c>
      <c r="N2302" s="4" t="str">
        <f>IF(ISBLANK(A2302),"",IF(Tableau3[Occurrence]=0,0,SUM($M$2:M2302)))</f>
        <v/>
      </c>
      <c r="P2302" s="15" t="str">
        <f t="shared" si="74"/>
        <v/>
      </c>
      <c r="Q2302" s="16" t="str">
        <f>IF(P2302="","",'02_Resultat'!$B$6)</f>
        <v/>
      </c>
      <c r="R2302" s="16" t="str">
        <f>IF(Q2302="","",INDEX(Tableau3[N°CMD],MATCH(P2302,Tableau3[Sequence],0),))</f>
        <v/>
      </c>
      <c r="S2302" s="16" t="str">
        <f>IF(Q2302="","",INDEX(Tableau3[Désignation],MATCH(P2302,Tableau3[Sequence],0),))</f>
        <v/>
      </c>
      <c r="T2302"/>
    </row>
    <row r="2303" spans="12:20" x14ac:dyDescent="0.25">
      <c r="L2303" s="4" t="str">
        <f t="shared" si="73"/>
        <v/>
      </c>
      <c r="M2303" s="4" t="str">
        <f>IF(ISBLANK(A2303),"",IF('02_Resultat'!$B$6=A2303,1,0))</f>
        <v/>
      </c>
      <c r="N2303" s="4" t="str">
        <f>IF(ISBLANK(A2303),"",IF(Tableau3[Occurrence]=0,0,SUM($M$2:M2303)))</f>
        <v/>
      </c>
      <c r="P2303" s="15" t="str">
        <f t="shared" si="74"/>
        <v/>
      </c>
      <c r="Q2303" s="16" t="str">
        <f>IF(P2303="","",'02_Resultat'!$B$6)</f>
        <v/>
      </c>
      <c r="R2303" s="16" t="str">
        <f>IF(Q2303="","",INDEX(Tableau3[N°CMD],MATCH(P2303,Tableau3[Sequence],0),))</f>
        <v/>
      </c>
      <c r="S2303" s="16" t="str">
        <f>IF(Q2303="","",INDEX(Tableau3[Désignation],MATCH(P2303,Tableau3[Sequence],0),))</f>
        <v/>
      </c>
      <c r="T2303"/>
    </row>
    <row r="2304" spans="12:20" x14ac:dyDescent="0.25">
      <c r="L2304" s="4" t="str">
        <f t="shared" si="73"/>
        <v/>
      </c>
      <c r="M2304" s="4" t="str">
        <f>IF(ISBLANK(A2304),"",IF('02_Resultat'!$B$6=A2304,1,0))</f>
        <v/>
      </c>
      <c r="N2304" s="4" t="str">
        <f>IF(ISBLANK(A2304),"",IF(Tableau3[Occurrence]=0,0,SUM($M$2:M2304)))</f>
        <v/>
      </c>
      <c r="P2304" s="15" t="str">
        <f t="shared" si="74"/>
        <v/>
      </c>
      <c r="Q2304" s="16" t="str">
        <f>IF(P2304="","",'02_Resultat'!$B$6)</f>
        <v/>
      </c>
      <c r="R2304" s="16" t="str">
        <f>IF(Q2304="","",INDEX(Tableau3[N°CMD],MATCH(P2304,Tableau3[Sequence],0),))</f>
        <v/>
      </c>
      <c r="S2304" s="16" t="str">
        <f>IF(Q2304="","",INDEX(Tableau3[Désignation],MATCH(P2304,Tableau3[Sequence],0),))</f>
        <v/>
      </c>
      <c r="T2304"/>
    </row>
    <row r="2305" spans="12:20" x14ac:dyDescent="0.25">
      <c r="L2305" s="4" t="str">
        <f t="shared" si="73"/>
        <v/>
      </c>
      <c r="M2305" s="4" t="str">
        <f>IF(ISBLANK(A2305),"",IF('02_Resultat'!$B$6=A2305,1,0))</f>
        <v/>
      </c>
      <c r="N2305" s="4" t="str">
        <f>IF(ISBLANK(A2305),"",IF(Tableau3[Occurrence]=0,0,SUM($M$2:M2305)))</f>
        <v/>
      </c>
      <c r="P2305" s="15" t="str">
        <f t="shared" si="74"/>
        <v/>
      </c>
      <c r="Q2305" s="16" t="str">
        <f>IF(P2305="","",'02_Resultat'!$B$6)</f>
        <v/>
      </c>
      <c r="R2305" s="16" t="str">
        <f>IF(Q2305="","",INDEX(Tableau3[N°CMD],MATCH(P2305,Tableau3[Sequence],0),))</f>
        <v/>
      </c>
      <c r="S2305" s="16" t="str">
        <f>IF(Q2305="","",INDEX(Tableau3[Désignation],MATCH(P2305,Tableau3[Sequence],0),))</f>
        <v/>
      </c>
      <c r="T2305"/>
    </row>
    <row r="2306" spans="12:20" x14ac:dyDescent="0.25">
      <c r="L2306" s="4" t="str">
        <f t="shared" si="73"/>
        <v/>
      </c>
      <c r="M2306" s="4" t="str">
        <f>IF(ISBLANK(A2306),"",IF('02_Resultat'!$B$6=A2306,1,0))</f>
        <v/>
      </c>
      <c r="N2306" s="4" t="str">
        <f>IF(ISBLANK(A2306),"",IF(Tableau3[Occurrence]=0,0,SUM($M$2:M2306)))</f>
        <v/>
      </c>
      <c r="P2306" s="15" t="str">
        <f t="shared" si="74"/>
        <v/>
      </c>
      <c r="Q2306" s="16" t="str">
        <f>IF(P2306="","",'02_Resultat'!$B$6)</f>
        <v/>
      </c>
      <c r="R2306" s="16" t="str">
        <f>IF(Q2306="","",INDEX(Tableau3[N°CMD],MATCH(P2306,Tableau3[Sequence],0),))</f>
        <v/>
      </c>
      <c r="S2306" s="16" t="str">
        <f>IF(Q2306="","",INDEX(Tableau3[Désignation],MATCH(P2306,Tableau3[Sequence],0),))</f>
        <v/>
      </c>
      <c r="T2306"/>
    </row>
    <row r="2307" spans="12:20" x14ac:dyDescent="0.25">
      <c r="L2307" s="4" t="str">
        <f t="shared" si="73"/>
        <v/>
      </c>
      <c r="M2307" s="4" t="str">
        <f>IF(ISBLANK(A2307),"",IF('02_Resultat'!$B$6=A2307,1,0))</f>
        <v/>
      </c>
      <c r="N2307" s="4" t="str">
        <f>IF(ISBLANK(A2307),"",IF(Tableau3[Occurrence]=0,0,SUM($M$2:M2307)))</f>
        <v/>
      </c>
      <c r="P2307" s="15" t="str">
        <f t="shared" si="74"/>
        <v/>
      </c>
      <c r="Q2307" s="16" t="str">
        <f>IF(P2307="","",'02_Resultat'!$B$6)</f>
        <v/>
      </c>
      <c r="R2307" s="16" t="str">
        <f>IF(Q2307="","",INDEX(Tableau3[N°CMD],MATCH(P2307,Tableau3[Sequence],0),))</f>
        <v/>
      </c>
      <c r="S2307" s="16" t="str">
        <f>IF(Q2307="","",INDEX(Tableau3[Désignation],MATCH(P2307,Tableau3[Sequence],0),))</f>
        <v/>
      </c>
      <c r="T2307"/>
    </row>
    <row r="2308" spans="12:20" x14ac:dyDescent="0.25">
      <c r="L2308" s="4" t="str">
        <f t="shared" si="73"/>
        <v/>
      </c>
      <c r="M2308" s="4" t="str">
        <f>IF(ISBLANK(A2308),"",IF('02_Resultat'!$B$6=A2308,1,0))</f>
        <v/>
      </c>
      <c r="N2308" s="4" t="str">
        <f>IF(ISBLANK(A2308),"",IF(Tableau3[Occurrence]=0,0,SUM($M$2:M2308)))</f>
        <v/>
      </c>
      <c r="P2308" s="15" t="str">
        <f t="shared" si="74"/>
        <v/>
      </c>
      <c r="Q2308" s="16" t="str">
        <f>IF(P2308="","",'02_Resultat'!$B$6)</f>
        <v/>
      </c>
      <c r="R2308" s="16" t="str">
        <f>IF(Q2308="","",INDEX(Tableau3[N°CMD],MATCH(P2308,Tableau3[Sequence],0),))</f>
        <v/>
      </c>
      <c r="S2308" s="16" t="str">
        <f>IF(Q2308="","",INDEX(Tableau3[Désignation],MATCH(P2308,Tableau3[Sequence],0),))</f>
        <v/>
      </c>
      <c r="T2308"/>
    </row>
    <row r="2309" spans="12:20" x14ac:dyDescent="0.25">
      <c r="L2309" s="4" t="str">
        <f t="shared" si="73"/>
        <v/>
      </c>
      <c r="M2309" s="4" t="str">
        <f>IF(ISBLANK(A2309),"",IF('02_Resultat'!$B$6=A2309,1,0))</f>
        <v/>
      </c>
      <c r="N2309" s="4" t="str">
        <f>IF(ISBLANK(A2309),"",IF(Tableau3[Occurrence]=0,0,SUM($M$2:M2309)))</f>
        <v/>
      </c>
      <c r="P2309" s="15" t="str">
        <f t="shared" si="74"/>
        <v/>
      </c>
      <c r="Q2309" s="16" t="str">
        <f>IF(P2309="","",'02_Resultat'!$B$6)</f>
        <v/>
      </c>
      <c r="R2309" s="16" t="str">
        <f>IF(Q2309="","",INDEX(Tableau3[N°CMD],MATCH(P2309,Tableau3[Sequence],0),))</f>
        <v/>
      </c>
      <c r="S2309" s="16" t="str">
        <f>IF(Q2309="","",INDEX(Tableau3[Désignation],MATCH(P2309,Tableau3[Sequence],0),))</f>
        <v/>
      </c>
      <c r="T2309"/>
    </row>
    <row r="2310" spans="12:20" x14ac:dyDescent="0.25">
      <c r="L2310" s="4" t="str">
        <f t="shared" si="73"/>
        <v/>
      </c>
      <c r="M2310" s="4" t="str">
        <f>IF(ISBLANK(A2310),"",IF('02_Resultat'!$B$6=A2310,1,0))</f>
        <v/>
      </c>
      <c r="N2310" s="4" t="str">
        <f>IF(ISBLANK(A2310),"",IF(Tableau3[Occurrence]=0,0,SUM($M$2:M2310)))</f>
        <v/>
      </c>
      <c r="P2310" s="15" t="str">
        <f t="shared" si="74"/>
        <v/>
      </c>
      <c r="Q2310" s="16" t="str">
        <f>IF(P2310="","",'02_Resultat'!$B$6)</f>
        <v/>
      </c>
      <c r="R2310" s="16" t="str">
        <f>IF(Q2310="","",INDEX(Tableau3[N°CMD],MATCH(P2310,Tableau3[Sequence],0),))</f>
        <v/>
      </c>
      <c r="S2310" s="16" t="str">
        <f>IF(Q2310="","",INDEX(Tableau3[Désignation],MATCH(P2310,Tableau3[Sequence],0),))</f>
        <v/>
      </c>
      <c r="T2310"/>
    </row>
    <row r="2311" spans="12:20" x14ac:dyDescent="0.25">
      <c r="L2311" s="4" t="str">
        <f t="shared" si="73"/>
        <v/>
      </c>
      <c r="M2311" s="4" t="str">
        <f>IF(ISBLANK(A2311),"",IF('02_Resultat'!$B$6=A2311,1,0))</f>
        <v/>
      </c>
      <c r="N2311" s="4" t="str">
        <f>IF(ISBLANK(A2311),"",IF(Tableau3[Occurrence]=0,0,SUM($M$2:M2311)))</f>
        <v/>
      </c>
      <c r="P2311" s="15" t="str">
        <f t="shared" si="74"/>
        <v/>
      </c>
      <c r="Q2311" s="16" t="str">
        <f>IF(P2311="","",'02_Resultat'!$B$6)</f>
        <v/>
      </c>
      <c r="R2311" s="16" t="str">
        <f>IF(Q2311="","",INDEX(Tableau3[N°CMD],MATCH(P2311,Tableau3[Sequence],0),))</f>
        <v/>
      </c>
      <c r="S2311" s="16" t="str">
        <f>IF(Q2311="","",INDEX(Tableau3[Désignation],MATCH(P2311,Tableau3[Sequence],0),))</f>
        <v/>
      </c>
      <c r="T2311"/>
    </row>
    <row r="2312" spans="12:20" x14ac:dyDescent="0.25">
      <c r="L2312" s="4" t="str">
        <f t="shared" si="73"/>
        <v/>
      </c>
      <c r="M2312" s="4" t="str">
        <f>IF(ISBLANK(A2312),"",IF('02_Resultat'!$B$6=A2312,1,0))</f>
        <v/>
      </c>
      <c r="N2312" s="4" t="str">
        <f>IF(ISBLANK(A2312),"",IF(Tableau3[Occurrence]=0,0,SUM($M$2:M2312)))</f>
        <v/>
      </c>
      <c r="P2312" s="15" t="str">
        <f t="shared" si="74"/>
        <v/>
      </c>
      <c r="Q2312" s="16" t="str">
        <f>IF(P2312="","",'02_Resultat'!$B$6)</f>
        <v/>
      </c>
      <c r="R2312" s="16" t="str">
        <f>IF(Q2312="","",INDEX(Tableau3[N°CMD],MATCH(P2312,Tableau3[Sequence],0),))</f>
        <v/>
      </c>
      <c r="S2312" s="16" t="str">
        <f>IF(Q2312="","",INDEX(Tableau3[Désignation],MATCH(P2312,Tableau3[Sequence],0),))</f>
        <v/>
      </c>
      <c r="T2312"/>
    </row>
    <row r="2313" spans="12:20" x14ac:dyDescent="0.25">
      <c r="L2313" s="4" t="str">
        <f t="shared" si="73"/>
        <v/>
      </c>
      <c r="M2313" s="4" t="str">
        <f>IF(ISBLANK(A2313),"",IF('02_Resultat'!$B$6=A2313,1,0))</f>
        <v/>
      </c>
      <c r="N2313" s="4" t="str">
        <f>IF(ISBLANK(A2313),"",IF(Tableau3[Occurrence]=0,0,SUM($M$2:M2313)))</f>
        <v/>
      </c>
      <c r="P2313" s="15" t="str">
        <f t="shared" si="74"/>
        <v/>
      </c>
      <c r="Q2313" s="16" t="str">
        <f>IF(P2313="","",'02_Resultat'!$B$6)</f>
        <v/>
      </c>
      <c r="R2313" s="16" t="str">
        <f>IF(Q2313="","",INDEX(Tableau3[N°CMD],MATCH(P2313,Tableau3[Sequence],0),))</f>
        <v/>
      </c>
      <c r="S2313" s="16" t="str">
        <f>IF(Q2313="","",INDEX(Tableau3[Désignation],MATCH(P2313,Tableau3[Sequence],0),))</f>
        <v/>
      </c>
      <c r="T2313"/>
    </row>
    <row r="2314" spans="12:20" x14ac:dyDescent="0.25">
      <c r="L2314" s="4" t="str">
        <f t="shared" si="73"/>
        <v/>
      </c>
      <c r="M2314" s="4" t="str">
        <f>IF(ISBLANK(A2314),"",IF('02_Resultat'!$B$6=A2314,1,0))</f>
        <v/>
      </c>
      <c r="N2314" s="4" t="str">
        <f>IF(ISBLANK(A2314),"",IF(Tableau3[Occurrence]=0,0,SUM($M$2:M2314)))</f>
        <v/>
      </c>
      <c r="P2314" s="15" t="str">
        <f t="shared" si="74"/>
        <v/>
      </c>
      <c r="Q2314" s="16" t="str">
        <f>IF(P2314="","",'02_Resultat'!$B$6)</f>
        <v/>
      </c>
      <c r="R2314" s="16" t="str">
        <f>IF(Q2314="","",INDEX(Tableau3[N°CMD],MATCH(P2314,Tableau3[Sequence],0),))</f>
        <v/>
      </c>
      <c r="S2314" s="16" t="str">
        <f>IF(Q2314="","",INDEX(Tableau3[Désignation],MATCH(P2314,Tableau3[Sequence],0),))</f>
        <v/>
      </c>
      <c r="T2314"/>
    </row>
    <row r="2315" spans="12:20" x14ac:dyDescent="0.25">
      <c r="L2315" s="4" t="str">
        <f t="shared" si="73"/>
        <v/>
      </c>
      <c r="M2315" s="4" t="str">
        <f>IF(ISBLANK(A2315),"",IF('02_Resultat'!$B$6=A2315,1,0))</f>
        <v/>
      </c>
      <c r="N2315" s="4" t="str">
        <f>IF(ISBLANK(A2315),"",IF(Tableau3[Occurrence]=0,0,SUM($M$2:M2315)))</f>
        <v/>
      </c>
      <c r="P2315" s="15" t="str">
        <f t="shared" si="74"/>
        <v/>
      </c>
      <c r="Q2315" s="16" t="str">
        <f>IF(P2315="","",'02_Resultat'!$B$6)</f>
        <v/>
      </c>
      <c r="R2315" s="16" t="str">
        <f>IF(Q2315="","",INDEX(Tableau3[N°CMD],MATCH(P2315,Tableau3[Sequence],0),))</f>
        <v/>
      </c>
      <c r="S2315" s="16" t="str">
        <f>IF(Q2315="","",INDEX(Tableau3[Désignation],MATCH(P2315,Tableau3[Sequence],0),))</f>
        <v/>
      </c>
      <c r="T2315"/>
    </row>
    <row r="2316" spans="12:20" x14ac:dyDescent="0.25">
      <c r="L2316" s="4" t="str">
        <f t="shared" si="73"/>
        <v/>
      </c>
      <c r="M2316" s="4" t="str">
        <f>IF(ISBLANK(A2316),"",IF('02_Resultat'!$B$6=A2316,1,0))</f>
        <v/>
      </c>
      <c r="N2316" s="4" t="str">
        <f>IF(ISBLANK(A2316),"",IF(Tableau3[Occurrence]=0,0,SUM($M$2:M2316)))</f>
        <v/>
      </c>
      <c r="P2316" s="15" t="str">
        <f t="shared" si="74"/>
        <v/>
      </c>
      <c r="Q2316" s="16" t="str">
        <f>IF(P2316="","",'02_Resultat'!$B$6)</f>
        <v/>
      </c>
      <c r="R2316" s="16" t="str">
        <f>IF(Q2316="","",INDEX(Tableau3[N°CMD],MATCH(P2316,Tableau3[Sequence],0),))</f>
        <v/>
      </c>
      <c r="S2316" s="16" t="str">
        <f>IF(Q2316="","",INDEX(Tableau3[Désignation],MATCH(P2316,Tableau3[Sequence],0),))</f>
        <v/>
      </c>
      <c r="T2316"/>
    </row>
    <row r="2317" spans="12:20" x14ac:dyDescent="0.25">
      <c r="L2317" s="4" t="str">
        <f t="shared" si="73"/>
        <v/>
      </c>
      <c r="M2317" s="4" t="str">
        <f>IF(ISBLANK(A2317),"",IF('02_Resultat'!$B$6=A2317,1,0))</f>
        <v/>
      </c>
      <c r="N2317" s="4" t="str">
        <f>IF(ISBLANK(A2317),"",IF(Tableau3[Occurrence]=0,0,SUM($M$2:M2317)))</f>
        <v/>
      </c>
      <c r="P2317" s="15" t="str">
        <f t="shared" si="74"/>
        <v/>
      </c>
      <c r="Q2317" s="16" t="str">
        <f>IF(P2317="","",'02_Resultat'!$B$6)</f>
        <v/>
      </c>
      <c r="R2317" s="16" t="str">
        <f>IF(Q2317="","",INDEX(Tableau3[N°CMD],MATCH(P2317,Tableau3[Sequence],0),))</f>
        <v/>
      </c>
      <c r="S2317" s="16" t="str">
        <f>IF(Q2317="","",INDEX(Tableau3[Désignation],MATCH(P2317,Tableau3[Sequence],0),))</f>
        <v/>
      </c>
      <c r="T2317"/>
    </row>
    <row r="2318" spans="12:20" x14ac:dyDescent="0.25">
      <c r="L2318" s="4" t="str">
        <f t="shared" si="73"/>
        <v/>
      </c>
      <c r="M2318" s="4" t="str">
        <f>IF(ISBLANK(A2318),"",IF('02_Resultat'!$B$6=A2318,1,0))</f>
        <v/>
      </c>
      <c r="N2318" s="4" t="str">
        <f>IF(ISBLANK(A2318),"",IF(Tableau3[Occurrence]=0,0,SUM($M$2:M2318)))</f>
        <v/>
      </c>
      <c r="P2318" s="15" t="str">
        <f t="shared" si="74"/>
        <v/>
      </c>
      <c r="Q2318" s="16" t="str">
        <f>IF(P2318="","",'02_Resultat'!$B$6)</f>
        <v/>
      </c>
      <c r="R2318" s="16" t="str">
        <f>IF(Q2318="","",INDEX(Tableau3[N°CMD],MATCH(P2318,Tableau3[Sequence],0),))</f>
        <v/>
      </c>
      <c r="S2318" s="16" t="str">
        <f>IF(Q2318="","",INDEX(Tableau3[Désignation],MATCH(P2318,Tableau3[Sequence],0),))</f>
        <v/>
      </c>
      <c r="T2318"/>
    </row>
    <row r="2319" spans="12:20" x14ac:dyDescent="0.25">
      <c r="L2319" s="4" t="str">
        <f t="shared" si="73"/>
        <v/>
      </c>
      <c r="M2319" s="4" t="str">
        <f>IF(ISBLANK(A2319),"",IF('02_Resultat'!$B$6=A2319,1,0))</f>
        <v/>
      </c>
      <c r="N2319" s="4" t="str">
        <f>IF(ISBLANK(A2319),"",IF(Tableau3[Occurrence]=0,0,SUM($M$2:M2319)))</f>
        <v/>
      </c>
      <c r="P2319" s="15" t="str">
        <f t="shared" si="74"/>
        <v/>
      </c>
      <c r="Q2319" s="16" t="str">
        <f>IF(P2319="","",'02_Resultat'!$B$6)</f>
        <v/>
      </c>
      <c r="R2319" s="16" t="str">
        <f>IF(Q2319="","",INDEX(Tableau3[N°CMD],MATCH(P2319,Tableau3[Sequence],0),))</f>
        <v/>
      </c>
      <c r="S2319" s="16" t="str">
        <f>IF(Q2319="","",INDEX(Tableau3[Désignation],MATCH(P2319,Tableau3[Sequence],0),))</f>
        <v/>
      </c>
      <c r="T2319"/>
    </row>
    <row r="2320" spans="12:20" x14ac:dyDescent="0.25">
      <c r="L2320" s="4" t="str">
        <f t="shared" si="73"/>
        <v/>
      </c>
      <c r="M2320" s="4" t="str">
        <f>IF(ISBLANK(A2320),"",IF('02_Resultat'!$B$6=A2320,1,0))</f>
        <v/>
      </c>
      <c r="N2320" s="4" t="str">
        <f>IF(ISBLANK(A2320),"",IF(Tableau3[Occurrence]=0,0,SUM($M$2:M2320)))</f>
        <v/>
      </c>
      <c r="P2320" s="15" t="str">
        <f t="shared" si="74"/>
        <v/>
      </c>
      <c r="Q2320" s="16" t="str">
        <f>IF(P2320="","",'02_Resultat'!$B$6)</f>
        <v/>
      </c>
      <c r="R2320" s="16" t="str">
        <f>IF(Q2320="","",INDEX(Tableau3[N°CMD],MATCH(P2320,Tableau3[Sequence],0),))</f>
        <v/>
      </c>
      <c r="S2320" s="16" t="str">
        <f>IF(Q2320="","",INDEX(Tableau3[Désignation],MATCH(P2320,Tableau3[Sequence],0),))</f>
        <v/>
      </c>
      <c r="T2320"/>
    </row>
    <row r="2321" spans="12:20" x14ac:dyDescent="0.25">
      <c r="L2321" s="4" t="str">
        <f t="shared" si="73"/>
        <v/>
      </c>
      <c r="M2321" s="4" t="str">
        <f>IF(ISBLANK(A2321),"",IF('02_Resultat'!$B$6=A2321,1,0))</f>
        <v/>
      </c>
      <c r="N2321" s="4" t="str">
        <f>IF(ISBLANK(A2321),"",IF(Tableau3[Occurrence]=0,0,SUM($M$2:M2321)))</f>
        <v/>
      </c>
      <c r="P2321" s="15" t="str">
        <f t="shared" si="74"/>
        <v/>
      </c>
      <c r="Q2321" s="16" t="str">
        <f>IF(P2321="","",'02_Resultat'!$B$6)</f>
        <v/>
      </c>
      <c r="R2321" s="16" t="str">
        <f>IF(Q2321="","",INDEX(Tableau3[N°CMD],MATCH(P2321,Tableau3[Sequence],0),))</f>
        <v/>
      </c>
      <c r="S2321" s="16" t="str">
        <f>IF(Q2321="","",INDEX(Tableau3[Désignation],MATCH(P2321,Tableau3[Sequence],0),))</f>
        <v/>
      </c>
      <c r="T2321"/>
    </row>
    <row r="2322" spans="12:20" x14ac:dyDescent="0.25">
      <c r="L2322" s="4" t="str">
        <f t="shared" ref="L2322:L2385" si="75">IF(ISBLANK(H2322),"",(I2322-H2322))</f>
        <v/>
      </c>
      <c r="M2322" s="4" t="str">
        <f>IF(ISBLANK(A2322),"",IF('02_Resultat'!$B$6=A2322,1,0))</f>
        <v/>
      </c>
      <c r="N2322" s="4" t="str">
        <f>IF(ISBLANK(A2322),"",IF(Tableau3[Occurrence]=0,0,SUM($M$2:M2322)))</f>
        <v/>
      </c>
      <c r="P2322" s="15" t="str">
        <f t="shared" si="74"/>
        <v/>
      </c>
      <c r="Q2322" s="16" t="str">
        <f>IF(P2322="","",'02_Resultat'!$B$6)</f>
        <v/>
      </c>
      <c r="R2322" s="16" t="str">
        <f>IF(Q2322="","",INDEX(Tableau3[N°CMD],MATCH(P2322,Tableau3[Sequence],0),))</f>
        <v/>
      </c>
      <c r="S2322" s="16" t="str">
        <f>IF(Q2322="","",INDEX(Tableau3[Désignation],MATCH(P2322,Tableau3[Sequence],0),))</f>
        <v/>
      </c>
      <c r="T2322"/>
    </row>
    <row r="2323" spans="12:20" x14ac:dyDescent="0.25">
      <c r="L2323" s="4" t="str">
        <f t="shared" si="75"/>
        <v/>
      </c>
      <c r="M2323" s="4" t="str">
        <f>IF(ISBLANK(A2323),"",IF('02_Resultat'!$B$6=A2323,1,0))</f>
        <v/>
      </c>
      <c r="N2323" s="4" t="str">
        <f>IF(ISBLANK(A2323),"",IF(Tableau3[Occurrence]=0,0,SUM($M$2:M2323)))</f>
        <v/>
      </c>
      <c r="P2323" s="15" t="str">
        <f t="shared" ref="P2323:P2386" si="76">IF(ROW()-1&lt;=$O$2,ROW()-1,"")</f>
        <v/>
      </c>
      <c r="Q2323" s="16" t="str">
        <f>IF(P2323="","",'02_Resultat'!$B$6)</f>
        <v/>
      </c>
      <c r="R2323" s="16" t="str">
        <f>IF(Q2323="","",INDEX(Tableau3[N°CMD],MATCH(P2323,Tableau3[Sequence],0),))</f>
        <v/>
      </c>
      <c r="S2323" s="16" t="str">
        <f>IF(Q2323="","",INDEX(Tableau3[Désignation],MATCH(P2323,Tableau3[Sequence],0),))</f>
        <v/>
      </c>
      <c r="T2323"/>
    </row>
    <row r="2324" spans="12:20" x14ac:dyDescent="0.25">
      <c r="L2324" s="4" t="str">
        <f t="shared" si="75"/>
        <v/>
      </c>
      <c r="M2324" s="4" t="str">
        <f>IF(ISBLANK(A2324),"",IF('02_Resultat'!$B$6=A2324,1,0))</f>
        <v/>
      </c>
      <c r="N2324" s="4" t="str">
        <f>IF(ISBLANK(A2324),"",IF(Tableau3[Occurrence]=0,0,SUM($M$2:M2324)))</f>
        <v/>
      </c>
      <c r="P2324" s="15" t="str">
        <f t="shared" si="76"/>
        <v/>
      </c>
      <c r="Q2324" s="16" t="str">
        <f>IF(P2324="","",'02_Resultat'!$B$6)</f>
        <v/>
      </c>
      <c r="R2324" s="16" t="str">
        <f>IF(Q2324="","",INDEX(Tableau3[N°CMD],MATCH(P2324,Tableau3[Sequence],0),))</f>
        <v/>
      </c>
      <c r="S2324" s="16" t="str">
        <f>IF(Q2324="","",INDEX(Tableau3[Désignation],MATCH(P2324,Tableau3[Sequence],0),))</f>
        <v/>
      </c>
      <c r="T2324"/>
    </row>
    <row r="2325" spans="12:20" x14ac:dyDescent="0.25">
      <c r="L2325" s="4" t="str">
        <f t="shared" si="75"/>
        <v/>
      </c>
      <c r="M2325" s="4" t="str">
        <f>IF(ISBLANK(A2325),"",IF('02_Resultat'!$B$6=A2325,1,0))</f>
        <v/>
      </c>
      <c r="N2325" s="4" t="str">
        <f>IF(ISBLANK(A2325),"",IF(Tableau3[Occurrence]=0,0,SUM($M$2:M2325)))</f>
        <v/>
      </c>
      <c r="P2325" s="15" t="str">
        <f t="shared" si="76"/>
        <v/>
      </c>
      <c r="Q2325" s="16" t="str">
        <f>IF(P2325="","",'02_Resultat'!$B$6)</f>
        <v/>
      </c>
      <c r="R2325" s="16" t="str">
        <f>IF(Q2325="","",INDEX(Tableau3[N°CMD],MATCH(P2325,Tableau3[Sequence],0),))</f>
        <v/>
      </c>
      <c r="S2325" s="16" t="str">
        <f>IF(Q2325="","",INDEX(Tableau3[Désignation],MATCH(P2325,Tableau3[Sequence],0),))</f>
        <v/>
      </c>
      <c r="T2325"/>
    </row>
    <row r="2326" spans="12:20" x14ac:dyDescent="0.25">
      <c r="L2326" s="4" t="str">
        <f t="shared" si="75"/>
        <v/>
      </c>
      <c r="M2326" s="4" t="str">
        <f>IF(ISBLANK(A2326),"",IF('02_Resultat'!$B$6=A2326,1,0))</f>
        <v/>
      </c>
      <c r="N2326" s="4" t="str">
        <f>IF(ISBLANK(A2326),"",IF(Tableau3[Occurrence]=0,0,SUM($M$2:M2326)))</f>
        <v/>
      </c>
      <c r="P2326" s="15" t="str">
        <f t="shared" si="76"/>
        <v/>
      </c>
      <c r="Q2326" s="16" t="str">
        <f>IF(P2326="","",'02_Resultat'!$B$6)</f>
        <v/>
      </c>
      <c r="R2326" s="16" t="str">
        <f>IF(Q2326="","",INDEX(Tableau3[N°CMD],MATCH(P2326,Tableau3[Sequence],0),))</f>
        <v/>
      </c>
      <c r="S2326" s="16" t="str">
        <f>IF(Q2326="","",INDEX(Tableau3[Désignation],MATCH(P2326,Tableau3[Sequence],0),))</f>
        <v/>
      </c>
      <c r="T2326"/>
    </row>
    <row r="2327" spans="12:20" x14ac:dyDescent="0.25">
      <c r="L2327" s="4" t="str">
        <f t="shared" si="75"/>
        <v/>
      </c>
      <c r="M2327" s="4" t="str">
        <f>IF(ISBLANK(A2327),"",IF('02_Resultat'!$B$6=A2327,1,0))</f>
        <v/>
      </c>
      <c r="N2327" s="4" t="str">
        <f>IF(ISBLANK(A2327),"",IF(Tableau3[Occurrence]=0,0,SUM($M$2:M2327)))</f>
        <v/>
      </c>
      <c r="P2327" s="15" t="str">
        <f t="shared" si="76"/>
        <v/>
      </c>
      <c r="Q2327" s="16" t="str">
        <f>IF(P2327="","",'02_Resultat'!$B$6)</f>
        <v/>
      </c>
      <c r="R2327" s="16" t="str">
        <f>IF(Q2327="","",INDEX(Tableau3[N°CMD],MATCH(P2327,Tableau3[Sequence],0),))</f>
        <v/>
      </c>
      <c r="S2327" s="16" t="str">
        <f>IF(Q2327="","",INDEX(Tableau3[Désignation],MATCH(P2327,Tableau3[Sequence],0),))</f>
        <v/>
      </c>
      <c r="T2327"/>
    </row>
    <row r="2328" spans="12:20" x14ac:dyDescent="0.25">
      <c r="L2328" s="4" t="str">
        <f t="shared" si="75"/>
        <v/>
      </c>
      <c r="M2328" s="4" t="str">
        <f>IF(ISBLANK(A2328),"",IF('02_Resultat'!$B$6=A2328,1,0))</f>
        <v/>
      </c>
      <c r="N2328" s="4" t="str">
        <f>IF(ISBLANK(A2328),"",IF(Tableau3[Occurrence]=0,0,SUM($M$2:M2328)))</f>
        <v/>
      </c>
      <c r="P2328" s="15" t="str">
        <f t="shared" si="76"/>
        <v/>
      </c>
      <c r="Q2328" s="16" t="str">
        <f>IF(P2328="","",'02_Resultat'!$B$6)</f>
        <v/>
      </c>
      <c r="R2328" s="16" t="str">
        <f>IF(Q2328="","",INDEX(Tableau3[N°CMD],MATCH(P2328,Tableau3[Sequence],0),))</f>
        <v/>
      </c>
      <c r="S2328" s="16" t="str">
        <f>IF(Q2328="","",INDEX(Tableau3[Désignation],MATCH(P2328,Tableau3[Sequence],0),))</f>
        <v/>
      </c>
      <c r="T2328"/>
    </row>
    <row r="2329" spans="12:20" x14ac:dyDescent="0.25">
      <c r="L2329" s="4" t="str">
        <f t="shared" si="75"/>
        <v/>
      </c>
      <c r="M2329" s="4" t="str">
        <f>IF(ISBLANK(A2329),"",IF('02_Resultat'!$B$6=A2329,1,0))</f>
        <v/>
      </c>
      <c r="N2329" s="4" t="str">
        <f>IF(ISBLANK(A2329),"",IF(Tableau3[Occurrence]=0,0,SUM($M$2:M2329)))</f>
        <v/>
      </c>
      <c r="P2329" s="15" t="str">
        <f t="shared" si="76"/>
        <v/>
      </c>
      <c r="Q2329" s="16" t="str">
        <f>IF(P2329="","",'02_Resultat'!$B$6)</f>
        <v/>
      </c>
      <c r="R2329" s="16" t="str">
        <f>IF(Q2329="","",INDEX(Tableau3[N°CMD],MATCH(P2329,Tableau3[Sequence],0),))</f>
        <v/>
      </c>
      <c r="S2329" s="16" t="str">
        <f>IF(Q2329="","",INDEX(Tableau3[Désignation],MATCH(P2329,Tableau3[Sequence],0),))</f>
        <v/>
      </c>
      <c r="T2329"/>
    </row>
    <row r="2330" spans="12:20" x14ac:dyDescent="0.25">
      <c r="L2330" s="4" t="str">
        <f t="shared" si="75"/>
        <v/>
      </c>
      <c r="M2330" s="4" t="str">
        <f>IF(ISBLANK(A2330),"",IF('02_Resultat'!$B$6=A2330,1,0))</f>
        <v/>
      </c>
      <c r="N2330" s="4" t="str">
        <f>IF(ISBLANK(A2330),"",IF(Tableau3[Occurrence]=0,0,SUM($M$2:M2330)))</f>
        <v/>
      </c>
      <c r="P2330" s="15" t="str">
        <f t="shared" si="76"/>
        <v/>
      </c>
      <c r="Q2330" s="16" t="str">
        <f>IF(P2330="","",'02_Resultat'!$B$6)</f>
        <v/>
      </c>
      <c r="R2330" s="16" t="str">
        <f>IF(Q2330="","",INDEX(Tableau3[N°CMD],MATCH(P2330,Tableau3[Sequence],0),))</f>
        <v/>
      </c>
      <c r="S2330" s="16" t="str">
        <f>IF(Q2330="","",INDEX(Tableau3[Désignation],MATCH(P2330,Tableau3[Sequence],0),))</f>
        <v/>
      </c>
      <c r="T2330"/>
    </row>
    <row r="2331" spans="12:20" x14ac:dyDescent="0.25">
      <c r="L2331" s="4" t="str">
        <f t="shared" si="75"/>
        <v/>
      </c>
      <c r="M2331" s="4" t="str">
        <f>IF(ISBLANK(A2331),"",IF('02_Resultat'!$B$6=A2331,1,0))</f>
        <v/>
      </c>
      <c r="N2331" s="4" t="str">
        <f>IF(ISBLANK(A2331),"",IF(Tableau3[Occurrence]=0,0,SUM($M$2:M2331)))</f>
        <v/>
      </c>
      <c r="P2331" s="15" t="str">
        <f t="shared" si="76"/>
        <v/>
      </c>
      <c r="Q2331" s="16" t="str">
        <f>IF(P2331="","",'02_Resultat'!$B$6)</f>
        <v/>
      </c>
      <c r="R2331" s="16" t="str">
        <f>IF(Q2331="","",INDEX(Tableau3[N°CMD],MATCH(P2331,Tableau3[Sequence],0),))</f>
        <v/>
      </c>
      <c r="S2331" s="16" t="str">
        <f>IF(Q2331="","",INDEX(Tableau3[Désignation],MATCH(P2331,Tableau3[Sequence],0),))</f>
        <v/>
      </c>
      <c r="T2331"/>
    </row>
    <row r="2332" spans="12:20" x14ac:dyDescent="0.25">
      <c r="L2332" s="4" t="str">
        <f t="shared" si="75"/>
        <v/>
      </c>
      <c r="M2332" s="4" t="str">
        <f>IF(ISBLANK(A2332),"",IF('02_Resultat'!$B$6=A2332,1,0))</f>
        <v/>
      </c>
      <c r="N2332" s="4" t="str">
        <f>IF(ISBLANK(A2332),"",IF(Tableau3[Occurrence]=0,0,SUM($M$2:M2332)))</f>
        <v/>
      </c>
      <c r="P2332" s="15" t="str">
        <f t="shared" si="76"/>
        <v/>
      </c>
      <c r="Q2332" s="16" t="str">
        <f>IF(P2332="","",'02_Resultat'!$B$6)</f>
        <v/>
      </c>
      <c r="R2332" s="16" t="str">
        <f>IF(Q2332="","",INDEX(Tableau3[N°CMD],MATCH(P2332,Tableau3[Sequence],0),))</f>
        <v/>
      </c>
      <c r="S2332" s="16" t="str">
        <f>IF(Q2332="","",INDEX(Tableau3[Désignation],MATCH(P2332,Tableau3[Sequence],0),))</f>
        <v/>
      </c>
      <c r="T2332"/>
    </row>
    <row r="2333" spans="12:20" x14ac:dyDescent="0.25">
      <c r="L2333" s="4" t="str">
        <f t="shared" si="75"/>
        <v/>
      </c>
      <c r="M2333" s="4" t="str">
        <f>IF(ISBLANK(A2333),"",IF('02_Resultat'!$B$6=A2333,1,0))</f>
        <v/>
      </c>
      <c r="N2333" s="4" t="str">
        <f>IF(ISBLANK(A2333),"",IF(Tableau3[Occurrence]=0,0,SUM($M$2:M2333)))</f>
        <v/>
      </c>
      <c r="P2333" s="15" t="str">
        <f t="shared" si="76"/>
        <v/>
      </c>
      <c r="Q2333" s="16" t="str">
        <f>IF(P2333="","",'02_Resultat'!$B$6)</f>
        <v/>
      </c>
      <c r="R2333" s="16" t="str">
        <f>IF(Q2333="","",INDEX(Tableau3[N°CMD],MATCH(P2333,Tableau3[Sequence],0),))</f>
        <v/>
      </c>
      <c r="S2333" s="16" t="str">
        <f>IF(Q2333="","",INDEX(Tableau3[Désignation],MATCH(P2333,Tableau3[Sequence],0),))</f>
        <v/>
      </c>
      <c r="T2333"/>
    </row>
    <row r="2334" spans="12:20" x14ac:dyDescent="0.25">
      <c r="L2334" s="4" t="str">
        <f t="shared" si="75"/>
        <v/>
      </c>
      <c r="M2334" s="4" t="str">
        <f>IF(ISBLANK(A2334),"",IF('02_Resultat'!$B$6=A2334,1,0))</f>
        <v/>
      </c>
      <c r="N2334" s="4" t="str">
        <f>IF(ISBLANK(A2334),"",IF(Tableau3[Occurrence]=0,0,SUM($M$2:M2334)))</f>
        <v/>
      </c>
      <c r="P2334" s="15" t="str">
        <f t="shared" si="76"/>
        <v/>
      </c>
      <c r="Q2334" s="16" t="str">
        <f>IF(P2334="","",'02_Resultat'!$B$6)</f>
        <v/>
      </c>
      <c r="R2334" s="16" t="str">
        <f>IF(Q2334="","",INDEX(Tableau3[N°CMD],MATCH(P2334,Tableau3[Sequence],0),))</f>
        <v/>
      </c>
      <c r="S2334" s="16" t="str">
        <f>IF(Q2334="","",INDEX(Tableau3[Désignation],MATCH(P2334,Tableau3[Sequence],0),))</f>
        <v/>
      </c>
      <c r="T2334"/>
    </row>
    <row r="2335" spans="12:20" x14ac:dyDescent="0.25">
      <c r="L2335" s="4" t="str">
        <f t="shared" si="75"/>
        <v/>
      </c>
      <c r="M2335" s="4" t="str">
        <f>IF(ISBLANK(A2335),"",IF('02_Resultat'!$B$6=A2335,1,0))</f>
        <v/>
      </c>
      <c r="N2335" s="4" t="str">
        <f>IF(ISBLANK(A2335),"",IF(Tableau3[Occurrence]=0,0,SUM($M$2:M2335)))</f>
        <v/>
      </c>
      <c r="P2335" s="15" t="str">
        <f t="shared" si="76"/>
        <v/>
      </c>
      <c r="Q2335" s="16" t="str">
        <f>IF(P2335="","",'02_Resultat'!$B$6)</f>
        <v/>
      </c>
      <c r="R2335" s="16" t="str">
        <f>IF(Q2335="","",INDEX(Tableau3[N°CMD],MATCH(P2335,Tableau3[Sequence],0),))</f>
        <v/>
      </c>
      <c r="S2335" s="16" t="str">
        <f>IF(Q2335="","",INDEX(Tableau3[Désignation],MATCH(P2335,Tableau3[Sequence],0),))</f>
        <v/>
      </c>
      <c r="T2335"/>
    </row>
    <row r="2336" spans="12:20" x14ac:dyDescent="0.25">
      <c r="L2336" s="4" t="str">
        <f t="shared" si="75"/>
        <v/>
      </c>
      <c r="M2336" s="4" t="str">
        <f>IF(ISBLANK(A2336),"",IF('02_Resultat'!$B$6=A2336,1,0))</f>
        <v/>
      </c>
      <c r="N2336" s="4" t="str">
        <f>IF(ISBLANK(A2336),"",IF(Tableau3[Occurrence]=0,0,SUM($M$2:M2336)))</f>
        <v/>
      </c>
      <c r="P2336" s="15" t="str">
        <f t="shared" si="76"/>
        <v/>
      </c>
      <c r="Q2336" s="16" t="str">
        <f>IF(P2336="","",'02_Resultat'!$B$6)</f>
        <v/>
      </c>
      <c r="R2336" s="16" t="str">
        <f>IF(Q2336="","",INDEX(Tableau3[N°CMD],MATCH(P2336,Tableau3[Sequence],0),))</f>
        <v/>
      </c>
      <c r="S2336" s="16" t="str">
        <f>IF(Q2336="","",INDEX(Tableau3[Désignation],MATCH(P2336,Tableau3[Sequence],0),))</f>
        <v/>
      </c>
      <c r="T2336"/>
    </row>
    <row r="2337" spans="12:20" x14ac:dyDescent="0.25">
      <c r="L2337" s="4" t="str">
        <f t="shared" si="75"/>
        <v/>
      </c>
      <c r="M2337" s="4" t="str">
        <f>IF(ISBLANK(A2337),"",IF('02_Resultat'!$B$6=A2337,1,0))</f>
        <v/>
      </c>
      <c r="N2337" s="4" t="str">
        <f>IF(ISBLANK(A2337),"",IF(Tableau3[Occurrence]=0,0,SUM($M$2:M2337)))</f>
        <v/>
      </c>
      <c r="P2337" s="15" t="str">
        <f t="shared" si="76"/>
        <v/>
      </c>
      <c r="Q2337" s="16" t="str">
        <f>IF(P2337="","",'02_Resultat'!$B$6)</f>
        <v/>
      </c>
      <c r="R2337" s="16" t="str">
        <f>IF(Q2337="","",INDEX(Tableau3[N°CMD],MATCH(P2337,Tableau3[Sequence],0),))</f>
        <v/>
      </c>
      <c r="S2337" s="16" t="str">
        <f>IF(Q2337="","",INDEX(Tableau3[Désignation],MATCH(P2337,Tableau3[Sequence],0),))</f>
        <v/>
      </c>
      <c r="T2337"/>
    </row>
    <row r="2338" spans="12:20" x14ac:dyDescent="0.25">
      <c r="L2338" s="4" t="str">
        <f t="shared" si="75"/>
        <v/>
      </c>
      <c r="M2338" s="4" t="str">
        <f>IF(ISBLANK(A2338),"",IF('02_Resultat'!$B$6=A2338,1,0))</f>
        <v/>
      </c>
      <c r="N2338" s="4" t="str">
        <f>IF(ISBLANK(A2338),"",IF(Tableau3[Occurrence]=0,0,SUM($M$2:M2338)))</f>
        <v/>
      </c>
      <c r="P2338" s="15" t="str">
        <f t="shared" si="76"/>
        <v/>
      </c>
      <c r="Q2338" s="16" t="str">
        <f>IF(P2338="","",'02_Resultat'!$B$6)</f>
        <v/>
      </c>
      <c r="R2338" s="16" t="str">
        <f>IF(Q2338="","",INDEX(Tableau3[N°CMD],MATCH(P2338,Tableau3[Sequence],0),))</f>
        <v/>
      </c>
      <c r="S2338" s="16" t="str">
        <f>IF(Q2338="","",INDEX(Tableau3[Désignation],MATCH(P2338,Tableau3[Sequence],0),))</f>
        <v/>
      </c>
      <c r="T2338"/>
    </row>
    <row r="2339" spans="12:20" x14ac:dyDescent="0.25">
      <c r="L2339" s="4" t="str">
        <f t="shared" si="75"/>
        <v/>
      </c>
      <c r="M2339" s="4" t="str">
        <f>IF(ISBLANK(A2339),"",IF('02_Resultat'!$B$6=A2339,1,0))</f>
        <v/>
      </c>
      <c r="N2339" s="4" t="str">
        <f>IF(ISBLANK(A2339),"",IF(Tableau3[Occurrence]=0,0,SUM($M$2:M2339)))</f>
        <v/>
      </c>
      <c r="P2339" s="15" t="str">
        <f t="shared" si="76"/>
        <v/>
      </c>
      <c r="Q2339" s="16" t="str">
        <f>IF(P2339="","",'02_Resultat'!$B$6)</f>
        <v/>
      </c>
      <c r="R2339" s="16" t="str">
        <f>IF(Q2339="","",INDEX(Tableau3[N°CMD],MATCH(P2339,Tableau3[Sequence],0),))</f>
        <v/>
      </c>
      <c r="S2339" s="16" t="str">
        <f>IF(Q2339="","",INDEX(Tableau3[Désignation],MATCH(P2339,Tableau3[Sequence],0),))</f>
        <v/>
      </c>
      <c r="T2339"/>
    </row>
    <row r="2340" spans="12:20" x14ac:dyDescent="0.25">
      <c r="L2340" s="4" t="str">
        <f t="shared" si="75"/>
        <v/>
      </c>
      <c r="M2340" s="4" t="str">
        <f>IF(ISBLANK(A2340),"",IF('02_Resultat'!$B$6=A2340,1,0))</f>
        <v/>
      </c>
      <c r="N2340" s="4" t="str">
        <f>IF(ISBLANK(A2340),"",IF(Tableau3[Occurrence]=0,0,SUM($M$2:M2340)))</f>
        <v/>
      </c>
      <c r="P2340" s="15" t="str">
        <f t="shared" si="76"/>
        <v/>
      </c>
      <c r="Q2340" s="16" t="str">
        <f>IF(P2340="","",'02_Resultat'!$B$6)</f>
        <v/>
      </c>
      <c r="R2340" s="16" t="str">
        <f>IF(Q2340="","",INDEX(Tableau3[N°CMD],MATCH(P2340,Tableau3[Sequence],0),))</f>
        <v/>
      </c>
      <c r="S2340" s="16" t="str">
        <f>IF(Q2340="","",INDEX(Tableau3[Désignation],MATCH(P2340,Tableau3[Sequence],0),))</f>
        <v/>
      </c>
      <c r="T2340"/>
    </row>
    <row r="2341" spans="12:20" x14ac:dyDescent="0.25">
      <c r="L2341" s="4" t="str">
        <f t="shared" si="75"/>
        <v/>
      </c>
      <c r="M2341" s="4" t="str">
        <f>IF(ISBLANK(A2341),"",IF('02_Resultat'!$B$6=A2341,1,0))</f>
        <v/>
      </c>
      <c r="N2341" s="4" t="str">
        <f>IF(ISBLANK(A2341),"",IF(Tableau3[Occurrence]=0,0,SUM($M$2:M2341)))</f>
        <v/>
      </c>
      <c r="P2341" s="15" t="str">
        <f t="shared" si="76"/>
        <v/>
      </c>
      <c r="Q2341" s="16" t="str">
        <f>IF(P2341="","",'02_Resultat'!$B$6)</f>
        <v/>
      </c>
      <c r="R2341" s="16" t="str">
        <f>IF(Q2341="","",INDEX(Tableau3[N°CMD],MATCH(P2341,Tableau3[Sequence],0),))</f>
        <v/>
      </c>
      <c r="S2341" s="16" t="str">
        <f>IF(Q2341="","",INDEX(Tableau3[Désignation],MATCH(P2341,Tableau3[Sequence],0),))</f>
        <v/>
      </c>
      <c r="T2341"/>
    </row>
    <row r="2342" spans="12:20" x14ac:dyDescent="0.25">
      <c r="L2342" s="4" t="str">
        <f t="shared" si="75"/>
        <v/>
      </c>
      <c r="M2342" s="4" t="str">
        <f>IF(ISBLANK(A2342),"",IF('02_Resultat'!$B$6=A2342,1,0))</f>
        <v/>
      </c>
      <c r="N2342" s="4" t="str">
        <f>IF(ISBLANK(A2342),"",IF(Tableau3[Occurrence]=0,0,SUM($M$2:M2342)))</f>
        <v/>
      </c>
      <c r="P2342" s="15" t="str">
        <f t="shared" si="76"/>
        <v/>
      </c>
      <c r="Q2342" s="16" t="str">
        <f>IF(P2342="","",'02_Resultat'!$B$6)</f>
        <v/>
      </c>
      <c r="R2342" s="16" t="str">
        <f>IF(Q2342="","",INDEX(Tableau3[N°CMD],MATCH(P2342,Tableau3[Sequence],0),))</f>
        <v/>
      </c>
      <c r="S2342" s="16" t="str">
        <f>IF(Q2342="","",INDEX(Tableau3[Désignation],MATCH(P2342,Tableau3[Sequence],0),))</f>
        <v/>
      </c>
      <c r="T2342"/>
    </row>
    <row r="2343" spans="12:20" x14ac:dyDescent="0.25">
      <c r="L2343" s="4" t="str">
        <f t="shared" si="75"/>
        <v/>
      </c>
      <c r="M2343" s="4" t="str">
        <f>IF(ISBLANK(A2343),"",IF('02_Resultat'!$B$6=A2343,1,0))</f>
        <v/>
      </c>
      <c r="N2343" s="4" t="str">
        <f>IF(ISBLANK(A2343),"",IF(Tableau3[Occurrence]=0,0,SUM($M$2:M2343)))</f>
        <v/>
      </c>
      <c r="P2343" s="15" t="str">
        <f t="shared" si="76"/>
        <v/>
      </c>
      <c r="Q2343" s="16" t="str">
        <f>IF(P2343="","",'02_Resultat'!$B$6)</f>
        <v/>
      </c>
      <c r="R2343" s="16" t="str">
        <f>IF(Q2343="","",INDEX(Tableau3[N°CMD],MATCH(P2343,Tableau3[Sequence],0),))</f>
        <v/>
      </c>
      <c r="S2343" s="16" t="str">
        <f>IF(Q2343="","",INDEX(Tableau3[Désignation],MATCH(P2343,Tableau3[Sequence],0),))</f>
        <v/>
      </c>
      <c r="T2343"/>
    </row>
    <row r="2344" spans="12:20" x14ac:dyDescent="0.25">
      <c r="L2344" s="4" t="str">
        <f t="shared" si="75"/>
        <v/>
      </c>
      <c r="M2344" s="4" t="str">
        <f>IF(ISBLANK(A2344),"",IF('02_Resultat'!$B$6=A2344,1,0))</f>
        <v/>
      </c>
      <c r="N2344" s="4" t="str">
        <f>IF(ISBLANK(A2344),"",IF(Tableau3[Occurrence]=0,0,SUM($M$2:M2344)))</f>
        <v/>
      </c>
      <c r="P2344" s="15" t="str">
        <f t="shared" si="76"/>
        <v/>
      </c>
      <c r="Q2344" s="16" t="str">
        <f>IF(P2344="","",'02_Resultat'!$B$6)</f>
        <v/>
      </c>
      <c r="R2344" s="16" t="str">
        <f>IF(Q2344="","",INDEX(Tableau3[N°CMD],MATCH(P2344,Tableau3[Sequence],0),))</f>
        <v/>
      </c>
      <c r="S2344" s="16" t="str">
        <f>IF(Q2344="","",INDEX(Tableau3[Désignation],MATCH(P2344,Tableau3[Sequence],0),))</f>
        <v/>
      </c>
      <c r="T2344"/>
    </row>
    <row r="2345" spans="12:20" x14ac:dyDescent="0.25">
      <c r="L2345" s="4" t="str">
        <f t="shared" si="75"/>
        <v/>
      </c>
      <c r="M2345" s="4" t="str">
        <f>IF(ISBLANK(A2345),"",IF('02_Resultat'!$B$6=A2345,1,0))</f>
        <v/>
      </c>
      <c r="N2345" s="4" t="str">
        <f>IF(ISBLANK(A2345),"",IF(Tableau3[Occurrence]=0,0,SUM($M$2:M2345)))</f>
        <v/>
      </c>
      <c r="P2345" s="15" t="str">
        <f t="shared" si="76"/>
        <v/>
      </c>
      <c r="Q2345" s="16" t="str">
        <f>IF(P2345="","",'02_Resultat'!$B$6)</f>
        <v/>
      </c>
      <c r="R2345" s="16" t="str">
        <f>IF(Q2345="","",INDEX(Tableau3[N°CMD],MATCH(P2345,Tableau3[Sequence],0),))</f>
        <v/>
      </c>
      <c r="S2345" s="16" t="str">
        <f>IF(Q2345="","",INDEX(Tableau3[Désignation],MATCH(P2345,Tableau3[Sequence],0),))</f>
        <v/>
      </c>
      <c r="T2345"/>
    </row>
    <row r="2346" spans="12:20" x14ac:dyDescent="0.25">
      <c r="L2346" s="4" t="str">
        <f t="shared" si="75"/>
        <v/>
      </c>
      <c r="M2346" s="4" t="str">
        <f>IF(ISBLANK(A2346),"",IF('02_Resultat'!$B$6=A2346,1,0))</f>
        <v/>
      </c>
      <c r="N2346" s="4" t="str">
        <f>IF(ISBLANK(A2346),"",IF(Tableau3[Occurrence]=0,0,SUM($M$2:M2346)))</f>
        <v/>
      </c>
      <c r="P2346" s="15" t="str">
        <f t="shared" si="76"/>
        <v/>
      </c>
      <c r="Q2346" s="16" t="str">
        <f>IF(P2346="","",'02_Resultat'!$B$6)</f>
        <v/>
      </c>
      <c r="R2346" s="16" t="str">
        <f>IF(Q2346="","",INDEX(Tableau3[N°CMD],MATCH(P2346,Tableau3[Sequence],0),))</f>
        <v/>
      </c>
      <c r="S2346" s="16" t="str">
        <f>IF(Q2346="","",INDEX(Tableau3[Désignation],MATCH(P2346,Tableau3[Sequence],0),))</f>
        <v/>
      </c>
      <c r="T2346"/>
    </row>
    <row r="2347" spans="12:20" x14ac:dyDescent="0.25">
      <c r="L2347" s="4" t="str">
        <f t="shared" si="75"/>
        <v/>
      </c>
      <c r="M2347" s="4" t="str">
        <f>IF(ISBLANK(A2347),"",IF('02_Resultat'!$B$6=A2347,1,0))</f>
        <v/>
      </c>
      <c r="N2347" s="4" t="str">
        <f>IF(ISBLANK(A2347),"",IF(Tableau3[Occurrence]=0,0,SUM($M$2:M2347)))</f>
        <v/>
      </c>
      <c r="P2347" s="15" t="str">
        <f t="shared" si="76"/>
        <v/>
      </c>
      <c r="Q2347" s="16" t="str">
        <f>IF(P2347="","",'02_Resultat'!$B$6)</f>
        <v/>
      </c>
      <c r="R2347" s="16" t="str">
        <f>IF(Q2347="","",INDEX(Tableau3[N°CMD],MATCH(P2347,Tableau3[Sequence],0),))</f>
        <v/>
      </c>
      <c r="S2347" s="16" t="str">
        <f>IF(Q2347="","",INDEX(Tableau3[Désignation],MATCH(P2347,Tableau3[Sequence],0),))</f>
        <v/>
      </c>
      <c r="T2347"/>
    </row>
    <row r="2348" spans="12:20" x14ac:dyDescent="0.25">
      <c r="L2348" s="4" t="str">
        <f t="shared" si="75"/>
        <v/>
      </c>
      <c r="M2348" s="4" t="str">
        <f>IF(ISBLANK(A2348),"",IF('02_Resultat'!$B$6=A2348,1,0))</f>
        <v/>
      </c>
      <c r="N2348" s="4" t="str">
        <f>IF(ISBLANK(A2348),"",IF(Tableau3[Occurrence]=0,0,SUM($M$2:M2348)))</f>
        <v/>
      </c>
      <c r="P2348" s="15" t="str">
        <f t="shared" si="76"/>
        <v/>
      </c>
      <c r="Q2348" s="16" t="str">
        <f>IF(P2348="","",'02_Resultat'!$B$6)</f>
        <v/>
      </c>
      <c r="R2348" s="16" t="str">
        <f>IF(Q2348="","",INDEX(Tableau3[N°CMD],MATCH(P2348,Tableau3[Sequence],0),))</f>
        <v/>
      </c>
      <c r="S2348" s="16" t="str">
        <f>IF(Q2348="","",INDEX(Tableau3[Désignation],MATCH(P2348,Tableau3[Sequence],0),))</f>
        <v/>
      </c>
      <c r="T2348"/>
    </row>
    <row r="2349" spans="12:20" x14ac:dyDescent="0.25">
      <c r="L2349" s="4" t="str">
        <f t="shared" si="75"/>
        <v/>
      </c>
      <c r="M2349" s="4" t="str">
        <f>IF(ISBLANK(A2349),"",IF('02_Resultat'!$B$6=A2349,1,0))</f>
        <v/>
      </c>
      <c r="N2349" s="4" t="str">
        <f>IF(ISBLANK(A2349),"",IF(Tableau3[Occurrence]=0,0,SUM($M$2:M2349)))</f>
        <v/>
      </c>
      <c r="P2349" s="15" t="str">
        <f t="shared" si="76"/>
        <v/>
      </c>
      <c r="Q2349" s="16" t="str">
        <f>IF(P2349="","",'02_Resultat'!$B$6)</f>
        <v/>
      </c>
      <c r="R2349" s="16" t="str">
        <f>IF(Q2349="","",INDEX(Tableau3[N°CMD],MATCH(P2349,Tableau3[Sequence],0),))</f>
        <v/>
      </c>
      <c r="S2349" s="16" t="str">
        <f>IF(Q2349="","",INDEX(Tableau3[Désignation],MATCH(P2349,Tableau3[Sequence],0),))</f>
        <v/>
      </c>
      <c r="T2349"/>
    </row>
    <row r="2350" spans="12:20" x14ac:dyDescent="0.25">
      <c r="L2350" s="4" t="str">
        <f t="shared" si="75"/>
        <v/>
      </c>
      <c r="M2350" s="4" t="str">
        <f>IF(ISBLANK(A2350),"",IF('02_Resultat'!$B$6=A2350,1,0))</f>
        <v/>
      </c>
      <c r="N2350" s="4" t="str">
        <f>IF(ISBLANK(A2350),"",IF(Tableau3[Occurrence]=0,0,SUM($M$2:M2350)))</f>
        <v/>
      </c>
      <c r="P2350" s="15" t="str">
        <f t="shared" si="76"/>
        <v/>
      </c>
      <c r="Q2350" s="16" t="str">
        <f>IF(P2350="","",'02_Resultat'!$B$6)</f>
        <v/>
      </c>
      <c r="R2350" s="16" t="str">
        <f>IF(Q2350="","",INDEX(Tableau3[N°CMD],MATCH(P2350,Tableau3[Sequence],0),))</f>
        <v/>
      </c>
      <c r="S2350" s="16" t="str">
        <f>IF(Q2350="","",INDEX(Tableau3[Désignation],MATCH(P2350,Tableau3[Sequence],0),))</f>
        <v/>
      </c>
      <c r="T2350"/>
    </row>
    <row r="2351" spans="12:20" x14ac:dyDescent="0.25">
      <c r="L2351" s="4" t="str">
        <f t="shared" si="75"/>
        <v/>
      </c>
      <c r="M2351" s="4" t="str">
        <f>IF(ISBLANK(A2351),"",IF('02_Resultat'!$B$6=A2351,1,0))</f>
        <v/>
      </c>
      <c r="N2351" s="4" t="str">
        <f>IF(ISBLANK(A2351),"",IF(Tableau3[Occurrence]=0,0,SUM($M$2:M2351)))</f>
        <v/>
      </c>
      <c r="P2351" s="15" t="str">
        <f t="shared" si="76"/>
        <v/>
      </c>
      <c r="Q2351" s="16" t="str">
        <f>IF(P2351="","",'02_Resultat'!$B$6)</f>
        <v/>
      </c>
      <c r="R2351" s="16" t="str">
        <f>IF(Q2351="","",INDEX(Tableau3[N°CMD],MATCH(P2351,Tableau3[Sequence],0),))</f>
        <v/>
      </c>
      <c r="S2351" s="16" t="str">
        <f>IF(Q2351="","",INDEX(Tableau3[Désignation],MATCH(P2351,Tableau3[Sequence],0),))</f>
        <v/>
      </c>
      <c r="T2351"/>
    </row>
    <row r="2352" spans="12:20" x14ac:dyDescent="0.25">
      <c r="L2352" s="4" t="str">
        <f t="shared" si="75"/>
        <v/>
      </c>
      <c r="M2352" s="4" t="str">
        <f>IF(ISBLANK(A2352),"",IF('02_Resultat'!$B$6=A2352,1,0))</f>
        <v/>
      </c>
      <c r="N2352" s="4" t="str">
        <f>IF(ISBLANK(A2352),"",IF(Tableau3[Occurrence]=0,0,SUM($M$2:M2352)))</f>
        <v/>
      </c>
      <c r="P2352" s="15" t="str">
        <f t="shared" si="76"/>
        <v/>
      </c>
      <c r="Q2352" s="16" t="str">
        <f>IF(P2352="","",'02_Resultat'!$B$6)</f>
        <v/>
      </c>
      <c r="R2352" s="16" t="str">
        <f>IF(Q2352="","",INDEX(Tableau3[N°CMD],MATCH(P2352,Tableau3[Sequence],0),))</f>
        <v/>
      </c>
      <c r="S2352" s="16" t="str">
        <f>IF(Q2352="","",INDEX(Tableau3[Désignation],MATCH(P2352,Tableau3[Sequence],0),))</f>
        <v/>
      </c>
      <c r="T2352"/>
    </row>
    <row r="2353" spans="12:20" x14ac:dyDescent="0.25">
      <c r="L2353" s="4" t="str">
        <f t="shared" si="75"/>
        <v/>
      </c>
      <c r="M2353" s="4" t="str">
        <f>IF(ISBLANK(A2353),"",IF('02_Resultat'!$B$6=A2353,1,0))</f>
        <v/>
      </c>
      <c r="N2353" s="4" t="str">
        <f>IF(ISBLANK(A2353),"",IF(Tableau3[Occurrence]=0,0,SUM($M$2:M2353)))</f>
        <v/>
      </c>
      <c r="P2353" s="15" t="str">
        <f t="shared" si="76"/>
        <v/>
      </c>
      <c r="Q2353" s="16" t="str">
        <f>IF(P2353="","",'02_Resultat'!$B$6)</f>
        <v/>
      </c>
      <c r="R2353" s="16" t="str">
        <f>IF(Q2353="","",INDEX(Tableau3[N°CMD],MATCH(P2353,Tableau3[Sequence],0),))</f>
        <v/>
      </c>
      <c r="S2353" s="16" t="str">
        <f>IF(Q2353="","",INDEX(Tableau3[Désignation],MATCH(P2353,Tableau3[Sequence],0),))</f>
        <v/>
      </c>
      <c r="T2353"/>
    </row>
    <row r="2354" spans="12:20" x14ac:dyDescent="0.25">
      <c r="L2354" s="4" t="str">
        <f t="shared" si="75"/>
        <v/>
      </c>
      <c r="M2354" s="4" t="str">
        <f>IF(ISBLANK(A2354),"",IF('02_Resultat'!$B$6=A2354,1,0))</f>
        <v/>
      </c>
      <c r="N2354" s="4" t="str">
        <f>IF(ISBLANK(A2354),"",IF(Tableau3[Occurrence]=0,0,SUM($M$2:M2354)))</f>
        <v/>
      </c>
      <c r="P2354" s="15" t="str">
        <f t="shared" si="76"/>
        <v/>
      </c>
      <c r="Q2354" s="16" t="str">
        <f>IF(P2354="","",'02_Resultat'!$B$6)</f>
        <v/>
      </c>
      <c r="R2354" s="16" t="str">
        <f>IF(Q2354="","",INDEX(Tableau3[N°CMD],MATCH(P2354,Tableau3[Sequence],0),))</f>
        <v/>
      </c>
      <c r="S2354" s="16" t="str">
        <f>IF(Q2354="","",INDEX(Tableau3[Désignation],MATCH(P2354,Tableau3[Sequence],0),))</f>
        <v/>
      </c>
      <c r="T2354"/>
    </row>
    <row r="2355" spans="12:20" x14ac:dyDescent="0.25">
      <c r="L2355" s="4" t="str">
        <f t="shared" si="75"/>
        <v/>
      </c>
      <c r="M2355" s="4" t="str">
        <f>IF(ISBLANK(A2355),"",IF('02_Resultat'!$B$6=A2355,1,0))</f>
        <v/>
      </c>
      <c r="N2355" s="4" t="str">
        <f>IF(ISBLANK(A2355),"",IF(Tableau3[Occurrence]=0,0,SUM($M$2:M2355)))</f>
        <v/>
      </c>
      <c r="P2355" s="15" t="str">
        <f t="shared" si="76"/>
        <v/>
      </c>
      <c r="Q2355" s="16" t="str">
        <f>IF(P2355="","",'02_Resultat'!$B$6)</f>
        <v/>
      </c>
      <c r="R2355" s="16" t="str">
        <f>IF(Q2355="","",INDEX(Tableau3[N°CMD],MATCH(P2355,Tableau3[Sequence],0),))</f>
        <v/>
      </c>
      <c r="S2355" s="16" t="str">
        <f>IF(Q2355="","",INDEX(Tableau3[Désignation],MATCH(P2355,Tableau3[Sequence],0),))</f>
        <v/>
      </c>
      <c r="T2355"/>
    </row>
    <row r="2356" spans="12:20" x14ac:dyDescent="0.25">
      <c r="L2356" s="4" t="str">
        <f t="shared" si="75"/>
        <v/>
      </c>
      <c r="M2356" s="4" t="str">
        <f>IF(ISBLANK(A2356),"",IF('02_Resultat'!$B$6=A2356,1,0))</f>
        <v/>
      </c>
      <c r="N2356" s="4" t="str">
        <f>IF(ISBLANK(A2356),"",IF(Tableau3[Occurrence]=0,0,SUM($M$2:M2356)))</f>
        <v/>
      </c>
      <c r="P2356" s="15" t="str">
        <f t="shared" si="76"/>
        <v/>
      </c>
      <c r="Q2356" s="16" t="str">
        <f>IF(P2356="","",'02_Resultat'!$B$6)</f>
        <v/>
      </c>
      <c r="R2356" s="16" t="str">
        <f>IF(Q2356="","",INDEX(Tableau3[N°CMD],MATCH(P2356,Tableau3[Sequence],0),))</f>
        <v/>
      </c>
      <c r="S2356" s="16" t="str">
        <f>IF(Q2356="","",INDEX(Tableau3[Désignation],MATCH(P2356,Tableau3[Sequence],0),))</f>
        <v/>
      </c>
      <c r="T2356"/>
    </row>
    <row r="2357" spans="12:20" x14ac:dyDescent="0.25">
      <c r="L2357" s="4" t="str">
        <f t="shared" si="75"/>
        <v/>
      </c>
      <c r="M2357" s="4" t="str">
        <f>IF(ISBLANK(A2357),"",IF('02_Resultat'!$B$6=A2357,1,0))</f>
        <v/>
      </c>
      <c r="N2357" s="4" t="str">
        <f>IF(ISBLANK(A2357),"",IF(Tableau3[Occurrence]=0,0,SUM($M$2:M2357)))</f>
        <v/>
      </c>
      <c r="P2357" s="15" t="str">
        <f t="shared" si="76"/>
        <v/>
      </c>
      <c r="Q2357" s="16" t="str">
        <f>IF(P2357="","",'02_Resultat'!$B$6)</f>
        <v/>
      </c>
      <c r="R2357" s="16" t="str">
        <f>IF(Q2357="","",INDEX(Tableau3[N°CMD],MATCH(P2357,Tableau3[Sequence],0),))</f>
        <v/>
      </c>
      <c r="S2357" s="16" t="str">
        <f>IF(Q2357="","",INDEX(Tableau3[Désignation],MATCH(P2357,Tableau3[Sequence],0),))</f>
        <v/>
      </c>
      <c r="T2357"/>
    </row>
    <row r="2358" spans="12:20" x14ac:dyDescent="0.25">
      <c r="L2358" s="4" t="str">
        <f t="shared" si="75"/>
        <v/>
      </c>
      <c r="M2358" s="4" t="str">
        <f>IF(ISBLANK(A2358),"",IF('02_Resultat'!$B$6=A2358,1,0))</f>
        <v/>
      </c>
      <c r="N2358" s="4" t="str">
        <f>IF(ISBLANK(A2358),"",IF(Tableau3[Occurrence]=0,0,SUM($M$2:M2358)))</f>
        <v/>
      </c>
      <c r="P2358" s="15" t="str">
        <f t="shared" si="76"/>
        <v/>
      </c>
      <c r="Q2358" s="16" t="str">
        <f>IF(P2358="","",'02_Resultat'!$B$6)</f>
        <v/>
      </c>
      <c r="R2358" s="16" t="str">
        <f>IF(Q2358="","",INDEX(Tableau3[N°CMD],MATCH(P2358,Tableau3[Sequence],0),))</f>
        <v/>
      </c>
      <c r="S2358" s="16" t="str">
        <f>IF(Q2358="","",INDEX(Tableau3[Désignation],MATCH(P2358,Tableau3[Sequence],0),))</f>
        <v/>
      </c>
      <c r="T2358"/>
    </row>
    <row r="2359" spans="12:20" x14ac:dyDescent="0.25">
      <c r="L2359" s="4" t="str">
        <f t="shared" si="75"/>
        <v/>
      </c>
      <c r="M2359" s="4" t="str">
        <f>IF(ISBLANK(A2359),"",IF('02_Resultat'!$B$6=A2359,1,0))</f>
        <v/>
      </c>
      <c r="N2359" s="4" t="str">
        <f>IF(ISBLANK(A2359),"",IF(Tableau3[Occurrence]=0,0,SUM($M$2:M2359)))</f>
        <v/>
      </c>
      <c r="P2359" s="15" t="str">
        <f t="shared" si="76"/>
        <v/>
      </c>
      <c r="Q2359" s="16" t="str">
        <f>IF(P2359="","",'02_Resultat'!$B$6)</f>
        <v/>
      </c>
      <c r="R2359" s="16" t="str">
        <f>IF(Q2359="","",INDEX(Tableau3[N°CMD],MATCH(P2359,Tableau3[Sequence],0),))</f>
        <v/>
      </c>
      <c r="S2359" s="16" t="str">
        <f>IF(Q2359="","",INDEX(Tableau3[Désignation],MATCH(P2359,Tableau3[Sequence],0),))</f>
        <v/>
      </c>
      <c r="T2359"/>
    </row>
    <row r="2360" spans="12:20" x14ac:dyDescent="0.25">
      <c r="L2360" s="4" t="str">
        <f t="shared" si="75"/>
        <v/>
      </c>
      <c r="M2360" s="4" t="str">
        <f>IF(ISBLANK(A2360),"",IF('02_Resultat'!$B$6=A2360,1,0))</f>
        <v/>
      </c>
      <c r="N2360" s="4" t="str">
        <f>IF(ISBLANK(A2360),"",IF(Tableau3[Occurrence]=0,0,SUM($M$2:M2360)))</f>
        <v/>
      </c>
      <c r="P2360" s="15" t="str">
        <f t="shared" si="76"/>
        <v/>
      </c>
      <c r="Q2360" s="16" t="str">
        <f>IF(P2360="","",'02_Resultat'!$B$6)</f>
        <v/>
      </c>
      <c r="R2360" s="16" t="str">
        <f>IF(Q2360="","",INDEX(Tableau3[N°CMD],MATCH(P2360,Tableau3[Sequence],0),))</f>
        <v/>
      </c>
      <c r="S2360" s="16" t="str">
        <f>IF(Q2360="","",INDEX(Tableau3[Désignation],MATCH(P2360,Tableau3[Sequence],0),))</f>
        <v/>
      </c>
      <c r="T2360"/>
    </row>
    <row r="2361" spans="12:20" x14ac:dyDescent="0.25">
      <c r="L2361" s="4" t="str">
        <f t="shared" si="75"/>
        <v/>
      </c>
      <c r="M2361" s="4" t="str">
        <f>IF(ISBLANK(A2361),"",IF('02_Resultat'!$B$6=A2361,1,0))</f>
        <v/>
      </c>
      <c r="N2361" s="4" t="str">
        <f>IF(ISBLANK(A2361),"",IF(Tableau3[Occurrence]=0,0,SUM($M$2:M2361)))</f>
        <v/>
      </c>
      <c r="P2361" s="15" t="str">
        <f t="shared" si="76"/>
        <v/>
      </c>
      <c r="Q2361" s="16" t="str">
        <f>IF(P2361="","",'02_Resultat'!$B$6)</f>
        <v/>
      </c>
      <c r="R2361" s="16" t="str">
        <f>IF(Q2361="","",INDEX(Tableau3[N°CMD],MATCH(P2361,Tableau3[Sequence],0),))</f>
        <v/>
      </c>
      <c r="S2361" s="16" t="str">
        <f>IF(Q2361="","",INDEX(Tableau3[Désignation],MATCH(P2361,Tableau3[Sequence],0),))</f>
        <v/>
      </c>
      <c r="T2361"/>
    </row>
    <row r="2362" spans="12:20" x14ac:dyDescent="0.25">
      <c r="L2362" s="4" t="str">
        <f t="shared" si="75"/>
        <v/>
      </c>
      <c r="M2362" s="4" t="str">
        <f>IF(ISBLANK(A2362),"",IF('02_Resultat'!$B$6=A2362,1,0))</f>
        <v/>
      </c>
      <c r="N2362" s="4" t="str">
        <f>IF(ISBLANK(A2362),"",IF(Tableau3[Occurrence]=0,0,SUM($M$2:M2362)))</f>
        <v/>
      </c>
      <c r="P2362" s="15" t="str">
        <f t="shared" si="76"/>
        <v/>
      </c>
      <c r="Q2362" s="16" t="str">
        <f>IF(P2362="","",'02_Resultat'!$B$6)</f>
        <v/>
      </c>
      <c r="R2362" s="16" t="str">
        <f>IF(Q2362="","",INDEX(Tableau3[N°CMD],MATCH(P2362,Tableau3[Sequence],0),))</f>
        <v/>
      </c>
      <c r="S2362" s="16" t="str">
        <f>IF(Q2362="","",INDEX(Tableau3[Désignation],MATCH(P2362,Tableau3[Sequence],0),))</f>
        <v/>
      </c>
      <c r="T2362"/>
    </row>
    <row r="2363" spans="12:20" x14ac:dyDescent="0.25">
      <c r="L2363" s="4" t="str">
        <f t="shared" si="75"/>
        <v/>
      </c>
      <c r="M2363" s="4" t="str">
        <f>IF(ISBLANK(A2363),"",IF('02_Resultat'!$B$6=A2363,1,0))</f>
        <v/>
      </c>
      <c r="N2363" s="4" t="str">
        <f>IF(ISBLANK(A2363),"",IF(Tableau3[Occurrence]=0,0,SUM($M$2:M2363)))</f>
        <v/>
      </c>
      <c r="P2363" s="15" t="str">
        <f t="shared" si="76"/>
        <v/>
      </c>
      <c r="Q2363" s="16" t="str">
        <f>IF(P2363="","",'02_Resultat'!$B$6)</f>
        <v/>
      </c>
      <c r="R2363" s="16" t="str">
        <f>IF(Q2363="","",INDEX(Tableau3[N°CMD],MATCH(P2363,Tableau3[Sequence],0),))</f>
        <v/>
      </c>
      <c r="S2363" s="16" t="str">
        <f>IF(Q2363="","",INDEX(Tableau3[Désignation],MATCH(P2363,Tableau3[Sequence],0),))</f>
        <v/>
      </c>
      <c r="T2363"/>
    </row>
    <row r="2364" spans="12:20" x14ac:dyDescent="0.25">
      <c r="L2364" s="4" t="str">
        <f t="shared" si="75"/>
        <v/>
      </c>
      <c r="M2364" s="4" t="str">
        <f>IF(ISBLANK(A2364),"",IF('02_Resultat'!$B$6=A2364,1,0))</f>
        <v/>
      </c>
      <c r="N2364" s="4" t="str">
        <f>IF(ISBLANK(A2364),"",IF(Tableau3[Occurrence]=0,0,SUM($M$2:M2364)))</f>
        <v/>
      </c>
      <c r="P2364" s="15" t="str">
        <f t="shared" si="76"/>
        <v/>
      </c>
      <c r="Q2364" s="16" t="str">
        <f>IF(P2364="","",'02_Resultat'!$B$6)</f>
        <v/>
      </c>
      <c r="R2364" s="16" t="str">
        <f>IF(Q2364="","",INDEX(Tableau3[N°CMD],MATCH(P2364,Tableau3[Sequence],0),))</f>
        <v/>
      </c>
      <c r="S2364" s="16" t="str">
        <f>IF(Q2364="","",INDEX(Tableau3[Désignation],MATCH(P2364,Tableau3[Sequence],0),))</f>
        <v/>
      </c>
      <c r="T2364"/>
    </row>
    <row r="2365" spans="12:20" x14ac:dyDescent="0.25">
      <c r="L2365" s="4" t="str">
        <f t="shared" si="75"/>
        <v/>
      </c>
      <c r="M2365" s="4" t="str">
        <f>IF(ISBLANK(A2365),"",IF('02_Resultat'!$B$6=A2365,1,0))</f>
        <v/>
      </c>
      <c r="N2365" s="4" t="str">
        <f>IF(ISBLANK(A2365),"",IF(Tableau3[Occurrence]=0,0,SUM($M$2:M2365)))</f>
        <v/>
      </c>
      <c r="P2365" s="15" t="str">
        <f t="shared" si="76"/>
        <v/>
      </c>
      <c r="Q2365" s="16" t="str">
        <f>IF(P2365="","",'02_Resultat'!$B$6)</f>
        <v/>
      </c>
      <c r="R2365" s="16" t="str">
        <f>IF(Q2365="","",INDEX(Tableau3[N°CMD],MATCH(P2365,Tableau3[Sequence],0),))</f>
        <v/>
      </c>
      <c r="S2365" s="16" t="str">
        <f>IF(Q2365="","",INDEX(Tableau3[Désignation],MATCH(P2365,Tableau3[Sequence],0),))</f>
        <v/>
      </c>
      <c r="T2365"/>
    </row>
    <row r="2366" spans="12:20" x14ac:dyDescent="0.25">
      <c r="L2366" s="4" t="str">
        <f t="shared" si="75"/>
        <v/>
      </c>
      <c r="M2366" s="4" t="str">
        <f>IF(ISBLANK(A2366),"",IF('02_Resultat'!$B$6=A2366,1,0))</f>
        <v/>
      </c>
      <c r="N2366" s="4" t="str">
        <f>IF(ISBLANK(A2366),"",IF(Tableau3[Occurrence]=0,0,SUM($M$2:M2366)))</f>
        <v/>
      </c>
      <c r="P2366" s="15" t="str">
        <f t="shared" si="76"/>
        <v/>
      </c>
      <c r="Q2366" s="16" t="str">
        <f>IF(P2366="","",'02_Resultat'!$B$6)</f>
        <v/>
      </c>
      <c r="R2366" s="16" t="str">
        <f>IF(Q2366="","",INDEX(Tableau3[N°CMD],MATCH(P2366,Tableau3[Sequence],0),))</f>
        <v/>
      </c>
      <c r="S2366" s="16" t="str">
        <f>IF(Q2366="","",INDEX(Tableau3[Désignation],MATCH(P2366,Tableau3[Sequence],0),))</f>
        <v/>
      </c>
      <c r="T2366"/>
    </row>
    <row r="2367" spans="12:20" x14ac:dyDescent="0.25">
      <c r="L2367" s="4" t="str">
        <f t="shared" si="75"/>
        <v/>
      </c>
      <c r="M2367" s="4" t="str">
        <f>IF(ISBLANK(A2367),"",IF('02_Resultat'!$B$6=A2367,1,0))</f>
        <v/>
      </c>
      <c r="N2367" s="4" t="str">
        <f>IF(ISBLANK(A2367),"",IF(Tableau3[Occurrence]=0,0,SUM($M$2:M2367)))</f>
        <v/>
      </c>
      <c r="P2367" s="15" t="str">
        <f t="shared" si="76"/>
        <v/>
      </c>
      <c r="Q2367" s="16" t="str">
        <f>IF(P2367="","",'02_Resultat'!$B$6)</f>
        <v/>
      </c>
      <c r="R2367" s="16" t="str">
        <f>IF(Q2367="","",INDEX(Tableau3[N°CMD],MATCH(P2367,Tableau3[Sequence],0),))</f>
        <v/>
      </c>
      <c r="S2367" s="16" t="str">
        <f>IF(Q2367="","",INDEX(Tableau3[Désignation],MATCH(P2367,Tableau3[Sequence],0),))</f>
        <v/>
      </c>
      <c r="T2367"/>
    </row>
    <row r="2368" spans="12:20" x14ac:dyDescent="0.25">
      <c r="L2368" s="4" t="str">
        <f t="shared" si="75"/>
        <v/>
      </c>
      <c r="M2368" s="4" t="str">
        <f>IF(ISBLANK(A2368),"",IF('02_Resultat'!$B$6=A2368,1,0))</f>
        <v/>
      </c>
      <c r="N2368" s="4" t="str">
        <f>IF(ISBLANK(A2368),"",IF(Tableau3[Occurrence]=0,0,SUM($M$2:M2368)))</f>
        <v/>
      </c>
      <c r="P2368" s="15" t="str">
        <f t="shared" si="76"/>
        <v/>
      </c>
      <c r="Q2368" s="16" t="str">
        <f>IF(P2368="","",'02_Resultat'!$B$6)</f>
        <v/>
      </c>
      <c r="R2368" s="16" t="str">
        <f>IF(Q2368="","",INDEX(Tableau3[N°CMD],MATCH(P2368,Tableau3[Sequence],0),))</f>
        <v/>
      </c>
      <c r="S2368" s="16" t="str">
        <f>IF(Q2368="","",INDEX(Tableau3[Désignation],MATCH(P2368,Tableau3[Sequence],0),))</f>
        <v/>
      </c>
      <c r="T2368"/>
    </row>
    <row r="2369" spans="12:20" x14ac:dyDescent="0.25">
      <c r="L2369" s="4" t="str">
        <f t="shared" si="75"/>
        <v/>
      </c>
      <c r="M2369" s="4" t="str">
        <f>IF(ISBLANK(A2369),"",IF('02_Resultat'!$B$6=A2369,1,0))</f>
        <v/>
      </c>
      <c r="N2369" s="4" t="str">
        <f>IF(ISBLANK(A2369),"",IF(Tableau3[Occurrence]=0,0,SUM($M$2:M2369)))</f>
        <v/>
      </c>
      <c r="P2369" s="15" t="str">
        <f t="shared" si="76"/>
        <v/>
      </c>
      <c r="Q2369" s="16" t="str">
        <f>IF(P2369="","",'02_Resultat'!$B$6)</f>
        <v/>
      </c>
      <c r="R2369" s="16" t="str">
        <f>IF(Q2369="","",INDEX(Tableau3[N°CMD],MATCH(P2369,Tableau3[Sequence],0),))</f>
        <v/>
      </c>
      <c r="S2369" s="16" t="str">
        <f>IF(Q2369="","",INDEX(Tableau3[Désignation],MATCH(P2369,Tableau3[Sequence],0),))</f>
        <v/>
      </c>
      <c r="T2369"/>
    </row>
    <row r="2370" spans="12:20" x14ac:dyDescent="0.25">
      <c r="L2370" s="4" t="str">
        <f t="shared" si="75"/>
        <v/>
      </c>
      <c r="M2370" s="4" t="str">
        <f>IF(ISBLANK(A2370),"",IF('02_Resultat'!$B$6=A2370,1,0))</f>
        <v/>
      </c>
      <c r="N2370" s="4" t="str">
        <f>IF(ISBLANK(A2370),"",IF(Tableau3[Occurrence]=0,0,SUM($M$2:M2370)))</f>
        <v/>
      </c>
      <c r="P2370" s="15" t="str">
        <f t="shared" si="76"/>
        <v/>
      </c>
      <c r="Q2370" s="16" t="str">
        <f>IF(P2370="","",'02_Resultat'!$B$6)</f>
        <v/>
      </c>
      <c r="R2370" s="16" t="str">
        <f>IF(Q2370="","",INDEX(Tableau3[N°CMD],MATCH(P2370,Tableau3[Sequence],0),))</f>
        <v/>
      </c>
      <c r="S2370" s="16" t="str">
        <f>IF(Q2370="","",INDEX(Tableau3[Désignation],MATCH(P2370,Tableau3[Sequence],0),))</f>
        <v/>
      </c>
      <c r="T2370"/>
    </row>
    <row r="2371" spans="12:20" x14ac:dyDescent="0.25">
      <c r="L2371" s="4" t="str">
        <f t="shared" si="75"/>
        <v/>
      </c>
      <c r="M2371" s="4" t="str">
        <f>IF(ISBLANK(A2371),"",IF('02_Resultat'!$B$6=A2371,1,0))</f>
        <v/>
      </c>
      <c r="N2371" s="4" t="str">
        <f>IF(ISBLANK(A2371),"",IF(Tableau3[Occurrence]=0,0,SUM($M$2:M2371)))</f>
        <v/>
      </c>
      <c r="P2371" s="15" t="str">
        <f t="shared" si="76"/>
        <v/>
      </c>
      <c r="Q2371" s="16" t="str">
        <f>IF(P2371="","",'02_Resultat'!$B$6)</f>
        <v/>
      </c>
      <c r="R2371" s="16" t="str">
        <f>IF(Q2371="","",INDEX(Tableau3[N°CMD],MATCH(P2371,Tableau3[Sequence],0),))</f>
        <v/>
      </c>
      <c r="S2371" s="16" t="str">
        <f>IF(Q2371="","",INDEX(Tableau3[Désignation],MATCH(P2371,Tableau3[Sequence],0),))</f>
        <v/>
      </c>
      <c r="T2371"/>
    </row>
    <row r="2372" spans="12:20" x14ac:dyDescent="0.25">
      <c r="L2372" s="4" t="str">
        <f t="shared" si="75"/>
        <v/>
      </c>
      <c r="M2372" s="4" t="str">
        <f>IF(ISBLANK(A2372),"",IF('02_Resultat'!$B$6=A2372,1,0))</f>
        <v/>
      </c>
      <c r="N2372" s="4" t="str">
        <f>IF(ISBLANK(A2372),"",IF(Tableau3[Occurrence]=0,0,SUM($M$2:M2372)))</f>
        <v/>
      </c>
      <c r="P2372" s="15" t="str">
        <f t="shared" si="76"/>
        <v/>
      </c>
      <c r="Q2372" s="16" t="str">
        <f>IF(P2372="","",'02_Resultat'!$B$6)</f>
        <v/>
      </c>
      <c r="R2372" s="16" t="str">
        <f>IF(Q2372="","",INDEX(Tableau3[N°CMD],MATCH(P2372,Tableau3[Sequence],0),))</f>
        <v/>
      </c>
      <c r="S2372" s="16" t="str">
        <f>IF(Q2372="","",INDEX(Tableau3[Désignation],MATCH(P2372,Tableau3[Sequence],0),))</f>
        <v/>
      </c>
      <c r="T2372"/>
    </row>
    <row r="2373" spans="12:20" x14ac:dyDescent="0.25">
      <c r="L2373" s="4" t="str">
        <f t="shared" si="75"/>
        <v/>
      </c>
      <c r="M2373" s="4" t="str">
        <f>IF(ISBLANK(A2373),"",IF('02_Resultat'!$B$6=A2373,1,0))</f>
        <v/>
      </c>
      <c r="N2373" s="4" t="str">
        <f>IF(ISBLANK(A2373),"",IF(Tableau3[Occurrence]=0,0,SUM($M$2:M2373)))</f>
        <v/>
      </c>
      <c r="P2373" s="15" t="str">
        <f t="shared" si="76"/>
        <v/>
      </c>
      <c r="Q2373" s="16" t="str">
        <f>IF(P2373="","",'02_Resultat'!$B$6)</f>
        <v/>
      </c>
      <c r="R2373" s="16" t="str">
        <f>IF(Q2373="","",INDEX(Tableau3[N°CMD],MATCH(P2373,Tableau3[Sequence],0),))</f>
        <v/>
      </c>
      <c r="S2373" s="16" t="str">
        <f>IF(Q2373="","",INDEX(Tableau3[Désignation],MATCH(P2373,Tableau3[Sequence],0),))</f>
        <v/>
      </c>
      <c r="T2373"/>
    </row>
    <row r="2374" spans="12:20" x14ac:dyDescent="0.25">
      <c r="L2374" s="4" t="str">
        <f t="shared" si="75"/>
        <v/>
      </c>
      <c r="M2374" s="4" t="str">
        <f>IF(ISBLANK(A2374),"",IF('02_Resultat'!$B$6=A2374,1,0))</f>
        <v/>
      </c>
      <c r="N2374" s="4" t="str">
        <f>IF(ISBLANK(A2374),"",IF(Tableau3[Occurrence]=0,0,SUM($M$2:M2374)))</f>
        <v/>
      </c>
      <c r="P2374" s="15" t="str">
        <f t="shared" si="76"/>
        <v/>
      </c>
      <c r="Q2374" s="16" t="str">
        <f>IF(P2374="","",'02_Resultat'!$B$6)</f>
        <v/>
      </c>
      <c r="R2374" s="16" t="str">
        <f>IF(Q2374="","",INDEX(Tableau3[N°CMD],MATCH(P2374,Tableau3[Sequence],0),))</f>
        <v/>
      </c>
      <c r="S2374" s="16" t="str">
        <f>IF(Q2374="","",INDEX(Tableau3[Désignation],MATCH(P2374,Tableau3[Sequence],0),))</f>
        <v/>
      </c>
      <c r="T2374"/>
    </row>
    <row r="2375" spans="12:20" x14ac:dyDescent="0.25">
      <c r="L2375" s="4" t="str">
        <f t="shared" si="75"/>
        <v/>
      </c>
      <c r="M2375" s="4" t="str">
        <f>IF(ISBLANK(A2375),"",IF('02_Resultat'!$B$6=A2375,1,0))</f>
        <v/>
      </c>
      <c r="N2375" s="4" t="str">
        <f>IF(ISBLANK(A2375),"",IF(Tableau3[Occurrence]=0,0,SUM($M$2:M2375)))</f>
        <v/>
      </c>
      <c r="P2375" s="15" t="str">
        <f t="shared" si="76"/>
        <v/>
      </c>
      <c r="Q2375" s="16" t="str">
        <f>IF(P2375="","",'02_Resultat'!$B$6)</f>
        <v/>
      </c>
      <c r="R2375" s="16" t="str">
        <f>IF(Q2375="","",INDEX(Tableau3[N°CMD],MATCH(P2375,Tableau3[Sequence],0),))</f>
        <v/>
      </c>
      <c r="S2375" s="16" t="str">
        <f>IF(Q2375="","",INDEX(Tableau3[Désignation],MATCH(P2375,Tableau3[Sequence],0),))</f>
        <v/>
      </c>
      <c r="T2375"/>
    </row>
    <row r="2376" spans="12:20" x14ac:dyDescent="0.25">
      <c r="L2376" s="4" t="str">
        <f t="shared" si="75"/>
        <v/>
      </c>
      <c r="M2376" s="4" t="str">
        <f>IF(ISBLANK(A2376),"",IF('02_Resultat'!$B$6=A2376,1,0))</f>
        <v/>
      </c>
      <c r="N2376" s="4" t="str">
        <f>IF(ISBLANK(A2376),"",IF(Tableau3[Occurrence]=0,0,SUM($M$2:M2376)))</f>
        <v/>
      </c>
      <c r="P2376" s="15" t="str">
        <f t="shared" si="76"/>
        <v/>
      </c>
      <c r="Q2376" s="16" t="str">
        <f>IF(P2376="","",'02_Resultat'!$B$6)</f>
        <v/>
      </c>
      <c r="R2376" s="16" t="str">
        <f>IF(Q2376="","",INDEX(Tableau3[N°CMD],MATCH(P2376,Tableau3[Sequence],0),))</f>
        <v/>
      </c>
      <c r="S2376" s="16" t="str">
        <f>IF(Q2376="","",INDEX(Tableau3[Désignation],MATCH(P2376,Tableau3[Sequence],0),))</f>
        <v/>
      </c>
      <c r="T2376"/>
    </row>
    <row r="2377" spans="12:20" x14ac:dyDescent="0.25">
      <c r="L2377" s="4" t="str">
        <f t="shared" si="75"/>
        <v/>
      </c>
      <c r="M2377" s="4" t="str">
        <f>IF(ISBLANK(A2377),"",IF('02_Resultat'!$B$6=A2377,1,0))</f>
        <v/>
      </c>
      <c r="N2377" s="4" t="str">
        <f>IF(ISBLANK(A2377),"",IF(Tableau3[Occurrence]=0,0,SUM($M$2:M2377)))</f>
        <v/>
      </c>
      <c r="P2377" s="15" t="str">
        <f t="shared" si="76"/>
        <v/>
      </c>
      <c r="Q2377" s="16" t="str">
        <f>IF(P2377="","",'02_Resultat'!$B$6)</f>
        <v/>
      </c>
      <c r="R2377" s="16" t="str">
        <f>IF(Q2377="","",INDEX(Tableau3[N°CMD],MATCH(P2377,Tableau3[Sequence],0),))</f>
        <v/>
      </c>
      <c r="S2377" s="16" t="str">
        <f>IF(Q2377="","",INDEX(Tableau3[Désignation],MATCH(P2377,Tableau3[Sequence],0),))</f>
        <v/>
      </c>
      <c r="T2377"/>
    </row>
    <row r="2378" spans="12:20" x14ac:dyDescent="0.25">
      <c r="L2378" s="4" t="str">
        <f t="shared" si="75"/>
        <v/>
      </c>
      <c r="M2378" s="4" t="str">
        <f>IF(ISBLANK(A2378),"",IF('02_Resultat'!$B$6=A2378,1,0))</f>
        <v/>
      </c>
      <c r="N2378" s="4" t="str">
        <f>IF(ISBLANK(A2378),"",IF(Tableau3[Occurrence]=0,0,SUM($M$2:M2378)))</f>
        <v/>
      </c>
      <c r="P2378" s="15" t="str">
        <f t="shared" si="76"/>
        <v/>
      </c>
      <c r="Q2378" s="16" t="str">
        <f>IF(P2378="","",'02_Resultat'!$B$6)</f>
        <v/>
      </c>
      <c r="R2378" s="16" t="str">
        <f>IF(Q2378="","",INDEX(Tableau3[N°CMD],MATCH(P2378,Tableau3[Sequence],0),))</f>
        <v/>
      </c>
      <c r="S2378" s="16" t="str">
        <f>IF(Q2378="","",INDEX(Tableau3[Désignation],MATCH(P2378,Tableau3[Sequence],0),))</f>
        <v/>
      </c>
      <c r="T2378"/>
    </row>
    <row r="2379" spans="12:20" x14ac:dyDescent="0.25">
      <c r="L2379" s="4" t="str">
        <f t="shared" si="75"/>
        <v/>
      </c>
      <c r="M2379" s="4" t="str">
        <f>IF(ISBLANK(A2379),"",IF('02_Resultat'!$B$6=A2379,1,0))</f>
        <v/>
      </c>
      <c r="N2379" s="4" t="str">
        <f>IF(ISBLANK(A2379),"",IF(Tableau3[Occurrence]=0,0,SUM($M$2:M2379)))</f>
        <v/>
      </c>
      <c r="P2379" s="15" t="str">
        <f t="shared" si="76"/>
        <v/>
      </c>
      <c r="Q2379" s="16" t="str">
        <f>IF(P2379="","",'02_Resultat'!$B$6)</f>
        <v/>
      </c>
      <c r="R2379" s="16" t="str">
        <f>IF(Q2379="","",INDEX(Tableau3[N°CMD],MATCH(P2379,Tableau3[Sequence],0),))</f>
        <v/>
      </c>
      <c r="S2379" s="16" t="str">
        <f>IF(Q2379="","",INDEX(Tableau3[Désignation],MATCH(P2379,Tableau3[Sequence],0),))</f>
        <v/>
      </c>
      <c r="T2379"/>
    </row>
    <row r="2380" spans="12:20" x14ac:dyDescent="0.25">
      <c r="L2380" s="4" t="str">
        <f t="shared" si="75"/>
        <v/>
      </c>
      <c r="M2380" s="4" t="str">
        <f>IF(ISBLANK(A2380),"",IF('02_Resultat'!$B$6=A2380,1,0))</f>
        <v/>
      </c>
      <c r="N2380" s="4" t="str">
        <f>IF(ISBLANK(A2380),"",IF(Tableau3[Occurrence]=0,0,SUM($M$2:M2380)))</f>
        <v/>
      </c>
      <c r="P2380" s="15" t="str">
        <f t="shared" si="76"/>
        <v/>
      </c>
      <c r="Q2380" s="16" t="str">
        <f>IF(P2380="","",'02_Resultat'!$B$6)</f>
        <v/>
      </c>
      <c r="R2380" s="16" t="str">
        <f>IF(Q2380="","",INDEX(Tableau3[N°CMD],MATCH(P2380,Tableau3[Sequence],0),))</f>
        <v/>
      </c>
      <c r="S2380" s="16" t="str">
        <f>IF(Q2380="","",INDEX(Tableau3[Désignation],MATCH(P2380,Tableau3[Sequence],0),))</f>
        <v/>
      </c>
      <c r="T2380"/>
    </row>
    <row r="2381" spans="12:20" x14ac:dyDescent="0.25">
      <c r="L2381" s="4" t="str">
        <f t="shared" si="75"/>
        <v/>
      </c>
      <c r="M2381" s="4" t="str">
        <f>IF(ISBLANK(A2381),"",IF('02_Resultat'!$B$6=A2381,1,0))</f>
        <v/>
      </c>
      <c r="N2381" s="4" t="str">
        <f>IF(ISBLANK(A2381),"",IF(Tableau3[Occurrence]=0,0,SUM($M$2:M2381)))</f>
        <v/>
      </c>
      <c r="P2381" s="15" t="str">
        <f t="shared" si="76"/>
        <v/>
      </c>
      <c r="Q2381" s="16" t="str">
        <f>IF(P2381="","",'02_Resultat'!$B$6)</f>
        <v/>
      </c>
      <c r="R2381" s="16" t="str">
        <f>IF(Q2381="","",INDEX(Tableau3[N°CMD],MATCH(P2381,Tableau3[Sequence],0),))</f>
        <v/>
      </c>
      <c r="S2381" s="16" t="str">
        <f>IF(Q2381="","",INDEX(Tableau3[Désignation],MATCH(P2381,Tableau3[Sequence],0),))</f>
        <v/>
      </c>
      <c r="T2381"/>
    </row>
    <row r="2382" spans="12:20" x14ac:dyDescent="0.25">
      <c r="L2382" s="4" t="str">
        <f t="shared" si="75"/>
        <v/>
      </c>
      <c r="M2382" s="4" t="str">
        <f>IF(ISBLANK(A2382),"",IF('02_Resultat'!$B$6=A2382,1,0))</f>
        <v/>
      </c>
      <c r="N2382" s="4" t="str">
        <f>IF(ISBLANK(A2382),"",IF(Tableau3[Occurrence]=0,0,SUM($M$2:M2382)))</f>
        <v/>
      </c>
      <c r="P2382" s="15" t="str">
        <f t="shared" si="76"/>
        <v/>
      </c>
      <c r="Q2382" s="16" t="str">
        <f>IF(P2382="","",'02_Resultat'!$B$6)</f>
        <v/>
      </c>
      <c r="R2382" s="16" t="str">
        <f>IF(Q2382="","",INDEX(Tableau3[N°CMD],MATCH(P2382,Tableau3[Sequence],0),))</f>
        <v/>
      </c>
      <c r="S2382" s="16" t="str">
        <f>IF(Q2382="","",INDEX(Tableau3[Désignation],MATCH(P2382,Tableau3[Sequence],0),))</f>
        <v/>
      </c>
      <c r="T2382"/>
    </row>
    <row r="2383" spans="12:20" x14ac:dyDescent="0.25">
      <c r="L2383" s="4" t="str">
        <f t="shared" si="75"/>
        <v/>
      </c>
      <c r="M2383" s="4" t="str">
        <f>IF(ISBLANK(A2383),"",IF('02_Resultat'!$B$6=A2383,1,0))</f>
        <v/>
      </c>
      <c r="N2383" s="4" t="str">
        <f>IF(ISBLANK(A2383),"",IF(Tableau3[Occurrence]=0,0,SUM($M$2:M2383)))</f>
        <v/>
      </c>
      <c r="P2383" s="15" t="str">
        <f t="shared" si="76"/>
        <v/>
      </c>
      <c r="Q2383" s="16" t="str">
        <f>IF(P2383="","",'02_Resultat'!$B$6)</f>
        <v/>
      </c>
      <c r="R2383" s="16" t="str">
        <f>IF(Q2383="","",INDEX(Tableau3[N°CMD],MATCH(P2383,Tableau3[Sequence],0),))</f>
        <v/>
      </c>
      <c r="S2383" s="16" t="str">
        <f>IF(Q2383="","",INDEX(Tableau3[Désignation],MATCH(P2383,Tableau3[Sequence],0),))</f>
        <v/>
      </c>
      <c r="T2383"/>
    </row>
    <row r="2384" spans="12:20" x14ac:dyDescent="0.25">
      <c r="L2384" s="4" t="str">
        <f t="shared" si="75"/>
        <v/>
      </c>
      <c r="M2384" s="4" t="str">
        <f>IF(ISBLANK(A2384),"",IF('02_Resultat'!$B$6=A2384,1,0))</f>
        <v/>
      </c>
      <c r="N2384" s="4" t="str">
        <f>IF(ISBLANK(A2384),"",IF(Tableau3[Occurrence]=0,0,SUM($M$2:M2384)))</f>
        <v/>
      </c>
      <c r="P2384" s="15" t="str">
        <f t="shared" si="76"/>
        <v/>
      </c>
      <c r="Q2384" s="16" t="str">
        <f>IF(P2384="","",'02_Resultat'!$B$6)</f>
        <v/>
      </c>
      <c r="R2384" s="16" t="str">
        <f>IF(Q2384="","",INDEX(Tableau3[N°CMD],MATCH(P2384,Tableau3[Sequence],0),))</f>
        <v/>
      </c>
      <c r="S2384" s="16" t="str">
        <f>IF(Q2384="","",INDEX(Tableau3[Désignation],MATCH(P2384,Tableau3[Sequence],0),))</f>
        <v/>
      </c>
      <c r="T2384"/>
    </row>
    <row r="2385" spans="12:20" x14ac:dyDescent="0.25">
      <c r="L2385" s="4" t="str">
        <f t="shared" si="75"/>
        <v/>
      </c>
      <c r="M2385" s="4" t="str">
        <f>IF(ISBLANK(A2385),"",IF('02_Resultat'!$B$6=A2385,1,0))</f>
        <v/>
      </c>
      <c r="N2385" s="4" t="str">
        <f>IF(ISBLANK(A2385),"",IF(Tableau3[Occurrence]=0,0,SUM($M$2:M2385)))</f>
        <v/>
      </c>
      <c r="P2385" s="15" t="str">
        <f t="shared" si="76"/>
        <v/>
      </c>
      <c r="Q2385" s="16" t="str">
        <f>IF(P2385="","",'02_Resultat'!$B$6)</f>
        <v/>
      </c>
      <c r="R2385" s="16" t="str">
        <f>IF(Q2385="","",INDEX(Tableau3[N°CMD],MATCH(P2385,Tableau3[Sequence],0),))</f>
        <v/>
      </c>
      <c r="S2385" s="16" t="str">
        <f>IF(Q2385="","",INDEX(Tableau3[Désignation],MATCH(P2385,Tableau3[Sequence],0),))</f>
        <v/>
      </c>
      <c r="T2385"/>
    </row>
    <row r="2386" spans="12:20" x14ac:dyDescent="0.25">
      <c r="L2386" s="4" t="str">
        <f t="shared" ref="L2386:L2449" si="77">IF(ISBLANK(H2386),"",(I2386-H2386))</f>
        <v/>
      </c>
      <c r="M2386" s="4" t="str">
        <f>IF(ISBLANK(A2386),"",IF('02_Resultat'!$B$6=A2386,1,0))</f>
        <v/>
      </c>
      <c r="N2386" s="4" t="str">
        <f>IF(ISBLANK(A2386),"",IF(Tableau3[Occurrence]=0,0,SUM($M$2:M2386)))</f>
        <v/>
      </c>
      <c r="P2386" s="15" t="str">
        <f t="shared" si="76"/>
        <v/>
      </c>
      <c r="Q2386" s="16" t="str">
        <f>IF(P2386="","",'02_Resultat'!$B$6)</f>
        <v/>
      </c>
      <c r="R2386" s="16" t="str">
        <f>IF(Q2386="","",INDEX(Tableau3[N°CMD],MATCH(P2386,Tableau3[Sequence],0),))</f>
        <v/>
      </c>
      <c r="S2386" s="16" t="str">
        <f>IF(Q2386="","",INDEX(Tableau3[Désignation],MATCH(P2386,Tableau3[Sequence],0),))</f>
        <v/>
      </c>
      <c r="T2386"/>
    </row>
    <row r="2387" spans="12:20" x14ac:dyDescent="0.25">
      <c r="L2387" s="4" t="str">
        <f t="shared" si="77"/>
        <v/>
      </c>
      <c r="M2387" s="4" t="str">
        <f>IF(ISBLANK(A2387),"",IF('02_Resultat'!$B$6=A2387,1,0))</f>
        <v/>
      </c>
      <c r="N2387" s="4" t="str">
        <f>IF(ISBLANK(A2387),"",IF(Tableau3[Occurrence]=0,0,SUM($M$2:M2387)))</f>
        <v/>
      </c>
      <c r="P2387" s="15" t="str">
        <f t="shared" ref="P2387:P2450" si="78">IF(ROW()-1&lt;=$O$2,ROW()-1,"")</f>
        <v/>
      </c>
      <c r="Q2387" s="16" t="str">
        <f>IF(P2387="","",'02_Resultat'!$B$6)</f>
        <v/>
      </c>
      <c r="R2387" s="16" t="str">
        <f>IF(Q2387="","",INDEX(Tableau3[N°CMD],MATCH(P2387,Tableau3[Sequence],0),))</f>
        <v/>
      </c>
      <c r="S2387" s="16" t="str">
        <f>IF(Q2387="","",INDEX(Tableau3[Désignation],MATCH(P2387,Tableau3[Sequence],0),))</f>
        <v/>
      </c>
      <c r="T2387"/>
    </row>
    <row r="2388" spans="12:20" x14ac:dyDescent="0.25">
      <c r="L2388" s="4" t="str">
        <f t="shared" si="77"/>
        <v/>
      </c>
      <c r="M2388" s="4" t="str">
        <f>IF(ISBLANK(A2388),"",IF('02_Resultat'!$B$6=A2388,1,0))</f>
        <v/>
      </c>
      <c r="N2388" s="4" t="str">
        <f>IF(ISBLANK(A2388),"",IF(Tableau3[Occurrence]=0,0,SUM($M$2:M2388)))</f>
        <v/>
      </c>
      <c r="P2388" s="15" t="str">
        <f t="shared" si="78"/>
        <v/>
      </c>
      <c r="Q2388" s="16" t="str">
        <f>IF(P2388="","",'02_Resultat'!$B$6)</f>
        <v/>
      </c>
      <c r="R2388" s="16" t="str">
        <f>IF(Q2388="","",INDEX(Tableau3[N°CMD],MATCH(P2388,Tableau3[Sequence],0),))</f>
        <v/>
      </c>
      <c r="S2388" s="16" t="str">
        <f>IF(Q2388="","",INDEX(Tableau3[Désignation],MATCH(P2388,Tableau3[Sequence],0),))</f>
        <v/>
      </c>
      <c r="T2388"/>
    </row>
    <row r="2389" spans="12:20" x14ac:dyDescent="0.25">
      <c r="L2389" s="4" t="str">
        <f t="shared" si="77"/>
        <v/>
      </c>
      <c r="M2389" s="4" t="str">
        <f>IF(ISBLANK(A2389),"",IF('02_Resultat'!$B$6=A2389,1,0))</f>
        <v/>
      </c>
      <c r="N2389" s="4" t="str">
        <f>IF(ISBLANK(A2389),"",IF(Tableau3[Occurrence]=0,0,SUM($M$2:M2389)))</f>
        <v/>
      </c>
      <c r="P2389" s="15" t="str">
        <f t="shared" si="78"/>
        <v/>
      </c>
      <c r="Q2389" s="16" t="str">
        <f>IF(P2389="","",'02_Resultat'!$B$6)</f>
        <v/>
      </c>
      <c r="R2389" s="16" t="str">
        <f>IF(Q2389="","",INDEX(Tableau3[N°CMD],MATCH(P2389,Tableau3[Sequence],0),))</f>
        <v/>
      </c>
      <c r="S2389" s="16" t="str">
        <f>IF(Q2389="","",INDEX(Tableau3[Désignation],MATCH(P2389,Tableau3[Sequence],0),))</f>
        <v/>
      </c>
      <c r="T2389"/>
    </row>
    <row r="2390" spans="12:20" x14ac:dyDescent="0.25">
      <c r="L2390" s="4" t="str">
        <f t="shared" si="77"/>
        <v/>
      </c>
      <c r="M2390" s="4" t="str">
        <f>IF(ISBLANK(A2390),"",IF('02_Resultat'!$B$6=A2390,1,0))</f>
        <v/>
      </c>
      <c r="N2390" s="4" t="str">
        <f>IF(ISBLANK(A2390),"",IF(Tableau3[Occurrence]=0,0,SUM($M$2:M2390)))</f>
        <v/>
      </c>
      <c r="P2390" s="15" t="str">
        <f t="shared" si="78"/>
        <v/>
      </c>
      <c r="Q2390" s="16" t="str">
        <f>IF(P2390="","",'02_Resultat'!$B$6)</f>
        <v/>
      </c>
      <c r="R2390" s="16" t="str">
        <f>IF(Q2390="","",INDEX(Tableau3[N°CMD],MATCH(P2390,Tableau3[Sequence],0),))</f>
        <v/>
      </c>
      <c r="S2390" s="16" t="str">
        <f>IF(Q2390="","",INDEX(Tableau3[Désignation],MATCH(P2390,Tableau3[Sequence],0),))</f>
        <v/>
      </c>
      <c r="T2390"/>
    </row>
    <row r="2391" spans="12:20" x14ac:dyDescent="0.25">
      <c r="L2391" s="4" t="str">
        <f t="shared" si="77"/>
        <v/>
      </c>
      <c r="M2391" s="4" t="str">
        <f>IF(ISBLANK(A2391),"",IF('02_Resultat'!$B$6=A2391,1,0))</f>
        <v/>
      </c>
      <c r="N2391" s="4" t="str">
        <f>IF(ISBLANK(A2391),"",IF(Tableau3[Occurrence]=0,0,SUM($M$2:M2391)))</f>
        <v/>
      </c>
      <c r="P2391" s="15" t="str">
        <f t="shared" si="78"/>
        <v/>
      </c>
      <c r="Q2391" s="16" t="str">
        <f>IF(P2391="","",'02_Resultat'!$B$6)</f>
        <v/>
      </c>
      <c r="R2391" s="16" t="str">
        <f>IF(Q2391="","",INDEX(Tableau3[N°CMD],MATCH(P2391,Tableau3[Sequence],0),))</f>
        <v/>
      </c>
      <c r="S2391" s="16" t="str">
        <f>IF(Q2391="","",INDEX(Tableau3[Désignation],MATCH(P2391,Tableau3[Sequence],0),))</f>
        <v/>
      </c>
      <c r="T2391"/>
    </row>
    <row r="2392" spans="12:20" x14ac:dyDescent="0.25">
      <c r="L2392" s="4" t="str">
        <f t="shared" si="77"/>
        <v/>
      </c>
      <c r="M2392" s="4" t="str">
        <f>IF(ISBLANK(A2392),"",IF('02_Resultat'!$B$6=A2392,1,0))</f>
        <v/>
      </c>
      <c r="N2392" s="4" t="str">
        <f>IF(ISBLANK(A2392),"",IF(Tableau3[Occurrence]=0,0,SUM($M$2:M2392)))</f>
        <v/>
      </c>
      <c r="P2392" s="15" t="str">
        <f t="shared" si="78"/>
        <v/>
      </c>
      <c r="Q2392" s="16" t="str">
        <f>IF(P2392="","",'02_Resultat'!$B$6)</f>
        <v/>
      </c>
      <c r="R2392" s="16" t="str">
        <f>IF(Q2392="","",INDEX(Tableau3[N°CMD],MATCH(P2392,Tableau3[Sequence],0),))</f>
        <v/>
      </c>
      <c r="S2392" s="16" t="str">
        <f>IF(Q2392="","",INDEX(Tableau3[Désignation],MATCH(P2392,Tableau3[Sequence],0),))</f>
        <v/>
      </c>
      <c r="T2392"/>
    </row>
    <row r="2393" spans="12:20" x14ac:dyDescent="0.25">
      <c r="L2393" s="4" t="str">
        <f t="shared" si="77"/>
        <v/>
      </c>
      <c r="M2393" s="4" t="str">
        <f>IF(ISBLANK(A2393),"",IF('02_Resultat'!$B$6=A2393,1,0))</f>
        <v/>
      </c>
      <c r="N2393" s="4" t="str">
        <f>IF(ISBLANK(A2393),"",IF(Tableau3[Occurrence]=0,0,SUM($M$2:M2393)))</f>
        <v/>
      </c>
      <c r="P2393" s="15" t="str">
        <f t="shared" si="78"/>
        <v/>
      </c>
      <c r="Q2393" s="16" t="str">
        <f>IF(P2393="","",'02_Resultat'!$B$6)</f>
        <v/>
      </c>
      <c r="R2393" s="16" t="str">
        <f>IF(Q2393="","",INDEX(Tableau3[N°CMD],MATCH(P2393,Tableau3[Sequence],0),))</f>
        <v/>
      </c>
      <c r="S2393" s="16" t="str">
        <f>IF(Q2393="","",INDEX(Tableau3[Désignation],MATCH(P2393,Tableau3[Sequence],0),))</f>
        <v/>
      </c>
      <c r="T2393"/>
    </row>
    <row r="2394" spans="12:20" x14ac:dyDescent="0.25">
      <c r="L2394" s="4" t="str">
        <f t="shared" si="77"/>
        <v/>
      </c>
      <c r="M2394" s="4" t="str">
        <f>IF(ISBLANK(A2394),"",IF('02_Resultat'!$B$6=A2394,1,0))</f>
        <v/>
      </c>
      <c r="N2394" s="4" t="str">
        <f>IF(ISBLANK(A2394),"",IF(Tableau3[Occurrence]=0,0,SUM($M$2:M2394)))</f>
        <v/>
      </c>
      <c r="P2394" s="15" t="str">
        <f t="shared" si="78"/>
        <v/>
      </c>
      <c r="Q2394" s="16" t="str">
        <f>IF(P2394="","",'02_Resultat'!$B$6)</f>
        <v/>
      </c>
      <c r="R2394" s="16" t="str">
        <f>IF(Q2394="","",INDEX(Tableau3[N°CMD],MATCH(P2394,Tableau3[Sequence],0),))</f>
        <v/>
      </c>
      <c r="S2394" s="16" t="str">
        <f>IF(Q2394="","",INDEX(Tableau3[Désignation],MATCH(P2394,Tableau3[Sequence],0),))</f>
        <v/>
      </c>
      <c r="T2394"/>
    </row>
    <row r="2395" spans="12:20" x14ac:dyDescent="0.25">
      <c r="L2395" s="4" t="str">
        <f t="shared" si="77"/>
        <v/>
      </c>
      <c r="M2395" s="4" t="str">
        <f>IF(ISBLANK(A2395),"",IF('02_Resultat'!$B$6=A2395,1,0))</f>
        <v/>
      </c>
      <c r="N2395" s="4" t="str">
        <f>IF(ISBLANK(A2395),"",IF(Tableau3[Occurrence]=0,0,SUM($M$2:M2395)))</f>
        <v/>
      </c>
      <c r="P2395" s="15" t="str">
        <f t="shared" si="78"/>
        <v/>
      </c>
      <c r="Q2395" s="16" t="str">
        <f>IF(P2395="","",'02_Resultat'!$B$6)</f>
        <v/>
      </c>
      <c r="R2395" s="16" t="str">
        <f>IF(Q2395="","",INDEX(Tableau3[N°CMD],MATCH(P2395,Tableau3[Sequence],0),))</f>
        <v/>
      </c>
      <c r="S2395" s="16" t="str">
        <f>IF(Q2395="","",INDEX(Tableau3[Désignation],MATCH(P2395,Tableau3[Sequence],0),))</f>
        <v/>
      </c>
      <c r="T2395"/>
    </row>
    <row r="2396" spans="12:20" x14ac:dyDescent="0.25">
      <c r="L2396" s="4" t="str">
        <f t="shared" si="77"/>
        <v/>
      </c>
      <c r="M2396" s="4" t="str">
        <f>IF(ISBLANK(A2396),"",IF('02_Resultat'!$B$6=A2396,1,0))</f>
        <v/>
      </c>
      <c r="N2396" s="4" t="str">
        <f>IF(ISBLANK(A2396),"",IF(Tableau3[Occurrence]=0,0,SUM($M$2:M2396)))</f>
        <v/>
      </c>
      <c r="P2396" s="15" t="str">
        <f t="shared" si="78"/>
        <v/>
      </c>
      <c r="Q2396" s="16" t="str">
        <f>IF(P2396="","",'02_Resultat'!$B$6)</f>
        <v/>
      </c>
      <c r="R2396" s="16" t="str">
        <f>IF(Q2396="","",INDEX(Tableau3[N°CMD],MATCH(P2396,Tableau3[Sequence],0),))</f>
        <v/>
      </c>
      <c r="S2396" s="16" t="str">
        <f>IF(Q2396="","",INDEX(Tableau3[Désignation],MATCH(P2396,Tableau3[Sequence],0),))</f>
        <v/>
      </c>
      <c r="T2396"/>
    </row>
    <row r="2397" spans="12:20" x14ac:dyDescent="0.25">
      <c r="L2397" s="4" t="str">
        <f t="shared" si="77"/>
        <v/>
      </c>
      <c r="M2397" s="4" t="str">
        <f>IF(ISBLANK(A2397),"",IF('02_Resultat'!$B$6=A2397,1,0))</f>
        <v/>
      </c>
      <c r="N2397" s="4" t="str">
        <f>IF(ISBLANK(A2397),"",IF(Tableau3[Occurrence]=0,0,SUM($M$2:M2397)))</f>
        <v/>
      </c>
      <c r="P2397" s="15" t="str">
        <f t="shared" si="78"/>
        <v/>
      </c>
      <c r="Q2397" s="16" t="str">
        <f>IF(P2397="","",'02_Resultat'!$B$6)</f>
        <v/>
      </c>
      <c r="R2397" s="16" t="str">
        <f>IF(Q2397="","",INDEX(Tableau3[N°CMD],MATCH(P2397,Tableau3[Sequence],0),))</f>
        <v/>
      </c>
      <c r="S2397" s="16" t="str">
        <f>IF(Q2397="","",INDEX(Tableau3[Désignation],MATCH(P2397,Tableau3[Sequence],0),))</f>
        <v/>
      </c>
      <c r="T2397"/>
    </row>
    <row r="2398" spans="12:20" x14ac:dyDescent="0.25">
      <c r="L2398" s="4" t="str">
        <f t="shared" si="77"/>
        <v/>
      </c>
      <c r="M2398" s="4" t="str">
        <f>IF(ISBLANK(A2398),"",IF('02_Resultat'!$B$6=A2398,1,0))</f>
        <v/>
      </c>
      <c r="N2398" s="4" t="str">
        <f>IF(ISBLANK(A2398),"",IF(Tableau3[Occurrence]=0,0,SUM($M$2:M2398)))</f>
        <v/>
      </c>
      <c r="P2398" s="15" t="str">
        <f t="shared" si="78"/>
        <v/>
      </c>
      <c r="Q2398" s="16" t="str">
        <f>IF(P2398="","",'02_Resultat'!$B$6)</f>
        <v/>
      </c>
      <c r="R2398" s="16" t="str">
        <f>IF(Q2398="","",INDEX(Tableau3[N°CMD],MATCH(P2398,Tableau3[Sequence],0),))</f>
        <v/>
      </c>
      <c r="S2398" s="16" t="str">
        <f>IF(Q2398="","",INDEX(Tableau3[Désignation],MATCH(P2398,Tableau3[Sequence],0),))</f>
        <v/>
      </c>
      <c r="T2398"/>
    </row>
    <row r="2399" spans="12:20" x14ac:dyDescent="0.25">
      <c r="L2399" s="4" t="str">
        <f t="shared" si="77"/>
        <v/>
      </c>
      <c r="M2399" s="4" t="str">
        <f>IF(ISBLANK(A2399),"",IF('02_Resultat'!$B$6=A2399,1,0))</f>
        <v/>
      </c>
      <c r="N2399" s="4" t="str">
        <f>IF(ISBLANK(A2399),"",IF(Tableau3[Occurrence]=0,0,SUM($M$2:M2399)))</f>
        <v/>
      </c>
      <c r="P2399" s="15" t="str">
        <f t="shared" si="78"/>
        <v/>
      </c>
      <c r="Q2399" s="16" t="str">
        <f>IF(P2399="","",'02_Resultat'!$B$6)</f>
        <v/>
      </c>
      <c r="R2399" s="16" t="str">
        <f>IF(Q2399="","",INDEX(Tableau3[N°CMD],MATCH(P2399,Tableau3[Sequence],0),))</f>
        <v/>
      </c>
      <c r="S2399" s="16" t="str">
        <f>IF(Q2399="","",INDEX(Tableau3[Désignation],MATCH(P2399,Tableau3[Sequence],0),))</f>
        <v/>
      </c>
      <c r="T2399"/>
    </row>
    <row r="2400" spans="12:20" x14ac:dyDescent="0.25">
      <c r="L2400" s="4" t="str">
        <f t="shared" si="77"/>
        <v/>
      </c>
      <c r="M2400" s="4" t="str">
        <f>IF(ISBLANK(A2400),"",IF('02_Resultat'!$B$6=A2400,1,0))</f>
        <v/>
      </c>
      <c r="N2400" s="4" t="str">
        <f>IF(ISBLANK(A2400),"",IF(Tableau3[Occurrence]=0,0,SUM($M$2:M2400)))</f>
        <v/>
      </c>
      <c r="P2400" s="15" t="str">
        <f t="shared" si="78"/>
        <v/>
      </c>
      <c r="Q2400" s="16" t="str">
        <f>IF(P2400="","",'02_Resultat'!$B$6)</f>
        <v/>
      </c>
      <c r="R2400" s="16" t="str">
        <f>IF(Q2400="","",INDEX(Tableau3[N°CMD],MATCH(P2400,Tableau3[Sequence],0),))</f>
        <v/>
      </c>
      <c r="S2400" s="16" t="str">
        <f>IF(Q2400="","",INDEX(Tableau3[Désignation],MATCH(P2400,Tableau3[Sequence],0),))</f>
        <v/>
      </c>
      <c r="T2400"/>
    </row>
    <row r="2401" spans="12:20" x14ac:dyDescent="0.25">
      <c r="L2401" s="4" t="str">
        <f t="shared" si="77"/>
        <v/>
      </c>
      <c r="M2401" s="4" t="str">
        <f>IF(ISBLANK(A2401),"",IF('02_Resultat'!$B$6=A2401,1,0))</f>
        <v/>
      </c>
      <c r="N2401" s="4" t="str">
        <f>IF(ISBLANK(A2401),"",IF(Tableau3[Occurrence]=0,0,SUM($M$2:M2401)))</f>
        <v/>
      </c>
      <c r="P2401" s="15" t="str">
        <f t="shared" si="78"/>
        <v/>
      </c>
      <c r="Q2401" s="16" t="str">
        <f>IF(P2401="","",'02_Resultat'!$B$6)</f>
        <v/>
      </c>
      <c r="R2401" s="16" t="str">
        <f>IF(Q2401="","",INDEX(Tableau3[N°CMD],MATCH(P2401,Tableau3[Sequence],0),))</f>
        <v/>
      </c>
      <c r="S2401" s="16" t="str">
        <f>IF(Q2401="","",INDEX(Tableau3[Désignation],MATCH(P2401,Tableau3[Sequence],0),))</f>
        <v/>
      </c>
      <c r="T2401"/>
    </row>
    <row r="2402" spans="12:20" x14ac:dyDescent="0.25">
      <c r="L2402" s="4" t="str">
        <f t="shared" si="77"/>
        <v/>
      </c>
      <c r="M2402" s="4" t="str">
        <f>IF(ISBLANK(A2402),"",IF('02_Resultat'!$B$6=A2402,1,0))</f>
        <v/>
      </c>
      <c r="N2402" s="4" t="str">
        <f>IF(ISBLANK(A2402),"",IF(Tableau3[Occurrence]=0,0,SUM($M$2:M2402)))</f>
        <v/>
      </c>
      <c r="P2402" s="15" t="str">
        <f t="shared" si="78"/>
        <v/>
      </c>
      <c r="Q2402" s="16" t="str">
        <f>IF(P2402="","",'02_Resultat'!$B$6)</f>
        <v/>
      </c>
      <c r="R2402" s="16" t="str">
        <f>IF(Q2402="","",INDEX(Tableau3[N°CMD],MATCH(P2402,Tableau3[Sequence],0),))</f>
        <v/>
      </c>
      <c r="S2402" s="16" t="str">
        <f>IF(Q2402="","",INDEX(Tableau3[Désignation],MATCH(P2402,Tableau3[Sequence],0),))</f>
        <v/>
      </c>
      <c r="T2402"/>
    </row>
    <row r="2403" spans="12:20" x14ac:dyDescent="0.25">
      <c r="L2403" s="4" t="str">
        <f t="shared" si="77"/>
        <v/>
      </c>
      <c r="M2403" s="4" t="str">
        <f>IF(ISBLANK(A2403),"",IF('02_Resultat'!$B$6=A2403,1,0))</f>
        <v/>
      </c>
      <c r="N2403" s="4" t="str">
        <f>IF(ISBLANK(A2403),"",IF(Tableau3[Occurrence]=0,0,SUM($M$2:M2403)))</f>
        <v/>
      </c>
      <c r="P2403" s="15" t="str">
        <f t="shared" si="78"/>
        <v/>
      </c>
      <c r="Q2403" s="16" t="str">
        <f>IF(P2403="","",'02_Resultat'!$B$6)</f>
        <v/>
      </c>
      <c r="R2403" s="16" t="str">
        <f>IF(Q2403="","",INDEX(Tableau3[N°CMD],MATCH(P2403,Tableau3[Sequence],0),))</f>
        <v/>
      </c>
      <c r="S2403" s="16" t="str">
        <f>IF(Q2403="","",INDEX(Tableau3[Désignation],MATCH(P2403,Tableau3[Sequence],0),))</f>
        <v/>
      </c>
      <c r="T2403"/>
    </row>
    <row r="2404" spans="12:20" x14ac:dyDescent="0.25">
      <c r="L2404" s="4" t="str">
        <f t="shared" si="77"/>
        <v/>
      </c>
      <c r="M2404" s="4" t="str">
        <f>IF(ISBLANK(A2404),"",IF('02_Resultat'!$B$6=A2404,1,0))</f>
        <v/>
      </c>
      <c r="N2404" s="4" t="str">
        <f>IF(ISBLANK(A2404),"",IF(Tableau3[Occurrence]=0,0,SUM($M$2:M2404)))</f>
        <v/>
      </c>
      <c r="P2404" s="15" t="str">
        <f t="shared" si="78"/>
        <v/>
      </c>
      <c r="Q2404" s="16" t="str">
        <f>IF(P2404="","",'02_Resultat'!$B$6)</f>
        <v/>
      </c>
      <c r="R2404" s="16" t="str">
        <f>IF(Q2404="","",INDEX(Tableau3[N°CMD],MATCH(P2404,Tableau3[Sequence],0),))</f>
        <v/>
      </c>
      <c r="S2404" s="16" t="str">
        <f>IF(Q2404="","",INDEX(Tableau3[Désignation],MATCH(P2404,Tableau3[Sequence],0),))</f>
        <v/>
      </c>
      <c r="T2404"/>
    </row>
    <row r="2405" spans="12:20" x14ac:dyDescent="0.25">
      <c r="L2405" s="4" t="str">
        <f t="shared" si="77"/>
        <v/>
      </c>
      <c r="M2405" s="4" t="str">
        <f>IF(ISBLANK(A2405),"",IF('02_Resultat'!$B$6=A2405,1,0))</f>
        <v/>
      </c>
      <c r="N2405" s="4" t="str">
        <f>IF(ISBLANK(A2405),"",IF(Tableau3[Occurrence]=0,0,SUM($M$2:M2405)))</f>
        <v/>
      </c>
      <c r="P2405" s="15" t="str">
        <f t="shared" si="78"/>
        <v/>
      </c>
      <c r="Q2405" s="16" t="str">
        <f>IF(P2405="","",'02_Resultat'!$B$6)</f>
        <v/>
      </c>
      <c r="R2405" s="16" t="str">
        <f>IF(Q2405="","",INDEX(Tableau3[N°CMD],MATCH(P2405,Tableau3[Sequence],0),))</f>
        <v/>
      </c>
      <c r="S2405" s="16" t="str">
        <f>IF(Q2405="","",INDEX(Tableau3[Désignation],MATCH(P2405,Tableau3[Sequence],0),))</f>
        <v/>
      </c>
      <c r="T2405"/>
    </row>
    <row r="2406" spans="12:20" x14ac:dyDescent="0.25">
      <c r="L2406" s="4" t="str">
        <f t="shared" si="77"/>
        <v/>
      </c>
      <c r="M2406" s="4" t="str">
        <f>IF(ISBLANK(A2406),"",IF('02_Resultat'!$B$6=A2406,1,0))</f>
        <v/>
      </c>
      <c r="N2406" s="4" t="str">
        <f>IF(ISBLANK(A2406),"",IF(Tableau3[Occurrence]=0,0,SUM($M$2:M2406)))</f>
        <v/>
      </c>
      <c r="P2406" s="15" t="str">
        <f t="shared" si="78"/>
        <v/>
      </c>
      <c r="Q2406" s="16" t="str">
        <f>IF(P2406="","",'02_Resultat'!$B$6)</f>
        <v/>
      </c>
      <c r="R2406" s="16" t="str">
        <f>IF(Q2406="","",INDEX(Tableau3[N°CMD],MATCH(P2406,Tableau3[Sequence],0),))</f>
        <v/>
      </c>
      <c r="S2406" s="16" t="str">
        <f>IF(Q2406="","",INDEX(Tableau3[Désignation],MATCH(P2406,Tableau3[Sequence],0),))</f>
        <v/>
      </c>
      <c r="T2406"/>
    </row>
    <row r="2407" spans="12:20" x14ac:dyDescent="0.25">
      <c r="L2407" s="4" t="str">
        <f t="shared" si="77"/>
        <v/>
      </c>
      <c r="M2407" s="4" t="str">
        <f>IF(ISBLANK(A2407),"",IF('02_Resultat'!$B$6=A2407,1,0))</f>
        <v/>
      </c>
      <c r="N2407" s="4" t="str">
        <f>IF(ISBLANK(A2407),"",IF(Tableau3[Occurrence]=0,0,SUM($M$2:M2407)))</f>
        <v/>
      </c>
      <c r="P2407" s="15" t="str">
        <f t="shared" si="78"/>
        <v/>
      </c>
      <c r="Q2407" s="16" t="str">
        <f>IF(P2407="","",'02_Resultat'!$B$6)</f>
        <v/>
      </c>
      <c r="R2407" s="16" t="str">
        <f>IF(Q2407="","",INDEX(Tableau3[N°CMD],MATCH(P2407,Tableau3[Sequence],0),))</f>
        <v/>
      </c>
      <c r="S2407" s="16" t="str">
        <f>IF(Q2407="","",INDEX(Tableau3[Désignation],MATCH(P2407,Tableau3[Sequence],0),))</f>
        <v/>
      </c>
      <c r="T2407"/>
    </row>
    <row r="2408" spans="12:20" x14ac:dyDescent="0.25">
      <c r="L2408" s="4" t="str">
        <f t="shared" si="77"/>
        <v/>
      </c>
      <c r="M2408" s="4" t="str">
        <f>IF(ISBLANK(A2408),"",IF('02_Resultat'!$B$6=A2408,1,0))</f>
        <v/>
      </c>
      <c r="N2408" s="4" t="str">
        <f>IF(ISBLANK(A2408),"",IF(Tableau3[Occurrence]=0,0,SUM($M$2:M2408)))</f>
        <v/>
      </c>
      <c r="P2408" s="15" t="str">
        <f t="shared" si="78"/>
        <v/>
      </c>
      <c r="Q2408" s="16" t="str">
        <f>IF(P2408="","",'02_Resultat'!$B$6)</f>
        <v/>
      </c>
      <c r="R2408" s="16" t="str">
        <f>IF(Q2408="","",INDEX(Tableau3[N°CMD],MATCH(P2408,Tableau3[Sequence],0),))</f>
        <v/>
      </c>
      <c r="S2408" s="16" t="str">
        <f>IF(Q2408="","",INDEX(Tableau3[Désignation],MATCH(P2408,Tableau3[Sequence],0),))</f>
        <v/>
      </c>
      <c r="T2408"/>
    </row>
    <row r="2409" spans="12:20" x14ac:dyDescent="0.25">
      <c r="L2409" s="4" t="str">
        <f t="shared" si="77"/>
        <v/>
      </c>
      <c r="M2409" s="4" t="str">
        <f>IF(ISBLANK(A2409),"",IF('02_Resultat'!$B$6=A2409,1,0))</f>
        <v/>
      </c>
      <c r="N2409" s="4" t="str">
        <f>IF(ISBLANK(A2409),"",IF(Tableau3[Occurrence]=0,0,SUM($M$2:M2409)))</f>
        <v/>
      </c>
      <c r="P2409" s="15" t="str">
        <f t="shared" si="78"/>
        <v/>
      </c>
      <c r="Q2409" s="16" t="str">
        <f>IF(P2409="","",'02_Resultat'!$B$6)</f>
        <v/>
      </c>
      <c r="R2409" s="16" t="str">
        <f>IF(Q2409="","",INDEX(Tableau3[N°CMD],MATCH(P2409,Tableau3[Sequence],0),))</f>
        <v/>
      </c>
      <c r="S2409" s="16" t="str">
        <f>IF(Q2409="","",INDEX(Tableau3[Désignation],MATCH(P2409,Tableau3[Sequence],0),))</f>
        <v/>
      </c>
      <c r="T2409"/>
    </row>
    <row r="2410" spans="12:20" x14ac:dyDescent="0.25">
      <c r="L2410" s="4" t="str">
        <f t="shared" si="77"/>
        <v/>
      </c>
      <c r="M2410" s="4" t="str">
        <f>IF(ISBLANK(A2410),"",IF('02_Resultat'!$B$6=A2410,1,0))</f>
        <v/>
      </c>
      <c r="N2410" s="4" t="str">
        <f>IF(ISBLANK(A2410),"",IF(Tableau3[Occurrence]=0,0,SUM($M$2:M2410)))</f>
        <v/>
      </c>
      <c r="P2410" s="15" t="str">
        <f t="shared" si="78"/>
        <v/>
      </c>
      <c r="Q2410" s="16" t="str">
        <f>IF(P2410="","",'02_Resultat'!$B$6)</f>
        <v/>
      </c>
      <c r="R2410" s="16" t="str">
        <f>IF(Q2410="","",INDEX(Tableau3[N°CMD],MATCH(P2410,Tableau3[Sequence],0),))</f>
        <v/>
      </c>
      <c r="S2410" s="16" t="str">
        <f>IF(Q2410="","",INDEX(Tableau3[Désignation],MATCH(P2410,Tableau3[Sequence],0),))</f>
        <v/>
      </c>
      <c r="T2410"/>
    </row>
    <row r="2411" spans="12:20" x14ac:dyDescent="0.25">
      <c r="L2411" s="4" t="str">
        <f t="shared" si="77"/>
        <v/>
      </c>
      <c r="M2411" s="4" t="str">
        <f>IF(ISBLANK(A2411),"",IF('02_Resultat'!$B$6=A2411,1,0))</f>
        <v/>
      </c>
      <c r="N2411" s="4" t="str">
        <f>IF(ISBLANK(A2411),"",IF(Tableau3[Occurrence]=0,0,SUM($M$2:M2411)))</f>
        <v/>
      </c>
      <c r="P2411" s="15" t="str">
        <f t="shared" si="78"/>
        <v/>
      </c>
      <c r="Q2411" s="16" t="str">
        <f>IF(P2411="","",'02_Resultat'!$B$6)</f>
        <v/>
      </c>
      <c r="R2411" s="16" t="str">
        <f>IF(Q2411="","",INDEX(Tableau3[N°CMD],MATCH(P2411,Tableau3[Sequence],0),))</f>
        <v/>
      </c>
      <c r="S2411" s="16" t="str">
        <f>IF(Q2411="","",INDEX(Tableau3[Désignation],MATCH(P2411,Tableau3[Sequence],0),))</f>
        <v/>
      </c>
      <c r="T2411"/>
    </row>
    <row r="2412" spans="12:20" x14ac:dyDescent="0.25">
      <c r="L2412" s="4" t="str">
        <f t="shared" si="77"/>
        <v/>
      </c>
      <c r="M2412" s="4" t="str">
        <f>IF(ISBLANK(A2412),"",IF('02_Resultat'!$B$6=A2412,1,0))</f>
        <v/>
      </c>
      <c r="N2412" s="4" t="str">
        <f>IF(ISBLANK(A2412),"",IF(Tableau3[Occurrence]=0,0,SUM($M$2:M2412)))</f>
        <v/>
      </c>
      <c r="P2412" s="15" t="str">
        <f t="shared" si="78"/>
        <v/>
      </c>
      <c r="Q2412" s="16" t="str">
        <f>IF(P2412="","",'02_Resultat'!$B$6)</f>
        <v/>
      </c>
      <c r="R2412" s="16" t="str">
        <f>IF(Q2412="","",INDEX(Tableau3[N°CMD],MATCH(P2412,Tableau3[Sequence],0),))</f>
        <v/>
      </c>
      <c r="S2412" s="16" t="str">
        <f>IF(Q2412="","",INDEX(Tableau3[Désignation],MATCH(P2412,Tableau3[Sequence],0),))</f>
        <v/>
      </c>
      <c r="T2412"/>
    </row>
    <row r="2413" spans="12:20" x14ac:dyDescent="0.25">
      <c r="L2413" s="4" t="str">
        <f t="shared" si="77"/>
        <v/>
      </c>
      <c r="M2413" s="4" t="str">
        <f>IF(ISBLANK(A2413),"",IF('02_Resultat'!$B$6=A2413,1,0))</f>
        <v/>
      </c>
      <c r="N2413" s="4" t="str">
        <f>IF(ISBLANK(A2413),"",IF(Tableau3[Occurrence]=0,0,SUM($M$2:M2413)))</f>
        <v/>
      </c>
      <c r="P2413" s="15" t="str">
        <f t="shared" si="78"/>
        <v/>
      </c>
      <c r="Q2413" s="16" t="str">
        <f>IF(P2413="","",'02_Resultat'!$B$6)</f>
        <v/>
      </c>
      <c r="R2413" s="16" t="str">
        <f>IF(Q2413="","",INDEX(Tableau3[N°CMD],MATCH(P2413,Tableau3[Sequence],0),))</f>
        <v/>
      </c>
      <c r="S2413" s="16" t="str">
        <f>IF(Q2413="","",INDEX(Tableau3[Désignation],MATCH(P2413,Tableau3[Sequence],0),))</f>
        <v/>
      </c>
      <c r="T2413"/>
    </row>
    <row r="2414" spans="12:20" x14ac:dyDescent="0.25">
      <c r="L2414" s="4" t="str">
        <f t="shared" si="77"/>
        <v/>
      </c>
      <c r="M2414" s="4" t="str">
        <f>IF(ISBLANK(A2414),"",IF('02_Resultat'!$B$6=A2414,1,0))</f>
        <v/>
      </c>
      <c r="N2414" s="4" t="str">
        <f>IF(ISBLANK(A2414),"",IF(Tableau3[Occurrence]=0,0,SUM($M$2:M2414)))</f>
        <v/>
      </c>
      <c r="P2414" s="15" t="str">
        <f t="shared" si="78"/>
        <v/>
      </c>
      <c r="Q2414" s="16" t="str">
        <f>IF(P2414="","",'02_Resultat'!$B$6)</f>
        <v/>
      </c>
      <c r="R2414" s="16" t="str">
        <f>IF(Q2414="","",INDEX(Tableau3[N°CMD],MATCH(P2414,Tableau3[Sequence],0),))</f>
        <v/>
      </c>
      <c r="S2414" s="16" t="str">
        <f>IF(Q2414="","",INDEX(Tableau3[Désignation],MATCH(P2414,Tableau3[Sequence],0),))</f>
        <v/>
      </c>
      <c r="T2414"/>
    </row>
    <row r="2415" spans="12:20" x14ac:dyDescent="0.25">
      <c r="L2415" s="4" t="str">
        <f t="shared" si="77"/>
        <v/>
      </c>
      <c r="M2415" s="4" t="str">
        <f>IF(ISBLANK(A2415),"",IF('02_Resultat'!$B$6=A2415,1,0))</f>
        <v/>
      </c>
      <c r="N2415" s="4" t="str">
        <f>IF(ISBLANK(A2415),"",IF(Tableau3[Occurrence]=0,0,SUM($M$2:M2415)))</f>
        <v/>
      </c>
      <c r="P2415" s="15" t="str">
        <f t="shared" si="78"/>
        <v/>
      </c>
      <c r="Q2415" s="16" t="str">
        <f>IF(P2415="","",'02_Resultat'!$B$6)</f>
        <v/>
      </c>
      <c r="R2415" s="16" t="str">
        <f>IF(Q2415="","",INDEX(Tableau3[N°CMD],MATCH(P2415,Tableau3[Sequence],0),))</f>
        <v/>
      </c>
      <c r="S2415" s="16" t="str">
        <f>IF(Q2415="","",INDEX(Tableau3[Désignation],MATCH(P2415,Tableau3[Sequence],0),))</f>
        <v/>
      </c>
      <c r="T2415"/>
    </row>
    <row r="2416" spans="12:20" x14ac:dyDescent="0.25">
      <c r="L2416" s="4" t="str">
        <f t="shared" si="77"/>
        <v/>
      </c>
      <c r="M2416" s="4" t="str">
        <f>IF(ISBLANK(A2416),"",IF('02_Resultat'!$B$6=A2416,1,0))</f>
        <v/>
      </c>
      <c r="N2416" s="4" t="str">
        <f>IF(ISBLANK(A2416),"",IF(Tableau3[Occurrence]=0,0,SUM($M$2:M2416)))</f>
        <v/>
      </c>
      <c r="P2416" s="15" t="str">
        <f t="shared" si="78"/>
        <v/>
      </c>
      <c r="Q2416" s="16" t="str">
        <f>IF(P2416="","",'02_Resultat'!$B$6)</f>
        <v/>
      </c>
      <c r="R2416" s="16" t="str">
        <f>IF(Q2416="","",INDEX(Tableau3[N°CMD],MATCH(P2416,Tableau3[Sequence],0),))</f>
        <v/>
      </c>
      <c r="S2416" s="16" t="str">
        <f>IF(Q2416="","",INDEX(Tableau3[Désignation],MATCH(P2416,Tableau3[Sequence],0),))</f>
        <v/>
      </c>
      <c r="T2416"/>
    </row>
    <row r="2417" spans="12:20" x14ac:dyDescent="0.25">
      <c r="L2417" s="4" t="str">
        <f t="shared" si="77"/>
        <v/>
      </c>
      <c r="M2417" s="4" t="str">
        <f>IF(ISBLANK(A2417),"",IF('02_Resultat'!$B$6=A2417,1,0))</f>
        <v/>
      </c>
      <c r="N2417" s="4" t="str">
        <f>IF(ISBLANK(A2417),"",IF(Tableau3[Occurrence]=0,0,SUM($M$2:M2417)))</f>
        <v/>
      </c>
      <c r="P2417" s="15" t="str">
        <f t="shared" si="78"/>
        <v/>
      </c>
      <c r="Q2417" s="16" t="str">
        <f>IF(P2417="","",'02_Resultat'!$B$6)</f>
        <v/>
      </c>
      <c r="R2417" s="16" t="str">
        <f>IF(Q2417="","",INDEX(Tableau3[N°CMD],MATCH(P2417,Tableau3[Sequence],0),))</f>
        <v/>
      </c>
      <c r="S2417" s="16" t="str">
        <f>IF(Q2417="","",INDEX(Tableau3[Désignation],MATCH(P2417,Tableau3[Sequence],0),))</f>
        <v/>
      </c>
      <c r="T2417"/>
    </row>
    <row r="2418" spans="12:20" x14ac:dyDescent="0.25">
      <c r="L2418" s="4" t="str">
        <f t="shared" si="77"/>
        <v/>
      </c>
      <c r="M2418" s="4" t="str">
        <f>IF(ISBLANK(A2418),"",IF('02_Resultat'!$B$6=A2418,1,0))</f>
        <v/>
      </c>
      <c r="N2418" s="4" t="str">
        <f>IF(ISBLANK(A2418),"",IF(Tableau3[Occurrence]=0,0,SUM($M$2:M2418)))</f>
        <v/>
      </c>
      <c r="P2418" s="15" t="str">
        <f t="shared" si="78"/>
        <v/>
      </c>
      <c r="Q2418" s="16" t="str">
        <f>IF(P2418="","",'02_Resultat'!$B$6)</f>
        <v/>
      </c>
      <c r="R2418" s="16" t="str">
        <f>IF(Q2418="","",INDEX(Tableau3[N°CMD],MATCH(P2418,Tableau3[Sequence],0),))</f>
        <v/>
      </c>
      <c r="S2418" s="16" t="str">
        <f>IF(Q2418="","",INDEX(Tableau3[Désignation],MATCH(P2418,Tableau3[Sequence],0),))</f>
        <v/>
      </c>
      <c r="T2418"/>
    </row>
    <row r="2419" spans="12:20" x14ac:dyDescent="0.25">
      <c r="L2419" s="4" t="str">
        <f t="shared" si="77"/>
        <v/>
      </c>
      <c r="M2419" s="4" t="str">
        <f>IF(ISBLANK(A2419),"",IF('02_Resultat'!$B$6=A2419,1,0))</f>
        <v/>
      </c>
      <c r="N2419" s="4" t="str">
        <f>IF(ISBLANK(A2419),"",IF(Tableau3[Occurrence]=0,0,SUM($M$2:M2419)))</f>
        <v/>
      </c>
      <c r="P2419" s="15" t="str">
        <f t="shared" si="78"/>
        <v/>
      </c>
      <c r="Q2419" s="16" t="str">
        <f>IF(P2419="","",'02_Resultat'!$B$6)</f>
        <v/>
      </c>
      <c r="R2419" s="16" t="str">
        <f>IF(Q2419="","",INDEX(Tableau3[N°CMD],MATCH(P2419,Tableau3[Sequence],0),))</f>
        <v/>
      </c>
      <c r="S2419" s="16" t="str">
        <f>IF(Q2419="","",INDEX(Tableau3[Désignation],MATCH(P2419,Tableau3[Sequence],0),))</f>
        <v/>
      </c>
      <c r="T2419"/>
    </row>
    <row r="2420" spans="12:20" x14ac:dyDescent="0.25">
      <c r="L2420" s="4" t="str">
        <f t="shared" si="77"/>
        <v/>
      </c>
      <c r="M2420" s="4" t="str">
        <f>IF(ISBLANK(A2420),"",IF('02_Resultat'!$B$6=A2420,1,0))</f>
        <v/>
      </c>
      <c r="N2420" s="4" t="str">
        <f>IF(ISBLANK(A2420),"",IF(Tableau3[Occurrence]=0,0,SUM($M$2:M2420)))</f>
        <v/>
      </c>
      <c r="P2420" s="15" t="str">
        <f t="shared" si="78"/>
        <v/>
      </c>
      <c r="Q2420" s="16" t="str">
        <f>IF(P2420="","",'02_Resultat'!$B$6)</f>
        <v/>
      </c>
      <c r="R2420" s="16" t="str">
        <f>IF(Q2420="","",INDEX(Tableau3[N°CMD],MATCH(P2420,Tableau3[Sequence],0),))</f>
        <v/>
      </c>
      <c r="S2420" s="16" t="str">
        <f>IF(Q2420="","",INDEX(Tableau3[Désignation],MATCH(P2420,Tableau3[Sequence],0),))</f>
        <v/>
      </c>
      <c r="T2420"/>
    </row>
    <row r="2421" spans="12:20" x14ac:dyDescent="0.25">
      <c r="L2421" s="4" t="str">
        <f t="shared" si="77"/>
        <v/>
      </c>
      <c r="M2421" s="4" t="str">
        <f>IF(ISBLANK(A2421),"",IF('02_Resultat'!$B$6=A2421,1,0))</f>
        <v/>
      </c>
      <c r="N2421" s="4" t="str">
        <f>IF(ISBLANK(A2421),"",IF(Tableau3[Occurrence]=0,0,SUM($M$2:M2421)))</f>
        <v/>
      </c>
      <c r="P2421" s="15" t="str">
        <f t="shared" si="78"/>
        <v/>
      </c>
      <c r="Q2421" s="16" t="str">
        <f>IF(P2421="","",'02_Resultat'!$B$6)</f>
        <v/>
      </c>
      <c r="R2421" s="16" t="str">
        <f>IF(Q2421="","",INDEX(Tableau3[N°CMD],MATCH(P2421,Tableau3[Sequence],0),))</f>
        <v/>
      </c>
      <c r="S2421" s="16" t="str">
        <f>IF(Q2421="","",INDEX(Tableau3[Désignation],MATCH(P2421,Tableau3[Sequence],0),))</f>
        <v/>
      </c>
      <c r="T2421"/>
    </row>
    <row r="2422" spans="12:20" x14ac:dyDescent="0.25">
      <c r="L2422" s="4" t="str">
        <f t="shared" si="77"/>
        <v/>
      </c>
      <c r="M2422" s="4" t="str">
        <f>IF(ISBLANK(A2422),"",IF('02_Resultat'!$B$6=A2422,1,0))</f>
        <v/>
      </c>
      <c r="N2422" s="4" t="str">
        <f>IF(ISBLANK(A2422),"",IF(Tableau3[Occurrence]=0,0,SUM($M$2:M2422)))</f>
        <v/>
      </c>
      <c r="P2422" s="15" t="str">
        <f t="shared" si="78"/>
        <v/>
      </c>
      <c r="Q2422" s="16" t="str">
        <f>IF(P2422="","",'02_Resultat'!$B$6)</f>
        <v/>
      </c>
      <c r="R2422" s="16" t="str">
        <f>IF(Q2422="","",INDEX(Tableau3[N°CMD],MATCH(P2422,Tableau3[Sequence],0),))</f>
        <v/>
      </c>
      <c r="S2422" s="16" t="str">
        <f>IF(Q2422="","",INDEX(Tableau3[Désignation],MATCH(P2422,Tableau3[Sequence],0),))</f>
        <v/>
      </c>
      <c r="T2422"/>
    </row>
    <row r="2423" spans="12:20" x14ac:dyDescent="0.25">
      <c r="L2423" s="4" t="str">
        <f t="shared" si="77"/>
        <v/>
      </c>
      <c r="M2423" s="4" t="str">
        <f>IF(ISBLANK(A2423),"",IF('02_Resultat'!$B$6=A2423,1,0))</f>
        <v/>
      </c>
      <c r="N2423" s="4" t="str">
        <f>IF(ISBLANK(A2423),"",IF(Tableau3[Occurrence]=0,0,SUM($M$2:M2423)))</f>
        <v/>
      </c>
      <c r="P2423" s="15" t="str">
        <f t="shared" si="78"/>
        <v/>
      </c>
      <c r="Q2423" s="16" t="str">
        <f>IF(P2423="","",'02_Resultat'!$B$6)</f>
        <v/>
      </c>
      <c r="R2423" s="16" t="str">
        <f>IF(Q2423="","",INDEX(Tableau3[N°CMD],MATCH(P2423,Tableau3[Sequence],0),))</f>
        <v/>
      </c>
      <c r="S2423" s="16" t="str">
        <f>IF(Q2423="","",INDEX(Tableau3[Désignation],MATCH(P2423,Tableau3[Sequence],0),))</f>
        <v/>
      </c>
      <c r="T2423"/>
    </row>
    <row r="2424" spans="12:20" x14ac:dyDescent="0.25">
      <c r="L2424" s="4" t="str">
        <f t="shared" si="77"/>
        <v/>
      </c>
      <c r="M2424" s="4" t="str">
        <f>IF(ISBLANK(A2424),"",IF('02_Resultat'!$B$6=A2424,1,0))</f>
        <v/>
      </c>
      <c r="N2424" s="4" t="str">
        <f>IF(ISBLANK(A2424),"",IF(Tableau3[Occurrence]=0,0,SUM($M$2:M2424)))</f>
        <v/>
      </c>
      <c r="P2424" s="15" t="str">
        <f t="shared" si="78"/>
        <v/>
      </c>
      <c r="Q2424" s="16" t="str">
        <f>IF(P2424="","",'02_Resultat'!$B$6)</f>
        <v/>
      </c>
      <c r="R2424" s="16" t="str">
        <f>IF(Q2424="","",INDEX(Tableau3[N°CMD],MATCH(P2424,Tableau3[Sequence],0),))</f>
        <v/>
      </c>
      <c r="S2424" s="16" t="str">
        <f>IF(Q2424="","",INDEX(Tableau3[Désignation],MATCH(P2424,Tableau3[Sequence],0),))</f>
        <v/>
      </c>
      <c r="T2424"/>
    </row>
    <row r="2425" spans="12:20" x14ac:dyDescent="0.25">
      <c r="L2425" s="4" t="str">
        <f t="shared" si="77"/>
        <v/>
      </c>
      <c r="M2425" s="4" t="str">
        <f>IF(ISBLANK(A2425),"",IF('02_Resultat'!$B$6=A2425,1,0))</f>
        <v/>
      </c>
      <c r="N2425" s="4" t="str">
        <f>IF(ISBLANK(A2425),"",IF(Tableau3[Occurrence]=0,0,SUM($M$2:M2425)))</f>
        <v/>
      </c>
      <c r="P2425" s="15" t="str">
        <f t="shared" si="78"/>
        <v/>
      </c>
      <c r="Q2425" s="16" t="str">
        <f>IF(P2425="","",'02_Resultat'!$B$6)</f>
        <v/>
      </c>
      <c r="R2425" s="16" t="str">
        <f>IF(Q2425="","",INDEX(Tableau3[N°CMD],MATCH(P2425,Tableau3[Sequence],0),))</f>
        <v/>
      </c>
      <c r="S2425" s="16" t="str">
        <f>IF(Q2425="","",INDEX(Tableau3[Désignation],MATCH(P2425,Tableau3[Sequence],0),))</f>
        <v/>
      </c>
      <c r="T2425"/>
    </row>
    <row r="2426" spans="12:20" x14ac:dyDescent="0.25">
      <c r="L2426" s="4" t="str">
        <f t="shared" si="77"/>
        <v/>
      </c>
      <c r="M2426" s="4" t="str">
        <f>IF(ISBLANK(A2426),"",IF('02_Resultat'!$B$6=A2426,1,0))</f>
        <v/>
      </c>
      <c r="N2426" s="4" t="str">
        <f>IF(ISBLANK(A2426),"",IF(Tableau3[Occurrence]=0,0,SUM($M$2:M2426)))</f>
        <v/>
      </c>
      <c r="P2426" s="15" t="str">
        <f t="shared" si="78"/>
        <v/>
      </c>
      <c r="Q2426" s="16" t="str">
        <f>IF(P2426="","",'02_Resultat'!$B$6)</f>
        <v/>
      </c>
      <c r="R2426" s="16" t="str">
        <f>IF(Q2426="","",INDEX(Tableau3[N°CMD],MATCH(P2426,Tableau3[Sequence],0),))</f>
        <v/>
      </c>
      <c r="S2426" s="16" t="str">
        <f>IF(Q2426="","",INDEX(Tableau3[Désignation],MATCH(P2426,Tableau3[Sequence],0),))</f>
        <v/>
      </c>
      <c r="T2426"/>
    </row>
    <row r="2427" spans="12:20" x14ac:dyDescent="0.25">
      <c r="L2427" s="4" t="str">
        <f t="shared" si="77"/>
        <v/>
      </c>
      <c r="M2427" s="4" t="str">
        <f>IF(ISBLANK(A2427),"",IF('02_Resultat'!$B$6=A2427,1,0))</f>
        <v/>
      </c>
      <c r="N2427" s="4" t="str">
        <f>IF(ISBLANK(A2427),"",IF(Tableau3[Occurrence]=0,0,SUM($M$2:M2427)))</f>
        <v/>
      </c>
      <c r="P2427" s="15" t="str">
        <f t="shared" si="78"/>
        <v/>
      </c>
      <c r="Q2427" s="16" t="str">
        <f>IF(P2427="","",'02_Resultat'!$B$6)</f>
        <v/>
      </c>
      <c r="R2427" s="16" t="str">
        <f>IF(Q2427="","",INDEX(Tableau3[N°CMD],MATCH(P2427,Tableau3[Sequence],0),))</f>
        <v/>
      </c>
      <c r="S2427" s="16" t="str">
        <f>IF(Q2427="","",INDEX(Tableau3[Désignation],MATCH(P2427,Tableau3[Sequence],0),))</f>
        <v/>
      </c>
      <c r="T2427"/>
    </row>
    <row r="2428" spans="12:20" x14ac:dyDescent="0.25">
      <c r="L2428" s="4" t="str">
        <f t="shared" si="77"/>
        <v/>
      </c>
      <c r="M2428" s="4" t="str">
        <f>IF(ISBLANK(A2428),"",IF('02_Resultat'!$B$6=A2428,1,0))</f>
        <v/>
      </c>
      <c r="N2428" s="4" t="str">
        <f>IF(ISBLANK(A2428),"",IF(Tableau3[Occurrence]=0,0,SUM($M$2:M2428)))</f>
        <v/>
      </c>
      <c r="P2428" s="15" t="str">
        <f t="shared" si="78"/>
        <v/>
      </c>
      <c r="Q2428" s="16" t="str">
        <f>IF(P2428="","",'02_Resultat'!$B$6)</f>
        <v/>
      </c>
      <c r="R2428" s="16" t="str">
        <f>IF(Q2428="","",INDEX(Tableau3[N°CMD],MATCH(P2428,Tableau3[Sequence],0),))</f>
        <v/>
      </c>
      <c r="S2428" s="16" t="str">
        <f>IF(Q2428="","",INDEX(Tableau3[Désignation],MATCH(P2428,Tableau3[Sequence],0),))</f>
        <v/>
      </c>
      <c r="T2428"/>
    </row>
    <row r="2429" spans="12:20" x14ac:dyDescent="0.25">
      <c r="L2429" s="4" t="str">
        <f t="shared" si="77"/>
        <v/>
      </c>
      <c r="M2429" s="4" t="str">
        <f>IF(ISBLANK(A2429),"",IF('02_Resultat'!$B$6=A2429,1,0))</f>
        <v/>
      </c>
      <c r="N2429" s="4" t="str">
        <f>IF(ISBLANK(A2429),"",IF(Tableau3[Occurrence]=0,0,SUM($M$2:M2429)))</f>
        <v/>
      </c>
      <c r="P2429" s="15" t="str">
        <f t="shared" si="78"/>
        <v/>
      </c>
      <c r="Q2429" s="16" t="str">
        <f>IF(P2429="","",'02_Resultat'!$B$6)</f>
        <v/>
      </c>
      <c r="R2429" s="16" t="str">
        <f>IF(Q2429="","",INDEX(Tableau3[N°CMD],MATCH(P2429,Tableau3[Sequence],0),))</f>
        <v/>
      </c>
      <c r="S2429" s="16" t="str">
        <f>IF(Q2429="","",INDEX(Tableau3[Désignation],MATCH(P2429,Tableau3[Sequence],0),))</f>
        <v/>
      </c>
      <c r="T2429"/>
    </row>
    <row r="2430" spans="12:20" x14ac:dyDescent="0.25">
      <c r="L2430" s="4" t="str">
        <f t="shared" si="77"/>
        <v/>
      </c>
      <c r="M2430" s="4" t="str">
        <f>IF(ISBLANK(A2430),"",IF('02_Resultat'!$B$6=A2430,1,0))</f>
        <v/>
      </c>
      <c r="N2430" s="4" t="str">
        <f>IF(ISBLANK(A2430),"",IF(Tableau3[Occurrence]=0,0,SUM($M$2:M2430)))</f>
        <v/>
      </c>
      <c r="P2430" s="15" t="str">
        <f t="shared" si="78"/>
        <v/>
      </c>
      <c r="Q2430" s="16" t="str">
        <f>IF(P2430="","",'02_Resultat'!$B$6)</f>
        <v/>
      </c>
      <c r="R2430" s="16" t="str">
        <f>IF(Q2430="","",INDEX(Tableau3[N°CMD],MATCH(P2430,Tableau3[Sequence],0),))</f>
        <v/>
      </c>
      <c r="S2430" s="16" t="str">
        <f>IF(Q2430="","",INDEX(Tableau3[Désignation],MATCH(P2430,Tableau3[Sequence],0),))</f>
        <v/>
      </c>
      <c r="T2430"/>
    </row>
    <row r="2431" spans="12:20" x14ac:dyDescent="0.25">
      <c r="L2431" s="4" t="str">
        <f t="shared" si="77"/>
        <v/>
      </c>
      <c r="M2431" s="4" t="str">
        <f>IF(ISBLANK(A2431),"",IF('02_Resultat'!$B$6=A2431,1,0))</f>
        <v/>
      </c>
      <c r="N2431" s="4" t="str">
        <f>IF(ISBLANK(A2431),"",IF(Tableau3[Occurrence]=0,0,SUM($M$2:M2431)))</f>
        <v/>
      </c>
      <c r="P2431" s="15" t="str">
        <f t="shared" si="78"/>
        <v/>
      </c>
      <c r="Q2431" s="16" t="str">
        <f>IF(P2431="","",'02_Resultat'!$B$6)</f>
        <v/>
      </c>
      <c r="R2431" s="16" t="str">
        <f>IF(Q2431="","",INDEX(Tableau3[N°CMD],MATCH(P2431,Tableau3[Sequence],0),))</f>
        <v/>
      </c>
      <c r="S2431" s="16" t="str">
        <f>IF(Q2431="","",INDEX(Tableau3[Désignation],MATCH(P2431,Tableau3[Sequence],0),))</f>
        <v/>
      </c>
      <c r="T2431"/>
    </row>
    <row r="2432" spans="12:20" x14ac:dyDescent="0.25">
      <c r="L2432" s="4" t="str">
        <f t="shared" si="77"/>
        <v/>
      </c>
      <c r="M2432" s="4" t="str">
        <f>IF(ISBLANK(A2432),"",IF('02_Resultat'!$B$6=A2432,1,0))</f>
        <v/>
      </c>
      <c r="N2432" s="4" t="str">
        <f>IF(ISBLANK(A2432),"",IF(Tableau3[Occurrence]=0,0,SUM($M$2:M2432)))</f>
        <v/>
      </c>
      <c r="P2432" s="15" t="str">
        <f t="shared" si="78"/>
        <v/>
      </c>
      <c r="Q2432" s="16" t="str">
        <f>IF(P2432="","",'02_Resultat'!$B$6)</f>
        <v/>
      </c>
      <c r="R2432" s="16" t="str">
        <f>IF(Q2432="","",INDEX(Tableau3[N°CMD],MATCH(P2432,Tableau3[Sequence],0),))</f>
        <v/>
      </c>
      <c r="S2432" s="16" t="str">
        <f>IF(Q2432="","",INDEX(Tableau3[Désignation],MATCH(P2432,Tableau3[Sequence],0),))</f>
        <v/>
      </c>
      <c r="T2432"/>
    </row>
    <row r="2433" spans="12:20" x14ac:dyDescent="0.25">
      <c r="L2433" s="4" t="str">
        <f t="shared" si="77"/>
        <v/>
      </c>
      <c r="M2433" s="4" t="str">
        <f>IF(ISBLANK(A2433),"",IF('02_Resultat'!$B$6=A2433,1,0))</f>
        <v/>
      </c>
      <c r="N2433" s="4" t="str">
        <f>IF(ISBLANK(A2433),"",IF(Tableau3[Occurrence]=0,0,SUM($M$2:M2433)))</f>
        <v/>
      </c>
      <c r="P2433" s="15" t="str">
        <f t="shared" si="78"/>
        <v/>
      </c>
      <c r="Q2433" s="16" t="str">
        <f>IF(P2433="","",'02_Resultat'!$B$6)</f>
        <v/>
      </c>
      <c r="R2433" s="16" t="str">
        <f>IF(Q2433="","",INDEX(Tableau3[N°CMD],MATCH(P2433,Tableau3[Sequence],0),))</f>
        <v/>
      </c>
      <c r="S2433" s="16" t="str">
        <f>IF(Q2433="","",INDEX(Tableau3[Désignation],MATCH(P2433,Tableau3[Sequence],0),))</f>
        <v/>
      </c>
      <c r="T2433"/>
    </row>
    <row r="2434" spans="12:20" x14ac:dyDescent="0.25">
      <c r="L2434" s="4" t="str">
        <f t="shared" si="77"/>
        <v/>
      </c>
      <c r="M2434" s="4" t="str">
        <f>IF(ISBLANK(A2434),"",IF('02_Resultat'!$B$6=A2434,1,0))</f>
        <v/>
      </c>
      <c r="N2434" s="4" t="str">
        <f>IF(ISBLANK(A2434),"",IF(Tableau3[Occurrence]=0,0,SUM($M$2:M2434)))</f>
        <v/>
      </c>
      <c r="P2434" s="15" t="str">
        <f t="shared" si="78"/>
        <v/>
      </c>
      <c r="Q2434" s="16" t="str">
        <f>IF(P2434="","",'02_Resultat'!$B$6)</f>
        <v/>
      </c>
      <c r="R2434" s="16" t="str">
        <f>IF(Q2434="","",INDEX(Tableau3[N°CMD],MATCH(P2434,Tableau3[Sequence],0),))</f>
        <v/>
      </c>
      <c r="S2434" s="16" t="str">
        <f>IF(Q2434="","",INDEX(Tableau3[Désignation],MATCH(P2434,Tableau3[Sequence],0),))</f>
        <v/>
      </c>
      <c r="T2434"/>
    </row>
    <row r="2435" spans="12:20" x14ac:dyDescent="0.25">
      <c r="L2435" s="4" t="str">
        <f t="shared" si="77"/>
        <v/>
      </c>
      <c r="M2435" s="4" t="str">
        <f>IF(ISBLANK(A2435),"",IF('02_Resultat'!$B$6=A2435,1,0))</f>
        <v/>
      </c>
      <c r="N2435" s="4" t="str">
        <f>IF(ISBLANK(A2435),"",IF(Tableau3[Occurrence]=0,0,SUM($M$2:M2435)))</f>
        <v/>
      </c>
      <c r="P2435" s="15" t="str">
        <f t="shared" si="78"/>
        <v/>
      </c>
      <c r="Q2435" s="16" t="str">
        <f>IF(P2435="","",'02_Resultat'!$B$6)</f>
        <v/>
      </c>
      <c r="R2435" s="16" t="str">
        <f>IF(Q2435="","",INDEX(Tableau3[N°CMD],MATCH(P2435,Tableau3[Sequence],0),))</f>
        <v/>
      </c>
      <c r="S2435" s="16" t="str">
        <f>IF(Q2435="","",INDEX(Tableau3[Désignation],MATCH(P2435,Tableau3[Sequence],0),))</f>
        <v/>
      </c>
      <c r="T2435"/>
    </row>
    <row r="2436" spans="12:20" x14ac:dyDescent="0.25">
      <c r="L2436" s="4" t="str">
        <f t="shared" si="77"/>
        <v/>
      </c>
      <c r="M2436" s="4" t="str">
        <f>IF(ISBLANK(A2436),"",IF('02_Resultat'!$B$6=A2436,1,0))</f>
        <v/>
      </c>
      <c r="N2436" s="4" t="str">
        <f>IF(ISBLANK(A2436),"",IF(Tableau3[Occurrence]=0,0,SUM($M$2:M2436)))</f>
        <v/>
      </c>
      <c r="P2436" s="15" t="str">
        <f t="shared" si="78"/>
        <v/>
      </c>
      <c r="Q2436" s="16" t="str">
        <f>IF(P2436="","",'02_Resultat'!$B$6)</f>
        <v/>
      </c>
      <c r="R2436" s="16" t="str">
        <f>IF(Q2436="","",INDEX(Tableau3[N°CMD],MATCH(P2436,Tableau3[Sequence],0),))</f>
        <v/>
      </c>
      <c r="S2436" s="16" t="str">
        <f>IF(Q2436="","",INDEX(Tableau3[Désignation],MATCH(P2436,Tableau3[Sequence],0),))</f>
        <v/>
      </c>
      <c r="T2436"/>
    </row>
    <row r="2437" spans="12:20" x14ac:dyDescent="0.25">
      <c r="L2437" s="4" t="str">
        <f t="shared" si="77"/>
        <v/>
      </c>
      <c r="M2437" s="4" t="str">
        <f>IF(ISBLANK(A2437),"",IF('02_Resultat'!$B$6=A2437,1,0))</f>
        <v/>
      </c>
      <c r="N2437" s="4" t="str">
        <f>IF(ISBLANK(A2437),"",IF(Tableau3[Occurrence]=0,0,SUM($M$2:M2437)))</f>
        <v/>
      </c>
      <c r="P2437" s="15" t="str">
        <f t="shared" si="78"/>
        <v/>
      </c>
      <c r="Q2437" s="16" t="str">
        <f>IF(P2437="","",'02_Resultat'!$B$6)</f>
        <v/>
      </c>
      <c r="R2437" s="16" t="str">
        <f>IF(Q2437="","",INDEX(Tableau3[N°CMD],MATCH(P2437,Tableau3[Sequence],0),))</f>
        <v/>
      </c>
      <c r="S2437" s="16" t="str">
        <f>IF(Q2437="","",INDEX(Tableau3[Désignation],MATCH(P2437,Tableau3[Sequence],0),))</f>
        <v/>
      </c>
      <c r="T2437"/>
    </row>
    <row r="2438" spans="12:20" x14ac:dyDescent="0.25">
      <c r="L2438" s="4" t="str">
        <f t="shared" si="77"/>
        <v/>
      </c>
      <c r="M2438" s="4" t="str">
        <f>IF(ISBLANK(A2438),"",IF('02_Resultat'!$B$6=A2438,1,0))</f>
        <v/>
      </c>
      <c r="N2438" s="4" t="str">
        <f>IF(ISBLANK(A2438),"",IF(Tableau3[Occurrence]=0,0,SUM($M$2:M2438)))</f>
        <v/>
      </c>
      <c r="P2438" s="15" t="str">
        <f t="shared" si="78"/>
        <v/>
      </c>
      <c r="Q2438" s="16" t="str">
        <f>IF(P2438="","",'02_Resultat'!$B$6)</f>
        <v/>
      </c>
      <c r="R2438" s="16" t="str">
        <f>IF(Q2438="","",INDEX(Tableau3[N°CMD],MATCH(P2438,Tableau3[Sequence],0),))</f>
        <v/>
      </c>
      <c r="S2438" s="16" t="str">
        <f>IF(Q2438="","",INDEX(Tableau3[Désignation],MATCH(P2438,Tableau3[Sequence],0),))</f>
        <v/>
      </c>
      <c r="T2438"/>
    </row>
    <row r="2439" spans="12:20" x14ac:dyDescent="0.25">
      <c r="L2439" s="4" t="str">
        <f t="shared" si="77"/>
        <v/>
      </c>
      <c r="M2439" s="4" t="str">
        <f>IF(ISBLANK(A2439),"",IF('02_Resultat'!$B$6=A2439,1,0))</f>
        <v/>
      </c>
      <c r="N2439" s="4" t="str">
        <f>IF(ISBLANK(A2439),"",IF(Tableau3[Occurrence]=0,0,SUM($M$2:M2439)))</f>
        <v/>
      </c>
      <c r="P2439" s="15" t="str">
        <f t="shared" si="78"/>
        <v/>
      </c>
      <c r="Q2439" s="16" t="str">
        <f>IF(P2439="","",'02_Resultat'!$B$6)</f>
        <v/>
      </c>
      <c r="R2439" s="16" t="str">
        <f>IF(Q2439="","",INDEX(Tableau3[N°CMD],MATCH(P2439,Tableau3[Sequence],0),))</f>
        <v/>
      </c>
      <c r="S2439" s="16" t="str">
        <f>IF(Q2439="","",INDEX(Tableau3[Désignation],MATCH(P2439,Tableau3[Sequence],0),))</f>
        <v/>
      </c>
      <c r="T2439"/>
    </row>
    <row r="2440" spans="12:20" x14ac:dyDescent="0.25">
      <c r="L2440" s="4" t="str">
        <f t="shared" si="77"/>
        <v/>
      </c>
      <c r="M2440" s="4" t="str">
        <f>IF(ISBLANK(A2440),"",IF('02_Resultat'!$B$6=A2440,1,0))</f>
        <v/>
      </c>
      <c r="N2440" s="4" t="str">
        <f>IF(ISBLANK(A2440),"",IF(Tableau3[Occurrence]=0,0,SUM($M$2:M2440)))</f>
        <v/>
      </c>
      <c r="P2440" s="15" t="str">
        <f t="shared" si="78"/>
        <v/>
      </c>
      <c r="Q2440" s="16" t="str">
        <f>IF(P2440="","",'02_Resultat'!$B$6)</f>
        <v/>
      </c>
      <c r="R2440" s="16" t="str">
        <f>IF(Q2440="","",INDEX(Tableau3[N°CMD],MATCH(P2440,Tableau3[Sequence],0),))</f>
        <v/>
      </c>
      <c r="S2440" s="16" t="str">
        <f>IF(Q2440="","",INDEX(Tableau3[Désignation],MATCH(P2440,Tableau3[Sequence],0),))</f>
        <v/>
      </c>
      <c r="T2440"/>
    </row>
    <row r="2441" spans="12:20" x14ac:dyDescent="0.25">
      <c r="L2441" s="4" t="str">
        <f t="shared" si="77"/>
        <v/>
      </c>
      <c r="M2441" s="4" t="str">
        <f>IF(ISBLANK(A2441),"",IF('02_Resultat'!$B$6=A2441,1,0))</f>
        <v/>
      </c>
      <c r="N2441" s="4" t="str">
        <f>IF(ISBLANK(A2441),"",IF(Tableau3[Occurrence]=0,0,SUM($M$2:M2441)))</f>
        <v/>
      </c>
      <c r="P2441" s="15" t="str">
        <f t="shared" si="78"/>
        <v/>
      </c>
      <c r="Q2441" s="16" t="str">
        <f>IF(P2441="","",'02_Resultat'!$B$6)</f>
        <v/>
      </c>
      <c r="R2441" s="16" t="str">
        <f>IF(Q2441="","",INDEX(Tableau3[N°CMD],MATCH(P2441,Tableau3[Sequence],0),))</f>
        <v/>
      </c>
      <c r="S2441" s="16" t="str">
        <f>IF(Q2441="","",INDEX(Tableau3[Désignation],MATCH(P2441,Tableau3[Sequence],0),))</f>
        <v/>
      </c>
      <c r="T2441"/>
    </row>
    <row r="2442" spans="12:20" x14ac:dyDescent="0.25">
      <c r="L2442" s="4" t="str">
        <f t="shared" si="77"/>
        <v/>
      </c>
      <c r="M2442" s="4" t="str">
        <f>IF(ISBLANK(A2442),"",IF('02_Resultat'!$B$6=A2442,1,0))</f>
        <v/>
      </c>
      <c r="N2442" s="4" t="str">
        <f>IF(ISBLANK(A2442),"",IF(Tableau3[Occurrence]=0,0,SUM($M$2:M2442)))</f>
        <v/>
      </c>
      <c r="P2442" s="15" t="str">
        <f t="shared" si="78"/>
        <v/>
      </c>
      <c r="Q2442" s="16" t="str">
        <f>IF(P2442="","",'02_Resultat'!$B$6)</f>
        <v/>
      </c>
      <c r="R2442" s="16" t="str">
        <f>IF(Q2442="","",INDEX(Tableau3[N°CMD],MATCH(P2442,Tableau3[Sequence],0),))</f>
        <v/>
      </c>
      <c r="S2442" s="16" t="str">
        <f>IF(Q2442="","",INDEX(Tableau3[Désignation],MATCH(P2442,Tableau3[Sequence],0),))</f>
        <v/>
      </c>
      <c r="T2442"/>
    </row>
    <row r="2443" spans="12:20" x14ac:dyDescent="0.25">
      <c r="L2443" s="4" t="str">
        <f t="shared" si="77"/>
        <v/>
      </c>
      <c r="M2443" s="4" t="str">
        <f>IF(ISBLANK(A2443),"",IF('02_Resultat'!$B$6=A2443,1,0))</f>
        <v/>
      </c>
      <c r="N2443" s="4" t="str">
        <f>IF(ISBLANK(A2443),"",IF(Tableau3[Occurrence]=0,0,SUM($M$2:M2443)))</f>
        <v/>
      </c>
      <c r="P2443" s="15" t="str">
        <f t="shared" si="78"/>
        <v/>
      </c>
      <c r="Q2443" s="16" t="str">
        <f>IF(P2443="","",'02_Resultat'!$B$6)</f>
        <v/>
      </c>
      <c r="R2443" s="16" t="str">
        <f>IF(Q2443="","",INDEX(Tableau3[N°CMD],MATCH(P2443,Tableau3[Sequence],0),))</f>
        <v/>
      </c>
      <c r="S2443" s="16" t="str">
        <f>IF(Q2443="","",INDEX(Tableau3[Désignation],MATCH(P2443,Tableau3[Sequence],0),))</f>
        <v/>
      </c>
      <c r="T2443"/>
    </row>
    <row r="2444" spans="12:20" x14ac:dyDescent="0.25">
      <c r="L2444" s="4" t="str">
        <f t="shared" si="77"/>
        <v/>
      </c>
      <c r="M2444" s="4" t="str">
        <f>IF(ISBLANK(A2444),"",IF('02_Resultat'!$B$6=A2444,1,0))</f>
        <v/>
      </c>
      <c r="N2444" s="4" t="str">
        <f>IF(ISBLANK(A2444),"",IF(Tableau3[Occurrence]=0,0,SUM($M$2:M2444)))</f>
        <v/>
      </c>
      <c r="P2444" s="15" t="str">
        <f t="shared" si="78"/>
        <v/>
      </c>
      <c r="Q2444" s="16" t="str">
        <f>IF(P2444="","",'02_Resultat'!$B$6)</f>
        <v/>
      </c>
      <c r="R2444" s="16" t="str">
        <f>IF(Q2444="","",INDEX(Tableau3[N°CMD],MATCH(P2444,Tableau3[Sequence],0),))</f>
        <v/>
      </c>
      <c r="S2444" s="16" t="str">
        <f>IF(Q2444="","",INDEX(Tableau3[Désignation],MATCH(P2444,Tableau3[Sequence],0),))</f>
        <v/>
      </c>
      <c r="T2444"/>
    </row>
    <row r="2445" spans="12:20" x14ac:dyDescent="0.25">
      <c r="L2445" s="4" t="str">
        <f t="shared" si="77"/>
        <v/>
      </c>
      <c r="M2445" s="4" t="str">
        <f>IF(ISBLANK(A2445),"",IF('02_Resultat'!$B$6=A2445,1,0))</f>
        <v/>
      </c>
      <c r="N2445" s="4" t="str">
        <f>IF(ISBLANK(A2445),"",IF(Tableau3[Occurrence]=0,0,SUM($M$2:M2445)))</f>
        <v/>
      </c>
      <c r="P2445" s="15" t="str">
        <f t="shared" si="78"/>
        <v/>
      </c>
      <c r="Q2445" s="16" t="str">
        <f>IF(P2445="","",'02_Resultat'!$B$6)</f>
        <v/>
      </c>
      <c r="R2445" s="16" t="str">
        <f>IF(Q2445="","",INDEX(Tableau3[N°CMD],MATCH(P2445,Tableau3[Sequence],0),))</f>
        <v/>
      </c>
      <c r="S2445" s="16" t="str">
        <f>IF(Q2445="","",INDEX(Tableau3[Désignation],MATCH(P2445,Tableau3[Sequence],0),))</f>
        <v/>
      </c>
      <c r="T2445"/>
    </row>
    <row r="2446" spans="12:20" x14ac:dyDescent="0.25">
      <c r="L2446" s="4" t="str">
        <f t="shared" si="77"/>
        <v/>
      </c>
      <c r="M2446" s="4" t="str">
        <f>IF(ISBLANK(A2446),"",IF('02_Resultat'!$B$6=A2446,1,0))</f>
        <v/>
      </c>
      <c r="N2446" s="4" t="str">
        <f>IF(ISBLANK(A2446),"",IF(Tableau3[Occurrence]=0,0,SUM($M$2:M2446)))</f>
        <v/>
      </c>
      <c r="P2446" s="15" t="str">
        <f t="shared" si="78"/>
        <v/>
      </c>
      <c r="Q2446" s="16" t="str">
        <f>IF(P2446="","",'02_Resultat'!$B$6)</f>
        <v/>
      </c>
      <c r="R2446" s="16" t="str">
        <f>IF(Q2446="","",INDEX(Tableau3[N°CMD],MATCH(P2446,Tableau3[Sequence],0),))</f>
        <v/>
      </c>
      <c r="S2446" s="16" t="str">
        <f>IF(Q2446="","",INDEX(Tableau3[Désignation],MATCH(P2446,Tableau3[Sequence],0),))</f>
        <v/>
      </c>
      <c r="T2446"/>
    </row>
    <row r="2447" spans="12:20" x14ac:dyDescent="0.25">
      <c r="L2447" s="4" t="str">
        <f t="shared" si="77"/>
        <v/>
      </c>
      <c r="M2447" s="4" t="str">
        <f>IF(ISBLANK(A2447),"",IF('02_Resultat'!$B$6=A2447,1,0))</f>
        <v/>
      </c>
      <c r="N2447" s="4" t="str">
        <f>IF(ISBLANK(A2447),"",IF(Tableau3[Occurrence]=0,0,SUM($M$2:M2447)))</f>
        <v/>
      </c>
      <c r="P2447" s="15" t="str">
        <f t="shared" si="78"/>
        <v/>
      </c>
      <c r="Q2447" s="16" t="str">
        <f>IF(P2447="","",'02_Resultat'!$B$6)</f>
        <v/>
      </c>
      <c r="R2447" s="16" t="str">
        <f>IF(Q2447="","",INDEX(Tableau3[N°CMD],MATCH(P2447,Tableau3[Sequence],0),))</f>
        <v/>
      </c>
      <c r="S2447" s="16" t="str">
        <f>IF(Q2447="","",INDEX(Tableau3[Désignation],MATCH(P2447,Tableau3[Sequence],0),))</f>
        <v/>
      </c>
      <c r="T2447"/>
    </row>
    <row r="2448" spans="12:20" x14ac:dyDescent="0.25">
      <c r="L2448" s="4" t="str">
        <f t="shared" si="77"/>
        <v/>
      </c>
      <c r="M2448" s="4" t="str">
        <f>IF(ISBLANK(A2448),"",IF('02_Resultat'!$B$6=A2448,1,0))</f>
        <v/>
      </c>
      <c r="N2448" s="4" t="str">
        <f>IF(ISBLANK(A2448),"",IF(Tableau3[Occurrence]=0,0,SUM($M$2:M2448)))</f>
        <v/>
      </c>
      <c r="P2448" s="15" t="str">
        <f t="shared" si="78"/>
        <v/>
      </c>
      <c r="Q2448" s="16" t="str">
        <f>IF(P2448="","",'02_Resultat'!$B$6)</f>
        <v/>
      </c>
      <c r="R2448" s="16" t="str">
        <f>IF(Q2448="","",INDEX(Tableau3[N°CMD],MATCH(P2448,Tableau3[Sequence],0),))</f>
        <v/>
      </c>
      <c r="S2448" s="16" t="str">
        <f>IF(Q2448="","",INDEX(Tableau3[Désignation],MATCH(P2448,Tableau3[Sequence],0),))</f>
        <v/>
      </c>
      <c r="T2448"/>
    </row>
    <row r="2449" spans="12:20" x14ac:dyDescent="0.25">
      <c r="L2449" s="4" t="str">
        <f t="shared" si="77"/>
        <v/>
      </c>
      <c r="M2449" s="4" t="str">
        <f>IF(ISBLANK(A2449),"",IF('02_Resultat'!$B$6=A2449,1,0))</f>
        <v/>
      </c>
      <c r="N2449" s="4" t="str">
        <f>IF(ISBLANK(A2449),"",IF(Tableau3[Occurrence]=0,0,SUM($M$2:M2449)))</f>
        <v/>
      </c>
      <c r="P2449" s="15" t="str">
        <f t="shared" si="78"/>
        <v/>
      </c>
      <c r="Q2449" s="16" t="str">
        <f>IF(P2449="","",'02_Resultat'!$B$6)</f>
        <v/>
      </c>
      <c r="R2449" s="16" t="str">
        <f>IF(Q2449="","",INDEX(Tableau3[N°CMD],MATCH(P2449,Tableau3[Sequence],0),))</f>
        <v/>
      </c>
      <c r="S2449" s="16" t="str">
        <f>IF(Q2449="","",INDEX(Tableau3[Désignation],MATCH(P2449,Tableau3[Sequence],0),))</f>
        <v/>
      </c>
      <c r="T2449"/>
    </row>
    <row r="2450" spans="12:20" x14ac:dyDescent="0.25">
      <c r="L2450" s="4" t="str">
        <f t="shared" ref="L2450:L2513" si="79">IF(ISBLANK(H2450),"",(I2450-H2450))</f>
        <v/>
      </c>
      <c r="M2450" s="4" t="str">
        <f>IF(ISBLANK(A2450),"",IF('02_Resultat'!$B$6=A2450,1,0))</f>
        <v/>
      </c>
      <c r="N2450" s="4" t="str">
        <f>IF(ISBLANK(A2450),"",IF(Tableau3[Occurrence]=0,0,SUM($M$2:M2450)))</f>
        <v/>
      </c>
      <c r="P2450" s="15" t="str">
        <f t="shared" si="78"/>
        <v/>
      </c>
      <c r="Q2450" s="16" t="str">
        <f>IF(P2450="","",'02_Resultat'!$B$6)</f>
        <v/>
      </c>
      <c r="R2450" s="16" t="str">
        <f>IF(Q2450="","",INDEX(Tableau3[N°CMD],MATCH(P2450,Tableau3[Sequence],0),))</f>
        <v/>
      </c>
      <c r="S2450" s="16" t="str">
        <f>IF(Q2450="","",INDEX(Tableau3[Désignation],MATCH(P2450,Tableau3[Sequence],0),))</f>
        <v/>
      </c>
      <c r="T2450"/>
    </row>
    <row r="2451" spans="12:20" x14ac:dyDescent="0.25">
      <c r="L2451" s="4" t="str">
        <f t="shared" si="79"/>
        <v/>
      </c>
      <c r="M2451" s="4" t="str">
        <f>IF(ISBLANK(A2451),"",IF('02_Resultat'!$B$6=A2451,1,0))</f>
        <v/>
      </c>
      <c r="N2451" s="4" t="str">
        <f>IF(ISBLANK(A2451),"",IF(Tableau3[Occurrence]=0,0,SUM($M$2:M2451)))</f>
        <v/>
      </c>
      <c r="P2451" s="15" t="str">
        <f t="shared" ref="P2451:P2514" si="80">IF(ROW()-1&lt;=$O$2,ROW()-1,"")</f>
        <v/>
      </c>
      <c r="Q2451" s="16" t="str">
        <f>IF(P2451="","",'02_Resultat'!$B$6)</f>
        <v/>
      </c>
      <c r="R2451" s="16" t="str">
        <f>IF(Q2451="","",INDEX(Tableau3[N°CMD],MATCH(P2451,Tableau3[Sequence],0),))</f>
        <v/>
      </c>
      <c r="S2451" s="16" t="str">
        <f>IF(Q2451="","",INDEX(Tableau3[Désignation],MATCH(P2451,Tableau3[Sequence],0),))</f>
        <v/>
      </c>
      <c r="T2451"/>
    </row>
    <row r="2452" spans="12:20" x14ac:dyDescent="0.25">
      <c r="L2452" s="4" t="str">
        <f t="shared" si="79"/>
        <v/>
      </c>
      <c r="M2452" s="4" t="str">
        <f>IF(ISBLANK(A2452),"",IF('02_Resultat'!$B$6=A2452,1,0))</f>
        <v/>
      </c>
      <c r="N2452" s="4" t="str">
        <f>IF(ISBLANK(A2452),"",IF(Tableau3[Occurrence]=0,0,SUM($M$2:M2452)))</f>
        <v/>
      </c>
      <c r="P2452" s="15" t="str">
        <f t="shared" si="80"/>
        <v/>
      </c>
      <c r="Q2452" s="16" t="str">
        <f>IF(P2452="","",'02_Resultat'!$B$6)</f>
        <v/>
      </c>
      <c r="R2452" s="16" t="str">
        <f>IF(Q2452="","",INDEX(Tableau3[N°CMD],MATCH(P2452,Tableau3[Sequence],0),))</f>
        <v/>
      </c>
      <c r="S2452" s="16" t="str">
        <f>IF(Q2452="","",INDEX(Tableau3[Désignation],MATCH(P2452,Tableau3[Sequence],0),))</f>
        <v/>
      </c>
      <c r="T2452"/>
    </row>
    <row r="2453" spans="12:20" x14ac:dyDescent="0.25">
      <c r="L2453" s="4" t="str">
        <f t="shared" si="79"/>
        <v/>
      </c>
      <c r="M2453" s="4" t="str">
        <f>IF(ISBLANK(A2453),"",IF('02_Resultat'!$B$6=A2453,1,0))</f>
        <v/>
      </c>
      <c r="N2453" s="4" t="str">
        <f>IF(ISBLANK(A2453),"",IF(Tableau3[Occurrence]=0,0,SUM($M$2:M2453)))</f>
        <v/>
      </c>
      <c r="P2453" s="15" t="str">
        <f t="shared" si="80"/>
        <v/>
      </c>
      <c r="Q2453" s="16" t="str">
        <f>IF(P2453="","",'02_Resultat'!$B$6)</f>
        <v/>
      </c>
      <c r="R2453" s="16" t="str">
        <f>IF(Q2453="","",INDEX(Tableau3[N°CMD],MATCH(P2453,Tableau3[Sequence],0),))</f>
        <v/>
      </c>
      <c r="S2453" s="16" t="str">
        <f>IF(Q2453="","",INDEX(Tableau3[Désignation],MATCH(P2453,Tableau3[Sequence],0),))</f>
        <v/>
      </c>
      <c r="T2453"/>
    </row>
    <row r="2454" spans="12:20" x14ac:dyDescent="0.25">
      <c r="L2454" s="4" t="str">
        <f t="shared" si="79"/>
        <v/>
      </c>
      <c r="M2454" s="4" t="str">
        <f>IF(ISBLANK(A2454),"",IF('02_Resultat'!$B$6=A2454,1,0))</f>
        <v/>
      </c>
      <c r="N2454" s="4" t="str">
        <f>IF(ISBLANK(A2454),"",IF(Tableau3[Occurrence]=0,0,SUM($M$2:M2454)))</f>
        <v/>
      </c>
      <c r="P2454" s="15" t="str">
        <f t="shared" si="80"/>
        <v/>
      </c>
      <c r="Q2454" s="16" t="str">
        <f>IF(P2454="","",'02_Resultat'!$B$6)</f>
        <v/>
      </c>
      <c r="R2454" s="16" t="str">
        <f>IF(Q2454="","",INDEX(Tableau3[N°CMD],MATCH(P2454,Tableau3[Sequence],0),))</f>
        <v/>
      </c>
      <c r="S2454" s="16" t="str">
        <f>IF(Q2454="","",INDEX(Tableau3[Désignation],MATCH(P2454,Tableau3[Sequence],0),))</f>
        <v/>
      </c>
      <c r="T2454"/>
    </row>
    <row r="2455" spans="12:20" x14ac:dyDescent="0.25">
      <c r="L2455" s="4" t="str">
        <f t="shared" si="79"/>
        <v/>
      </c>
      <c r="M2455" s="4" t="str">
        <f>IF(ISBLANK(A2455),"",IF('02_Resultat'!$B$6=A2455,1,0))</f>
        <v/>
      </c>
      <c r="N2455" s="4" t="str">
        <f>IF(ISBLANK(A2455),"",IF(Tableau3[Occurrence]=0,0,SUM($M$2:M2455)))</f>
        <v/>
      </c>
      <c r="P2455" s="15" t="str">
        <f t="shared" si="80"/>
        <v/>
      </c>
      <c r="Q2455" s="16" t="str">
        <f>IF(P2455="","",'02_Resultat'!$B$6)</f>
        <v/>
      </c>
      <c r="R2455" s="16" t="str">
        <f>IF(Q2455="","",INDEX(Tableau3[N°CMD],MATCH(P2455,Tableau3[Sequence],0),))</f>
        <v/>
      </c>
      <c r="S2455" s="16" t="str">
        <f>IF(Q2455="","",INDEX(Tableau3[Désignation],MATCH(P2455,Tableau3[Sequence],0),))</f>
        <v/>
      </c>
      <c r="T2455"/>
    </row>
    <row r="2456" spans="12:20" x14ac:dyDescent="0.25">
      <c r="L2456" s="4" t="str">
        <f t="shared" si="79"/>
        <v/>
      </c>
      <c r="M2456" s="4" t="str">
        <f>IF(ISBLANK(A2456),"",IF('02_Resultat'!$B$6=A2456,1,0))</f>
        <v/>
      </c>
      <c r="N2456" s="4" t="str">
        <f>IF(ISBLANK(A2456),"",IF(Tableau3[Occurrence]=0,0,SUM($M$2:M2456)))</f>
        <v/>
      </c>
      <c r="P2456" s="15" t="str">
        <f t="shared" si="80"/>
        <v/>
      </c>
      <c r="Q2456" s="16" t="str">
        <f>IF(P2456="","",'02_Resultat'!$B$6)</f>
        <v/>
      </c>
      <c r="R2456" s="16" t="str">
        <f>IF(Q2456="","",INDEX(Tableau3[N°CMD],MATCH(P2456,Tableau3[Sequence],0),))</f>
        <v/>
      </c>
      <c r="S2456" s="16" t="str">
        <f>IF(Q2456="","",INDEX(Tableau3[Désignation],MATCH(P2456,Tableau3[Sequence],0),))</f>
        <v/>
      </c>
      <c r="T2456"/>
    </row>
    <row r="2457" spans="12:20" x14ac:dyDescent="0.25">
      <c r="L2457" s="4" t="str">
        <f t="shared" si="79"/>
        <v/>
      </c>
      <c r="M2457" s="4" t="str">
        <f>IF(ISBLANK(A2457),"",IF('02_Resultat'!$B$6=A2457,1,0))</f>
        <v/>
      </c>
      <c r="N2457" s="4" t="str">
        <f>IF(ISBLANK(A2457),"",IF(Tableau3[Occurrence]=0,0,SUM($M$2:M2457)))</f>
        <v/>
      </c>
      <c r="P2457" s="15" t="str">
        <f t="shared" si="80"/>
        <v/>
      </c>
      <c r="Q2457" s="16" t="str">
        <f>IF(P2457="","",'02_Resultat'!$B$6)</f>
        <v/>
      </c>
      <c r="R2457" s="16" t="str">
        <f>IF(Q2457="","",INDEX(Tableau3[N°CMD],MATCH(P2457,Tableau3[Sequence],0),))</f>
        <v/>
      </c>
      <c r="S2457" s="16" t="str">
        <f>IF(Q2457="","",INDEX(Tableau3[Désignation],MATCH(P2457,Tableau3[Sequence],0),))</f>
        <v/>
      </c>
      <c r="T2457"/>
    </row>
    <row r="2458" spans="12:20" x14ac:dyDescent="0.25">
      <c r="L2458" s="4" t="str">
        <f t="shared" si="79"/>
        <v/>
      </c>
      <c r="M2458" s="4" t="str">
        <f>IF(ISBLANK(A2458),"",IF('02_Resultat'!$B$6=A2458,1,0))</f>
        <v/>
      </c>
      <c r="N2458" s="4" t="str">
        <f>IF(ISBLANK(A2458),"",IF(Tableau3[Occurrence]=0,0,SUM($M$2:M2458)))</f>
        <v/>
      </c>
      <c r="P2458" s="15" t="str">
        <f t="shared" si="80"/>
        <v/>
      </c>
      <c r="Q2458" s="16" t="str">
        <f>IF(P2458="","",'02_Resultat'!$B$6)</f>
        <v/>
      </c>
      <c r="R2458" s="16" t="str">
        <f>IF(Q2458="","",INDEX(Tableau3[N°CMD],MATCH(P2458,Tableau3[Sequence],0),))</f>
        <v/>
      </c>
      <c r="S2458" s="16" t="str">
        <f>IF(Q2458="","",INDEX(Tableau3[Désignation],MATCH(P2458,Tableau3[Sequence],0),))</f>
        <v/>
      </c>
      <c r="T2458"/>
    </row>
    <row r="2459" spans="12:20" x14ac:dyDescent="0.25">
      <c r="L2459" s="4" t="str">
        <f t="shared" si="79"/>
        <v/>
      </c>
      <c r="M2459" s="4" t="str">
        <f>IF(ISBLANK(A2459),"",IF('02_Resultat'!$B$6=A2459,1,0))</f>
        <v/>
      </c>
      <c r="N2459" s="4" t="str">
        <f>IF(ISBLANK(A2459),"",IF(Tableau3[Occurrence]=0,0,SUM($M$2:M2459)))</f>
        <v/>
      </c>
      <c r="P2459" s="15" t="str">
        <f t="shared" si="80"/>
        <v/>
      </c>
      <c r="Q2459" s="16" t="str">
        <f>IF(P2459="","",'02_Resultat'!$B$6)</f>
        <v/>
      </c>
      <c r="R2459" s="16" t="str">
        <f>IF(Q2459="","",INDEX(Tableau3[N°CMD],MATCH(P2459,Tableau3[Sequence],0),))</f>
        <v/>
      </c>
      <c r="S2459" s="16" t="str">
        <f>IF(Q2459="","",INDEX(Tableau3[Désignation],MATCH(P2459,Tableau3[Sequence],0),))</f>
        <v/>
      </c>
      <c r="T2459"/>
    </row>
    <row r="2460" spans="12:20" x14ac:dyDescent="0.25">
      <c r="L2460" s="4" t="str">
        <f t="shared" si="79"/>
        <v/>
      </c>
      <c r="M2460" s="4" t="str">
        <f>IF(ISBLANK(A2460),"",IF('02_Resultat'!$B$6=A2460,1,0))</f>
        <v/>
      </c>
      <c r="N2460" s="4" t="str">
        <f>IF(ISBLANK(A2460),"",IF(Tableau3[Occurrence]=0,0,SUM($M$2:M2460)))</f>
        <v/>
      </c>
      <c r="P2460" s="15" t="str">
        <f t="shared" si="80"/>
        <v/>
      </c>
      <c r="Q2460" s="16" t="str">
        <f>IF(P2460="","",'02_Resultat'!$B$6)</f>
        <v/>
      </c>
      <c r="R2460" s="16" t="str">
        <f>IF(Q2460="","",INDEX(Tableau3[N°CMD],MATCH(P2460,Tableau3[Sequence],0),))</f>
        <v/>
      </c>
      <c r="S2460" s="16" t="str">
        <f>IF(Q2460="","",INDEX(Tableau3[Désignation],MATCH(P2460,Tableau3[Sequence],0),))</f>
        <v/>
      </c>
      <c r="T2460"/>
    </row>
    <row r="2461" spans="12:20" x14ac:dyDescent="0.25">
      <c r="L2461" s="4" t="str">
        <f t="shared" si="79"/>
        <v/>
      </c>
      <c r="M2461" s="4" t="str">
        <f>IF(ISBLANK(A2461),"",IF('02_Resultat'!$B$6=A2461,1,0))</f>
        <v/>
      </c>
      <c r="N2461" s="4" t="str">
        <f>IF(ISBLANK(A2461),"",IF(Tableau3[Occurrence]=0,0,SUM($M$2:M2461)))</f>
        <v/>
      </c>
      <c r="P2461" s="15" t="str">
        <f t="shared" si="80"/>
        <v/>
      </c>
      <c r="Q2461" s="16" t="str">
        <f>IF(P2461="","",'02_Resultat'!$B$6)</f>
        <v/>
      </c>
      <c r="R2461" s="16" t="str">
        <f>IF(Q2461="","",INDEX(Tableau3[N°CMD],MATCH(P2461,Tableau3[Sequence],0),))</f>
        <v/>
      </c>
      <c r="S2461" s="16" t="str">
        <f>IF(Q2461="","",INDEX(Tableau3[Désignation],MATCH(P2461,Tableau3[Sequence],0),))</f>
        <v/>
      </c>
      <c r="T2461"/>
    </row>
    <row r="2462" spans="12:20" x14ac:dyDescent="0.25">
      <c r="L2462" s="4" t="str">
        <f t="shared" si="79"/>
        <v/>
      </c>
      <c r="M2462" s="4" t="str">
        <f>IF(ISBLANK(A2462),"",IF('02_Resultat'!$B$6=A2462,1,0))</f>
        <v/>
      </c>
      <c r="N2462" s="4" t="str">
        <f>IF(ISBLANK(A2462),"",IF(Tableau3[Occurrence]=0,0,SUM($M$2:M2462)))</f>
        <v/>
      </c>
      <c r="P2462" s="15" t="str">
        <f t="shared" si="80"/>
        <v/>
      </c>
      <c r="Q2462" s="16" t="str">
        <f>IF(P2462="","",'02_Resultat'!$B$6)</f>
        <v/>
      </c>
      <c r="R2462" s="16" t="str">
        <f>IF(Q2462="","",INDEX(Tableau3[N°CMD],MATCH(P2462,Tableau3[Sequence],0),))</f>
        <v/>
      </c>
      <c r="S2462" s="16" t="str">
        <f>IF(Q2462="","",INDEX(Tableau3[Désignation],MATCH(P2462,Tableau3[Sequence],0),))</f>
        <v/>
      </c>
      <c r="T2462"/>
    </row>
    <row r="2463" spans="12:20" x14ac:dyDescent="0.25">
      <c r="L2463" s="4" t="str">
        <f t="shared" si="79"/>
        <v/>
      </c>
      <c r="M2463" s="4" t="str">
        <f>IF(ISBLANK(A2463),"",IF('02_Resultat'!$B$6=A2463,1,0))</f>
        <v/>
      </c>
      <c r="N2463" s="4" t="str">
        <f>IF(ISBLANK(A2463),"",IF(Tableau3[Occurrence]=0,0,SUM($M$2:M2463)))</f>
        <v/>
      </c>
      <c r="P2463" s="15" t="str">
        <f t="shared" si="80"/>
        <v/>
      </c>
      <c r="Q2463" s="16" t="str">
        <f>IF(P2463="","",'02_Resultat'!$B$6)</f>
        <v/>
      </c>
      <c r="R2463" s="16" t="str">
        <f>IF(Q2463="","",INDEX(Tableau3[N°CMD],MATCH(P2463,Tableau3[Sequence],0),))</f>
        <v/>
      </c>
      <c r="S2463" s="16" t="str">
        <f>IF(Q2463="","",INDEX(Tableau3[Désignation],MATCH(P2463,Tableau3[Sequence],0),))</f>
        <v/>
      </c>
      <c r="T2463"/>
    </row>
    <row r="2464" spans="12:20" x14ac:dyDescent="0.25">
      <c r="L2464" s="4" t="str">
        <f t="shared" si="79"/>
        <v/>
      </c>
      <c r="M2464" s="4" t="str">
        <f>IF(ISBLANK(A2464),"",IF('02_Resultat'!$B$6=A2464,1,0))</f>
        <v/>
      </c>
      <c r="N2464" s="4" t="str">
        <f>IF(ISBLANK(A2464),"",IF(Tableau3[Occurrence]=0,0,SUM($M$2:M2464)))</f>
        <v/>
      </c>
      <c r="P2464" s="15" t="str">
        <f t="shared" si="80"/>
        <v/>
      </c>
      <c r="Q2464" s="16" t="str">
        <f>IF(P2464="","",'02_Resultat'!$B$6)</f>
        <v/>
      </c>
      <c r="R2464" s="16" t="str">
        <f>IF(Q2464="","",INDEX(Tableau3[N°CMD],MATCH(P2464,Tableau3[Sequence],0),))</f>
        <v/>
      </c>
      <c r="S2464" s="16" t="str">
        <f>IF(Q2464="","",INDEX(Tableau3[Désignation],MATCH(P2464,Tableau3[Sequence],0),))</f>
        <v/>
      </c>
      <c r="T2464"/>
    </row>
    <row r="2465" spans="12:20" x14ac:dyDescent="0.25">
      <c r="L2465" s="4" t="str">
        <f t="shared" si="79"/>
        <v/>
      </c>
      <c r="M2465" s="4" t="str">
        <f>IF(ISBLANK(A2465),"",IF('02_Resultat'!$B$6=A2465,1,0))</f>
        <v/>
      </c>
      <c r="N2465" s="4" t="str">
        <f>IF(ISBLANK(A2465),"",IF(Tableau3[Occurrence]=0,0,SUM($M$2:M2465)))</f>
        <v/>
      </c>
      <c r="P2465" s="15" t="str">
        <f t="shared" si="80"/>
        <v/>
      </c>
      <c r="Q2465" s="16" t="str">
        <f>IF(P2465="","",'02_Resultat'!$B$6)</f>
        <v/>
      </c>
      <c r="R2465" s="16" t="str">
        <f>IF(Q2465="","",INDEX(Tableau3[N°CMD],MATCH(P2465,Tableau3[Sequence],0),))</f>
        <v/>
      </c>
      <c r="S2465" s="16" t="str">
        <f>IF(Q2465="","",INDEX(Tableau3[Désignation],MATCH(P2465,Tableau3[Sequence],0),))</f>
        <v/>
      </c>
      <c r="T2465"/>
    </row>
    <row r="2466" spans="12:20" x14ac:dyDescent="0.25">
      <c r="L2466" s="4" t="str">
        <f t="shared" si="79"/>
        <v/>
      </c>
      <c r="M2466" s="4" t="str">
        <f>IF(ISBLANK(A2466),"",IF('02_Resultat'!$B$6=A2466,1,0))</f>
        <v/>
      </c>
      <c r="N2466" s="4" t="str">
        <f>IF(ISBLANK(A2466),"",IF(Tableau3[Occurrence]=0,0,SUM($M$2:M2466)))</f>
        <v/>
      </c>
      <c r="P2466" s="15" t="str">
        <f t="shared" si="80"/>
        <v/>
      </c>
      <c r="Q2466" s="16" t="str">
        <f>IF(P2466="","",'02_Resultat'!$B$6)</f>
        <v/>
      </c>
      <c r="R2466" s="16" t="str">
        <f>IF(Q2466="","",INDEX(Tableau3[N°CMD],MATCH(P2466,Tableau3[Sequence],0),))</f>
        <v/>
      </c>
      <c r="S2466" s="16" t="str">
        <f>IF(Q2466="","",INDEX(Tableau3[Désignation],MATCH(P2466,Tableau3[Sequence],0),))</f>
        <v/>
      </c>
      <c r="T2466"/>
    </row>
    <row r="2467" spans="12:20" x14ac:dyDescent="0.25">
      <c r="L2467" s="4" t="str">
        <f t="shared" si="79"/>
        <v/>
      </c>
      <c r="M2467" s="4" t="str">
        <f>IF(ISBLANK(A2467),"",IF('02_Resultat'!$B$6=A2467,1,0))</f>
        <v/>
      </c>
      <c r="N2467" s="4" t="str">
        <f>IF(ISBLANK(A2467),"",IF(Tableau3[Occurrence]=0,0,SUM($M$2:M2467)))</f>
        <v/>
      </c>
      <c r="P2467" s="15" t="str">
        <f t="shared" si="80"/>
        <v/>
      </c>
      <c r="Q2467" s="16" t="str">
        <f>IF(P2467="","",'02_Resultat'!$B$6)</f>
        <v/>
      </c>
      <c r="R2467" s="16" t="str">
        <f>IF(Q2467="","",INDEX(Tableau3[N°CMD],MATCH(P2467,Tableau3[Sequence],0),))</f>
        <v/>
      </c>
      <c r="S2467" s="16" t="str">
        <f>IF(Q2467="","",INDEX(Tableau3[Désignation],MATCH(P2467,Tableau3[Sequence],0),))</f>
        <v/>
      </c>
      <c r="T2467"/>
    </row>
    <row r="2468" spans="12:20" x14ac:dyDescent="0.25">
      <c r="L2468" s="4" t="str">
        <f t="shared" si="79"/>
        <v/>
      </c>
      <c r="M2468" s="4" t="str">
        <f>IF(ISBLANK(A2468),"",IF('02_Resultat'!$B$6=A2468,1,0))</f>
        <v/>
      </c>
      <c r="N2468" s="4" t="str">
        <f>IF(ISBLANK(A2468),"",IF(Tableau3[Occurrence]=0,0,SUM($M$2:M2468)))</f>
        <v/>
      </c>
      <c r="P2468" s="15" t="str">
        <f t="shared" si="80"/>
        <v/>
      </c>
      <c r="Q2468" s="16" t="str">
        <f>IF(P2468="","",'02_Resultat'!$B$6)</f>
        <v/>
      </c>
      <c r="R2468" s="16" t="str">
        <f>IF(Q2468="","",INDEX(Tableau3[N°CMD],MATCH(P2468,Tableau3[Sequence],0),))</f>
        <v/>
      </c>
      <c r="S2468" s="16" t="str">
        <f>IF(Q2468="","",INDEX(Tableau3[Désignation],MATCH(P2468,Tableau3[Sequence],0),))</f>
        <v/>
      </c>
      <c r="T2468"/>
    </row>
    <row r="2469" spans="12:20" x14ac:dyDescent="0.25">
      <c r="L2469" s="4" t="str">
        <f t="shared" si="79"/>
        <v/>
      </c>
      <c r="M2469" s="4" t="str">
        <f>IF(ISBLANK(A2469),"",IF('02_Resultat'!$B$6=A2469,1,0))</f>
        <v/>
      </c>
      <c r="N2469" s="4" t="str">
        <f>IF(ISBLANK(A2469),"",IF(Tableau3[Occurrence]=0,0,SUM($M$2:M2469)))</f>
        <v/>
      </c>
      <c r="P2469" s="15" t="str">
        <f t="shared" si="80"/>
        <v/>
      </c>
      <c r="Q2469" s="16" t="str">
        <f>IF(P2469="","",'02_Resultat'!$B$6)</f>
        <v/>
      </c>
      <c r="R2469" s="16" t="str">
        <f>IF(Q2469="","",INDEX(Tableau3[N°CMD],MATCH(P2469,Tableau3[Sequence],0),))</f>
        <v/>
      </c>
      <c r="S2469" s="16" t="str">
        <f>IF(Q2469="","",INDEX(Tableau3[Désignation],MATCH(P2469,Tableau3[Sequence],0),))</f>
        <v/>
      </c>
      <c r="T2469"/>
    </row>
    <row r="2470" spans="12:20" x14ac:dyDescent="0.25">
      <c r="L2470" s="4" t="str">
        <f t="shared" si="79"/>
        <v/>
      </c>
      <c r="M2470" s="4" t="str">
        <f>IF(ISBLANK(A2470),"",IF('02_Resultat'!$B$6=A2470,1,0))</f>
        <v/>
      </c>
      <c r="N2470" s="4" t="str">
        <f>IF(ISBLANK(A2470),"",IF(Tableau3[Occurrence]=0,0,SUM($M$2:M2470)))</f>
        <v/>
      </c>
      <c r="P2470" s="15" t="str">
        <f t="shared" si="80"/>
        <v/>
      </c>
      <c r="Q2470" s="16" t="str">
        <f>IF(P2470="","",'02_Resultat'!$B$6)</f>
        <v/>
      </c>
      <c r="R2470" s="16" t="str">
        <f>IF(Q2470="","",INDEX(Tableau3[N°CMD],MATCH(P2470,Tableau3[Sequence],0),))</f>
        <v/>
      </c>
      <c r="S2470" s="16" t="str">
        <f>IF(Q2470="","",INDEX(Tableau3[Désignation],MATCH(P2470,Tableau3[Sequence],0),))</f>
        <v/>
      </c>
      <c r="T2470"/>
    </row>
    <row r="2471" spans="12:20" x14ac:dyDescent="0.25">
      <c r="L2471" s="4" t="str">
        <f t="shared" si="79"/>
        <v/>
      </c>
      <c r="M2471" s="4" t="str">
        <f>IF(ISBLANK(A2471),"",IF('02_Resultat'!$B$6=A2471,1,0))</f>
        <v/>
      </c>
      <c r="N2471" s="4" t="str">
        <f>IF(ISBLANK(A2471),"",IF(Tableau3[Occurrence]=0,0,SUM($M$2:M2471)))</f>
        <v/>
      </c>
      <c r="P2471" s="15" t="str">
        <f t="shared" si="80"/>
        <v/>
      </c>
      <c r="Q2471" s="16" t="str">
        <f>IF(P2471="","",'02_Resultat'!$B$6)</f>
        <v/>
      </c>
      <c r="R2471" s="16" t="str">
        <f>IF(Q2471="","",INDEX(Tableau3[N°CMD],MATCH(P2471,Tableau3[Sequence],0),))</f>
        <v/>
      </c>
      <c r="S2471" s="16" t="str">
        <f>IF(Q2471="","",INDEX(Tableau3[Désignation],MATCH(P2471,Tableau3[Sequence],0),))</f>
        <v/>
      </c>
      <c r="T2471"/>
    </row>
    <row r="2472" spans="12:20" x14ac:dyDescent="0.25">
      <c r="L2472" s="4" t="str">
        <f t="shared" si="79"/>
        <v/>
      </c>
      <c r="M2472" s="4" t="str">
        <f>IF(ISBLANK(A2472),"",IF('02_Resultat'!$B$6=A2472,1,0))</f>
        <v/>
      </c>
      <c r="N2472" s="4" t="str">
        <f>IF(ISBLANK(A2472),"",IF(Tableau3[Occurrence]=0,0,SUM($M$2:M2472)))</f>
        <v/>
      </c>
      <c r="P2472" s="15" t="str">
        <f t="shared" si="80"/>
        <v/>
      </c>
      <c r="Q2472" s="16" t="str">
        <f>IF(P2472="","",'02_Resultat'!$B$6)</f>
        <v/>
      </c>
      <c r="R2472" s="16" t="str">
        <f>IF(Q2472="","",INDEX(Tableau3[N°CMD],MATCH(P2472,Tableau3[Sequence],0),))</f>
        <v/>
      </c>
      <c r="S2472" s="16" t="str">
        <f>IF(Q2472="","",INDEX(Tableau3[Désignation],MATCH(P2472,Tableau3[Sequence],0),))</f>
        <v/>
      </c>
      <c r="T2472"/>
    </row>
    <row r="2473" spans="12:20" x14ac:dyDescent="0.25">
      <c r="L2473" s="4" t="str">
        <f t="shared" si="79"/>
        <v/>
      </c>
      <c r="M2473" s="4" t="str">
        <f>IF(ISBLANK(A2473),"",IF('02_Resultat'!$B$6=A2473,1,0))</f>
        <v/>
      </c>
      <c r="N2473" s="4" t="str">
        <f>IF(ISBLANK(A2473),"",IF(Tableau3[Occurrence]=0,0,SUM($M$2:M2473)))</f>
        <v/>
      </c>
      <c r="P2473" s="15" t="str">
        <f t="shared" si="80"/>
        <v/>
      </c>
      <c r="Q2473" s="16" t="str">
        <f>IF(P2473="","",'02_Resultat'!$B$6)</f>
        <v/>
      </c>
      <c r="R2473" s="16" t="str">
        <f>IF(Q2473="","",INDEX(Tableau3[N°CMD],MATCH(P2473,Tableau3[Sequence],0),))</f>
        <v/>
      </c>
      <c r="S2473" s="16" t="str">
        <f>IF(Q2473="","",INDEX(Tableau3[Désignation],MATCH(P2473,Tableau3[Sequence],0),))</f>
        <v/>
      </c>
      <c r="T2473"/>
    </row>
    <row r="2474" spans="12:20" x14ac:dyDescent="0.25">
      <c r="L2474" s="4" t="str">
        <f t="shared" si="79"/>
        <v/>
      </c>
      <c r="M2474" s="4" t="str">
        <f>IF(ISBLANK(A2474),"",IF('02_Resultat'!$B$6=A2474,1,0))</f>
        <v/>
      </c>
      <c r="N2474" s="4" t="str">
        <f>IF(ISBLANK(A2474),"",IF(Tableau3[Occurrence]=0,0,SUM($M$2:M2474)))</f>
        <v/>
      </c>
      <c r="P2474" s="15" t="str">
        <f t="shared" si="80"/>
        <v/>
      </c>
      <c r="Q2474" s="16" t="str">
        <f>IF(P2474="","",'02_Resultat'!$B$6)</f>
        <v/>
      </c>
      <c r="R2474" s="16" t="str">
        <f>IF(Q2474="","",INDEX(Tableau3[N°CMD],MATCH(P2474,Tableau3[Sequence],0),))</f>
        <v/>
      </c>
      <c r="S2474" s="16" t="str">
        <f>IF(Q2474="","",INDEX(Tableau3[Désignation],MATCH(P2474,Tableau3[Sequence],0),))</f>
        <v/>
      </c>
      <c r="T2474"/>
    </row>
    <row r="2475" spans="12:20" x14ac:dyDescent="0.25">
      <c r="L2475" s="4" t="str">
        <f t="shared" si="79"/>
        <v/>
      </c>
      <c r="M2475" s="4" t="str">
        <f>IF(ISBLANK(A2475),"",IF('02_Resultat'!$B$6=A2475,1,0))</f>
        <v/>
      </c>
      <c r="N2475" s="4" t="str">
        <f>IF(ISBLANK(A2475),"",IF(Tableau3[Occurrence]=0,0,SUM($M$2:M2475)))</f>
        <v/>
      </c>
      <c r="P2475" s="15" t="str">
        <f t="shared" si="80"/>
        <v/>
      </c>
      <c r="Q2475" s="16" t="str">
        <f>IF(P2475="","",'02_Resultat'!$B$6)</f>
        <v/>
      </c>
      <c r="R2475" s="16" t="str">
        <f>IF(Q2475="","",INDEX(Tableau3[N°CMD],MATCH(P2475,Tableau3[Sequence],0),))</f>
        <v/>
      </c>
      <c r="S2475" s="16" t="str">
        <f>IF(Q2475="","",INDEX(Tableau3[Désignation],MATCH(P2475,Tableau3[Sequence],0),))</f>
        <v/>
      </c>
      <c r="T2475"/>
    </row>
    <row r="2476" spans="12:20" x14ac:dyDescent="0.25">
      <c r="L2476" s="4" t="str">
        <f t="shared" si="79"/>
        <v/>
      </c>
      <c r="M2476" s="4" t="str">
        <f>IF(ISBLANK(A2476),"",IF('02_Resultat'!$B$6=A2476,1,0))</f>
        <v/>
      </c>
      <c r="N2476" s="4" t="str">
        <f>IF(ISBLANK(A2476),"",IF(Tableau3[Occurrence]=0,0,SUM($M$2:M2476)))</f>
        <v/>
      </c>
      <c r="P2476" s="15" t="str">
        <f t="shared" si="80"/>
        <v/>
      </c>
      <c r="Q2476" s="16" t="str">
        <f>IF(P2476="","",'02_Resultat'!$B$6)</f>
        <v/>
      </c>
      <c r="R2476" s="16" t="str">
        <f>IF(Q2476="","",INDEX(Tableau3[N°CMD],MATCH(P2476,Tableau3[Sequence],0),))</f>
        <v/>
      </c>
      <c r="S2476" s="16" t="str">
        <f>IF(Q2476="","",INDEX(Tableau3[Désignation],MATCH(P2476,Tableau3[Sequence],0),))</f>
        <v/>
      </c>
      <c r="T2476"/>
    </row>
    <row r="2477" spans="12:20" x14ac:dyDescent="0.25">
      <c r="L2477" s="4" t="str">
        <f t="shared" si="79"/>
        <v/>
      </c>
      <c r="M2477" s="4" t="str">
        <f>IF(ISBLANK(A2477),"",IF('02_Resultat'!$B$6=A2477,1,0))</f>
        <v/>
      </c>
      <c r="N2477" s="4" t="str">
        <f>IF(ISBLANK(A2477),"",IF(Tableau3[Occurrence]=0,0,SUM($M$2:M2477)))</f>
        <v/>
      </c>
      <c r="P2477" s="15" t="str">
        <f t="shared" si="80"/>
        <v/>
      </c>
      <c r="Q2477" s="16" t="str">
        <f>IF(P2477="","",'02_Resultat'!$B$6)</f>
        <v/>
      </c>
      <c r="R2477" s="16" t="str">
        <f>IF(Q2477="","",INDEX(Tableau3[N°CMD],MATCH(P2477,Tableau3[Sequence],0),))</f>
        <v/>
      </c>
      <c r="S2477" s="16" t="str">
        <f>IF(Q2477="","",INDEX(Tableau3[Désignation],MATCH(P2477,Tableau3[Sequence],0),))</f>
        <v/>
      </c>
      <c r="T2477"/>
    </row>
    <row r="2478" spans="12:20" x14ac:dyDescent="0.25">
      <c r="L2478" s="4" t="str">
        <f t="shared" si="79"/>
        <v/>
      </c>
      <c r="M2478" s="4" t="str">
        <f>IF(ISBLANK(A2478),"",IF('02_Resultat'!$B$6=A2478,1,0))</f>
        <v/>
      </c>
      <c r="N2478" s="4" t="str">
        <f>IF(ISBLANK(A2478),"",IF(Tableau3[Occurrence]=0,0,SUM($M$2:M2478)))</f>
        <v/>
      </c>
      <c r="P2478" s="15" t="str">
        <f t="shared" si="80"/>
        <v/>
      </c>
      <c r="Q2478" s="16" t="str">
        <f>IF(P2478="","",'02_Resultat'!$B$6)</f>
        <v/>
      </c>
      <c r="R2478" s="16" t="str">
        <f>IF(Q2478="","",INDEX(Tableau3[N°CMD],MATCH(P2478,Tableau3[Sequence],0),))</f>
        <v/>
      </c>
      <c r="S2478" s="16" t="str">
        <f>IF(Q2478="","",INDEX(Tableau3[Désignation],MATCH(P2478,Tableau3[Sequence],0),))</f>
        <v/>
      </c>
      <c r="T2478"/>
    </row>
    <row r="2479" spans="12:20" x14ac:dyDescent="0.25">
      <c r="L2479" s="4" t="str">
        <f t="shared" si="79"/>
        <v/>
      </c>
      <c r="M2479" s="4" t="str">
        <f>IF(ISBLANK(A2479),"",IF('02_Resultat'!$B$6=A2479,1,0))</f>
        <v/>
      </c>
      <c r="N2479" s="4" t="str">
        <f>IF(ISBLANK(A2479),"",IF(Tableau3[Occurrence]=0,0,SUM($M$2:M2479)))</f>
        <v/>
      </c>
      <c r="P2479" s="15" t="str">
        <f t="shared" si="80"/>
        <v/>
      </c>
      <c r="Q2479" s="16" t="str">
        <f>IF(P2479="","",'02_Resultat'!$B$6)</f>
        <v/>
      </c>
      <c r="R2479" s="16" t="str">
        <f>IF(Q2479="","",INDEX(Tableau3[N°CMD],MATCH(P2479,Tableau3[Sequence],0),))</f>
        <v/>
      </c>
      <c r="S2479" s="16" t="str">
        <f>IF(Q2479="","",INDEX(Tableau3[Désignation],MATCH(P2479,Tableau3[Sequence],0),))</f>
        <v/>
      </c>
      <c r="T2479"/>
    </row>
    <row r="2480" spans="12:20" x14ac:dyDescent="0.25">
      <c r="L2480" s="4" t="str">
        <f t="shared" si="79"/>
        <v/>
      </c>
      <c r="M2480" s="4" t="str">
        <f>IF(ISBLANK(A2480),"",IF('02_Resultat'!$B$6=A2480,1,0))</f>
        <v/>
      </c>
      <c r="N2480" s="4" t="str">
        <f>IF(ISBLANK(A2480),"",IF(Tableau3[Occurrence]=0,0,SUM($M$2:M2480)))</f>
        <v/>
      </c>
      <c r="P2480" s="15" t="str">
        <f t="shared" si="80"/>
        <v/>
      </c>
      <c r="Q2480" s="16" t="str">
        <f>IF(P2480="","",'02_Resultat'!$B$6)</f>
        <v/>
      </c>
      <c r="R2480" s="16" t="str">
        <f>IF(Q2480="","",INDEX(Tableau3[N°CMD],MATCH(P2480,Tableau3[Sequence],0),))</f>
        <v/>
      </c>
      <c r="S2480" s="16" t="str">
        <f>IF(Q2480="","",INDEX(Tableau3[Désignation],MATCH(P2480,Tableau3[Sequence],0),))</f>
        <v/>
      </c>
      <c r="T2480"/>
    </row>
    <row r="2481" spans="12:20" x14ac:dyDescent="0.25">
      <c r="L2481" s="4" t="str">
        <f t="shared" si="79"/>
        <v/>
      </c>
      <c r="M2481" s="4" t="str">
        <f>IF(ISBLANK(A2481),"",IF('02_Resultat'!$B$6=A2481,1,0))</f>
        <v/>
      </c>
      <c r="N2481" s="4" t="str">
        <f>IF(ISBLANK(A2481),"",IF(Tableau3[Occurrence]=0,0,SUM($M$2:M2481)))</f>
        <v/>
      </c>
      <c r="P2481" s="15" t="str">
        <f t="shared" si="80"/>
        <v/>
      </c>
      <c r="Q2481" s="16" t="str">
        <f>IF(P2481="","",'02_Resultat'!$B$6)</f>
        <v/>
      </c>
      <c r="R2481" s="16" t="str">
        <f>IF(Q2481="","",INDEX(Tableau3[N°CMD],MATCH(P2481,Tableau3[Sequence],0),))</f>
        <v/>
      </c>
      <c r="S2481" s="16" t="str">
        <f>IF(Q2481="","",INDEX(Tableau3[Désignation],MATCH(P2481,Tableau3[Sequence],0),))</f>
        <v/>
      </c>
      <c r="T2481"/>
    </row>
    <row r="2482" spans="12:20" x14ac:dyDescent="0.25">
      <c r="L2482" s="4" t="str">
        <f t="shared" si="79"/>
        <v/>
      </c>
      <c r="M2482" s="4" t="str">
        <f>IF(ISBLANK(A2482),"",IF('02_Resultat'!$B$6=A2482,1,0))</f>
        <v/>
      </c>
      <c r="N2482" s="4" t="str">
        <f>IF(ISBLANK(A2482),"",IF(Tableau3[Occurrence]=0,0,SUM($M$2:M2482)))</f>
        <v/>
      </c>
      <c r="P2482" s="15" t="str">
        <f t="shared" si="80"/>
        <v/>
      </c>
      <c r="Q2482" s="16" t="str">
        <f>IF(P2482="","",'02_Resultat'!$B$6)</f>
        <v/>
      </c>
      <c r="R2482" s="16" t="str">
        <f>IF(Q2482="","",INDEX(Tableau3[N°CMD],MATCH(P2482,Tableau3[Sequence],0),))</f>
        <v/>
      </c>
      <c r="S2482" s="16" t="str">
        <f>IF(Q2482="","",INDEX(Tableau3[Désignation],MATCH(P2482,Tableau3[Sequence],0),))</f>
        <v/>
      </c>
      <c r="T2482"/>
    </row>
    <row r="2483" spans="12:20" x14ac:dyDescent="0.25">
      <c r="L2483" s="4" t="str">
        <f t="shared" si="79"/>
        <v/>
      </c>
      <c r="M2483" s="4" t="str">
        <f>IF(ISBLANK(A2483),"",IF('02_Resultat'!$B$6=A2483,1,0))</f>
        <v/>
      </c>
      <c r="N2483" s="4" t="str">
        <f>IF(ISBLANK(A2483),"",IF(Tableau3[Occurrence]=0,0,SUM($M$2:M2483)))</f>
        <v/>
      </c>
      <c r="P2483" s="15" t="str">
        <f t="shared" si="80"/>
        <v/>
      </c>
      <c r="Q2483" s="16" t="str">
        <f>IF(P2483="","",'02_Resultat'!$B$6)</f>
        <v/>
      </c>
      <c r="R2483" s="16" t="str">
        <f>IF(Q2483="","",INDEX(Tableau3[N°CMD],MATCH(P2483,Tableau3[Sequence],0),))</f>
        <v/>
      </c>
      <c r="S2483" s="16" t="str">
        <f>IF(Q2483="","",INDEX(Tableau3[Désignation],MATCH(P2483,Tableau3[Sequence],0),))</f>
        <v/>
      </c>
      <c r="T2483"/>
    </row>
    <row r="2484" spans="12:20" x14ac:dyDescent="0.25">
      <c r="L2484" s="4" t="str">
        <f t="shared" si="79"/>
        <v/>
      </c>
      <c r="M2484" s="4" t="str">
        <f>IF(ISBLANK(A2484),"",IF('02_Resultat'!$B$6=A2484,1,0))</f>
        <v/>
      </c>
      <c r="N2484" s="4" t="str">
        <f>IF(ISBLANK(A2484),"",IF(Tableau3[Occurrence]=0,0,SUM($M$2:M2484)))</f>
        <v/>
      </c>
      <c r="P2484" s="15" t="str">
        <f t="shared" si="80"/>
        <v/>
      </c>
      <c r="Q2484" s="16" t="str">
        <f>IF(P2484="","",'02_Resultat'!$B$6)</f>
        <v/>
      </c>
      <c r="R2484" s="16" t="str">
        <f>IF(Q2484="","",INDEX(Tableau3[N°CMD],MATCH(P2484,Tableau3[Sequence],0),))</f>
        <v/>
      </c>
      <c r="S2484" s="16" t="str">
        <f>IF(Q2484="","",INDEX(Tableau3[Désignation],MATCH(P2484,Tableau3[Sequence],0),))</f>
        <v/>
      </c>
      <c r="T2484"/>
    </row>
    <row r="2485" spans="12:20" x14ac:dyDescent="0.25">
      <c r="L2485" s="4" t="str">
        <f t="shared" si="79"/>
        <v/>
      </c>
      <c r="M2485" s="4" t="str">
        <f>IF(ISBLANK(A2485),"",IF('02_Resultat'!$B$6=A2485,1,0))</f>
        <v/>
      </c>
      <c r="N2485" s="4" t="str">
        <f>IF(ISBLANK(A2485),"",IF(Tableau3[Occurrence]=0,0,SUM($M$2:M2485)))</f>
        <v/>
      </c>
      <c r="P2485" s="15" t="str">
        <f t="shared" si="80"/>
        <v/>
      </c>
      <c r="Q2485" s="16" t="str">
        <f>IF(P2485="","",'02_Resultat'!$B$6)</f>
        <v/>
      </c>
      <c r="R2485" s="16" t="str">
        <f>IF(Q2485="","",INDEX(Tableau3[N°CMD],MATCH(P2485,Tableau3[Sequence],0),))</f>
        <v/>
      </c>
      <c r="S2485" s="16" t="str">
        <f>IF(Q2485="","",INDEX(Tableau3[Désignation],MATCH(P2485,Tableau3[Sequence],0),))</f>
        <v/>
      </c>
      <c r="T2485"/>
    </row>
    <row r="2486" spans="12:20" x14ac:dyDescent="0.25">
      <c r="L2486" s="4" t="str">
        <f t="shared" si="79"/>
        <v/>
      </c>
      <c r="M2486" s="4" t="str">
        <f>IF(ISBLANK(A2486),"",IF('02_Resultat'!$B$6=A2486,1,0))</f>
        <v/>
      </c>
      <c r="N2486" s="4" t="str">
        <f>IF(ISBLANK(A2486),"",IF(Tableau3[Occurrence]=0,0,SUM($M$2:M2486)))</f>
        <v/>
      </c>
      <c r="P2486" s="15" t="str">
        <f t="shared" si="80"/>
        <v/>
      </c>
      <c r="Q2486" s="16" t="str">
        <f>IF(P2486="","",'02_Resultat'!$B$6)</f>
        <v/>
      </c>
      <c r="R2486" s="16" t="str">
        <f>IF(Q2486="","",INDEX(Tableau3[N°CMD],MATCH(P2486,Tableau3[Sequence],0),))</f>
        <v/>
      </c>
      <c r="S2486" s="16" t="str">
        <f>IF(Q2486="","",INDEX(Tableau3[Désignation],MATCH(P2486,Tableau3[Sequence],0),))</f>
        <v/>
      </c>
      <c r="T2486"/>
    </row>
    <row r="2487" spans="12:20" x14ac:dyDescent="0.25">
      <c r="L2487" s="4" t="str">
        <f t="shared" si="79"/>
        <v/>
      </c>
      <c r="M2487" s="4" t="str">
        <f>IF(ISBLANK(A2487),"",IF('02_Resultat'!$B$6=A2487,1,0))</f>
        <v/>
      </c>
      <c r="N2487" s="4" t="str">
        <f>IF(ISBLANK(A2487),"",IF(Tableau3[Occurrence]=0,0,SUM($M$2:M2487)))</f>
        <v/>
      </c>
      <c r="P2487" s="15" t="str">
        <f t="shared" si="80"/>
        <v/>
      </c>
      <c r="Q2487" s="16" t="str">
        <f>IF(P2487="","",'02_Resultat'!$B$6)</f>
        <v/>
      </c>
      <c r="R2487" s="16" t="str">
        <f>IF(Q2487="","",INDEX(Tableau3[N°CMD],MATCH(P2487,Tableau3[Sequence],0),))</f>
        <v/>
      </c>
      <c r="S2487" s="16" t="str">
        <f>IF(Q2487="","",INDEX(Tableau3[Désignation],MATCH(P2487,Tableau3[Sequence],0),))</f>
        <v/>
      </c>
      <c r="T2487"/>
    </row>
    <row r="2488" spans="12:20" x14ac:dyDescent="0.25">
      <c r="L2488" s="4" t="str">
        <f t="shared" si="79"/>
        <v/>
      </c>
      <c r="M2488" s="4" t="str">
        <f>IF(ISBLANK(A2488),"",IF('02_Resultat'!$B$6=A2488,1,0))</f>
        <v/>
      </c>
      <c r="N2488" s="4" t="str">
        <f>IF(ISBLANK(A2488),"",IF(Tableau3[Occurrence]=0,0,SUM($M$2:M2488)))</f>
        <v/>
      </c>
      <c r="P2488" s="15" t="str">
        <f t="shared" si="80"/>
        <v/>
      </c>
      <c r="Q2488" s="16" t="str">
        <f>IF(P2488="","",'02_Resultat'!$B$6)</f>
        <v/>
      </c>
      <c r="R2488" s="16" t="str">
        <f>IF(Q2488="","",INDEX(Tableau3[N°CMD],MATCH(P2488,Tableau3[Sequence],0),))</f>
        <v/>
      </c>
      <c r="S2488" s="16" t="str">
        <f>IF(Q2488="","",INDEX(Tableau3[Désignation],MATCH(P2488,Tableau3[Sequence],0),))</f>
        <v/>
      </c>
      <c r="T2488"/>
    </row>
    <row r="2489" spans="12:20" x14ac:dyDescent="0.25">
      <c r="L2489" s="4" t="str">
        <f t="shared" si="79"/>
        <v/>
      </c>
      <c r="M2489" s="4" t="str">
        <f>IF(ISBLANK(A2489),"",IF('02_Resultat'!$B$6=A2489,1,0))</f>
        <v/>
      </c>
      <c r="N2489" s="4" t="str">
        <f>IF(ISBLANK(A2489),"",IF(Tableau3[Occurrence]=0,0,SUM($M$2:M2489)))</f>
        <v/>
      </c>
      <c r="P2489" s="15" t="str">
        <f t="shared" si="80"/>
        <v/>
      </c>
      <c r="Q2489" s="16" t="str">
        <f>IF(P2489="","",'02_Resultat'!$B$6)</f>
        <v/>
      </c>
      <c r="R2489" s="16" t="str">
        <f>IF(Q2489="","",INDEX(Tableau3[N°CMD],MATCH(P2489,Tableau3[Sequence],0),))</f>
        <v/>
      </c>
      <c r="S2489" s="16" t="str">
        <f>IF(Q2489="","",INDEX(Tableau3[Désignation],MATCH(P2489,Tableau3[Sequence],0),))</f>
        <v/>
      </c>
      <c r="T2489"/>
    </row>
    <row r="2490" spans="12:20" x14ac:dyDescent="0.25">
      <c r="L2490" s="4" t="str">
        <f t="shared" si="79"/>
        <v/>
      </c>
      <c r="M2490" s="4" t="str">
        <f>IF(ISBLANK(A2490),"",IF('02_Resultat'!$B$6=A2490,1,0))</f>
        <v/>
      </c>
      <c r="N2490" s="4" t="str">
        <f>IF(ISBLANK(A2490),"",IF(Tableau3[Occurrence]=0,0,SUM($M$2:M2490)))</f>
        <v/>
      </c>
      <c r="P2490" s="15" t="str">
        <f t="shared" si="80"/>
        <v/>
      </c>
      <c r="Q2490" s="16" t="str">
        <f>IF(P2490="","",'02_Resultat'!$B$6)</f>
        <v/>
      </c>
      <c r="R2490" s="16" t="str">
        <f>IF(Q2490="","",INDEX(Tableau3[N°CMD],MATCH(P2490,Tableau3[Sequence],0),))</f>
        <v/>
      </c>
      <c r="S2490" s="16" t="str">
        <f>IF(Q2490="","",INDEX(Tableau3[Désignation],MATCH(P2490,Tableau3[Sequence],0),))</f>
        <v/>
      </c>
      <c r="T2490"/>
    </row>
    <row r="2491" spans="12:20" x14ac:dyDescent="0.25">
      <c r="L2491" s="4" t="str">
        <f t="shared" si="79"/>
        <v/>
      </c>
      <c r="M2491" s="4" t="str">
        <f>IF(ISBLANK(A2491),"",IF('02_Resultat'!$B$6=A2491,1,0))</f>
        <v/>
      </c>
      <c r="N2491" s="4" t="str">
        <f>IF(ISBLANK(A2491),"",IF(Tableau3[Occurrence]=0,0,SUM($M$2:M2491)))</f>
        <v/>
      </c>
      <c r="P2491" s="15" t="str">
        <f t="shared" si="80"/>
        <v/>
      </c>
      <c r="Q2491" s="16" t="str">
        <f>IF(P2491="","",'02_Resultat'!$B$6)</f>
        <v/>
      </c>
      <c r="R2491" s="16" t="str">
        <f>IF(Q2491="","",INDEX(Tableau3[N°CMD],MATCH(P2491,Tableau3[Sequence],0),))</f>
        <v/>
      </c>
      <c r="S2491" s="16" t="str">
        <f>IF(Q2491="","",INDEX(Tableau3[Désignation],MATCH(P2491,Tableau3[Sequence],0),))</f>
        <v/>
      </c>
      <c r="T2491"/>
    </row>
    <row r="2492" spans="12:20" x14ac:dyDescent="0.25">
      <c r="L2492" s="4" t="str">
        <f t="shared" si="79"/>
        <v/>
      </c>
      <c r="M2492" s="4" t="str">
        <f>IF(ISBLANK(A2492),"",IF('02_Resultat'!$B$6=A2492,1,0))</f>
        <v/>
      </c>
      <c r="N2492" s="4" t="str">
        <f>IF(ISBLANK(A2492),"",IF(Tableau3[Occurrence]=0,0,SUM($M$2:M2492)))</f>
        <v/>
      </c>
      <c r="P2492" s="15" t="str">
        <f t="shared" si="80"/>
        <v/>
      </c>
      <c r="Q2492" s="16" t="str">
        <f>IF(P2492="","",'02_Resultat'!$B$6)</f>
        <v/>
      </c>
      <c r="R2492" s="16" t="str">
        <f>IF(Q2492="","",INDEX(Tableau3[N°CMD],MATCH(P2492,Tableau3[Sequence],0),))</f>
        <v/>
      </c>
      <c r="S2492" s="16" t="str">
        <f>IF(Q2492="","",INDEX(Tableau3[Désignation],MATCH(P2492,Tableau3[Sequence],0),))</f>
        <v/>
      </c>
      <c r="T2492"/>
    </row>
    <row r="2493" spans="12:20" x14ac:dyDescent="0.25">
      <c r="L2493" s="4" t="str">
        <f t="shared" si="79"/>
        <v/>
      </c>
      <c r="M2493" s="4" t="str">
        <f>IF(ISBLANK(A2493),"",IF('02_Resultat'!$B$6=A2493,1,0))</f>
        <v/>
      </c>
      <c r="N2493" s="4" t="str">
        <f>IF(ISBLANK(A2493),"",IF(Tableau3[Occurrence]=0,0,SUM($M$2:M2493)))</f>
        <v/>
      </c>
      <c r="P2493" s="15" t="str">
        <f t="shared" si="80"/>
        <v/>
      </c>
      <c r="Q2493" s="16" t="str">
        <f>IF(P2493="","",'02_Resultat'!$B$6)</f>
        <v/>
      </c>
      <c r="R2493" s="16" t="str">
        <f>IF(Q2493="","",INDEX(Tableau3[N°CMD],MATCH(P2493,Tableau3[Sequence],0),))</f>
        <v/>
      </c>
      <c r="S2493" s="16" t="str">
        <f>IF(Q2493="","",INDEX(Tableau3[Désignation],MATCH(P2493,Tableau3[Sequence],0),))</f>
        <v/>
      </c>
      <c r="T2493"/>
    </row>
    <row r="2494" spans="12:20" x14ac:dyDescent="0.25">
      <c r="L2494" s="4" t="str">
        <f t="shared" si="79"/>
        <v/>
      </c>
      <c r="M2494" s="4" t="str">
        <f>IF(ISBLANK(A2494),"",IF('02_Resultat'!$B$6=A2494,1,0))</f>
        <v/>
      </c>
      <c r="N2494" s="4" t="str">
        <f>IF(ISBLANK(A2494),"",IF(Tableau3[Occurrence]=0,0,SUM($M$2:M2494)))</f>
        <v/>
      </c>
      <c r="P2494" s="15" t="str">
        <f t="shared" si="80"/>
        <v/>
      </c>
      <c r="Q2494" s="16" t="str">
        <f>IF(P2494="","",'02_Resultat'!$B$6)</f>
        <v/>
      </c>
      <c r="R2494" s="16" t="str">
        <f>IF(Q2494="","",INDEX(Tableau3[N°CMD],MATCH(P2494,Tableau3[Sequence],0),))</f>
        <v/>
      </c>
      <c r="S2494" s="16" t="str">
        <f>IF(Q2494="","",INDEX(Tableau3[Désignation],MATCH(P2494,Tableau3[Sequence],0),))</f>
        <v/>
      </c>
      <c r="T2494"/>
    </row>
    <row r="2495" spans="12:20" x14ac:dyDescent="0.25">
      <c r="L2495" s="4" t="str">
        <f t="shared" si="79"/>
        <v/>
      </c>
      <c r="M2495" s="4" t="str">
        <f>IF(ISBLANK(A2495),"",IF('02_Resultat'!$B$6=A2495,1,0))</f>
        <v/>
      </c>
      <c r="N2495" s="4" t="str">
        <f>IF(ISBLANK(A2495),"",IF(Tableau3[Occurrence]=0,0,SUM($M$2:M2495)))</f>
        <v/>
      </c>
      <c r="P2495" s="15" t="str">
        <f t="shared" si="80"/>
        <v/>
      </c>
      <c r="Q2495" s="16" t="str">
        <f>IF(P2495="","",'02_Resultat'!$B$6)</f>
        <v/>
      </c>
      <c r="R2495" s="16" t="str">
        <f>IF(Q2495="","",INDEX(Tableau3[N°CMD],MATCH(P2495,Tableau3[Sequence],0),))</f>
        <v/>
      </c>
      <c r="S2495" s="16" t="str">
        <f>IF(Q2495="","",INDEX(Tableau3[Désignation],MATCH(P2495,Tableau3[Sequence],0),))</f>
        <v/>
      </c>
      <c r="T2495"/>
    </row>
    <row r="2496" spans="12:20" x14ac:dyDescent="0.25">
      <c r="L2496" s="4" t="str">
        <f t="shared" si="79"/>
        <v/>
      </c>
      <c r="M2496" s="4" t="str">
        <f>IF(ISBLANK(A2496),"",IF('02_Resultat'!$B$6=A2496,1,0))</f>
        <v/>
      </c>
      <c r="N2496" s="4" t="str">
        <f>IF(ISBLANK(A2496),"",IF(Tableau3[Occurrence]=0,0,SUM($M$2:M2496)))</f>
        <v/>
      </c>
      <c r="P2496" s="15" t="str">
        <f t="shared" si="80"/>
        <v/>
      </c>
      <c r="Q2496" s="16" t="str">
        <f>IF(P2496="","",'02_Resultat'!$B$6)</f>
        <v/>
      </c>
      <c r="R2496" s="16" t="str">
        <f>IF(Q2496="","",INDEX(Tableau3[N°CMD],MATCH(P2496,Tableau3[Sequence],0),))</f>
        <v/>
      </c>
      <c r="S2496" s="16" t="str">
        <f>IF(Q2496="","",INDEX(Tableau3[Désignation],MATCH(P2496,Tableau3[Sequence],0),))</f>
        <v/>
      </c>
      <c r="T2496"/>
    </row>
    <row r="2497" spans="12:20" x14ac:dyDescent="0.25">
      <c r="L2497" s="4" t="str">
        <f t="shared" si="79"/>
        <v/>
      </c>
      <c r="M2497" s="4" t="str">
        <f>IF(ISBLANK(A2497),"",IF('02_Resultat'!$B$6=A2497,1,0))</f>
        <v/>
      </c>
      <c r="N2497" s="4" t="str">
        <f>IF(ISBLANK(A2497),"",IF(Tableau3[Occurrence]=0,0,SUM($M$2:M2497)))</f>
        <v/>
      </c>
      <c r="P2497" s="15" t="str">
        <f t="shared" si="80"/>
        <v/>
      </c>
      <c r="Q2497" s="16" t="str">
        <f>IF(P2497="","",'02_Resultat'!$B$6)</f>
        <v/>
      </c>
      <c r="R2497" s="16" t="str">
        <f>IF(Q2497="","",INDEX(Tableau3[N°CMD],MATCH(P2497,Tableau3[Sequence],0),))</f>
        <v/>
      </c>
      <c r="S2497" s="16" t="str">
        <f>IF(Q2497="","",INDEX(Tableau3[Désignation],MATCH(P2497,Tableau3[Sequence],0),))</f>
        <v/>
      </c>
      <c r="T2497"/>
    </row>
    <row r="2498" spans="12:20" x14ac:dyDescent="0.25">
      <c r="L2498" s="4" t="str">
        <f t="shared" si="79"/>
        <v/>
      </c>
      <c r="M2498" s="4" t="str">
        <f>IF(ISBLANK(A2498),"",IF('02_Resultat'!$B$6=A2498,1,0))</f>
        <v/>
      </c>
      <c r="N2498" s="4" t="str">
        <f>IF(ISBLANK(A2498),"",IF(Tableau3[Occurrence]=0,0,SUM($M$2:M2498)))</f>
        <v/>
      </c>
      <c r="P2498" s="15" t="str">
        <f t="shared" si="80"/>
        <v/>
      </c>
      <c r="Q2498" s="16" t="str">
        <f>IF(P2498="","",'02_Resultat'!$B$6)</f>
        <v/>
      </c>
      <c r="R2498" s="16" t="str">
        <f>IF(Q2498="","",INDEX(Tableau3[N°CMD],MATCH(P2498,Tableau3[Sequence],0),))</f>
        <v/>
      </c>
      <c r="S2498" s="16" t="str">
        <f>IF(Q2498="","",INDEX(Tableau3[Désignation],MATCH(P2498,Tableau3[Sequence],0),))</f>
        <v/>
      </c>
      <c r="T2498"/>
    </row>
    <row r="2499" spans="12:20" x14ac:dyDescent="0.25">
      <c r="L2499" s="4" t="str">
        <f t="shared" si="79"/>
        <v/>
      </c>
      <c r="M2499" s="4" t="str">
        <f>IF(ISBLANK(A2499),"",IF('02_Resultat'!$B$6=A2499,1,0))</f>
        <v/>
      </c>
      <c r="N2499" s="4" t="str">
        <f>IF(ISBLANK(A2499),"",IF(Tableau3[Occurrence]=0,0,SUM($M$2:M2499)))</f>
        <v/>
      </c>
      <c r="P2499" s="15" t="str">
        <f t="shared" si="80"/>
        <v/>
      </c>
      <c r="Q2499" s="16" t="str">
        <f>IF(P2499="","",'02_Resultat'!$B$6)</f>
        <v/>
      </c>
      <c r="R2499" s="16" t="str">
        <f>IF(Q2499="","",INDEX(Tableau3[N°CMD],MATCH(P2499,Tableau3[Sequence],0),))</f>
        <v/>
      </c>
      <c r="S2499" s="16" t="str">
        <f>IF(Q2499="","",INDEX(Tableau3[Désignation],MATCH(P2499,Tableau3[Sequence],0),))</f>
        <v/>
      </c>
      <c r="T2499"/>
    </row>
    <row r="2500" spans="12:20" x14ac:dyDescent="0.25">
      <c r="L2500" s="4" t="str">
        <f t="shared" si="79"/>
        <v/>
      </c>
      <c r="M2500" s="4" t="str">
        <f>IF(ISBLANK(A2500),"",IF('02_Resultat'!$B$6=A2500,1,0))</f>
        <v/>
      </c>
      <c r="N2500" s="4" t="str">
        <f>IF(ISBLANK(A2500),"",IF(Tableau3[Occurrence]=0,0,SUM($M$2:M2500)))</f>
        <v/>
      </c>
      <c r="P2500" s="15" t="str">
        <f t="shared" si="80"/>
        <v/>
      </c>
      <c r="Q2500" s="16" t="str">
        <f>IF(P2500="","",'02_Resultat'!$B$6)</f>
        <v/>
      </c>
      <c r="R2500" s="16" t="str">
        <f>IF(Q2500="","",INDEX(Tableau3[N°CMD],MATCH(P2500,Tableau3[Sequence],0),))</f>
        <v/>
      </c>
      <c r="S2500" s="16" t="str">
        <f>IF(Q2500="","",INDEX(Tableau3[Désignation],MATCH(P2500,Tableau3[Sequence],0),))</f>
        <v/>
      </c>
      <c r="T2500"/>
    </row>
    <row r="2501" spans="12:20" x14ac:dyDescent="0.25">
      <c r="L2501" s="4" t="str">
        <f t="shared" si="79"/>
        <v/>
      </c>
      <c r="M2501" s="4" t="str">
        <f>IF(ISBLANK(A2501),"",IF('02_Resultat'!$B$6=A2501,1,0))</f>
        <v/>
      </c>
      <c r="N2501" s="4" t="str">
        <f>IF(ISBLANK(A2501),"",IF(Tableau3[Occurrence]=0,0,SUM($M$2:M2501)))</f>
        <v/>
      </c>
      <c r="P2501" s="15" t="str">
        <f t="shared" si="80"/>
        <v/>
      </c>
      <c r="Q2501" s="16" t="str">
        <f>IF(P2501="","",'02_Resultat'!$B$6)</f>
        <v/>
      </c>
      <c r="R2501" s="16" t="str">
        <f>IF(Q2501="","",INDEX(Tableau3[N°CMD],MATCH(P2501,Tableau3[Sequence],0),))</f>
        <v/>
      </c>
      <c r="S2501" s="16" t="str">
        <f>IF(Q2501="","",INDEX(Tableau3[Désignation],MATCH(P2501,Tableau3[Sequence],0),))</f>
        <v/>
      </c>
      <c r="T2501"/>
    </row>
    <row r="2502" spans="12:20" x14ac:dyDescent="0.25">
      <c r="L2502" s="4" t="str">
        <f t="shared" si="79"/>
        <v/>
      </c>
      <c r="M2502" s="4" t="str">
        <f>IF(ISBLANK(A2502),"",IF('02_Resultat'!$B$6=A2502,1,0))</f>
        <v/>
      </c>
      <c r="N2502" s="4" t="str">
        <f>IF(ISBLANK(A2502),"",IF(Tableau3[Occurrence]=0,0,SUM($M$2:M2502)))</f>
        <v/>
      </c>
      <c r="P2502" s="15" t="str">
        <f t="shared" si="80"/>
        <v/>
      </c>
      <c r="Q2502" s="16" t="str">
        <f>IF(P2502="","",'02_Resultat'!$B$6)</f>
        <v/>
      </c>
      <c r="R2502" s="16" t="str">
        <f>IF(Q2502="","",INDEX(Tableau3[N°CMD],MATCH(P2502,Tableau3[Sequence],0),))</f>
        <v/>
      </c>
      <c r="S2502" s="16" t="str">
        <f>IF(Q2502="","",INDEX(Tableau3[Désignation],MATCH(P2502,Tableau3[Sequence],0),))</f>
        <v/>
      </c>
      <c r="T2502"/>
    </row>
    <row r="2503" spans="12:20" x14ac:dyDescent="0.25">
      <c r="L2503" s="4" t="str">
        <f t="shared" si="79"/>
        <v/>
      </c>
      <c r="M2503" s="4" t="str">
        <f>IF(ISBLANK(A2503),"",IF('02_Resultat'!$B$6=A2503,1,0))</f>
        <v/>
      </c>
      <c r="N2503" s="4" t="str">
        <f>IF(ISBLANK(A2503),"",IF(Tableau3[Occurrence]=0,0,SUM($M$2:M2503)))</f>
        <v/>
      </c>
      <c r="P2503" s="15" t="str">
        <f t="shared" si="80"/>
        <v/>
      </c>
      <c r="Q2503" s="16" t="str">
        <f>IF(P2503="","",'02_Resultat'!$B$6)</f>
        <v/>
      </c>
      <c r="R2503" s="16" t="str">
        <f>IF(Q2503="","",INDEX(Tableau3[N°CMD],MATCH(P2503,Tableau3[Sequence],0),))</f>
        <v/>
      </c>
      <c r="S2503" s="16" t="str">
        <f>IF(Q2503="","",INDEX(Tableau3[Désignation],MATCH(P2503,Tableau3[Sequence],0),))</f>
        <v/>
      </c>
      <c r="T2503"/>
    </row>
    <row r="2504" spans="12:20" x14ac:dyDescent="0.25">
      <c r="L2504" s="4" t="str">
        <f t="shared" si="79"/>
        <v/>
      </c>
      <c r="M2504" s="4" t="str">
        <f>IF(ISBLANK(A2504),"",IF('02_Resultat'!$B$6=A2504,1,0))</f>
        <v/>
      </c>
      <c r="N2504" s="4" t="str">
        <f>IF(ISBLANK(A2504),"",IF(Tableau3[Occurrence]=0,0,SUM($M$2:M2504)))</f>
        <v/>
      </c>
      <c r="P2504" s="15" t="str">
        <f t="shared" si="80"/>
        <v/>
      </c>
      <c r="Q2504" s="16" t="str">
        <f>IF(P2504="","",'02_Resultat'!$B$6)</f>
        <v/>
      </c>
      <c r="R2504" s="16" t="str">
        <f>IF(Q2504="","",INDEX(Tableau3[N°CMD],MATCH(P2504,Tableau3[Sequence],0),))</f>
        <v/>
      </c>
      <c r="S2504" s="16" t="str">
        <f>IF(Q2504="","",INDEX(Tableau3[Désignation],MATCH(P2504,Tableau3[Sequence],0),))</f>
        <v/>
      </c>
      <c r="T2504"/>
    </row>
    <row r="2505" spans="12:20" x14ac:dyDescent="0.25">
      <c r="L2505" s="4" t="str">
        <f t="shared" si="79"/>
        <v/>
      </c>
      <c r="M2505" s="4" t="str">
        <f>IF(ISBLANK(A2505),"",IF('02_Resultat'!$B$6=A2505,1,0))</f>
        <v/>
      </c>
      <c r="N2505" s="4" t="str">
        <f>IF(ISBLANK(A2505),"",IF(Tableau3[Occurrence]=0,0,SUM($M$2:M2505)))</f>
        <v/>
      </c>
      <c r="P2505" s="15" t="str">
        <f t="shared" si="80"/>
        <v/>
      </c>
      <c r="Q2505" s="16" t="str">
        <f>IF(P2505="","",'02_Resultat'!$B$6)</f>
        <v/>
      </c>
      <c r="R2505" s="16" t="str">
        <f>IF(Q2505="","",INDEX(Tableau3[N°CMD],MATCH(P2505,Tableau3[Sequence],0),))</f>
        <v/>
      </c>
      <c r="S2505" s="16" t="str">
        <f>IF(Q2505="","",INDEX(Tableau3[Désignation],MATCH(P2505,Tableau3[Sequence],0),))</f>
        <v/>
      </c>
      <c r="T2505"/>
    </row>
    <row r="2506" spans="12:20" x14ac:dyDescent="0.25">
      <c r="L2506" s="4" t="str">
        <f t="shared" si="79"/>
        <v/>
      </c>
      <c r="M2506" s="4" t="str">
        <f>IF(ISBLANK(A2506),"",IF('02_Resultat'!$B$6=A2506,1,0))</f>
        <v/>
      </c>
      <c r="N2506" s="4" t="str">
        <f>IF(ISBLANK(A2506),"",IF(Tableau3[Occurrence]=0,0,SUM($M$2:M2506)))</f>
        <v/>
      </c>
      <c r="P2506" s="15" t="str">
        <f t="shared" si="80"/>
        <v/>
      </c>
      <c r="Q2506" s="16" t="str">
        <f>IF(P2506="","",'02_Resultat'!$B$6)</f>
        <v/>
      </c>
      <c r="R2506" s="16" t="str">
        <f>IF(Q2506="","",INDEX(Tableau3[N°CMD],MATCH(P2506,Tableau3[Sequence],0),))</f>
        <v/>
      </c>
      <c r="S2506" s="16" t="str">
        <f>IF(Q2506="","",INDEX(Tableau3[Désignation],MATCH(P2506,Tableau3[Sequence],0),))</f>
        <v/>
      </c>
      <c r="T2506"/>
    </row>
    <row r="2507" spans="12:20" x14ac:dyDescent="0.25">
      <c r="L2507" s="4" t="str">
        <f t="shared" si="79"/>
        <v/>
      </c>
      <c r="M2507" s="4" t="str">
        <f>IF(ISBLANK(A2507),"",IF('02_Resultat'!$B$6=A2507,1,0))</f>
        <v/>
      </c>
      <c r="N2507" s="4" t="str">
        <f>IF(ISBLANK(A2507),"",IF(Tableau3[Occurrence]=0,0,SUM($M$2:M2507)))</f>
        <v/>
      </c>
      <c r="P2507" s="15" t="str">
        <f t="shared" si="80"/>
        <v/>
      </c>
      <c r="Q2507" s="16" t="str">
        <f>IF(P2507="","",'02_Resultat'!$B$6)</f>
        <v/>
      </c>
      <c r="R2507" s="16" t="str">
        <f>IF(Q2507="","",INDEX(Tableau3[N°CMD],MATCH(P2507,Tableau3[Sequence],0),))</f>
        <v/>
      </c>
      <c r="S2507" s="16" t="str">
        <f>IF(Q2507="","",INDEX(Tableau3[Désignation],MATCH(P2507,Tableau3[Sequence],0),))</f>
        <v/>
      </c>
      <c r="T2507"/>
    </row>
    <row r="2508" spans="12:20" x14ac:dyDescent="0.25">
      <c r="L2508" s="4" t="str">
        <f t="shared" si="79"/>
        <v/>
      </c>
      <c r="M2508" s="4" t="str">
        <f>IF(ISBLANK(A2508),"",IF('02_Resultat'!$B$6=A2508,1,0))</f>
        <v/>
      </c>
      <c r="N2508" s="4" t="str">
        <f>IF(ISBLANK(A2508),"",IF(Tableau3[Occurrence]=0,0,SUM($M$2:M2508)))</f>
        <v/>
      </c>
      <c r="P2508" s="15" t="str">
        <f t="shared" si="80"/>
        <v/>
      </c>
      <c r="Q2508" s="16" t="str">
        <f>IF(P2508="","",'02_Resultat'!$B$6)</f>
        <v/>
      </c>
      <c r="R2508" s="16" t="str">
        <f>IF(Q2508="","",INDEX(Tableau3[N°CMD],MATCH(P2508,Tableau3[Sequence],0),))</f>
        <v/>
      </c>
      <c r="S2508" s="16" t="str">
        <f>IF(Q2508="","",INDEX(Tableau3[Désignation],MATCH(P2508,Tableau3[Sequence],0),))</f>
        <v/>
      </c>
      <c r="T2508"/>
    </row>
    <row r="2509" spans="12:20" x14ac:dyDescent="0.25">
      <c r="L2509" s="4" t="str">
        <f t="shared" si="79"/>
        <v/>
      </c>
      <c r="M2509" s="4" t="str">
        <f>IF(ISBLANK(A2509),"",IF('02_Resultat'!$B$6=A2509,1,0))</f>
        <v/>
      </c>
      <c r="N2509" s="4" t="str">
        <f>IF(ISBLANK(A2509),"",IF(Tableau3[Occurrence]=0,0,SUM($M$2:M2509)))</f>
        <v/>
      </c>
      <c r="P2509" s="15" t="str">
        <f t="shared" si="80"/>
        <v/>
      </c>
      <c r="Q2509" s="16" t="str">
        <f>IF(P2509="","",'02_Resultat'!$B$6)</f>
        <v/>
      </c>
      <c r="R2509" s="16" t="str">
        <f>IF(Q2509="","",INDEX(Tableau3[N°CMD],MATCH(P2509,Tableau3[Sequence],0),))</f>
        <v/>
      </c>
      <c r="S2509" s="16" t="str">
        <f>IF(Q2509="","",INDEX(Tableau3[Désignation],MATCH(P2509,Tableau3[Sequence],0),))</f>
        <v/>
      </c>
      <c r="T2509"/>
    </row>
    <row r="2510" spans="12:20" x14ac:dyDescent="0.25">
      <c r="L2510" s="4" t="str">
        <f t="shared" si="79"/>
        <v/>
      </c>
      <c r="M2510" s="4" t="str">
        <f>IF(ISBLANK(A2510),"",IF('02_Resultat'!$B$6=A2510,1,0))</f>
        <v/>
      </c>
      <c r="N2510" s="4" t="str">
        <f>IF(ISBLANK(A2510),"",IF(Tableau3[Occurrence]=0,0,SUM($M$2:M2510)))</f>
        <v/>
      </c>
      <c r="P2510" s="15" t="str">
        <f t="shared" si="80"/>
        <v/>
      </c>
      <c r="Q2510" s="16" t="str">
        <f>IF(P2510="","",'02_Resultat'!$B$6)</f>
        <v/>
      </c>
      <c r="R2510" s="16" t="str">
        <f>IF(Q2510="","",INDEX(Tableau3[N°CMD],MATCH(P2510,Tableau3[Sequence],0),))</f>
        <v/>
      </c>
      <c r="S2510" s="16" t="str">
        <f>IF(Q2510="","",INDEX(Tableau3[Désignation],MATCH(P2510,Tableau3[Sequence],0),))</f>
        <v/>
      </c>
      <c r="T2510"/>
    </row>
    <row r="2511" spans="12:20" x14ac:dyDescent="0.25">
      <c r="L2511" s="4" t="str">
        <f t="shared" si="79"/>
        <v/>
      </c>
      <c r="M2511" s="4" t="str">
        <f>IF(ISBLANK(A2511),"",IF('02_Resultat'!$B$6=A2511,1,0))</f>
        <v/>
      </c>
      <c r="N2511" s="4" t="str">
        <f>IF(ISBLANK(A2511),"",IF(Tableau3[Occurrence]=0,0,SUM($M$2:M2511)))</f>
        <v/>
      </c>
      <c r="P2511" s="15" t="str">
        <f t="shared" si="80"/>
        <v/>
      </c>
      <c r="Q2511" s="16" t="str">
        <f>IF(P2511="","",'02_Resultat'!$B$6)</f>
        <v/>
      </c>
      <c r="R2511" s="16" t="str">
        <f>IF(Q2511="","",INDEX(Tableau3[N°CMD],MATCH(P2511,Tableau3[Sequence],0),))</f>
        <v/>
      </c>
      <c r="S2511" s="16" t="str">
        <f>IF(Q2511="","",INDEX(Tableau3[Désignation],MATCH(P2511,Tableau3[Sequence],0),))</f>
        <v/>
      </c>
      <c r="T2511"/>
    </row>
    <row r="2512" spans="12:20" x14ac:dyDescent="0.25">
      <c r="L2512" s="4" t="str">
        <f t="shared" si="79"/>
        <v/>
      </c>
      <c r="M2512" s="4" t="str">
        <f>IF(ISBLANK(A2512),"",IF('02_Resultat'!$B$6=A2512,1,0))</f>
        <v/>
      </c>
      <c r="N2512" s="4" t="str">
        <f>IF(ISBLANK(A2512),"",IF(Tableau3[Occurrence]=0,0,SUM($M$2:M2512)))</f>
        <v/>
      </c>
      <c r="P2512" s="15" t="str">
        <f t="shared" si="80"/>
        <v/>
      </c>
      <c r="Q2512" s="16" t="str">
        <f>IF(P2512="","",'02_Resultat'!$B$6)</f>
        <v/>
      </c>
      <c r="R2512" s="16" t="str">
        <f>IF(Q2512="","",INDEX(Tableau3[N°CMD],MATCH(P2512,Tableau3[Sequence],0),))</f>
        <v/>
      </c>
      <c r="S2512" s="16" t="str">
        <f>IF(Q2512="","",INDEX(Tableau3[Désignation],MATCH(P2512,Tableau3[Sequence],0),))</f>
        <v/>
      </c>
      <c r="T2512"/>
    </row>
    <row r="2513" spans="12:20" x14ac:dyDescent="0.25">
      <c r="L2513" s="4" t="str">
        <f t="shared" si="79"/>
        <v/>
      </c>
      <c r="M2513" s="4" t="str">
        <f>IF(ISBLANK(A2513),"",IF('02_Resultat'!$B$6=A2513,1,0))</f>
        <v/>
      </c>
      <c r="N2513" s="4" t="str">
        <f>IF(ISBLANK(A2513),"",IF(Tableau3[Occurrence]=0,0,SUM($M$2:M2513)))</f>
        <v/>
      </c>
      <c r="P2513" s="15" t="str">
        <f t="shared" si="80"/>
        <v/>
      </c>
      <c r="Q2513" s="16" t="str">
        <f>IF(P2513="","",'02_Resultat'!$B$6)</f>
        <v/>
      </c>
      <c r="R2513" s="16" t="str">
        <f>IF(Q2513="","",INDEX(Tableau3[N°CMD],MATCH(P2513,Tableau3[Sequence],0),))</f>
        <v/>
      </c>
      <c r="S2513" s="16" t="str">
        <f>IF(Q2513="","",INDEX(Tableau3[Désignation],MATCH(P2513,Tableau3[Sequence],0),))</f>
        <v/>
      </c>
      <c r="T2513"/>
    </row>
    <row r="2514" spans="12:20" x14ac:dyDescent="0.25">
      <c r="L2514" s="4" t="str">
        <f t="shared" ref="L2514:L2577" si="81">IF(ISBLANK(H2514),"",(I2514-H2514))</f>
        <v/>
      </c>
      <c r="M2514" s="4" t="str">
        <f>IF(ISBLANK(A2514),"",IF('02_Resultat'!$B$6=A2514,1,0))</f>
        <v/>
      </c>
      <c r="N2514" s="4" t="str">
        <f>IF(ISBLANK(A2514),"",IF(Tableau3[Occurrence]=0,0,SUM($M$2:M2514)))</f>
        <v/>
      </c>
      <c r="P2514" s="15" t="str">
        <f t="shared" si="80"/>
        <v/>
      </c>
      <c r="Q2514" s="16" t="str">
        <f>IF(P2514="","",'02_Resultat'!$B$6)</f>
        <v/>
      </c>
      <c r="R2514" s="16" t="str">
        <f>IF(Q2514="","",INDEX(Tableau3[N°CMD],MATCH(P2514,Tableau3[Sequence],0),))</f>
        <v/>
      </c>
      <c r="S2514" s="16" t="str">
        <f>IF(Q2514="","",INDEX(Tableau3[Désignation],MATCH(P2514,Tableau3[Sequence],0),))</f>
        <v/>
      </c>
      <c r="T2514"/>
    </row>
    <row r="2515" spans="12:20" x14ac:dyDescent="0.25">
      <c r="L2515" s="4" t="str">
        <f t="shared" si="81"/>
        <v/>
      </c>
      <c r="M2515" s="4" t="str">
        <f>IF(ISBLANK(A2515),"",IF('02_Resultat'!$B$6=A2515,1,0))</f>
        <v/>
      </c>
      <c r="N2515" s="4" t="str">
        <f>IF(ISBLANK(A2515),"",IF(Tableau3[Occurrence]=0,0,SUM($M$2:M2515)))</f>
        <v/>
      </c>
      <c r="P2515" s="15" t="str">
        <f t="shared" ref="P2515:P2578" si="82">IF(ROW()-1&lt;=$O$2,ROW()-1,"")</f>
        <v/>
      </c>
      <c r="Q2515" s="16" t="str">
        <f>IF(P2515="","",'02_Resultat'!$B$6)</f>
        <v/>
      </c>
      <c r="R2515" s="16" t="str">
        <f>IF(Q2515="","",INDEX(Tableau3[N°CMD],MATCH(P2515,Tableau3[Sequence],0),))</f>
        <v/>
      </c>
      <c r="S2515" s="16" t="str">
        <f>IF(Q2515="","",INDEX(Tableau3[Désignation],MATCH(P2515,Tableau3[Sequence],0),))</f>
        <v/>
      </c>
      <c r="T2515"/>
    </row>
    <row r="2516" spans="12:20" x14ac:dyDescent="0.25">
      <c r="L2516" s="4" t="str">
        <f t="shared" si="81"/>
        <v/>
      </c>
      <c r="M2516" s="4" t="str">
        <f>IF(ISBLANK(A2516),"",IF('02_Resultat'!$B$6=A2516,1,0))</f>
        <v/>
      </c>
      <c r="N2516" s="4" t="str">
        <f>IF(ISBLANK(A2516),"",IF(Tableau3[Occurrence]=0,0,SUM($M$2:M2516)))</f>
        <v/>
      </c>
      <c r="P2516" s="15" t="str">
        <f t="shared" si="82"/>
        <v/>
      </c>
      <c r="Q2516" s="16" t="str">
        <f>IF(P2516="","",'02_Resultat'!$B$6)</f>
        <v/>
      </c>
      <c r="R2516" s="16" t="str">
        <f>IF(Q2516="","",INDEX(Tableau3[N°CMD],MATCH(P2516,Tableau3[Sequence],0),))</f>
        <v/>
      </c>
      <c r="S2516" s="16" t="str">
        <f>IF(Q2516="","",INDEX(Tableau3[Désignation],MATCH(P2516,Tableau3[Sequence],0),))</f>
        <v/>
      </c>
      <c r="T2516"/>
    </row>
    <row r="2517" spans="12:20" x14ac:dyDescent="0.25">
      <c r="L2517" s="4" t="str">
        <f t="shared" si="81"/>
        <v/>
      </c>
      <c r="M2517" s="4" t="str">
        <f>IF(ISBLANK(A2517),"",IF('02_Resultat'!$B$6=A2517,1,0))</f>
        <v/>
      </c>
      <c r="N2517" s="4" t="str">
        <f>IF(ISBLANK(A2517),"",IF(Tableau3[Occurrence]=0,0,SUM($M$2:M2517)))</f>
        <v/>
      </c>
      <c r="P2517" s="15" t="str">
        <f t="shared" si="82"/>
        <v/>
      </c>
      <c r="Q2517" s="16" t="str">
        <f>IF(P2517="","",'02_Resultat'!$B$6)</f>
        <v/>
      </c>
      <c r="R2517" s="16" t="str">
        <f>IF(Q2517="","",INDEX(Tableau3[N°CMD],MATCH(P2517,Tableau3[Sequence],0),))</f>
        <v/>
      </c>
      <c r="S2517" s="16" t="str">
        <f>IF(Q2517="","",INDEX(Tableau3[Désignation],MATCH(P2517,Tableau3[Sequence],0),))</f>
        <v/>
      </c>
      <c r="T2517"/>
    </row>
    <row r="2518" spans="12:20" x14ac:dyDescent="0.25">
      <c r="L2518" s="4" t="str">
        <f t="shared" si="81"/>
        <v/>
      </c>
      <c r="M2518" s="4" t="str">
        <f>IF(ISBLANK(A2518),"",IF('02_Resultat'!$B$6=A2518,1,0))</f>
        <v/>
      </c>
      <c r="N2518" s="4" t="str">
        <f>IF(ISBLANK(A2518),"",IF(Tableau3[Occurrence]=0,0,SUM($M$2:M2518)))</f>
        <v/>
      </c>
      <c r="P2518" s="15" t="str">
        <f t="shared" si="82"/>
        <v/>
      </c>
      <c r="Q2518" s="16" t="str">
        <f>IF(P2518="","",'02_Resultat'!$B$6)</f>
        <v/>
      </c>
      <c r="R2518" s="16" t="str">
        <f>IF(Q2518="","",INDEX(Tableau3[N°CMD],MATCH(P2518,Tableau3[Sequence],0),))</f>
        <v/>
      </c>
      <c r="S2518" s="16" t="str">
        <f>IF(Q2518="","",INDEX(Tableau3[Désignation],MATCH(P2518,Tableau3[Sequence],0),))</f>
        <v/>
      </c>
      <c r="T2518"/>
    </row>
    <row r="2519" spans="12:20" x14ac:dyDescent="0.25">
      <c r="L2519" s="4" t="str">
        <f t="shared" si="81"/>
        <v/>
      </c>
      <c r="M2519" s="4" t="str">
        <f>IF(ISBLANK(A2519),"",IF('02_Resultat'!$B$6=A2519,1,0))</f>
        <v/>
      </c>
      <c r="N2519" s="4" t="str">
        <f>IF(ISBLANK(A2519),"",IF(Tableau3[Occurrence]=0,0,SUM($M$2:M2519)))</f>
        <v/>
      </c>
      <c r="P2519" s="15" t="str">
        <f t="shared" si="82"/>
        <v/>
      </c>
      <c r="Q2519" s="16" t="str">
        <f>IF(P2519="","",'02_Resultat'!$B$6)</f>
        <v/>
      </c>
      <c r="R2519" s="16" t="str">
        <f>IF(Q2519="","",INDEX(Tableau3[N°CMD],MATCH(P2519,Tableau3[Sequence],0),))</f>
        <v/>
      </c>
      <c r="S2519" s="16" t="str">
        <f>IF(Q2519="","",INDEX(Tableau3[Désignation],MATCH(P2519,Tableau3[Sequence],0),))</f>
        <v/>
      </c>
      <c r="T2519"/>
    </row>
    <row r="2520" spans="12:20" x14ac:dyDescent="0.25">
      <c r="L2520" s="4" t="str">
        <f t="shared" si="81"/>
        <v/>
      </c>
      <c r="M2520" s="4" t="str">
        <f>IF(ISBLANK(A2520),"",IF('02_Resultat'!$B$6=A2520,1,0))</f>
        <v/>
      </c>
      <c r="N2520" s="4" t="str">
        <f>IF(ISBLANK(A2520),"",IF(Tableau3[Occurrence]=0,0,SUM($M$2:M2520)))</f>
        <v/>
      </c>
      <c r="P2520" s="15" t="str">
        <f t="shared" si="82"/>
        <v/>
      </c>
      <c r="Q2520" s="16" t="str">
        <f>IF(P2520="","",'02_Resultat'!$B$6)</f>
        <v/>
      </c>
      <c r="R2520" s="16" t="str">
        <f>IF(Q2520="","",INDEX(Tableau3[N°CMD],MATCH(P2520,Tableau3[Sequence],0),))</f>
        <v/>
      </c>
      <c r="S2520" s="16" t="str">
        <f>IF(Q2520="","",INDEX(Tableau3[Désignation],MATCH(P2520,Tableau3[Sequence],0),))</f>
        <v/>
      </c>
      <c r="T2520"/>
    </row>
    <row r="2521" spans="12:20" x14ac:dyDescent="0.25">
      <c r="L2521" s="4" t="str">
        <f t="shared" si="81"/>
        <v/>
      </c>
      <c r="M2521" s="4" t="str">
        <f>IF(ISBLANK(A2521),"",IF('02_Resultat'!$B$6=A2521,1,0))</f>
        <v/>
      </c>
      <c r="N2521" s="4" t="str">
        <f>IF(ISBLANK(A2521),"",IF(Tableau3[Occurrence]=0,0,SUM($M$2:M2521)))</f>
        <v/>
      </c>
      <c r="P2521" s="15" t="str">
        <f t="shared" si="82"/>
        <v/>
      </c>
      <c r="Q2521" s="16" t="str">
        <f>IF(P2521="","",'02_Resultat'!$B$6)</f>
        <v/>
      </c>
      <c r="R2521" s="16" t="str">
        <f>IF(Q2521="","",INDEX(Tableau3[N°CMD],MATCH(P2521,Tableau3[Sequence],0),))</f>
        <v/>
      </c>
      <c r="S2521" s="16" t="str">
        <f>IF(Q2521="","",INDEX(Tableau3[Désignation],MATCH(P2521,Tableau3[Sequence],0),))</f>
        <v/>
      </c>
      <c r="T2521"/>
    </row>
    <row r="2522" spans="12:20" x14ac:dyDescent="0.25">
      <c r="L2522" s="4" t="str">
        <f t="shared" si="81"/>
        <v/>
      </c>
      <c r="M2522" s="4" t="str">
        <f>IF(ISBLANK(A2522),"",IF('02_Resultat'!$B$6=A2522,1,0))</f>
        <v/>
      </c>
      <c r="N2522" s="4" t="str">
        <f>IF(ISBLANK(A2522),"",IF(Tableau3[Occurrence]=0,0,SUM($M$2:M2522)))</f>
        <v/>
      </c>
      <c r="P2522" s="15" t="str">
        <f t="shared" si="82"/>
        <v/>
      </c>
      <c r="Q2522" s="16" t="str">
        <f>IF(P2522="","",'02_Resultat'!$B$6)</f>
        <v/>
      </c>
      <c r="R2522" s="16" t="str">
        <f>IF(Q2522="","",INDEX(Tableau3[N°CMD],MATCH(P2522,Tableau3[Sequence],0),))</f>
        <v/>
      </c>
      <c r="S2522" s="16" t="str">
        <f>IF(Q2522="","",INDEX(Tableau3[Désignation],MATCH(P2522,Tableau3[Sequence],0),))</f>
        <v/>
      </c>
      <c r="T2522"/>
    </row>
    <row r="2523" spans="12:20" x14ac:dyDescent="0.25">
      <c r="L2523" s="4" t="str">
        <f t="shared" si="81"/>
        <v/>
      </c>
      <c r="M2523" s="4" t="str">
        <f>IF(ISBLANK(A2523),"",IF('02_Resultat'!$B$6=A2523,1,0))</f>
        <v/>
      </c>
      <c r="N2523" s="4" t="str">
        <f>IF(ISBLANK(A2523),"",IF(Tableau3[Occurrence]=0,0,SUM($M$2:M2523)))</f>
        <v/>
      </c>
      <c r="P2523" s="15" t="str">
        <f t="shared" si="82"/>
        <v/>
      </c>
      <c r="Q2523" s="16" t="str">
        <f>IF(P2523="","",'02_Resultat'!$B$6)</f>
        <v/>
      </c>
      <c r="R2523" s="16" t="str">
        <f>IF(Q2523="","",INDEX(Tableau3[N°CMD],MATCH(P2523,Tableau3[Sequence],0),))</f>
        <v/>
      </c>
      <c r="S2523" s="16" t="str">
        <f>IF(Q2523="","",INDEX(Tableau3[Désignation],MATCH(P2523,Tableau3[Sequence],0),))</f>
        <v/>
      </c>
      <c r="T2523"/>
    </row>
    <row r="2524" spans="12:20" x14ac:dyDescent="0.25">
      <c r="L2524" s="4" t="str">
        <f t="shared" si="81"/>
        <v/>
      </c>
      <c r="M2524" s="4" t="str">
        <f>IF(ISBLANK(A2524),"",IF('02_Resultat'!$B$6=A2524,1,0))</f>
        <v/>
      </c>
      <c r="N2524" s="4" t="str">
        <f>IF(ISBLANK(A2524),"",IF(Tableau3[Occurrence]=0,0,SUM($M$2:M2524)))</f>
        <v/>
      </c>
      <c r="P2524" s="15" t="str">
        <f t="shared" si="82"/>
        <v/>
      </c>
      <c r="Q2524" s="16" t="str">
        <f>IF(P2524="","",'02_Resultat'!$B$6)</f>
        <v/>
      </c>
      <c r="R2524" s="16" t="str">
        <f>IF(Q2524="","",INDEX(Tableau3[N°CMD],MATCH(P2524,Tableau3[Sequence],0),))</f>
        <v/>
      </c>
      <c r="S2524" s="16" t="str">
        <f>IF(Q2524="","",INDEX(Tableau3[Désignation],MATCH(P2524,Tableau3[Sequence],0),))</f>
        <v/>
      </c>
      <c r="T2524"/>
    </row>
    <row r="2525" spans="12:20" x14ac:dyDescent="0.25">
      <c r="L2525" s="4" t="str">
        <f t="shared" si="81"/>
        <v/>
      </c>
      <c r="M2525" s="4" t="str">
        <f>IF(ISBLANK(A2525),"",IF('02_Resultat'!$B$6=A2525,1,0))</f>
        <v/>
      </c>
      <c r="N2525" s="4" t="str">
        <f>IF(ISBLANK(A2525),"",IF(Tableau3[Occurrence]=0,0,SUM($M$2:M2525)))</f>
        <v/>
      </c>
      <c r="P2525" s="15" t="str">
        <f t="shared" si="82"/>
        <v/>
      </c>
      <c r="Q2525" s="16" t="str">
        <f>IF(P2525="","",'02_Resultat'!$B$6)</f>
        <v/>
      </c>
      <c r="R2525" s="16" t="str">
        <f>IF(Q2525="","",INDEX(Tableau3[N°CMD],MATCH(P2525,Tableau3[Sequence],0),))</f>
        <v/>
      </c>
      <c r="S2525" s="16" t="str">
        <f>IF(Q2525="","",INDEX(Tableau3[Désignation],MATCH(P2525,Tableau3[Sequence],0),))</f>
        <v/>
      </c>
      <c r="T2525"/>
    </row>
    <row r="2526" spans="12:20" x14ac:dyDescent="0.25">
      <c r="L2526" s="4" t="str">
        <f t="shared" si="81"/>
        <v/>
      </c>
      <c r="M2526" s="4" t="str">
        <f>IF(ISBLANK(A2526),"",IF('02_Resultat'!$B$6=A2526,1,0))</f>
        <v/>
      </c>
      <c r="N2526" s="4" t="str">
        <f>IF(ISBLANK(A2526),"",IF(Tableau3[Occurrence]=0,0,SUM($M$2:M2526)))</f>
        <v/>
      </c>
      <c r="P2526" s="15" t="str">
        <f t="shared" si="82"/>
        <v/>
      </c>
      <c r="Q2526" s="16" t="str">
        <f>IF(P2526="","",'02_Resultat'!$B$6)</f>
        <v/>
      </c>
      <c r="R2526" s="16" t="str">
        <f>IF(Q2526="","",INDEX(Tableau3[N°CMD],MATCH(P2526,Tableau3[Sequence],0),))</f>
        <v/>
      </c>
      <c r="S2526" s="16" t="str">
        <f>IF(Q2526="","",INDEX(Tableau3[Désignation],MATCH(P2526,Tableau3[Sequence],0),))</f>
        <v/>
      </c>
      <c r="T2526"/>
    </row>
    <row r="2527" spans="12:20" x14ac:dyDescent="0.25">
      <c r="L2527" s="4" t="str">
        <f t="shared" si="81"/>
        <v/>
      </c>
      <c r="M2527" s="4" t="str">
        <f>IF(ISBLANK(A2527),"",IF('02_Resultat'!$B$6=A2527,1,0))</f>
        <v/>
      </c>
      <c r="N2527" s="4" t="str">
        <f>IF(ISBLANK(A2527),"",IF(Tableau3[Occurrence]=0,0,SUM($M$2:M2527)))</f>
        <v/>
      </c>
      <c r="P2527" s="15" t="str">
        <f t="shared" si="82"/>
        <v/>
      </c>
      <c r="Q2527" s="16" t="str">
        <f>IF(P2527="","",'02_Resultat'!$B$6)</f>
        <v/>
      </c>
      <c r="R2527" s="16" t="str">
        <f>IF(Q2527="","",INDEX(Tableau3[N°CMD],MATCH(P2527,Tableau3[Sequence],0),))</f>
        <v/>
      </c>
      <c r="S2527" s="16" t="str">
        <f>IF(Q2527="","",INDEX(Tableau3[Désignation],MATCH(P2527,Tableau3[Sequence],0),))</f>
        <v/>
      </c>
      <c r="T2527"/>
    </row>
    <row r="2528" spans="12:20" x14ac:dyDescent="0.25">
      <c r="L2528" s="4" t="str">
        <f t="shared" si="81"/>
        <v/>
      </c>
      <c r="M2528" s="4" t="str">
        <f>IF(ISBLANK(A2528),"",IF('02_Resultat'!$B$6=A2528,1,0))</f>
        <v/>
      </c>
      <c r="N2528" s="4" t="str">
        <f>IF(ISBLANK(A2528),"",IF(Tableau3[Occurrence]=0,0,SUM($M$2:M2528)))</f>
        <v/>
      </c>
      <c r="P2528" s="15" t="str">
        <f t="shared" si="82"/>
        <v/>
      </c>
      <c r="Q2528" s="16" t="str">
        <f>IF(P2528="","",'02_Resultat'!$B$6)</f>
        <v/>
      </c>
      <c r="R2528" s="16" t="str">
        <f>IF(Q2528="","",INDEX(Tableau3[N°CMD],MATCH(P2528,Tableau3[Sequence],0),))</f>
        <v/>
      </c>
      <c r="S2528" s="16" t="str">
        <f>IF(Q2528="","",INDEX(Tableau3[Désignation],MATCH(P2528,Tableau3[Sequence],0),))</f>
        <v/>
      </c>
      <c r="T2528"/>
    </row>
    <row r="2529" spans="12:20" x14ac:dyDescent="0.25">
      <c r="L2529" s="4" t="str">
        <f t="shared" si="81"/>
        <v/>
      </c>
      <c r="M2529" s="4" t="str">
        <f>IF(ISBLANK(A2529),"",IF('02_Resultat'!$B$6=A2529,1,0))</f>
        <v/>
      </c>
      <c r="N2529" s="4" t="str">
        <f>IF(ISBLANK(A2529),"",IF(Tableau3[Occurrence]=0,0,SUM($M$2:M2529)))</f>
        <v/>
      </c>
      <c r="P2529" s="15" t="str">
        <f t="shared" si="82"/>
        <v/>
      </c>
      <c r="Q2529" s="16" t="str">
        <f>IF(P2529="","",'02_Resultat'!$B$6)</f>
        <v/>
      </c>
      <c r="R2529" s="16" t="str">
        <f>IF(Q2529="","",INDEX(Tableau3[N°CMD],MATCH(P2529,Tableau3[Sequence],0),))</f>
        <v/>
      </c>
      <c r="S2529" s="16" t="str">
        <f>IF(Q2529="","",INDEX(Tableau3[Désignation],MATCH(P2529,Tableau3[Sequence],0),))</f>
        <v/>
      </c>
      <c r="T2529"/>
    </row>
    <row r="2530" spans="12:20" x14ac:dyDescent="0.25">
      <c r="L2530" s="4" t="str">
        <f t="shared" si="81"/>
        <v/>
      </c>
      <c r="M2530" s="4" t="str">
        <f>IF(ISBLANK(A2530),"",IF('02_Resultat'!$B$6=A2530,1,0))</f>
        <v/>
      </c>
      <c r="N2530" s="4" t="str">
        <f>IF(ISBLANK(A2530),"",IF(Tableau3[Occurrence]=0,0,SUM($M$2:M2530)))</f>
        <v/>
      </c>
      <c r="P2530" s="15" t="str">
        <f t="shared" si="82"/>
        <v/>
      </c>
      <c r="Q2530" s="16" t="str">
        <f>IF(P2530="","",'02_Resultat'!$B$6)</f>
        <v/>
      </c>
      <c r="R2530" s="16" t="str">
        <f>IF(Q2530="","",INDEX(Tableau3[N°CMD],MATCH(P2530,Tableau3[Sequence],0),))</f>
        <v/>
      </c>
      <c r="S2530" s="16" t="str">
        <f>IF(Q2530="","",INDEX(Tableau3[Désignation],MATCH(P2530,Tableau3[Sequence],0),))</f>
        <v/>
      </c>
      <c r="T2530"/>
    </row>
    <row r="2531" spans="12:20" x14ac:dyDescent="0.25">
      <c r="L2531" s="4" t="str">
        <f t="shared" si="81"/>
        <v/>
      </c>
      <c r="M2531" s="4" t="str">
        <f>IF(ISBLANK(A2531),"",IF('02_Resultat'!$B$6=A2531,1,0))</f>
        <v/>
      </c>
      <c r="N2531" s="4" t="str">
        <f>IF(ISBLANK(A2531),"",IF(Tableau3[Occurrence]=0,0,SUM($M$2:M2531)))</f>
        <v/>
      </c>
      <c r="P2531" s="15" t="str">
        <f t="shared" si="82"/>
        <v/>
      </c>
      <c r="Q2531" s="16" t="str">
        <f>IF(P2531="","",'02_Resultat'!$B$6)</f>
        <v/>
      </c>
      <c r="R2531" s="16" t="str">
        <f>IF(Q2531="","",INDEX(Tableau3[N°CMD],MATCH(P2531,Tableau3[Sequence],0),))</f>
        <v/>
      </c>
      <c r="S2531" s="16" t="str">
        <f>IF(Q2531="","",INDEX(Tableau3[Désignation],MATCH(P2531,Tableau3[Sequence],0),))</f>
        <v/>
      </c>
      <c r="T2531"/>
    </row>
    <row r="2532" spans="12:20" x14ac:dyDescent="0.25">
      <c r="L2532" s="4" t="str">
        <f t="shared" si="81"/>
        <v/>
      </c>
      <c r="M2532" s="4" t="str">
        <f>IF(ISBLANK(A2532),"",IF('02_Resultat'!$B$6=A2532,1,0))</f>
        <v/>
      </c>
      <c r="N2532" s="4" t="str">
        <f>IF(ISBLANK(A2532),"",IF(Tableau3[Occurrence]=0,0,SUM($M$2:M2532)))</f>
        <v/>
      </c>
      <c r="P2532" s="15" t="str">
        <f t="shared" si="82"/>
        <v/>
      </c>
      <c r="Q2532" s="16" t="str">
        <f>IF(P2532="","",'02_Resultat'!$B$6)</f>
        <v/>
      </c>
      <c r="R2532" s="16" t="str">
        <f>IF(Q2532="","",INDEX(Tableau3[N°CMD],MATCH(P2532,Tableau3[Sequence],0),))</f>
        <v/>
      </c>
      <c r="S2532" s="16" t="str">
        <f>IF(Q2532="","",INDEX(Tableau3[Désignation],MATCH(P2532,Tableau3[Sequence],0),))</f>
        <v/>
      </c>
      <c r="T2532"/>
    </row>
    <row r="2533" spans="12:20" x14ac:dyDescent="0.25">
      <c r="L2533" s="4" t="str">
        <f t="shared" si="81"/>
        <v/>
      </c>
      <c r="M2533" s="4" t="str">
        <f>IF(ISBLANK(A2533),"",IF('02_Resultat'!$B$6=A2533,1,0))</f>
        <v/>
      </c>
      <c r="N2533" s="4" t="str">
        <f>IF(ISBLANK(A2533),"",IF(Tableau3[Occurrence]=0,0,SUM($M$2:M2533)))</f>
        <v/>
      </c>
      <c r="P2533" s="15" t="str">
        <f t="shared" si="82"/>
        <v/>
      </c>
      <c r="Q2533" s="16" t="str">
        <f>IF(P2533="","",'02_Resultat'!$B$6)</f>
        <v/>
      </c>
      <c r="R2533" s="16" t="str">
        <f>IF(Q2533="","",INDEX(Tableau3[N°CMD],MATCH(P2533,Tableau3[Sequence],0),))</f>
        <v/>
      </c>
      <c r="S2533" s="16" t="str">
        <f>IF(Q2533="","",INDEX(Tableau3[Désignation],MATCH(P2533,Tableau3[Sequence],0),))</f>
        <v/>
      </c>
      <c r="T2533"/>
    </row>
    <row r="2534" spans="12:20" x14ac:dyDescent="0.25">
      <c r="L2534" s="4" t="str">
        <f t="shared" si="81"/>
        <v/>
      </c>
      <c r="M2534" s="4" t="str">
        <f>IF(ISBLANK(A2534),"",IF('02_Resultat'!$B$6=A2534,1,0))</f>
        <v/>
      </c>
      <c r="N2534" s="4" t="str">
        <f>IF(ISBLANK(A2534),"",IF(Tableau3[Occurrence]=0,0,SUM($M$2:M2534)))</f>
        <v/>
      </c>
      <c r="P2534" s="15" t="str">
        <f t="shared" si="82"/>
        <v/>
      </c>
      <c r="Q2534" s="16" t="str">
        <f>IF(P2534="","",'02_Resultat'!$B$6)</f>
        <v/>
      </c>
      <c r="R2534" s="16" t="str">
        <f>IF(Q2534="","",INDEX(Tableau3[N°CMD],MATCH(P2534,Tableau3[Sequence],0),))</f>
        <v/>
      </c>
      <c r="S2534" s="16" t="str">
        <f>IF(Q2534="","",INDEX(Tableau3[Désignation],MATCH(P2534,Tableau3[Sequence],0),))</f>
        <v/>
      </c>
      <c r="T2534"/>
    </row>
    <row r="2535" spans="12:20" x14ac:dyDescent="0.25">
      <c r="L2535" s="4" t="str">
        <f t="shared" si="81"/>
        <v/>
      </c>
      <c r="M2535" s="4" t="str">
        <f>IF(ISBLANK(A2535),"",IF('02_Resultat'!$B$6=A2535,1,0))</f>
        <v/>
      </c>
      <c r="N2535" s="4" t="str">
        <f>IF(ISBLANK(A2535),"",IF(Tableau3[Occurrence]=0,0,SUM($M$2:M2535)))</f>
        <v/>
      </c>
      <c r="P2535" s="15" t="str">
        <f t="shared" si="82"/>
        <v/>
      </c>
      <c r="Q2535" s="16" t="str">
        <f>IF(P2535="","",'02_Resultat'!$B$6)</f>
        <v/>
      </c>
      <c r="R2535" s="16" t="str">
        <f>IF(Q2535="","",INDEX(Tableau3[N°CMD],MATCH(P2535,Tableau3[Sequence],0),))</f>
        <v/>
      </c>
      <c r="S2535" s="16" t="str">
        <f>IF(Q2535="","",INDEX(Tableau3[Désignation],MATCH(P2535,Tableau3[Sequence],0),))</f>
        <v/>
      </c>
      <c r="T2535"/>
    </row>
    <row r="2536" spans="12:20" x14ac:dyDescent="0.25">
      <c r="L2536" s="4" t="str">
        <f t="shared" si="81"/>
        <v/>
      </c>
      <c r="M2536" s="4" t="str">
        <f>IF(ISBLANK(A2536),"",IF('02_Resultat'!$B$6=A2536,1,0))</f>
        <v/>
      </c>
      <c r="N2536" s="4" t="str">
        <f>IF(ISBLANK(A2536),"",IF(Tableau3[Occurrence]=0,0,SUM($M$2:M2536)))</f>
        <v/>
      </c>
      <c r="P2536" s="15" t="str">
        <f t="shared" si="82"/>
        <v/>
      </c>
      <c r="Q2536" s="16" t="str">
        <f>IF(P2536="","",'02_Resultat'!$B$6)</f>
        <v/>
      </c>
      <c r="R2536" s="16" t="str">
        <f>IF(Q2536="","",INDEX(Tableau3[N°CMD],MATCH(P2536,Tableau3[Sequence],0),))</f>
        <v/>
      </c>
      <c r="S2536" s="16" t="str">
        <f>IF(Q2536="","",INDEX(Tableau3[Désignation],MATCH(P2536,Tableau3[Sequence],0),))</f>
        <v/>
      </c>
      <c r="T2536"/>
    </row>
    <row r="2537" spans="12:20" x14ac:dyDescent="0.25">
      <c r="L2537" s="4" t="str">
        <f t="shared" si="81"/>
        <v/>
      </c>
      <c r="M2537" s="4" t="str">
        <f>IF(ISBLANK(A2537),"",IF('02_Resultat'!$B$6=A2537,1,0))</f>
        <v/>
      </c>
      <c r="N2537" s="4" t="str">
        <f>IF(ISBLANK(A2537),"",IF(Tableau3[Occurrence]=0,0,SUM($M$2:M2537)))</f>
        <v/>
      </c>
      <c r="P2537" s="15" t="str">
        <f t="shared" si="82"/>
        <v/>
      </c>
      <c r="Q2537" s="16" t="str">
        <f>IF(P2537="","",'02_Resultat'!$B$6)</f>
        <v/>
      </c>
      <c r="R2537" s="16" t="str">
        <f>IF(Q2537="","",INDEX(Tableau3[N°CMD],MATCH(P2537,Tableau3[Sequence],0),))</f>
        <v/>
      </c>
      <c r="S2537" s="16" t="str">
        <f>IF(Q2537="","",INDEX(Tableau3[Désignation],MATCH(P2537,Tableau3[Sequence],0),))</f>
        <v/>
      </c>
      <c r="T2537"/>
    </row>
    <row r="2538" spans="12:20" x14ac:dyDescent="0.25">
      <c r="L2538" s="4" t="str">
        <f t="shared" si="81"/>
        <v/>
      </c>
      <c r="M2538" s="4" t="str">
        <f>IF(ISBLANK(A2538),"",IF('02_Resultat'!$B$6=A2538,1,0))</f>
        <v/>
      </c>
      <c r="N2538" s="4" t="str">
        <f>IF(ISBLANK(A2538),"",IF(Tableau3[Occurrence]=0,0,SUM($M$2:M2538)))</f>
        <v/>
      </c>
      <c r="P2538" s="15" t="str">
        <f t="shared" si="82"/>
        <v/>
      </c>
      <c r="Q2538" s="16" t="str">
        <f>IF(P2538="","",'02_Resultat'!$B$6)</f>
        <v/>
      </c>
      <c r="R2538" s="16" t="str">
        <f>IF(Q2538="","",INDEX(Tableau3[N°CMD],MATCH(P2538,Tableau3[Sequence],0),))</f>
        <v/>
      </c>
      <c r="S2538" s="16" t="str">
        <f>IF(Q2538="","",INDEX(Tableau3[Désignation],MATCH(P2538,Tableau3[Sequence],0),))</f>
        <v/>
      </c>
      <c r="T2538"/>
    </row>
    <row r="2539" spans="12:20" x14ac:dyDescent="0.25">
      <c r="L2539" s="4" t="str">
        <f t="shared" si="81"/>
        <v/>
      </c>
      <c r="M2539" s="4" t="str">
        <f>IF(ISBLANK(A2539),"",IF('02_Resultat'!$B$6=A2539,1,0))</f>
        <v/>
      </c>
      <c r="N2539" s="4" t="str">
        <f>IF(ISBLANK(A2539),"",IF(Tableau3[Occurrence]=0,0,SUM($M$2:M2539)))</f>
        <v/>
      </c>
      <c r="P2539" s="15" t="str">
        <f t="shared" si="82"/>
        <v/>
      </c>
      <c r="Q2539" s="16" t="str">
        <f>IF(P2539="","",'02_Resultat'!$B$6)</f>
        <v/>
      </c>
      <c r="R2539" s="16" t="str">
        <f>IF(Q2539="","",INDEX(Tableau3[N°CMD],MATCH(P2539,Tableau3[Sequence],0),))</f>
        <v/>
      </c>
      <c r="S2539" s="16" t="str">
        <f>IF(Q2539="","",INDEX(Tableau3[Désignation],MATCH(P2539,Tableau3[Sequence],0),))</f>
        <v/>
      </c>
      <c r="T2539"/>
    </row>
    <row r="2540" spans="12:20" x14ac:dyDescent="0.25">
      <c r="L2540" s="4" t="str">
        <f t="shared" si="81"/>
        <v/>
      </c>
      <c r="M2540" s="4" t="str">
        <f>IF(ISBLANK(A2540),"",IF('02_Resultat'!$B$6=A2540,1,0))</f>
        <v/>
      </c>
      <c r="N2540" s="4" t="str">
        <f>IF(ISBLANK(A2540),"",IF(Tableau3[Occurrence]=0,0,SUM($M$2:M2540)))</f>
        <v/>
      </c>
      <c r="P2540" s="15" t="str">
        <f t="shared" si="82"/>
        <v/>
      </c>
      <c r="Q2540" s="16" t="str">
        <f>IF(P2540="","",'02_Resultat'!$B$6)</f>
        <v/>
      </c>
      <c r="R2540" s="16" t="str">
        <f>IF(Q2540="","",INDEX(Tableau3[N°CMD],MATCH(P2540,Tableau3[Sequence],0),))</f>
        <v/>
      </c>
      <c r="S2540" s="16" t="str">
        <f>IF(Q2540="","",INDEX(Tableau3[Désignation],MATCH(P2540,Tableau3[Sequence],0),))</f>
        <v/>
      </c>
      <c r="T2540"/>
    </row>
    <row r="2541" spans="12:20" x14ac:dyDescent="0.25">
      <c r="L2541" s="4" t="str">
        <f t="shared" si="81"/>
        <v/>
      </c>
      <c r="M2541" s="4" t="str">
        <f>IF(ISBLANK(A2541),"",IF('02_Resultat'!$B$6=A2541,1,0))</f>
        <v/>
      </c>
      <c r="N2541" s="4" t="str">
        <f>IF(ISBLANK(A2541),"",IF(Tableau3[Occurrence]=0,0,SUM($M$2:M2541)))</f>
        <v/>
      </c>
      <c r="P2541" s="15" t="str">
        <f t="shared" si="82"/>
        <v/>
      </c>
      <c r="Q2541" s="16" t="str">
        <f>IF(P2541="","",'02_Resultat'!$B$6)</f>
        <v/>
      </c>
      <c r="R2541" s="16" t="str">
        <f>IF(Q2541="","",INDEX(Tableau3[N°CMD],MATCH(P2541,Tableau3[Sequence],0),))</f>
        <v/>
      </c>
      <c r="S2541" s="16" t="str">
        <f>IF(Q2541="","",INDEX(Tableau3[Désignation],MATCH(P2541,Tableau3[Sequence],0),))</f>
        <v/>
      </c>
      <c r="T2541"/>
    </row>
    <row r="2542" spans="12:20" x14ac:dyDescent="0.25">
      <c r="L2542" s="4" t="str">
        <f t="shared" si="81"/>
        <v/>
      </c>
      <c r="M2542" s="4" t="str">
        <f>IF(ISBLANK(A2542),"",IF('02_Resultat'!$B$6=A2542,1,0))</f>
        <v/>
      </c>
      <c r="N2542" s="4" t="str">
        <f>IF(ISBLANK(A2542),"",IF(Tableau3[Occurrence]=0,0,SUM($M$2:M2542)))</f>
        <v/>
      </c>
      <c r="P2542" s="15" t="str">
        <f t="shared" si="82"/>
        <v/>
      </c>
      <c r="Q2542" s="16" t="str">
        <f>IF(P2542="","",'02_Resultat'!$B$6)</f>
        <v/>
      </c>
      <c r="R2542" s="16" t="str">
        <f>IF(Q2542="","",INDEX(Tableau3[N°CMD],MATCH(P2542,Tableau3[Sequence],0),))</f>
        <v/>
      </c>
      <c r="S2542" s="16" t="str">
        <f>IF(Q2542="","",INDEX(Tableau3[Désignation],MATCH(P2542,Tableau3[Sequence],0),))</f>
        <v/>
      </c>
      <c r="T2542"/>
    </row>
    <row r="2543" spans="12:20" x14ac:dyDescent="0.25">
      <c r="L2543" s="4" t="str">
        <f t="shared" si="81"/>
        <v/>
      </c>
      <c r="M2543" s="4" t="str">
        <f>IF(ISBLANK(A2543),"",IF('02_Resultat'!$B$6=A2543,1,0))</f>
        <v/>
      </c>
      <c r="N2543" s="4" t="str">
        <f>IF(ISBLANK(A2543),"",IF(Tableau3[Occurrence]=0,0,SUM($M$2:M2543)))</f>
        <v/>
      </c>
      <c r="P2543" s="15" t="str">
        <f t="shared" si="82"/>
        <v/>
      </c>
      <c r="Q2543" s="16" t="str">
        <f>IF(P2543="","",'02_Resultat'!$B$6)</f>
        <v/>
      </c>
      <c r="R2543" s="16" t="str">
        <f>IF(Q2543="","",INDEX(Tableau3[N°CMD],MATCH(P2543,Tableau3[Sequence],0),))</f>
        <v/>
      </c>
      <c r="S2543" s="16" t="str">
        <f>IF(Q2543="","",INDEX(Tableau3[Désignation],MATCH(P2543,Tableau3[Sequence],0),))</f>
        <v/>
      </c>
      <c r="T2543"/>
    </row>
    <row r="2544" spans="12:20" x14ac:dyDescent="0.25">
      <c r="L2544" s="4" t="str">
        <f t="shared" si="81"/>
        <v/>
      </c>
      <c r="M2544" s="4" t="str">
        <f>IF(ISBLANK(A2544),"",IF('02_Resultat'!$B$6=A2544,1,0))</f>
        <v/>
      </c>
      <c r="N2544" s="4" t="str">
        <f>IF(ISBLANK(A2544),"",IF(Tableau3[Occurrence]=0,0,SUM($M$2:M2544)))</f>
        <v/>
      </c>
      <c r="P2544" s="15" t="str">
        <f t="shared" si="82"/>
        <v/>
      </c>
      <c r="Q2544" s="16" t="str">
        <f>IF(P2544="","",'02_Resultat'!$B$6)</f>
        <v/>
      </c>
      <c r="R2544" s="16" t="str">
        <f>IF(Q2544="","",INDEX(Tableau3[N°CMD],MATCH(P2544,Tableau3[Sequence],0),))</f>
        <v/>
      </c>
      <c r="S2544" s="16" t="str">
        <f>IF(Q2544="","",INDEX(Tableau3[Désignation],MATCH(P2544,Tableau3[Sequence],0),))</f>
        <v/>
      </c>
      <c r="T2544"/>
    </row>
    <row r="2545" spans="12:20" x14ac:dyDescent="0.25">
      <c r="L2545" s="4" t="str">
        <f t="shared" si="81"/>
        <v/>
      </c>
      <c r="M2545" s="4" t="str">
        <f>IF(ISBLANK(A2545),"",IF('02_Resultat'!$B$6=A2545,1,0))</f>
        <v/>
      </c>
      <c r="N2545" s="4" t="str">
        <f>IF(ISBLANK(A2545),"",IF(Tableau3[Occurrence]=0,0,SUM($M$2:M2545)))</f>
        <v/>
      </c>
      <c r="P2545" s="15" t="str">
        <f t="shared" si="82"/>
        <v/>
      </c>
      <c r="Q2545" s="16" t="str">
        <f>IF(P2545="","",'02_Resultat'!$B$6)</f>
        <v/>
      </c>
      <c r="R2545" s="16" t="str">
        <f>IF(Q2545="","",INDEX(Tableau3[N°CMD],MATCH(P2545,Tableau3[Sequence],0),))</f>
        <v/>
      </c>
      <c r="S2545" s="16" t="str">
        <f>IF(Q2545="","",INDEX(Tableau3[Désignation],MATCH(P2545,Tableau3[Sequence],0),))</f>
        <v/>
      </c>
      <c r="T2545"/>
    </row>
    <row r="2546" spans="12:20" x14ac:dyDescent="0.25">
      <c r="L2546" s="4" t="str">
        <f t="shared" si="81"/>
        <v/>
      </c>
      <c r="M2546" s="4" t="str">
        <f>IF(ISBLANK(A2546),"",IF('02_Resultat'!$B$6=A2546,1,0))</f>
        <v/>
      </c>
      <c r="N2546" s="4" t="str">
        <f>IF(ISBLANK(A2546),"",IF(Tableau3[Occurrence]=0,0,SUM($M$2:M2546)))</f>
        <v/>
      </c>
      <c r="P2546" s="15" t="str">
        <f t="shared" si="82"/>
        <v/>
      </c>
      <c r="Q2546" s="16" t="str">
        <f>IF(P2546="","",'02_Resultat'!$B$6)</f>
        <v/>
      </c>
      <c r="R2546" s="16" t="str">
        <f>IF(Q2546="","",INDEX(Tableau3[N°CMD],MATCH(P2546,Tableau3[Sequence],0),))</f>
        <v/>
      </c>
      <c r="S2546" s="16" t="str">
        <f>IF(Q2546="","",INDEX(Tableau3[Désignation],MATCH(P2546,Tableau3[Sequence],0),))</f>
        <v/>
      </c>
      <c r="T2546"/>
    </row>
    <row r="2547" spans="12:20" x14ac:dyDescent="0.25">
      <c r="L2547" s="4" t="str">
        <f t="shared" si="81"/>
        <v/>
      </c>
      <c r="M2547" s="4" t="str">
        <f>IF(ISBLANK(A2547),"",IF('02_Resultat'!$B$6=A2547,1,0))</f>
        <v/>
      </c>
      <c r="N2547" s="4" t="str">
        <f>IF(ISBLANK(A2547),"",IF(Tableau3[Occurrence]=0,0,SUM($M$2:M2547)))</f>
        <v/>
      </c>
      <c r="P2547" s="15" t="str">
        <f t="shared" si="82"/>
        <v/>
      </c>
      <c r="Q2547" s="16" t="str">
        <f>IF(P2547="","",'02_Resultat'!$B$6)</f>
        <v/>
      </c>
      <c r="R2547" s="16" t="str">
        <f>IF(Q2547="","",INDEX(Tableau3[N°CMD],MATCH(P2547,Tableau3[Sequence],0),))</f>
        <v/>
      </c>
      <c r="S2547" s="16" t="str">
        <f>IF(Q2547="","",INDEX(Tableau3[Désignation],MATCH(P2547,Tableau3[Sequence],0),))</f>
        <v/>
      </c>
      <c r="T2547"/>
    </row>
    <row r="2548" spans="12:20" x14ac:dyDescent="0.25">
      <c r="L2548" s="4" t="str">
        <f t="shared" si="81"/>
        <v/>
      </c>
      <c r="M2548" s="4" t="str">
        <f>IF(ISBLANK(A2548),"",IF('02_Resultat'!$B$6=A2548,1,0))</f>
        <v/>
      </c>
      <c r="N2548" s="4" t="str">
        <f>IF(ISBLANK(A2548),"",IF(Tableau3[Occurrence]=0,0,SUM($M$2:M2548)))</f>
        <v/>
      </c>
      <c r="P2548" s="15" t="str">
        <f t="shared" si="82"/>
        <v/>
      </c>
      <c r="Q2548" s="16" t="str">
        <f>IF(P2548="","",'02_Resultat'!$B$6)</f>
        <v/>
      </c>
      <c r="R2548" s="16" t="str">
        <f>IF(Q2548="","",INDEX(Tableau3[N°CMD],MATCH(P2548,Tableau3[Sequence],0),))</f>
        <v/>
      </c>
      <c r="S2548" s="16" t="str">
        <f>IF(Q2548="","",INDEX(Tableau3[Désignation],MATCH(P2548,Tableau3[Sequence],0),))</f>
        <v/>
      </c>
      <c r="T2548"/>
    </row>
    <row r="2549" spans="12:20" x14ac:dyDescent="0.25">
      <c r="L2549" s="4" t="str">
        <f t="shared" si="81"/>
        <v/>
      </c>
      <c r="M2549" s="4" t="str">
        <f>IF(ISBLANK(A2549),"",IF('02_Resultat'!$B$6=A2549,1,0))</f>
        <v/>
      </c>
      <c r="N2549" s="4" t="str">
        <f>IF(ISBLANK(A2549),"",IF(Tableau3[Occurrence]=0,0,SUM($M$2:M2549)))</f>
        <v/>
      </c>
      <c r="P2549" s="15" t="str">
        <f t="shared" si="82"/>
        <v/>
      </c>
      <c r="Q2549" s="16" t="str">
        <f>IF(P2549="","",'02_Resultat'!$B$6)</f>
        <v/>
      </c>
      <c r="R2549" s="16" t="str">
        <f>IF(Q2549="","",INDEX(Tableau3[N°CMD],MATCH(P2549,Tableau3[Sequence],0),))</f>
        <v/>
      </c>
      <c r="S2549" s="16" t="str">
        <f>IF(Q2549="","",INDEX(Tableau3[Désignation],MATCH(P2549,Tableau3[Sequence],0),))</f>
        <v/>
      </c>
      <c r="T2549"/>
    </row>
    <row r="2550" spans="12:20" x14ac:dyDescent="0.25">
      <c r="L2550" s="4" t="str">
        <f t="shared" si="81"/>
        <v/>
      </c>
      <c r="M2550" s="4" t="str">
        <f>IF(ISBLANK(A2550),"",IF('02_Resultat'!$B$6=A2550,1,0))</f>
        <v/>
      </c>
      <c r="N2550" s="4" t="str">
        <f>IF(ISBLANK(A2550),"",IF(Tableau3[Occurrence]=0,0,SUM($M$2:M2550)))</f>
        <v/>
      </c>
      <c r="P2550" s="15" t="str">
        <f t="shared" si="82"/>
        <v/>
      </c>
      <c r="Q2550" s="16" t="str">
        <f>IF(P2550="","",'02_Resultat'!$B$6)</f>
        <v/>
      </c>
      <c r="R2550" s="16" t="str">
        <f>IF(Q2550="","",INDEX(Tableau3[N°CMD],MATCH(P2550,Tableau3[Sequence],0),))</f>
        <v/>
      </c>
      <c r="S2550" s="16" t="str">
        <f>IF(Q2550="","",INDEX(Tableau3[Désignation],MATCH(P2550,Tableau3[Sequence],0),))</f>
        <v/>
      </c>
      <c r="T2550"/>
    </row>
    <row r="2551" spans="12:20" x14ac:dyDescent="0.25">
      <c r="L2551" s="4" t="str">
        <f t="shared" si="81"/>
        <v/>
      </c>
      <c r="M2551" s="4" t="str">
        <f>IF(ISBLANK(A2551),"",IF('02_Resultat'!$B$6=A2551,1,0))</f>
        <v/>
      </c>
      <c r="N2551" s="4" t="str">
        <f>IF(ISBLANK(A2551),"",IF(Tableau3[Occurrence]=0,0,SUM($M$2:M2551)))</f>
        <v/>
      </c>
      <c r="P2551" s="15" t="str">
        <f t="shared" si="82"/>
        <v/>
      </c>
      <c r="Q2551" s="16" t="str">
        <f>IF(P2551="","",'02_Resultat'!$B$6)</f>
        <v/>
      </c>
      <c r="R2551" s="16" t="str">
        <f>IF(Q2551="","",INDEX(Tableau3[N°CMD],MATCH(P2551,Tableau3[Sequence],0),))</f>
        <v/>
      </c>
      <c r="S2551" s="16" t="str">
        <f>IF(Q2551="","",INDEX(Tableau3[Désignation],MATCH(P2551,Tableau3[Sequence],0),))</f>
        <v/>
      </c>
      <c r="T2551"/>
    </row>
    <row r="2552" spans="12:20" x14ac:dyDescent="0.25">
      <c r="L2552" s="4" t="str">
        <f t="shared" si="81"/>
        <v/>
      </c>
      <c r="M2552" s="4" t="str">
        <f>IF(ISBLANK(A2552),"",IF('02_Resultat'!$B$6=A2552,1,0))</f>
        <v/>
      </c>
      <c r="N2552" s="4" t="str">
        <f>IF(ISBLANK(A2552),"",IF(Tableau3[Occurrence]=0,0,SUM($M$2:M2552)))</f>
        <v/>
      </c>
      <c r="P2552" s="15" t="str">
        <f t="shared" si="82"/>
        <v/>
      </c>
      <c r="Q2552" s="16" t="str">
        <f>IF(P2552="","",'02_Resultat'!$B$6)</f>
        <v/>
      </c>
      <c r="R2552" s="16" t="str">
        <f>IF(Q2552="","",INDEX(Tableau3[N°CMD],MATCH(P2552,Tableau3[Sequence],0),))</f>
        <v/>
      </c>
      <c r="S2552" s="16" t="str">
        <f>IF(Q2552="","",INDEX(Tableau3[Désignation],MATCH(P2552,Tableau3[Sequence],0),))</f>
        <v/>
      </c>
      <c r="T2552"/>
    </row>
    <row r="2553" spans="12:20" x14ac:dyDescent="0.25">
      <c r="L2553" s="4" t="str">
        <f t="shared" si="81"/>
        <v/>
      </c>
      <c r="M2553" s="4" t="str">
        <f>IF(ISBLANK(A2553),"",IF('02_Resultat'!$B$6=A2553,1,0))</f>
        <v/>
      </c>
      <c r="N2553" s="4" t="str">
        <f>IF(ISBLANK(A2553),"",IF(Tableau3[Occurrence]=0,0,SUM($M$2:M2553)))</f>
        <v/>
      </c>
      <c r="P2553" s="15" t="str">
        <f t="shared" si="82"/>
        <v/>
      </c>
      <c r="Q2553" s="16" t="str">
        <f>IF(P2553="","",'02_Resultat'!$B$6)</f>
        <v/>
      </c>
      <c r="R2553" s="16" t="str">
        <f>IF(Q2553="","",INDEX(Tableau3[N°CMD],MATCH(P2553,Tableau3[Sequence],0),))</f>
        <v/>
      </c>
      <c r="S2553" s="16" t="str">
        <f>IF(Q2553="","",INDEX(Tableau3[Désignation],MATCH(P2553,Tableau3[Sequence],0),))</f>
        <v/>
      </c>
      <c r="T2553"/>
    </row>
    <row r="2554" spans="12:20" x14ac:dyDescent="0.25">
      <c r="L2554" s="4" t="str">
        <f t="shared" si="81"/>
        <v/>
      </c>
      <c r="M2554" s="4" t="str">
        <f>IF(ISBLANK(A2554),"",IF('02_Resultat'!$B$6=A2554,1,0))</f>
        <v/>
      </c>
      <c r="N2554" s="4" t="str">
        <f>IF(ISBLANK(A2554),"",IF(Tableau3[Occurrence]=0,0,SUM($M$2:M2554)))</f>
        <v/>
      </c>
      <c r="P2554" s="15" t="str">
        <f t="shared" si="82"/>
        <v/>
      </c>
      <c r="Q2554" s="16" t="str">
        <f>IF(P2554="","",'02_Resultat'!$B$6)</f>
        <v/>
      </c>
      <c r="R2554" s="16" t="str">
        <f>IF(Q2554="","",INDEX(Tableau3[N°CMD],MATCH(P2554,Tableau3[Sequence],0),))</f>
        <v/>
      </c>
      <c r="S2554" s="16" t="str">
        <f>IF(Q2554="","",INDEX(Tableau3[Désignation],MATCH(P2554,Tableau3[Sequence],0),))</f>
        <v/>
      </c>
      <c r="T2554"/>
    </row>
    <row r="2555" spans="12:20" x14ac:dyDescent="0.25">
      <c r="L2555" s="4" t="str">
        <f t="shared" si="81"/>
        <v/>
      </c>
      <c r="M2555" s="4" t="str">
        <f>IF(ISBLANK(A2555),"",IF('02_Resultat'!$B$6=A2555,1,0))</f>
        <v/>
      </c>
      <c r="N2555" s="4" t="str">
        <f>IF(ISBLANK(A2555),"",IF(Tableau3[Occurrence]=0,0,SUM($M$2:M2555)))</f>
        <v/>
      </c>
      <c r="P2555" s="15" t="str">
        <f t="shared" si="82"/>
        <v/>
      </c>
      <c r="Q2555" s="16" t="str">
        <f>IF(P2555="","",'02_Resultat'!$B$6)</f>
        <v/>
      </c>
      <c r="R2555" s="16" t="str">
        <f>IF(Q2555="","",INDEX(Tableau3[N°CMD],MATCH(P2555,Tableau3[Sequence],0),))</f>
        <v/>
      </c>
      <c r="S2555" s="16" t="str">
        <f>IF(Q2555="","",INDEX(Tableau3[Désignation],MATCH(P2555,Tableau3[Sequence],0),))</f>
        <v/>
      </c>
      <c r="T2555"/>
    </row>
    <row r="2556" spans="12:20" x14ac:dyDescent="0.25">
      <c r="L2556" s="4" t="str">
        <f t="shared" si="81"/>
        <v/>
      </c>
      <c r="M2556" s="4" t="str">
        <f>IF(ISBLANK(A2556),"",IF('02_Resultat'!$B$6=A2556,1,0))</f>
        <v/>
      </c>
      <c r="N2556" s="4" t="str">
        <f>IF(ISBLANK(A2556),"",IF(Tableau3[Occurrence]=0,0,SUM($M$2:M2556)))</f>
        <v/>
      </c>
      <c r="P2556" s="15" t="str">
        <f t="shared" si="82"/>
        <v/>
      </c>
      <c r="Q2556" s="16" t="str">
        <f>IF(P2556="","",'02_Resultat'!$B$6)</f>
        <v/>
      </c>
      <c r="R2556" s="16" t="str">
        <f>IF(Q2556="","",INDEX(Tableau3[N°CMD],MATCH(P2556,Tableau3[Sequence],0),))</f>
        <v/>
      </c>
      <c r="S2556" s="16" t="str">
        <f>IF(Q2556="","",INDEX(Tableau3[Désignation],MATCH(P2556,Tableau3[Sequence],0),))</f>
        <v/>
      </c>
      <c r="T2556"/>
    </row>
    <row r="2557" spans="12:20" x14ac:dyDescent="0.25">
      <c r="L2557" s="4" t="str">
        <f t="shared" si="81"/>
        <v/>
      </c>
      <c r="M2557" s="4" t="str">
        <f>IF(ISBLANK(A2557),"",IF('02_Resultat'!$B$6=A2557,1,0))</f>
        <v/>
      </c>
      <c r="N2557" s="4" t="str">
        <f>IF(ISBLANK(A2557),"",IF(Tableau3[Occurrence]=0,0,SUM($M$2:M2557)))</f>
        <v/>
      </c>
      <c r="P2557" s="15" t="str">
        <f t="shared" si="82"/>
        <v/>
      </c>
      <c r="Q2557" s="16" t="str">
        <f>IF(P2557="","",'02_Resultat'!$B$6)</f>
        <v/>
      </c>
      <c r="R2557" s="16" t="str">
        <f>IF(Q2557="","",INDEX(Tableau3[N°CMD],MATCH(P2557,Tableau3[Sequence],0),))</f>
        <v/>
      </c>
      <c r="S2557" s="16" t="str">
        <f>IF(Q2557="","",INDEX(Tableau3[Désignation],MATCH(P2557,Tableau3[Sequence],0),))</f>
        <v/>
      </c>
      <c r="T2557"/>
    </row>
    <row r="2558" spans="12:20" x14ac:dyDescent="0.25">
      <c r="L2558" s="4" t="str">
        <f t="shared" si="81"/>
        <v/>
      </c>
      <c r="M2558" s="4" t="str">
        <f>IF(ISBLANK(A2558),"",IF('02_Resultat'!$B$6=A2558,1,0))</f>
        <v/>
      </c>
      <c r="N2558" s="4" t="str">
        <f>IF(ISBLANK(A2558),"",IF(Tableau3[Occurrence]=0,0,SUM($M$2:M2558)))</f>
        <v/>
      </c>
      <c r="P2558" s="15" t="str">
        <f t="shared" si="82"/>
        <v/>
      </c>
      <c r="Q2558" s="16" t="str">
        <f>IF(P2558="","",'02_Resultat'!$B$6)</f>
        <v/>
      </c>
      <c r="R2558" s="16" t="str">
        <f>IF(Q2558="","",INDEX(Tableau3[N°CMD],MATCH(P2558,Tableau3[Sequence],0),))</f>
        <v/>
      </c>
      <c r="S2558" s="16" t="str">
        <f>IF(Q2558="","",INDEX(Tableau3[Désignation],MATCH(P2558,Tableau3[Sequence],0),))</f>
        <v/>
      </c>
      <c r="T2558"/>
    </row>
    <row r="2559" spans="12:20" x14ac:dyDescent="0.25">
      <c r="L2559" s="4" t="str">
        <f t="shared" si="81"/>
        <v/>
      </c>
      <c r="M2559" s="4" t="str">
        <f>IF(ISBLANK(A2559),"",IF('02_Resultat'!$B$6=A2559,1,0))</f>
        <v/>
      </c>
      <c r="N2559" s="4" t="str">
        <f>IF(ISBLANK(A2559),"",IF(Tableau3[Occurrence]=0,0,SUM($M$2:M2559)))</f>
        <v/>
      </c>
      <c r="P2559" s="15" t="str">
        <f t="shared" si="82"/>
        <v/>
      </c>
      <c r="Q2559" s="16" t="str">
        <f>IF(P2559="","",'02_Resultat'!$B$6)</f>
        <v/>
      </c>
      <c r="R2559" s="16" t="str">
        <f>IF(Q2559="","",INDEX(Tableau3[N°CMD],MATCH(P2559,Tableau3[Sequence],0),))</f>
        <v/>
      </c>
      <c r="S2559" s="16" t="str">
        <f>IF(Q2559="","",INDEX(Tableau3[Désignation],MATCH(P2559,Tableau3[Sequence],0),))</f>
        <v/>
      </c>
      <c r="T2559"/>
    </row>
    <row r="2560" spans="12:20" x14ac:dyDescent="0.25">
      <c r="L2560" s="4" t="str">
        <f t="shared" si="81"/>
        <v/>
      </c>
      <c r="M2560" s="4" t="str">
        <f>IF(ISBLANK(A2560),"",IF('02_Resultat'!$B$6=A2560,1,0))</f>
        <v/>
      </c>
      <c r="N2560" s="4" t="str">
        <f>IF(ISBLANK(A2560),"",IF(Tableau3[Occurrence]=0,0,SUM($M$2:M2560)))</f>
        <v/>
      </c>
      <c r="P2560" s="15" t="str">
        <f t="shared" si="82"/>
        <v/>
      </c>
      <c r="Q2560" s="16" t="str">
        <f>IF(P2560="","",'02_Resultat'!$B$6)</f>
        <v/>
      </c>
      <c r="R2560" s="16" t="str">
        <f>IF(Q2560="","",INDEX(Tableau3[N°CMD],MATCH(P2560,Tableau3[Sequence],0),))</f>
        <v/>
      </c>
      <c r="S2560" s="16" t="str">
        <f>IF(Q2560="","",INDEX(Tableau3[Désignation],MATCH(P2560,Tableau3[Sequence],0),))</f>
        <v/>
      </c>
      <c r="T2560"/>
    </row>
    <row r="2561" spans="12:20" x14ac:dyDescent="0.25">
      <c r="L2561" s="4" t="str">
        <f t="shared" si="81"/>
        <v/>
      </c>
      <c r="M2561" s="4" t="str">
        <f>IF(ISBLANK(A2561),"",IF('02_Resultat'!$B$6=A2561,1,0))</f>
        <v/>
      </c>
      <c r="N2561" s="4" t="str">
        <f>IF(ISBLANK(A2561),"",IF(Tableau3[Occurrence]=0,0,SUM($M$2:M2561)))</f>
        <v/>
      </c>
      <c r="P2561" s="15" t="str">
        <f t="shared" si="82"/>
        <v/>
      </c>
      <c r="Q2561" s="16" t="str">
        <f>IF(P2561="","",'02_Resultat'!$B$6)</f>
        <v/>
      </c>
      <c r="R2561" s="16" t="str">
        <f>IF(Q2561="","",INDEX(Tableau3[N°CMD],MATCH(P2561,Tableau3[Sequence],0),))</f>
        <v/>
      </c>
      <c r="S2561" s="16" t="str">
        <f>IF(Q2561="","",INDEX(Tableau3[Désignation],MATCH(P2561,Tableau3[Sequence],0),))</f>
        <v/>
      </c>
      <c r="T2561"/>
    </row>
    <row r="2562" spans="12:20" x14ac:dyDescent="0.25">
      <c r="L2562" s="4" t="str">
        <f t="shared" si="81"/>
        <v/>
      </c>
      <c r="M2562" s="4" t="str">
        <f>IF(ISBLANK(A2562),"",IF('02_Resultat'!$B$6=A2562,1,0))</f>
        <v/>
      </c>
      <c r="N2562" s="4" t="str">
        <f>IF(ISBLANK(A2562),"",IF(Tableau3[Occurrence]=0,0,SUM($M$2:M2562)))</f>
        <v/>
      </c>
      <c r="P2562" s="15" t="str">
        <f t="shared" si="82"/>
        <v/>
      </c>
      <c r="Q2562" s="16" t="str">
        <f>IF(P2562="","",'02_Resultat'!$B$6)</f>
        <v/>
      </c>
      <c r="R2562" s="16" t="str">
        <f>IF(Q2562="","",INDEX(Tableau3[N°CMD],MATCH(P2562,Tableau3[Sequence],0),))</f>
        <v/>
      </c>
      <c r="S2562" s="16" t="str">
        <f>IF(Q2562="","",INDEX(Tableau3[Désignation],MATCH(P2562,Tableau3[Sequence],0),))</f>
        <v/>
      </c>
      <c r="T2562"/>
    </row>
    <row r="2563" spans="12:20" x14ac:dyDescent="0.25">
      <c r="L2563" s="4" t="str">
        <f t="shared" si="81"/>
        <v/>
      </c>
      <c r="M2563" s="4" t="str">
        <f>IF(ISBLANK(A2563),"",IF('02_Resultat'!$B$6=A2563,1,0))</f>
        <v/>
      </c>
      <c r="N2563" s="4" t="str">
        <f>IF(ISBLANK(A2563),"",IF(Tableau3[Occurrence]=0,0,SUM($M$2:M2563)))</f>
        <v/>
      </c>
      <c r="P2563" s="15" t="str">
        <f t="shared" si="82"/>
        <v/>
      </c>
      <c r="Q2563" s="16" t="str">
        <f>IF(P2563="","",'02_Resultat'!$B$6)</f>
        <v/>
      </c>
      <c r="R2563" s="16" t="str">
        <f>IF(Q2563="","",INDEX(Tableau3[N°CMD],MATCH(P2563,Tableau3[Sequence],0),))</f>
        <v/>
      </c>
      <c r="S2563" s="16" t="str">
        <f>IF(Q2563="","",INDEX(Tableau3[Désignation],MATCH(P2563,Tableau3[Sequence],0),))</f>
        <v/>
      </c>
      <c r="T2563"/>
    </row>
    <row r="2564" spans="12:20" x14ac:dyDescent="0.25">
      <c r="L2564" s="4" t="str">
        <f t="shared" si="81"/>
        <v/>
      </c>
      <c r="M2564" s="4" t="str">
        <f>IF(ISBLANK(A2564),"",IF('02_Resultat'!$B$6=A2564,1,0))</f>
        <v/>
      </c>
      <c r="N2564" s="4" t="str">
        <f>IF(ISBLANK(A2564),"",IF(Tableau3[Occurrence]=0,0,SUM($M$2:M2564)))</f>
        <v/>
      </c>
      <c r="P2564" s="15" t="str">
        <f t="shared" si="82"/>
        <v/>
      </c>
      <c r="Q2564" s="16" t="str">
        <f>IF(P2564="","",'02_Resultat'!$B$6)</f>
        <v/>
      </c>
      <c r="R2564" s="16" t="str">
        <f>IF(Q2564="","",INDEX(Tableau3[N°CMD],MATCH(P2564,Tableau3[Sequence],0),))</f>
        <v/>
      </c>
      <c r="S2564" s="16" t="str">
        <f>IF(Q2564="","",INDEX(Tableau3[Désignation],MATCH(P2564,Tableau3[Sequence],0),))</f>
        <v/>
      </c>
      <c r="T2564"/>
    </row>
    <row r="2565" spans="12:20" x14ac:dyDescent="0.25">
      <c r="L2565" s="4" t="str">
        <f t="shared" si="81"/>
        <v/>
      </c>
      <c r="M2565" s="4" t="str">
        <f>IF(ISBLANK(A2565),"",IF('02_Resultat'!$B$6=A2565,1,0))</f>
        <v/>
      </c>
      <c r="N2565" s="4" t="str">
        <f>IF(ISBLANK(A2565),"",IF(Tableau3[Occurrence]=0,0,SUM($M$2:M2565)))</f>
        <v/>
      </c>
      <c r="P2565" s="15" t="str">
        <f t="shared" si="82"/>
        <v/>
      </c>
      <c r="Q2565" s="16" t="str">
        <f>IF(P2565="","",'02_Resultat'!$B$6)</f>
        <v/>
      </c>
      <c r="R2565" s="16" t="str">
        <f>IF(Q2565="","",INDEX(Tableau3[N°CMD],MATCH(P2565,Tableau3[Sequence],0),))</f>
        <v/>
      </c>
      <c r="S2565" s="16" t="str">
        <f>IF(Q2565="","",INDEX(Tableau3[Désignation],MATCH(P2565,Tableau3[Sequence],0),))</f>
        <v/>
      </c>
      <c r="T2565"/>
    </row>
    <row r="2566" spans="12:20" x14ac:dyDescent="0.25">
      <c r="L2566" s="4" t="str">
        <f t="shared" si="81"/>
        <v/>
      </c>
      <c r="M2566" s="4" t="str">
        <f>IF(ISBLANK(A2566),"",IF('02_Resultat'!$B$6=A2566,1,0))</f>
        <v/>
      </c>
      <c r="N2566" s="4" t="str">
        <f>IF(ISBLANK(A2566),"",IF(Tableau3[Occurrence]=0,0,SUM($M$2:M2566)))</f>
        <v/>
      </c>
      <c r="P2566" s="15" t="str">
        <f t="shared" si="82"/>
        <v/>
      </c>
      <c r="Q2566" s="16" t="str">
        <f>IF(P2566="","",'02_Resultat'!$B$6)</f>
        <v/>
      </c>
      <c r="R2566" s="16" t="str">
        <f>IF(Q2566="","",INDEX(Tableau3[N°CMD],MATCH(P2566,Tableau3[Sequence],0),))</f>
        <v/>
      </c>
      <c r="S2566" s="16" t="str">
        <f>IF(Q2566="","",INDEX(Tableau3[Désignation],MATCH(P2566,Tableau3[Sequence],0),))</f>
        <v/>
      </c>
      <c r="T2566"/>
    </row>
    <row r="2567" spans="12:20" x14ac:dyDescent="0.25">
      <c r="L2567" s="4" t="str">
        <f t="shared" si="81"/>
        <v/>
      </c>
      <c r="M2567" s="4" t="str">
        <f>IF(ISBLANK(A2567),"",IF('02_Resultat'!$B$6=A2567,1,0))</f>
        <v/>
      </c>
      <c r="N2567" s="4" t="str">
        <f>IF(ISBLANK(A2567),"",IF(Tableau3[Occurrence]=0,0,SUM($M$2:M2567)))</f>
        <v/>
      </c>
      <c r="P2567" s="15" t="str">
        <f t="shared" si="82"/>
        <v/>
      </c>
      <c r="Q2567" s="16" t="str">
        <f>IF(P2567="","",'02_Resultat'!$B$6)</f>
        <v/>
      </c>
      <c r="R2567" s="16" t="str">
        <f>IF(Q2567="","",INDEX(Tableau3[N°CMD],MATCH(P2567,Tableau3[Sequence],0),))</f>
        <v/>
      </c>
      <c r="S2567" s="16" t="str">
        <f>IF(Q2567="","",INDEX(Tableau3[Désignation],MATCH(P2567,Tableau3[Sequence],0),))</f>
        <v/>
      </c>
      <c r="T2567"/>
    </row>
    <row r="2568" spans="12:20" x14ac:dyDescent="0.25">
      <c r="L2568" s="4" t="str">
        <f t="shared" si="81"/>
        <v/>
      </c>
      <c r="M2568" s="4" t="str">
        <f>IF(ISBLANK(A2568),"",IF('02_Resultat'!$B$6=A2568,1,0))</f>
        <v/>
      </c>
      <c r="N2568" s="4" t="str">
        <f>IF(ISBLANK(A2568),"",IF(Tableau3[Occurrence]=0,0,SUM($M$2:M2568)))</f>
        <v/>
      </c>
      <c r="P2568" s="15" t="str">
        <f t="shared" si="82"/>
        <v/>
      </c>
      <c r="Q2568" s="16" t="str">
        <f>IF(P2568="","",'02_Resultat'!$B$6)</f>
        <v/>
      </c>
      <c r="R2568" s="16" t="str">
        <f>IF(Q2568="","",INDEX(Tableau3[N°CMD],MATCH(P2568,Tableau3[Sequence],0),))</f>
        <v/>
      </c>
      <c r="S2568" s="16" t="str">
        <f>IF(Q2568="","",INDEX(Tableau3[Désignation],MATCH(P2568,Tableau3[Sequence],0),))</f>
        <v/>
      </c>
      <c r="T2568"/>
    </row>
    <row r="2569" spans="12:20" x14ac:dyDescent="0.25">
      <c r="L2569" s="4" t="str">
        <f t="shared" si="81"/>
        <v/>
      </c>
      <c r="M2569" s="4" t="str">
        <f>IF(ISBLANK(A2569),"",IF('02_Resultat'!$B$6=A2569,1,0))</f>
        <v/>
      </c>
      <c r="N2569" s="4" t="str">
        <f>IF(ISBLANK(A2569),"",IF(Tableau3[Occurrence]=0,0,SUM($M$2:M2569)))</f>
        <v/>
      </c>
      <c r="P2569" s="15" t="str">
        <f t="shared" si="82"/>
        <v/>
      </c>
      <c r="Q2569" s="16" t="str">
        <f>IF(P2569="","",'02_Resultat'!$B$6)</f>
        <v/>
      </c>
      <c r="R2569" s="16" t="str">
        <f>IF(Q2569="","",INDEX(Tableau3[N°CMD],MATCH(P2569,Tableau3[Sequence],0),))</f>
        <v/>
      </c>
      <c r="S2569" s="16" t="str">
        <f>IF(Q2569="","",INDEX(Tableau3[Désignation],MATCH(P2569,Tableau3[Sequence],0),))</f>
        <v/>
      </c>
      <c r="T2569"/>
    </row>
    <row r="2570" spans="12:20" x14ac:dyDescent="0.25">
      <c r="L2570" s="4" t="str">
        <f t="shared" si="81"/>
        <v/>
      </c>
      <c r="M2570" s="4" t="str">
        <f>IF(ISBLANK(A2570),"",IF('02_Resultat'!$B$6=A2570,1,0))</f>
        <v/>
      </c>
      <c r="N2570" s="4" t="str">
        <f>IF(ISBLANK(A2570),"",IF(Tableau3[Occurrence]=0,0,SUM($M$2:M2570)))</f>
        <v/>
      </c>
      <c r="P2570" s="15" t="str">
        <f t="shared" si="82"/>
        <v/>
      </c>
      <c r="Q2570" s="16" t="str">
        <f>IF(P2570="","",'02_Resultat'!$B$6)</f>
        <v/>
      </c>
      <c r="R2570" s="16" t="str">
        <f>IF(Q2570="","",INDEX(Tableau3[N°CMD],MATCH(P2570,Tableau3[Sequence],0),))</f>
        <v/>
      </c>
      <c r="S2570" s="16" t="str">
        <f>IF(Q2570="","",INDEX(Tableau3[Désignation],MATCH(P2570,Tableau3[Sequence],0),))</f>
        <v/>
      </c>
      <c r="T2570"/>
    </row>
    <row r="2571" spans="12:20" x14ac:dyDescent="0.25">
      <c r="L2571" s="4" t="str">
        <f t="shared" si="81"/>
        <v/>
      </c>
      <c r="M2571" s="4" t="str">
        <f>IF(ISBLANK(A2571),"",IF('02_Resultat'!$B$6=A2571,1,0))</f>
        <v/>
      </c>
      <c r="N2571" s="4" t="str">
        <f>IF(ISBLANK(A2571),"",IF(Tableau3[Occurrence]=0,0,SUM($M$2:M2571)))</f>
        <v/>
      </c>
      <c r="P2571" s="15" t="str">
        <f t="shared" si="82"/>
        <v/>
      </c>
      <c r="Q2571" s="16" t="str">
        <f>IF(P2571="","",'02_Resultat'!$B$6)</f>
        <v/>
      </c>
      <c r="R2571" s="16" t="str">
        <f>IF(Q2571="","",INDEX(Tableau3[N°CMD],MATCH(P2571,Tableau3[Sequence],0),))</f>
        <v/>
      </c>
      <c r="S2571" s="16" t="str">
        <f>IF(Q2571="","",INDEX(Tableau3[Désignation],MATCH(P2571,Tableau3[Sequence],0),))</f>
        <v/>
      </c>
      <c r="T2571"/>
    </row>
    <row r="2572" spans="12:20" x14ac:dyDescent="0.25">
      <c r="L2572" s="4" t="str">
        <f t="shared" si="81"/>
        <v/>
      </c>
      <c r="M2572" s="4" t="str">
        <f>IF(ISBLANK(A2572),"",IF('02_Resultat'!$B$6=A2572,1,0))</f>
        <v/>
      </c>
      <c r="N2572" s="4" t="str">
        <f>IF(ISBLANK(A2572),"",IF(Tableau3[Occurrence]=0,0,SUM($M$2:M2572)))</f>
        <v/>
      </c>
      <c r="P2572" s="15" t="str">
        <f t="shared" si="82"/>
        <v/>
      </c>
      <c r="Q2572" s="16" t="str">
        <f>IF(P2572="","",'02_Resultat'!$B$6)</f>
        <v/>
      </c>
      <c r="R2572" s="16" t="str">
        <f>IF(Q2572="","",INDEX(Tableau3[N°CMD],MATCH(P2572,Tableau3[Sequence],0),))</f>
        <v/>
      </c>
      <c r="S2572" s="16" t="str">
        <f>IF(Q2572="","",INDEX(Tableau3[Désignation],MATCH(P2572,Tableau3[Sequence],0),))</f>
        <v/>
      </c>
      <c r="T2572"/>
    </row>
    <row r="2573" spans="12:20" x14ac:dyDescent="0.25">
      <c r="L2573" s="4" t="str">
        <f t="shared" si="81"/>
        <v/>
      </c>
      <c r="M2573" s="4" t="str">
        <f>IF(ISBLANK(A2573),"",IF('02_Resultat'!$B$6=A2573,1,0))</f>
        <v/>
      </c>
      <c r="N2573" s="4" t="str">
        <f>IF(ISBLANK(A2573),"",IF(Tableau3[Occurrence]=0,0,SUM($M$2:M2573)))</f>
        <v/>
      </c>
      <c r="P2573" s="15" t="str">
        <f t="shared" si="82"/>
        <v/>
      </c>
      <c r="Q2573" s="16" t="str">
        <f>IF(P2573="","",'02_Resultat'!$B$6)</f>
        <v/>
      </c>
      <c r="R2573" s="16" t="str">
        <f>IF(Q2573="","",INDEX(Tableau3[N°CMD],MATCH(P2573,Tableau3[Sequence],0),))</f>
        <v/>
      </c>
      <c r="S2573" s="16" t="str">
        <f>IF(Q2573="","",INDEX(Tableau3[Désignation],MATCH(P2573,Tableau3[Sequence],0),))</f>
        <v/>
      </c>
      <c r="T2573"/>
    </row>
    <row r="2574" spans="12:20" x14ac:dyDescent="0.25">
      <c r="L2574" s="4" t="str">
        <f t="shared" si="81"/>
        <v/>
      </c>
      <c r="M2574" s="4" t="str">
        <f>IF(ISBLANK(A2574),"",IF('02_Resultat'!$B$6=A2574,1,0))</f>
        <v/>
      </c>
      <c r="N2574" s="4" t="str">
        <f>IF(ISBLANK(A2574),"",IF(Tableau3[Occurrence]=0,0,SUM($M$2:M2574)))</f>
        <v/>
      </c>
      <c r="P2574" s="15" t="str">
        <f t="shared" si="82"/>
        <v/>
      </c>
      <c r="Q2574" s="16" t="str">
        <f>IF(P2574="","",'02_Resultat'!$B$6)</f>
        <v/>
      </c>
      <c r="R2574" s="16" t="str">
        <f>IF(Q2574="","",INDEX(Tableau3[N°CMD],MATCH(P2574,Tableau3[Sequence],0),))</f>
        <v/>
      </c>
      <c r="S2574" s="16" t="str">
        <f>IF(Q2574="","",INDEX(Tableau3[Désignation],MATCH(P2574,Tableau3[Sequence],0),))</f>
        <v/>
      </c>
      <c r="T2574"/>
    </row>
    <row r="2575" spans="12:20" x14ac:dyDescent="0.25">
      <c r="L2575" s="4" t="str">
        <f t="shared" si="81"/>
        <v/>
      </c>
      <c r="M2575" s="4" t="str">
        <f>IF(ISBLANK(A2575),"",IF('02_Resultat'!$B$6=A2575,1,0))</f>
        <v/>
      </c>
      <c r="N2575" s="4" t="str">
        <f>IF(ISBLANK(A2575),"",IF(Tableau3[Occurrence]=0,0,SUM($M$2:M2575)))</f>
        <v/>
      </c>
      <c r="P2575" s="15" t="str">
        <f t="shared" si="82"/>
        <v/>
      </c>
      <c r="Q2575" s="16" t="str">
        <f>IF(P2575="","",'02_Resultat'!$B$6)</f>
        <v/>
      </c>
      <c r="R2575" s="16" t="str">
        <f>IF(Q2575="","",INDEX(Tableau3[N°CMD],MATCH(P2575,Tableau3[Sequence],0),))</f>
        <v/>
      </c>
      <c r="S2575" s="16" t="str">
        <f>IF(Q2575="","",INDEX(Tableau3[Désignation],MATCH(P2575,Tableau3[Sequence],0),))</f>
        <v/>
      </c>
      <c r="T2575"/>
    </row>
    <row r="2576" spans="12:20" x14ac:dyDescent="0.25">
      <c r="L2576" s="4" t="str">
        <f t="shared" si="81"/>
        <v/>
      </c>
      <c r="M2576" s="4" t="str">
        <f>IF(ISBLANK(A2576),"",IF('02_Resultat'!$B$6=A2576,1,0))</f>
        <v/>
      </c>
      <c r="N2576" s="4" t="str">
        <f>IF(ISBLANK(A2576),"",IF(Tableau3[Occurrence]=0,0,SUM($M$2:M2576)))</f>
        <v/>
      </c>
      <c r="P2576" s="15" t="str">
        <f t="shared" si="82"/>
        <v/>
      </c>
      <c r="Q2576" s="16" t="str">
        <f>IF(P2576="","",'02_Resultat'!$B$6)</f>
        <v/>
      </c>
      <c r="R2576" s="16" t="str">
        <f>IF(Q2576="","",INDEX(Tableau3[N°CMD],MATCH(P2576,Tableau3[Sequence],0),))</f>
        <v/>
      </c>
      <c r="S2576" s="16" t="str">
        <f>IF(Q2576="","",INDEX(Tableau3[Désignation],MATCH(P2576,Tableau3[Sequence],0),))</f>
        <v/>
      </c>
      <c r="T2576"/>
    </row>
    <row r="2577" spans="12:20" x14ac:dyDescent="0.25">
      <c r="L2577" s="4" t="str">
        <f t="shared" si="81"/>
        <v/>
      </c>
      <c r="M2577" s="4" t="str">
        <f>IF(ISBLANK(A2577),"",IF('02_Resultat'!$B$6=A2577,1,0))</f>
        <v/>
      </c>
      <c r="N2577" s="4" t="str">
        <f>IF(ISBLANK(A2577),"",IF(Tableau3[Occurrence]=0,0,SUM($M$2:M2577)))</f>
        <v/>
      </c>
      <c r="P2577" s="15" t="str">
        <f t="shared" si="82"/>
        <v/>
      </c>
      <c r="Q2577" s="16" t="str">
        <f>IF(P2577="","",'02_Resultat'!$B$6)</f>
        <v/>
      </c>
      <c r="R2577" s="16" t="str">
        <f>IF(Q2577="","",INDEX(Tableau3[N°CMD],MATCH(P2577,Tableau3[Sequence],0),))</f>
        <v/>
      </c>
      <c r="S2577" s="16" t="str">
        <f>IF(Q2577="","",INDEX(Tableau3[Désignation],MATCH(P2577,Tableau3[Sequence],0),))</f>
        <v/>
      </c>
      <c r="T2577"/>
    </row>
    <row r="2578" spans="12:20" x14ac:dyDescent="0.25">
      <c r="L2578" s="4" t="str">
        <f t="shared" ref="L2578:L2641" si="83">IF(ISBLANK(H2578),"",(I2578-H2578))</f>
        <v/>
      </c>
      <c r="M2578" s="4" t="str">
        <f>IF(ISBLANK(A2578),"",IF('02_Resultat'!$B$6=A2578,1,0))</f>
        <v/>
      </c>
      <c r="N2578" s="4" t="str">
        <f>IF(ISBLANK(A2578),"",IF(Tableau3[Occurrence]=0,0,SUM($M$2:M2578)))</f>
        <v/>
      </c>
      <c r="P2578" s="15" t="str">
        <f t="shared" si="82"/>
        <v/>
      </c>
      <c r="Q2578" s="16" t="str">
        <f>IF(P2578="","",'02_Resultat'!$B$6)</f>
        <v/>
      </c>
      <c r="R2578" s="16" t="str">
        <f>IF(Q2578="","",INDEX(Tableau3[N°CMD],MATCH(P2578,Tableau3[Sequence],0),))</f>
        <v/>
      </c>
      <c r="S2578" s="16" t="str">
        <f>IF(Q2578="","",INDEX(Tableau3[Désignation],MATCH(P2578,Tableau3[Sequence],0),))</f>
        <v/>
      </c>
      <c r="T2578"/>
    </row>
    <row r="2579" spans="12:20" x14ac:dyDescent="0.25">
      <c r="L2579" s="4" t="str">
        <f t="shared" si="83"/>
        <v/>
      </c>
      <c r="M2579" s="4" t="str">
        <f>IF(ISBLANK(A2579),"",IF('02_Resultat'!$B$6=A2579,1,0))</f>
        <v/>
      </c>
      <c r="N2579" s="4" t="str">
        <f>IF(ISBLANK(A2579),"",IF(Tableau3[Occurrence]=0,0,SUM($M$2:M2579)))</f>
        <v/>
      </c>
      <c r="P2579" s="15" t="str">
        <f t="shared" ref="P2579:P2642" si="84">IF(ROW()-1&lt;=$O$2,ROW()-1,"")</f>
        <v/>
      </c>
      <c r="Q2579" s="16" t="str">
        <f>IF(P2579="","",'02_Resultat'!$B$6)</f>
        <v/>
      </c>
      <c r="R2579" s="16" t="str">
        <f>IF(Q2579="","",INDEX(Tableau3[N°CMD],MATCH(P2579,Tableau3[Sequence],0),))</f>
        <v/>
      </c>
      <c r="S2579" s="16" t="str">
        <f>IF(Q2579="","",INDEX(Tableau3[Désignation],MATCH(P2579,Tableau3[Sequence],0),))</f>
        <v/>
      </c>
      <c r="T2579"/>
    </row>
    <row r="2580" spans="12:20" x14ac:dyDescent="0.25">
      <c r="L2580" s="4" t="str">
        <f t="shared" si="83"/>
        <v/>
      </c>
      <c r="M2580" s="4" t="str">
        <f>IF(ISBLANK(A2580),"",IF('02_Resultat'!$B$6=A2580,1,0))</f>
        <v/>
      </c>
      <c r="N2580" s="4" t="str">
        <f>IF(ISBLANK(A2580),"",IF(Tableau3[Occurrence]=0,0,SUM($M$2:M2580)))</f>
        <v/>
      </c>
      <c r="P2580" s="15" t="str">
        <f t="shared" si="84"/>
        <v/>
      </c>
      <c r="Q2580" s="16" t="str">
        <f>IF(P2580="","",'02_Resultat'!$B$6)</f>
        <v/>
      </c>
      <c r="R2580" s="16" t="str">
        <f>IF(Q2580="","",INDEX(Tableau3[N°CMD],MATCH(P2580,Tableau3[Sequence],0),))</f>
        <v/>
      </c>
      <c r="S2580" s="16" t="str">
        <f>IF(Q2580="","",INDEX(Tableau3[Désignation],MATCH(P2580,Tableau3[Sequence],0),))</f>
        <v/>
      </c>
      <c r="T2580"/>
    </row>
    <row r="2581" spans="12:20" x14ac:dyDescent="0.25">
      <c r="L2581" s="4" t="str">
        <f t="shared" si="83"/>
        <v/>
      </c>
      <c r="M2581" s="4" t="str">
        <f>IF(ISBLANK(A2581),"",IF('02_Resultat'!$B$6=A2581,1,0))</f>
        <v/>
      </c>
      <c r="N2581" s="4" t="str">
        <f>IF(ISBLANK(A2581),"",IF(Tableau3[Occurrence]=0,0,SUM($M$2:M2581)))</f>
        <v/>
      </c>
      <c r="P2581" s="15" t="str">
        <f t="shared" si="84"/>
        <v/>
      </c>
      <c r="Q2581" s="16" t="str">
        <f>IF(P2581="","",'02_Resultat'!$B$6)</f>
        <v/>
      </c>
      <c r="R2581" s="16" t="str">
        <f>IF(Q2581="","",INDEX(Tableau3[N°CMD],MATCH(P2581,Tableau3[Sequence],0),))</f>
        <v/>
      </c>
      <c r="S2581" s="16" t="str">
        <f>IF(Q2581="","",INDEX(Tableau3[Désignation],MATCH(P2581,Tableau3[Sequence],0),))</f>
        <v/>
      </c>
      <c r="T2581"/>
    </row>
    <row r="2582" spans="12:20" x14ac:dyDescent="0.25">
      <c r="L2582" s="4" t="str">
        <f t="shared" si="83"/>
        <v/>
      </c>
      <c r="M2582" s="4" t="str">
        <f>IF(ISBLANK(A2582),"",IF('02_Resultat'!$B$6=A2582,1,0))</f>
        <v/>
      </c>
      <c r="N2582" s="4" t="str">
        <f>IF(ISBLANK(A2582),"",IF(Tableau3[Occurrence]=0,0,SUM($M$2:M2582)))</f>
        <v/>
      </c>
      <c r="P2582" s="15" t="str">
        <f t="shared" si="84"/>
        <v/>
      </c>
      <c r="Q2582" s="16" t="str">
        <f>IF(P2582="","",'02_Resultat'!$B$6)</f>
        <v/>
      </c>
      <c r="R2582" s="16" t="str">
        <f>IF(Q2582="","",INDEX(Tableau3[N°CMD],MATCH(P2582,Tableau3[Sequence],0),))</f>
        <v/>
      </c>
      <c r="S2582" s="16" t="str">
        <f>IF(Q2582="","",INDEX(Tableau3[Désignation],MATCH(P2582,Tableau3[Sequence],0),))</f>
        <v/>
      </c>
      <c r="T2582"/>
    </row>
    <row r="2583" spans="12:20" x14ac:dyDescent="0.25">
      <c r="L2583" s="4" t="str">
        <f t="shared" si="83"/>
        <v/>
      </c>
      <c r="M2583" s="4" t="str">
        <f>IF(ISBLANK(A2583),"",IF('02_Resultat'!$B$6=A2583,1,0))</f>
        <v/>
      </c>
      <c r="N2583" s="4" t="str">
        <f>IF(ISBLANK(A2583),"",IF(Tableau3[Occurrence]=0,0,SUM($M$2:M2583)))</f>
        <v/>
      </c>
      <c r="P2583" s="15" t="str">
        <f t="shared" si="84"/>
        <v/>
      </c>
      <c r="Q2583" s="16" t="str">
        <f>IF(P2583="","",'02_Resultat'!$B$6)</f>
        <v/>
      </c>
      <c r="R2583" s="16" t="str">
        <f>IF(Q2583="","",INDEX(Tableau3[N°CMD],MATCH(P2583,Tableau3[Sequence],0),))</f>
        <v/>
      </c>
      <c r="S2583" s="16" t="str">
        <f>IF(Q2583="","",INDEX(Tableau3[Désignation],MATCH(P2583,Tableau3[Sequence],0),))</f>
        <v/>
      </c>
      <c r="T2583"/>
    </row>
    <row r="2584" spans="12:20" x14ac:dyDescent="0.25">
      <c r="L2584" s="4" t="str">
        <f t="shared" si="83"/>
        <v/>
      </c>
      <c r="M2584" s="4" t="str">
        <f>IF(ISBLANK(A2584),"",IF('02_Resultat'!$B$6=A2584,1,0))</f>
        <v/>
      </c>
      <c r="N2584" s="4" t="str">
        <f>IF(ISBLANK(A2584),"",IF(Tableau3[Occurrence]=0,0,SUM($M$2:M2584)))</f>
        <v/>
      </c>
      <c r="P2584" s="15" t="str">
        <f t="shared" si="84"/>
        <v/>
      </c>
      <c r="Q2584" s="16" t="str">
        <f>IF(P2584="","",'02_Resultat'!$B$6)</f>
        <v/>
      </c>
      <c r="R2584" s="16" t="str">
        <f>IF(Q2584="","",INDEX(Tableau3[N°CMD],MATCH(P2584,Tableau3[Sequence],0),))</f>
        <v/>
      </c>
      <c r="S2584" s="16" t="str">
        <f>IF(Q2584="","",INDEX(Tableau3[Désignation],MATCH(P2584,Tableau3[Sequence],0),))</f>
        <v/>
      </c>
      <c r="T2584"/>
    </row>
    <row r="2585" spans="12:20" x14ac:dyDescent="0.25">
      <c r="L2585" s="4" t="str">
        <f t="shared" si="83"/>
        <v/>
      </c>
      <c r="M2585" s="4" t="str">
        <f>IF(ISBLANK(A2585),"",IF('02_Resultat'!$B$6=A2585,1,0))</f>
        <v/>
      </c>
      <c r="N2585" s="4" t="str">
        <f>IF(ISBLANK(A2585),"",IF(Tableau3[Occurrence]=0,0,SUM($M$2:M2585)))</f>
        <v/>
      </c>
      <c r="P2585" s="15" t="str">
        <f t="shared" si="84"/>
        <v/>
      </c>
      <c r="Q2585" s="16" t="str">
        <f>IF(P2585="","",'02_Resultat'!$B$6)</f>
        <v/>
      </c>
      <c r="R2585" s="16" t="str">
        <f>IF(Q2585="","",INDEX(Tableau3[N°CMD],MATCH(P2585,Tableau3[Sequence],0),))</f>
        <v/>
      </c>
      <c r="S2585" s="16" t="str">
        <f>IF(Q2585="","",INDEX(Tableau3[Désignation],MATCH(P2585,Tableau3[Sequence],0),))</f>
        <v/>
      </c>
      <c r="T2585"/>
    </row>
    <row r="2586" spans="12:20" x14ac:dyDescent="0.25">
      <c r="L2586" s="4" t="str">
        <f t="shared" si="83"/>
        <v/>
      </c>
      <c r="M2586" s="4" t="str">
        <f>IF(ISBLANK(A2586),"",IF('02_Resultat'!$B$6=A2586,1,0))</f>
        <v/>
      </c>
      <c r="N2586" s="4" t="str">
        <f>IF(ISBLANK(A2586),"",IF(Tableau3[Occurrence]=0,0,SUM($M$2:M2586)))</f>
        <v/>
      </c>
      <c r="P2586" s="15" t="str">
        <f t="shared" si="84"/>
        <v/>
      </c>
      <c r="Q2586" s="16" t="str">
        <f>IF(P2586="","",'02_Resultat'!$B$6)</f>
        <v/>
      </c>
      <c r="R2586" s="16" t="str">
        <f>IF(Q2586="","",INDEX(Tableau3[N°CMD],MATCH(P2586,Tableau3[Sequence],0),))</f>
        <v/>
      </c>
      <c r="S2586" s="16" t="str">
        <f>IF(Q2586="","",INDEX(Tableau3[Désignation],MATCH(P2586,Tableau3[Sequence],0),))</f>
        <v/>
      </c>
      <c r="T2586"/>
    </row>
    <row r="2587" spans="12:20" x14ac:dyDescent="0.25">
      <c r="L2587" s="4" t="str">
        <f t="shared" si="83"/>
        <v/>
      </c>
      <c r="M2587" s="4" t="str">
        <f>IF(ISBLANK(A2587),"",IF('02_Resultat'!$B$6=A2587,1,0))</f>
        <v/>
      </c>
      <c r="N2587" s="4" t="str">
        <f>IF(ISBLANK(A2587),"",IF(Tableau3[Occurrence]=0,0,SUM($M$2:M2587)))</f>
        <v/>
      </c>
      <c r="P2587" s="15" t="str">
        <f t="shared" si="84"/>
        <v/>
      </c>
      <c r="Q2587" s="16" t="str">
        <f>IF(P2587="","",'02_Resultat'!$B$6)</f>
        <v/>
      </c>
      <c r="R2587" s="16" t="str">
        <f>IF(Q2587="","",INDEX(Tableau3[N°CMD],MATCH(P2587,Tableau3[Sequence],0),))</f>
        <v/>
      </c>
      <c r="S2587" s="16" t="str">
        <f>IF(Q2587="","",INDEX(Tableau3[Désignation],MATCH(P2587,Tableau3[Sequence],0),))</f>
        <v/>
      </c>
      <c r="T2587"/>
    </row>
    <row r="2588" spans="12:20" x14ac:dyDescent="0.25">
      <c r="L2588" s="4" t="str">
        <f t="shared" si="83"/>
        <v/>
      </c>
      <c r="M2588" s="4" t="str">
        <f>IF(ISBLANK(A2588),"",IF('02_Resultat'!$B$6=A2588,1,0))</f>
        <v/>
      </c>
      <c r="N2588" s="4" t="str">
        <f>IF(ISBLANK(A2588),"",IF(Tableau3[Occurrence]=0,0,SUM($M$2:M2588)))</f>
        <v/>
      </c>
      <c r="P2588" s="15" t="str">
        <f t="shared" si="84"/>
        <v/>
      </c>
      <c r="Q2588" s="16" t="str">
        <f>IF(P2588="","",'02_Resultat'!$B$6)</f>
        <v/>
      </c>
      <c r="R2588" s="16" t="str">
        <f>IF(Q2588="","",INDEX(Tableau3[N°CMD],MATCH(P2588,Tableau3[Sequence],0),))</f>
        <v/>
      </c>
      <c r="S2588" s="16" t="str">
        <f>IF(Q2588="","",INDEX(Tableau3[Désignation],MATCH(P2588,Tableau3[Sequence],0),))</f>
        <v/>
      </c>
      <c r="T2588"/>
    </row>
    <row r="2589" spans="12:20" x14ac:dyDescent="0.25">
      <c r="L2589" s="4" t="str">
        <f t="shared" si="83"/>
        <v/>
      </c>
      <c r="M2589" s="4" t="str">
        <f>IF(ISBLANK(A2589),"",IF('02_Resultat'!$B$6=A2589,1,0))</f>
        <v/>
      </c>
      <c r="N2589" s="4" t="str">
        <f>IF(ISBLANK(A2589),"",IF(Tableau3[Occurrence]=0,0,SUM($M$2:M2589)))</f>
        <v/>
      </c>
      <c r="P2589" s="15" t="str">
        <f t="shared" si="84"/>
        <v/>
      </c>
      <c r="Q2589" s="16" t="str">
        <f>IF(P2589="","",'02_Resultat'!$B$6)</f>
        <v/>
      </c>
      <c r="R2589" s="16" t="str">
        <f>IF(Q2589="","",INDEX(Tableau3[N°CMD],MATCH(P2589,Tableau3[Sequence],0),))</f>
        <v/>
      </c>
      <c r="S2589" s="16" t="str">
        <f>IF(Q2589="","",INDEX(Tableau3[Désignation],MATCH(P2589,Tableau3[Sequence],0),))</f>
        <v/>
      </c>
      <c r="T2589"/>
    </row>
    <row r="2590" spans="12:20" x14ac:dyDescent="0.25">
      <c r="L2590" s="4" t="str">
        <f t="shared" si="83"/>
        <v/>
      </c>
      <c r="M2590" s="4" t="str">
        <f>IF(ISBLANK(A2590),"",IF('02_Resultat'!$B$6=A2590,1,0))</f>
        <v/>
      </c>
      <c r="N2590" s="4" t="str">
        <f>IF(ISBLANK(A2590),"",IF(Tableau3[Occurrence]=0,0,SUM($M$2:M2590)))</f>
        <v/>
      </c>
      <c r="P2590" s="15" t="str">
        <f t="shared" si="84"/>
        <v/>
      </c>
      <c r="Q2590" s="16" t="str">
        <f>IF(P2590="","",'02_Resultat'!$B$6)</f>
        <v/>
      </c>
      <c r="R2590" s="16" t="str">
        <f>IF(Q2590="","",INDEX(Tableau3[N°CMD],MATCH(P2590,Tableau3[Sequence],0),))</f>
        <v/>
      </c>
      <c r="S2590" s="16" t="str">
        <f>IF(Q2590="","",INDEX(Tableau3[Désignation],MATCH(P2590,Tableau3[Sequence],0),))</f>
        <v/>
      </c>
      <c r="T2590"/>
    </row>
    <row r="2591" spans="12:20" x14ac:dyDescent="0.25">
      <c r="L2591" s="4" t="str">
        <f t="shared" si="83"/>
        <v/>
      </c>
      <c r="M2591" s="4" t="str">
        <f>IF(ISBLANK(A2591),"",IF('02_Resultat'!$B$6=A2591,1,0))</f>
        <v/>
      </c>
      <c r="N2591" s="4" t="str">
        <f>IF(ISBLANK(A2591),"",IF(Tableau3[Occurrence]=0,0,SUM($M$2:M2591)))</f>
        <v/>
      </c>
      <c r="P2591" s="15" t="str">
        <f t="shared" si="84"/>
        <v/>
      </c>
      <c r="Q2591" s="16" t="str">
        <f>IF(P2591="","",'02_Resultat'!$B$6)</f>
        <v/>
      </c>
      <c r="R2591" s="16" t="str">
        <f>IF(Q2591="","",INDEX(Tableau3[N°CMD],MATCH(P2591,Tableau3[Sequence],0),))</f>
        <v/>
      </c>
      <c r="S2591" s="16" t="str">
        <f>IF(Q2591="","",INDEX(Tableau3[Désignation],MATCH(P2591,Tableau3[Sequence],0),))</f>
        <v/>
      </c>
      <c r="T2591"/>
    </row>
    <row r="2592" spans="12:20" x14ac:dyDescent="0.25">
      <c r="L2592" s="4" t="str">
        <f t="shared" si="83"/>
        <v/>
      </c>
      <c r="M2592" s="4" t="str">
        <f>IF(ISBLANK(A2592),"",IF('02_Resultat'!$B$6=A2592,1,0))</f>
        <v/>
      </c>
      <c r="N2592" s="4" t="str">
        <f>IF(ISBLANK(A2592),"",IF(Tableau3[Occurrence]=0,0,SUM($M$2:M2592)))</f>
        <v/>
      </c>
      <c r="P2592" s="15" t="str">
        <f t="shared" si="84"/>
        <v/>
      </c>
      <c r="Q2592" s="16" t="str">
        <f>IF(P2592="","",'02_Resultat'!$B$6)</f>
        <v/>
      </c>
      <c r="R2592" s="16" t="str">
        <f>IF(Q2592="","",INDEX(Tableau3[N°CMD],MATCH(P2592,Tableau3[Sequence],0),))</f>
        <v/>
      </c>
      <c r="S2592" s="16" t="str">
        <f>IF(Q2592="","",INDEX(Tableau3[Désignation],MATCH(P2592,Tableau3[Sequence],0),))</f>
        <v/>
      </c>
      <c r="T2592"/>
    </row>
    <row r="2593" spans="12:20" x14ac:dyDescent="0.25">
      <c r="L2593" s="4" t="str">
        <f t="shared" si="83"/>
        <v/>
      </c>
      <c r="M2593" s="4" t="str">
        <f>IF(ISBLANK(A2593),"",IF('02_Resultat'!$B$6=A2593,1,0))</f>
        <v/>
      </c>
      <c r="N2593" s="4" t="str">
        <f>IF(ISBLANK(A2593),"",IF(Tableau3[Occurrence]=0,0,SUM($M$2:M2593)))</f>
        <v/>
      </c>
      <c r="P2593" s="15" t="str">
        <f t="shared" si="84"/>
        <v/>
      </c>
      <c r="Q2593" s="16" t="str">
        <f>IF(P2593="","",'02_Resultat'!$B$6)</f>
        <v/>
      </c>
      <c r="R2593" s="16" t="str">
        <f>IF(Q2593="","",INDEX(Tableau3[N°CMD],MATCH(P2593,Tableau3[Sequence],0),))</f>
        <v/>
      </c>
      <c r="S2593" s="16" t="str">
        <f>IF(Q2593="","",INDEX(Tableau3[Désignation],MATCH(P2593,Tableau3[Sequence],0),))</f>
        <v/>
      </c>
      <c r="T2593"/>
    </row>
    <row r="2594" spans="12:20" x14ac:dyDescent="0.25">
      <c r="L2594" s="4" t="str">
        <f t="shared" si="83"/>
        <v/>
      </c>
      <c r="M2594" s="4" t="str">
        <f>IF(ISBLANK(A2594),"",IF('02_Resultat'!$B$6=A2594,1,0))</f>
        <v/>
      </c>
      <c r="N2594" s="4" t="str">
        <f>IF(ISBLANK(A2594),"",IF(Tableau3[Occurrence]=0,0,SUM($M$2:M2594)))</f>
        <v/>
      </c>
      <c r="P2594" s="15" t="str">
        <f t="shared" si="84"/>
        <v/>
      </c>
      <c r="Q2594" s="16" t="str">
        <f>IF(P2594="","",'02_Resultat'!$B$6)</f>
        <v/>
      </c>
      <c r="R2594" s="16" t="str">
        <f>IF(Q2594="","",INDEX(Tableau3[N°CMD],MATCH(P2594,Tableau3[Sequence],0),))</f>
        <v/>
      </c>
      <c r="S2594" s="16" t="str">
        <f>IF(Q2594="","",INDEX(Tableau3[Désignation],MATCH(P2594,Tableau3[Sequence],0),))</f>
        <v/>
      </c>
      <c r="T2594"/>
    </row>
    <row r="2595" spans="12:20" x14ac:dyDescent="0.25">
      <c r="L2595" s="4" t="str">
        <f t="shared" si="83"/>
        <v/>
      </c>
      <c r="M2595" s="4" t="str">
        <f>IF(ISBLANK(A2595),"",IF('02_Resultat'!$B$6=A2595,1,0))</f>
        <v/>
      </c>
      <c r="N2595" s="4" t="str">
        <f>IF(ISBLANK(A2595),"",IF(Tableau3[Occurrence]=0,0,SUM($M$2:M2595)))</f>
        <v/>
      </c>
      <c r="P2595" s="15" t="str">
        <f t="shared" si="84"/>
        <v/>
      </c>
      <c r="Q2595" s="16" t="str">
        <f>IF(P2595="","",'02_Resultat'!$B$6)</f>
        <v/>
      </c>
      <c r="R2595" s="16" t="str">
        <f>IF(Q2595="","",INDEX(Tableau3[N°CMD],MATCH(P2595,Tableau3[Sequence],0),))</f>
        <v/>
      </c>
      <c r="S2595" s="16" t="str">
        <f>IF(Q2595="","",INDEX(Tableau3[Désignation],MATCH(P2595,Tableau3[Sequence],0),))</f>
        <v/>
      </c>
      <c r="T2595"/>
    </row>
    <row r="2596" spans="12:20" x14ac:dyDescent="0.25">
      <c r="L2596" s="4" t="str">
        <f t="shared" si="83"/>
        <v/>
      </c>
      <c r="M2596" s="4" t="str">
        <f>IF(ISBLANK(A2596),"",IF('02_Resultat'!$B$6=A2596,1,0))</f>
        <v/>
      </c>
      <c r="N2596" s="4" t="str">
        <f>IF(ISBLANK(A2596),"",IF(Tableau3[Occurrence]=0,0,SUM($M$2:M2596)))</f>
        <v/>
      </c>
      <c r="P2596" s="15" t="str">
        <f t="shared" si="84"/>
        <v/>
      </c>
      <c r="Q2596" s="16" t="str">
        <f>IF(P2596="","",'02_Resultat'!$B$6)</f>
        <v/>
      </c>
      <c r="R2596" s="16" t="str">
        <f>IF(Q2596="","",INDEX(Tableau3[N°CMD],MATCH(P2596,Tableau3[Sequence],0),))</f>
        <v/>
      </c>
      <c r="S2596" s="16" t="str">
        <f>IF(Q2596="","",INDEX(Tableau3[Désignation],MATCH(P2596,Tableau3[Sequence],0),))</f>
        <v/>
      </c>
      <c r="T2596"/>
    </row>
    <row r="2597" spans="12:20" x14ac:dyDescent="0.25">
      <c r="L2597" s="4" t="str">
        <f t="shared" si="83"/>
        <v/>
      </c>
      <c r="M2597" s="4" t="str">
        <f>IF(ISBLANK(A2597),"",IF('02_Resultat'!$B$6=A2597,1,0))</f>
        <v/>
      </c>
      <c r="N2597" s="4" t="str">
        <f>IF(ISBLANK(A2597),"",IF(Tableau3[Occurrence]=0,0,SUM($M$2:M2597)))</f>
        <v/>
      </c>
      <c r="P2597" s="15" t="str">
        <f t="shared" si="84"/>
        <v/>
      </c>
      <c r="Q2597" s="16" t="str">
        <f>IF(P2597="","",'02_Resultat'!$B$6)</f>
        <v/>
      </c>
      <c r="R2597" s="16" t="str">
        <f>IF(Q2597="","",INDEX(Tableau3[N°CMD],MATCH(P2597,Tableau3[Sequence],0),))</f>
        <v/>
      </c>
      <c r="S2597" s="16" t="str">
        <f>IF(Q2597="","",INDEX(Tableau3[Désignation],MATCH(P2597,Tableau3[Sequence],0),))</f>
        <v/>
      </c>
      <c r="T2597"/>
    </row>
    <row r="2598" spans="12:20" x14ac:dyDescent="0.25">
      <c r="L2598" s="4" t="str">
        <f t="shared" si="83"/>
        <v/>
      </c>
      <c r="M2598" s="4" t="str">
        <f>IF(ISBLANK(A2598),"",IF('02_Resultat'!$B$6=A2598,1,0))</f>
        <v/>
      </c>
      <c r="N2598" s="4" t="str">
        <f>IF(ISBLANK(A2598),"",IF(Tableau3[Occurrence]=0,0,SUM($M$2:M2598)))</f>
        <v/>
      </c>
      <c r="P2598" s="15" t="str">
        <f t="shared" si="84"/>
        <v/>
      </c>
      <c r="Q2598" s="16" t="str">
        <f>IF(P2598="","",'02_Resultat'!$B$6)</f>
        <v/>
      </c>
      <c r="R2598" s="16" t="str">
        <f>IF(Q2598="","",INDEX(Tableau3[N°CMD],MATCH(P2598,Tableau3[Sequence],0),))</f>
        <v/>
      </c>
      <c r="S2598" s="16" t="str">
        <f>IF(Q2598="","",INDEX(Tableau3[Désignation],MATCH(P2598,Tableau3[Sequence],0),))</f>
        <v/>
      </c>
      <c r="T2598"/>
    </row>
    <row r="2599" spans="12:20" x14ac:dyDescent="0.25">
      <c r="L2599" s="4" t="str">
        <f t="shared" si="83"/>
        <v/>
      </c>
      <c r="M2599" s="4" t="str">
        <f>IF(ISBLANK(A2599),"",IF('02_Resultat'!$B$6=A2599,1,0))</f>
        <v/>
      </c>
      <c r="N2599" s="4" t="str">
        <f>IF(ISBLANK(A2599),"",IF(Tableau3[Occurrence]=0,0,SUM($M$2:M2599)))</f>
        <v/>
      </c>
      <c r="P2599" s="15" t="str">
        <f t="shared" si="84"/>
        <v/>
      </c>
      <c r="Q2599" s="16" t="str">
        <f>IF(P2599="","",'02_Resultat'!$B$6)</f>
        <v/>
      </c>
      <c r="R2599" s="16" t="str">
        <f>IF(Q2599="","",INDEX(Tableau3[N°CMD],MATCH(P2599,Tableau3[Sequence],0),))</f>
        <v/>
      </c>
      <c r="S2599" s="16" t="str">
        <f>IF(Q2599="","",INDEX(Tableau3[Désignation],MATCH(P2599,Tableau3[Sequence],0),))</f>
        <v/>
      </c>
      <c r="T2599"/>
    </row>
    <row r="2600" spans="12:20" x14ac:dyDescent="0.25">
      <c r="L2600" s="4" t="str">
        <f t="shared" si="83"/>
        <v/>
      </c>
      <c r="M2600" s="4" t="str">
        <f>IF(ISBLANK(A2600),"",IF('02_Resultat'!$B$6=A2600,1,0))</f>
        <v/>
      </c>
      <c r="N2600" s="4" t="str">
        <f>IF(ISBLANK(A2600),"",IF(Tableau3[Occurrence]=0,0,SUM($M$2:M2600)))</f>
        <v/>
      </c>
      <c r="P2600" s="15" t="str">
        <f t="shared" si="84"/>
        <v/>
      </c>
      <c r="Q2600" s="16" t="str">
        <f>IF(P2600="","",'02_Resultat'!$B$6)</f>
        <v/>
      </c>
      <c r="R2600" s="16" t="str">
        <f>IF(Q2600="","",INDEX(Tableau3[N°CMD],MATCH(P2600,Tableau3[Sequence],0),))</f>
        <v/>
      </c>
      <c r="S2600" s="16" t="str">
        <f>IF(Q2600="","",INDEX(Tableau3[Désignation],MATCH(P2600,Tableau3[Sequence],0),))</f>
        <v/>
      </c>
      <c r="T2600"/>
    </row>
    <row r="2601" spans="12:20" x14ac:dyDescent="0.25">
      <c r="L2601" s="4" t="str">
        <f t="shared" si="83"/>
        <v/>
      </c>
      <c r="M2601" s="4" t="str">
        <f>IF(ISBLANK(A2601),"",IF('02_Resultat'!$B$6=A2601,1,0))</f>
        <v/>
      </c>
      <c r="N2601" s="4" t="str">
        <f>IF(ISBLANK(A2601),"",IF(Tableau3[Occurrence]=0,0,SUM($M$2:M2601)))</f>
        <v/>
      </c>
      <c r="P2601" s="15" t="str">
        <f t="shared" si="84"/>
        <v/>
      </c>
      <c r="Q2601" s="16" t="str">
        <f>IF(P2601="","",'02_Resultat'!$B$6)</f>
        <v/>
      </c>
      <c r="R2601" s="16" t="str">
        <f>IF(Q2601="","",INDEX(Tableau3[N°CMD],MATCH(P2601,Tableau3[Sequence],0),))</f>
        <v/>
      </c>
      <c r="S2601" s="16" t="str">
        <f>IF(Q2601="","",INDEX(Tableau3[Désignation],MATCH(P2601,Tableau3[Sequence],0),))</f>
        <v/>
      </c>
      <c r="T2601"/>
    </row>
    <row r="2602" spans="12:20" x14ac:dyDescent="0.25">
      <c r="L2602" s="4" t="str">
        <f t="shared" si="83"/>
        <v/>
      </c>
      <c r="M2602" s="4" t="str">
        <f>IF(ISBLANK(A2602),"",IF('02_Resultat'!$B$6=A2602,1,0))</f>
        <v/>
      </c>
      <c r="N2602" s="4" t="str">
        <f>IF(ISBLANK(A2602),"",IF(Tableau3[Occurrence]=0,0,SUM($M$2:M2602)))</f>
        <v/>
      </c>
      <c r="P2602" s="15" t="str">
        <f t="shared" si="84"/>
        <v/>
      </c>
      <c r="Q2602" s="16" t="str">
        <f>IF(P2602="","",'02_Resultat'!$B$6)</f>
        <v/>
      </c>
      <c r="R2602" s="16" t="str">
        <f>IF(Q2602="","",INDEX(Tableau3[N°CMD],MATCH(P2602,Tableau3[Sequence],0),))</f>
        <v/>
      </c>
      <c r="S2602" s="16" t="str">
        <f>IF(Q2602="","",INDEX(Tableau3[Désignation],MATCH(P2602,Tableau3[Sequence],0),))</f>
        <v/>
      </c>
      <c r="T2602"/>
    </row>
    <row r="2603" spans="12:20" x14ac:dyDescent="0.25">
      <c r="L2603" s="4" t="str">
        <f t="shared" si="83"/>
        <v/>
      </c>
      <c r="M2603" s="4" t="str">
        <f>IF(ISBLANK(A2603),"",IF('02_Resultat'!$B$6=A2603,1,0))</f>
        <v/>
      </c>
      <c r="N2603" s="4" t="str">
        <f>IF(ISBLANK(A2603),"",IF(Tableau3[Occurrence]=0,0,SUM($M$2:M2603)))</f>
        <v/>
      </c>
      <c r="P2603" s="15" t="str">
        <f t="shared" si="84"/>
        <v/>
      </c>
      <c r="Q2603" s="16" t="str">
        <f>IF(P2603="","",'02_Resultat'!$B$6)</f>
        <v/>
      </c>
      <c r="R2603" s="16" t="str">
        <f>IF(Q2603="","",INDEX(Tableau3[N°CMD],MATCH(P2603,Tableau3[Sequence],0),))</f>
        <v/>
      </c>
      <c r="S2603" s="16" t="str">
        <f>IF(Q2603="","",INDEX(Tableau3[Désignation],MATCH(P2603,Tableau3[Sequence],0),))</f>
        <v/>
      </c>
      <c r="T2603"/>
    </row>
    <row r="2604" spans="12:20" x14ac:dyDescent="0.25">
      <c r="L2604" s="4" t="str">
        <f t="shared" si="83"/>
        <v/>
      </c>
      <c r="M2604" s="4" t="str">
        <f>IF(ISBLANK(A2604),"",IF('02_Resultat'!$B$6=A2604,1,0))</f>
        <v/>
      </c>
      <c r="N2604" s="4" t="str">
        <f>IF(ISBLANK(A2604),"",IF(Tableau3[Occurrence]=0,0,SUM($M$2:M2604)))</f>
        <v/>
      </c>
      <c r="P2604" s="15" t="str">
        <f t="shared" si="84"/>
        <v/>
      </c>
      <c r="Q2604" s="16" t="str">
        <f>IF(P2604="","",'02_Resultat'!$B$6)</f>
        <v/>
      </c>
      <c r="R2604" s="16" t="str">
        <f>IF(Q2604="","",INDEX(Tableau3[N°CMD],MATCH(P2604,Tableau3[Sequence],0),))</f>
        <v/>
      </c>
      <c r="S2604" s="16" t="str">
        <f>IF(Q2604="","",INDEX(Tableau3[Désignation],MATCH(P2604,Tableau3[Sequence],0),))</f>
        <v/>
      </c>
      <c r="T2604"/>
    </row>
    <row r="2605" spans="12:20" x14ac:dyDescent="0.25">
      <c r="L2605" s="4" t="str">
        <f t="shared" si="83"/>
        <v/>
      </c>
      <c r="M2605" s="4" t="str">
        <f>IF(ISBLANK(A2605),"",IF('02_Resultat'!$B$6=A2605,1,0))</f>
        <v/>
      </c>
      <c r="N2605" s="4" t="str">
        <f>IF(ISBLANK(A2605),"",IF(Tableau3[Occurrence]=0,0,SUM($M$2:M2605)))</f>
        <v/>
      </c>
      <c r="P2605" s="15" t="str">
        <f t="shared" si="84"/>
        <v/>
      </c>
      <c r="Q2605" s="16" t="str">
        <f>IF(P2605="","",'02_Resultat'!$B$6)</f>
        <v/>
      </c>
      <c r="R2605" s="16" t="str">
        <f>IF(Q2605="","",INDEX(Tableau3[N°CMD],MATCH(P2605,Tableau3[Sequence],0),))</f>
        <v/>
      </c>
      <c r="S2605" s="16" t="str">
        <f>IF(Q2605="","",INDEX(Tableau3[Désignation],MATCH(P2605,Tableau3[Sequence],0),))</f>
        <v/>
      </c>
      <c r="T2605"/>
    </row>
    <row r="2606" spans="12:20" x14ac:dyDescent="0.25">
      <c r="L2606" s="4" t="str">
        <f t="shared" si="83"/>
        <v/>
      </c>
      <c r="M2606" s="4" t="str">
        <f>IF(ISBLANK(A2606),"",IF('02_Resultat'!$B$6=A2606,1,0))</f>
        <v/>
      </c>
      <c r="N2606" s="4" t="str">
        <f>IF(ISBLANK(A2606),"",IF(Tableau3[Occurrence]=0,0,SUM($M$2:M2606)))</f>
        <v/>
      </c>
      <c r="P2606" s="15" t="str">
        <f t="shared" si="84"/>
        <v/>
      </c>
      <c r="Q2606" s="16" t="str">
        <f>IF(P2606="","",'02_Resultat'!$B$6)</f>
        <v/>
      </c>
      <c r="R2606" s="16" t="str">
        <f>IF(Q2606="","",INDEX(Tableau3[N°CMD],MATCH(P2606,Tableau3[Sequence],0),))</f>
        <v/>
      </c>
      <c r="S2606" s="16" t="str">
        <f>IF(Q2606="","",INDEX(Tableau3[Désignation],MATCH(P2606,Tableau3[Sequence],0),))</f>
        <v/>
      </c>
      <c r="T2606"/>
    </row>
    <row r="2607" spans="12:20" x14ac:dyDescent="0.25">
      <c r="L2607" s="4" t="str">
        <f t="shared" si="83"/>
        <v/>
      </c>
      <c r="M2607" s="4" t="str">
        <f>IF(ISBLANK(A2607),"",IF('02_Resultat'!$B$6=A2607,1,0))</f>
        <v/>
      </c>
      <c r="N2607" s="4" t="str">
        <f>IF(ISBLANK(A2607),"",IF(Tableau3[Occurrence]=0,0,SUM($M$2:M2607)))</f>
        <v/>
      </c>
      <c r="P2607" s="15" t="str">
        <f t="shared" si="84"/>
        <v/>
      </c>
      <c r="Q2607" s="16" t="str">
        <f>IF(P2607="","",'02_Resultat'!$B$6)</f>
        <v/>
      </c>
      <c r="R2607" s="16" t="str">
        <f>IF(Q2607="","",INDEX(Tableau3[N°CMD],MATCH(P2607,Tableau3[Sequence],0),))</f>
        <v/>
      </c>
      <c r="S2607" s="16" t="str">
        <f>IF(Q2607="","",INDEX(Tableau3[Désignation],MATCH(P2607,Tableau3[Sequence],0),))</f>
        <v/>
      </c>
      <c r="T2607"/>
    </row>
    <row r="2608" spans="12:20" x14ac:dyDescent="0.25">
      <c r="L2608" s="4" t="str">
        <f t="shared" si="83"/>
        <v/>
      </c>
      <c r="M2608" s="4" t="str">
        <f>IF(ISBLANK(A2608),"",IF('02_Resultat'!$B$6=A2608,1,0))</f>
        <v/>
      </c>
      <c r="N2608" s="4" t="str">
        <f>IF(ISBLANK(A2608),"",IF(Tableau3[Occurrence]=0,0,SUM($M$2:M2608)))</f>
        <v/>
      </c>
      <c r="P2608" s="15" t="str">
        <f t="shared" si="84"/>
        <v/>
      </c>
      <c r="Q2608" s="16" t="str">
        <f>IF(P2608="","",'02_Resultat'!$B$6)</f>
        <v/>
      </c>
      <c r="R2608" s="16" t="str">
        <f>IF(Q2608="","",INDEX(Tableau3[N°CMD],MATCH(P2608,Tableau3[Sequence],0),))</f>
        <v/>
      </c>
      <c r="S2608" s="16" t="str">
        <f>IF(Q2608="","",INDEX(Tableau3[Désignation],MATCH(P2608,Tableau3[Sequence],0),))</f>
        <v/>
      </c>
      <c r="T2608"/>
    </row>
    <row r="2609" spans="12:20" x14ac:dyDescent="0.25">
      <c r="L2609" s="4" t="str">
        <f t="shared" si="83"/>
        <v/>
      </c>
      <c r="M2609" s="4" t="str">
        <f>IF(ISBLANK(A2609),"",IF('02_Resultat'!$B$6=A2609,1,0))</f>
        <v/>
      </c>
      <c r="N2609" s="4" t="str">
        <f>IF(ISBLANK(A2609),"",IF(Tableau3[Occurrence]=0,0,SUM($M$2:M2609)))</f>
        <v/>
      </c>
      <c r="P2609" s="15" t="str">
        <f t="shared" si="84"/>
        <v/>
      </c>
      <c r="Q2609" s="16" t="str">
        <f>IF(P2609="","",'02_Resultat'!$B$6)</f>
        <v/>
      </c>
      <c r="R2609" s="16" t="str">
        <f>IF(Q2609="","",INDEX(Tableau3[N°CMD],MATCH(P2609,Tableau3[Sequence],0),))</f>
        <v/>
      </c>
      <c r="S2609" s="16" t="str">
        <f>IF(Q2609="","",INDEX(Tableau3[Désignation],MATCH(P2609,Tableau3[Sequence],0),))</f>
        <v/>
      </c>
      <c r="T2609"/>
    </row>
    <row r="2610" spans="12:20" x14ac:dyDescent="0.25">
      <c r="L2610" s="4" t="str">
        <f t="shared" si="83"/>
        <v/>
      </c>
      <c r="M2610" s="4" t="str">
        <f>IF(ISBLANK(A2610),"",IF('02_Resultat'!$B$6=A2610,1,0))</f>
        <v/>
      </c>
      <c r="N2610" s="4" t="str">
        <f>IF(ISBLANK(A2610),"",IF(Tableau3[Occurrence]=0,0,SUM($M$2:M2610)))</f>
        <v/>
      </c>
      <c r="P2610" s="15" t="str">
        <f t="shared" si="84"/>
        <v/>
      </c>
      <c r="Q2610" s="16" t="str">
        <f>IF(P2610="","",'02_Resultat'!$B$6)</f>
        <v/>
      </c>
      <c r="R2610" s="16" t="str">
        <f>IF(Q2610="","",INDEX(Tableau3[N°CMD],MATCH(P2610,Tableau3[Sequence],0),))</f>
        <v/>
      </c>
      <c r="S2610" s="16" t="str">
        <f>IF(Q2610="","",INDEX(Tableau3[Désignation],MATCH(P2610,Tableau3[Sequence],0),))</f>
        <v/>
      </c>
      <c r="T2610"/>
    </row>
    <row r="2611" spans="12:20" x14ac:dyDescent="0.25">
      <c r="L2611" s="4" t="str">
        <f t="shared" si="83"/>
        <v/>
      </c>
      <c r="M2611" s="4" t="str">
        <f>IF(ISBLANK(A2611),"",IF('02_Resultat'!$B$6=A2611,1,0))</f>
        <v/>
      </c>
      <c r="N2611" s="4" t="str">
        <f>IF(ISBLANK(A2611),"",IF(Tableau3[Occurrence]=0,0,SUM($M$2:M2611)))</f>
        <v/>
      </c>
      <c r="P2611" s="15" t="str">
        <f t="shared" si="84"/>
        <v/>
      </c>
      <c r="Q2611" s="16" t="str">
        <f>IF(P2611="","",'02_Resultat'!$B$6)</f>
        <v/>
      </c>
      <c r="R2611" s="16" t="str">
        <f>IF(Q2611="","",INDEX(Tableau3[N°CMD],MATCH(P2611,Tableau3[Sequence],0),))</f>
        <v/>
      </c>
      <c r="S2611" s="16" t="str">
        <f>IF(Q2611="","",INDEX(Tableau3[Désignation],MATCH(P2611,Tableau3[Sequence],0),))</f>
        <v/>
      </c>
      <c r="T2611"/>
    </row>
    <row r="2612" spans="12:20" x14ac:dyDescent="0.25">
      <c r="L2612" s="4" t="str">
        <f t="shared" si="83"/>
        <v/>
      </c>
      <c r="M2612" s="4" t="str">
        <f>IF(ISBLANK(A2612),"",IF('02_Resultat'!$B$6=A2612,1,0))</f>
        <v/>
      </c>
      <c r="N2612" s="4" t="str">
        <f>IF(ISBLANK(A2612),"",IF(Tableau3[Occurrence]=0,0,SUM($M$2:M2612)))</f>
        <v/>
      </c>
      <c r="P2612" s="15" t="str">
        <f t="shared" si="84"/>
        <v/>
      </c>
      <c r="Q2612" s="16" t="str">
        <f>IF(P2612="","",'02_Resultat'!$B$6)</f>
        <v/>
      </c>
      <c r="R2612" s="16" t="str">
        <f>IF(Q2612="","",INDEX(Tableau3[N°CMD],MATCH(P2612,Tableau3[Sequence],0),))</f>
        <v/>
      </c>
      <c r="S2612" s="16" t="str">
        <f>IF(Q2612="","",INDEX(Tableau3[Désignation],MATCH(P2612,Tableau3[Sequence],0),))</f>
        <v/>
      </c>
      <c r="T2612"/>
    </row>
    <row r="2613" spans="12:20" x14ac:dyDescent="0.25">
      <c r="L2613" s="4" t="str">
        <f t="shared" si="83"/>
        <v/>
      </c>
      <c r="M2613" s="4" t="str">
        <f>IF(ISBLANK(A2613),"",IF('02_Resultat'!$B$6=A2613,1,0))</f>
        <v/>
      </c>
      <c r="N2613" s="4" t="str">
        <f>IF(ISBLANK(A2613),"",IF(Tableau3[Occurrence]=0,0,SUM($M$2:M2613)))</f>
        <v/>
      </c>
      <c r="P2613" s="15" t="str">
        <f t="shared" si="84"/>
        <v/>
      </c>
      <c r="Q2613" s="16" t="str">
        <f>IF(P2613="","",'02_Resultat'!$B$6)</f>
        <v/>
      </c>
      <c r="R2613" s="16" t="str">
        <f>IF(Q2613="","",INDEX(Tableau3[N°CMD],MATCH(P2613,Tableau3[Sequence],0),))</f>
        <v/>
      </c>
      <c r="S2613" s="16" t="str">
        <f>IF(Q2613="","",INDEX(Tableau3[Désignation],MATCH(P2613,Tableau3[Sequence],0),))</f>
        <v/>
      </c>
      <c r="T2613"/>
    </row>
    <row r="2614" spans="12:20" x14ac:dyDescent="0.25">
      <c r="L2614" s="4" t="str">
        <f t="shared" si="83"/>
        <v/>
      </c>
      <c r="M2614" s="4" t="str">
        <f>IF(ISBLANK(A2614),"",IF('02_Resultat'!$B$6=A2614,1,0))</f>
        <v/>
      </c>
      <c r="N2614" s="4" t="str">
        <f>IF(ISBLANK(A2614),"",IF(Tableau3[Occurrence]=0,0,SUM($M$2:M2614)))</f>
        <v/>
      </c>
      <c r="P2614" s="15" t="str">
        <f t="shared" si="84"/>
        <v/>
      </c>
      <c r="Q2614" s="16" t="str">
        <f>IF(P2614="","",'02_Resultat'!$B$6)</f>
        <v/>
      </c>
      <c r="R2614" s="16" t="str">
        <f>IF(Q2614="","",INDEX(Tableau3[N°CMD],MATCH(P2614,Tableau3[Sequence],0),))</f>
        <v/>
      </c>
      <c r="S2614" s="16" t="str">
        <f>IF(Q2614="","",INDEX(Tableau3[Désignation],MATCH(P2614,Tableau3[Sequence],0),))</f>
        <v/>
      </c>
      <c r="T2614"/>
    </row>
    <row r="2615" spans="12:20" x14ac:dyDescent="0.25">
      <c r="L2615" s="4" t="str">
        <f t="shared" si="83"/>
        <v/>
      </c>
      <c r="M2615" s="4" t="str">
        <f>IF(ISBLANK(A2615),"",IF('02_Resultat'!$B$6=A2615,1,0))</f>
        <v/>
      </c>
      <c r="N2615" s="4" t="str">
        <f>IF(ISBLANK(A2615),"",IF(Tableau3[Occurrence]=0,0,SUM($M$2:M2615)))</f>
        <v/>
      </c>
      <c r="P2615" s="15" t="str">
        <f t="shared" si="84"/>
        <v/>
      </c>
      <c r="Q2615" s="16" t="str">
        <f>IF(P2615="","",'02_Resultat'!$B$6)</f>
        <v/>
      </c>
      <c r="R2615" s="16" t="str">
        <f>IF(Q2615="","",INDEX(Tableau3[N°CMD],MATCH(P2615,Tableau3[Sequence],0),))</f>
        <v/>
      </c>
      <c r="S2615" s="16" t="str">
        <f>IF(Q2615="","",INDEX(Tableau3[Désignation],MATCH(P2615,Tableau3[Sequence],0),))</f>
        <v/>
      </c>
      <c r="T2615"/>
    </row>
    <row r="2616" spans="12:20" x14ac:dyDescent="0.25">
      <c r="L2616" s="4" t="str">
        <f t="shared" si="83"/>
        <v/>
      </c>
      <c r="M2616" s="4" t="str">
        <f>IF(ISBLANK(A2616),"",IF('02_Resultat'!$B$6=A2616,1,0))</f>
        <v/>
      </c>
      <c r="N2616" s="4" t="str">
        <f>IF(ISBLANK(A2616),"",IF(Tableau3[Occurrence]=0,0,SUM($M$2:M2616)))</f>
        <v/>
      </c>
      <c r="P2616" s="15" t="str">
        <f t="shared" si="84"/>
        <v/>
      </c>
      <c r="Q2616" s="16" t="str">
        <f>IF(P2616="","",'02_Resultat'!$B$6)</f>
        <v/>
      </c>
      <c r="R2616" s="16" t="str">
        <f>IF(Q2616="","",INDEX(Tableau3[N°CMD],MATCH(P2616,Tableau3[Sequence],0),))</f>
        <v/>
      </c>
      <c r="S2616" s="16" t="str">
        <f>IF(Q2616="","",INDEX(Tableau3[Désignation],MATCH(P2616,Tableau3[Sequence],0),))</f>
        <v/>
      </c>
      <c r="T2616"/>
    </row>
    <row r="2617" spans="12:20" x14ac:dyDescent="0.25">
      <c r="L2617" s="4" t="str">
        <f t="shared" si="83"/>
        <v/>
      </c>
      <c r="M2617" s="4" t="str">
        <f>IF(ISBLANK(A2617),"",IF('02_Resultat'!$B$6=A2617,1,0))</f>
        <v/>
      </c>
      <c r="N2617" s="4" t="str">
        <f>IF(ISBLANK(A2617),"",IF(Tableau3[Occurrence]=0,0,SUM($M$2:M2617)))</f>
        <v/>
      </c>
      <c r="P2617" s="15" t="str">
        <f t="shared" si="84"/>
        <v/>
      </c>
      <c r="Q2617" s="16" t="str">
        <f>IF(P2617="","",'02_Resultat'!$B$6)</f>
        <v/>
      </c>
      <c r="R2617" s="16" t="str">
        <f>IF(Q2617="","",INDEX(Tableau3[N°CMD],MATCH(P2617,Tableau3[Sequence],0),))</f>
        <v/>
      </c>
      <c r="S2617" s="16" t="str">
        <f>IF(Q2617="","",INDEX(Tableau3[Désignation],MATCH(P2617,Tableau3[Sequence],0),))</f>
        <v/>
      </c>
      <c r="T2617"/>
    </row>
    <row r="2618" spans="12:20" x14ac:dyDescent="0.25">
      <c r="L2618" s="4" t="str">
        <f t="shared" si="83"/>
        <v/>
      </c>
      <c r="M2618" s="4" t="str">
        <f>IF(ISBLANK(A2618),"",IF('02_Resultat'!$B$6=A2618,1,0))</f>
        <v/>
      </c>
      <c r="N2618" s="4" t="str">
        <f>IF(ISBLANK(A2618),"",IF(Tableau3[Occurrence]=0,0,SUM($M$2:M2618)))</f>
        <v/>
      </c>
      <c r="P2618" s="15" t="str">
        <f t="shared" si="84"/>
        <v/>
      </c>
      <c r="Q2618" s="16" t="str">
        <f>IF(P2618="","",'02_Resultat'!$B$6)</f>
        <v/>
      </c>
      <c r="R2618" s="16" t="str">
        <f>IF(Q2618="","",INDEX(Tableau3[N°CMD],MATCH(P2618,Tableau3[Sequence],0),))</f>
        <v/>
      </c>
      <c r="S2618" s="16" t="str">
        <f>IF(Q2618="","",INDEX(Tableau3[Désignation],MATCH(P2618,Tableau3[Sequence],0),))</f>
        <v/>
      </c>
      <c r="T2618"/>
    </row>
    <row r="2619" spans="12:20" x14ac:dyDescent="0.25">
      <c r="L2619" s="4" t="str">
        <f t="shared" si="83"/>
        <v/>
      </c>
      <c r="M2619" s="4" t="str">
        <f>IF(ISBLANK(A2619),"",IF('02_Resultat'!$B$6=A2619,1,0))</f>
        <v/>
      </c>
      <c r="N2619" s="4" t="str">
        <f>IF(ISBLANK(A2619),"",IF(Tableau3[Occurrence]=0,0,SUM($M$2:M2619)))</f>
        <v/>
      </c>
      <c r="P2619" s="15" t="str">
        <f t="shared" si="84"/>
        <v/>
      </c>
      <c r="Q2619" s="16" t="str">
        <f>IF(P2619="","",'02_Resultat'!$B$6)</f>
        <v/>
      </c>
      <c r="R2619" s="16" t="str">
        <f>IF(Q2619="","",INDEX(Tableau3[N°CMD],MATCH(P2619,Tableau3[Sequence],0),))</f>
        <v/>
      </c>
      <c r="S2619" s="16" t="str">
        <f>IF(Q2619="","",INDEX(Tableau3[Désignation],MATCH(P2619,Tableau3[Sequence],0),))</f>
        <v/>
      </c>
      <c r="T2619"/>
    </row>
    <row r="2620" spans="12:20" x14ac:dyDescent="0.25">
      <c r="L2620" s="4" t="str">
        <f t="shared" si="83"/>
        <v/>
      </c>
      <c r="M2620" s="4" t="str">
        <f>IF(ISBLANK(A2620),"",IF('02_Resultat'!$B$6=A2620,1,0))</f>
        <v/>
      </c>
      <c r="N2620" s="4" t="str">
        <f>IF(ISBLANK(A2620),"",IF(Tableau3[Occurrence]=0,0,SUM($M$2:M2620)))</f>
        <v/>
      </c>
      <c r="P2620" s="15" t="str">
        <f t="shared" si="84"/>
        <v/>
      </c>
      <c r="Q2620" s="16" t="str">
        <f>IF(P2620="","",'02_Resultat'!$B$6)</f>
        <v/>
      </c>
      <c r="R2620" s="16" t="str">
        <f>IF(Q2620="","",INDEX(Tableau3[N°CMD],MATCH(P2620,Tableau3[Sequence],0),))</f>
        <v/>
      </c>
      <c r="S2620" s="16" t="str">
        <f>IF(Q2620="","",INDEX(Tableau3[Désignation],MATCH(P2620,Tableau3[Sequence],0),))</f>
        <v/>
      </c>
      <c r="T2620"/>
    </row>
    <row r="2621" spans="12:20" x14ac:dyDescent="0.25">
      <c r="L2621" s="4" t="str">
        <f t="shared" si="83"/>
        <v/>
      </c>
      <c r="M2621" s="4" t="str">
        <f>IF(ISBLANK(A2621),"",IF('02_Resultat'!$B$6=A2621,1,0))</f>
        <v/>
      </c>
      <c r="N2621" s="4" t="str">
        <f>IF(ISBLANK(A2621),"",IF(Tableau3[Occurrence]=0,0,SUM($M$2:M2621)))</f>
        <v/>
      </c>
      <c r="P2621" s="15" t="str">
        <f t="shared" si="84"/>
        <v/>
      </c>
      <c r="Q2621" s="16" t="str">
        <f>IF(P2621="","",'02_Resultat'!$B$6)</f>
        <v/>
      </c>
      <c r="R2621" s="16" t="str">
        <f>IF(Q2621="","",INDEX(Tableau3[N°CMD],MATCH(P2621,Tableau3[Sequence],0),))</f>
        <v/>
      </c>
      <c r="S2621" s="16" t="str">
        <f>IF(Q2621="","",INDEX(Tableau3[Désignation],MATCH(P2621,Tableau3[Sequence],0),))</f>
        <v/>
      </c>
      <c r="T2621"/>
    </row>
    <row r="2622" spans="12:20" x14ac:dyDescent="0.25">
      <c r="L2622" s="4" t="str">
        <f t="shared" si="83"/>
        <v/>
      </c>
      <c r="M2622" s="4" t="str">
        <f>IF(ISBLANK(A2622),"",IF('02_Resultat'!$B$6=A2622,1,0))</f>
        <v/>
      </c>
      <c r="N2622" s="4" t="str">
        <f>IF(ISBLANK(A2622),"",IF(Tableau3[Occurrence]=0,0,SUM($M$2:M2622)))</f>
        <v/>
      </c>
      <c r="P2622" s="15" t="str">
        <f t="shared" si="84"/>
        <v/>
      </c>
      <c r="Q2622" s="16" t="str">
        <f>IF(P2622="","",'02_Resultat'!$B$6)</f>
        <v/>
      </c>
      <c r="R2622" s="16" t="str">
        <f>IF(Q2622="","",INDEX(Tableau3[N°CMD],MATCH(P2622,Tableau3[Sequence],0),))</f>
        <v/>
      </c>
      <c r="S2622" s="16" t="str">
        <f>IF(Q2622="","",INDEX(Tableau3[Désignation],MATCH(P2622,Tableau3[Sequence],0),))</f>
        <v/>
      </c>
      <c r="T2622"/>
    </row>
    <row r="2623" spans="12:20" x14ac:dyDescent="0.25">
      <c r="L2623" s="4" t="str">
        <f t="shared" si="83"/>
        <v/>
      </c>
      <c r="M2623" s="4" t="str">
        <f>IF(ISBLANK(A2623),"",IF('02_Resultat'!$B$6=A2623,1,0))</f>
        <v/>
      </c>
      <c r="N2623" s="4" t="str">
        <f>IF(ISBLANK(A2623),"",IF(Tableau3[Occurrence]=0,0,SUM($M$2:M2623)))</f>
        <v/>
      </c>
      <c r="P2623" s="15" t="str">
        <f t="shared" si="84"/>
        <v/>
      </c>
      <c r="Q2623" s="16" t="str">
        <f>IF(P2623="","",'02_Resultat'!$B$6)</f>
        <v/>
      </c>
      <c r="R2623" s="16" t="str">
        <f>IF(Q2623="","",INDEX(Tableau3[N°CMD],MATCH(P2623,Tableau3[Sequence],0),))</f>
        <v/>
      </c>
      <c r="S2623" s="16" t="str">
        <f>IF(Q2623="","",INDEX(Tableau3[Désignation],MATCH(P2623,Tableau3[Sequence],0),))</f>
        <v/>
      </c>
      <c r="T2623"/>
    </row>
    <row r="2624" spans="12:20" x14ac:dyDescent="0.25">
      <c r="L2624" s="4" t="str">
        <f t="shared" si="83"/>
        <v/>
      </c>
      <c r="M2624" s="4" t="str">
        <f>IF(ISBLANK(A2624),"",IF('02_Resultat'!$B$6=A2624,1,0))</f>
        <v/>
      </c>
      <c r="N2624" s="4" t="str">
        <f>IF(ISBLANK(A2624),"",IF(Tableau3[Occurrence]=0,0,SUM($M$2:M2624)))</f>
        <v/>
      </c>
      <c r="P2624" s="15" t="str">
        <f t="shared" si="84"/>
        <v/>
      </c>
      <c r="Q2624" s="16" t="str">
        <f>IF(P2624="","",'02_Resultat'!$B$6)</f>
        <v/>
      </c>
      <c r="R2624" s="16" t="str">
        <f>IF(Q2624="","",INDEX(Tableau3[N°CMD],MATCH(P2624,Tableau3[Sequence],0),))</f>
        <v/>
      </c>
      <c r="S2624" s="16" t="str">
        <f>IF(Q2624="","",INDEX(Tableau3[Désignation],MATCH(P2624,Tableau3[Sequence],0),))</f>
        <v/>
      </c>
      <c r="T2624"/>
    </row>
    <row r="2625" spans="12:20" x14ac:dyDescent="0.25">
      <c r="L2625" s="4" t="str">
        <f t="shared" si="83"/>
        <v/>
      </c>
      <c r="M2625" s="4" t="str">
        <f>IF(ISBLANK(A2625),"",IF('02_Resultat'!$B$6=A2625,1,0))</f>
        <v/>
      </c>
      <c r="N2625" s="4" t="str">
        <f>IF(ISBLANK(A2625),"",IF(Tableau3[Occurrence]=0,0,SUM($M$2:M2625)))</f>
        <v/>
      </c>
      <c r="P2625" s="15" t="str">
        <f t="shared" si="84"/>
        <v/>
      </c>
      <c r="Q2625" s="16" t="str">
        <f>IF(P2625="","",'02_Resultat'!$B$6)</f>
        <v/>
      </c>
      <c r="R2625" s="16" t="str">
        <f>IF(Q2625="","",INDEX(Tableau3[N°CMD],MATCH(P2625,Tableau3[Sequence],0),))</f>
        <v/>
      </c>
      <c r="S2625" s="16" t="str">
        <f>IF(Q2625="","",INDEX(Tableau3[Désignation],MATCH(P2625,Tableau3[Sequence],0),))</f>
        <v/>
      </c>
      <c r="T2625"/>
    </row>
    <row r="2626" spans="12:20" x14ac:dyDescent="0.25">
      <c r="L2626" s="4" t="str">
        <f t="shared" si="83"/>
        <v/>
      </c>
      <c r="M2626" s="4" t="str">
        <f>IF(ISBLANK(A2626),"",IF('02_Resultat'!$B$6=A2626,1,0))</f>
        <v/>
      </c>
      <c r="N2626" s="4" t="str">
        <f>IF(ISBLANK(A2626),"",IF(Tableau3[Occurrence]=0,0,SUM($M$2:M2626)))</f>
        <v/>
      </c>
      <c r="P2626" s="15" t="str">
        <f t="shared" si="84"/>
        <v/>
      </c>
      <c r="Q2626" s="16" t="str">
        <f>IF(P2626="","",'02_Resultat'!$B$6)</f>
        <v/>
      </c>
      <c r="R2626" s="16" t="str">
        <f>IF(Q2626="","",INDEX(Tableau3[N°CMD],MATCH(P2626,Tableau3[Sequence],0),))</f>
        <v/>
      </c>
      <c r="S2626" s="16" t="str">
        <f>IF(Q2626="","",INDEX(Tableau3[Désignation],MATCH(P2626,Tableau3[Sequence],0),))</f>
        <v/>
      </c>
      <c r="T2626"/>
    </row>
    <row r="2627" spans="12:20" x14ac:dyDescent="0.25">
      <c r="L2627" s="4" t="str">
        <f t="shared" si="83"/>
        <v/>
      </c>
      <c r="M2627" s="4" t="str">
        <f>IF(ISBLANK(A2627),"",IF('02_Resultat'!$B$6=A2627,1,0))</f>
        <v/>
      </c>
      <c r="N2627" s="4" t="str">
        <f>IF(ISBLANK(A2627),"",IF(Tableau3[Occurrence]=0,0,SUM($M$2:M2627)))</f>
        <v/>
      </c>
      <c r="P2627" s="15" t="str">
        <f t="shared" si="84"/>
        <v/>
      </c>
      <c r="Q2627" s="16" t="str">
        <f>IF(P2627="","",'02_Resultat'!$B$6)</f>
        <v/>
      </c>
      <c r="R2627" s="16" t="str">
        <f>IF(Q2627="","",INDEX(Tableau3[N°CMD],MATCH(P2627,Tableau3[Sequence],0),))</f>
        <v/>
      </c>
      <c r="S2627" s="16" t="str">
        <f>IF(Q2627="","",INDEX(Tableau3[Désignation],MATCH(P2627,Tableau3[Sequence],0),))</f>
        <v/>
      </c>
      <c r="T2627"/>
    </row>
    <row r="2628" spans="12:20" x14ac:dyDescent="0.25">
      <c r="L2628" s="4" t="str">
        <f t="shared" si="83"/>
        <v/>
      </c>
      <c r="M2628" s="4" t="str">
        <f>IF(ISBLANK(A2628),"",IF('02_Resultat'!$B$6=A2628,1,0))</f>
        <v/>
      </c>
      <c r="N2628" s="4" t="str">
        <f>IF(ISBLANK(A2628),"",IF(Tableau3[Occurrence]=0,0,SUM($M$2:M2628)))</f>
        <v/>
      </c>
      <c r="P2628" s="15" t="str">
        <f t="shared" si="84"/>
        <v/>
      </c>
      <c r="Q2628" s="16" t="str">
        <f>IF(P2628="","",'02_Resultat'!$B$6)</f>
        <v/>
      </c>
      <c r="R2628" s="16" t="str">
        <f>IF(Q2628="","",INDEX(Tableau3[N°CMD],MATCH(P2628,Tableau3[Sequence],0),))</f>
        <v/>
      </c>
      <c r="S2628" s="16" t="str">
        <f>IF(Q2628="","",INDEX(Tableau3[Désignation],MATCH(P2628,Tableau3[Sequence],0),))</f>
        <v/>
      </c>
      <c r="T2628"/>
    </row>
    <row r="2629" spans="12:20" x14ac:dyDescent="0.25">
      <c r="L2629" s="4" t="str">
        <f t="shared" si="83"/>
        <v/>
      </c>
      <c r="M2629" s="4" t="str">
        <f>IF(ISBLANK(A2629),"",IF('02_Resultat'!$B$6=A2629,1,0))</f>
        <v/>
      </c>
      <c r="N2629" s="4" t="str">
        <f>IF(ISBLANK(A2629),"",IF(Tableau3[Occurrence]=0,0,SUM($M$2:M2629)))</f>
        <v/>
      </c>
      <c r="P2629" s="15" t="str">
        <f t="shared" si="84"/>
        <v/>
      </c>
      <c r="Q2629" s="16" t="str">
        <f>IF(P2629="","",'02_Resultat'!$B$6)</f>
        <v/>
      </c>
      <c r="R2629" s="16" t="str">
        <f>IF(Q2629="","",INDEX(Tableau3[N°CMD],MATCH(P2629,Tableau3[Sequence],0),))</f>
        <v/>
      </c>
      <c r="S2629" s="16" t="str">
        <f>IF(Q2629="","",INDEX(Tableau3[Désignation],MATCH(P2629,Tableau3[Sequence],0),))</f>
        <v/>
      </c>
      <c r="T2629"/>
    </row>
    <row r="2630" spans="12:20" x14ac:dyDescent="0.25">
      <c r="L2630" s="4" t="str">
        <f t="shared" si="83"/>
        <v/>
      </c>
      <c r="M2630" s="4" t="str">
        <f>IF(ISBLANK(A2630),"",IF('02_Resultat'!$B$6=A2630,1,0))</f>
        <v/>
      </c>
      <c r="N2630" s="4" t="str">
        <f>IF(ISBLANK(A2630),"",IF(Tableau3[Occurrence]=0,0,SUM($M$2:M2630)))</f>
        <v/>
      </c>
      <c r="P2630" s="15" t="str">
        <f t="shared" si="84"/>
        <v/>
      </c>
      <c r="Q2630" s="16" t="str">
        <f>IF(P2630="","",'02_Resultat'!$B$6)</f>
        <v/>
      </c>
      <c r="R2630" s="16" t="str">
        <f>IF(Q2630="","",INDEX(Tableau3[N°CMD],MATCH(P2630,Tableau3[Sequence],0),))</f>
        <v/>
      </c>
      <c r="S2630" s="16" t="str">
        <f>IF(Q2630="","",INDEX(Tableau3[Désignation],MATCH(P2630,Tableau3[Sequence],0),))</f>
        <v/>
      </c>
      <c r="T2630"/>
    </row>
    <row r="2631" spans="12:20" x14ac:dyDescent="0.25">
      <c r="L2631" s="4" t="str">
        <f t="shared" si="83"/>
        <v/>
      </c>
      <c r="M2631" s="4" t="str">
        <f>IF(ISBLANK(A2631),"",IF('02_Resultat'!$B$6=A2631,1,0))</f>
        <v/>
      </c>
      <c r="N2631" s="4" t="str">
        <f>IF(ISBLANK(A2631),"",IF(Tableau3[Occurrence]=0,0,SUM($M$2:M2631)))</f>
        <v/>
      </c>
      <c r="P2631" s="15" t="str">
        <f t="shared" si="84"/>
        <v/>
      </c>
      <c r="Q2631" s="16" t="str">
        <f>IF(P2631="","",'02_Resultat'!$B$6)</f>
        <v/>
      </c>
      <c r="R2631" s="16" t="str">
        <f>IF(Q2631="","",INDEX(Tableau3[N°CMD],MATCH(P2631,Tableau3[Sequence],0),))</f>
        <v/>
      </c>
      <c r="S2631" s="16" t="str">
        <f>IF(Q2631="","",INDEX(Tableau3[Désignation],MATCH(P2631,Tableau3[Sequence],0),))</f>
        <v/>
      </c>
      <c r="T2631"/>
    </row>
    <row r="2632" spans="12:20" x14ac:dyDescent="0.25">
      <c r="L2632" s="4" t="str">
        <f t="shared" si="83"/>
        <v/>
      </c>
      <c r="M2632" s="4" t="str">
        <f>IF(ISBLANK(A2632),"",IF('02_Resultat'!$B$6=A2632,1,0))</f>
        <v/>
      </c>
      <c r="N2632" s="4" t="str">
        <f>IF(ISBLANK(A2632),"",IF(Tableau3[Occurrence]=0,0,SUM($M$2:M2632)))</f>
        <v/>
      </c>
      <c r="P2632" s="15" t="str">
        <f t="shared" si="84"/>
        <v/>
      </c>
      <c r="Q2632" s="16" t="str">
        <f>IF(P2632="","",'02_Resultat'!$B$6)</f>
        <v/>
      </c>
      <c r="R2632" s="16" t="str">
        <f>IF(Q2632="","",INDEX(Tableau3[N°CMD],MATCH(P2632,Tableau3[Sequence],0),))</f>
        <v/>
      </c>
      <c r="S2632" s="16" t="str">
        <f>IF(Q2632="","",INDEX(Tableau3[Désignation],MATCH(P2632,Tableau3[Sequence],0),))</f>
        <v/>
      </c>
      <c r="T2632"/>
    </row>
    <row r="2633" spans="12:20" x14ac:dyDescent="0.25">
      <c r="L2633" s="4" t="str">
        <f t="shared" si="83"/>
        <v/>
      </c>
      <c r="M2633" s="4" t="str">
        <f>IF(ISBLANK(A2633),"",IF('02_Resultat'!$B$6=A2633,1,0))</f>
        <v/>
      </c>
      <c r="N2633" s="4" t="str">
        <f>IF(ISBLANK(A2633),"",IF(Tableau3[Occurrence]=0,0,SUM($M$2:M2633)))</f>
        <v/>
      </c>
      <c r="P2633" s="15" t="str">
        <f t="shared" si="84"/>
        <v/>
      </c>
      <c r="Q2633" s="16" t="str">
        <f>IF(P2633="","",'02_Resultat'!$B$6)</f>
        <v/>
      </c>
      <c r="R2633" s="16" t="str">
        <f>IF(Q2633="","",INDEX(Tableau3[N°CMD],MATCH(P2633,Tableau3[Sequence],0),))</f>
        <v/>
      </c>
      <c r="S2633" s="16" t="str">
        <f>IF(Q2633="","",INDEX(Tableau3[Désignation],MATCH(P2633,Tableau3[Sequence],0),))</f>
        <v/>
      </c>
      <c r="T2633"/>
    </row>
    <row r="2634" spans="12:20" x14ac:dyDescent="0.25">
      <c r="L2634" s="4" t="str">
        <f t="shared" si="83"/>
        <v/>
      </c>
      <c r="M2634" s="4" t="str">
        <f>IF(ISBLANK(A2634),"",IF('02_Resultat'!$B$6=A2634,1,0))</f>
        <v/>
      </c>
      <c r="N2634" s="4" t="str">
        <f>IF(ISBLANK(A2634),"",IF(Tableau3[Occurrence]=0,0,SUM($M$2:M2634)))</f>
        <v/>
      </c>
      <c r="P2634" s="15" t="str">
        <f t="shared" si="84"/>
        <v/>
      </c>
      <c r="Q2634" s="16" t="str">
        <f>IF(P2634="","",'02_Resultat'!$B$6)</f>
        <v/>
      </c>
      <c r="R2634" s="16" t="str">
        <f>IF(Q2634="","",INDEX(Tableau3[N°CMD],MATCH(P2634,Tableau3[Sequence],0),))</f>
        <v/>
      </c>
      <c r="S2634" s="16" t="str">
        <f>IF(Q2634="","",INDEX(Tableau3[Désignation],MATCH(P2634,Tableau3[Sequence],0),))</f>
        <v/>
      </c>
      <c r="T2634"/>
    </row>
    <row r="2635" spans="12:20" x14ac:dyDescent="0.25">
      <c r="L2635" s="4" t="str">
        <f t="shared" si="83"/>
        <v/>
      </c>
      <c r="M2635" s="4" t="str">
        <f>IF(ISBLANK(A2635),"",IF('02_Resultat'!$B$6=A2635,1,0))</f>
        <v/>
      </c>
      <c r="N2635" s="4" t="str">
        <f>IF(ISBLANK(A2635),"",IF(Tableau3[Occurrence]=0,0,SUM($M$2:M2635)))</f>
        <v/>
      </c>
      <c r="P2635" s="15" t="str">
        <f t="shared" si="84"/>
        <v/>
      </c>
      <c r="Q2635" s="16" t="str">
        <f>IF(P2635="","",'02_Resultat'!$B$6)</f>
        <v/>
      </c>
      <c r="R2635" s="16" t="str">
        <f>IF(Q2635="","",INDEX(Tableau3[N°CMD],MATCH(P2635,Tableau3[Sequence],0),))</f>
        <v/>
      </c>
      <c r="S2635" s="16" t="str">
        <f>IF(Q2635="","",INDEX(Tableau3[Désignation],MATCH(P2635,Tableau3[Sequence],0),))</f>
        <v/>
      </c>
      <c r="T2635"/>
    </row>
    <row r="2636" spans="12:20" x14ac:dyDescent="0.25">
      <c r="L2636" s="4" t="str">
        <f t="shared" si="83"/>
        <v/>
      </c>
      <c r="M2636" s="4" t="str">
        <f>IF(ISBLANK(A2636),"",IF('02_Resultat'!$B$6=A2636,1,0))</f>
        <v/>
      </c>
      <c r="N2636" s="4" t="str">
        <f>IF(ISBLANK(A2636),"",IF(Tableau3[Occurrence]=0,0,SUM($M$2:M2636)))</f>
        <v/>
      </c>
      <c r="P2636" s="15" t="str">
        <f t="shared" si="84"/>
        <v/>
      </c>
      <c r="Q2636" s="16" t="str">
        <f>IF(P2636="","",'02_Resultat'!$B$6)</f>
        <v/>
      </c>
      <c r="R2636" s="16" t="str">
        <f>IF(Q2636="","",INDEX(Tableau3[N°CMD],MATCH(P2636,Tableau3[Sequence],0),))</f>
        <v/>
      </c>
      <c r="S2636" s="16" t="str">
        <f>IF(Q2636="","",INDEX(Tableau3[Désignation],MATCH(P2636,Tableau3[Sequence],0),))</f>
        <v/>
      </c>
      <c r="T2636"/>
    </row>
    <row r="2637" spans="12:20" x14ac:dyDescent="0.25">
      <c r="L2637" s="4" t="str">
        <f t="shared" si="83"/>
        <v/>
      </c>
      <c r="M2637" s="4" t="str">
        <f>IF(ISBLANK(A2637),"",IF('02_Resultat'!$B$6=A2637,1,0))</f>
        <v/>
      </c>
      <c r="N2637" s="4" t="str">
        <f>IF(ISBLANK(A2637),"",IF(Tableau3[Occurrence]=0,0,SUM($M$2:M2637)))</f>
        <v/>
      </c>
      <c r="P2637" s="15" t="str">
        <f t="shared" si="84"/>
        <v/>
      </c>
      <c r="Q2637" s="16" t="str">
        <f>IF(P2637="","",'02_Resultat'!$B$6)</f>
        <v/>
      </c>
      <c r="R2637" s="16" t="str">
        <f>IF(Q2637="","",INDEX(Tableau3[N°CMD],MATCH(P2637,Tableau3[Sequence],0),))</f>
        <v/>
      </c>
      <c r="S2637" s="16" t="str">
        <f>IF(Q2637="","",INDEX(Tableau3[Désignation],MATCH(P2637,Tableau3[Sequence],0),))</f>
        <v/>
      </c>
      <c r="T2637"/>
    </row>
    <row r="2638" spans="12:20" x14ac:dyDescent="0.25">
      <c r="L2638" s="4" t="str">
        <f t="shared" si="83"/>
        <v/>
      </c>
      <c r="M2638" s="4" t="str">
        <f>IF(ISBLANK(A2638),"",IF('02_Resultat'!$B$6=A2638,1,0))</f>
        <v/>
      </c>
      <c r="N2638" s="4" t="str">
        <f>IF(ISBLANK(A2638),"",IF(Tableau3[Occurrence]=0,0,SUM($M$2:M2638)))</f>
        <v/>
      </c>
      <c r="P2638" s="15" t="str">
        <f t="shared" si="84"/>
        <v/>
      </c>
      <c r="Q2638" s="16" t="str">
        <f>IF(P2638="","",'02_Resultat'!$B$6)</f>
        <v/>
      </c>
      <c r="R2638" s="16" t="str">
        <f>IF(Q2638="","",INDEX(Tableau3[N°CMD],MATCH(P2638,Tableau3[Sequence],0),))</f>
        <v/>
      </c>
      <c r="S2638" s="16" t="str">
        <f>IF(Q2638="","",INDEX(Tableau3[Désignation],MATCH(P2638,Tableau3[Sequence],0),))</f>
        <v/>
      </c>
      <c r="T2638"/>
    </row>
    <row r="2639" spans="12:20" x14ac:dyDescent="0.25">
      <c r="L2639" s="4" t="str">
        <f t="shared" si="83"/>
        <v/>
      </c>
      <c r="M2639" s="4" t="str">
        <f>IF(ISBLANK(A2639),"",IF('02_Resultat'!$B$6=A2639,1,0))</f>
        <v/>
      </c>
      <c r="N2639" s="4" t="str">
        <f>IF(ISBLANK(A2639),"",IF(Tableau3[Occurrence]=0,0,SUM($M$2:M2639)))</f>
        <v/>
      </c>
      <c r="P2639" s="15" t="str">
        <f t="shared" si="84"/>
        <v/>
      </c>
      <c r="Q2639" s="16" t="str">
        <f>IF(P2639="","",'02_Resultat'!$B$6)</f>
        <v/>
      </c>
      <c r="R2639" s="16" t="str">
        <f>IF(Q2639="","",INDEX(Tableau3[N°CMD],MATCH(P2639,Tableau3[Sequence],0),))</f>
        <v/>
      </c>
      <c r="S2639" s="16" t="str">
        <f>IF(Q2639="","",INDEX(Tableau3[Désignation],MATCH(P2639,Tableau3[Sequence],0),))</f>
        <v/>
      </c>
      <c r="T2639"/>
    </row>
    <row r="2640" spans="12:20" x14ac:dyDescent="0.25">
      <c r="L2640" s="4" t="str">
        <f t="shared" si="83"/>
        <v/>
      </c>
      <c r="M2640" s="4" t="str">
        <f>IF(ISBLANK(A2640),"",IF('02_Resultat'!$B$6=A2640,1,0))</f>
        <v/>
      </c>
      <c r="N2640" s="4" t="str">
        <f>IF(ISBLANK(A2640),"",IF(Tableau3[Occurrence]=0,0,SUM($M$2:M2640)))</f>
        <v/>
      </c>
      <c r="P2640" s="15" t="str">
        <f t="shared" si="84"/>
        <v/>
      </c>
      <c r="Q2640" s="16" t="str">
        <f>IF(P2640="","",'02_Resultat'!$B$6)</f>
        <v/>
      </c>
      <c r="R2640" s="16" t="str">
        <f>IF(Q2640="","",INDEX(Tableau3[N°CMD],MATCH(P2640,Tableau3[Sequence],0),))</f>
        <v/>
      </c>
      <c r="S2640" s="16" t="str">
        <f>IF(Q2640="","",INDEX(Tableau3[Désignation],MATCH(P2640,Tableau3[Sequence],0),))</f>
        <v/>
      </c>
      <c r="T2640"/>
    </row>
    <row r="2641" spans="12:20" x14ac:dyDescent="0.25">
      <c r="L2641" s="4" t="str">
        <f t="shared" si="83"/>
        <v/>
      </c>
      <c r="M2641" s="4" t="str">
        <f>IF(ISBLANK(A2641),"",IF('02_Resultat'!$B$6=A2641,1,0))</f>
        <v/>
      </c>
      <c r="N2641" s="4" t="str">
        <f>IF(ISBLANK(A2641),"",IF(Tableau3[Occurrence]=0,0,SUM($M$2:M2641)))</f>
        <v/>
      </c>
      <c r="P2641" s="15" t="str">
        <f t="shared" si="84"/>
        <v/>
      </c>
      <c r="Q2641" s="16" t="str">
        <f>IF(P2641="","",'02_Resultat'!$B$6)</f>
        <v/>
      </c>
      <c r="R2641" s="16" t="str">
        <f>IF(Q2641="","",INDEX(Tableau3[N°CMD],MATCH(P2641,Tableau3[Sequence],0),))</f>
        <v/>
      </c>
      <c r="S2641" s="16" t="str">
        <f>IF(Q2641="","",INDEX(Tableau3[Désignation],MATCH(P2641,Tableau3[Sequence],0),))</f>
        <v/>
      </c>
      <c r="T2641"/>
    </row>
    <row r="2642" spans="12:20" x14ac:dyDescent="0.25">
      <c r="L2642" s="4" t="str">
        <f t="shared" ref="L2642:L2705" si="85">IF(ISBLANK(H2642),"",(I2642-H2642))</f>
        <v/>
      </c>
      <c r="M2642" s="4" t="str">
        <f>IF(ISBLANK(A2642),"",IF('02_Resultat'!$B$6=A2642,1,0))</f>
        <v/>
      </c>
      <c r="N2642" s="4" t="str">
        <f>IF(ISBLANK(A2642),"",IF(Tableau3[Occurrence]=0,0,SUM($M$2:M2642)))</f>
        <v/>
      </c>
      <c r="P2642" s="15" t="str">
        <f t="shared" si="84"/>
        <v/>
      </c>
      <c r="Q2642" s="16" t="str">
        <f>IF(P2642="","",'02_Resultat'!$B$6)</f>
        <v/>
      </c>
      <c r="R2642" s="16" t="str">
        <f>IF(Q2642="","",INDEX(Tableau3[N°CMD],MATCH(P2642,Tableau3[Sequence],0),))</f>
        <v/>
      </c>
      <c r="S2642" s="16" t="str">
        <f>IF(Q2642="","",INDEX(Tableau3[Désignation],MATCH(P2642,Tableau3[Sequence],0),))</f>
        <v/>
      </c>
      <c r="T2642"/>
    </row>
    <row r="2643" spans="12:20" x14ac:dyDescent="0.25">
      <c r="L2643" s="4" t="str">
        <f t="shared" si="85"/>
        <v/>
      </c>
      <c r="M2643" s="4" t="str">
        <f>IF(ISBLANK(A2643),"",IF('02_Resultat'!$B$6=A2643,1,0))</f>
        <v/>
      </c>
      <c r="N2643" s="4" t="str">
        <f>IF(ISBLANK(A2643),"",IF(Tableau3[Occurrence]=0,0,SUM($M$2:M2643)))</f>
        <v/>
      </c>
      <c r="P2643" s="15" t="str">
        <f t="shared" ref="P2643:P2706" si="86">IF(ROW()-1&lt;=$O$2,ROW()-1,"")</f>
        <v/>
      </c>
      <c r="Q2643" s="16" t="str">
        <f>IF(P2643="","",'02_Resultat'!$B$6)</f>
        <v/>
      </c>
      <c r="R2643" s="16" t="str">
        <f>IF(Q2643="","",INDEX(Tableau3[N°CMD],MATCH(P2643,Tableau3[Sequence],0),))</f>
        <v/>
      </c>
      <c r="S2643" s="16" t="str">
        <f>IF(Q2643="","",INDEX(Tableau3[Désignation],MATCH(P2643,Tableau3[Sequence],0),))</f>
        <v/>
      </c>
      <c r="T2643"/>
    </row>
    <row r="2644" spans="12:20" x14ac:dyDescent="0.25">
      <c r="L2644" s="4" t="str">
        <f t="shared" si="85"/>
        <v/>
      </c>
      <c r="M2644" s="4" t="str">
        <f>IF(ISBLANK(A2644),"",IF('02_Resultat'!$B$6=A2644,1,0))</f>
        <v/>
      </c>
      <c r="N2644" s="4" t="str">
        <f>IF(ISBLANK(A2644),"",IF(Tableau3[Occurrence]=0,0,SUM($M$2:M2644)))</f>
        <v/>
      </c>
      <c r="P2644" s="15" t="str">
        <f t="shared" si="86"/>
        <v/>
      </c>
      <c r="Q2644" s="16" t="str">
        <f>IF(P2644="","",'02_Resultat'!$B$6)</f>
        <v/>
      </c>
      <c r="R2644" s="16" t="str">
        <f>IF(Q2644="","",INDEX(Tableau3[N°CMD],MATCH(P2644,Tableau3[Sequence],0),))</f>
        <v/>
      </c>
      <c r="S2644" s="16" t="str">
        <f>IF(Q2644="","",INDEX(Tableau3[Désignation],MATCH(P2644,Tableau3[Sequence],0),))</f>
        <v/>
      </c>
      <c r="T2644"/>
    </row>
    <row r="2645" spans="12:20" x14ac:dyDescent="0.25">
      <c r="L2645" s="4" t="str">
        <f t="shared" si="85"/>
        <v/>
      </c>
      <c r="M2645" s="4" t="str">
        <f>IF(ISBLANK(A2645),"",IF('02_Resultat'!$B$6=A2645,1,0))</f>
        <v/>
      </c>
      <c r="N2645" s="4" t="str">
        <f>IF(ISBLANK(A2645),"",IF(Tableau3[Occurrence]=0,0,SUM($M$2:M2645)))</f>
        <v/>
      </c>
      <c r="P2645" s="15" t="str">
        <f t="shared" si="86"/>
        <v/>
      </c>
      <c r="Q2645" s="16" t="str">
        <f>IF(P2645="","",'02_Resultat'!$B$6)</f>
        <v/>
      </c>
      <c r="R2645" s="16" t="str">
        <f>IF(Q2645="","",INDEX(Tableau3[N°CMD],MATCH(P2645,Tableau3[Sequence],0),))</f>
        <v/>
      </c>
      <c r="S2645" s="16" t="str">
        <f>IF(Q2645="","",INDEX(Tableau3[Désignation],MATCH(P2645,Tableau3[Sequence],0),))</f>
        <v/>
      </c>
      <c r="T2645"/>
    </row>
    <row r="2646" spans="12:20" x14ac:dyDescent="0.25">
      <c r="L2646" s="4" t="str">
        <f t="shared" si="85"/>
        <v/>
      </c>
      <c r="M2646" s="4" t="str">
        <f>IF(ISBLANK(A2646),"",IF('02_Resultat'!$B$6=A2646,1,0))</f>
        <v/>
      </c>
      <c r="N2646" s="4" t="str">
        <f>IF(ISBLANK(A2646),"",IF(Tableau3[Occurrence]=0,0,SUM($M$2:M2646)))</f>
        <v/>
      </c>
      <c r="P2646" s="15" t="str">
        <f t="shared" si="86"/>
        <v/>
      </c>
      <c r="Q2646" s="16" t="str">
        <f>IF(P2646="","",'02_Resultat'!$B$6)</f>
        <v/>
      </c>
      <c r="R2646" s="16" t="str">
        <f>IF(Q2646="","",INDEX(Tableau3[N°CMD],MATCH(P2646,Tableau3[Sequence],0),))</f>
        <v/>
      </c>
      <c r="S2646" s="16" t="str">
        <f>IF(Q2646="","",INDEX(Tableau3[Désignation],MATCH(P2646,Tableau3[Sequence],0),))</f>
        <v/>
      </c>
      <c r="T2646"/>
    </row>
    <row r="2647" spans="12:20" x14ac:dyDescent="0.25">
      <c r="L2647" s="4" t="str">
        <f t="shared" si="85"/>
        <v/>
      </c>
      <c r="M2647" s="4" t="str">
        <f>IF(ISBLANK(A2647),"",IF('02_Resultat'!$B$6=A2647,1,0))</f>
        <v/>
      </c>
      <c r="N2647" s="4" t="str">
        <f>IF(ISBLANK(A2647),"",IF(Tableau3[Occurrence]=0,0,SUM($M$2:M2647)))</f>
        <v/>
      </c>
      <c r="P2647" s="15" t="str">
        <f t="shared" si="86"/>
        <v/>
      </c>
      <c r="Q2647" s="16" t="str">
        <f>IF(P2647="","",'02_Resultat'!$B$6)</f>
        <v/>
      </c>
      <c r="R2647" s="16" t="str">
        <f>IF(Q2647="","",INDEX(Tableau3[N°CMD],MATCH(P2647,Tableau3[Sequence],0),))</f>
        <v/>
      </c>
      <c r="S2647" s="16" t="str">
        <f>IF(Q2647="","",INDEX(Tableau3[Désignation],MATCH(P2647,Tableau3[Sequence],0),))</f>
        <v/>
      </c>
      <c r="T2647"/>
    </row>
    <row r="2648" spans="12:20" x14ac:dyDescent="0.25">
      <c r="L2648" s="4" t="str">
        <f t="shared" si="85"/>
        <v/>
      </c>
      <c r="M2648" s="4" t="str">
        <f>IF(ISBLANK(A2648),"",IF('02_Resultat'!$B$6=A2648,1,0))</f>
        <v/>
      </c>
      <c r="N2648" s="4" t="str">
        <f>IF(ISBLANK(A2648),"",IF(Tableau3[Occurrence]=0,0,SUM($M$2:M2648)))</f>
        <v/>
      </c>
      <c r="P2648" s="15" t="str">
        <f t="shared" si="86"/>
        <v/>
      </c>
      <c r="Q2648" s="16" t="str">
        <f>IF(P2648="","",'02_Resultat'!$B$6)</f>
        <v/>
      </c>
      <c r="R2648" s="16" t="str">
        <f>IF(Q2648="","",INDEX(Tableau3[N°CMD],MATCH(P2648,Tableau3[Sequence],0),))</f>
        <v/>
      </c>
      <c r="S2648" s="16" t="str">
        <f>IF(Q2648="","",INDEX(Tableau3[Désignation],MATCH(P2648,Tableau3[Sequence],0),))</f>
        <v/>
      </c>
      <c r="T2648"/>
    </row>
    <row r="2649" spans="12:20" x14ac:dyDescent="0.25">
      <c r="L2649" s="4" t="str">
        <f t="shared" si="85"/>
        <v/>
      </c>
      <c r="M2649" s="4" t="str">
        <f>IF(ISBLANK(A2649),"",IF('02_Resultat'!$B$6=A2649,1,0))</f>
        <v/>
      </c>
      <c r="N2649" s="4" t="str">
        <f>IF(ISBLANK(A2649),"",IF(Tableau3[Occurrence]=0,0,SUM($M$2:M2649)))</f>
        <v/>
      </c>
      <c r="P2649" s="15" t="str">
        <f t="shared" si="86"/>
        <v/>
      </c>
      <c r="Q2649" s="16" t="str">
        <f>IF(P2649="","",'02_Resultat'!$B$6)</f>
        <v/>
      </c>
      <c r="R2649" s="16" t="str">
        <f>IF(Q2649="","",INDEX(Tableau3[N°CMD],MATCH(P2649,Tableau3[Sequence],0),))</f>
        <v/>
      </c>
      <c r="S2649" s="16" t="str">
        <f>IF(Q2649="","",INDEX(Tableau3[Désignation],MATCH(P2649,Tableau3[Sequence],0),))</f>
        <v/>
      </c>
      <c r="T2649"/>
    </row>
    <row r="2650" spans="12:20" x14ac:dyDescent="0.25">
      <c r="L2650" s="4" t="str">
        <f t="shared" si="85"/>
        <v/>
      </c>
      <c r="M2650" s="4" t="str">
        <f>IF(ISBLANK(A2650),"",IF('02_Resultat'!$B$6=A2650,1,0))</f>
        <v/>
      </c>
      <c r="N2650" s="4" t="str">
        <f>IF(ISBLANK(A2650),"",IF(Tableau3[Occurrence]=0,0,SUM($M$2:M2650)))</f>
        <v/>
      </c>
      <c r="P2650" s="15" t="str">
        <f t="shared" si="86"/>
        <v/>
      </c>
      <c r="Q2650" s="16" t="str">
        <f>IF(P2650="","",'02_Resultat'!$B$6)</f>
        <v/>
      </c>
      <c r="R2650" s="16" t="str">
        <f>IF(Q2650="","",INDEX(Tableau3[N°CMD],MATCH(P2650,Tableau3[Sequence],0),))</f>
        <v/>
      </c>
      <c r="S2650" s="16" t="str">
        <f>IF(Q2650="","",INDEX(Tableau3[Désignation],MATCH(P2650,Tableau3[Sequence],0),))</f>
        <v/>
      </c>
      <c r="T2650"/>
    </row>
    <row r="2651" spans="12:20" x14ac:dyDescent="0.25">
      <c r="L2651" s="4" t="str">
        <f t="shared" si="85"/>
        <v/>
      </c>
      <c r="M2651" s="4" t="str">
        <f>IF(ISBLANK(A2651),"",IF('02_Resultat'!$B$6=A2651,1,0))</f>
        <v/>
      </c>
      <c r="N2651" s="4" t="str">
        <f>IF(ISBLANK(A2651),"",IF(Tableau3[Occurrence]=0,0,SUM($M$2:M2651)))</f>
        <v/>
      </c>
      <c r="P2651" s="15" t="str">
        <f t="shared" si="86"/>
        <v/>
      </c>
      <c r="Q2651" s="16" t="str">
        <f>IF(P2651="","",'02_Resultat'!$B$6)</f>
        <v/>
      </c>
      <c r="R2651" s="16" t="str">
        <f>IF(Q2651="","",INDEX(Tableau3[N°CMD],MATCH(P2651,Tableau3[Sequence],0),))</f>
        <v/>
      </c>
      <c r="S2651" s="16" t="str">
        <f>IF(Q2651="","",INDEX(Tableau3[Désignation],MATCH(P2651,Tableau3[Sequence],0),))</f>
        <v/>
      </c>
      <c r="T2651"/>
    </row>
    <row r="2652" spans="12:20" x14ac:dyDescent="0.25">
      <c r="L2652" s="4" t="str">
        <f t="shared" si="85"/>
        <v/>
      </c>
      <c r="M2652" s="4" t="str">
        <f>IF(ISBLANK(A2652),"",IF('02_Resultat'!$B$6=A2652,1,0))</f>
        <v/>
      </c>
      <c r="N2652" s="4" t="str">
        <f>IF(ISBLANK(A2652),"",IF(Tableau3[Occurrence]=0,0,SUM($M$2:M2652)))</f>
        <v/>
      </c>
      <c r="P2652" s="15" t="str">
        <f t="shared" si="86"/>
        <v/>
      </c>
      <c r="Q2652" s="16" t="str">
        <f>IF(P2652="","",'02_Resultat'!$B$6)</f>
        <v/>
      </c>
      <c r="R2652" s="16" t="str">
        <f>IF(Q2652="","",INDEX(Tableau3[N°CMD],MATCH(P2652,Tableau3[Sequence],0),))</f>
        <v/>
      </c>
      <c r="S2652" s="16" t="str">
        <f>IF(Q2652="","",INDEX(Tableau3[Désignation],MATCH(P2652,Tableau3[Sequence],0),))</f>
        <v/>
      </c>
      <c r="T2652"/>
    </row>
    <row r="2653" spans="12:20" x14ac:dyDescent="0.25">
      <c r="L2653" s="4" t="str">
        <f t="shared" si="85"/>
        <v/>
      </c>
      <c r="M2653" s="4" t="str">
        <f>IF(ISBLANK(A2653),"",IF('02_Resultat'!$B$6=A2653,1,0))</f>
        <v/>
      </c>
      <c r="N2653" s="4" t="str">
        <f>IF(ISBLANK(A2653),"",IF(Tableau3[Occurrence]=0,0,SUM($M$2:M2653)))</f>
        <v/>
      </c>
      <c r="P2653" s="15" t="str">
        <f t="shared" si="86"/>
        <v/>
      </c>
      <c r="Q2653" s="16" t="str">
        <f>IF(P2653="","",'02_Resultat'!$B$6)</f>
        <v/>
      </c>
      <c r="R2653" s="16" t="str">
        <f>IF(Q2653="","",INDEX(Tableau3[N°CMD],MATCH(P2653,Tableau3[Sequence],0),))</f>
        <v/>
      </c>
      <c r="S2653" s="16" t="str">
        <f>IF(Q2653="","",INDEX(Tableau3[Désignation],MATCH(P2653,Tableau3[Sequence],0),))</f>
        <v/>
      </c>
      <c r="T2653"/>
    </row>
    <row r="2654" spans="12:20" x14ac:dyDescent="0.25">
      <c r="L2654" s="4" t="str">
        <f t="shared" si="85"/>
        <v/>
      </c>
      <c r="M2654" s="4" t="str">
        <f>IF(ISBLANK(A2654),"",IF('02_Resultat'!$B$6=A2654,1,0))</f>
        <v/>
      </c>
      <c r="N2654" s="4" t="str">
        <f>IF(ISBLANK(A2654),"",IF(Tableau3[Occurrence]=0,0,SUM($M$2:M2654)))</f>
        <v/>
      </c>
      <c r="P2654" s="15" t="str">
        <f t="shared" si="86"/>
        <v/>
      </c>
      <c r="Q2654" s="16" t="str">
        <f>IF(P2654="","",'02_Resultat'!$B$6)</f>
        <v/>
      </c>
      <c r="R2654" s="16" t="str">
        <f>IF(Q2654="","",INDEX(Tableau3[N°CMD],MATCH(P2654,Tableau3[Sequence],0),))</f>
        <v/>
      </c>
      <c r="S2654" s="16" t="str">
        <f>IF(Q2654="","",INDEX(Tableau3[Désignation],MATCH(P2654,Tableau3[Sequence],0),))</f>
        <v/>
      </c>
      <c r="T2654"/>
    </row>
    <row r="2655" spans="12:20" x14ac:dyDescent="0.25">
      <c r="L2655" s="4" t="str">
        <f t="shared" si="85"/>
        <v/>
      </c>
      <c r="M2655" s="4" t="str">
        <f>IF(ISBLANK(A2655),"",IF('02_Resultat'!$B$6=A2655,1,0))</f>
        <v/>
      </c>
      <c r="N2655" s="4" t="str">
        <f>IF(ISBLANK(A2655),"",IF(Tableau3[Occurrence]=0,0,SUM($M$2:M2655)))</f>
        <v/>
      </c>
      <c r="P2655" s="15" t="str">
        <f t="shared" si="86"/>
        <v/>
      </c>
      <c r="Q2655" s="16" t="str">
        <f>IF(P2655="","",'02_Resultat'!$B$6)</f>
        <v/>
      </c>
      <c r="R2655" s="16" t="str">
        <f>IF(Q2655="","",INDEX(Tableau3[N°CMD],MATCH(P2655,Tableau3[Sequence],0),))</f>
        <v/>
      </c>
      <c r="S2655" s="16" t="str">
        <f>IF(Q2655="","",INDEX(Tableau3[Désignation],MATCH(P2655,Tableau3[Sequence],0),))</f>
        <v/>
      </c>
      <c r="T2655"/>
    </row>
    <row r="2656" spans="12:20" x14ac:dyDescent="0.25">
      <c r="L2656" s="4" t="str">
        <f t="shared" si="85"/>
        <v/>
      </c>
      <c r="M2656" s="4" t="str">
        <f>IF(ISBLANK(A2656),"",IF('02_Resultat'!$B$6=A2656,1,0))</f>
        <v/>
      </c>
      <c r="N2656" s="4" t="str">
        <f>IF(ISBLANK(A2656),"",IF(Tableau3[Occurrence]=0,0,SUM($M$2:M2656)))</f>
        <v/>
      </c>
      <c r="P2656" s="15" t="str">
        <f t="shared" si="86"/>
        <v/>
      </c>
      <c r="Q2656" s="16" t="str">
        <f>IF(P2656="","",'02_Resultat'!$B$6)</f>
        <v/>
      </c>
      <c r="R2656" s="16" t="str">
        <f>IF(Q2656="","",INDEX(Tableau3[N°CMD],MATCH(P2656,Tableau3[Sequence],0),))</f>
        <v/>
      </c>
      <c r="S2656" s="16" t="str">
        <f>IF(Q2656="","",INDEX(Tableau3[Désignation],MATCH(P2656,Tableau3[Sequence],0),))</f>
        <v/>
      </c>
      <c r="T2656"/>
    </row>
    <row r="2657" spans="12:20" x14ac:dyDescent="0.25">
      <c r="L2657" s="4" t="str">
        <f t="shared" si="85"/>
        <v/>
      </c>
      <c r="M2657" s="4" t="str">
        <f>IF(ISBLANK(A2657),"",IF('02_Resultat'!$B$6=A2657,1,0))</f>
        <v/>
      </c>
      <c r="N2657" s="4" t="str">
        <f>IF(ISBLANK(A2657),"",IF(Tableau3[Occurrence]=0,0,SUM($M$2:M2657)))</f>
        <v/>
      </c>
      <c r="P2657" s="15" t="str">
        <f t="shared" si="86"/>
        <v/>
      </c>
      <c r="Q2657" s="16" t="str">
        <f>IF(P2657="","",'02_Resultat'!$B$6)</f>
        <v/>
      </c>
      <c r="R2657" s="16" t="str">
        <f>IF(Q2657="","",INDEX(Tableau3[N°CMD],MATCH(P2657,Tableau3[Sequence],0),))</f>
        <v/>
      </c>
      <c r="S2657" s="16" t="str">
        <f>IF(Q2657="","",INDEX(Tableau3[Désignation],MATCH(P2657,Tableau3[Sequence],0),))</f>
        <v/>
      </c>
      <c r="T2657"/>
    </row>
    <row r="2658" spans="12:20" x14ac:dyDescent="0.25">
      <c r="L2658" s="4" t="str">
        <f t="shared" si="85"/>
        <v/>
      </c>
      <c r="M2658" s="4" t="str">
        <f>IF(ISBLANK(A2658),"",IF('02_Resultat'!$B$6=A2658,1,0))</f>
        <v/>
      </c>
      <c r="N2658" s="4" t="str">
        <f>IF(ISBLANK(A2658),"",IF(Tableau3[Occurrence]=0,0,SUM($M$2:M2658)))</f>
        <v/>
      </c>
      <c r="P2658" s="15" t="str">
        <f t="shared" si="86"/>
        <v/>
      </c>
      <c r="Q2658" s="16" t="str">
        <f>IF(P2658="","",'02_Resultat'!$B$6)</f>
        <v/>
      </c>
      <c r="R2658" s="16" t="str">
        <f>IF(Q2658="","",INDEX(Tableau3[N°CMD],MATCH(P2658,Tableau3[Sequence],0),))</f>
        <v/>
      </c>
      <c r="S2658" s="16" t="str">
        <f>IF(Q2658="","",INDEX(Tableau3[Désignation],MATCH(P2658,Tableau3[Sequence],0),))</f>
        <v/>
      </c>
      <c r="T2658"/>
    </row>
    <row r="2659" spans="12:20" x14ac:dyDescent="0.25">
      <c r="L2659" s="4" t="str">
        <f t="shared" si="85"/>
        <v/>
      </c>
      <c r="M2659" s="4" t="str">
        <f>IF(ISBLANK(A2659),"",IF('02_Resultat'!$B$6=A2659,1,0))</f>
        <v/>
      </c>
      <c r="N2659" s="4" t="str">
        <f>IF(ISBLANK(A2659),"",IF(Tableau3[Occurrence]=0,0,SUM($M$2:M2659)))</f>
        <v/>
      </c>
      <c r="P2659" s="15" t="str">
        <f t="shared" si="86"/>
        <v/>
      </c>
      <c r="Q2659" s="16" t="str">
        <f>IF(P2659="","",'02_Resultat'!$B$6)</f>
        <v/>
      </c>
      <c r="R2659" s="16" t="str">
        <f>IF(Q2659="","",INDEX(Tableau3[N°CMD],MATCH(P2659,Tableau3[Sequence],0),))</f>
        <v/>
      </c>
      <c r="S2659" s="16" t="str">
        <f>IF(Q2659="","",INDEX(Tableau3[Désignation],MATCH(P2659,Tableau3[Sequence],0),))</f>
        <v/>
      </c>
      <c r="T2659"/>
    </row>
    <row r="2660" spans="12:20" x14ac:dyDescent="0.25">
      <c r="L2660" s="4" t="str">
        <f t="shared" si="85"/>
        <v/>
      </c>
      <c r="M2660" s="4" t="str">
        <f>IF(ISBLANK(A2660),"",IF('02_Resultat'!$B$6=A2660,1,0))</f>
        <v/>
      </c>
      <c r="N2660" s="4" t="str">
        <f>IF(ISBLANK(A2660),"",IF(Tableau3[Occurrence]=0,0,SUM($M$2:M2660)))</f>
        <v/>
      </c>
      <c r="P2660" s="15" t="str">
        <f t="shared" si="86"/>
        <v/>
      </c>
      <c r="Q2660" s="16" t="str">
        <f>IF(P2660="","",'02_Resultat'!$B$6)</f>
        <v/>
      </c>
      <c r="R2660" s="16" t="str">
        <f>IF(Q2660="","",INDEX(Tableau3[N°CMD],MATCH(P2660,Tableau3[Sequence],0),))</f>
        <v/>
      </c>
      <c r="S2660" s="16" t="str">
        <f>IF(Q2660="","",INDEX(Tableau3[Désignation],MATCH(P2660,Tableau3[Sequence],0),))</f>
        <v/>
      </c>
      <c r="T2660"/>
    </row>
    <row r="2661" spans="12:20" x14ac:dyDescent="0.25">
      <c r="L2661" s="4" t="str">
        <f t="shared" si="85"/>
        <v/>
      </c>
      <c r="M2661" s="4" t="str">
        <f>IF(ISBLANK(A2661),"",IF('02_Resultat'!$B$6=A2661,1,0))</f>
        <v/>
      </c>
      <c r="N2661" s="4" t="str">
        <f>IF(ISBLANK(A2661),"",IF(Tableau3[Occurrence]=0,0,SUM($M$2:M2661)))</f>
        <v/>
      </c>
      <c r="P2661" s="15" t="str">
        <f t="shared" si="86"/>
        <v/>
      </c>
      <c r="Q2661" s="16" t="str">
        <f>IF(P2661="","",'02_Resultat'!$B$6)</f>
        <v/>
      </c>
      <c r="R2661" s="16" t="str">
        <f>IF(Q2661="","",INDEX(Tableau3[N°CMD],MATCH(P2661,Tableau3[Sequence],0),))</f>
        <v/>
      </c>
      <c r="S2661" s="16" t="str">
        <f>IF(Q2661="","",INDEX(Tableau3[Désignation],MATCH(P2661,Tableau3[Sequence],0),))</f>
        <v/>
      </c>
      <c r="T2661"/>
    </row>
    <row r="2662" spans="12:20" x14ac:dyDescent="0.25">
      <c r="L2662" s="4" t="str">
        <f t="shared" si="85"/>
        <v/>
      </c>
      <c r="M2662" s="4" t="str">
        <f>IF(ISBLANK(A2662),"",IF('02_Resultat'!$B$6=A2662,1,0))</f>
        <v/>
      </c>
      <c r="N2662" s="4" t="str">
        <f>IF(ISBLANK(A2662),"",IF(Tableau3[Occurrence]=0,0,SUM($M$2:M2662)))</f>
        <v/>
      </c>
      <c r="P2662" s="15" t="str">
        <f t="shared" si="86"/>
        <v/>
      </c>
      <c r="Q2662" s="16" t="str">
        <f>IF(P2662="","",'02_Resultat'!$B$6)</f>
        <v/>
      </c>
      <c r="R2662" s="16" t="str">
        <f>IF(Q2662="","",INDEX(Tableau3[N°CMD],MATCH(P2662,Tableau3[Sequence],0),))</f>
        <v/>
      </c>
      <c r="S2662" s="16" t="str">
        <f>IF(Q2662="","",INDEX(Tableau3[Désignation],MATCH(P2662,Tableau3[Sequence],0),))</f>
        <v/>
      </c>
      <c r="T2662"/>
    </row>
    <row r="2663" spans="12:20" x14ac:dyDescent="0.25">
      <c r="L2663" s="4" t="str">
        <f t="shared" si="85"/>
        <v/>
      </c>
      <c r="M2663" s="4" t="str">
        <f>IF(ISBLANK(A2663),"",IF('02_Resultat'!$B$6=A2663,1,0))</f>
        <v/>
      </c>
      <c r="N2663" s="4" t="str">
        <f>IF(ISBLANK(A2663),"",IF(Tableau3[Occurrence]=0,0,SUM($M$2:M2663)))</f>
        <v/>
      </c>
      <c r="P2663" s="15" t="str">
        <f t="shared" si="86"/>
        <v/>
      </c>
      <c r="Q2663" s="16" t="str">
        <f>IF(P2663="","",'02_Resultat'!$B$6)</f>
        <v/>
      </c>
      <c r="R2663" s="16" t="str">
        <f>IF(Q2663="","",INDEX(Tableau3[N°CMD],MATCH(P2663,Tableau3[Sequence],0),))</f>
        <v/>
      </c>
      <c r="S2663" s="16" t="str">
        <f>IF(Q2663="","",INDEX(Tableau3[Désignation],MATCH(P2663,Tableau3[Sequence],0),))</f>
        <v/>
      </c>
      <c r="T2663"/>
    </row>
    <row r="2664" spans="12:20" x14ac:dyDescent="0.25">
      <c r="L2664" s="4" t="str">
        <f t="shared" si="85"/>
        <v/>
      </c>
      <c r="M2664" s="4" t="str">
        <f>IF(ISBLANK(A2664),"",IF('02_Resultat'!$B$6=A2664,1,0))</f>
        <v/>
      </c>
      <c r="N2664" s="4" t="str">
        <f>IF(ISBLANK(A2664),"",IF(Tableau3[Occurrence]=0,0,SUM($M$2:M2664)))</f>
        <v/>
      </c>
      <c r="P2664" s="15" t="str">
        <f t="shared" si="86"/>
        <v/>
      </c>
      <c r="Q2664" s="16" t="str">
        <f>IF(P2664="","",'02_Resultat'!$B$6)</f>
        <v/>
      </c>
      <c r="R2664" s="16" t="str">
        <f>IF(Q2664="","",INDEX(Tableau3[N°CMD],MATCH(P2664,Tableau3[Sequence],0),))</f>
        <v/>
      </c>
      <c r="S2664" s="16" t="str">
        <f>IF(Q2664="","",INDEX(Tableau3[Désignation],MATCH(P2664,Tableau3[Sequence],0),))</f>
        <v/>
      </c>
      <c r="T2664"/>
    </row>
    <row r="2665" spans="12:20" x14ac:dyDescent="0.25">
      <c r="L2665" s="4" t="str">
        <f t="shared" si="85"/>
        <v/>
      </c>
      <c r="M2665" s="4" t="str">
        <f>IF(ISBLANK(A2665),"",IF('02_Resultat'!$B$6=A2665,1,0))</f>
        <v/>
      </c>
      <c r="N2665" s="4" t="str">
        <f>IF(ISBLANK(A2665),"",IF(Tableau3[Occurrence]=0,0,SUM($M$2:M2665)))</f>
        <v/>
      </c>
      <c r="P2665" s="15" t="str">
        <f t="shared" si="86"/>
        <v/>
      </c>
      <c r="Q2665" s="16" t="str">
        <f>IF(P2665="","",'02_Resultat'!$B$6)</f>
        <v/>
      </c>
      <c r="R2665" s="16" t="str">
        <f>IF(Q2665="","",INDEX(Tableau3[N°CMD],MATCH(P2665,Tableau3[Sequence],0),))</f>
        <v/>
      </c>
      <c r="S2665" s="16" t="str">
        <f>IF(Q2665="","",INDEX(Tableau3[Désignation],MATCH(P2665,Tableau3[Sequence],0),))</f>
        <v/>
      </c>
      <c r="T2665"/>
    </row>
    <row r="2666" spans="12:20" x14ac:dyDescent="0.25">
      <c r="L2666" s="4" t="str">
        <f t="shared" si="85"/>
        <v/>
      </c>
      <c r="M2666" s="4" t="str">
        <f>IF(ISBLANK(A2666),"",IF('02_Resultat'!$B$6=A2666,1,0))</f>
        <v/>
      </c>
      <c r="N2666" s="4" t="str">
        <f>IF(ISBLANK(A2666),"",IF(Tableau3[Occurrence]=0,0,SUM($M$2:M2666)))</f>
        <v/>
      </c>
      <c r="P2666" s="15" t="str">
        <f t="shared" si="86"/>
        <v/>
      </c>
      <c r="Q2666" s="16" t="str">
        <f>IF(P2666="","",'02_Resultat'!$B$6)</f>
        <v/>
      </c>
      <c r="R2666" s="16" t="str">
        <f>IF(Q2666="","",INDEX(Tableau3[N°CMD],MATCH(P2666,Tableau3[Sequence],0),))</f>
        <v/>
      </c>
      <c r="S2666" s="16" t="str">
        <f>IF(Q2666="","",INDEX(Tableau3[Désignation],MATCH(P2666,Tableau3[Sequence],0),))</f>
        <v/>
      </c>
      <c r="T2666"/>
    </row>
    <row r="2667" spans="12:20" x14ac:dyDescent="0.25">
      <c r="L2667" s="4" t="str">
        <f t="shared" si="85"/>
        <v/>
      </c>
      <c r="M2667" s="4" t="str">
        <f>IF(ISBLANK(A2667),"",IF('02_Resultat'!$B$6=A2667,1,0))</f>
        <v/>
      </c>
      <c r="N2667" s="4" t="str">
        <f>IF(ISBLANK(A2667),"",IF(Tableau3[Occurrence]=0,0,SUM($M$2:M2667)))</f>
        <v/>
      </c>
      <c r="P2667" s="15" t="str">
        <f t="shared" si="86"/>
        <v/>
      </c>
      <c r="Q2667" s="16" t="str">
        <f>IF(P2667="","",'02_Resultat'!$B$6)</f>
        <v/>
      </c>
      <c r="R2667" s="16" t="str">
        <f>IF(Q2667="","",INDEX(Tableau3[N°CMD],MATCH(P2667,Tableau3[Sequence],0),))</f>
        <v/>
      </c>
      <c r="S2667" s="16" t="str">
        <f>IF(Q2667="","",INDEX(Tableau3[Désignation],MATCH(P2667,Tableau3[Sequence],0),))</f>
        <v/>
      </c>
      <c r="T2667"/>
    </row>
    <row r="2668" spans="12:20" x14ac:dyDescent="0.25">
      <c r="L2668" s="4" t="str">
        <f t="shared" si="85"/>
        <v/>
      </c>
      <c r="M2668" s="4" t="str">
        <f>IF(ISBLANK(A2668),"",IF('02_Resultat'!$B$6=A2668,1,0))</f>
        <v/>
      </c>
      <c r="N2668" s="4" t="str">
        <f>IF(ISBLANK(A2668),"",IF(Tableau3[Occurrence]=0,0,SUM($M$2:M2668)))</f>
        <v/>
      </c>
      <c r="P2668" s="15" t="str">
        <f t="shared" si="86"/>
        <v/>
      </c>
      <c r="Q2668" s="16" t="str">
        <f>IF(P2668="","",'02_Resultat'!$B$6)</f>
        <v/>
      </c>
      <c r="R2668" s="16" t="str">
        <f>IF(Q2668="","",INDEX(Tableau3[N°CMD],MATCH(P2668,Tableau3[Sequence],0),))</f>
        <v/>
      </c>
      <c r="S2668" s="16" t="str">
        <f>IF(Q2668="","",INDEX(Tableau3[Désignation],MATCH(P2668,Tableau3[Sequence],0),))</f>
        <v/>
      </c>
      <c r="T2668"/>
    </row>
    <row r="2669" spans="12:20" x14ac:dyDescent="0.25">
      <c r="L2669" s="4" t="str">
        <f t="shared" si="85"/>
        <v/>
      </c>
      <c r="M2669" s="4" t="str">
        <f>IF(ISBLANK(A2669),"",IF('02_Resultat'!$B$6=A2669,1,0))</f>
        <v/>
      </c>
      <c r="N2669" s="4" t="str">
        <f>IF(ISBLANK(A2669),"",IF(Tableau3[Occurrence]=0,0,SUM($M$2:M2669)))</f>
        <v/>
      </c>
      <c r="P2669" s="15" t="str">
        <f t="shared" si="86"/>
        <v/>
      </c>
      <c r="Q2669" s="16" t="str">
        <f>IF(P2669="","",'02_Resultat'!$B$6)</f>
        <v/>
      </c>
      <c r="R2669" s="16" t="str">
        <f>IF(Q2669="","",INDEX(Tableau3[N°CMD],MATCH(P2669,Tableau3[Sequence],0),))</f>
        <v/>
      </c>
      <c r="S2669" s="16" t="str">
        <f>IF(Q2669="","",INDEX(Tableau3[Désignation],MATCH(P2669,Tableau3[Sequence],0),))</f>
        <v/>
      </c>
      <c r="T2669"/>
    </row>
    <row r="2670" spans="12:20" x14ac:dyDescent="0.25">
      <c r="L2670" s="4" t="str">
        <f t="shared" si="85"/>
        <v/>
      </c>
      <c r="M2670" s="4" t="str">
        <f>IF(ISBLANK(A2670),"",IF('02_Resultat'!$B$6=A2670,1,0))</f>
        <v/>
      </c>
      <c r="N2670" s="4" t="str">
        <f>IF(ISBLANK(A2670),"",IF(Tableau3[Occurrence]=0,0,SUM($M$2:M2670)))</f>
        <v/>
      </c>
      <c r="P2670" s="15" t="str">
        <f t="shared" si="86"/>
        <v/>
      </c>
      <c r="Q2670" s="16" t="str">
        <f>IF(P2670="","",'02_Resultat'!$B$6)</f>
        <v/>
      </c>
      <c r="R2670" s="16" t="str">
        <f>IF(Q2670="","",INDEX(Tableau3[N°CMD],MATCH(P2670,Tableau3[Sequence],0),))</f>
        <v/>
      </c>
      <c r="S2670" s="16" t="str">
        <f>IF(Q2670="","",INDEX(Tableau3[Désignation],MATCH(P2670,Tableau3[Sequence],0),))</f>
        <v/>
      </c>
      <c r="T2670"/>
    </row>
    <row r="2671" spans="12:20" x14ac:dyDescent="0.25">
      <c r="L2671" s="4" t="str">
        <f t="shared" si="85"/>
        <v/>
      </c>
      <c r="M2671" s="4" t="str">
        <f>IF(ISBLANK(A2671),"",IF('02_Resultat'!$B$6=A2671,1,0))</f>
        <v/>
      </c>
      <c r="N2671" s="4" t="str">
        <f>IF(ISBLANK(A2671),"",IF(Tableau3[Occurrence]=0,0,SUM($M$2:M2671)))</f>
        <v/>
      </c>
      <c r="P2671" s="15" t="str">
        <f t="shared" si="86"/>
        <v/>
      </c>
      <c r="Q2671" s="16" t="str">
        <f>IF(P2671="","",'02_Resultat'!$B$6)</f>
        <v/>
      </c>
      <c r="R2671" s="16" t="str">
        <f>IF(Q2671="","",INDEX(Tableau3[N°CMD],MATCH(P2671,Tableau3[Sequence],0),))</f>
        <v/>
      </c>
      <c r="S2671" s="16" t="str">
        <f>IF(Q2671="","",INDEX(Tableau3[Désignation],MATCH(P2671,Tableau3[Sequence],0),))</f>
        <v/>
      </c>
      <c r="T2671"/>
    </row>
    <row r="2672" spans="12:20" x14ac:dyDescent="0.25">
      <c r="L2672" s="4" t="str">
        <f t="shared" si="85"/>
        <v/>
      </c>
      <c r="M2672" s="4" t="str">
        <f>IF(ISBLANK(A2672),"",IF('02_Resultat'!$B$6=A2672,1,0))</f>
        <v/>
      </c>
      <c r="N2672" s="4" t="str">
        <f>IF(ISBLANK(A2672),"",IF(Tableau3[Occurrence]=0,0,SUM($M$2:M2672)))</f>
        <v/>
      </c>
      <c r="P2672" s="15" t="str">
        <f t="shared" si="86"/>
        <v/>
      </c>
      <c r="Q2672" s="16" t="str">
        <f>IF(P2672="","",'02_Resultat'!$B$6)</f>
        <v/>
      </c>
      <c r="R2672" s="16" t="str">
        <f>IF(Q2672="","",INDEX(Tableau3[N°CMD],MATCH(P2672,Tableau3[Sequence],0),))</f>
        <v/>
      </c>
      <c r="S2672" s="16" t="str">
        <f>IF(Q2672="","",INDEX(Tableau3[Désignation],MATCH(P2672,Tableau3[Sequence],0),))</f>
        <v/>
      </c>
      <c r="T2672"/>
    </row>
    <row r="2673" spans="12:20" x14ac:dyDescent="0.25">
      <c r="L2673" s="4" t="str">
        <f t="shared" si="85"/>
        <v/>
      </c>
      <c r="M2673" s="4" t="str">
        <f>IF(ISBLANK(A2673),"",IF('02_Resultat'!$B$6=A2673,1,0))</f>
        <v/>
      </c>
      <c r="N2673" s="4" t="str">
        <f>IF(ISBLANK(A2673),"",IF(Tableau3[Occurrence]=0,0,SUM($M$2:M2673)))</f>
        <v/>
      </c>
      <c r="P2673" s="15" t="str">
        <f t="shared" si="86"/>
        <v/>
      </c>
      <c r="Q2673" s="16" t="str">
        <f>IF(P2673="","",'02_Resultat'!$B$6)</f>
        <v/>
      </c>
      <c r="R2673" s="16" t="str">
        <f>IF(Q2673="","",INDEX(Tableau3[N°CMD],MATCH(P2673,Tableau3[Sequence],0),))</f>
        <v/>
      </c>
      <c r="S2673" s="16" t="str">
        <f>IF(Q2673="","",INDEX(Tableau3[Désignation],MATCH(P2673,Tableau3[Sequence],0),))</f>
        <v/>
      </c>
      <c r="T2673"/>
    </row>
    <row r="2674" spans="12:20" x14ac:dyDescent="0.25">
      <c r="L2674" s="4" t="str">
        <f t="shared" si="85"/>
        <v/>
      </c>
      <c r="M2674" s="4" t="str">
        <f>IF(ISBLANK(A2674),"",IF('02_Resultat'!$B$6=A2674,1,0))</f>
        <v/>
      </c>
      <c r="N2674" s="4" t="str">
        <f>IF(ISBLANK(A2674),"",IF(Tableau3[Occurrence]=0,0,SUM($M$2:M2674)))</f>
        <v/>
      </c>
      <c r="P2674" s="15" t="str">
        <f t="shared" si="86"/>
        <v/>
      </c>
      <c r="Q2674" s="16" t="str">
        <f>IF(P2674="","",'02_Resultat'!$B$6)</f>
        <v/>
      </c>
      <c r="R2674" s="16" t="str">
        <f>IF(Q2674="","",INDEX(Tableau3[N°CMD],MATCH(P2674,Tableau3[Sequence],0),))</f>
        <v/>
      </c>
      <c r="S2674" s="16" t="str">
        <f>IF(Q2674="","",INDEX(Tableau3[Désignation],MATCH(P2674,Tableau3[Sequence],0),))</f>
        <v/>
      </c>
      <c r="T2674"/>
    </row>
    <row r="2675" spans="12:20" x14ac:dyDescent="0.25">
      <c r="L2675" s="4" t="str">
        <f t="shared" si="85"/>
        <v/>
      </c>
      <c r="M2675" s="4" t="str">
        <f>IF(ISBLANK(A2675),"",IF('02_Resultat'!$B$6=A2675,1,0))</f>
        <v/>
      </c>
      <c r="N2675" s="4" t="str">
        <f>IF(ISBLANK(A2675),"",IF(Tableau3[Occurrence]=0,0,SUM($M$2:M2675)))</f>
        <v/>
      </c>
      <c r="P2675" s="15" t="str">
        <f t="shared" si="86"/>
        <v/>
      </c>
      <c r="Q2675" s="16" t="str">
        <f>IF(P2675="","",'02_Resultat'!$B$6)</f>
        <v/>
      </c>
      <c r="R2675" s="16" t="str">
        <f>IF(Q2675="","",INDEX(Tableau3[N°CMD],MATCH(P2675,Tableau3[Sequence],0),))</f>
        <v/>
      </c>
      <c r="S2675" s="16" t="str">
        <f>IF(Q2675="","",INDEX(Tableau3[Désignation],MATCH(P2675,Tableau3[Sequence],0),))</f>
        <v/>
      </c>
      <c r="T2675"/>
    </row>
    <row r="2676" spans="12:20" x14ac:dyDescent="0.25">
      <c r="L2676" s="4" t="str">
        <f t="shared" si="85"/>
        <v/>
      </c>
      <c r="M2676" s="4" t="str">
        <f>IF(ISBLANK(A2676),"",IF('02_Resultat'!$B$6=A2676,1,0))</f>
        <v/>
      </c>
      <c r="N2676" s="4" t="str">
        <f>IF(ISBLANK(A2676),"",IF(Tableau3[Occurrence]=0,0,SUM($M$2:M2676)))</f>
        <v/>
      </c>
      <c r="P2676" s="15" t="str">
        <f t="shared" si="86"/>
        <v/>
      </c>
      <c r="Q2676" s="16" t="str">
        <f>IF(P2676="","",'02_Resultat'!$B$6)</f>
        <v/>
      </c>
      <c r="R2676" s="16" t="str">
        <f>IF(Q2676="","",INDEX(Tableau3[N°CMD],MATCH(P2676,Tableau3[Sequence],0),))</f>
        <v/>
      </c>
      <c r="S2676" s="16" t="str">
        <f>IF(Q2676="","",INDEX(Tableau3[Désignation],MATCH(P2676,Tableau3[Sequence],0),))</f>
        <v/>
      </c>
      <c r="T2676"/>
    </row>
    <row r="2677" spans="12:20" x14ac:dyDescent="0.25">
      <c r="L2677" s="4" t="str">
        <f t="shared" si="85"/>
        <v/>
      </c>
      <c r="M2677" s="4" t="str">
        <f>IF(ISBLANK(A2677),"",IF('02_Resultat'!$B$6=A2677,1,0))</f>
        <v/>
      </c>
      <c r="N2677" s="4" t="str">
        <f>IF(ISBLANK(A2677),"",IF(Tableau3[Occurrence]=0,0,SUM($M$2:M2677)))</f>
        <v/>
      </c>
      <c r="P2677" s="15" t="str">
        <f t="shared" si="86"/>
        <v/>
      </c>
      <c r="Q2677" s="16" t="str">
        <f>IF(P2677="","",'02_Resultat'!$B$6)</f>
        <v/>
      </c>
      <c r="R2677" s="16" t="str">
        <f>IF(Q2677="","",INDEX(Tableau3[N°CMD],MATCH(P2677,Tableau3[Sequence],0),))</f>
        <v/>
      </c>
      <c r="S2677" s="16" t="str">
        <f>IF(Q2677="","",INDEX(Tableau3[Désignation],MATCH(P2677,Tableau3[Sequence],0),))</f>
        <v/>
      </c>
      <c r="T2677"/>
    </row>
    <row r="2678" spans="12:20" x14ac:dyDescent="0.25">
      <c r="L2678" s="4" t="str">
        <f t="shared" si="85"/>
        <v/>
      </c>
      <c r="M2678" s="4" t="str">
        <f>IF(ISBLANK(A2678),"",IF('02_Resultat'!$B$6=A2678,1,0))</f>
        <v/>
      </c>
      <c r="N2678" s="4" t="str">
        <f>IF(ISBLANK(A2678),"",IF(Tableau3[Occurrence]=0,0,SUM($M$2:M2678)))</f>
        <v/>
      </c>
      <c r="P2678" s="15" t="str">
        <f t="shared" si="86"/>
        <v/>
      </c>
      <c r="Q2678" s="16" t="str">
        <f>IF(P2678="","",'02_Resultat'!$B$6)</f>
        <v/>
      </c>
      <c r="R2678" s="16" t="str">
        <f>IF(Q2678="","",INDEX(Tableau3[N°CMD],MATCH(P2678,Tableau3[Sequence],0),))</f>
        <v/>
      </c>
      <c r="S2678" s="16" t="str">
        <f>IF(Q2678="","",INDEX(Tableau3[Désignation],MATCH(P2678,Tableau3[Sequence],0),))</f>
        <v/>
      </c>
      <c r="T2678"/>
    </row>
    <row r="2679" spans="12:20" x14ac:dyDescent="0.25">
      <c r="L2679" s="4" t="str">
        <f t="shared" si="85"/>
        <v/>
      </c>
      <c r="M2679" s="4" t="str">
        <f>IF(ISBLANK(A2679),"",IF('02_Resultat'!$B$6=A2679,1,0))</f>
        <v/>
      </c>
      <c r="N2679" s="4" t="str">
        <f>IF(ISBLANK(A2679),"",IF(Tableau3[Occurrence]=0,0,SUM($M$2:M2679)))</f>
        <v/>
      </c>
      <c r="P2679" s="15" t="str">
        <f t="shared" si="86"/>
        <v/>
      </c>
      <c r="Q2679" s="16" t="str">
        <f>IF(P2679="","",'02_Resultat'!$B$6)</f>
        <v/>
      </c>
      <c r="R2679" s="16" t="str">
        <f>IF(Q2679="","",INDEX(Tableau3[N°CMD],MATCH(P2679,Tableau3[Sequence],0),))</f>
        <v/>
      </c>
      <c r="S2679" s="16" t="str">
        <f>IF(Q2679="","",INDEX(Tableau3[Désignation],MATCH(P2679,Tableau3[Sequence],0),))</f>
        <v/>
      </c>
      <c r="T2679"/>
    </row>
    <row r="2680" spans="12:20" x14ac:dyDescent="0.25">
      <c r="L2680" s="4" t="str">
        <f t="shared" si="85"/>
        <v/>
      </c>
      <c r="M2680" s="4" t="str">
        <f>IF(ISBLANK(A2680),"",IF('02_Resultat'!$B$6=A2680,1,0))</f>
        <v/>
      </c>
      <c r="N2680" s="4" t="str">
        <f>IF(ISBLANK(A2680),"",IF(Tableau3[Occurrence]=0,0,SUM($M$2:M2680)))</f>
        <v/>
      </c>
      <c r="P2680" s="15" t="str">
        <f t="shared" si="86"/>
        <v/>
      </c>
      <c r="Q2680" s="16" t="str">
        <f>IF(P2680="","",'02_Resultat'!$B$6)</f>
        <v/>
      </c>
      <c r="R2680" s="16" t="str">
        <f>IF(Q2680="","",INDEX(Tableau3[N°CMD],MATCH(P2680,Tableau3[Sequence],0),))</f>
        <v/>
      </c>
      <c r="S2680" s="16" t="str">
        <f>IF(Q2680="","",INDEX(Tableau3[Désignation],MATCH(P2680,Tableau3[Sequence],0),))</f>
        <v/>
      </c>
      <c r="T2680"/>
    </row>
    <row r="2681" spans="12:20" x14ac:dyDescent="0.25">
      <c r="L2681" s="4" t="str">
        <f t="shared" si="85"/>
        <v/>
      </c>
      <c r="M2681" s="4" t="str">
        <f>IF(ISBLANK(A2681),"",IF('02_Resultat'!$B$6=A2681,1,0))</f>
        <v/>
      </c>
      <c r="N2681" s="4" t="str">
        <f>IF(ISBLANK(A2681),"",IF(Tableau3[Occurrence]=0,0,SUM($M$2:M2681)))</f>
        <v/>
      </c>
      <c r="P2681" s="15" t="str">
        <f t="shared" si="86"/>
        <v/>
      </c>
      <c r="Q2681" s="16" t="str">
        <f>IF(P2681="","",'02_Resultat'!$B$6)</f>
        <v/>
      </c>
      <c r="R2681" s="16" t="str">
        <f>IF(Q2681="","",INDEX(Tableau3[N°CMD],MATCH(P2681,Tableau3[Sequence],0),))</f>
        <v/>
      </c>
      <c r="S2681" s="16" t="str">
        <f>IF(Q2681="","",INDEX(Tableau3[Désignation],MATCH(P2681,Tableau3[Sequence],0),))</f>
        <v/>
      </c>
      <c r="T2681"/>
    </row>
    <row r="2682" spans="12:20" x14ac:dyDescent="0.25">
      <c r="L2682" s="4" t="str">
        <f t="shared" si="85"/>
        <v/>
      </c>
      <c r="M2682" s="4" t="str">
        <f>IF(ISBLANK(A2682),"",IF('02_Resultat'!$B$6=A2682,1,0))</f>
        <v/>
      </c>
      <c r="N2682" s="4" t="str">
        <f>IF(ISBLANK(A2682),"",IF(Tableau3[Occurrence]=0,0,SUM($M$2:M2682)))</f>
        <v/>
      </c>
      <c r="P2682" s="15" t="str">
        <f t="shared" si="86"/>
        <v/>
      </c>
      <c r="Q2682" s="16" t="str">
        <f>IF(P2682="","",'02_Resultat'!$B$6)</f>
        <v/>
      </c>
      <c r="R2682" s="16" t="str">
        <f>IF(Q2682="","",INDEX(Tableau3[N°CMD],MATCH(P2682,Tableau3[Sequence],0),))</f>
        <v/>
      </c>
      <c r="S2682" s="16" t="str">
        <f>IF(Q2682="","",INDEX(Tableau3[Désignation],MATCH(P2682,Tableau3[Sequence],0),))</f>
        <v/>
      </c>
      <c r="T2682"/>
    </row>
    <row r="2683" spans="12:20" x14ac:dyDescent="0.25">
      <c r="L2683" s="4" t="str">
        <f t="shared" si="85"/>
        <v/>
      </c>
      <c r="M2683" s="4" t="str">
        <f>IF(ISBLANK(A2683),"",IF('02_Resultat'!$B$6=A2683,1,0))</f>
        <v/>
      </c>
      <c r="N2683" s="4" t="str">
        <f>IF(ISBLANK(A2683),"",IF(Tableau3[Occurrence]=0,0,SUM($M$2:M2683)))</f>
        <v/>
      </c>
      <c r="P2683" s="15" t="str">
        <f t="shared" si="86"/>
        <v/>
      </c>
      <c r="Q2683" s="16" t="str">
        <f>IF(P2683="","",'02_Resultat'!$B$6)</f>
        <v/>
      </c>
      <c r="R2683" s="16" t="str">
        <f>IF(Q2683="","",INDEX(Tableau3[N°CMD],MATCH(P2683,Tableau3[Sequence],0),))</f>
        <v/>
      </c>
      <c r="S2683" s="16" t="str">
        <f>IF(Q2683="","",INDEX(Tableau3[Désignation],MATCH(P2683,Tableau3[Sequence],0),))</f>
        <v/>
      </c>
      <c r="T2683"/>
    </row>
    <row r="2684" spans="12:20" x14ac:dyDescent="0.25">
      <c r="L2684" s="4" t="str">
        <f t="shared" si="85"/>
        <v/>
      </c>
      <c r="M2684" s="4" t="str">
        <f>IF(ISBLANK(A2684),"",IF('02_Resultat'!$B$6=A2684,1,0))</f>
        <v/>
      </c>
      <c r="N2684" s="4" t="str">
        <f>IF(ISBLANK(A2684),"",IF(Tableau3[Occurrence]=0,0,SUM($M$2:M2684)))</f>
        <v/>
      </c>
      <c r="P2684" s="15" t="str">
        <f t="shared" si="86"/>
        <v/>
      </c>
      <c r="Q2684" s="16" t="str">
        <f>IF(P2684="","",'02_Resultat'!$B$6)</f>
        <v/>
      </c>
      <c r="R2684" s="16" t="str">
        <f>IF(Q2684="","",INDEX(Tableau3[N°CMD],MATCH(P2684,Tableau3[Sequence],0),))</f>
        <v/>
      </c>
      <c r="S2684" s="16" t="str">
        <f>IF(Q2684="","",INDEX(Tableau3[Désignation],MATCH(P2684,Tableau3[Sequence],0),))</f>
        <v/>
      </c>
      <c r="T2684"/>
    </row>
    <row r="2685" spans="12:20" x14ac:dyDescent="0.25">
      <c r="L2685" s="4" t="str">
        <f t="shared" si="85"/>
        <v/>
      </c>
      <c r="M2685" s="4" t="str">
        <f>IF(ISBLANK(A2685),"",IF('02_Resultat'!$B$6=A2685,1,0))</f>
        <v/>
      </c>
      <c r="N2685" s="4" t="str">
        <f>IF(ISBLANK(A2685),"",IF(Tableau3[Occurrence]=0,0,SUM($M$2:M2685)))</f>
        <v/>
      </c>
      <c r="P2685" s="15" t="str">
        <f t="shared" si="86"/>
        <v/>
      </c>
      <c r="Q2685" s="16" t="str">
        <f>IF(P2685="","",'02_Resultat'!$B$6)</f>
        <v/>
      </c>
      <c r="R2685" s="16" t="str">
        <f>IF(Q2685="","",INDEX(Tableau3[N°CMD],MATCH(P2685,Tableau3[Sequence],0),))</f>
        <v/>
      </c>
      <c r="S2685" s="16" t="str">
        <f>IF(Q2685="","",INDEX(Tableau3[Désignation],MATCH(P2685,Tableau3[Sequence],0),))</f>
        <v/>
      </c>
      <c r="T2685"/>
    </row>
    <row r="2686" spans="12:20" x14ac:dyDescent="0.25">
      <c r="L2686" s="4" t="str">
        <f t="shared" si="85"/>
        <v/>
      </c>
      <c r="M2686" s="4" t="str">
        <f>IF(ISBLANK(A2686),"",IF('02_Resultat'!$B$6=A2686,1,0))</f>
        <v/>
      </c>
      <c r="N2686" s="4" t="str">
        <f>IF(ISBLANK(A2686),"",IF(Tableau3[Occurrence]=0,0,SUM($M$2:M2686)))</f>
        <v/>
      </c>
      <c r="P2686" s="15" t="str">
        <f t="shared" si="86"/>
        <v/>
      </c>
      <c r="Q2686" s="16" t="str">
        <f>IF(P2686="","",'02_Resultat'!$B$6)</f>
        <v/>
      </c>
      <c r="R2686" s="16" t="str">
        <f>IF(Q2686="","",INDEX(Tableau3[N°CMD],MATCH(P2686,Tableau3[Sequence],0),))</f>
        <v/>
      </c>
      <c r="S2686" s="16" t="str">
        <f>IF(Q2686="","",INDEX(Tableau3[Désignation],MATCH(P2686,Tableau3[Sequence],0),))</f>
        <v/>
      </c>
      <c r="T2686"/>
    </row>
    <row r="2687" spans="12:20" x14ac:dyDescent="0.25">
      <c r="L2687" s="4" t="str">
        <f t="shared" si="85"/>
        <v/>
      </c>
      <c r="M2687" s="4" t="str">
        <f>IF(ISBLANK(A2687),"",IF('02_Resultat'!$B$6=A2687,1,0))</f>
        <v/>
      </c>
      <c r="N2687" s="4" t="str">
        <f>IF(ISBLANK(A2687),"",IF(Tableau3[Occurrence]=0,0,SUM($M$2:M2687)))</f>
        <v/>
      </c>
      <c r="P2687" s="15" t="str">
        <f t="shared" si="86"/>
        <v/>
      </c>
      <c r="Q2687" s="16" t="str">
        <f>IF(P2687="","",'02_Resultat'!$B$6)</f>
        <v/>
      </c>
      <c r="R2687" s="16" t="str">
        <f>IF(Q2687="","",INDEX(Tableau3[N°CMD],MATCH(P2687,Tableau3[Sequence],0),))</f>
        <v/>
      </c>
      <c r="S2687" s="16" t="str">
        <f>IF(Q2687="","",INDEX(Tableau3[Désignation],MATCH(P2687,Tableau3[Sequence],0),))</f>
        <v/>
      </c>
      <c r="T2687"/>
    </row>
    <row r="2688" spans="12:20" x14ac:dyDescent="0.25">
      <c r="L2688" s="4" t="str">
        <f t="shared" si="85"/>
        <v/>
      </c>
      <c r="M2688" s="4" t="str">
        <f>IF(ISBLANK(A2688),"",IF('02_Resultat'!$B$6=A2688,1,0))</f>
        <v/>
      </c>
      <c r="N2688" s="4" t="str">
        <f>IF(ISBLANK(A2688),"",IF(Tableau3[Occurrence]=0,0,SUM($M$2:M2688)))</f>
        <v/>
      </c>
      <c r="P2688" s="15" t="str">
        <f t="shared" si="86"/>
        <v/>
      </c>
      <c r="Q2688" s="16" t="str">
        <f>IF(P2688="","",'02_Resultat'!$B$6)</f>
        <v/>
      </c>
      <c r="R2688" s="16" t="str">
        <f>IF(Q2688="","",INDEX(Tableau3[N°CMD],MATCH(P2688,Tableau3[Sequence],0),))</f>
        <v/>
      </c>
      <c r="S2688" s="16" t="str">
        <f>IF(Q2688="","",INDEX(Tableau3[Désignation],MATCH(P2688,Tableau3[Sequence],0),))</f>
        <v/>
      </c>
      <c r="T2688"/>
    </row>
    <row r="2689" spans="12:20" x14ac:dyDescent="0.25">
      <c r="L2689" s="4" t="str">
        <f t="shared" si="85"/>
        <v/>
      </c>
      <c r="M2689" s="4" t="str">
        <f>IF(ISBLANK(A2689),"",IF('02_Resultat'!$B$6=A2689,1,0))</f>
        <v/>
      </c>
      <c r="N2689" s="4" t="str">
        <f>IF(ISBLANK(A2689),"",IF(Tableau3[Occurrence]=0,0,SUM($M$2:M2689)))</f>
        <v/>
      </c>
      <c r="P2689" s="15" t="str">
        <f t="shared" si="86"/>
        <v/>
      </c>
      <c r="Q2689" s="16" t="str">
        <f>IF(P2689="","",'02_Resultat'!$B$6)</f>
        <v/>
      </c>
      <c r="R2689" s="16" t="str">
        <f>IF(Q2689="","",INDEX(Tableau3[N°CMD],MATCH(P2689,Tableau3[Sequence],0),))</f>
        <v/>
      </c>
      <c r="S2689" s="16" t="str">
        <f>IF(Q2689="","",INDEX(Tableau3[Désignation],MATCH(P2689,Tableau3[Sequence],0),))</f>
        <v/>
      </c>
      <c r="T2689"/>
    </row>
    <row r="2690" spans="12:20" x14ac:dyDescent="0.25">
      <c r="L2690" s="4" t="str">
        <f t="shared" si="85"/>
        <v/>
      </c>
      <c r="M2690" s="4" t="str">
        <f>IF(ISBLANK(A2690),"",IF('02_Resultat'!$B$6=A2690,1,0))</f>
        <v/>
      </c>
      <c r="N2690" s="4" t="str">
        <f>IF(ISBLANK(A2690),"",IF(Tableau3[Occurrence]=0,0,SUM($M$2:M2690)))</f>
        <v/>
      </c>
      <c r="P2690" s="15" t="str">
        <f t="shared" si="86"/>
        <v/>
      </c>
      <c r="Q2690" s="16" t="str">
        <f>IF(P2690="","",'02_Resultat'!$B$6)</f>
        <v/>
      </c>
      <c r="R2690" s="16" t="str">
        <f>IF(Q2690="","",INDEX(Tableau3[N°CMD],MATCH(P2690,Tableau3[Sequence],0),))</f>
        <v/>
      </c>
      <c r="S2690" s="16" t="str">
        <f>IF(Q2690="","",INDEX(Tableau3[Désignation],MATCH(P2690,Tableau3[Sequence],0),))</f>
        <v/>
      </c>
      <c r="T2690"/>
    </row>
    <row r="2691" spans="12:20" x14ac:dyDescent="0.25">
      <c r="L2691" s="4" t="str">
        <f t="shared" si="85"/>
        <v/>
      </c>
      <c r="M2691" s="4" t="str">
        <f>IF(ISBLANK(A2691),"",IF('02_Resultat'!$B$6=A2691,1,0))</f>
        <v/>
      </c>
      <c r="N2691" s="4" t="str">
        <f>IF(ISBLANK(A2691),"",IF(Tableau3[Occurrence]=0,0,SUM($M$2:M2691)))</f>
        <v/>
      </c>
      <c r="P2691" s="15" t="str">
        <f t="shared" si="86"/>
        <v/>
      </c>
      <c r="Q2691" s="16" t="str">
        <f>IF(P2691="","",'02_Resultat'!$B$6)</f>
        <v/>
      </c>
      <c r="R2691" s="16" t="str">
        <f>IF(Q2691="","",INDEX(Tableau3[N°CMD],MATCH(P2691,Tableau3[Sequence],0),))</f>
        <v/>
      </c>
      <c r="S2691" s="16" t="str">
        <f>IF(Q2691="","",INDEX(Tableau3[Désignation],MATCH(P2691,Tableau3[Sequence],0),))</f>
        <v/>
      </c>
      <c r="T2691"/>
    </row>
    <row r="2692" spans="12:20" x14ac:dyDescent="0.25">
      <c r="L2692" s="4" t="str">
        <f t="shared" si="85"/>
        <v/>
      </c>
      <c r="M2692" s="4" t="str">
        <f>IF(ISBLANK(A2692),"",IF('02_Resultat'!$B$6=A2692,1,0))</f>
        <v/>
      </c>
      <c r="N2692" s="4" t="str">
        <f>IF(ISBLANK(A2692),"",IF(Tableau3[Occurrence]=0,0,SUM($M$2:M2692)))</f>
        <v/>
      </c>
      <c r="P2692" s="15" t="str">
        <f t="shared" si="86"/>
        <v/>
      </c>
      <c r="Q2692" s="16" t="str">
        <f>IF(P2692="","",'02_Resultat'!$B$6)</f>
        <v/>
      </c>
      <c r="R2692" s="16" t="str">
        <f>IF(Q2692="","",INDEX(Tableau3[N°CMD],MATCH(P2692,Tableau3[Sequence],0),))</f>
        <v/>
      </c>
      <c r="S2692" s="16" t="str">
        <f>IF(Q2692="","",INDEX(Tableau3[Désignation],MATCH(P2692,Tableau3[Sequence],0),))</f>
        <v/>
      </c>
      <c r="T2692"/>
    </row>
    <row r="2693" spans="12:20" x14ac:dyDescent="0.25">
      <c r="L2693" s="4" t="str">
        <f t="shared" si="85"/>
        <v/>
      </c>
      <c r="M2693" s="4" t="str">
        <f>IF(ISBLANK(A2693),"",IF('02_Resultat'!$B$6=A2693,1,0))</f>
        <v/>
      </c>
      <c r="N2693" s="4" t="str">
        <f>IF(ISBLANK(A2693),"",IF(Tableau3[Occurrence]=0,0,SUM($M$2:M2693)))</f>
        <v/>
      </c>
      <c r="P2693" s="15" t="str">
        <f t="shared" si="86"/>
        <v/>
      </c>
      <c r="Q2693" s="16" t="str">
        <f>IF(P2693="","",'02_Resultat'!$B$6)</f>
        <v/>
      </c>
      <c r="R2693" s="16" t="str">
        <f>IF(Q2693="","",INDEX(Tableau3[N°CMD],MATCH(P2693,Tableau3[Sequence],0),))</f>
        <v/>
      </c>
      <c r="S2693" s="16" t="str">
        <f>IF(Q2693="","",INDEX(Tableau3[Désignation],MATCH(P2693,Tableau3[Sequence],0),))</f>
        <v/>
      </c>
      <c r="T2693"/>
    </row>
    <row r="2694" spans="12:20" x14ac:dyDescent="0.25">
      <c r="L2694" s="4" t="str">
        <f t="shared" si="85"/>
        <v/>
      </c>
      <c r="M2694" s="4" t="str">
        <f>IF(ISBLANK(A2694),"",IF('02_Resultat'!$B$6=A2694,1,0))</f>
        <v/>
      </c>
      <c r="N2694" s="4" t="str">
        <f>IF(ISBLANK(A2694),"",IF(Tableau3[Occurrence]=0,0,SUM($M$2:M2694)))</f>
        <v/>
      </c>
      <c r="P2694" s="15" t="str">
        <f t="shared" si="86"/>
        <v/>
      </c>
      <c r="Q2694" s="16" t="str">
        <f>IF(P2694="","",'02_Resultat'!$B$6)</f>
        <v/>
      </c>
      <c r="R2694" s="16" t="str">
        <f>IF(Q2694="","",INDEX(Tableau3[N°CMD],MATCH(P2694,Tableau3[Sequence],0),))</f>
        <v/>
      </c>
      <c r="S2694" s="16" t="str">
        <f>IF(Q2694="","",INDEX(Tableau3[Désignation],MATCH(P2694,Tableau3[Sequence],0),))</f>
        <v/>
      </c>
      <c r="T2694"/>
    </row>
    <row r="2695" spans="12:20" x14ac:dyDescent="0.25">
      <c r="L2695" s="4" t="str">
        <f t="shared" si="85"/>
        <v/>
      </c>
      <c r="M2695" s="4" t="str">
        <f>IF(ISBLANK(A2695),"",IF('02_Resultat'!$B$6=A2695,1,0))</f>
        <v/>
      </c>
      <c r="N2695" s="4" t="str">
        <f>IF(ISBLANK(A2695),"",IF(Tableau3[Occurrence]=0,0,SUM($M$2:M2695)))</f>
        <v/>
      </c>
      <c r="P2695" s="15" t="str">
        <f t="shared" si="86"/>
        <v/>
      </c>
      <c r="Q2695" s="16" t="str">
        <f>IF(P2695="","",'02_Resultat'!$B$6)</f>
        <v/>
      </c>
      <c r="R2695" s="16" t="str">
        <f>IF(Q2695="","",INDEX(Tableau3[N°CMD],MATCH(P2695,Tableau3[Sequence],0),))</f>
        <v/>
      </c>
      <c r="S2695" s="16" t="str">
        <f>IF(Q2695="","",INDEX(Tableau3[Désignation],MATCH(P2695,Tableau3[Sequence],0),))</f>
        <v/>
      </c>
      <c r="T2695"/>
    </row>
    <row r="2696" spans="12:20" x14ac:dyDescent="0.25">
      <c r="L2696" s="4" t="str">
        <f t="shared" si="85"/>
        <v/>
      </c>
      <c r="M2696" s="4" t="str">
        <f>IF(ISBLANK(A2696),"",IF('02_Resultat'!$B$6=A2696,1,0))</f>
        <v/>
      </c>
      <c r="N2696" s="4" t="str">
        <f>IF(ISBLANK(A2696),"",IF(Tableau3[Occurrence]=0,0,SUM($M$2:M2696)))</f>
        <v/>
      </c>
      <c r="P2696" s="15" t="str">
        <f t="shared" si="86"/>
        <v/>
      </c>
      <c r="Q2696" s="16" t="str">
        <f>IF(P2696="","",'02_Resultat'!$B$6)</f>
        <v/>
      </c>
      <c r="R2696" s="16" t="str">
        <f>IF(Q2696="","",INDEX(Tableau3[N°CMD],MATCH(P2696,Tableau3[Sequence],0),))</f>
        <v/>
      </c>
      <c r="S2696" s="16" t="str">
        <f>IF(Q2696="","",INDEX(Tableau3[Désignation],MATCH(P2696,Tableau3[Sequence],0),))</f>
        <v/>
      </c>
      <c r="T2696"/>
    </row>
    <row r="2697" spans="12:20" x14ac:dyDescent="0.25">
      <c r="L2697" s="4" t="str">
        <f t="shared" si="85"/>
        <v/>
      </c>
      <c r="M2697" s="4" t="str">
        <f>IF(ISBLANK(A2697),"",IF('02_Resultat'!$B$6=A2697,1,0))</f>
        <v/>
      </c>
      <c r="N2697" s="4" t="str">
        <f>IF(ISBLANK(A2697),"",IF(Tableau3[Occurrence]=0,0,SUM($M$2:M2697)))</f>
        <v/>
      </c>
      <c r="P2697" s="15" t="str">
        <f t="shared" si="86"/>
        <v/>
      </c>
      <c r="Q2697" s="16" t="str">
        <f>IF(P2697="","",'02_Resultat'!$B$6)</f>
        <v/>
      </c>
      <c r="R2697" s="16" t="str">
        <f>IF(Q2697="","",INDEX(Tableau3[N°CMD],MATCH(P2697,Tableau3[Sequence],0),))</f>
        <v/>
      </c>
      <c r="S2697" s="16" t="str">
        <f>IF(Q2697="","",INDEX(Tableau3[Désignation],MATCH(P2697,Tableau3[Sequence],0),))</f>
        <v/>
      </c>
      <c r="T2697"/>
    </row>
    <row r="2698" spans="12:20" x14ac:dyDescent="0.25">
      <c r="L2698" s="4" t="str">
        <f t="shared" si="85"/>
        <v/>
      </c>
      <c r="M2698" s="4" t="str">
        <f>IF(ISBLANK(A2698),"",IF('02_Resultat'!$B$6=A2698,1,0))</f>
        <v/>
      </c>
      <c r="N2698" s="4" t="str">
        <f>IF(ISBLANK(A2698),"",IF(Tableau3[Occurrence]=0,0,SUM($M$2:M2698)))</f>
        <v/>
      </c>
      <c r="P2698" s="15" t="str">
        <f t="shared" si="86"/>
        <v/>
      </c>
      <c r="Q2698" s="16" t="str">
        <f>IF(P2698="","",'02_Resultat'!$B$6)</f>
        <v/>
      </c>
      <c r="R2698" s="16" t="str">
        <f>IF(Q2698="","",INDEX(Tableau3[N°CMD],MATCH(P2698,Tableau3[Sequence],0),))</f>
        <v/>
      </c>
      <c r="S2698" s="16" t="str">
        <f>IF(Q2698="","",INDEX(Tableau3[Désignation],MATCH(P2698,Tableau3[Sequence],0),))</f>
        <v/>
      </c>
      <c r="T2698"/>
    </row>
    <row r="2699" spans="12:20" x14ac:dyDescent="0.25">
      <c r="L2699" s="4" t="str">
        <f t="shared" si="85"/>
        <v/>
      </c>
      <c r="M2699" s="4" t="str">
        <f>IF(ISBLANK(A2699),"",IF('02_Resultat'!$B$6=A2699,1,0))</f>
        <v/>
      </c>
      <c r="N2699" s="4" t="str">
        <f>IF(ISBLANK(A2699),"",IF(Tableau3[Occurrence]=0,0,SUM($M$2:M2699)))</f>
        <v/>
      </c>
      <c r="P2699" s="15" t="str">
        <f t="shared" si="86"/>
        <v/>
      </c>
      <c r="Q2699" s="16" t="str">
        <f>IF(P2699="","",'02_Resultat'!$B$6)</f>
        <v/>
      </c>
      <c r="R2699" s="16" t="str">
        <f>IF(Q2699="","",INDEX(Tableau3[N°CMD],MATCH(P2699,Tableau3[Sequence],0),))</f>
        <v/>
      </c>
      <c r="S2699" s="16" t="str">
        <f>IF(Q2699="","",INDEX(Tableau3[Désignation],MATCH(P2699,Tableau3[Sequence],0),))</f>
        <v/>
      </c>
      <c r="T2699"/>
    </row>
    <row r="2700" spans="12:20" x14ac:dyDescent="0.25">
      <c r="L2700" s="4" t="str">
        <f t="shared" si="85"/>
        <v/>
      </c>
      <c r="M2700" s="4" t="str">
        <f>IF(ISBLANK(A2700),"",IF('02_Resultat'!$B$6=A2700,1,0))</f>
        <v/>
      </c>
      <c r="N2700" s="4" t="str">
        <f>IF(ISBLANK(A2700),"",IF(Tableau3[Occurrence]=0,0,SUM($M$2:M2700)))</f>
        <v/>
      </c>
      <c r="P2700" s="15" t="str">
        <f t="shared" si="86"/>
        <v/>
      </c>
      <c r="Q2700" s="16" t="str">
        <f>IF(P2700="","",'02_Resultat'!$B$6)</f>
        <v/>
      </c>
      <c r="R2700" s="16" t="str">
        <f>IF(Q2700="","",INDEX(Tableau3[N°CMD],MATCH(P2700,Tableau3[Sequence],0),))</f>
        <v/>
      </c>
      <c r="S2700" s="16" t="str">
        <f>IF(Q2700="","",INDEX(Tableau3[Désignation],MATCH(P2700,Tableau3[Sequence],0),))</f>
        <v/>
      </c>
      <c r="T2700"/>
    </row>
    <row r="2701" spans="12:20" x14ac:dyDescent="0.25">
      <c r="L2701" s="4" t="str">
        <f t="shared" si="85"/>
        <v/>
      </c>
      <c r="M2701" s="4" t="str">
        <f>IF(ISBLANK(A2701),"",IF('02_Resultat'!$B$6=A2701,1,0))</f>
        <v/>
      </c>
      <c r="N2701" s="4" t="str">
        <f>IF(ISBLANK(A2701),"",IF(Tableau3[Occurrence]=0,0,SUM($M$2:M2701)))</f>
        <v/>
      </c>
      <c r="P2701" s="15" t="str">
        <f t="shared" si="86"/>
        <v/>
      </c>
      <c r="Q2701" s="16" t="str">
        <f>IF(P2701="","",'02_Resultat'!$B$6)</f>
        <v/>
      </c>
      <c r="R2701" s="16" t="str">
        <f>IF(Q2701="","",INDEX(Tableau3[N°CMD],MATCH(P2701,Tableau3[Sequence],0),))</f>
        <v/>
      </c>
      <c r="S2701" s="16" t="str">
        <f>IF(Q2701="","",INDEX(Tableau3[Désignation],MATCH(P2701,Tableau3[Sequence],0),))</f>
        <v/>
      </c>
      <c r="T2701"/>
    </row>
    <row r="2702" spans="12:20" x14ac:dyDescent="0.25">
      <c r="L2702" s="4" t="str">
        <f t="shared" si="85"/>
        <v/>
      </c>
      <c r="M2702" s="4" t="str">
        <f>IF(ISBLANK(A2702),"",IF('02_Resultat'!$B$6=A2702,1,0))</f>
        <v/>
      </c>
      <c r="N2702" s="4" t="str">
        <f>IF(ISBLANK(A2702),"",IF(Tableau3[Occurrence]=0,0,SUM($M$2:M2702)))</f>
        <v/>
      </c>
      <c r="P2702" s="15" t="str">
        <f t="shared" si="86"/>
        <v/>
      </c>
      <c r="Q2702" s="16" t="str">
        <f>IF(P2702="","",'02_Resultat'!$B$6)</f>
        <v/>
      </c>
      <c r="R2702" s="16" t="str">
        <f>IF(Q2702="","",INDEX(Tableau3[N°CMD],MATCH(P2702,Tableau3[Sequence],0),))</f>
        <v/>
      </c>
      <c r="S2702" s="16" t="str">
        <f>IF(Q2702="","",INDEX(Tableau3[Désignation],MATCH(P2702,Tableau3[Sequence],0),))</f>
        <v/>
      </c>
      <c r="T2702"/>
    </row>
    <row r="2703" spans="12:20" x14ac:dyDescent="0.25">
      <c r="L2703" s="4" t="str">
        <f t="shared" si="85"/>
        <v/>
      </c>
      <c r="M2703" s="4" t="str">
        <f>IF(ISBLANK(A2703),"",IF('02_Resultat'!$B$6=A2703,1,0))</f>
        <v/>
      </c>
      <c r="N2703" s="4" t="str">
        <f>IF(ISBLANK(A2703),"",IF(Tableau3[Occurrence]=0,0,SUM($M$2:M2703)))</f>
        <v/>
      </c>
      <c r="P2703" s="15" t="str">
        <f t="shared" si="86"/>
        <v/>
      </c>
      <c r="Q2703" s="16" t="str">
        <f>IF(P2703="","",'02_Resultat'!$B$6)</f>
        <v/>
      </c>
      <c r="R2703" s="16" t="str">
        <f>IF(Q2703="","",INDEX(Tableau3[N°CMD],MATCH(P2703,Tableau3[Sequence],0),))</f>
        <v/>
      </c>
      <c r="S2703" s="16" t="str">
        <f>IF(Q2703="","",INDEX(Tableau3[Désignation],MATCH(P2703,Tableau3[Sequence],0),))</f>
        <v/>
      </c>
      <c r="T2703"/>
    </row>
    <row r="2704" spans="12:20" x14ac:dyDescent="0.25">
      <c r="L2704" s="4" t="str">
        <f t="shared" si="85"/>
        <v/>
      </c>
      <c r="M2704" s="4" t="str">
        <f>IF(ISBLANK(A2704),"",IF('02_Resultat'!$B$6=A2704,1,0))</f>
        <v/>
      </c>
      <c r="N2704" s="4" t="str">
        <f>IF(ISBLANK(A2704),"",IF(Tableau3[Occurrence]=0,0,SUM($M$2:M2704)))</f>
        <v/>
      </c>
      <c r="P2704" s="15" t="str">
        <f t="shared" si="86"/>
        <v/>
      </c>
      <c r="Q2704" s="16" t="str">
        <f>IF(P2704="","",'02_Resultat'!$B$6)</f>
        <v/>
      </c>
      <c r="R2704" s="16" t="str">
        <f>IF(Q2704="","",INDEX(Tableau3[N°CMD],MATCH(P2704,Tableau3[Sequence],0),))</f>
        <v/>
      </c>
      <c r="S2704" s="16" t="str">
        <f>IF(Q2704="","",INDEX(Tableau3[Désignation],MATCH(P2704,Tableau3[Sequence],0),))</f>
        <v/>
      </c>
      <c r="T2704"/>
    </row>
    <row r="2705" spans="12:20" x14ac:dyDescent="0.25">
      <c r="L2705" s="4" t="str">
        <f t="shared" si="85"/>
        <v/>
      </c>
      <c r="M2705" s="4" t="str">
        <f>IF(ISBLANK(A2705),"",IF('02_Resultat'!$B$6=A2705,1,0))</f>
        <v/>
      </c>
      <c r="N2705" s="4" t="str">
        <f>IF(ISBLANK(A2705),"",IF(Tableau3[Occurrence]=0,0,SUM($M$2:M2705)))</f>
        <v/>
      </c>
      <c r="P2705" s="15" t="str">
        <f t="shared" si="86"/>
        <v/>
      </c>
      <c r="Q2705" s="16" t="str">
        <f>IF(P2705="","",'02_Resultat'!$B$6)</f>
        <v/>
      </c>
      <c r="R2705" s="16" t="str">
        <f>IF(Q2705="","",INDEX(Tableau3[N°CMD],MATCH(P2705,Tableau3[Sequence],0),))</f>
        <v/>
      </c>
      <c r="S2705" s="16" t="str">
        <f>IF(Q2705="","",INDEX(Tableau3[Désignation],MATCH(P2705,Tableau3[Sequence],0),))</f>
        <v/>
      </c>
      <c r="T2705"/>
    </row>
    <row r="2706" spans="12:20" x14ac:dyDescent="0.25">
      <c r="L2706" s="4" t="str">
        <f t="shared" ref="L2706:L2769" si="87">IF(ISBLANK(H2706),"",(I2706-H2706))</f>
        <v/>
      </c>
      <c r="M2706" s="4" t="str">
        <f>IF(ISBLANK(A2706),"",IF('02_Resultat'!$B$6=A2706,1,0))</f>
        <v/>
      </c>
      <c r="N2706" s="4" t="str">
        <f>IF(ISBLANK(A2706),"",IF(Tableau3[Occurrence]=0,0,SUM($M$2:M2706)))</f>
        <v/>
      </c>
      <c r="P2706" s="15" t="str">
        <f t="shared" si="86"/>
        <v/>
      </c>
      <c r="Q2706" s="16" t="str">
        <f>IF(P2706="","",'02_Resultat'!$B$6)</f>
        <v/>
      </c>
      <c r="R2706" s="16" t="str">
        <f>IF(Q2706="","",INDEX(Tableau3[N°CMD],MATCH(P2706,Tableau3[Sequence],0),))</f>
        <v/>
      </c>
      <c r="S2706" s="16" t="str">
        <f>IF(Q2706="","",INDEX(Tableau3[Désignation],MATCH(P2706,Tableau3[Sequence],0),))</f>
        <v/>
      </c>
      <c r="T2706"/>
    </row>
    <row r="2707" spans="12:20" x14ac:dyDescent="0.25">
      <c r="L2707" s="4" t="str">
        <f t="shared" si="87"/>
        <v/>
      </c>
      <c r="M2707" s="4" t="str">
        <f>IF(ISBLANK(A2707),"",IF('02_Resultat'!$B$6=A2707,1,0))</f>
        <v/>
      </c>
      <c r="N2707" s="4" t="str">
        <f>IF(ISBLANK(A2707),"",IF(Tableau3[Occurrence]=0,0,SUM($M$2:M2707)))</f>
        <v/>
      </c>
      <c r="P2707" s="15" t="str">
        <f t="shared" ref="P2707:P2770" si="88">IF(ROW()-1&lt;=$O$2,ROW()-1,"")</f>
        <v/>
      </c>
      <c r="Q2707" s="16" t="str">
        <f>IF(P2707="","",'02_Resultat'!$B$6)</f>
        <v/>
      </c>
      <c r="R2707" s="16" t="str">
        <f>IF(Q2707="","",INDEX(Tableau3[N°CMD],MATCH(P2707,Tableau3[Sequence],0),))</f>
        <v/>
      </c>
      <c r="S2707" s="16" t="str">
        <f>IF(Q2707="","",INDEX(Tableau3[Désignation],MATCH(P2707,Tableau3[Sequence],0),))</f>
        <v/>
      </c>
      <c r="T2707"/>
    </row>
    <row r="2708" spans="12:20" x14ac:dyDescent="0.25">
      <c r="L2708" s="4" t="str">
        <f t="shared" si="87"/>
        <v/>
      </c>
      <c r="M2708" s="4" t="str">
        <f>IF(ISBLANK(A2708),"",IF('02_Resultat'!$B$6=A2708,1,0))</f>
        <v/>
      </c>
      <c r="N2708" s="4" t="str">
        <f>IF(ISBLANK(A2708),"",IF(Tableau3[Occurrence]=0,0,SUM($M$2:M2708)))</f>
        <v/>
      </c>
      <c r="P2708" s="15" t="str">
        <f t="shared" si="88"/>
        <v/>
      </c>
      <c r="Q2708" s="16" t="str">
        <f>IF(P2708="","",'02_Resultat'!$B$6)</f>
        <v/>
      </c>
      <c r="R2708" s="16" t="str">
        <f>IF(Q2708="","",INDEX(Tableau3[N°CMD],MATCH(P2708,Tableau3[Sequence],0),))</f>
        <v/>
      </c>
      <c r="S2708" s="16" t="str">
        <f>IF(Q2708="","",INDEX(Tableau3[Désignation],MATCH(P2708,Tableau3[Sequence],0),))</f>
        <v/>
      </c>
      <c r="T2708"/>
    </row>
    <row r="2709" spans="12:20" x14ac:dyDescent="0.25">
      <c r="L2709" s="4" t="str">
        <f t="shared" si="87"/>
        <v/>
      </c>
      <c r="M2709" s="4" t="str">
        <f>IF(ISBLANK(A2709),"",IF('02_Resultat'!$B$6=A2709,1,0))</f>
        <v/>
      </c>
      <c r="N2709" s="4" t="str">
        <f>IF(ISBLANK(A2709),"",IF(Tableau3[Occurrence]=0,0,SUM($M$2:M2709)))</f>
        <v/>
      </c>
      <c r="P2709" s="15" t="str">
        <f t="shared" si="88"/>
        <v/>
      </c>
      <c r="Q2709" s="16" t="str">
        <f>IF(P2709="","",'02_Resultat'!$B$6)</f>
        <v/>
      </c>
      <c r="R2709" s="16" t="str">
        <f>IF(Q2709="","",INDEX(Tableau3[N°CMD],MATCH(P2709,Tableau3[Sequence],0),))</f>
        <v/>
      </c>
      <c r="S2709" s="16" t="str">
        <f>IF(Q2709="","",INDEX(Tableau3[Désignation],MATCH(P2709,Tableau3[Sequence],0),))</f>
        <v/>
      </c>
      <c r="T2709"/>
    </row>
    <row r="2710" spans="12:20" x14ac:dyDescent="0.25">
      <c r="L2710" s="4" t="str">
        <f t="shared" si="87"/>
        <v/>
      </c>
      <c r="M2710" s="4" t="str">
        <f>IF(ISBLANK(A2710),"",IF('02_Resultat'!$B$6=A2710,1,0))</f>
        <v/>
      </c>
      <c r="N2710" s="4" t="str">
        <f>IF(ISBLANK(A2710),"",IF(Tableau3[Occurrence]=0,0,SUM($M$2:M2710)))</f>
        <v/>
      </c>
      <c r="P2710" s="15" t="str">
        <f t="shared" si="88"/>
        <v/>
      </c>
      <c r="Q2710" s="16" t="str">
        <f>IF(P2710="","",'02_Resultat'!$B$6)</f>
        <v/>
      </c>
      <c r="R2710" s="16" t="str">
        <f>IF(Q2710="","",INDEX(Tableau3[N°CMD],MATCH(P2710,Tableau3[Sequence],0),))</f>
        <v/>
      </c>
      <c r="S2710" s="16" t="str">
        <f>IF(Q2710="","",INDEX(Tableau3[Désignation],MATCH(P2710,Tableau3[Sequence],0),))</f>
        <v/>
      </c>
      <c r="T2710"/>
    </row>
    <row r="2711" spans="12:20" x14ac:dyDescent="0.25">
      <c r="L2711" s="4" t="str">
        <f t="shared" si="87"/>
        <v/>
      </c>
      <c r="M2711" s="4" t="str">
        <f>IF(ISBLANK(A2711),"",IF('02_Resultat'!$B$6=A2711,1,0))</f>
        <v/>
      </c>
      <c r="N2711" s="4" t="str">
        <f>IF(ISBLANK(A2711),"",IF(Tableau3[Occurrence]=0,0,SUM($M$2:M2711)))</f>
        <v/>
      </c>
      <c r="P2711" s="15" t="str">
        <f t="shared" si="88"/>
        <v/>
      </c>
      <c r="Q2711" s="16" t="str">
        <f>IF(P2711="","",'02_Resultat'!$B$6)</f>
        <v/>
      </c>
      <c r="R2711" s="16" t="str">
        <f>IF(Q2711="","",INDEX(Tableau3[N°CMD],MATCH(P2711,Tableau3[Sequence],0),))</f>
        <v/>
      </c>
      <c r="S2711" s="16" t="str">
        <f>IF(Q2711="","",INDEX(Tableau3[Désignation],MATCH(P2711,Tableau3[Sequence],0),))</f>
        <v/>
      </c>
      <c r="T2711"/>
    </row>
    <row r="2712" spans="12:20" x14ac:dyDescent="0.25">
      <c r="L2712" s="4" t="str">
        <f t="shared" si="87"/>
        <v/>
      </c>
      <c r="M2712" s="4" t="str">
        <f>IF(ISBLANK(A2712),"",IF('02_Resultat'!$B$6=A2712,1,0))</f>
        <v/>
      </c>
      <c r="N2712" s="4" t="str">
        <f>IF(ISBLANK(A2712),"",IF(Tableau3[Occurrence]=0,0,SUM($M$2:M2712)))</f>
        <v/>
      </c>
      <c r="P2712" s="15" t="str">
        <f t="shared" si="88"/>
        <v/>
      </c>
      <c r="Q2712" s="16" t="str">
        <f>IF(P2712="","",'02_Resultat'!$B$6)</f>
        <v/>
      </c>
      <c r="R2712" s="16" t="str">
        <f>IF(Q2712="","",INDEX(Tableau3[N°CMD],MATCH(P2712,Tableau3[Sequence],0),))</f>
        <v/>
      </c>
      <c r="S2712" s="16" t="str">
        <f>IF(Q2712="","",INDEX(Tableau3[Désignation],MATCH(P2712,Tableau3[Sequence],0),))</f>
        <v/>
      </c>
      <c r="T2712"/>
    </row>
    <row r="2713" spans="12:20" x14ac:dyDescent="0.25">
      <c r="L2713" s="4" t="str">
        <f t="shared" si="87"/>
        <v/>
      </c>
      <c r="M2713" s="4" t="str">
        <f>IF(ISBLANK(A2713),"",IF('02_Resultat'!$B$6=A2713,1,0))</f>
        <v/>
      </c>
      <c r="N2713" s="4" t="str">
        <f>IF(ISBLANK(A2713),"",IF(Tableau3[Occurrence]=0,0,SUM($M$2:M2713)))</f>
        <v/>
      </c>
      <c r="P2713" s="15" t="str">
        <f t="shared" si="88"/>
        <v/>
      </c>
      <c r="Q2713" s="16" t="str">
        <f>IF(P2713="","",'02_Resultat'!$B$6)</f>
        <v/>
      </c>
      <c r="R2713" s="16" t="str">
        <f>IF(Q2713="","",INDEX(Tableau3[N°CMD],MATCH(P2713,Tableau3[Sequence],0),))</f>
        <v/>
      </c>
      <c r="S2713" s="16" t="str">
        <f>IF(Q2713="","",INDEX(Tableau3[Désignation],MATCH(P2713,Tableau3[Sequence],0),))</f>
        <v/>
      </c>
      <c r="T2713"/>
    </row>
    <row r="2714" spans="12:20" x14ac:dyDescent="0.25">
      <c r="L2714" s="4" t="str">
        <f t="shared" si="87"/>
        <v/>
      </c>
      <c r="M2714" s="4" t="str">
        <f>IF(ISBLANK(A2714),"",IF('02_Resultat'!$B$6=A2714,1,0))</f>
        <v/>
      </c>
      <c r="N2714" s="4" t="str">
        <f>IF(ISBLANK(A2714),"",IF(Tableau3[Occurrence]=0,0,SUM($M$2:M2714)))</f>
        <v/>
      </c>
      <c r="P2714" s="15" t="str">
        <f t="shared" si="88"/>
        <v/>
      </c>
      <c r="Q2714" s="16" t="str">
        <f>IF(P2714="","",'02_Resultat'!$B$6)</f>
        <v/>
      </c>
      <c r="R2714" s="16" t="str">
        <f>IF(Q2714="","",INDEX(Tableau3[N°CMD],MATCH(P2714,Tableau3[Sequence],0),))</f>
        <v/>
      </c>
      <c r="S2714" s="16" t="str">
        <f>IF(Q2714="","",INDEX(Tableau3[Désignation],MATCH(P2714,Tableau3[Sequence],0),))</f>
        <v/>
      </c>
      <c r="T2714"/>
    </row>
    <row r="2715" spans="12:20" x14ac:dyDescent="0.25">
      <c r="L2715" s="4" t="str">
        <f t="shared" si="87"/>
        <v/>
      </c>
      <c r="M2715" s="4" t="str">
        <f>IF(ISBLANK(A2715),"",IF('02_Resultat'!$B$6=A2715,1,0))</f>
        <v/>
      </c>
      <c r="N2715" s="4" t="str">
        <f>IF(ISBLANK(A2715),"",IF(Tableau3[Occurrence]=0,0,SUM($M$2:M2715)))</f>
        <v/>
      </c>
      <c r="P2715" s="15" t="str">
        <f t="shared" si="88"/>
        <v/>
      </c>
      <c r="Q2715" s="16" t="str">
        <f>IF(P2715="","",'02_Resultat'!$B$6)</f>
        <v/>
      </c>
      <c r="R2715" s="16" t="str">
        <f>IF(Q2715="","",INDEX(Tableau3[N°CMD],MATCH(P2715,Tableau3[Sequence],0),))</f>
        <v/>
      </c>
      <c r="S2715" s="16" t="str">
        <f>IF(Q2715="","",INDEX(Tableau3[Désignation],MATCH(P2715,Tableau3[Sequence],0),))</f>
        <v/>
      </c>
      <c r="T2715"/>
    </row>
    <row r="2716" spans="12:20" x14ac:dyDescent="0.25">
      <c r="L2716" s="4" t="str">
        <f t="shared" si="87"/>
        <v/>
      </c>
      <c r="M2716" s="4" t="str">
        <f>IF(ISBLANK(A2716),"",IF('02_Resultat'!$B$6=A2716,1,0))</f>
        <v/>
      </c>
      <c r="N2716" s="4" t="str">
        <f>IF(ISBLANK(A2716),"",IF(Tableau3[Occurrence]=0,0,SUM($M$2:M2716)))</f>
        <v/>
      </c>
      <c r="P2716" s="15" t="str">
        <f t="shared" si="88"/>
        <v/>
      </c>
      <c r="Q2716" s="16" t="str">
        <f>IF(P2716="","",'02_Resultat'!$B$6)</f>
        <v/>
      </c>
      <c r="R2716" s="16" t="str">
        <f>IF(Q2716="","",INDEX(Tableau3[N°CMD],MATCH(P2716,Tableau3[Sequence],0),))</f>
        <v/>
      </c>
      <c r="S2716" s="16" t="str">
        <f>IF(Q2716="","",INDEX(Tableau3[Désignation],MATCH(P2716,Tableau3[Sequence],0),))</f>
        <v/>
      </c>
      <c r="T2716"/>
    </row>
    <row r="2717" spans="12:20" x14ac:dyDescent="0.25">
      <c r="L2717" s="4" t="str">
        <f t="shared" si="87"/>
        <v/>
      </c>
      <c r="M2717" s="4" t="str">
        <f>IF(ISBLANK(A2717),"",IF('02_Resultat'!$B$6=A2717,1,0))</f>
        <v/>
      </c>
      <c r="N2717" s="4" t="str">
        <f>IF(ISBLANK(A2717),"",IF(Tableau3[Occurrence]=0,0,SUM($M$2:M2717)))</f>
        <v/>
      </c>
      <c r="P2717" s="15" t="str">
        <f t="shared" si="88"/>
        <v/>
      </c>
      <c r="Q2717" s="16" t="str">
        <f>IF(P2717="","",'02_Resultat'!$B$6)</f>
        <v/>
      </c>
      <c r="R2717" s="16" t="str">
        <f>IF(Q2717="","",INDEX(Tableau3[N°CMD],MATCH(P2717,Tableau3[Sequence],0),))</f>
        <v/>
      </c>
      <c r="S2717" s="16" t="str">
        <f>IF(Q2717="","",INDEX(Tableau3[Désignation],MATCH(P2717,Tableau3[Sequence],0),))</f>
        <v/>
      </c>
      <c r="T2717"/>
    </row>
    <row r="2718" spans="12:20" x14ac:dyDescent="0.25">
      <c r="L2718" s="4" t="str">
        <f t="shared" si="87"/>
        <v/>
      </c>
      <c r="M2718" s="4" t="str">
        <f>IF(ISBLANK(A2718),"",IF('02_Resultat'!$B$6=A2718,1,0))</f>
        <v/>
      </c>
      <c r="N2718" s="4" t="str">
        <f>IF(ISBLANK(A2718),"",IF(Tableau3[Occurrence]=0,0,SUM($M$2:M2718)))</f>
        <v/>
      </c>
      <c r="P2718" s="15" t="str">
        <f t="shared" si="88"/>
        <v/>
      </c>
      <c r="Q2718" s="16" t="str">
        <f>IF(P2718="","",'02_Resultat'!$B$6)</f>
        <v/>
      </c>
      <c r="R2718" s="16" t="str">
        <f>IF(Q2718="","",INDEX(Tableau3[N°CMD],MATCH(P2718,Tableau3[Sequence],0),))</f>
        <v/>
      </c>
      <c r="S2718" s="16" t="str">
        <f>IF(Q2718="","",INDEX(Tableau3[Désignation],MATCH(P2718,Tableau3[Sequence],0),))</f>
        <v/>
      </c>
      <c r="T2718"/>
    </row>
    <row r="2719" spans="12:20" x14ac:dyDescent="0.25">
      <c r="L2719" s="4" t="str">
        <f t="shared" si="87"/>
        <v/>
      </c>
      <c r="M2719" s="4" t="str">
        <f>IF(ISBLANK(A2719),"",IF('02_Resultat'!$B$6=A2719,1,0))</f>
        <v/>
      </c>
      <c r="N2719" s="4" t="str">
        <f>IF(ISBLANK(A2719),"",IF(Tableau3[Occurrence]=0,0,SUM($M$2:M2719)))</f>
        <v/>
      </c>
      <c r="P2719" s="15" t="str">
        <f t="shared" si="88"/>
        <v/>
      </c>
      <c r="Q2719" s="16" t="str">
        <f>IF(P2719="","",'02_Resultat'!$B$6)</f>
        <v/>
      </c>
      <c r="R2719" s="16" t="str">
        <f>IF(Q2719="","",INDEX(Tableau3[N°CMD],MATCH(P2719,Tableau3[Sequence],0),))</f>
        <v/>
      </c>
      <c r="S2719" s="16" t="str">
        <f>IF(Q2719="","",INDEX(Tableau3[Désignation],MATCH(P2719,Tableau3[Sequence],0),))</f>
        <v/>
      </c>
      <c r="T2719"/>
    </row>
    <row r="2720" spans="12:20" x14ac:dyDescent="0.25">
      <c r="L2720" s="4" t="str">
        <f t="shared" si="87"/>
        <v/>
      </c>
      <c r="M2720" s="4" t="str">
        <f>IF(ISBLANK(A2720),"",IF('02_Resultat'!$B$6=A2720,1,0))</f>
        <v/>
      </c>
      <c r="N2720" s="4" t="str">
        <f>IF(ISBLANK(A2720),"",IF(Tableau3[Occurrence]=0,0,SUM($M$2:M2720)))</f>
        <v/>
      </c>
      <c r="P2720" s="15" t="str">
        <f t="shared" si="88"/>
        <v/>
      </c>
      <c r="Q2720" s="16" t="str">
        <f>IF(P2720="","",'02_Resultat'!$B$6)</f>
        <v/>
      </c>
      <c r="R2720" s="16" t="str">
        <f>IF(Q2720="","",INDEX(Tableau3[N°CMD],MATCH(P2720,Tableau3[Sequence],0),))</f>
        <v/>
      </c>
      <c r="S2720" s="16" t="str">
        <f>IF(Q2720="","",INDEX(Tableau3[Désignation],MATCH(P2720,Tableau3[Sequence],0),))</f>
        <v/>
      </c>
      <c r="T2720"/>
    </row>
    <row r="2721" spans="12:20" x14ac:dyDescent="0.25">
      <c r="L2721" s="4" t="str">
        <f t="shared" si="87"/>
        <v/>
      </c>
      <c r="M2721" s="4" t="str">
        <f>IF(ISBLANK(A2721),"",IF('02_Resultat'!$B$6=A2721,1,0))</f>
        <v/>
      </c>
      <c r="N2721" s="4" t="str">
        <f>IF(ISBLANK(A2721),"",IF(Tableau3[Occurrence]=0,0,SUM($M$2:M2721)))</f>
        <v/>
      </c>
      <c r="P2721" s="15" t="str">
        <f t="shared" si="88"/>
        <v/>
      </c>
      <c r="Q2721" s="16" t="str">
        <f>IF(P2721="","",'02_Resultat'!$B$6)</f>
        <v/>
      </c>
      <c r="R2721" s="16" t="str">
        <f>IF(Q2721="","",INDEX(Tableau3[N°CMD],MATCH(P2721,Tableau3[Sequence],0),))</f>
        <v/>
      </c>
      <c r="S2721" s="16" t="str">
        <f>IF(Q2721="","",INDEX(Tableau3[Désignation],MATCH(P2721,Tableau3[Sequence],0),))</f>
        <v/>
      </c>
      <c r="T2721"/>
    </row>
    <row r="2722" spans="12:20" x14ac:dyDescent="0.25">
      <c r="L2722" s="4" t="str">
        <f t="shared" si="87"/>
        <v/>
      </c>
      <c r="M2722" s="4" t="str">
        <f>IF(ISBLANK(A2722),"",IF('02_Resultat'!$B$6=A2722,1,0))</f>
        <v/>
      </c>
      <c r="N2722" s="4" t="str">
        <f>IF(ISBLANK(A2722),"",IF(Tableau3[Occurrence]=0,0,SUM($M$2:M2722)))</f>
        <v/>
      </c>
      <c r="P2722" s="15" t="str">
        <f t="shared" si="88"/>
        <v/>
      </c>
      <c r="Q2722" s="16" t="str">
        <f>IF(P2722="","",'02_Resultat'!$B$6)</f>
        <v/>
      </c>
      <c r="R2722" s="16" t="str">
        <f>IF(Q2722="","",INDEX(Tableau3[N°CMD],MATCH(P2722,Tableau3[Sequence],0),))</f>
        <v/>
      </c>
      <c r="S2722" s="16" t="str">
        <f>IF(Q2722="","",INDEX(Tableau3[Désignation],MATCH(P2722,Tableau3[Sequence],0),))</f>
        <v/>
      </c>
      <c r="T2722"/>
    </row>
    <row r="2723" spans="12:20" x14ac:dyDescent="0.25">
      <c r="L2723" s="4" t="str">
        <f t="shared" si="87"/>
        <v/>
      </c>
      <c r="M2723" s="4" t="str">
        <f>IF(ISBLANK(A2723),"",IF('02_Resultat'!$B$6=A2723,1,0))</f>
        <v/>
      </c>
      <c r="N2723" s="4" t="str">
        <f>IF(ISBLANK(A2723),"",IF(Tableau3[Occurrence]=0,0,SUM($M$2:M2723)))</f>
        <v/>
      </c>
      <c r="P2723" s="15" t="str">
        <f t="shared" si="88"/>
        <v/>
      </c>
      <c r="Q2723" s="16" t="str">
        <f>IF(P2723="","",'02_Resultat'!$B$6)</f>
        <v/>
      </c>
      <c r="R2723" s="16" t="str">
        <f>IF(Q2723="","",INDEX(Tableau3[N°CMD],MATCH(P2723,Tableau3[Sequence],0),))</f>
        <v/>
      </c>
      <c r="S2723" s="16" t="str">
        <f>IF(Q2723="","",INDEX(Tableau3[Désignation],MATCH(P2723,Tableau3[Sequence],0),))</f>
        <v/>
      </c>
      <c r="T2723"/>
    </row>
    <row r="2724" spans="12:20" x14ac:dyDescent="0.25">
      <c r="L2724" s="4" t="str">
        <f t="shared" si="87"/>
        <v/>
      </c>
      <c r="M2724" s="4" t="str">
        <f>IF(ISBLANK(A2724),"",IF('02_Resultat'!$B$6=A2724,1,0))</f>
        <v/>
      </c>
      <c r="N2724" s="4" t="str">
        <f>IF(ISBLANK(A2724),"",IF(Tableau3[Occurrence]=0,0,SUM($M$2:M2724)))</f>
        <v/>
      </c>
      <c r="P2724" s="15" t="str">
        <f t="shared" si="88"/>
        <v/>
      </c>
      <c r="Q2724" s="16" t="str">
        <f>IF(P2724="","",'02_Resultat'!$B$6)</f>
        <v/>
      </c>
      <c r="R2724" s="16" t="str">
        <f>IF(Q2724="","",INDEX(Tableau3[N°CMD],MATCH(P2724,Tableau3[Sequence],0),))</f>
        <v/>
      </c>
      <c r="S2724" s="16" t="str">
        <f>IF(Q2724="","",INDEX(Tableau3[Désignation],MATCH(P2724,Tableau3[Sequence],0),))</f>
        <v/>
      </c>
      <c r="T2724"/>
    </row>
    <row r="2725" spans="12:20" x14ac:dyDescent="0.25">
      <c r="L2725" s="4" t="str">
        <f t="shared" si="87"/>
        <v/>
      </c>
      <c r="M2725" s="4" t="str">
        <f>IF(ISBLANK(A2725),"",IF('02_Resultat'!$B$6=A2725,1,0))</f>
        <v/>
      </c>
      <c r="N2725" s="4" t="str">
        <f>IF(ISBLANK(A2725),"",IF(Tableau3[Occurrence]=0,0,SUM($M$2:M2725)))</f>
        <v/>
      </c>
      <c r="P2725" s="15" t="str">
        <f t="shared" si="88"/>
        <v/>
      </c>
      <c r="Q2725" s="16" t="str">
        <f>IF(P2725="","",'02_Resultat'!$B$6)</f>
        <v/>
      </c>
      <c r="R2725" s="16" t="str">
        <f>IF(Q2725="","",INDEX(Tableau3[N°CMD],MATCH(P2725,Tableau3[Sequence],0),))</f>
        <v/>
      </c>
      <c r="S2725" s="16" t="str">
        <f>IF(Q2725="","",INDEX(Tableau3[Désignation],MATCH(P2725,Tableau3[Sequence],0),))</f>
        <v/>
      </c>
      <c r="T2725"/>
    </row>
    <row r="2726" spans="12:20" x14ac:dyDescent="0.25">
      <c r="L2726" s="4" t="str">
        <f t="shared" si="87"/>
        <v/>
      </c>
      <c r="M2726" s="4" t="str">
        <f>IF(ISBLANK(A2726),"",IF('02_Resultat'!$B$6=A2726,1,0))</f>
        <v/>
      </c>
      <c r="N2726" s="4" t="str">
        <f>IF(ISBLANK(A2726),"",IF(Tableau3[Occurrence]=0,0,SUM($M$2:M2726)))</f>
        <v/>
      </c>
      <c r="P2726" s="15" t="str">
        <f t="shared" si="88"/>
        <v/>
      </c>
      <c r="Q2726" s="16" t="str">
        <f>IF(P2726="","",'02_Resultat'!$B$6)</f>
        <v/>
      </c>
      <c r="R2726" s="16" t="str">
        <f>IF(Q2726="","",INDEX(Tableau3[N°CMD],MATCH(P2726,Tableau3[Sequence],0),))</f>
        <v/>
      </c>
      <c r="S2726" s="16" t="str">
        <f>IF(Q2726="","",INDEX(Tableau3[Désignation],MATCH(P2726,Tableau3[Sequence],0),))</f>
        <v/>
      </c>
      <c r="T2726"/>
    </row>
    <row r="2727" spans="12:20" x14ac:dyDescent="0.25">
      <c r="L2727" s="4" t="str">
        <f t="shared" si="87"/>
        <v/>
      </c>
      <c r="M2727" s="4" t="str">
        <f>IF(ISBLANK(A2727),"",IF('02_Resultat'!$B$6=A2727,1,0))</f>
        <v/>
      </c>
      <c r="N2727" s="4" t="str">
        <f>IF(ISBLANK(A2727),"",IF(Tableau3[Occurrence]=0,0,SUM($M$2:M2727)))</f>
        <v/>
      </c>
      <c r="P2727" s="15" t="str">
        <f t="shared" si="88"/>
        <v/>
      </c>
      <c r="Q2727" s="16" t="str">
        <f>IF(P2727="","",'02_Resultat'!$B$6)</f>
        <v/>
      </c>
      <c r="R2727" s="16" t="str">
        <f>IF(Q2727="","",INDEX(Tableau3[N°CMD],MATCH(P2727,Tableau3[Sequence],0),))</f>
        <v/>
      </c>
      <c r="S2727" s="16" t="str">
        <f>IF(Q2727="","",INDEX(Tableau3[Désignation],MATCH(P2727,Tableau3[Sequence],0),))</f>
        <v/>
      </c>
      <c r="T2727"/>
    </row>
    <row r="2728" spans="12:20" x14ac:dyDescent="0.25">
      <c r="L2728" s="4" t="str">
        <f t="shared" si="87"/>
        <v/>
      </c>
      <c r="M2728" s="4" t="str">
        <f>IF(ISBLANK(A2728),"",IF('02_Resultat'!$B$6=A2728,1,0))</f>
        <v/>
      </c>
      <c r="N2728" s="4" t="str">
        <f>IF(ISBLANK(A2728),"",IF(Tableau3[Occurrence]=0,0,SUM($M$2:M2728)))</f>
        <v/>
      </c>
      <c r="P2728" s="15" t="str">
        <f t="shared" si="88"/>
        <v/>
      </c>
      <c r="Q2728" s="16" t="str">
        <f>IF(P2728="","",'02_Resultat'!$B$6)</f>
        <v/>
      </c>
      <c r="R2728" s="16" t="str">
        <f>IF(Q2728="","",INDEX(Tableau3[N°CMD],MATCH(P2728,Tableau3[Sequence],0),))</f>
        <v/>
      </c>
      <c r="S2728" s="16" t="str">
        <f>IF(Q2728="","",INDEX(Tableau3[Désignation],MATCH(P2728,Tableau3[Sequence],0),))</f>
        <v/>
      </c>
      <c r="T2728"/>
    </row>
    <row r="2729" spans="12:20" x14ac:dyDescent="0.25">
      <c r="L2729" s="4" t="str">
        <f t="shared" si="87"/>
        <v/>
      </c>
      <c r="M2729" s="4" t="str">
        <f>IF(ISBLANK(A2729),"",IF('02_Resultat'!$B$6=A2729,1,0))</f>
        <v/>
      </c>
      <c r="N2729" s="4" t="str">
        <f>IF(ISBLANK(A2729),"",IF(Tableau3[Occurrence]=0,0,SUM($M$2:M2729)))</f>
        <v/>
      </c>
      <c r="P2729" s="15" t="str">
        <f t="shared" si="88"/>
        <v/>
      </c>
      <c r="Q2729" s="16" t="str">
        <f>IF(P2729="","",'02_Resultat'!$B$6)</f>
        <v/>
      </c>
      <c r="R2729" s="16" t="str">
        <f>IF(Q2729="","",INDEX(Tableau3[N°CMD],MATCH(P2729,Tableau3[Sequence],0),))</f>
        <v/>
      </c>
      <c r="S2729" s="16" t="str">
        <f>IF(Q2729="","",INDEX(Tableau3[Désignation],MATCH(P2729,Tableau3[Sequence],0),))</f>
        <v/>
      </c>
      <c r="T2729"/>
    </row>
    <row r="2730" spans="12:20" x14ac:dyDescent="0.25">
      <c r="L2730" s="4" t="str">
        <f t="shared" si="87"/>
        <v/>
      </c>
      <c r="M2730" s="4" t="str">
        <f>IF(ISBLANK(A2730),"",IF('02_Resultat'!$B$6=A2730,1,0))</f>
        <v/>
      </c>
      <c r="N2730" s="4" t="str">
        <f>IF(ISBLANK(A2730),"",IF(Tableau3[Occurrence]=0,0,SUM($M$2:M2730)))</f>
        <v/>
      </c>
      <c r="P2730" s="15" t="str">
        <f t="shared" si="88"/>
        <v/>
      </c>
      <c r="Q2730" s="16" t="str">
        <f>IF(P2730="","",'02_Resultat'!$B$6)</f>
        <v/>
      </c>
      <c r="R2730" s="16" t="str">
        <f>IF(Q2730="","",INDEX(Tableau3[N°CMD],MATCH(P2730,Tableau3[Sequence],0),))</f>
        <v/>
      </c>
      <c r="S2730" s="16" t="str">
        <f>IF(Q2730="","",INDEX(Tableau3[Désignation],MATCH(P2730,Tableau3[Sequence],0),))</f>
        <v/>
      </c>
      <c r="T2730"/>
    </row>
    <row r="2731" spans="12:20" x14ac:dyDescent="0.25">
      <c r="L2731" s="4" t="str">
        <f t="shared" si="87"/>
        <v/>
      </c>
      <c r="M2731" s="4" t="str">
        <f>IF(ISBLANK(A2731),"",IF('02_Resultat'!$B$6=A2731,1,0))</f>
        <v/>
      </c>
      <c r="N2731" s="4" t="str">
        <f>IF(ISBLANK(A2731),"",IF(Tableau3[Occurrence]=0,0,SUM($M$2:M2731)))</f>
        <v/>
      </c>
      <c r="P2731" s="15" t="str">
        <f t="shared" si="88"/>
        <v/>
      </c>
      <c r="Q2731" s="16" t="str">
        <f>IF(P2731="","",'02_Resultat'!$B$6)</f>
        <v/>
      </c>
      <c r="R2731" s="16" t="str">
        <f>IF(Q2731="","",INDEX(Tableau3[N°CMD],MATCH(P2731,Tableau3[Sequence],0),))</f>
        <v/>
      </c>
      <c r="S2731" s="16" t="str">
        <f>IF(Q2731="","",INDEX(Tableau3[Désignation],MATCH(P2731,Tableau3[Sequence],0),))</f>
        <v/>
      </c>
      <c r="T2731"/>
    </row>
    <row r="2732" spans="12:20" x14ac:dyDescent="0.25">
      <c r="L2732" s="4" t="str">
        <f t="shared" si="87"/>
        <v/>
      </c>
      <c r="M2732" s="4" t="str">
        <f>IF(ISBLANK(A2732),"",IF('02_Resultat'!$B$6=A2732,1,0))</f>
        <v/>
      </c>
      <c r="N2732" s="4" t="str">
        <f>IF(ISBLANK(A2732),"",IF(Tableau3[Occurrence]=0,0,SUM($M$2:M2732)))</f>
        <v/>
      </c>
      <c r="P2732" s="15" t="str">
        <f t="shared" si="88"/>
        <v/>
      </c>
      <c r="Q2732" s="16" t="str">
        <f>IF(P2732="","",'02_Resultat'!$B$6)</f>
        <v/>
      </c>
      <c r="R2732" s="16" t="str">
        <f>IF(Q2732="","",INDEX(Tableau3[N°CMD],MATCH(P2732,Tableau3[Sequence],0),))</f>
        <v/>
      </c>
      <c r="S2732" s="16" t="str">
        <f>IF(Q2732="","",INDEX(Tableau3[Désignation],MATCH(P2732,Tableau3[Sequence],0),))</f>
        <v/>
      </c>
      <c r="T2732"/>
    </row>
    <row r="2733" spans="12:20" x14ac:dyDescent="0.25">
      <c r="L2733" s="4" t="str">
        <f t="shared" si="87"/>
        <v/>
      </c>
      <c r="M2733" s="4" t="str">
        <f>IF(ISBLANK(A2733),"",IF('02_Resultat'!$B$6=A2733,1,0))</f>
        <v/>
      </c>
      <c r="N2733" s="4" t="str">
        <f>IF(ISBLANK(A2733),"",IF(Tableau3[Occurrence]=0,0,SUM($M$2:M2733)))</f>
        <v/>
      </c>
      <c r="P2733" s="15" t="str">
        <f t="shared" si="88"/>
        <v/>
      </c>
      <c r="Q2733" s="16" t="str">
        <f>IF(P2733="","",'02_Resultat'!$B$6)</f>
        <v/>
      </c>
      <c r="R2733" s="16" t="str">
        <f>IF(Q2733="","",INDEX(Tableau3[N°CMD],MATCH(P2733,Tableau3[Sequence],0),))</f>
        <v/>
      </c>
      <c r="S2733" s="16" t="str">
        <f>IF(Q2733="","",INDEX(Tableau3[Désignation],MATCH(P2733,Tableau3[Sequence],0),))</f>
        <v/>
      </c>
      <c r="T2733"/>
    </row>
    <row r="2734" spans="12:20" x14ac:dyDescent="0.25">
      <c r="L2734" s="4" t="str">
        <f t="shared" si="87"/>
        <v/>
      </c>
      <c r="M2734" s="4" t="str">
        <f>IF(ISBLANK(A2734),"",IF('02_Resultat'!$B$6=A2734,1,0))</f>
        <v/>
      </c>
      <c r="N2734" s="4" t="str">
        <f>IF(ISBLANK(A2734),"",IF(Tableau3[Occurrence]=0,0,SUM($M$2:M2734)))</f>
        <v/>
      </c>
      <c r="P2734" s="15" t="str">
        <f t="shared" si="88"/>
        <v/>
      </c>
      <c r="Q2734" s="16" t="str">
        <f>IF(P2734="","",'02_Resultat'!$B$6)</f>
        <v/>
      </c>
      <c r="R2734" s="16" t="str">
        <f>IF(Q2734="","",INDEX(Tableau3[N°CMD],MATCH(P2734,Tableau3[Sequence],0),))</f>
        <v/>
      </c>
      <c r="S2734" s="16" t="str">
        <f>IF(Q2734="","",INDEX(Tableau3[Désignation],MATCH(P2734,Tableau3[Sequence],0),))</f>
        <v/>
      </c>
      <c r="T2734"/>
    </row>
    <row r="2735" spans="12:20" x14ac:dyDescent="0.25">
      <c r="L2735" s="4" t="str">
        <f t="shared" si="87"/>
        <v/>
      </c>
      <c r="M2735" s="4" t="str">
        <f>IF(ISBLANK(A2735),"",IF('02_Resultat'!$B$6=A2735,1,0))</f>
        <v/>
      </c>
      <c r="N2735" s="4" t="str">
        <f>IF(ISBLANK(A2735),"",IF(Tableau3[Occurrence]=0,0,SUM($M$2:M2735)))</f>
        <v/>
      </c>
      <c r="P2735" s="15" t="str">
        <f t="shared" si="88"/>
        <v/>
      </c>
      <c r="Q2735" s="16" t="str">
        <f>IF(P2735="","",'02_Resultat'!$B$6)</f>
        <v/>
      </c>
      <c r="R2735" s="16" t="str">
        <f>IF(Q2735="","",INDEX(Tableau3[N°CMD],MATCH(P2735,Tableau3[Sequence],0),))</f>
        <v/>
      </c>
      <c r="S2735" s="16" t="str">
        <f>IF(Q2735="","",INDEX(Tableau3[Désignation],MATCH(P2735,Tableau3[Sequence],0),))</f>
        <v/>
      </c>
      <c r="T2735"/>
    </row>
    <row r="2736" spans="12:20" x14ac:dyDescent="0.25">
      <c r="L2736" s="4" t="str">
        <f t="shared" si="87"/>
        <v/>
      </c>
      <c r="M2736" s="4" t="str">
        <f>IF(ISBLANK(A2736),"",IF('02_Resultat'!$B$6=A2736,1,0))</f>
        <v/>
      </c>
      <c r="N2736" s="4" t="str">
        <f>IF(ISBLANK(A2736),"",IF(Tableau3[Occurrence]=0,0,SUM($M$2:M2736)))</f>
        <v/>
      </c>
      <c r="P2736" s="15" t="str">
        <f t="shared" si="88"/>
        <v/>
      </c>
      <c r="Q2736" s="16" t="str">
        <f>IF(P2736="","",'02_Resultat'!$B$6)</f>
        <v/>
      </c>
      <c r="R2736" s="16" t="str">
        <f>IF(Q2736="","",INDEX(Tableau3[N°CMD],MATCH(P2736,Tableau3[Sequence],0),))</f>
        <v/>
      </c>
      <c r="S2736" s="16" t="str">
        <f>IF(Q2736="","",INDEX(Tableau3[Désignation],MATCH(P2736,Tableau3[Sequence],0),))</f>
        <v/>
      </c>
      <c r="T2736"/>
    </row>
    <row r="2737" spans="12:20" x14ac:dyDescent="0.25">
      <c r="L2737" s="4" t="str">
        <f t="shared" si="87"/>
        <v/>
      </c>
      <c r="M2737" s="4" t="str">
        <f>IF(ISBLANK(A2737),"",IF('02_Resultat'!$B$6=A2737,1,0))</f>
        <v/>
      </c>
      <c r="N2737" s="4" t="str">
        <f>IF(ISBLANK(A2737),"",IF(Tableau3[Occurrence]=0,0,SUM($M$2:M2737)))</f>
        <v/>
      </c>
      <c r="P2737" s="15" t="str">
        <f t="shared" si="88"/>
        <v/>
      </c>
      <c r="Q2737" s="16" t="str">
        <f>IF(P2737="","",'02_Resultat'!$B$6)</f>
        <v/>
      </c>
      <c r="R2737" s="16" t="str">
        <f>IF(Q2737="","",INDEX(Tableau3[N°CMD],MATCH(P2737,Tableau3[Sequence],0),))</f>
        <v/>
      </c>
      <c r="S2737" s="16" t="str">
        <f>IF(Q2737="","",INDEX(Tableau3[Désignation],MATCH(P2737,Tableau3[Sequence],0),))</f>
        <v/>
      </c>
      <c r="T2737"/>
    </row>
    <row r="2738" spans="12:20" x14ac:dyDescent="0.25">
      <c r="L2738" s="4" t="str">
        <f t="shared" si="87"/>
        <v/>
      </c>
      <c r="M2738" s="4" t="str">
        <f>IF(ISBLANK(A2738),"",IF('02_Resultat'!$B$6=A2738,1,0))</f>
        <v/>
      </c>
      <c r="N2738" s="4" t="str">
        <f>IF(ISBLANK(A2738),"",IF(Tableau3[Occurrence]=0,0,SUM($M$2:M2738)))</f>
        <v/>
      </c>
      <c r="P2738" s="15" t="str">
        <f t="shared" si="88"/>
        <v/>
      </c>
      <c r="Q2738" s="16" t="str">
        <f>IF(P2738="","",'02_Resultat'!$B$6)</f>
        <v/>
      </c>
      <c r="R2738" s="16" t="str">
        <f>IF(Q2738="","",INDEX(Tableau3[N°CMD],MATCH(P2738,Tableau3[Sequence],0),))</f>
        <v/>
      </c>
      <c r="S2738" s="16" t="str">
        <f>IF(Q2738="","",INDEX(Tableau3[Désignation],MATCH(P2738,Tableau3[Sequence],0),))</f>
        <v/>
      </c>
      <c r="T2738"/>
    </row>
    <row r="2739" spans="12:20" x14ac:dyDescent="0.25">
      <c r="L2739" s="4" t="str">
        <f t="shared" si="87"/>
        <v/>
      </c>
      <c r="M2739" s="4" t="str">
        <f>IF(ISBLANK(A2739),"",IF('02_Resultat'!$B$6=A2739,1,0))</f>
        <v/>
      </c>
      <c r="N2739" s="4" t="str">
        <f>IF(ISBLANK(A2739),"",IF(Tableau3[Occurrence]=0,0,SUM($M$2:M2739)))</f>
        <v/>
      </c>
      <c r="P2739" s="15" t="str">
        <f t="shared" si="88"/>
        <v/>
      </c>
      <c r="Q2739" s="16" t="str">
        <f>IF(P2739="","",'02_Resultat'!$B$6)</f>
        <v/>
      </c>
      <c r="R2739" s="16" t="str">
        <f>IF(Q2739="","",INDEX(Tableau3[N°CMD],MATCH(P2739,Tableau3[Sequence],0),))</f>
        <v/>
      </c>
      <c r="S2739" s="16" t="str">
        <f>IF(Q2739="","",INDEX(Tableau3[Désignation],MATCH(P2739,Tableau3[Sequence],0),))</f>
        <v/>
      </c>
      <c r="T2739"/>
    </row>
    <row r="2740" spans="12:20" x14ac:dyDescent="0.25">
      <c r="L2740" s="4" t="str">
        <f t="shared" si="87"/>
        <v/>
      </c>
      <c r="M2740" s="4" t="str">
        <f>IF(ISBLANK(A2740),"",IF('02_Resultat'!$B$6=A2740,1,0))</f>
        <v/>
      </c>
      <c r="N2740" s="4" t="str">
        <f>IF(ISBLANK(A2740),"",IF(Tableau3[Occurrence]=0,0,SUM($M$2:M2740)))</f>
        <v/>
      </c>
      <c r="P2740" s="15" t="str">
        <f t="shared" si="88"/>
        <v/>
      </c>
      <c r="Q2740" s="16" t="str">
        <f>IF(P2740="","",'02_Resultat'!$B$6)</f>
        <v/>
      </c>
      <c r="R2740" s="16" t="str">
        <f>IF(Q2740="","",INDEX(Tableau3[N°CMD],MATCH(P2740,Tableau3[Sequence],0),))</f>
        <v/>
      </c>
      <c r="S2740" s="16" t="str">
        <f>IF(Q2740="","",INDEX(Tableau3[Désignation],MATCH(P2740,Tableau3[Sequence],0),))</f>
        <v/>
      </c>
      <c r="T2740"/>
    </row>
    <row r="2741" spans="12:20" x14ac:dyDescent="0.25">
      <c r="L2741" s="4" t="str">
        <f t="shared" si="87"/>
        <v/>
      </c>
      <c r="M2741" s="4" t="str">
        <f>IF(ISBLANK(A2741),"",IF('02_Resultat'!$B$6=A2741,1,0))</f>
        <v/>
      </c>
      <c r="N2741" s="4" t="str">
        <f>IF(ISBLANK(A2741),"",IF(Tableau3[Occurrence]=0,0,SUM($M$2:M2741)))</f>
        <v/>
      </c>
      <c r="P2741" s="15" t="str">
        <f t="shared" si="88"/>
        <v/>
      </c>
      <c r="Q2741" s="16" t="str">
        <f>IF(P2741="","",'02_Resultat'!$B$6)</f>
        <v/>
      </c>
      <c r="R2741" s="16" t="str">
        <f>IF(Q2741="","",INDEX(Tableau3[N°CMD],MATCH(P2741,Tableau3[Sequence],0),))</f>
        <v/>
      </c>
      <c r="S2741" s="16" t="str">
        <f>IF(Q2741="","",INDEX(Tableau3[Désignation],MATCH(P2741,Tableau3[Sequence],0),))</f>
        <v/>
      </c>
      <c r="T2741"/>
    </row>
    <row r="2742" spans="12:20" x14ac:dyDescent="0.25">
      <c r="L2742" s="4" t="str">
        <f t="shared" si="87"/>
        <v/>
      </c>
      <c r="M2742" s="4" t="str">
        <f>IF(ISBLANK(A2742),"",IF('02_Resultat'!$B$6=A2742,1,0))</f>
        <v/>
      </c>
      <c r="N2742" s="4" t="str">
        <f>IF(ISBLANK(A2742),"",IF(Tableau3[Occurrence]=0,0,SUM($M$2:M2742)))</f>
        <v/>
      </c>
      <c r="P2742" s="15" t="str">
        <f t="shared" si="88"/>
        <v/>
      </c>
      <c r="Q2742" s="16" t="str">
        <f>IF(P2742="","",'02_Resultat'!$B$6)</f>
        <v/>
      </c>
      <c r="R2742" s="16" t="str">
        <f>IF(Q2742="","",INDEX(Tableau3[N°CMD],MATCH(P2742,Tableau3[Sequence],0),))</f>
        <v/>
      </c>
      <c r="S2742" s="16" t="str">
        <f>IF(Q2742="","",INDEX(Tableau3[Désignation],MATCH(P2742,Tableau3[Sequence],0),))</f>
        <v/>
      </c>
      <c r="T2742"/>
    </row>
    <row r="2743" spans="12:20" x14ac:dyDescent="0.25">
      <c r="L2743" s="4" t="str">
        <f t="shared" si="87"/>
        <v/>
      </c>
      <c r="M2743" s="4" t="str">
        <f>IF(ISBLANK(A2743),"",IF('02_Resultat'!$B$6=A2743,1,0))</f>
        <v/>
      </c>
      <c r="N2743" s="4" t="str">
        <f>IF(ISBLANK(A2743),"",IF(Tableau3[Occurrence]=0,0,SUM($M$2:M2743)))</f>
        <v/>
      </c>
      <c r="P2743" s="15" t="str">
        <f t="shared" si="88"/>
        <v/>
      </c>
      <c r="Q2743" s="16" t="str">
        <f>IF(P2743="","",'02_Resultat'!$B$6)</f>
        <v/>
      </c>
      <c r="R2743" s="16" t="str">
        <f>IF(Q2743="","",INDEX(Tableau3[N°CMD],MATCH(P2743,Tableau3[Sequence],0),))</f>
        <v/>
      </c>
      <c r="S2743" s="16" t="str">
        <f>IF(Q2743="","",INDEX(Tableau3[Désignation],MATCH(P2743,Tableau3[Sequence],0),))</f>
        <v/>
      </c>
      <c r="T2743"/>
    </row>
    <row r="2744" spans="12:20" x14ac:dyDescent="0.25">
      <c r="L2744" s="4" t="str">
        <f t="shared" si="87"/>
        <v/>
      </c>
      <c r="M2744" s="4" t="str">
        <f>IF(ISBLANK(A2744),"",IF('02_Resultat'!$B$6=A2744,1,0))</f>
        <v/>
      </c>
      <c r="N2744" s="4" t="str">
        <f>IF(ISBLANK(A2744),"",IF(Tableau3[Occurrence]=0,0,SUM($M$2:M2744)))</f>
        <v/>
      </c>
      <c r="P2744" s="15" t="str">
        <f t="shared" si="88"/>
        <v/>
      </c>
      <c r="Q2744" s="16" t="str">
        <f>IF(P2744="","",'02_Resultat'!$B$6)</f>
        <v/>
      </c>
      <c r="R2744" s="16" t="str">
        <f>IF(Q2744="","",INDEX(Tableau3[N°CMD],MATCH(P2744,Tableau3[Sequence],0),))</f>
        <v/>
      </c>
      <c r="S2744" s="16" t="str">
        <f>IF(Q2744="","",INDEX(Tableau3[Désignation],MATCH(P2744,Tableau3[Sequence],0),))</f>
        <v/>
      </c>
      <c r="T2744"/>
    </row>
    <row r="2745" spans="12:20" x14ac:dyDescent="0.25">
      <c r="L2745" s="4" t="str">
        <f t="shared" si="87"/>
        <v/>
      </c>
      <c r="M2745" s="4" t="str">
        <f>IF(ISBLANK(A2745),"",IF('02_Resultat'!$B$6=A2745,1,0))</f>
        <v/>
      </c>
      <c r="N2745" s="4" t="str">
        <f>IF(ISBLANK(A2745),"",IF(Tableau3[Occurrence]=0,0,SUM($M$2:M2745)))</f>
        <v/>
      </c>
      <c r="P2745" s="15" t="str">
        <f t="shared" si="88"/>
        <v/>
      </c>
      <c r="Q2745" s="16" t="str">
        <f>IF(P2745="","",'02_Resultat'!$B$6)</f>
        <v/>
      </c>
      <c r="R2745" s="16" t="str">
        <f>IF(Q2745="","",INDEX(Tableau3[N°CMD],MATCH(P2745,Tableau3[Sequence],0),))</f>
        <v/>
      </c>
      <c r="S2745" s="16" t="str">
        <f>IF(Q2745="","",INDEX(Tableau3[Désignation],MATCH(P2745,Tableau3[Sequence],0),))</f>
        <v/>
      </c>
      <c r="T2745"/>
    </row>
    <row r="2746" spans="12:20" x14ac:dyDescent="0.25">
      <c r="L2746" s="4" t="str">
        <f t="shared" si="87"/>
        <v/>
      </c>
      <c r="M2746" s="4" t="str">
        <f>IF(ISBLANK(A2746),"",IF('02_Resultat'!$B$6=A2746,1,0))</f>
        <v/>
      </c>
      <c r="N2746" s="4" t="str">
        <f>IF(ISBLANK(A2746),"",IF(Tableau3[Occurrence]=0,0,SUM($M$2:M2746)))</f>
        <v/>
      </c>
      <c r="P2746" s="15" t="str">
        <f t="shared" si="88"/>
        <v/>
      </c>
      <c r="Q2746" s="16" t="str">
        <f>IF(P2746="","",'02_Resultat'!$B$6)</f>
        <v/>
      </c>
      <c r="R2746" s="16" t="str">
        <f>IF(Q2746="","",INDEX(Tableau3[N°CMD],MATCH(P2746,Tableau3[Sequence],0),))</f>
        <v/>
      </c>
      <c r="S2746" s="16" t="str">
        <f>IF(Q2746="","",INDEX(Tableau3[Désignation],MATCH(P2746,Tableau3[Sequence],0),))</f>
        <v/>
      </c>
      <c r="T2746"/>
    </row>
    <row r="2747" spans="12:20" x14ac:dyDescent="0.25">
      <c r="L2747" s="4" t="str">
        <f t="shared" si="87"/>
        <v/>
      </c>
      <c r="M2747" s="4" t="str">
        <f>IF(ISBLANK(A2747),"",IF('02_Resultat'!$B$6=A2747,1,0))</f>
        <v/>
      </c>
      <c r="N2747" s="4" t="str">
        <f>IF(ISBLANK(A2747),"",IF(Tableau3[Occurrence]=0,0,SUM($M$2:M2747)))</f>
        <v/>
      </c>
      <c r="P2747" s="15" t="str">
        <f t="shared" si="88"/>
        <v/>
      </c>
      <c r="Q2747" s="16" t="str">
        <f>IF(P2747="","",'02_Resultat'!$B$6)</f>
        <v/>
      </c>
      <c r="R2747" s="16" t="str">
        <f>IF(Q2747="","",INDEX(Tableau3[N°CMD],MATCH(P2747,Tableau3[Sequence],0),))</f>
        <v/>
      </c>
      <c r="S2747" s="16" t="str">
        <f>IF(Q2747="","",INDEX(Tableau3[Désignation],MATCH(P2747,Tableau3[Sequence],0),))</f>
        <v/>
      </c>
      <c r="T2747"/>
    </row>
    <row r="2748" spans="12:20" x14ac:dyDescent="0.25">
      <c r="L2748" s="4" t="str">
        <f t="shared" si="87"/>
        <v/>
      </c>
      <c r="M2748" s="4" t="str">
        <f>IF(ISBLANK(A2748),"",IF('02_Resultat'!$B$6=A2748,1,0))</f>
        <v/>
      </c>
      <c r="N2748" s="4" t="str">
        <f>IF(ISBLANK(A2748),"",IF(Tableau3[Occurrence]=0,0,SUM($M$2:M2748)))</f>
        <v/>
      </c>
      <c r="P2748" s="15" t="str">
        <f t="shared" si="88"/>
        <v/>
      </c>
      <c r="Q2748" s="16" t="str">
        <f>IF(P2748="","",'02_Resultat'!$B$6)</f>
        <v/>
      </c>
      <c r="R2748" s="16" t="str">
        <f>IF(Q2748="","",INDEX(Tableau3[N°CMD],MATCH(P2748,Tableau3[Sequence],0),))</f>
        <v/>
      </c>
      <c r="S2748" s="16" t="str">
        <f>IF(Q2748="","",INDEX(Tableau3[Désignation],MATCH(P2748,Tableau3[Sequence],0),))</f>
        <v/>
      </c>
      <c r="T2748"/>
    </row>
    <row r="2749" spans="12:20" x14ac:dyDescent="0.25">
      <c r="L2749" s="4" t="str">
        <f t="shared" si="87"/>
        <v/>
      </c>
      <c r="M2749" s="4" t="str">
        <f>IF(ISBLANK(A2749),"",IF('02_Resultat'!$B$6=A2749,1,0))</f>
        <v/>
      </c>
      <c r="N2749" s="4" t="str">
        <f>IF(ISBLANK(A2749),"",IF(Tableau3[Occurrence]=0,0,SUM($M$2:M2749)))</f>
        <v/>
      </c>
      <c r="P2749" s="15" t="str">
        <f t="shared" si="88"/>
        <v/>
      </c>
      <c r="Q2749" s="16" t="str">
        <f>IF(P2749="","",'02_Resultat'!$B$6)</f>
        <v/>
      </c>
      <c r="R2749" s="16" t="str">
        <f>IF(Q2749="","",INDEX(Tableau3[N°CMD],MATCH(P2749,Tableau3[Sequence],0),))</f>
        <v/>
      </c>
      <c r="S2749" s="16" t="str">
        <f>IF(Q2749="","",INDEX(Tableau3[Désignation],MATCH(P2749,Tableau3[Sequence],0),))</f>
        <v/>
      </c>
      <c r="T2749"/>
    </row>
    <row r="2750" spans="12:20" x14ac:dyDescent="0.25">
      <c r="L2750" s="4" t="str">
        <f t="shared" si="87"/>
        <v/>
      </c>
      <c r="M2750" s="4" t="str">
        <f>IF(ISBLANK(A2750),"",IF('02_Resultat'!$B$6=A2750,1,0))</f>
        <v/>
      </c>
      <c r="N2750" s="4" t="str">
        <f>IF(ISBLANK(A2750),"",IF(Tableau3[Occurrence]=0,0,SUM($M$2:M2750)))</f>
        <v/>
      </c>
      <c r="P2750" s="15" t="str">
        <f t="shared" si="88"/>
        <v/>
      </c>
      <c r="Q2750" s="16" t="str">
        <f>IF(P2750="","",'02_Resultat'!$B$6)</f>
        <v/>
      </c>
      <c r="R2750" s="16" t="str">
        <f>IF(Q2750="","",INDEX(Tableau3[N°CMD],MATCH(P2750,Tableau3[Sequence],0),))</f>
        <v/>
      </c>
      <c r="S2750" s="16" t="str">
        <f>IF(Q2750="","",INDEX(Tableau3[Désignation],MATCH(P2750,Tableau3[Sequence],0),))</f>
        <v/>
      </c>
      <c r="T2750"/>
    </row>
    <row r="2751" spans="12:20" x14ac:dyDescent="0.25">
      <c r="L2751" s="4" t="str">
        <f t="shared" si="87"/>
        <v/>
      </c>
      <c r="M2751" s="4" t="str">
        <f>IF(ISBLANK(A2751),"",IF('02_Resultat'!$B$6=A2751,1,0))</f>
        <v/>
      </c>
      <c r="N2751" s="4" t="str">
        <f>IF(ISBLANK(A2751),"",IF(Tableau3[Occurrence]=0,0,SUM($M$2:M2751)))</f>
        <v/>
      </c>
      <c r="P2751" s="15" t="str">
        <f t="shared" si="88"/>
        <v/>
      </c>
      <c r="Q2751" s="16" t="str">
        <f>IF(P2751="","",'02_Resultat'!$B$6)</f>
        <v/>
      </c>
      <c r="R2751" s="16" t="str">
        <f>IF(Q2751="","",INDEX(Tableau3[N°CMD],MATCH(P2751,Tableau3[Sequence],0),))</f>
        <v/>
      </c>
      <c r="S2751" s="16" t="str">
        <f>IF(Q2751="","",INDEX(Tableau3[Désignation],MATCH(P2751,Tableau3[Sequence],0),))</f>
        <v/>
      </c>
      <c r="T2751"/>
    </row>
    <row r="2752" spans="12:20" x14ac:dyDescent="0.25">
      <c r="L2752" s="4" t="str">
        <f t="shared" si="87"/>
        <v/>
      </c>
      <c r="M2752" s="4" t="str">
        <f>IF(ISBLANK(A2752),"",IF('02_Resultat'!$B$6=A2752,1,0))</f>
        <v/>
      </c>
      <c r="N2752" s="4" t="str">
        <f>IF(ISBLANK(A2752),"",IF(Tableau3[Occurrence]=0,0,SUM($M$2:M2752)))</f>
        <v/>
      </c>
      <c r="P2752" s="15" t="str">
        <f t="shared" si="88"/>
        <v/>
      </c>
      <c r="Q2752" s="16" t="str">
        <f>IF(P2752="","",'02_Resultat'!$B$6)</f>
        <v/>
      </c>
      <c r="R2752" s="16" t="str">
        <f>IF(Q2752="","",INDEX(Tableau3[N°CMD],MATCH(P2752,Tableau3[Sequence],0),))</f>
        <v/>
      </c>
      <c r="S2752" s="16" t="str">
        <f>IF(Q2752="","",INDEX(Tableau3[Désignation],MATCH(P2752,Tableau3[Sequence],0),))</f>
        <v/>
      </c>
      <c r="T2752"/>
    </row>
    <row r="2753" spans="12:20" x14ac:dyDescent="0.25">
      <c r="L2753" s="4" t="str">
        <f t="shared" si="87"/>
        <v/>
      </c>
      <c r="M2753" s="4" t="str">
        <f>IF(ISBLANK(A2753),"",IF('02_Resultat'!$B$6=A2753,1,0))</f>
        <v/>
      </c>
      <c r="N2753" s="4" t="str">
        <f>IF(ISBLANK(A2753),"",IF(Tableau3[Occurrence]=0,0,SUM($M$2:M2753)))</f>
        <v/>
      </c>
      <c r="P2753" s="15" t="str">
        <f t="shared" si="88"/>
        <v/>
      </c>
      <c r="Q2753" s="16" t="str">
        <f>IF(P2753="","",'02_Resultat'!$B$6)</f>
        <v/>
      </c>
      <c r="R2753" s="16" t="str">
        <f>IF(Q2753="","",INDEX(Tableau3[N°CMD],MATCH(P2753,Tableau3[Sequence],0),))</f>
        <v/>
      </c>
      <c r="S2753" s="16" t="str">
        <f>IF(Q2753="","",INDEX(Tableau3[Désignation],MATCH(P2753,Tableau3[Sequence],0),))</f>
        <v/>
      </c>
      <c r="T2753"/>
    </row>
    <row r="2754" spans="12:20" x14ac:dyDescent="0.25">
      <c r="L2754" s="4" t="str">
        <f t="shared" si="87"/>
        <v/>
      </c>
      <c r="M2754" s="4" t="str">
        <f>IF(ISBLANK(A2754),"",IF('02_Resultat'!$B$6=A2754,1,0))</f>
        <v/>
      </c>
      <c r="N2754" s="4" t="str">
        <f>IF(ISBLANK(A2754),"",IF(Tableau3[Occurrence]=0,0,SUM($M$2:M2754)))</f>
        <v/>
      </c>
      <c r="P2754" s="15" t="str">
        <f t="shared" si="88"/>
        <v/>
      </c>
      <c r="Q2754" s="16" t="str">
        <f>IF(P2754="","",'02_Resultat'!$B$6)</f>
        <v/>
      </c>
      <c r="R2754" s="16" t="str">
        <f>IF(Q2754="","",INDEX(Tableau3[N°CMD],MATCH(P2754,Tableau3[Sequence],0),))</f>
        <v/>
      </c>
      <c r="S2754" s="16" t="str">
        <f>IF(Q2754="","",INDEX(Tableau3[Désignation],MATCH(P2754,Tableau3[Sequence],0),))</f>
        <v/>
      </c>
      <c r="T2754"/>
    </row>
    <row r="2755" spans="12:20" x14ac:dyDescent="0.25">
      <c r="L2755" s="4" t="str">
        <f t="shared" si="87"/>
        <v/>
      </c>
      <c r="M2755" s="4" t="str">
        <f>IF(ISBLANK(A2755),"",IF('02_Resultat'!$B$6=A2755,1,0))</f>
        <v/>
      </c>
      <c r="N2755" s="4" t="str">
        <f>IF(ISBLANK(A2755),"",IF(Tableau3[Occurrence]=0,0,SUM($M$2:M2755)))</f>
        <v/>
      </c>
      <c r="P2755" s="15" t="str">
        <f t="shared" si="88"/>
        <v/>
      </c>
      <c r="Q2755" s="16" t="str">
        <f>IF(P2755="","",'02_Resultat'!$B$6)</f>
        <v/>
      </c>
      <c r="R2755" s="16" t="str">
        <f>IF(Q2755="","",INDEX(Tableau3[N°CMD],MATCH(P2755,Tableau3[Sequence],0),))</f>
        <v/>
      </c>
      <c r="S2755" s="16" t="str">
        <f>IF(Q2755="","",INDEX(Tableau3[Désignation],MATCH(P2755,Tableau3[Sequence],0),))</f>
        <v/>
      </c>
      <c r="T2755"/>
    </row>
    <row r="2756" spans="12:20" x14ac:dyDescent="0.25">
      <c r="L2756" s="4" t="str">
        <f t="shared" si="87"/>
        <v/>
      </c>
      <c r="M2756" s="4" t="str">
        <f>IF(ISBLANK(A2756),"",IF('02_Resultat'!$B$6=A2756,1,0))</f>
        <v/>
      </c>
      <c r="N2756" s="4" t="str">
        <f>IF(ISBLANK(A2756),"",IF(Tableau3[Occurrence]=0,0,SUM($M$2:M2756)))</f>
        <v/>
      </c>
      <c r="P2756" s="15" t="str">
        <f t="shared" si="88"/>
        <v/>
      </c>
      <c r="Q2756" s="16" t="str">
        <f>IF(P2756="","",'02_Resultat'!$B$6)</f>
        <v/>
      </c>
      <c r="R2756" s="16" t="str">
        <f>IF(Q2756="","",INDEX(Tableau3[N°CMD],MATCH(P2756,Tableau3[Sequence],0),))</f>
        <v/>
      </c>
      <c r="S2756" s="16" t="str">
        <f>IF(Q2756="","",INDEX(Tableau3[Désignation],MATCH(P2756,Tableau3[Sequence],0),))</f>
        <v/>
      </c>
      <c r="T2756"/>
    </row>
    <row r="2757" spans="12:20" x14ac:dyDescent="0.25">
      <c r="L2757" s="4" t="str">
        <f t="shared" si="87"/>
        <v/>
      </c>
      <c r="M2757" s="4" t="str">
        <f>IF(ISBLANK(A2757),"",IF('02_Resultat'!$B$6=A2757,1,0))</f>
        <v/>
      </c>
      <c r="N2757" s="4" t="str">
        <f>IF(ISBLANK(A2757),"",IF(Tableau3[Occurrence]=0,0,SUM($M$2:M2757)))</f>
        <v/>
      </c>
      <c r="P2757" s="15" t="str">
        <f t="shared" si="88"/>
        <v/>
      </c>
      <c r="Q2757" s="16" t="str">
        <f>IF(P2757="","",'02_Resultat'!$B$6)</f>
        <v/>
      </c>
      <c r="R2757" s="16" t="str">
        <f>IF(Q2757="","",INDEX(Tableau3[N°CMD],MATCH(P2757,Tableau3[Sequence],0),))</f>
        <v/>
      </c>
      <c r="S2757" s="16" t="str">
        <f>IF(Q2757="","",INDEX(Tableau3[Désignation],MATCH(P2757,Tableau3[Sequence],0),))</f>
        <v/>
      </c>
      <c r="T2757"/>
    </row>
    <row r="2758" spans="12:20" x14ac:dyDescent="0.25">
      <c r="L2758" s="4" t="str">
        <f t="shared" si="87"/>
        <v/>
      </c>
      <c r="M2758" s="4" t="str">
        <f>IF(ISBLANK(A2758),"",IF('02_Resultat'!$B$6=A2758,1,0))</f>
        <v/>
      </c>
      <c r="N2758" s="4" t="str">
        <f>IF(ISBLANK(A2758),"",IF(Tableau3[Occurrence]=0,0,SUM($M$2:M2758)))</f>
        <v/>
      </c>
      <c r="P2758" s="15" t="str">
        <f t="shared" si="88"/>
        <v/>
      </c>
      <c r="Q2758" s="16" t="str">
        <f>IF(P2758="","",'02_Resultat'!$B$6)</f>
        <v/>
      </c>
      <c r="R2758" s="16" t="str">
        <f>IF(Q2758="","",INDEX(Tableau3[N°CMD],MATCH(P2758,Tableau3[Sequence],0),))</f>
        <v/>
      </c>
      <c r="S2758" s="16" t="str">
        <f>IF(Q2758="","",INDEX(Tableau3[Désignation],MATCH(P2758,Tableau3[Sequence],0),))</f>
        <v/>
      </c>
      <c r="T2758"/>
    </row>
    <row r="2759" spans="12:20" x14ac:dyDescent="0.25">
      <c r="L2759" s="4" t="str">
        <f t="shared" si="87"/>
        <v/>
      </c>
      <c r="M2759" s="4" t="str">
        <f>IF(ISBLANK(A2759),"",IF('02_Resultat'!$B$6=A2759,1,0))</f>
        <v/>
      </c>
      <c r="N2759" s="4" t="str">
        <f>IF(ISBLANK(A2759),"",IF(Tableau3[Occurrence]=0,0,SUM($M$2:M2759)))</f>
        <v/>
      </c>
      <c r="P2759" s="15" t="str">
        <f t="shared" si="88"/>
        <v/>
      </c>
      <c r="Q2759" s="16" t="str">
        <f>IF(P2759="","",'02_Resultat'!$B$6)</f>
        <v/>
      </c>
      <c r="R2759" s="16" t="str">
        <f>IF(Q2759="","",INDEX(Tableau3[N°CMD],MATCH(P2759,Tableau3[Sequence],0),))</f>
        <v/>
      </c>
      <c r="S2759" s="16" t="str">
        <f>IF(Q2759="","",INDEX(Tableau3[Désignation],MATCH(P2759,Tableau3[Sequence],0),))</f>
        <v/>
      </c>
      <c r="T2759"/>
    </row>
    <row r="2760" spans="12:20" x14ac:dyDescent="0.25">
      <c r="L2760" s="4" t="str">
        <f t="shared" si="87"/>
        <v/>
      </c>
      <c r="M2760" s="4" t="str">
        <f>IF(ISBLANK(A2760),"",IF('02_Resultat'!$B$6=A2760,1,0))</f>
        <v/>
      </c>
      <c r="N2760" s="4" t="str">
        <f>IF(ISBLANK(A2760),"",IF(Tableau3[Occurrence]=0,0,SUM($M$2:M2760)))</f>
        <v/>
      </c>
      <c r="P2760" s="15" t="str">
        <f t="shared" si="88"/>
        <v/>
      </c>
      <c r="Q2760" s="16" t="str">
        <f>IF(P2760="","",'02_Resultat'!$B$6)</f>
        <v/>
      </c>
      <c r="R2760" s="16" t="str">
        <f>IF(Q2760="","",INDEX(Tableau3[N°CMD],MATCH(P2760,Tableau3[Sequence],0),))</f>
        <v/>
      </c>
      <c r="S2760" s="16" t="str">
        <f>IF(Q2760="","",INDEX(Tableau3[Désignation],MATCH(P2760,Tableau3[Sequence],0),))</f>
        <v/>
      </c>
      <c r="T2760"/>
    </row>
    <row r="2761" spans="12:20" x14ac:dyDescent="0.25">
      <c r="L2761" s="4" t="str">
        <f t="shared" si="87"/>
        <v/>
      </c>
      <c r="M2761" s="4" t="str">
        <f>IF(ISBLANK(A2761),"",IF('02_Resultat'!$B$6=A2761,1,0))</f>
        <v/>
      </c>
      <c r="N2761" s="4" t="str">
        <f>IF(ISBLANK(A2761),"",IF(Tableau3[Occurrence]=0,0,SUM($M$2:M2761)))</f>
        <v/>
      </c>
      <c r="P2761" s="15" t="str">
        <f t="shared" si="88"/>
        <v/>
      </c>
      <c r="Q2761" s="16" t="str">
        <f>IF(P2761="","",'02_Resultat'!$B$6)</f>
        <v/>
      </c>
      <c r="R2761" s="16" t="str">
        <f>IF(Q2761="","",INDEX(Tableau3[N°CMD],MATCH(P2761,Tableau3[Sequence],0),))</f>
        <v/>
      </c>
      <c r="S2761" s="16" t="str">
        <f>IF(Q2761="","",INDEX(Tableau3[Désignation],MATCH(P2761,Tableau3[Sequence],0),))</f>
        <v/>
      </c>
      <c r="T2761"/>
    </row>
    <row r="2762" spans="12:20" x14ac:dyDescent="0.25">
      <c r="L2762" s="4" t="str">
        <f t="shared" si="87"/>
        <v/>
      </c>
      <c r="M2762" s="4" t="str">
        <f>IF(ISBLANK(A2762),"",IF('02_Resultat'!$B$6=A2762,1,0))</f>
        <v/>
      </c>
      <c r="N2762" s="4" t="str">
        <f>IF(ISBLANK(A2762),"",IF(Tableau3[Occurrence]=0,0,SUM($M$2:M2762)))</f>
        <v/>
      </c>
      <c r="P2762" s="15" t="str">
        <f t="shared" si="88"/>
        <v/>
      </c>
      <c r="Q2762" s="16" t="str">
        <f>IF(P2762="","",'02_Resultat'!$B$6)</f>
        <v/>
      </c>
      <c r="R2762" s="16" t="str">
        <f>IF(Q2762="","",INDEX(Tableau3[N°CMD],MATCH(P2762,Tableau3[Sequence],0),))</f>
        <v/>
      </c>
      <c r="S2762" s="16" t="str">
        <f>IF(Q2762="","",INDEX(Tableau3[Désignation],MATCH(P2762,Tableau3[Sequence],0),))</f>
        <v/>
      </c>
      <c r="T2762"/>
    </row>
    <row r="2763" spans="12:20" x14ac:dyDescent="0.25">
      <c r="L2763" s="4" t="str">
        <f t="shared" si="87"/>
        <v/>
      </c>
      <c r="M2763" s="4" t="str">
        <f>IF(ISBLANK(A2763),"",IF('02_Resultat'!$B$6=A2763,1,0))</f>
        <v/>
      </c>
      <c r="N2763" s="4" t="str">
        <f>IF(ISBLANK(A2763),"",IF(Tableau3[Occurrence]=0,0,SUM($M$2:M2763)))</f>
        <v/>
      </c>
      <c r="P2763" s="15" t="str">
        <f t="shared" si="88"/>
        <v/>
      </c>
      <c r="Q2763" s="16" t="str">
        <f>IF(P2763="","",'02_Resultat'!$B$6)</f>
        <v/>
      </c>
      <c r="R2763" s="16" t="str">
        <f>IF(Q2763="","",INDEX(Tableau3[N°CMD],MATCH(P2763,Tableau3[Sequence],0),))</f>
        <v/>
      </c>
      <c r="S2763" s="16" t="str">
        <f>IF(Q2763="","",INDEX(Tableau3[Désignation],MATCH(P2763,Tableau3[Sequence],0),))</f>
        <v/>
      </c>
      <c r="T2763"/>
    </row>
    <row r="2764" spans="12:20" x14ac:dyDescent="0.25">
      <c r="L2764" s="4" t="str">
        <f t="shared" si="87"/>
        <v/>
      </c>
      <c r="M2764" s="4" t="str">
        <f>IF(ISBLANK(A2764),"",IF('02_Resultat'!$B$6=A2764,1,0))</f>
        <v/>
      </c>
      <c r="N2764" s="4" t="str">
        <f>IF(ISBLANK(A2764),"",IF(Tableau3[Occurrence]=0,0,SUM($M$2:M2764)))</f>
        <v/>
      </c>
      <c r="P2764" s="15" t="str">
        <f t="shared" si="88"/>
        <v/>
      </c>
      <c r="Q2764" s="16" t="str">
        <f>IF(P2764="","",'02_Resultat'!$B$6)</f>
        <v/>
      </c>
      <c r="R2764" s="16" t="str">
        <f>IF(Q2764="","",INDEX(Tableau3[N°CMD],MATCH(P2764,Tableau3[Sequence],0),))</f>
        <v/>
      </c>
      <c r="S2764" s="16" t="str">
        <f>IF(Q2764="","",INDEX(Tableau3[Désignation],MATCH(P2764,Tableau3[Sequence],0),))</f>
        <v/>
      </c>
      <c r="T2764"/>
    </row>
    <row r="2765" spans="12:20" x14ac:dyDescent="0.25">
      <c r="L2765" s="4" t="str">
        <f t="shared" si="87"/>
        <v/>
      </c>
      <c r="M2765" s="4" t="str">
        <f>IF(ISBLANK(A2765),"",IF('02_Resultat'!$B$6=A2765,1,0))</f>
        <v/>
      </c>
      <c r="N2765" s="4" t="str">
        <f>IF(ISBLANK(A2765),"",IF(Tableau3[Occurrence]=0,0,SUM($M$2:M2765)))</f>
        <v/>
      </c>
      <c r="P2765" s="15" t="str">
        <f t="shared" si="88"/>
        <v/>
      </c>
      <c r="Q2765" s="16" t="str">
        <f>IF(P2765="","",'02_Resultat'!$B$6)</f>
        <v/>
      </c>
      <c r="R2765" s="16" t="str">
        <f>IF(Q2765="","",INDEX(Tableau3[N°CMD],MATCH(P2765,Tableau3[Sequence],0),))</f>
        <v/>
      </c>
      <c r="S2765" s="16" t="str">
        <f>IF(Q2765="","",INDEX(Tableau3[Désignation],MATCH(P2765,Tableau3[Sequence],0),))</f>
        <v/>
      </c>
      <c r="T2765"/>
    </row>
    <row r="2766" spans="12:20" x14ac:dyDescent="0.25">
      <c r="L2766" s="4" t="str">
        <f t="shared" si="87"/>
        <v/>
      </c>
      <c r="M2766" s="4" t="str">
        <f>IF(ISBLANK(A2766),"",IF('02_Resultat'!$B$6=A2766,1,0))</f>
        <v/>
      </c>
      <c r="N2766" s="4" t="str">
        <f>IF(ISBLANK(A2766),"",IF(Tableau3[Occurrence]=0,0,SUM($M$2:M2766)))</f>
        <v/>
      </c>
      <c r="P2766" s="15" t="str">
        <f t="shared" si="88"/>
        <v/>
      </c>
      <c r="Q2766" s="16" t="str">
        <f>IF(P2766="","",'02_Resultat'!$B$6)</f>
        <v/>
      </c>
      <c r="R2766" s="16" t="str">
        <f>IF(Q2766="","",INDEX(Tableau3[N°CMD],MATCH(P2766,Tableau3[Sequence],0),))</f>
        <v/>
      </c>
      <c r="S2766" s="16" t="str">
        <f>IF(Q2766="","",INDEX(Tableau3[Désignation],MATCH(P2766,Tableau3[Sequence],0),))</f>
        <v/>
      </c>
      <c r="T2766"/>
    </row>
    <row r="2767" spans="12:20" x14ac:dyDescent="0.25">
      <c r="L2767" s="4" t="str">
        <f t="shared" si="87"/>
        <v/>
      </c>
      <c r="M2767" s="4" t="str">
        <f>IF(ISBLANK(A2767),"",IF('02_Resultat'!$B$6=A2767,1,0))</f>
        <v/>
      </c>
      <c r="N2767" s="4" t="str">
        <f>IF(ISBLANK(A2767),"",IF(Tableau3[Occurrence]=0,0,SUM($M$2:M2767)))</f>
        <v/>
      </c>
      <c r="P2767" s="15" t="str">
        <f t="shared" si="88"/>
        <v/>
      </c>
      <c r="Q2767" s="16" t="str">
        <f>IF(P2767="","",'02_Resultat'!$B$6)</f>
        <v/>
      </c>
      <c r="R2767" s="16" t="str">
        <f>IF(Q2767="","",INDEX(Tableau3[N°CMD],MATCH(P2767,Tableau3[Sequence],0),))</f>
        <v/>
      </c>
      <c r="S2767" s="16" t="str">
        <f>IF(Q2767="","",INDEX(Tableau3[Désignation],MATCH(P2767,Tableau3[Sequence],0),))</f>
        <v/>
      </c>
      <c r="T2767"/>
    </row>
    <row r="2768" spans="12:20" x14ac:dyDescent="0.25">
      <c r="L2768" s="4" t="str">
        <f t="shared" si="87"/>
        <v/>
      </c>
      <c r="M2768" s="4" t="str">
        <f>IF(ISBLANK(A2768),"",IF('02_Resultat'!$B$6=A2768,1,0))</f>
        <v/>
      </c>
      <c r="N2768" s="4" t="str">
        <f>IF(ISBLANK(A2768),"",IF(Tableau3[Occurrence]=0,0,SUM($M$2:M2768)))</f>
        <v/>
      </c>
      <c r="P2768" s="15" t="str">
        <f t="shared" si="88"/>
        <v/>
      </c>
      <c r="Q2768" s="16" t="str">
        <f>IF(P2768="","",'02_Resultat'!$B$6)</f>
        <v/>
      </c>
      <c r="R2768" s="16" t="str">
        <f>IF(Q2768="","",INDEX(Tableau3[N°CMD],MATCH(P2768,Tableau3[Sequence],0),))</f>
        <v/>
      </c>
      <c r="S2768" s="16" t="str">
        <f>IF(Q2768="","",INDEX(Tableau3[Désignation],MATCH(P2768,Tableau3[Sequence],0),))</f>
        <v/>
      </c>
      <c r="T2768"/>
    </row>
    <row r="2769" spans="12:20" x14ac:dyDescent="0.25">
      <c r="L2769" s="4" t="str">
        <f t="shared" si="87"/>
        <v/>
      </c>
      <c r="M2769" s="4" t="str">
        <f>IF(ISBLANK(A2769),"",IF('02_Resultat'!$B$6=A2769,1,0))</f>
        <v/>
      </c>
      <c r="N2769" s="4" t="str">
        <f>IF(ISBLANK(A2769),"",IF(Tableau3[Occurrence]=0,0,SUM($M$2:M2769)))</f>
        <v/>
      </c>
      <c r="P2769" s="15" t="str">
        <f t="shared" si="88"/>
        <v/>
      </c>
      <c r="Q2769" s="16" t="str">
        <f>IF(P2769="","",'02_Resultat'!$B$6)</f>
        <v/>
      </c>
      <c r="R2769" s="16" t="str">
        <f>IF(Q2769="","",INDEX(Tableau3[N°CMD],MATCH(P2769,Tableau3[Sequence],0),))</f>
        <v/>
      </c>
      <c r="S2769" s="16" t="str">
        <f>IF(Q2769="","",INDEX(Tableau3[Désignation],MATCH(P2769,Tableau3[Sequence],0),))</f>
        <v/>
      </c>
      <c r="T2769"/>
    </row>
    <row r="2770" spans="12:20" x14ac:dyDescent="0.25">
      <c r="L2770" s="4" t="str">
        <f t="shared" ref="L2770:L2833" si="89">IF(ISBLANK(H2770),"",(I2770-H2770))</f>
        <v/>
      </c>
      <c r="M2770" s="4" t="str">
        <f>IF(ISBLANK(A2770),"",IF('02_Resultat'!$B$6=A2770,1,0))</f>
        <v/>
      </c>
      <c r="N2770" s="4" t="str">
        <f>IF(ISBLANK(A2770),"",IF(Tableau3[Occurrence]=0,0,SUM($M$2:M2770)))</f>
        <v/>
      </c>
      <c r="P2770" s="15" t="str">
        <f t="shared" si="88"/>
        <v/>
      </c>
      <c r="Q2770" s="16" t="str">
        <f>IF(P2770="","",'02_Resultat'!$B$6)</f>
        <v/>
      </c>
      <c r="R2770" s="16" t="str">
        <f>IF(Q2770="","",INDEX(Tableau3[N°CMD],MATCH(P2770,Tableau3[Sequence],0),))</f>
        <v/>
      </c>
      <c r="S2770" s="16" t="str">
        <f>IF(Q2770="","",INDEX(Tableau3[Désignation],MATCH(P2770,Tableau3[Sequence],0),))</f>
        <v/>
      </c>
      <c r="T2770"/>
    </row>
    <row r="2771" spans="12:20" x14ac:dyDescent="0.25">
      <c r="L2771" s="4" t="str">
        <f t="shared" si="89"/>
        <v/>
      </c>
      <c r="M2771" s="4" t="str">
        <f>IF(ISBLANK(A2771),"",IF('02_Resultat'!$B$6=A2771,1,0))</f>
        <v/>
      </c>
      <c r="N2771" s="4" t="str">
        <f>IF(ISBLANK(A2771),"",IF(Tableau3[Occurrence]=0,0,SUM($M$2:M2771)))</f>
        <v/>
      </c>
      <c r="P2771" s="15" t="str">
        <f t="shared" ref="P2771:P2834" si="90">IF(ROW()-1&lt;=$O$2,ROW()-1,"")</f>
        <v/>
      </c>
      <c r="Q2771" s="16" t="str">
        <f>IF(P2771="","",'02_Resultat'!$B$6)</f>
        <v/>
      </c>
      <c r="R2771" s="16" t="str">
        <f>IF(Q2771="","",INDEX(Tableau3[N°CMD],MATCH(P2771,Tableau3[Sequence],0),))</f>
        <v/>
      </c>
      <c r="S2771" s="16" t="str">
        <f>IF(Q2771="","",INDEX(Tableau3[Désignation],MATCH(P2771,Tableau3[Sequence],0),))</f>
        <v/>
      </c>
      <c r="T2771"/>
    </row>
    <row r="2772" spans="12:20" x14ac:dyDescent="0.25">
      <c r="L2772" s="4" t="str">
        <f t="shared" si="89"/>
        <v/>
      </c>
      <c r="M2772" s="4" t="str">
        <f>IF(ISBLANK(A2772),"",IF('02_Resultat'!$B$6=A2772,1,0))</f>
        <v/>
      </c>
      <c r="N2772" s="4" t="str">
        <f>IF(ISBLANK(A2772),"",IF(Tableau3[Occurrence]=0,0,SUM($M$2:M2772)))</f>
        <v/>
      </c>
      <c r="P2772" s="15" t="str">
        <f t="shared" si="90"/>
        <v/>
      </c>
      <c r="Q2772" s="16" t="str">
        <f>IF(P2772="","",'02_Resultat'!$B$6)</f>
        <v/>
      </c>
      <c r="R2772" s="16" t="str">
        <f>IF(Q2772="","",INDEX(Tableau3[N°CMD],MATCH(P2772,Tableau3[Sequence],0),))</f>
        <v/>
      </c>
      <c r="S2772" s="16" t="str">
        <f>IF(Q2772="","",INDEX(Tableau3[Désignation],MATCH(P2772,Tableau3[Sequence],0),))</f>
        <v/>
      </c>
      <c r="T2772"/>
    </row>
    <row r="2773" spans="12:20" x14ac:dyDescent="0.25">
      <c r="L2773" s="4" t="str">
        <f t="shared" si="89"/>
        <v/>
      </c>
      <c r="M2773" s="4" t="str">
        <f>IF(ISBLANK(A2773),"",IF('02_Resultat'!$B$6=A2773,1,0))</f>
        <v/>
      </c>
      <c r="N2773" s="4" t="str">
        <f>IF(ISBLANK(A2773),"",IF(Tableau3[Occurrence]=0,0,SUM($M$2:M2773)))</f>
        <v/>
      </c>
      <c r="P2773" s="15" t="str">
        <f t="shared" si="90"/>
        <v/>
      </c>
      <c r="Q2773" s="16" t="str">
        <f>IF(P2773="","",'02_Resultat'!$B$6)</f>
        <v/>
      </c>
      <c r="R2773" s="16" t="str">
        <f>IF(Q2773="","",INDEX(Tableau3[N°CMD],MATCH(P2773,Tableau3[Sequence],0),))</f>
        <v/>
      </c>
      <c r="S2773" s="16" t="str">
        <f>IF(Q2773="","",INDEX(Tableau3[Désignation],MATCH(P2773,Tableau3[Sequence],0),))</f>
        <v/>
      </c>
      <c r="T2773"/>
    </row>
    <row r="2774" spans="12:20" x14ac:dyDescent="0.25">
      <c r="L2774" s="4" t="str">
        <f t="shared" si="89"/>
        <v/>
      </c>
      <c r="M2774" s="4" t="str">
        <f>IF(ISBLANK(A2774),"",IF('02_Resultat'!$B$6=A2774,1,0))</f>
        <v/>
      </c>
      <c r="N2774" s="4" t="str">
        <f>IF(ISBLANK(A2774),"",IF(Tableau3[Occurrence]=0,0,SUM($M$2:M2774)))</f>
        <v/>
      </c>
      <c r="P2774" s="15" t="str">
        <f t="shared" si="90"/>
        <v/>
      </c>
      <c r="Q2774" s="16" t="str">
        <f>IF(P2774="","",'02_Resultat'!$B$6)</f>
        <v/>
      </c>
      <c r="R2774" s="16" t="str">
        <f>IF(Q2774="","",INDEX(Tableau3[N°CMD],MATCH(P2774,Tableau3[Sequence],0),))</f>
        <v/>
      </c>
      <c r="S2774" s="16" t="str">
        <f>IF(Q2774="","",INDEX(Tableau3[Désignation],MATCH(P2774,Tableau3[Sequence],0),))</f>
        <v/>
      </c>
      <c r="T2774"/>
    </row>
    <row r="2775" spans="12:20" x14ac:dyDescent="0.25">
      <c r="L2775" s="4" t="str">
        <f t="shared" si="89"/>
        <v/>
      </c>
      <c r="M2775" s="4" t="str">
        <f>IF(ISBLANK(A2775),"",IF('02_Resultat'!$B$6=A2775,1,0))</f>
        <v/>
      </c>
      <c r="N2775" s="4" t="str">
        <f>IF(ISBLANK(A2775),"",IF(Tableau3[Occurrence]=0,0,SUM($M$2:M2775)))</f>
        <v/>
      </c>
      <c r="P2775" s="15" t="str">
        <f t="shared" si="90"/>
        <v/>
      </c>
      <c r="Q2775" s="16" t="str">
        <f>IF(P2775="","",'02_Resultat'!$B$6)</f>
        <v/>
      </c>
      <c r="R2775" s="16" t="str">
        <f>IF(Q2775="","",INDEX(Tableau3[N°CMD],MATCH(P2775,Tableau3[Sequence],0),))</f>
        <v/>
      </c>
      <c r="S2775" s="16" t="str">
        <f>IF(Q2775="","",INDEX(Tableau3[Désignation],MATCH(P2775,Tableau3[Sequence],0),))</f>
        <v/>
      </c>
      <c r="T2775"/>
    </row>
    <row r="2776" spans="12:20" x14ac:dyDescent="0.25">
      <c r="L2776" s="4" t="str">
        <f t="shared" si="89"/>
        <v/>
      </c>
      <c r="M2776" s="4" t="str">
        <f>IF(ISBLANK(A2776),"",IF('02_Resultat'!$B$6=A2776,1,0))</f>
        <v/>
      </c>
      <c r="N2776" s="4" t="str">
        <f>IF(ISBLANK(A2776),"",IF(Tableau3[Occurrence]=0,0,SUM($M$2:M2776)))</f>
        <v/>
      </c>
      <c r="P2776" s="15" t="str">
        <f t="shared" si="90"/>
        <v/>
      </c>
      <c r="Q2776" s="16" t="str">
        <f>IF(P2776="","",'02_Resultat'!$B$6)</f>
        <v/>
      </c>
      <c r="R2776" s="16" t="str">
        <f>IF(Q2776="","",INDEX(Tableau3[N°CMD],MATCH(P2776,Tableau3[Sequence],0),))</f>
        <v/>
      </c>
      <c r="S2776" s="16" t="str">
        <f>IF(Q2776="","",INDEX(Tableau3[Désignation],MATCH(P2776,Tableau3[Sequence],0),))</f>
        <v/>
      </c>
      <c r="T2776"/>
    </row>
    <row r="2777" spans="12:20" x14ac:dyDescent="0.25">
      <c r="L2777" s="4" t="str">
        <f t="shared" si="89"/>
        <v/>
      </c>
      <c r="M2777" s="4" t="str">
        <f>IF(ISBLANK(A2777),"",IF('02_Resultat'!$B$6=A2777,1,0))</f>
        <v/>
      </c>
      <c r="N2777" s="4" t="str">
        <f>IF(ISBLANK(A2777),"",IF(Tableau3[Occurrence]=0,0,SUM($M$2:M2777)))</f>
        <v/>
      </c>
      <c r="P2777" s="15" t="str">
        <f t="shared" si="90"/>
        <v/>
      </c>
      <c r="Q2777" s="16" t="str">
        <f>IF(P2777="","",'02_Resultat'!$B$6)</f>
        <v/>
      </c>
      <c r="R2777" s="16" t="str">
        <f>IF(Q2777="","",INDEX(Tableau3[N°CMD],MATCH(P2777,Tableau3[Sequence],0),))</f>
        <v/>
      </c>
      <c r="S2777" s="16" t="str">
        <f>IF(Q2777="","",INDEX(Tableau3[Désignation],MATCH(P2777,Tableau3[Sequence],0),))</f>
        <v/>
      </c>
      <c r="T2777"/>
    </row>
    <row r="2778" spans="12:20" x14ac:dyDescent="0.25">
      <c r="L2778" s="4" t="str">
        <f t="shared" si="89"/>
        <v/>
      </c>
      <c r="M2778" s="4" t="str">
        <f>IF(ISBLANK(A2778),"",IF('02_Resultat'!$B$6=A2778,1,0))</f>
        <v/>
      </c>
      <c r="N2778" s="4" t="str">
        <f>IF(ISBLANK(A2778),"",IF(Tableau3[Occurrence]=0,0,SUM($M$2:M2778)))</f>
        <v/>
      </c>
      <c r="P2778" s="15" t="str">
        <f t="shared" si="90"/>
        <v/>
      </c>
      <c r="Q2778" s="16" t="str">
        <f>IF(P2778="","",'02_Resultat'!$B$6)</f>
        <v/>
      </c>
      <c r="R2778" s="16" t="str">
        <f>IF(Q2778="","",INDEX(Tableau3[N°CMD],MATCH(P2778,Tableau3[Sequence],0),))</f>
        <v/>
      </c>
      <c r="S2778" s="16" t="str">
        <f>IF(Q2778="","",INDEX(Tableau3[Désignation],MATCH(P2778,Tableau3[Sequence],0),))</f>
        <v/>
      </c>
      <c r="T2778"/>
    </row>
    <row r="2779" spans="12:20" x14ac:dyDescent="0.25">
      <c r="L2779" s="4" t="str">
        <f t="shared" si="89"/>
        <v/>
      </c>
      <c r="M2779" s="4" t="str">
        <f>IF(ISBLANK(A2779),"",IF('02_Resultat'!$B$6=A2779,1,0))</f>
        <v/>
      </c>
      <c r="N2779" s="4" t="str">
        <f>IF(ISBLANK(A2779),"",IF(Tableau3[Occurrence]=0,0,SUM($M$2:M2779)))</f>
        <v/>
      </c>
      <c r="P2779" s="15" t="str">
        <f t="shared" si="90"/>
        <v/>
      </c>
      <c r="Q2779" s="16" t="str">
        <f>IF(P2779="","",'02_Resultat'!$B$6)</f>
        <v/>
      </c>
      <c r="R2779" s="16" t="str">
        <f>IF(Q2779="","",INDEX(Tableau3[N°CMD],MATCH(P2779,Tableau3[Sequence],0),))</f>
        <v/>
      </c>
      <c r="S2779" s="16" t="str">
        <f>IF(Q2779="","",INDEX(Tableau3[Désignation],MATCH(P2779,Tableau3[Sequence],0),))</f>
        <v/>
      </c>
      <c r="T2779"/>
    </row>
    <row r="2780" spans="12:20" x14ac:dyDescent="0.25">
      <c r="L2780" s="4" t="str">
        <f t="shared" si="89"/>
        <v/>
      </c>
      <c r="M2780" s="4" t="str">
        <f>IF(ISBLANK(A2780),"",IF('02_Resultat'!$B$6=A2780,1,0))</f>
        <v/>
      </c>
      <c r="N2780" s="4" t="str">
        <f>IF(ISBLANK(A2780),"",IF(Tableau3[Occurrence]=0,0,SUM($M$2:M2780)))</f>
        <v/>
      </c>
      <c r="P2780" s="15" t="str">
        <f t="shared" si="90"/>
        <v/>
      </c>
      <c r="Q2780" s="16" t="str">
        <f>IF(P2780="","",'02_Resultat'!$B$6)</f>
        <v/>
      </c>
      <c r="R2780" s="16" t="str">
        <f>IF(Q2780="","",INDEX(Tableau3[N°CMD],MATCH(P2780,Tableau3[Sequence],0),))</f>
        <v/>
      </c>
      <c r="S2780" s="16" t="str">
        <f>IF(Q2780="","",INDEX(Tableau3[Désignation],MATCH(P2780,Tableau3[Sequence],0),))</f>
        <v/>
      </c>
      <c r="T2780"/>
    </row>
    <row r="2781" spans="12:20" x14ac:dyDescent="0.25">
      <c r="L2781" s="4" t="str">
        <f t="shared" si="89"/>
        <v/>
      </c>
      <c r="M2781" s="4" t="str">
        <f>IF(ISBLANK(A2781),"",IF('02_Resultat'!$B$6=A2781,1,0))</f>
        <v/>
      </c>
      <c r="N2781" s="4" t="str">
        <f>IF(ISBLANK(A2781),"",IF(Tableau3[Occurrence]=0,0,SUM($M$2:M2781)))</f>
        <v/>
      </c>
      <c r="P2781" s="15" t="str">
        <f t="shared" si="90"/>
        <v/>
      </c>
      <c r="Q2781" s="16" t="str">
        <f>IF(P2781="","",'02_Resultat'!$B$6)</f>
        <v/>
      </c>
      <c r="R2781" s="16" t="str">
        <f>IF(Q2781="","",INDEX(Tableau3[N°CMD],MATCH(P2781,Tableau3[Sequence],0),))</f>
        <v/>
      </c>
      <c r="S2781" s="16" t="str">
        <f>IF(Q2781="","",INDEX(Tableau3[Désignation],MATCH(P2781,Tableau3[Sequence],0),))</f>
        <v/>
      </c>
      <c r="T2781"/>
    </row>
    <row r="2782" spans="12:20" x14ac:dyDescent="0.25">
      <c r="L2782" s="4" t="str">
        <f t="shared" si="89"/>
        <v/>
      </c>
      <c r="M2782" s="4" t="str">
        <f>IF(ISBLANK(A2782),"",IF('02_Resultat'!$B$6=A2782,1,0))</f>
        <v/>
      </c>
      <c r="N2782" s="4" t="str">
        <f>IF(ISBLANK(A2782),"",IF(Tableau3[Occurrence]=0,0,SUM($M$2:M2782)))</f>
        <v/>
      </c>
      <c r="P2782" s="15" t="str">
        <f t="shared" si="90"/>
        <v/>
      </c>
      <c r="Q2782" s="16" t="str">
        <f>IF(P2782="","",'02_Resultat'!$B$6)</f>
        <v/>
      </c>
      <c r="R2782" s="16" t="str">
        <f>IF(Q2782="","",INDEX(Tableau3[N°CMD],MATCH(P2782,Tableau3[Sequence],0),))</f>
        <v/>
      </c>
      <c r="S2782" s="16" t="str">
        <f>IF(Q2782="","",INDEX(Tableau3[Désignation],MATCH(P2782,Tableau3[Sequence],0),))</f>
        <v/>
      </c>
      <c r="T2782"/>
    </row>
    <row r="2783" spans="12:20" x14ac:dyDescent="0.25">
      <c r="L2783" s="4" t="str">
        <f t="shared" si="89"/>
        <v/>
      </c>
      <c r="M2783" s="4" t="str">
        <f>IF(ISBLANK(A2783),"",IF('02_Resultat'!$B$6=A2783,1,0))</f>
        <v/>
      </c>
      <c r="N2783" s="4" t="str">
        <f>IF(ISBLANK(A2783),"",IF(Tableau3[Occurrence]=0,0,SUM($M$2:M2783)))</f>
        <v/>
      </c>
      <c r="P2783" s="15" t="str">
        <f t="shared" si="90"/>
        <v/>
      </c>
      <c r="Q2783" s="16" t="str">
        <f>IF(P2783="","",'02_Resultat'!$B$6)</f>
        <v/>
      </c>
      <c r="R2783" s="16" t="str">
        <f>IF(Q2783="","",INDEX(Tableau3[N°CMD],MATCH(P2783,Tableau3[Sequence],0),))</f>
        <v/>
      </c>
      <c r="S2783" s="16" t="str">
        <f>IF(Q2783="","",INDEX(Tableau3[Désignation],MATCH(P2783,Tableau3[Sequence],0),))</f>
        <v/>
      </c>
      <c r="T2783"/>
    </row>
    <row r="2784" spans="12:20" x14ac:dyDescent="0.25">
      <c r="L2784" s="4" t="str">
        <f t="shared" si="89"/>
        <v/>
      </c>
      <c r="M2784" s="4" t="str">
        <f>IF(ISBLANK(A2784),"",IF('02_Resultat'!$B$6=A2784,1,0))</f>
        <v/>
      </c>
      <c r="N2784" s="4" t="str">
        <f>IF(ISBLANK(A2784),"",IF(Tableau3[Occurrence]=0,0,SUM($M$2:M2784)))</f>
        <v/>
      </c>
      <c r="P2784" s="15" t="str">
        <f t="shared" si="90"/>
        <v/>
      </c>
      <c r="Q2784" s="16" t="str">
        <f>IF(P2784="","",'02_Resultat'!$B$6)</f>
        <v/>
      </c>
      <c r="R2784" s="16" t="str">
        <f>IF(Q2784="","",INDEX(Tableau3[N°CMD],MATCH(P2784,Tableau3[Sequence],0),))</f>
        <v/>
      </c>
      <c r="S2784" s="16" t="str">
        <f>IF(Q2784="","",INDEX(Tableau3[Désignation],MATCH(P2784,Tableau3[Sequence],0),))</f>
        <v/>
      </c>
      <c r="T2784"/>
    </row>
    <row r="2785" spans="12:20" x14ac:dyDescent="0.25">
      <c r="L2785" s="4" t="str">
        <f t="shared" si="89"/>
        <v/>
      </c>
      <c r="M2785" s="4" t="str">
        <f>IF(ISBLANK(A2785),"",IF('02_Resultat'!$B$6=A2785,1,0))</f>
        <v/>
      </c>
      <c r="N2785" s="4" t="str">
        <f>IF(ISBLANK(A2785),"",IF(Tableau3[Occurrence]=0,0,SUM($M$2:M2785)))</f>
        <v/>
      </c>
      <c r="P2785" s="15" t="str">
        <f t="shared" si="90"/>
        <v/>
      </c>
      <c r="Q2785" s="16" t="str">
        <f>IF(P2785="","",'02_Resultat'!$B$6)</f>
        <v/>
      </c>
      <c r="R2785" s="16" t="str">
        <f>IF(Q2785="","",INDEX(Tableau3[N°CMD],MATCH(P2785,Tableau3[Sequence],0),))</f>
        <v/>
      </c>
      <c r="S2785" s="16" t="str">
        <f>IF(Q2785="","",INDEX(Tableau3[Désignation],MATCH(P2785,Tableau3[Sequence],0),))</f>
        <v/>
      </c>
      <c r="T2785"/>
    </row>
    <row r="2786" spans="12:20" x14ac:dyDescent="0.25">
      <c r="L2786" s="4" t="str">
        <f t="shared" si="89"/>
        <v/>
      </c>
      <c r="M2786" s="4" t="str">
        <f>IF(ISBLANK(A2786),"",IF('02_Resultat'!$B$6=A2786,1,0))</f>
        <v/>
      </c>
      <c r="N2786" s="4" t="str">
        <f>IF(ISBLANK(A2786),"",IF(Tableau3[Occurrence]=0,0,SUM($M$2:M2786)))</f>
        <v/>
      </c>
      <c r="P2786" s="15" t="str">
        <f t="shared" si="90"/>
        <v/>
      </c>
      <c r="Q2786" s="16" t="str">
        <f>IF(P2786="","",'02_Resultat'!$B$6)</f>
        <v/>
      </c>
      <c r="R2786" s="16" t="str">
        <f>IF(Q2786="","",INDEX(Tableau3[N°CMD],MATCH(P2786,Tableau3[Sequence],0),))</f>
        <v/>
      </c>
      <c r="S2786" s="16" t="str">
        <f>IF(Q2786="","",INDEX(Tableau3[Désignation],MATCH(P2786,Tableau3[Sequence],0),))</f>
        <v/>
      </c>
      <c r="T2786"/>
    </row>
    <row r="2787" spans="12:20" x14ac:dyDescent="0.25">
      <c r="L2787" s="4" t="str">
        <f t="shared" si="89"/>
        <v/>
      </c>
      <c r="M2787" s="4" t="str">
        <f>IF(ISBLANK(A2787),"",IF('02_Resultat'!$B$6=A2787,1,0))</f>
        <v/>
      </c>
      <c r="N2787" s="4" t="str">
        <f>IF(ISBLANK(A2787),"",IF(Tableau3[Occurrence]=0,0,SUM($M$2:M2787)))</f>
        <v/>
      </c>
      <c r="P2787" s="15" t="str">
        <f t="shared" si="90"/>
        <v/>
      </c>
      <c r="Q2787" s="16" t="str">
        <f>IF(P2787="","",'02_Resultat'!$B$6)</f>
        <v/>
      </c>
      <c r="R2787" s="16" t="str">
        <f>IF(Q2787="","",INDEX(Tableau3[N°CMD],MATCH(P2787,Tableau3[Sequence],0),))</f>
        <v/>
      </c>
      <c r="S2787" s="16" t="str">
        <f>IF(Q2787="","",INDEX(Tableau3[Désignation],MATCH(P2787,Tableau3[Sequence],0),))</f>
        <v/>
      </c>
      <c r="T2787"/>
    </row>
    <row r="2788" spans="12:20" x14ac:dyDescent="0.25">
      <c r="L2788" s="4" t="str">
        <f t="shared" si="89"/>
        <v/>
      </c>
      <c r="M2788" s="4" t="str">
        <f>IF(ISBLANK(A2788),"",IF('02_Resultat'!$B$6=A2788,1,0))</f>
        <v/>
      </c>
      <c r="N2788" s="4" t="str">
        <f>IF(ISBLANK(A2788),"",IF(Tableau3[Occurrence]=0,0,SUM($M$2:M2788)))</f>
        <v/>
      </c>
      <c r="P2788" s="15" t="str">
        <f t="shared" si="90"/>
        <v/>
      </c>
      <c r="Q2788" s="16" t="str">
        <f>IF(P2788="","",'02_Resultat'!$B$6)</f>
        <v/>
      </c>
      <c r="R2788" s="16" t="str">
        <f>IF(Q2788="","",INDEX(Tableau3[N°CMD],MATCH(P2788,Tableau3[Sequence],0),))</f>
        <v/>
      </c>
      <c r="S2788" s="16" t="str">
        <f>IF(Q2788="","",INDEX(Tableau3[Désignation],MATCH(P2788,Tableau3[Sequence],0),))</f>
        <v/>
      </c>
      <c r="T2788"/>
    </row>
    <row r="2789" spans="12:20" x14ac:dyDescent="0.25">
      <c r="L2789" s="4" t="str">
        <f t="shared" si="89"/>
        <v/>
      </c>
      <c r="M2789" s="4" t="str">
        <f>IF(ISBLANK(A2789),"",IF('02_Resultat'!$B$6=A2789,1,0))</f>
        <v/>
      </c>
      <c r="N2789" s="4" t="str">
        <f>IF(ISBLANK(A2789),"",IF(Tableau3[Occurrence]=0,0,SUM($M$2:M2789)))</f>
        <v/>
      </c>
      <c r="P2789" s="15" t="str">
        <f t="shared" si="90"/>
        <v/>
      </c>
      <c r="Q2789" s="16" t="str">
        <f>IF(P2789="","",'02_Resultat'!$B$6)</f>
        <v/>
      </c>
      <c r="R2789" s="16" t="str">
        <f>IF(Q2789="","",INDEX(Tableau3[N°CMD],MATCH(P2789,Tableau3[Sequence],0),))</f>
        <v/>
      </c>
      <c r="S2789" s="16" t="str">
        <f>IF(Q2789="","",INDEX(Tableau3[Désignation],MATCH(P2789,Tableau3[Sequence],0),))</f>
        <v/>
      </c>
      <c r="T2789"/>
    </row>
    <row r="2790" spans="12:20" x14ac:dyDescent="0.25">
      <c r="L2790" s="4" t="str">
        <f t="shared" si="89"/>
        <v/>
      </c>
      <c r="M2790" s="4" t="str">
        <f>IF(ISBLANK(A2790),"",IF('02_Resultat'!$B$6=A2790,1,0))</f>
        <v/>
      </c>
      <c r="N2790" s="4" t="str">
        <f>IF(ISBLANK(A2790),"",IF(Tableau3[Occurrence]=0,0,SUM($M$2:M2790)))</f>
        <v/>
      </c>
      <c r="P2790" s="15" t="str">
        <f t="shared" si="90"/>
        <v/>
      </c>
      <c r="Q2790" s="16" t="str">
        <f>IF(P2790="","",'02_Resultat'!$B$6)</f>
        <v/>
      </c>
      <c r="R2790" s="16" t="str">
        <f>IF(Q2790="","",INDEX(Tableau3[N°CMD],MATCH(P2790,Tableau3[Sequence],0),))</f>
        <v/>
      </c>
      <c r="S2790" s="16" t="str">
        <f>IF(Q2790="","",INDEX(Tableau3[Désignation],MATCH(P2790,Tableau3[Sequence],0),))</f>
        <v/>
      </c>
      <c r="T2790"/>
    </row>
    <row r="2791" spans="12:20" x14ac:dyDescent="0.25">
      <c r="L2791" s="4" t="str">
        <f t="shared" si="89"/>
        <v/>
      </c>
      <c r="M2791" s="4" t="str">
        <f>IF(ISBLANK(A2791),"",IF('02_Resultat'!$B$6=A2791,1,0))</f>
        <v/>
      </c>
      <c r="N2791" s="4" t="str">
        <f>IF(ISBLANK(A2791),"",IF(Tableau3[Occurrence]=0,0,SUM($M$2:M2791)))</f>
        <v/>
      </c>
      <c r="P2791" s="15" t="str">
        <f t="shared" si="90"/>
        <v/>
      </c>
      <c r="Q2791" s="16" t="str">
        <f>IF(P2791="","",'02_Resultat'!$B$6)</f>
        <v/>
      </c>
      <c r="R2791" s="16" t="str">
        <f>IF(Q2791="","",INDEX(Tableau3[N°CMD],MATCH(P2791,Tableau3[Sequence],0),))</f>
        <v/>
      </c>
      <c r="S2791" s="16" t="str">
        <f>IF(Q2791="","",INDEX(Tableau3[Désignation],MATCH(P2791,Tableau3[Sequence],0),))</f>
        <v/>
      </c>
      <c r="T2791"/>
    </row>
    <row r="2792" spans="12:20" x14ac:dyDescent="0.25">
      <c r="L2792" s="4" t="str">
        <f t="shared" si="89"/>
        <v/>
      </c>
      <c r="M2792" s="4" t="str">
        <f>IF(ISBLANK(A2792),"",IF('02_Resultat'!$B$6=A2792,1,0))</f>
        <v/>
      </c>
      <c r="N2792" s="4" t="str">
        <f>IF(ISBLANK(A2792),"",IF(Tableau3[Occurrence]=0,0,SUM($M$2:M2792)))</f>
        <v/>
      </c>
      <c r="P2792" s="15" t="str">
        <f t="shared" si="90"/>
        <v/>
      </c>
      <c r="Q2792" s="16" t="str">
        <f>IF(P2792="","",'02_Resultat'!$B$6)</f>
        <v/>
      </c>
      <c r="R2792" s="16" t="str">
        <f>IF(Q2792="","",INDEX(Tableau3[N°CMD],MATCH(P2792,Tableau3[Sequence],0),))</f>
        <v/>
      </c>
      <c r="S2792" s="16" t="str">
        <f>IF(Q2792="","",INDEX(Tableau3[Désignation],MATCH(P2792,Tableau3[Sequence],0),))</f>
        <v/>
      </c>
      <c r="T2792"/>
    </row>
    <row r="2793" spans="12:20" x14ac:dyDescent="0.25">
      <c r="L2793" s="4" t="str">
        <f t="shared" si="89"/>
        <v/>
      </c>
      <c r="M2793" s="4" t="str">
        <f>IF(ISBLANK(A2793),"",IF('02_Resultat'!$B$6=A2793,1,0))</f>
        <v/>
      </c>
      <c r="N2793" s="4" t="str">
        <f>IF(ISBLANK(A2793),"",IF(Tableau3[Occurrence]=0,0,SUM($M$2:M2793)))</f>
        <v/>
      </c>
      <c r="P2793" s="15" t="str">
        <f t="shared" si="90"/>
        <v/>
      </c>
      <c r="Q2793" s="16" t="str">
        <f>IF(P2793="","",'02_Resultat'!$B$6)</f>
        <v/>
      </c>
      <c r="R2793" s="16" t="str">
        <f>IF(Q2793="","",INDEX(Tableau3[N°CMD],MATCH(P2793,Tableau3[Sequence],0),))</f>
        <v/>
      </c>
      <c r="S2793" s="16" t="str">
        <f>IF(Q2793="","",INDEX(Tableau3[Désignation],MATCH(P2793,Tableau3[Sequence],0),))</f>
        <v/>
      </c>
      <c r="T2793"/>
    </row>
    <row r="2794" spans="12:20" x14ac:dyDescent="0.25">
      <c r="L2794" s="4" t="str">
        <f t="shared" si="89"/>
        <v/>
      </c>
      <c r="M2794" s="4" t="str">
        <f>IF(ISBLANK(A2794),"",IF('02_Resultat'!$B$6=A2794,1,0))</f>
        <v/>
      </c>
      <c r="N2794" s="4" t="str">
        <f>IF(ISBLANK(A2794),"",IF(Tableau3[Occurrence]=0,0,SUM($M$2:M2794)))</f>
        <v/>
      </c>
      <c r="P2794" s="15" t="str">
        <f t="shared" si="90"/>
        <v/>
      </c>
      <c r="Q2794" s="16" t="str">
        <f>IF(P2794="","",'02_Resultat'!$B$6)</f>
        <v/>
      </c>
      <c r="R2794" s="16" t="str">
        <f>IF(Q2794="","",INDEX(Tableau3[N°CMD],MATCH(P2794,Tableau3[Sequence],0),))</f>
        <v/>
      </c>
      <c r="S2794" s="16" t="str">
        <f>IF(Q2794="","",INDEX(Tableau3[Désignation],MATCH(P2794,Tableau3[Sequence],0),))</f>
        <v/>
      </c>
      <c r="T2794"/>
    </row>
    <row r="2795" spans="12:20" x14ac:dyDescent="0.25">
      <c r="L2795" s="4" t="str">
        <f t="shared" si="89"/>
        <v/>
      </c>
      <c r="M2795" s="4" t="str">
        <f>IF(ISBLANK(A2795),"",IF('02_Resultat'!$B$6=A2795,1,0))</f>
        <v/>
      </c>
      <c r="N2795" s="4" t="str">
        <f>IF(ISBLANK(A2795),"",IF(Tableau3[Occurrence]=0,0,SUM($M$2:M2795)))</f>
        <v/>
      </c>
      <c r="P2795" s="15" t="str">
        <f t="shared" si="90"/>
        <v/>
      </c>
      <c r="Q2795" s="16" t="str">
        <f>IF(P2795="","",'02_Resultat'!$B$6)</f>
        <v/>
      </c>
      <c r="R2795" s="16" t="str">
        <f>IF(Q2795="","",INDEX(Tableau3[N°CMD],MATCH(P2795,Tableau3[Sequence],0),))</f>
        <v/>
      </c>
      <c r="S2795" s="16" t="str">
        <f>IF(Q2795="","",INDEX(Tableau3[Désignation],MATCH(P2795,Tableau3[Sequence],0),))</f>
        <v/>
      </c>
      <c r="T2795"/>
    </row>
    <row r="2796" spans="12:20" x14ac:dyDescent="0.25">
      <c r="L2796" s="4" t="str">
        <f t="shared" si="89"/>
        <v/>
      </c>
      <c r="M2796" s="4" t="str">
        <f>IF(ISBLANK(A2796),"",IF('02_Resultat'!$B$6=A2796,1,0))</f>
        <v/>
      </c>
      <c r="N2796" s="4" t="str">
        <f>IF(ISBLANK(A2796),"",IF(Tableau3[Occurrence]=0,0,SUM($M$2:M2796)))</f>
        <v/>
      </c>
      <c r="P2796" s="15" t="str">
        <f t="shared" si="90"/>
        <v/>
      </c>
      <c r="Q2796" s="16" t="str">
        <f>IF(P2796="","",'02_Resultat'!$B$6)</f>
        <v/>
      </c>
      <c r="R2796" s="16" t="str">
        <f>IF(Q2796="","",INDEX(Tableau3[N°CMD],MATCH(P2796,Tableau3[Sequence],0),))</f>
        <v/>
      </c>
      <c r="S2796" s="16" t="str">
        <f>IF(Q2796="","",INDEX(Tableau3[Désignation],MATCH(P2796,Tableau3[Sequence],0),))</f>
        <v/>
      </c>
      <c r="T2796"/>
    </row>
    <row r="2797" spans="12:20" x14ac:dyDescent="0.25">
      <c r="L2797" s="4" t="str">
        <f t="shared" si="89"/>
        <v/>
      </c>
      <c r="M2797" s="4" t="str">
        <f>IF(ISBLANK(A2797),"",IF('02_Resultat'!$B$6=A2797,1,0))</f>
        <v/>
      </c>
      <c r="N2797" s="4" t="str">
        <f>IF(ISBLANK(A2797),"",IF(Tableau3[Occurrence]=0,0,SUM($M$2:M2797)))</f>
        <v/>
      </c>
      <c r="P2797" s="15" t="str">
        <f t="shared" si="90"/>
        <v/>
      </c>
      <c r="Q2797" s="16" t="str">
        <f>IF(P2797="","",'02_Resultat'!$B$6)</f>
        <v/>
      </c>
      <c r="R2797" s="16" t="str">
        <f>IF(Q2797="","",INDEX(Tableau3[N°CMD],MATCH(P2797,Tableau3[Sequence],0),))</f>
        <v/>
      </c>
      <c r="S2797" s="16" t="str">
        <f>IF(Q2797="","",INDEX(Tableau3[Désignation],MATCH(P2797,Tableau3[Sequence],0),))</f>
        <v/>
      </c>
      <c r="T2797"/>
    </row>
    <row r="2798" spans="12:20" x14ac:dyDescent="0.25">
      <c r="L2798" s="4" t="str">
        <f t="shared" si="89"/>
        <v/>
      </c>
      <c r="M2798" s="4" t="str">
        <f>IF(ISBLANK(A2798),"",IF('02_Resultat'!$B$6=A2798,1,0))</f>
        <v/>
      </c>
      <c r="N2798" s="4" t="str">
        <f>IF(ISBLANK(A2798),"",IF(Tableau3[Occurrence]=0,0,SUM($M$2:M2798)))</f>
        <v/>
      </c>
      <c r="P2798" s="15" t="str">
        <f t="shared" si="90"/>
        <v/>
      </c>
      <c r="Q2798" s="16" t="str">
        <f>IF(P2798="","",'02_Resultat'!$B$6)</f>
        <v/>
      </c>
      <c r="R2798" s="16" t="str">
        <f>IF(Q2798="","",INDEX(Tableau3[N°CMD],MATCH(P2798,Tableau3[Sequence],0),))</f>
        <v/>
      </c>
      <c r="S2798" s="16" t="str">
        <f>IF(Q2798="","",INDEX(Tableau3[Désignation],MATCH(P2798,Tableau3[Sequence],0),))</f>
        <v/>
      </c>
      <c r="T2798"/>
    </row>
    <row r="2799" spans="12:20" x14ac:dyDescent="0.25">
      <c r="L2799" s="4" t="str">
        <f t="shared" si="89"/>
        <v/>
      </c>
      <c r="M2799" s="4" t="str">
        <f>IF(ISBLANK(A2799),"",IF('02_Resultat'!$B$6=A2799,1,0))</f>
        <v/>
      </c>
      <c r="N2799" s="4" t="str">
        <f>IF(ISBLANK(A2799),"",IF(Tableau3[Occurrence]=0,0,SUM($M$2:M2799)))</f>
        <v/>
      </c>
      <c r="P2799" s="15" t="str">
        <f t="shared" si="90"/>
        <v/>
      </c>
      <c r="Q2799" s="16" t="str">
        <f>IF(P2799="","",'02_Resultat'!$B$6)</f>
        <v/>
      </c>
      <c r="R2799" s="16" t="str">
        <f>IF(Q2799="","",INDEX(Tableau3[N°CMD],MATCH(P2799,Tableau3[Sequence],0),))</f>
        <v/>
      </c>
      <c r="S2799" s="16" t="str">
        <f>IF(Q2799="","",INDEX(Tableau3[Désignation],MATCH(P2799,Tableau3[Sequence],0),))</f>
        <v/>
      </c>
      <c r="T2799"/>
    </row>
    <row r="2800" spans="12:20" x14ac:dyDescent="0.25">
      <c r="L2800" s="4" t="str">
        <f t="shared" si="89"/>
        <v/>
      </c>
      <c r="M2800" s="4" t="str">
        <f>IF(ISBLANK(A2800),"",IF('02_Resultat'!$B$6=A2800,1,0))</f>
        <v/>
      </c>
      <c r="N2800" s="4" t="str">
        <f>IF(ISBLANK(A2800),"",IF(Tableau3[Occurrence]=0,0,SUM($M$2:M2800)))</f>
        <v/>
      </c>
      <c r="P2800" s="15" t="str">
        <f t="shared" si="90"/>
        <v/>
      </c>
      <c r="Q2800" s="16" t="str">
        <f>IF(P2800="","",'02_Resultat'!$B$6)</f>
        <v/>
      </c>
      <c r="R2800" s="16" t="str">
        <f>IF(Q2800="","",INDEX(Tableau3[N°CMD],MATCH(P2800,Tableau3[Sequence],0),))</f>
        <v/>
      </c>
      <c r="S2800" s="16" t="str">
        <f>IF(Q2800="","",INDEX(Tableau3[Désignation],MATCH(P2800,Tableau3[Sequence],0),))</f>
        <v/>
      </c>
      <c r="T2800"/>
    </row>
    <row r="2801" spans="12:20" x14ac:dyDescent="0.25">
      <c r="L2801" s="4" t="str">
        <f t="shared" si="89"/>
        <v/>
      </c>
      <c r="M2801" s="4" t="str">
        <f>IF(ISBLANK(A2801),"",IF('02_Resultat'!$B$6=A2801,1,0))</f>
        <v/>
      </c>
      <c r="N2801" s="4" t="str">
        <f>IF(ISBLANK(A2801),"",IF(Tableau3[Occurrence]=0,0,SUM($M$2:M2801)))</f>
        <v/>
      </c>
      <c r="P2801" s="15" t="str">
        <f t="shared" si="90"/>
        <v/>
      </c>
      <c r="Q2801" s="16" t="str">
        <f>IF(P2801="","",'02_Resultat'!$B$6)</f>
        <v/>
      </c>
      <c r="R2801" s="16" t="str">
        <f>IF(Q2801="","",INDEX(Tableau3[N°CMD],MATCH(P2801,Tableau3[Sequence],0),))</f>
        <v/>
      </c>
      <c r="S2801" s="16" t="str">
        <f>IF(Q2801="","",INDEX(Tableau3[Désignation],MATCH(P2801,Tableau3[Sequence],0),))</f>
        <v/>
      </c>
      <c r="T2801"/>
    </row>
    <row r="2802" spans="12:20" x14ac:dyDescent="0.25">
      <c r="L2802" s="4" t="str">
        <f t="shared" si="89"/>
        <v/>
      </c>
      <c r="M2802" s="4" t="str">
        <f>IF(ISBLANK(A2802),"",IF('02_Resultat'!$B$6=A2802,1,0))</f>
        <v/>
      </c>
      <c r="N2802" s="4" t="str">
        <f>IF(ISBLANK(A2802),"",IF(Tableau3[Occurrence]=0,0,SUM($M$2:M2802)))</f>
        <v/>
      </c>
      <c r="P2802" s="15" t="str">
        <f t="shared" si="90"/>
        <v/>
      </c>
      <c r="Q2802" s="16" t="str">
        <f>IF(P2802="","",'02_Resultat'!$B$6)</f>
        <v/>
      </c>
      <c r="R2802" s="16" t="str">
        <f>IF(Q2802="","",INDEX(Tableau3[N°CMD],MATCH(P2802,Tableau3[Sequence],0),))</f>
        <v/>
      </c>
      <c r="S2802" s="16" t="str">
        <f>IF(Q2802="","",INDEX(Tableau3[Désignation],MATCH(P2802,Tableau3[Sequence],0),))</f>
        <v/>
      </c>
      <c r="T2802"/>
    </row>
    <row r="2803" spans="12:20" x14ac:dyDescent="0.25">
      <c r="L2803" s="4" t="str">
        <f t="shared" si="89"/>
        <v/>
      </c>
      <c r="M2803" s="4" t="str">
        <f>IF(ISBLANK(A2803),"",IF('02_Resultat'!$B$6=A2803,1,0))</f>
        <v/>
      </c>
      <c r="N2803" s="4" t="str">
        <f>IF(ISBLANK(A2803),"",IF(Tableau3[Occurrence]=0,0,SUM($M$2:M2803)))</f>
        <v/>
      </c>
      <c r="P2803" s="15" t="str">
        <f t="shared" si="90"/>
        <v/>
      </c>
      <c r="Q2803" s="16" t="str">
        <f>IF(P2803="","",'02_Resultat'!$B$6)</f>
        <v/>
      </c>
      <c r="R2803" s="16" t="str">
        <f>IF(Q2803="","",INDEX(Tableau3[N°CMD],MATCH(P2803,Tableau3[Sequence],0),))</f>
        <v/>
      </c>
      <c r="S2803" s="16" t="str">
        <f>IF(Q2803="","",INDEX(Tableau3[Désignation],MATCH(P2803,Tableau3[Sequence],0),))</f>
        <v/>
      </c>
      <c r="T2803"/>
    </row>
    <row r="2804" spans="12:20" x14ac:dyDescent="0.25">
      <c r="L2804" s="4" t="str">
        <f t="shared" si="89"/>
        <v/>
      </c>
      <c r="M2804" s="4" t="str">
        <f>IF(ISBLANK(A2804),"",IF('02_Resultat'!$B$6=A2804,1,0))</f>
        <v/>
      </c>
      <c r="N2804" s="4" t="str">
        <f>IF(ISBLANK(A2804),"",IF(Tableau3[Occurrence]=0,0,SUM($M$2:M2804)))</f>
        <v/>
      </c>
      <c r="P2804" s="15" t="str">
        <f t="shared" si="90"/>
        <v/>
      </c>
      <c r="Q2804" s="16" t="str">
        <f>IF(P2804="","",'02_Resultat'!$B$6)</f>
        <v/>
      </c>
      <c r="R2804" s="16" t="str">
        <f>IF(Q2804="","",INDEX(Tableau3[N°CMD],MATCH(P2804,Tableau3[Sequence],0),))</f>
        <v/>
      </c>
      <c r="S2804" s="16" t="str">
        <f>IF(Q2804="","",INDEX(Tableau3[Désignation],MATCH(P2804,Tableau3[Sequence],0),))</f>
        <v/>
      </c>
      <c r="T2804"/>
    </row>
    <row r="2805" spans="12:20" x14ac:dyDescent="0.25">
      <c r="L2805" s="4" t="str">
        <f t="shared" si="89"/>
        <v/>
      </c>
      <c r="M2805" s="4" t="str">
        <f>IF(ISBLANK(A2805),"",IF('02_Resultat'!$B$6=A2805,1,0))</f>
        <v/>
      </c>
      <c r="N2805" s="4" t="str">
        <f>IF(ISBLANK(A2805),"",IF(Tableau3[Occurrence]=0,0,SUM($M$2:M2805)))</f>
        <v/>
      </c>
      <c r="P2805" s="15" t="str">
        <f t="shared" si="90"/>
        <v/>
      </c>
      <c r="Q2805" s="16" t="str">
        <f>IF(P2805="","",'02_Resultat'!$B$6)</f>
        <v/>
      </c>
      <c r="R2805" s="16" t="str">
        <f>IF(Q2805="","",INDEX(Tableau3[N°CMD],MATCH(P2805,Tableau3[Sequence],0),))</f>
        <v/>
      </c>
      <c r="S2805" s="16" t="str">
        <f>IF(Q2805="","",INDEX(Tableau3[Désignation],MATCH(P2805,Tableau3[Sequence],0),))</f>
        <v/>
      </c>
      <c r="T2805"/>
    </row>
    <row r="2806" spans="12:20" x14ac:dyDescent="0.25">
      <c r="L2806" s="4" t="str">
        <f t="shared" si="89"/>
        <v/>
      </c>
      <c r="M2806" s="4" t="str">
        <f>IF(ISBLANK(A2806),"",IF('02_Resultat'!$B$6=A2806,1,0))</f>
        <v/>
      </c>
      <c r="N2806" s="4" t="str">
        <f>IF(ISBLANK(A2806),"",IF(Tableau3[Occurrence]=0,0,SUM($M$2:M2806)))</f>
        <v/>
      </c>
      <c r="P2806" s="15" t="str">
        <f t="shared" si="90"/>
        <v/>
      </c>
      <c r="Q2806" s="16" t="str">
        <f>IF(P2806="","",'02_Resultat'!$B$6)</f>
        <v/>
      </c>
      <c r="R2806" s="16" t="str">
        <f>IF(Q2806="","",INDEX(Tableau3[N°CMD],MATCH(P2806,Tableau3[Sequence],0),))</f>
        <v/>
      </c>
      <c r="S2806" s="16" t="str">
        <f>IF(Q2806="","",INDEX(Tableau3[Désignation],MATCH(P2806,Tableau3[Sequence],0),))</f>
        <v/>
      </c>
      <c r="T2806"/>
    </row>
    <row r="2807" spans="12:20" x14ac:dyDescent="0.25">
      <c r="L2807" s="4" t="str">
        <f t="shared" si="89"/>
        <v/>
      </c>
      <c r="M2807" s="4" t="str">
        <f>IF(ISBLANK(A2807),"",IF('02_Resultat'!$B$6=A2807,1,0))</f>
        <v/>
      </c>
      <c r="N2807" s="4" t="str">
        <f>IF(ISBLANK(A2807),"",IF(Tableau3[Occurrence]=0,0,SUM($M$2:M2807)))</f>
        <v/>
      </c>
      <c r="P2807" s="15" t="str">
        <f t="shared" si="90"/>
        <v/>
      </c>
      <c r="Q2807" s="16" t="str">
        <f>IF(P2807="","",'02_Resultat'!$B$6)</f>
        <v/>
      </c>
      <c r="R2807" s="16" t="str">
        <f>IF(Q2807="","",INDEX(Tableau3[N°CMD],MATCH(P2807,Tableau3[Sequence],0),))</f>
        <v/>
      </c>
      <c r="S2807" s="16" t="str">
        <f>IF(Q2807="","",INDEX(Tableau3[Désignation],MATCH(P2807,Tableau3[Sequence],0),))</f>
        <v/>
      </c>
      <c r="T2807"/>
    </row>
    <row r="2808" spans="12:20" x14ac:dyDescent="0.25">
      <c r="L2808" s="4" t="str">
        <f t="shared" si="89"/>
        <v/>
      </c>
      <c r="M2808" s="4" t="str">
        <f>IF(ISBLANK(A2808),"",IF('02_Resultat'!$B$6=A2808,1,0))</f>
        <v/>
      </c>
      <c r="N2808" s="4" t="str">
        <f>IF(ISBLANK(A2808),"",IF(Tableau3[Occurrence]=0,0,SUM($M$2:M2808)))</f>
        <v/>
      </c>
      <c r="P2808" s="15" t="str">
        <f t="shared" si="90"/>
        <v/>
      </c>
      <c r="Q2808" s="16" t="str">
        <f>IF(P2808="","",'02_Resultat'!$B$6)</f>
        <v/>
      </c>
      <c r="R2808" s="16" t="str">
        <f>IF(Q2808="","",INDEX(Tableau3[N°CMD],MATCH(P2808,Tableau3[Sequence],0),))</f>
        <v/>
      </c>
      <c r="S2808" s="16" t="str">
        <f>IF(Q2808="","",INDEX(Tableau3[Désignation],MATCH(P2808,Tableau3[Sequence],0),))</f>
        <v/>
      </c>
      <c r="T2808"/>
    </row>
    <row r="2809" spans="12:20" x14ac:dyDescent="0.25">
      <c r="L2809" s="4" t="str">
        <f t="shared" si="89"/>
        <v/>
      </c>
      <c r="M2809" s="4" t="str">
        <f>IF(ISBLANK(A2809),"",IF('02_Resultat'!$B$6=A2809,1,0))</f>
        <v/>
      </c>
      <c r="N2809" s="4" t="str">
        <f>IF(ISBLANK(A2809),"",IF(Tableau3[Occurrence]=0,0,SUM($M$2:M2809)))</f>
        <v/>
      </c>
      <c r="P2809" s="15" t="str">
        <f t="shared" si="90"/>
        <v/>
      </c>
      <c r="Q2809" s="16" t="str">
        <f>IF(P2809="","",'02_Resultat'!$B$6)</f>
        <v/>
      </c>
      <c r="R2809" s="16" t="str">
        <f>IF(Q2809="","",INDEX(Tableau3[N°CMD],MATCH(P2809,Tableau3[Sequence],0),))</f>
        <v/>
      </c>
      <c r="S2809" s="16" t="str">
        <f>IF(Q2809="","",INDEX(Tableau3[Désignation],MATCH(P2809,Tableau3[Sequence],0),))</f>
        <v/>
      </c>
      <c r="T2809"/>
    </row>
    <row r="2810" spans="12:20" x14ac:dyDescent="0.25">
      <c r="L2810" s="4" t="str">
        <f t="shared" si="89"/>
        <v/>
      </c>
      <c r="M2810" s="4" t="str">
        <f>IF(ISBLANK(A2810),"",IF('02_Resultat'!$B$6=A2810,1,0))</f>
        <v/>
      </c>
      <c r="N2810" s="4" t="str">
        <f>IF(ISBLANK(A2810),"",IF(Tableau3[Occurrence]=0,0,SUM($M$2:M2810)))</f>
        <v/>
      </c>
      <c r="P2810" s="15" t="str">
        <f t="shared" si="90"/>
        <v/>
      </c>
      <c r="Q2810" s="16" t="str">
        <f>IF(P2810="","",'02_Resultat'!$B$6)</f>
        <v/>
      </c>
      <c r="R2810" s="16" t="str">
        <f>IF(Q2810="","",INDEX(Tableau3[N°CMD],MATCH(P2810,Tableau3[Sequence],0),))</f>
        <v/>
      </c>
      <c r="S2810" s="16" t="str">
        <f>IF(Q2810="","",INDEX(Tableau3[Désignation],MATCH(P2810,Tableau3[Sequence],0),))</f>
        <v/>
      </c>
      <c r="T2810"/>
    </row>
    <row r="2811" spans="12:20" x14ac:dyDescent="0.25">
      <c r="L2811" s="4" t="str">
        <f t="shared" si="89"/>
        <v/>
      </c>
      <c r="M2811" s="4" t="str">
        <f>IF(ISBLANK(A2811),"",IF('02_Resultat'!$B$6=A2811,1,0))</f>
        <v/>
      </c>
      <c r="N2811" s="4" t="str">
        <f>IF(ISBLANK(A2811),"",IF(Tableau3[Occurrence]=0,0,SUM($M$2:M2811)))</f>
        <v/>
      </c>
      <c r="P2811" s="15" t="str">
        <f t="shared" si="90"/>
        <v/>
      </c>
      <c r="Q2811" s="16" t="str">
        <f>IF(P2811="","",'02_Resultat'!$B$6)</f>
        <v/>
      </c>
      <c r="R2811" s="16" t="str">
        <f>IF(Q2811="","",INDEX(Tableau3[N°CMD],MATCH(P2811,Tableau3[Sequence],0),))</f>
        <v/>
      </c>
      <c r="S2811" s="16" t="str">
        <f>IF(Q2811="","",INDEX(Tableau3[Désignation],MATCH(P2811,Tableau3[Sequence],0),))</f>
        <v/>
      </c>
      <c r="T2811"/>
    </row>
    <row r="2812" spans="12:20" x14ac:dyDescent="0.25">
      <c r="L2812" s="4" t="str">
        <f t="shared" si="89"/>
        <v/>
      </c>
      <c r="M2812" s="4" t="str">
        <f>IF(ISBLANK(A2812),"",IF('02_Resultat'!$B$6=A2812,1,0))</f>
        <v/>
      </c>
      <c r="N2812" s="4" t="str">
        <f>IF(ISBLANK(A2812),"",IF(Tableau3[Occurrence]=0,0,SUM($M$2:M2812)))</f>
        <v/>
      </c>
      <c r="P2812" s="15" t="str">
        <f t="shared" si="90"/>
        <v/>
      </c>
      <c r="Q2812" s="16" t="str">
        <f>IF(P2812="","",'02_Resultat'!$B$6)</f>
        <v/>
      </c>
      <c r="R2812" s="16" t="str">
        <f>IF(Q2812="","",INDEX(Tableau3[N°CMD],MATCH(P2812,Tableau3[Sequence],0),))</f>
        <v/>
      </c>
      <c r="S2812" s="16" t="str">
        <f>IF(Q2812="","",INDEX(Tableau3[Désignation],MATCH(P2812,Tableau3[Sequence],0),))</f>
        <v/>
      </c>
      <c r="T2812"/>
    </row>
    <row r="2813" spans="12:20" x14ac:dyDescent="0.25">
      <c r="L2813" s="4" t="str">
        <f t="shared" si="89"/>
        <v/>
      </c>
      <c r="M2813" s="4" t="str">
        <f>IF(ISBLANK(A2813),"",IF('02_Resultat'!$B$6=A2813,1,0))</f>
        <v/>
      </c>
      <c r="N2813" s="4" t="str">
        <f>IF(ISBLANK(A2813),"",IF(Tableau3[Occurrence]=0,0,SUM($M$2:M2813)))</f>
        <v/>
      </c>
      <c r="P2813" s="15" t="str">
        <f t="shared" si="90"/>
        <v/>
      </c>
      <c r="Q2813" s="16" t="str">
        <f>IF(P2813="","",'02_Resultat'!$B$6)</f>
        <v/>
      </c>
      <c r="R2813" s="16" t="str">
        <f>IF(Q2813="","",INDEX(Tableau3[N°CMD],MATCH(P2813,Tableau3[Sequence],0),))</f>
        <v/>
      </c>
      <c r="S2813" s="16" t="str">
        <f>IF(Q2813="","",INDEX(Tableau3[Désignation],MATCH(P2813,Tableau3[Sequence],0),))</f>
        <v/>
      </c>
      <c r="T2813"/>
    </row>
    <row r="2814" spans="12:20" x14ac:dyDescent="0.25">
      <c r="L2814" s="4" t="str">
        <f t="shared" si="89"/>
        <v/>
      </c>
      <c r="M2814" s="4" t="str">
        <f>IF(ISBLANK(A2814),"",IF('02_Resultat'!$B$6=A2814,1,0))</f>
        <v/>
      </c>
      <c r="N2814" s="4" t="str">
        <f>IF(ISBLANK(A2814),"",IF(Tableau3[Occurrence]=0,0,SUM($M$2:M2814)))</f>
        <v/>
      </c>
      <c r="P2814" s="15" t="str">
        <f t="shared" si="90"/>
        <v/>
      </c>
      <c r="Q2814" s="16" t="str">
        <f>IF(P2814="","",'02_Resultat'!$B$6)</f>
        <v/>
      </c>
      <c r="R2814" s="16" t="str">
        <f>IF(Q2814="","",INDEX(Tableau3[N°CMD],MATCH(P2814,Tableau3[Sequence],0),))</f>
        <v/>
      </c>
      <c r="S2814" s="16" t="str">
        <f>IF(Q2814="","",INDEX(Tableau3[Désignation],MATCH(P2814,Tableau3[Sequence],0),))</f>
        <v/>
      </c>
      <c r="T2814"/>
    </row>
    <row r="2815" spans="12:20" x14ac:dyDescent="0.25">
      <c r="L2815" s="4" t="str">
        <f t="shared" si="89"/>
        <v/>
      </c>
      <c r="M2815" s="4" t="str">
        <f>IF(ISBLANK(A2815),"",IF('02_Resultat'!$B$6=A2815,1,0))</f>
        <v/>
      </c>
      <c r="N2815" s="4" t="str">
        <f>IF(ISBLANK(A2815),"",IF(Tableau3[Occurrence]=0,0,SUM($M$2:M2815)))</f>
        <v/>
      </c>
      <c r="P2815" s="15" t="str">
        <f t="shared" si="90"/>
        <v/>
      </c>
      <c r="Q2815" s="16" t="str">
        <f>IF(P2815="","",'02_Resultat'!$B$6)</f>
        <v/>
      </c>
      <c r="R2815" s="16" t="str">
        <f>IF(Q2815="","",INDEX(Tableau3[N°CMD],MATCH(P2815,Tableau3[Sequence],0),))</f>
        <v/>
      </c>
      <c r="S2815" s="16" t="str">
        <f>IF(Q2815="","",INDEX(Tableau3[Désignation],MATCH(P2815,Tableau3[Sequence],0),))</f>
        <v/>
      </c>
      <c r="T2815"/>
    </row>
    <row r="2816" spans="12:20" x14ac:dyDescent="0.25">
      <c r="L2816" s="4" t="str">
        <f t="shared" si="89"/>
        <v/>
      </c>
      <c r="M2816" s="4" t="str">
        <f>IF(ISBLANK(A2816),"",IF('02_Resultat'!$B$6=A2816,1,0))</f>
        <v/>
      </c>
      <c r="N2816" s="4" t="str">
        <f>IF(ISBLANK(A2816),"",IF(Tableau3[Occurrence]=0,0,SUM($M$2:M2816)))</f>
        <v/>
      </c>
      <c r="P2816" s="15" t="str">
        <f t="shared" si="90"/>
        <v/>
      </c>
      <c r="Q2816" s="16" t="str">
        <f>IF(P2816="","",'02_Resultat'!$B$6)</f>
        <v/>
      </c>
      <c r="R2816" s="16" t="str">
        <f>IF(Q2816="","",INDEX(Tableau3[N°CMD],MATCH(P2816,Tableau3[Sequence],0),))</f>
        <v/>
      </c>
      <c r="S2816" s="16" t="str">
        <f>IF(Q2816="","",INDEX(Tableau3[Désignation],MATCH(P2816,Tableau3[Sequence],0),))</f>
        <v/>
      </c>
      <c r="T2816"/>
    </row>
    <row r="2817" spans="12:20" x14ac:dyDescent="0.25">
      <c r="L2817" s="4" t="str">
        <f t="shared" si="89"/>
        <v/>
      </c>
      <c r="M2817" s="4" t="str">
        <f>IF(ISBLANK(A2817),"",IF('02_Resultat'!$B$6=A2817,1,0))</f>
        <v/>
      </c>
      <c r="N2817" s="4" t="str">
        <f>IF(ISBLANK(A2817),"",IF(Tableau3[Occurrence]=0,0,SUM($M$2:M2817)))</f>
        <v/>
      </c>
      <c r="P2817" s="15" t="str">
        <f t="shared" si="90"/>
        <v/>
      </c>
      <c r="Q2817" s="16" t="str">
        <f>IF(P2817="","",'02_Resultat'!$B$6)</f>
        <v/>
      </c>
      <c r="R2817" s="16" t="str">
        <f>IF(Q2817="","",INDEX(Tableau3[N°CMD],MATCH(P2817,Tableau3[Sequence],0),))</f>
        <v/>
      </c>
      <c r="S2817" s="16" t="str">
        <f>IF(Q2817="","",INDEX(Tableau3[Désignation],MATCH(P2817,Tableau3[Sequence],0),))</f>
        <v/>
      </c>
      <c r="T2817"/>
    </row>
    <row r="2818" spans="12:20" x14ac:dyDescent="0.25">
      <c r="L2818" s="4" t="str">
        <f t="shared" si="89"/>
        <v/>
      </c>
      <c r="M2818" s="4" t="str">
        <f>IF(ISBLANK(A2818),"",IF('02_Resultat'!$B$6=A2818,1,0))</f>
        <v/>
      </c>
      <c r="N2818" s="4" t="str">
        <f>IF(ISBLANK(A2818),"",IF(Tableau3[Occurrence]=0,0,SUM($M$2:M2818)))</f>
        <v/>
      </c>
      <c r="P2818" s="15" t="str">
        <f t="shared" si="90"/>
        <v/>
      </c>
      <c r="Q2818" s="16" t="str">
        <f>IF(P2818="","",'02_Resultat'!$B$6)</f>
        <v/>
      </c>
      <c r="R2818" s="16" t="str">
        <f>IF(Q2818="","",INDEX(Tableau3[N°CMD],MATCH(P2818,Tableau3[Sequence],0),))</f>
        <v/>
      </c>
      <c r="S2818" s="16" t="str">
        <f>IF(Q2818="","",INDEX(Tableau3[Désignation],MATCH(P2818,Tableau3[Sequence],0),))</f>
        <v/>
      </c>
      <c r="T2818"/>
    </row>
    <row r="2819" spans="12:20" x14ac:dyDescent="0.25">
      <c r="L2819" s="4" t="str">
        <f t="shared" si="89"/>
        <v/>
      </c>
      <c r="M2819" s="4" t="str">
        <f>IF(ISBLANK(A2819),"",IF('02_Resultat'!$B$6=A2819,1,0))</f>
        <v/>
      </c>
      <c r="N2819" s="4" t="str">
        <f>IF(ISBLANK(A2819),"",IF(Tableau3[Occurrence]=0,0,SUM($M$2:M2819)))</f>
        <v/>
      </c>
      <c r="P2819" s="15" t="str">
        <f t="shared" si="90"/>
        <v/>
      </c>
      <c r="Q2819" s="16" t="str">
        <f>IF(P2819="","",'02_Resultat'!$B$6)</f>
        <v/>
      </c>
      <c r="R2819" s="16" t="str">
        <f>IF(Q2819="","",INDEX(Tableau3[N°CMD],MATCH(P2819,Tableau3[Sequence],0),))</f>
        <v/>
      </c>
      <c r="S2819" s="16" t="str">
        <f>IF(Q2819="","",INDEX(Tableau3[Désignation],MATCH(P2819,Tableau3[Sequence],0),))</f>
        <v/>
      </c>
      <c r="T2819"/>
    </row>
    <row r="2820" spans="12:20" x14ac:dyDescent="0.25">
      <c r="L2820" s="4" t="str">
        <f t="shared" si="89"/>
        <v/>
      </c>
      <c r="M2820" s="4" t="str">
        <f>IF(ISBLANK(A2820),"",IF('02_Resultat'!$B$6=A2820,1,0))</f>
        <v/>
      </c>
      <c r="N2820" s="4" t="str">
        <f>IF(ISBLANK(A2820),"",IF(Tableau3[Occurrence]=0,0,SUM($M$2:M2820)))</f>
        <v/>
      </c>
      <c r="P2820" s="15" t="str">
        <f t="shared" si="90"/>
        <v/>
      </c>
      <c r="Q2820" s="16" t="str">
        <f>IF(P2820="","",'02_Resultat'!$B$6)</f>
        <v/>
      </c>
      <c r="R2820" s="16" t="str">
        <f>IF(Q2820="","",INDEX(Tableau3[N°CMD],MATCH(P2820,Tableau3[Sequence],0),))</f>
        <v/>
      </c>
      <c r="S2820" s="16" t="str">
        <f>IF(Q2820="","",INDEX(Tableau3[Désignation],MATCH(P2820,Tableau3[Sequence],0),))</f>
        <v/>
      </c>
      <c r="T2820"/>
    </row>
    <row r="2821" spans="12:20" x14ac:dyDescent="0.25">
      <c r="L2821" s="4" t="str">
        <f t="shared" si="89"/>
        <v/>
      </c>
      <c r="M2821" s="4" t="str">
        <f>IF(ISBLANK(A2821),"",IF('02_Resultat'!$B$6=A2821,1,0))</f>
        <v/>
      </c>
      <c r="N2821" s="4" t="str">
        <f>IF(ISBLANK(A2821),"",IF(Tableau3[Occurrence]=0,0,SUM($M$2:M2821)))</f>
        <v/>
      </c>
      <c r="P2821" s="15" t="str">
        <f t="shared" si="90"/>
        <v/>
      </c>
      <c r="Q2821" s="16" t="str">
        <f>IF(P2821="","",'02_Resultat'!$B$6)</f>
        <v/>
      </c>
      <c r="R2821" s="16" t="str">
        <f>IF(Q2821="","",INDEX(Tableau3[N°CMD],MATCH(P2821,Tableau3[Sequence],0),))</f>
        <v/>
      </c>
      <c r="S2821" s="16" t="str">
        <f>IF(Q2821="","",INDEX(Tableau3[Désignation],MATCH(P2821,Tableau3[Sequence],0),))</f>
        <v/>
      </c>
      <c r="T2821"/>
    </row>
    <row r="2822" spans="12:20" x14ac:dyDescent="0.25">
      <c r="L2822" s="4" t="str">
        <f t="shared" si="89"/>
        <v/>
      </c>
      <c r="M2822" s="4" t="str">
        <f>IF(ISBLANK(A2822),"",IF('02_Resultat'!$B$6=A2822,1,0))</f>
        <v/>
      </c>
      <c r="N2822" s="4" t="str">
        <f>IF(ISBLANK(A2822),"",IF(Tableau3[Occurrence]=0,0,SUM($M$2:M2822)))</f>
        <v/>
      </c>
      <c r="P2822" s="15" t="str">
        <f t="shared" si="90"/>
        <v/>
      </c>
      <c r="Q2822" s="16" t="str">
        <f>IF(P2822="","",'02_Resultat'!$B$6)</f>
        <v/>
      </c>
      <c r="R2822" s="16" t="str">
        <f>IF(Q2822="","",INDEX(Tableau3[N°CMD],MATCH(P2822,Tableau3[Sequence],0),))</f>
        <v/>
      </c>
      <c r="S2822" s="16" t="str">
        <f>IF(Q2822="","",INDEX(Tableau3[Désignation],MATCH(P2822,Tableau3[Sequence],0),))</f>
        <v/>
      </c>
      <c r="T2822"/>
    </row>
    <row r="2823" spans="12:20" x14ac:dyDescent="0.25">
      <c r="L2823" s="4" t="str">
        <f t="shared" si="89"/>
        <v/>
      </c>
      <c r="M2823" s="4" t="str">
        <f>IF(ISBLANK(A2823),"",IF('02_Resultat'!$B$6=A2823,1,0))</f>
        <v/>
      </c>
      <c r="N2823" s="4" t="str">
        <f>IF(ISBLANK(A2823),"",IF(Tableau3[Occurrence]=0,0,SUM($M$2:M2823)))</f>
        <v/>
      </c>
      <c r="P2823" s="15" t="str">
        <f t="shared" si="90"/>
        <v/>
      </c>
      <c r="Q2823" s="16" t="str">
        <f>IF(P2823="","",'02_Resultat'!$B$6)</f>
        <v/>
      </c>
      <c r="R2823" s="16" t="str">
        <f>IF(Q2823="","",INDEX(Tableau3[N°CMD],MATCH(P2823,Tableau3[Sequence],0),))</f>
        <v/>
      </c>
      <c r="S2823" s="16" t="str">
        <f>IF(Q2823="","",INDEX(Tableau3[Désignation],MATCH(P2823,Tableau3[Sequence],0),))</f>
        <v/>
      </c>
      <c r="T2823"/>
    </row>
    <row r="2824" spans="12:20" x14ac:dyDescent="0.25">
      <c r="L2824" s="4" t="str">
        <f t="shared" si="89"/>
        <v/>
      </c>
      <c r="M2824" s="4" t="str">
        <f>IF(ISBLANK(A2824),"",IF('02_Resultat'!$B$6=A2824,1,0))</f>
        <v/>
      </c>
      <c r="N2824" s="4" t="str">
        <f>IF(ISBLANK(A2824),"",IF(Tableau3[Occurrence]=0,0,SUM($M$2:M2824)))</f>
        <v/>
      </c>
      <c r="P2824" s="15" t="str">
        <f t="shared" si="90"/>
        <v/>
      </c>
      <c r="Q2824" s="16" t="str">
        <f>IF(P2824="","",'02_Resultat'!$B$6)</f>
        <v/>
      </c>
      <c r="R2824" s="16" t="str">
        <f>IF(Q2824="","",INDEX(Tableau3[N°CMD],MATCH(P2824,Tableau3[Sequence],0),))</f>
        <v/>
      </c>
      <c r="S2824" s="16" t="str">
        <f>IF(Q2824="","",INDEX(Tableau3[Désignation],MATCH(P2824,Tableau3[Sequence],0),))</f>
        <v/>
      </c>
      <c r="T2824"/>
    </row>
    <row r="2825" spans="12:20" x14ac:dyDescent="0.25">
      <c r="L2825" s="4" t="str">
        <f t="shared" si="89"/>
        <v/>
      </c>
      <c r="M2825" s="4" t="str">
        <f>IF(ISBLANK(A2825),"",IF('02_Resultat'!$B$6=A2825,1,0))</f>
        <v/>
      </c>
      <c r="N2825" s="4" t="str">
        <f>IF(ISBLANK(A2825),"",IF(Tableau3[Occurrence]=0,0,SUM($M$2:M2825)))</f>
        <v/>
      </c>
      <c r="P2825" s="15" t="str">
        <f t="shared" si="90"/>
        <v/>
      </c>
      <c r="Q2825" s="16" t="str">
        <f>IF(P2825="","",'02_Resultat'!$B$6)</f>
        <v/>
      </c>
      <c r="R2825" s="16" t="str">
        <f>IF(Q2825="","",INDEX(Tableau3[N°CMD],MATCH(P2825,Tableau3[Sequence],0),))</f>
        <v/>
      </c>
      <c r="S2825" s="16" t="str">
        <f>IF(Q2825="","",INDEX(Tableau3[Désignation],MATCH(P2825,Tableau3[Sequence],0),))</f>
        <v/>
      </c>
      <c r="T2825"/>
    </row>
    <row r="2826" spans="12:20" x14ac:dyDescent="0.25">
      <c r="L2826" s="4" t="str">
        <f t="shared" si="89"/>
        <v/>
      </c>
      <c r="M2826" s="4" t="str">
        <f>IF(ISBLANK(A2826),"",IF('02_Resultat'!$B$6=A2826,1,0))</f>
        <v/>
      </c>
      <c r="N2826" s="4" t="str">
        <f>IF(ISBLANK(A2826),"",IF(Tableau3[Occurrence]=0,0,SUM($M$2:M2826)))</f>
        <v/>
      </c>
      <c r="P2826" s="15" t="str">
        <f t="shared" si="90"/>
        <v/>
      </c>
      <c r="Q2826" s="16" t="str">
        <f>IF(P2826="","",'02_Resultat'!$B$6)</f>
        <v/>
      </c>
      <c r="R2826" s="16" t="str">
        <f>IF(Q2826="","",INDEX(Tableau3[N°CMD],MATCH(P2826,Tableau3[Sequence],0),))</f>
        <v/>
      </c>
      <c r="S2826" s="16" t="str">
        <f>IF(Q2826="","",INDEX(Tableau3[Désignation],MATCH(P2826,Tableau3[Sequence],0),))</f>
        <v/>
      </c>
      <c r="T2826"/>
    </row>
    <row r="2827" spans="12:20" x14ac:dyDescent="0.25">
      <c r="L2827" s="4" t="str">
        <f t="shared" si="89"/>
        <v/>
      </c>
      <c r="M2827" s="4" t="str">
        <f>IF(ISBLANK(A2827),"",IF('02_Resultat'!$B$6=A2827,1,0))</f>
        <v/>
      </c>
      <c r="N2827" s="4" t="str">
        <f>IF(ISBLANK(A2827),"",IF(Tableau3[Occurrence]=0,0,SUM($M$2:M2827)))</f>
        <v/>
      </c>
      <c r="P2827" s="15" t="str">
        <f t="shared" si="90"/>
        <v/>
      </c>
      <c r="Q2827" s="16" t="str">
        <f>IF(P2827="","",'02_Resultat'!$B$6)</f>
        <v/>
      </c>
      <c r="R2827" s="16" t="str">
        <f>IF(Q2827="","",INDEX(Tableau3[N°CMD],MATCH(P2827,Tableau3[Sequence],0),))</f>
        <v/>
      </c>
      <c r="S2827" s="16" t="str">
        <f>IF(Q2827="","",INDEX(Tableau3[Désignation],MATCH(P2827,Tableau3[Sequence],0),))</f>
        <v/>
      </c>
      <c r="T2827"/>
    </row>
    <row r="2828" spans="12:20" x14ac:dyDescent="0.25">
      <c r="L2828" s="4" t="str">
        <f t="shared" si="89"/>
        <v/>
      </c>
      <c r="M2828" s="4" t="str">
        <f>IF(ISBLANK(A2828),"",IF('02_Resultat'!$B$6=A2828,1,0))</f>
        <v/>
      </c>
      <c r="N2828" s="4" t="str">
        <f>IF(ISBLANK(A2828),"",IF(Tableau3[Occurrence]=0,0,SUM($M$2:M2828)))</f>
        <v/>
      </c>
      <c r="P2828" s="15" t="str">
        <f t="shared" si="90"/>
        <v/>
      </c>
      <c r="Q2828" s="16" t="str">
        <f>IF(P2828="","",'02_Resultat'!$B$6)</f>
        <v/>
      </c>
      <c r="R2828" s="16" t="str">
        <f>IF(Q2828="","",INDEX(Tableau3[N°CMD],MATCH(P2828,Tableau3[Sequence],0),))</f>
        <v/>
      </c>
      <c r="S2828" s="16" t="str">
        <f>IF(Q2828="","",INDEX(Tableau3[Désignation],MATCH(P2828,Tableau3[Sequence],0),))</f>
        <v/>
      </c>
      <c r="T2828"/>
    </row>
    <row r="2829" spans="12:20" x14ac:dyDescent="0.25">
      <c r="L2829" s="4" t="str">
        <f t="shared" si="89"/>
        <v/>
      </c>
      <c r="M2829" s="4" t="str">
        <f>IF(ISBLANK(A2829),"",IF('02_Resultat'!$B$6=A2829,1,0))</f>
        <v/>
      </c>
      <c r="N2829" s="4" t="str">
        <f>IF(ISBLANK(A2829),"",IF(Tableau3[Occurrence]=0,0,SUM($M$2:M2829)))</f>
        <v/>
      </c>
      <c r="P2829" s="15" t="str">
        <f t="shared" si="90"/>
        <v/>
      </c>
      <c r="Q2829" s="16" t="str">
        <f>IF(P2829="","",'02_Resultat'!$B$6)</f>
        <v/>
      </c>
      <c r="R2829" s="16" t="str">
        <f>IF(Q2829="","",INDEX(Tableau3[N°CMD],MATCH(P2829,Tableau3[Sequence],0),))</f>
        <v/>
      </c>
      <c r="S2829" s="16" t="str">
        <f>IF(Q2829="","",INDEX(Tableau3[Désignation],MATCH(P2829,Tableau3[Sequence],0),))</f>
        <v/>
      </c>
      <c r="T2829"/>
    </row>
    <row r="2830" spans="12:20" x14ac:dyDescent="0.25">
      <c r="L2830" s="4" t="str">
        <f t="shared" si="89"/>
        <v/>
      </c>
      <c r="M2830" s="4" t="str">
        <f>IF(ISBLANK(A2830),"",IF('02_Resultat'!$B$6=A2830,1,0))</f>
        <v/>
      </c>
      <c r="N2830" s="4" t="str">
        <f>IF(ISBLANK(A2830),"",IF(Tableau3[Occurrence]=0,0,SUM($M$2:M2830)))</f>
        <v/>
      </c>
      <c r="P2830" s="15" t="str">
        <f t="shared" si="90"/>
        <v/>
      </c>
      <c r="Q2830" s="16" t="str">
        <f>IF(P2830="","",'02_Resultat'!$B$6)</f>
        <v/>
      </c>
      <c r="R2830" s="16" t="str">
        <f>IF(Q2830="","",INDEX(Tableau3[N°CMD],MATCH(P2830,Tableau3[Sequence],0),))</f>
        <v/>
      </c>
      <c r="S2830" s="16" t="str">
        <f>IF(Q2830="","",INDEX(Tableau3[Désignation],MATCH(P2830,Tableau3[Sequence],0),))</f>
        <v/>
      </c>
      <c r="T2830"/>
    </row>
    <row r="2831" spans="12:20" x14ac:dyDescent="0.25">
      <c r="L2831" s="4" t="str">
        <f t="shared" si="89"/>
        <v/>
      </c>
      <c r="M2831" s="4" t="str">
        <f>IF(ISBLANK(A2831),"",IF('02_Resultat'!$B$6=A2831,1,0))</f>
        <v/>
      </c>
      <c r="N2831" s="4" t="str">
        <f>IF(ISBLANK(A2831),"",IF(Tableau3[Occurrence]=0,0,SUM($M$2:M2831)))</f>
        <v/>
      </c>
      <c r="P2831" s="15" t="str">
        <f t="shared" si="90"/>
        <v/>
      </c>
      <c r="Q2831" s="16" t="str">
        <f>IF(P2831="","",'02_Resultat'!$B$6)</f>
        <v/>
      </c>
      <c r="R2831" s="16" t="str">
        <f>IF(Q2831="","",INDEX(Tableau3[N°CMD],MATCH(P2831,Tableau3[Sequence],0),))</f>
        <v/>
      </c>
      <c r="S2831" s="16" t="str">
        <f>IF(Q2831="","",INDEX(Tableau3[Désignation],MATCH(P2831,Tableau3[Sequence],0),))</f>
        <v/>
      </c>
      <c r="T2831"/>
    </row>
    <row r="2832" spans="12:20" x14ac:dyDescent="0.25">
      <c r="L2832" s="4" t="str">
        <f t="shared" si="89"/>
        <v/>
      </c>
      <c r="M2832" s="4" t="str">
        <f>IF(ISBLANK(A2832),"",IF('02_Resultat'!$B$6=A2832,1,0))</f>
        <v/>
      </c>
      <c r="N2832" s="4" t="str">
        <f>IF(ISBLANK(A2832),"",IF(Tableau3[Occurrence]=0,0,SUM($M$2:M2832)))</f>
        <v/>
      </c>
      <c r="P2832" s="15" t="str">
        <f t="shared" si="90"/>
        <v/>
      </c>
      <c r="Q2832" s="16" t="str">
        <f>IF(P2832="","",'02_Resultat'!$B$6)</f>
        <v/>
      </c>
      <c r="R2832" s="16" t="str">
        <f>IF(Q2832="","",INDEX(Tableau3[N°CMD],MATCH(P2832,Tableau3[Sequence],0),))</f>
        <v/>
      </c>
      <c r="S2832" s="16" t="str">
        <f>IF(Q2832="","",INDEX(Tableau3[Désignation],MATCH(P2832,Tableau3[Sequence],0),))</f>
        <v/>
      </c>
      <c r="T2832"/>
    </row>
    <row r="2833" spans="12:20" x14ac:dyDescent="0.25">
      <c r="L2833" s="4" t="str">
        <f t="shared" si="89"/>
        <v/>
      </c>
      <c r="M2833" s="4" t="str">
        <f>IF(ISBLANK(A2833),"",IF('02_Resultat'!$B$6=A2833,1,0))</f>
        <v/>
      </c>
      <c r="N2833" s="4" t="str">
        <f>IF(ISBLANK(A2833),"",IF(Tableau3[Occurrence]=0,0,SUM($M$2:M2833)))</f>
        <v/>
      </c>
      <c r="P2833" s="15" t="str">
        <f t="shared" si="90"/>
        <v/>
      </c>
      <c r="Q2833" s="16" t="str">
        <f>IF(P2833="","",'02_Resultat'!$B$6)</f>
        <v/>
      </c>
      <c r="R2833" s="16" t="str">
        <f>IF(Q2833="","",INDEX(Tableau3[N°CMD],MATCH(P2833,Tableau3[Sequence],0),))</f>
        <v/>
      </c>
      <c r="S2833" s="16" t="str">
        <f>IF(Q2833="","",INDEX(Tableau3[Désignation],MATCH(P2833,Tableau3[Sequence],0),))</f>
        <v/>
      </c>
      <c r="T2833"/>
    </row>
    <row r="2834" spans="12:20" x14ac:dyDescent="0.25">
      <c r="L2834" s="4" t="str">
        <f t="shared" ref="L2834:L2897" si="91">IF(ISBLANK(H2834),"",(I2834-H2834))</f>
        <v/>
      </c>
      <c r="M2834" s="4" t="str">
        <f>IF(ISBLANK(A2834),"",IF('02_Resultat'!$B$6=A2834,1,0))</f>
        <v/>
      </c>
      <c r="N2834" s="4" t="str">
        <f>IF(ISBLANK(A2834),"",IF(Tableau3[Occurrence]=0,0,SUM($M$2:M2834)))</f>
        <v/>
      </c>
      <c r="P2834" s="15" t="str">
        <f t="shared" si="90"/>
        <v/>
      </c>
      <c r="Q2834" s="16" t="str">
        <f>IF(P2834="","",'02_Resultat'!$B$6)</f>
        <v/>
      </c>
      <c r="R2834" s="16" t="str">
        <f>IF(Q2834="","",INDEX(Tableau3[N°CMD],MATCH(P2834,Tableau3[Sequence],0),))</f>
        <v/>
      </c>
      <c r="S2834" s="16" t="str">
        <f>IF(Q2834="","",INDEX(Tableau3[Désignation],MATCH(P2834,Tableau3[Sequence],0),))</f>
        <v/>
      </c>
      <c r="T2834"/>
    </row>
    <row r="2835" spans="12:20" x14ac:dyDescent="0.25">
      <c r="L2835" s="4" t="str">
        <f t="shared" si="91"/>
        <v/>
      </c>
      <c r="M2835" s="4" t="str">
        <f>IF(ISBLANK(A2835),"",IF('02_Resultat'!$B$6=A2835,1,0))</f>
        <v/>
      </c>
      <c r="N2835" s="4" t="str">
        <f>IF(ISBLANK(A2835),"",IF(Tableau3[Occurrence]=0,0,SUM($M$2:M2835)))</f>
        <v/>
      </c>
      <c r="P2835" s="15" t="str">
        <f t="shared" ref="P2835:P2898" si="92">IF(ROW()-1&lt;=$O$2,ROW()-1,"")</f>
        <v/>
      </c>
      <c r="Q2835" s="16" t="str">
        <f>IF(P2835="","",'02_Resultat'!$B$6)</f>
        <v/>
      </c>
      <c r="R2835" s="16" t="str">
        <f>IF(Q2835="","",INDEX(Tableau3[N°CMD],MATCH(P2835,Tableau3[Sequence],0),))</f>
        <v/>
      </c>
      <c r="S2835" s="16" t="str">
        <f>IF(Q2835="","",INDEX(Tableau3[Désignation],MATCH(P2835,Tableau3[Sequence],0),))</f>
        <v/>
      </c>
      <c r="T2835"/>
    </row>
    <row r="2836" spans="12:20" x14ac:dyDescent="0.25">
      <c r="L2836" s="4" t="str">
        <f t="shared" si="91"/>
        <v/>
      </c>
      <c r="M2836" s="4" t="str">
        <f>IF(ISBLANK(A2836),"",IF('02_Resultat'!$B$6=A2836,1,0))</f>
        <v/>
      </c>
      <c r="N2836" s="4" t="str">
        <f>IF(ISBLANK(A2836),"",IF(Tableau3[Occurrence]=0,0,SUM($M$2:M2836)))</f>
        <v/>
      </c>
      <c r="P2836" s="15" t="str">
        <f t="shared" si="92"/>
        <v/>
      </c>
      <c r="Q2836" s="16" t="str">
        <f>IF(P2836="","",'02_Resultat'!$B$6)</f>
        <v/>
      </c>
      <c r="R2836" s="16" t="str">
        <f>IF(Q2836="","",INDEX(Tableau3[N°CMD],MATCH(P2836,Tableau3[Sequence],0),))</f>
        <v/>
      </c>
      <c r="S2836" s="16" t="str">
        <f>IF(Q2836="","",INDEX(Tableau3[Désignation],MATCH(P2836,Tableau3[Sequence],0),))</f>
        <v/>
      </c>
      <c r="T2836"/>
    </row>
    <row r="2837" spans="12:20" x14ac:dyDescent="0.25">
      <c r="L2837" s="4" t="str">
        <f t="shared" si="91"/>
        <v/>
      </c>
      <c r="M2837" s="4" t="str">
        <f>IF(ISBLANK(A2837),"",IF('02_Resultat'!$B$6=A2837,1,0))</f>
        <v/>
      </c>
      <c r="N2837" s="4" t="str">
        <f>IF(ISBLANK(A2837),"",IF(Tableau3[Occurrence]=0,0,SUM($M$2:M2837)))</f>
        <v/>
      </c>
      <c r="P2837" s="15" t="str">
        <f t="shared" si="92"/>
        <v/>
      </c>
      <c r="Q2837" s="16" t="str">
        <f>IF(P2837="","",'02_Resultat'!$B$6)</f>
        <v/>
      </c>
      <c r="R2837" s="16" t="str">
        <f>IF(Q2837="","",INDEX(Tableau3[N°CMD],MATCH(P2837,Tableau3[Sequence],0),))</f>
        <v/>
      </c>
      <c r="S2837" s="16" t="str">
        <f>IF(Q2837="","",INDEX(Tableau3[Désignation],MATCH(P2837,Tableau3[Sequence],0),))</f>
        <v/>
      </c>
      <c r="T2837"/>
    </row>
    <row r="2838" spans="12:20" x14ac:dyDescent="0.25">
      <c r="L2838" s="4" t="str">
        <f t="shared" si="91"/>
        <v/>
      </c>
      <c r="M2838" s="4" t="str">
        <f>IF(ISBLANK(A2838),"",IF('02_Resultat'!$B$6=A2838,1,0))</f>
        <v/>
      </c>
      <c r="N2838" s="4" t="str">
        <f>IF(ISBLANK(A2838),"",IF(Tableau3[Occurrence]=0,0,SUM($M$2:M2838)))</f>
        <v/>
      </c>
      <c r="P2838" s="15" t="str">
        <f t="shared" si="92"/>
        <v/>
      </c>
      <c r="Q2838" s="16" t="str">
        <f>IF(P2838="","",'02_Resultat'!$B$6)</f>
        <v/>
      </c>
      <c r="R2838" s="16" t="str">
        <f>IF(Q2838="","",INDEX(Tableau3[N°CMD],MATCH(P2838,Tableau3[Sequence],0),))</f>
        <v/>
      </c>
      <c r="S2838" s="16" t="str">
        <f>IF(Q2838="","",INDEX(Tableau3[Désignation],MATCH(P2838,Tableau3[Sequence],0),))</f>
        <v/>
      </c>
      <c r="T2838"/>
    </row>
    <row r="2839" spans="12:20" x14ac:dyDescent="0.25">
      <c r="L2839" s="4" t="str">
        <f t="shared" si="91"/>
        <v/>
      </c>
      <c r="M2839" s="4" t="str">
        <f>IF(ISBLANK(A2839),"",IF('02_Resultat'!$B$6=A2839,1,0))</f>
        <v/>
      </c>
      <c r="N2839" s="4" t="str">
        <f>IF(ISBLANK(A2839),"",IF(Tableau3[Occurrence]=0,0,SUM($M$2:M2839)))</f>
        <v/>
      </c>
      <c r="P2839" s="15" t="str">
        <f t="shared" si="92"/>
        <v/>
      </c>
      <c r="Q2839" s="16" t="str">
        <f>IF(P2839="","",'02_Resultat'!$B$6)</f>
        <v/>
      </c>
      <c r="R2839" s="16" t="str">
        <f>IF(Q2839="","",INDEX(Tableau3[N°CMD],MATCH(P2839,Tableau3[Sequence],0),))</f>
        <v/>
      </c>
      <c r="S2839" s="16" t="str">
        <f>IF(Q2839="","",INDEX(Tableau3[Désignation],MATCH(P2839,Tableau3[Sequence],0),))</f>
        <v/>
      </c>
      <c r="T2839"/>
    </row>
    <row r="2840" spans="12:20" x14ac:dyDescent="0.25">
      <c r="L2840" s="4" t="str">
        <f t="shared" si="91"/>
        <v/>
      </c>
      <c r="M2840" s="4" t="str">
        <f>IF(ISBLANK(A2840),"",IF('02_Resultat'!$B$6=A2840,1,0))</f>
        <v/>
      </c>
      <c r="N2840" s="4" t="str">
        <f>IF(ISBLANK(A2840),"",IF(Tableau3[Occurrence]=0,0,SUM($M$2:M2840)))</f>
        <v/>
      </c>
      <c r="P2840" s="15" t="str">
        <f t="shared" si="92"/>
        <v/>
      </c>
      <c r="Q2840" s="16" t="str">
        <f>IF(P2840="","",'02_Resultat'!$B$6)</f>
        <v/>
      </c>
      <c r="R2840" s="16" t="str">
        <f>IF(Q2840="","",INDEX(Tableau3[N°CMD],MATCH(P2840,Tableau3[Sequence],0),))</f>
        <v/>
      </c>
      <c r="S2840" s="16" t="str">
        <f>IF(Q2840="","",INDEX(Tableau3[Désignation],MATCH(P2840,Tableau3[Sequence],0),))</f>
        <v/>
      </c>
      <c r="T2840"/>
    </row>
    <row r="2841" spans="12:20" x14ac:dyDescent="0.25">
      <c r="L2841" s="4" t="str">
        <f t="shared" si="91"/>
        <v/>
      </c>
      <c r="M2841" s="4" t="str">
        <f>IF(ISBLANK(A2841),"",IF('02_Resultat'!$B$6=A2841,1,0))</f>
        <v/>
      </c>
      <c r="N2841" s="4" t="str">
        <f>IF(ISBLANK(A2841),"",IF(Tableau3[Occurrence]=0,0,SUM($M$2:M2841)))</f>
        <v/>
      </c>
      <c r="P2841" s="15" t="str">
        <f t="shared" si="92"/>
        <v/>
      </c>
      <c r="Q2841" s="16" t="str">
        <f>IF(P2841="","",'02_Resultat'!$B$6)</f>
        <v/>
      </c>
      <c r="R2841" s="16" t="str">
        <f>IF(Q2841="","",INDEX(Tableau3[N°CMD],MATCH(P2841,Tableau3[Sequence],0),))</f>
        <v/>
      </c>
      <c r="S2841" s="16" t="str">
        <f>IF(Q2841="","",INDEX(Tableau3[Désignation],MATCH(P2841,Tableau3[Sequence],0),))</f>
        <v/>
      </c>
      <c r="T2841"/>
    </row>
    <row r="2842" spans="12:20" x14ac:dyDescent="0.25">
      <c r="L2842" s="4" t="str">
        <f t="shared" si="91"/>
        <v/>
      </c>
      <c r="M2842" s="4" t="str">
        <f>IF(ISBLANK(A2842),"",IF('02_Resultat'!$B$6=A2842,1,0))</f>
        <v/>
      </c>
      <c r="N2842" s="4" t="str">
        <f>IF(ISBLANK(A2842),"",IF(Tableau3[Occurrence]=0,0,SUM($M$2:M2842)))</f>
        <v/>
      </c>
      <c r="P2842" s="15" t="str">
        <f t="shared" si="92"/>
        <v/>
      </c>
      <c r="Q2842" s="16" t="str">
        <f>IF(P2842="","",'02_Resultat'!$B$6)</f>
        <v/>
      </c>
      <c r="R2842" s="16" t="str">
        <f>IF(Q2842="","",INDEX(Tableau3[N°CMD],MATCH(P2842,Tableau3[Sequence],0),))</f>
        <v/>
      </c>
      <c r="S2842" s="16" t="str">
        <f>IF(Q2842="","",INDEX(Tableau3[Désignation],MATCH(P2842,Tableau3[Sequence],0),))</f>
        <v/>
      </c>
      <c r="T2842"/>
    </row>
    <row r="2843" spans="12:20" x14ac:dyDescent="0.25">
      <c r="L2843" s="4" t="str">
        <f t="shared" si="91"/>
        <v/>
      </c>
      <c r="M2843" s="4" t="str">
        <f>IF(ISBLANK(A2843),"",IF('02_Resultat'!$B$6=A2843,1,0))</f>
        <v/>
      </c>
      <c r="N2843" s="4" t="str">
        <f>IF(ISBLANK(A2843),"",IF(Tableau3[Occurrence]=0,0,SUM($M$2:M2843)))</f>
        <v/>
      </c>
      <c r="P2843" s="15" t="str">
        <f t="shared" si="92"/>
        <v/>
      </c>
      <c r="Q2843" s="16" t="str">
        <f>IF(P2843="","",'02_Resultat'!$B$6)</f>
        <v/>
      </c>
      <c r="R2843" s="16" t="str">
        <f>IF(Q2843="","",INDEX(Tableau3[N°CMD],MATCH(P2843,Tableau3[Sequence],0),))</f>
        <v/>
      </c>
      <c r="S2843" s="16" t="str">
        <f>IF(Q2843="","",INDEX(Tableau3[Désignation],MATCH(P2843,Tableau3[Sequence],0),))</f>
        <v/>
      </c>
      <c r="T2843"/>
    </row>
    <row r="2844" spans="12:20" x14ac:dyDescent="0.25">
      <c r="L2844" s="4" t="str">
        <f t="shared" si="91"/>
        <v/>
      </c>
      <c r="M2844" s="4" t="str">
        <f>IF(ISBLANK(A2844),"",IF('02_Resultat'!$B$6=A2844,1,0))</f>
        <v/>
      </c>
      <c r="N2844" s="4" t="str">
        <f>IF(ISBLANK(A2844),"",IF(Tableau3[Occurrence]=0,0,SUM($M$2:M2844)))</f>
        <v/>
      </c>
      <c r="P2844" s="15" t="str">
        <f t="shared" si="92"/>
        <v/>
      </c>
      <c r="Q2844" s="16" t="str">
        <f>IF(P2844="","",'02_Resultat'!$B$6)</f>
        <v/>
      </c>
      <c r="R2844" s="16" t="str">
        <f>IF(Q2844="","",INDEX(Tableau3[N°CMD],MATCH(P2844,Tableau3[Sequence],0),))</f>
        <v/>
      </c>
      <c r="S2844" s="16" t="str">
        <f>IF(Q2844="","",INDEX(Tableau3[Désignation],MATCH(P2844,Tableau3[Sequence],0),))</f>
        <v/>
      </c>
      <c r="T2844"/>
    </row>
    <row r="2845" spans="12:20" x14ac:dyDescent="0.25">
      <c r="L2845" s="4" t="str">
        <f t="shared" si="91"/>
        <v/>
      </c>
      <c r="M2845" s="4" t="str">
        <f>IF(ISBLANK(A2845),"",IF('02_Resultat'!$B$6=A2845,1,0))</f>
        <v/>
      </c>
      <c r="N2845" s="4" t="str">
        <f>IF(ISBLANK(A2845),"",IF(Tableau3[Occurrence]=0,0,SUM($M$2:M2845)))</f>
        <v/>
      </c>
      <c r="P2845" s="15" t="str">
        <f t="shared" si="92"/>
        <v/>
      </c>
      <c r="Q2845" s="16" t="str">
        <f>IF(P2845="","",'02_Resultat'!$B$6)</f>
        <v/>
      </c>
      <c r="R2845" s="16" t="str">
        <f>IF(Q2845="","",INDEX(Tableau3[N°CMD],MATCH(P2845,Tableau3[Sequence],0),))</f>
        <v/>
      </c>
      <c r="S2845" s="16" t="str">
        <f>IF(Q2845="","",INDEX(Tableau3[Désignation],MATCH(P2845,Tableau3[Sequence],0),))</f>
        <v/>
      </c>
      <c r="T2845"/>
    </row>
    <row r="2846" spans="12:20" x14ac:dyDescent="0.25">
      <c r="L2846" s="4" t="str">
        <f t="shared" si="91"/>
        <v/>
      </c>
      <c r="M2846" s="4" t="str">
        <f>IF(ISBLANK(A2846),"",IF('02_Resultat'!$B$6=A2846,1,0))</f>
        <v/>
      </c>
      <c r="N2846" s="4" t="str">
        <f>IF(ISBLANK(A2846),"",IF(Tableau3[Occurrence]=0,0,SUM($M$2:M2846)))</f>
        <v/>
      </c>
      <c r="P2846" s="15" t="str">
        <f t="shared" si="92"/>
        <v/>
      </c>
      <c r="Q2846" s="16" t="str">
        <f>IF(P2846="","",'02_Resultat'!$B$6)</f>
        <v/>
      </c>
      <c r="R2846" s="16" t="str">
        <f>IF(Q2846="","",INDEX(Tableau3[N°CMD],MATCH(P2846,Tableau3[Sequence],0),))</f>
        <v/>
      </c>
      <c r="S2846" s="16" t="str">
        <f>IF(Q2846="","",INDEX(Tableau3[Désignation],MATCH(P2846,Tableau3[Sequence],0),))</f>
        <v/>
      </c>
      <c r="T2846"/>
    </row>
    <row r="2847" spans="12:20" x14ac:dyDescent="0.25">
      <c r="L2847" s="4" t="str">
        <f t="shared" si="91"/>
        <v/>
      </c>
      <c r="M2847" s="4" t="str">
        <f>IF(ISBLANK(A2847),"",IF('02_Resultat'!$B$6=A2847,1,0))</f>
        <v/>
      </c>
      <c r="N2847" s="4" t="str">
        <f>IF(ISBLANK(A2847),"",IF(Tableau3[Occurrence]=0,0,SUM($M$2:M2847)))</f>
        <v/>
      </c>
      <c r="P2847" s="15" t="str">
        <f t="shared" si="92"/>
        <v/>
      </c>
      <c r="Q2847" s="16" t="str">
        <f>IF(P2847="","",'02_Resultat'!$B$6)</f>
        <v/>
      </c>
      <c r="R2847" s="16" t="str">
        <f>IF(Q2847="","",INDEX(Tableau3[N°CMD],MATCH(P2847,Tableau3[Sequence],0),))</f>
        <v/>
      </c>
      <c r="S2847" s="16" t="str">
        <f>IF(Q2847="","",INDEX(Tableau3[Désignation],MATCH(P2847,Tableau3[Sequence],0),))</f>
        <v/>
      </c>
      <c r="T2847"/>
    </row>
    <row r="2848" spans="12:20" x14ac:dyDescent="0.25">
      <c r="L2848" s="4" t="str">
        <f t="shared" si="91"/>
        <v/>
      </c>
      <c r="M2848" s="4" t="str">
        <f>IF(ISBLANK(A2848),"",IF('02_Resultat'!$B$6=A2848,1,0))</f>
        <v/>
      </c>
      <c r="N2848" s="4" t="str">
        <f>IF(ISBLANK(A2848),"",IF(Tableau3[Occurrence]=0,0,SUM($M$2:M2848)))</f>
        <v/>
      </c>
      <c r="P2848" s="15" t="str">
        <f t="shared" si="92"/>
        <v/>
      </c>
      <c r="Q2848" s="16" t="str">
        <f>IF(P2848="","",'02_Resultat'!$B$6)</f>
        <v/>
      </c>
      <c r="R2848" s="16" t="str">
        <f>IF(Q2848="","",INDEX(Tableau3[N°CMD],MATCH(P2848,Tableau3[Sequence],0),))</f>
        <v/>
      </c>
      <c r="S2848" s="16" t="str">
        <f>IF(Q2848="","",INDEX(Tableau3[Désignation],MATCH(P2848,Tableau3[Sequence],0),))</f>
        <v/>
      </c>
      <c r="T2848"/>
    </row>
    <row r="2849" spans="12:20" x14ac:dyDescent="0.25">
      <c r="L2849" s="4" t="str">
        <f t="shared" si="91"/>
        <v/>
      </c>
      <c r="M2849" s="4" t="str">
        <f>IF(ISBLANK(A2849),"",IF('02_Resultat'!$B$6=A2849,1,0))</f>
        <v/>
      </c>
      <c r="N2849" s="4" t="str">
        <f>IF(ISBLANK(A2849),"",IF(Tableau3[Occurrence]=0,0,SUM($M$2:M2849)))</f>
        <v/>
      </c>
      <c r="P2849" s="15" t="str">
        <f t="shared" si="92"/>
        <v/>
      </c>
      <c r="Q2849" s="16" t="str">
        <f>IF(P2849="","",'02_Resultat'!$B$6)</f>
        <v/>
      </c>
      <c r="R2849" s="16" t="str">
        <f>IF(Q2849="","",INDEX(Tableau3[N°CMD],MATCH(P2849,Tableau3[Sequence],0),))</f>
        <v/>
      </c>
      <c r="S2849" s="16" t="str">
        <f>IF(Q2849="","",INDEX(Tableau3[Désignation],MATCH(P2849,Tableau3[Sequence],0),))</f>
        <v/>
      </c>
      <c r="T2849"/>
    </row>
    <row r="2850" spans="12:20" x14ac:dyDescent="0.25">
      <c r="L2850" s="4" t="str">
        <f t="shared" si="91"/>
        <v/>
      </c>
      <c r="M2850" s="4" t="str">
        <f>IF(ISBLANK(A2850),"",IF('02_Resultat'!$B$6=A2850,1,0))</f>
        <v/>
      </c>
      <c r="N2850" s="4" t="str">
        <f>IF(ISBLANK(A2850),"",IF(Tableau3[Occurrence]=0,0,SUM($M$2:M2850)))</f>
        <v/>
      </c>
      <c r="P2850" s="15" t="str">
        <f t="shared" si="92"/>
        <v/>
      </c>
      <c r="Q2850" s="16" t="str">
        <f>IF(P2850="","",'02_Resultat'!$B$6)</f>
        <v/>
      </c>
      <c r="R2850" s="16" t="str">
        <f>IF(Q2850="","",INDEX(Tableau3[N°CMD],MATCH(P2850,Tableau3[Sequence],0),))</f>
        <v/>
      </c>
      <c r="S2850" s="16" t="str">
        <f>IF(Q2850="","",INDEX(Tableau3[Désignation],MATCH(P2850,Tableau3[Sequence],0),))</f>
        <v/>
      </c>
      <c r="T2850"/>
    </row>
    <row r="2851" spans="12:20" x14ac:dyDescent="0.25">
      <c r="L2851" s="4" t="str">
        <f t="shared" si="91"/>
        <v/>
      </c>
      <c r="M2851" s="4" t="str">
        <f>IF(ISBLANK(A2851),"",IF('02_Resultat'!$B$6=A2851,1,0))</f>
        <v/>
      </c>
      <c r="N2851" s="4" t="str">
        <f>IF(ISBLANK(A2851),"",IF(Tableau3[Occurrence]=0,0,SUM($M$2:M2851)))</f>
        <v/>
      </c>
      <c r="P2851" s="15" t="str">
        <f t="shared" si="92"/>
        <v/>
      </c>
      <c r="Q2851" s="16" t="str">
        <f>IF(P2851="","",'02_Resultat'!$B$6)</f>
        <v/>
      </c>
      <c r="R2851" s="16" t="str">
        <f>IF(Q2851="","",INDEX(Tableau3[N°CMD],MATCH(P2851,Tableau3[Sequence],0),))</f>
        <v/>
      </c>
      <c r="S2851" s="16" t="str">
        <f>IF(Q2851="","",INDEX(Tableau3[Désignation],MATCH(P2851,Tableau3[Sequence],0),))</f>
        <v/>
      </c>
      <c r="T2851"/>
    </row>
    <row r="2852" spans="12:20" x14ac:dyDescent="0.25">
      <c r="L2852" s="4" t="str">
        <f t="shared" si="91"/>
        <v/>
      </c>
      <c r="M2852" s="4" t="str">
        <f>IF(ISBLANK(A2852),"",IF('02_Resultat'!$B$6=A2852,1,0))</f>
        <v/>
      </c>
      <c r="N2852" s="4" t="str">
        <f>IF(ISBLANK(A2852),"",IF(Tableau3[Occurrence]=0,0,SUM($M$2:M2852)))</f>
        <v/>
      </c>
      <c r="P2852" s="15" t="str">
        <f t="shared" si="92"/>
        <v/>
      </c>
      <c r="Q2852" s="16" t="str">
        <f>IF(P2852="","",'02_Resultat'!$B$6)</f>
        <v/>
      </c>
      <c r="R2852" s="16" t="str">
        <f>IF(Q2852="","",INDEX(Tableau3[N°CMD],MATCH(P2852,Tableau3[Sequence],0),))</f>
        <v/>
      </c>
      <c r="S2852" s="16" t="str">
        <f>IF(Q2852="","",INDEX(Tableau3[Désignation],MATCH(P2852,Tableau3[Sequence],0),))</f>
        <v/>
      </c>
      <c r="T2852"/>
    </row>
    <row r="2853" spans="12:20" x14ac:dyDescent="0.25">
      <c r="L2853" s="4" t="str">
        <f t="shared" si="91"/>
        <v/>
      </c>
      <c r="M2853" s="4" t="str">
        <f>IF(ISBLANK(A2853),"",IF('02_Resultat'!$B$6=A2853,1,0))</f>
        <v/>
      </c>
      <c r="N2853" s="4" t="str">
        <f>IF(ISBLANK(A2853),"",IF(Tableau3[Occurrence]=0,0,SUM($M$2:M2853)))</f>
        <v/>
      </c>
      <c r="P2853" s="15" t="str">
        <f t="shared" si="92"/>
        <v/>
      </c>
      <c r="Q2853" s="16" t="str">
        <f>IF(P2853="","",'02_Resultat'!$B$6)</f>
        <v/>
      </c>
      <c r="R2853" s="16" t="str">
        <f>IF(Q2853="","",INDEX(Tableau3[N°CMD],MATCH(P2853,Tableau3[Sequence],0),))</f>
        <v/>
      </c>
      <c r="S2853" s="16" t="str">
        <f>IF(Q2853="","",INDEX(Tableau3[Désignation],MATCH(P2853,Tableau3[Sequence],0),))</f>
        <v/>
      </c>
      <c r="T2853"/>
    </row>
    <row r="2854" spans="12:20" x14ac:dyDescent="0.25">
      <c r="L2854" s="4" t="str">
        <f t="shared" si="91"/>
        <v/>
      </c>
      <c r="M2854" s="4" t="str">
        <f>IF(ISBLANK(A2854),"",IF('02_Resultat'!$B$6=A2854,1,0))</f>
        <v/>
      </c>
      <c r="N2854" s="4" t="str">
        <f>IF(ISBLANK(A2854),"",IF(Tableau3[Occurrence]=0,0,SUM($M$2:M2854)))</f>
        <v/>
      </c>
      <c r="P2854" s="15" t="str">
        <f t="shared" si="92"/>
        <v/>
      </c>
      <c r="Q2854" s="16" t="str">
        <f>IF(P2854="","",'02_Resultat'!$B$6)</f>
        <v/>
      </c>
      <c r="R2854" s="16" t="str">
        <f>IF(Q2854="","",INDEX(Tableau3[N°CMD],MATCH(P2854,Tableau3[Sequence],0),))</f>
        <v/>
      </c>
      <c r="S2854" s="16" t="str">
        <f>IF(Q2854="","",INDEX(Tableau3[Désignation],MATCH(P2854,Tableau3[Sequence],0),))</f>
        <v/>
      </c>
      <c r="T2854"/>
    </row>
    <row r="2855" spans="12:20" x14ac:dyDescent="0.25">
      <c r="L2855" s="4" t="str">
        <f t="shared" si="91"/>
        <v/>
      </c>
      <c r="M2855" s="4" t="str">
        <f>IF(ISBLANK(A2855),"",IF('02_Resultat'!$B$6=A2855,1,0))</f>
        <v/>
      </c>
      <c r="N2855" s="4" t="str">
        <f>IF(ISBLANK(A2855),"",IF(Tableau3[Occurrence]=0,0,SUM($M$2:M2855)))</f>
        <v/>
      </c>
      <c r="P2855" s="15" t="str">
        <f t="shared" si="92"/>
        <v/>
      </c>
      <c r="Q2855" s="16" t="str">
        <f>IF(P2855="","",'02_Resultat'!$B$6)</f>
        <v/>
      </c>
      <c r="R2855" s="16" t="str">
        <f>IF(Q2855="","",INDEX(Tableau3[N°CMD],MATCH(P2855,Tableau3[Sequence],0),))</f>
        <v/>
      </c>
      <c r="S2855" s="16" t="str">
        <f>IF(Q2855="","",INDEX(Tableau3[Désignation],MATCH(P2855,Tableau3[Sequence],0),))</f>
        <v/>
      </c>
      <c r="T2855"/>
    </row>
    <row r="2856" spans="12:20" x14ac:dyDescent="0.25">
      <c r="L2856" s="4" t="str">
        <f t="shared" si="91"/>
        <v/>
      </c>
      <c r="M2856" s="4" t="str">
        <f>IF(ISBLANK(A2856),"",IF('02_Resultat'!$B$6=A2856,1,0))</f>
        <v/>
      </c>
      <c r="N2856" s="4" t="str">
        <f>IF(ISBLANK(A2856),"",IF(Tableau3[Occurrence]=0,0,SUM($M$2:M2856)))</f>
        <v/>
      </c>
      <c r="P2856" s="15" t="str">
        <f t="shared" si="92"/>
        <v/>
      </c>
      <c r="Q2856" s="16" t="str">
        <f>IF(P2856="","",'02_Resultat'!$B$6)</f>
        <v/>
      </c>
      <c r="R2856" s="16" t="str">
        <f>IF(Q2856="","",INDEX(Tableau3[N°CMD],MATCH(P2856,Tableau3[Sequence],0),))</f>
        <v/>
      </c>
      <c r="S2856" s="16" t="str">
        <f>IF(Q2856="","",INDEX(Tableau3[Désignation],MATCH(P2856,Tableau3[Sequence],0),))</f>
        <v/>
      </c>
      <c r="T2856"/>
    </row>
    <row r="2857" spans="12:20" x14ac:dyDescent="0.25">
      <c r="L2857" s="4" t="str">
        <f t="shared" si="91"/>
        <v/>
      </c>
      <c r="M2857" s="4" t="str">
        <f>IF(ISBLANK(A2857),"",IF('02_Resultat'!$B$6=A2857,1,0))</f>
        <v/>
      </c>
      <c r="N2857" s="4" t="str">
        <f>IF(ISBLANK(A2857),"",IF(Tableau3[Occurrence]=0,0,SUM($M$2:M2857)))</f>
        <v/>
      </c>
      <c r="P2857" s="15" t="str">
        <f t="shared" si="92"/>
        <v/>
      </c>
      <c r="Q2857" s="16" t="str">
        <f>IF(P2857="","",'02_Resultat'!$B$6)</f>
        <v/>
      </c>
      <c r="R2857" s="16" t="str">
        <f>IF(Q2857="","",INDEX(Tableau3[N°CMD],MATCH(P2857,Tableau3[Sequence],0),))</f>
        <v/>
      </c>
      <c r="S2857" s="16" t="str">
        <f>IF(Q2857="","",INDEX(Tableau3[Désignation],MATCH(P2857,Tableau3[Sequence],0),))</f>
        <v/>
      </c>
      <c r="T2857"/>
    </row>
    <row r="2858" spans="12:20" x14ac:dyDescent="0.25">
      <c r="L2858" s="4" t="str">
        <f t="shared" si="91"/>
        <v/>
      </c>
      <c r="M2858" s="4" t="str">
        <f>IF(ISBLANK(A2858),"",IF('02_Resultat'!$B$6=A2858,1,0))</f>
        <v/>
      </c>
      <c r="N2858" s="4" t="str">
        <f>IF(ISBLANK(A2858),"",IF(Tableau3[Occurrence]=0,0,SUM($M$2:M2858)))</f>
        <v/>
      </c>
      <c r="P2858" s="15" t="str">
        <f t="shared" si="92"/>
        <v/>
      </c>
      <c r="Q2858" s="16" t="str">
        <f>IF(P2858="","",'02_Resultat'!$B$6)</f>
        <v/>
      </c>
      <c r="R2858" s="16" t="str">
        <f>IF(Q2858="","",INDEX(Tableau3[N°CMD],MATCH(P2858,Tableau3[Sequence],0),))</f>
        <v/>
      </c>
      <c r="S2858" s="16" t="str">
        <f>IF(Q2858="","",INDEX(Tableau3[Désignation],MATCH(P2858,Tableau3[Sequence],0),))</f>
        <v/>
      </c>
      <c r="T2858"/>
    </row>
    <row r="2859" spans="12:20" x14ac:dyDescent="0.25">
      <c r="L2859" s="4" t="str">
        <f t="shared" si="91"/>
        <v/>
      </c>
      <c r="M2859" s="4" t="str">
        <f>IF(ISBLANK(A2859),"",IF('02_Resultat'!$B$6=A2859,1,0))</f>
        <v/>
      </c>
      <c r="N2859" s="4" t="str">
        <f>IF(ISBLANK(A2859),"",IF(Tableau3[Occurrence]=0,0,SUM($M$2:M2859)))</f>
        <v/>
      </c>
      <c r="P2859" s="15" t="str">
        <f t="shared" si="92"/>
        <v/>
      </c>
      <c r="Q2859" s="16" t="str">
        <f>IF(P2859="","",'02_Resultat'!$B$6)</f>
        <v/>
      </c>
      <c r="R2859" s="16" t="str">
        <f>IF(Q2859="","",INDEX(Tableau3[N°CMD],MATCH(P2859,Tableau3[Sequence],0),))</f>
        <v/>
      </c>
      <c r="S2859" s="16" t="str">
        <f>IF(Q2859="","",INDEX(Tableau3[Désignation],MATCH(P2859,Tableau3[Sequence],0),))</f>
        <v/>
      </c>
      <c r="T2859"/>
    </row>
    <row r="2860" spans="12:20" x14ac:dyDescent="0.25">
      <c r="L2860" s="4" t="str">
        <f t="shared" si="91"/>
        <v/>
      </c>
      <c r="M2860" s="4" t="str">
        <f>IF(ISBLANK(A2860),"",IF('02_Resultat'!$B$6=A2860,1,0))</f>
        <v/>
      </c>
      <c r="N2860" s="4" t="str">
        <f>IF(ISBLANK(A2860),"",IF(Tableau3[Occurrence]=0,0,SUM($M$2:M2860)))</f>
        <v/>
      </c>
      <c r="P2860" s="15" t="str">
        <f t="shared" si="92"/>
        <v/>
      </c>
      <c r="Q2860" s="16" t="str">
        <f>IF(P2860="","",'02_Resultat'!$B$6)</f>
        <v/>
      </c>
      <c r="R2860" s="16" t="str">
        <f>IF(Q2860="","",INDEX(Tableau3[N°CMD],MATCH(P2860,Tableau3[Sequence],0),))</f>
        <v/>
      </c>
      <c r="S2860" s="16" t="str">
        <f>IF(Q2860="","",INDEX(Tableau3[Désignation],MATCH(P2860,Tableau3[Sequence],0),))</f>
        <v/>
      </c>
      <c r="T2860"/>
    </row>
    <row r="2861" spans="12:20" x14ac:dyDescent="0.25">
      <c r="L2861" s="4" t="str">
        <f t="shared" si="91"/>
        <v/>
      </c>
      <c r="M2861" s="4" t="str">
        <f>IF(ISBLANK(A2861),"",IF('02_Resultat'!$B$6=A2861,1,0))</f>
        <v/>
      </c>
      <c r="N2861" s="4" t="str">
        <f>IF(ISBLANK(A2861),"",IF(Tableau3[Occurrence]=0,0,SUM($M$2:M2861)))</f>
        <v/>
      </c>
      <c r="P2861" s="15" t="str">
        <f t="shared" si="92"/>
        <v/>
      </c>
      <c r="Q2861" s="16" t="str">
        <f>IF(P2861="","",'02_Resultat'!$B$6)</f>
        <v/>
      </c>
      <c r="R2861" s="16" t="str">
        <f>IF(Q2861="","",INDEX(Tableau3[N°CMD],MATCH(P2861,Tableau3[Sequence],0),))</f>
        <v/>
      </c>
      <c r="S2861" s="16" t="str">
        <f>IF(Q2861="","",INDEX(Tableau3[Désignation],MATCH(P2861,Tableau3[Sequence],0),))</f>
        <v/>
      </c>
      <c r="T2861"/>
    </row>
    <row r="2862" spans="12:20" x14ac:dyDescent="0.25">
      <c r="L2862" s="4" t="str">
        <f t="shared" si="91"/>
        <v/>
      </c>
      <c r="M2862" s="4" t="str">
        <f>IF(ISBLANK(A2862),"",IF('02_Resultat'!$B$6=A2862,1,0))</f>
        <v/>
      </c>
      <c r="N2862" s="4" t="str">
        <f>IF(ISBLANK(A2862),"",IF(Tableau3[Occurrence]=0,0,SUM($M$2:M2862)))</f>
        <v/>
      </c>
      <c r="P2862" s="15" t="str">
        <f t="shared" si="92"/>
        <v/>
      </c>
      <c r="Q2862" s="16" t="str">
        <f>IF(P2862="","",'02_Resultat'!$B$6)</f>
        <v/>
      </c>
      <c r="R2862" s="16" t="str">
        <f>IF(Q2862="","",INDEX(Tableau3[N°CMD],MATCH(P2862,Tableau3[Sequence],0),))</f>
        <v/>
      </c>
      <c r="S2862" s="16" t="str">
        <f>IF(Q2862="","",INDEX(Tableau3[Désignation],MATCH(P2862,Tableau3[Sequence],0),))</f>
        <v/>
      </c>
      <c r="T2862"/>
    </row>
    <row r="2863" spans="12:20" x14ac:dyDescent="0.25">
      <c r="L2863" s="4" t="str">
        <f t="shared" si="91"/>
        <v/>
      </c>
      <c r="M2863" s="4" t="str">
        <f>IF(ISBLANK(A2863),"",IF('02_Resultat'!$B$6=A2863,1,0))</f>
        <v/>
      </c>
      <c r="N2863" s="4" t="str">
        <f>IF(ISBLANK(A2863),"",IF(Tableau3[Occurrence]=0,0,SUM($M$2:M2863)))</f>
        <v/>
      </c>
      <c r="P2863" s="15" t="str">
        <f t="shared" si="92"/>
        <v/>
      </c>
      <c r="Q2863" s="16" t="str">
        <f>IF(P2863="","",'02_Resultat'!$B$6)</f>
        <v/>
      </c>
      <c r="R2863" s="16" t="str">
        <f>IF(Q2863="","",INDEX(Tableau3[N°CMD],MATCH(P2863,Tableau3[Sequence],0),))</f>
        <v/>
      </c>
      <c r="S2863" s="16" t="str">
        <f>IF(Q2863="","",INDEX(Tableau3[Désignation],MATCH(P2863,Tableau3[Sequence],0),))</f>
        <v/>
      </c>
      <c r="T2863"/>
    </row>
    <row r="2864" spans="12:20" x14ac:dyDescent="0.25">
      <c r="L2864" s="4" t="str">
        <f t="shared" si="91"/>
        <v/>
      </c>
      <c r="M2864" s="4" t="str">
        <f>IF(ISBLANK(A2864),"",IF('02_Resultat'!$B$6=A2864,1,0))</f>
        <v/>
      </c>
      <c r="N2864" s="4" t="str">
        <f>IF(ISBLANK(A2864),"",IF(Tableau3[Occurrence]=0,0,SUM($M$2:M2864)))</f>
        <v/>
      </c>
      <c r="P2864" s="15" t="str">
        <f t="shared" si="92"/>
        <v/>
      </c>
      <c r="Q2864" s="16" t="str">
        <f>IF(P2864="","",'02_Resultat'!$B$6)</f>
        <v/>
      </c>
      <c r="R2864" s="16" t="str">
        <f>IF(Q2864="","",INDEX(Tableau3[N°CMD],MATCH(P2864,Tableau3[Sequence],0),))</f>
        <v/>
      </c>
      <c r="S2864" s="16" t="str">
        <f>IF(Q2864="","",INDEX(Tableau3[Désignation],MATCH(P2864,Tableau3[Sequence],0),))</f>
        <v/>
      </c>
      <c r="T2864"/>
    </row>
    <row r="2865" spans="12:20" x14ac:dyDescent="0.25">
      <c r="L2865" s="4" t="str">
        <f t="shared" si="91"/>
        <v/>
      </c>
      <c r="M2865" s="4" t="str">
        <f>IF(ISBLANK(A2865),"",IF('02_Resultat'!$B$6=A2865,1,0))</f>
        <v/>
      </c>
      <c r="N2865" s="4" t="str">
        <f>IF(ISBLANK(A2865),"",IF(Tableau3[Occurrence]=0,0,SUM($M$2:M2865)))</f>
        <v/>
      </c>
      <c r="P2865" s="15" t="str">
        <f t="shared" si="92"/>
        <v/>
      </c>
      <c r="Q2865" s="16" t="str">
        <f>IF(P2865="","",'02_Resultat'!$B$6)</f>
        <v/>
      </c>
      <c r="R2865" s="16" t="str">
        <f>IF(Q2865="","",INDEX(Tableau3[N°CMD],MATCH(P2865,Tableau3[Sequence],0),))</f>
        <v/>
      </c>
      <c r="S2865" s="16" t="str">
        <f>IF(Q2865="","",INDEX(Tableau3[Désignation],MATCH(P2865,Tableau3[Sequence],0),))</f>
        <v/>
      </c>
      <c r="T2865"/>
    </row>
    <row r="2866" spans="12:20" x14ac:dyDescent="0.25">
      <c r="L2866" s="4" t="str">
        <f t="shared" si="91"/>
        <v/>
      </c>
      <c r="M2866" s="4" t="str">
        <f>IF(ISBLANK(A2866),"",IF('02_Resultat'!$B$6=A2866,1,0))</f>
        <v/>
      </c>
      <c r="N2866" s="4" t="str">
        <f>IF(ISBLANK(A2866),"",IF(Tableau3[Occurrence]=0,0,SUM($M$2:M2866)))</f>
        <v/>
      </c>
      <c r="P2866" s="15" t="str">
        <f t="shared" si="92"/>
        <v/>
      </c>
      <c r="Q2866" s="16" t="str">
        <f>IF(P2866="","",'02_Resultat'!$B$6)</f>
        <v/>
      </c>
      <c r="R2866" s="16" t="str">
        <f>IF(Q2866="","",INDEX(Tableau3[N°CMD],MATCH(P2866,Tableau3[Sequence],0),))</f>
        <v/>
      </c>
      <c r="S2866" s="16" t="str">
        <f>IF(Q2866="","",INDEX(Tableau3[Désignation],MATCH(P2866,Tableau3[Sequence],0),))</f>
        <v/>
      </c>
      <c r="T2866"/>
    </row>
    <row r="2867" spans="12:20" x14ac:dyDescent="0.25">
      <c r="L2867" s="4" t="str">
        <f t="shared" si="91"/>
        <v/>
      </c>
      <c r="M2867" s="4" t="str">
        <f>IF(ISBLANK(A2867),"",IF('02_Resultat'!$B$6=A2867,1,0))</f>
        <v/>
      </c>
      <c r="N2867" s="4" t="str">
        <f>IF(ISBLANK(A2867),"",IF(Tableau3[Occurrence]=0,0,SUM($M$2:M2867)))</f>
        <v/>
      </c>
      <c r="P2867" s="15" t="str">
        <f t="shared" si="92"/>
        <v/>
      </c>
      <c r="Q2867" s="16" t="str">
        <f>IF(P2867="","",'02_Resultat'!$B$6)</f>
        <v/>
      </c>
      <c r="R2867" s="16" t="str">
        <f>IF(Q2867="","",INDEX(Tableau3[N°CMD],MATCH(P2867,Tableau3[Sequence],0),))</f>
        <v/>
      </c>
      <c r="S2867" s="16" t="str">
        <f>IF(Q2867="","",INDEX(Tableau3[Désignation],MATCH(P2867,Tableau3[Sequence],0),))</f>
        <v/>
      </c>
      <c r="T2867"/>
    </row>
    <row r="2868" spans="12:20" x14ac:dyDescent="0.25">
      <c r="L2868" s="4" t="str">
        <f t="shared" si="91"/>
        <v/>
      </c>
      <c r="M2868" s="4" t="str">
        <f>IF(ISBLANK(A2868),"",IF('02_Resultat'!$B$6=A2868,1,0))</f>
        <v/>
      </c>
      <c r="N2868" s="4" t="str">
        <f>IF(ISBLANK(A2868),"",IF(Tableau3[Occurrence]=0,0,SUM($M$2:M2868)))</f>
        <v/>
      </c>
      <c r="P2868" s="15" t="str">
        <f t="shared" si="92"/>
        <v/>
      </c>
      <c r="Q2868" s="16" t="str">
        <f>IF(P2868="","",'02_Resultat'!$B$6)</f>
        <v/>
      </c>
      <c r="R2868" s="16" t="str">
        <f>IF(Q2868="","",INDEX(Tableau3[N°CMD],MATCH(P2868,Tableau3[Sequence],0),))</f>
        <v/>
      </c>
      <c r="S2868" s="16" t="str">
        <f>IF(Q2868="","",INDEX(Tableau3[Désignation],MATCH(P2868,Tableau3[Sequence],0),))</f>
        <v/>
      </c>
      <c r="T2868"/>
    </row>
    <row r="2869" spans="12:20" x14ac:dyDescent="0.25">
      <c r="L2869" s="4" t="str">
        <f t="shared" si="91"/>
        <v/>
      </c>
      <c r="M2869" s="4" t="str">
        <f>IF(ISBLANK(A2869),"",IF('02_Resultat'!$B$6=A2869,1,0))</f>
        <v/>
      </c>
      <c r="N2869" s="4" t="str">
        <f>IF(ISBLANK(A2869),"",IF(Tableau3[Occurrence]=0,0,SUM($M$2:M2869)))</f>
        <v/>
      </c>
      <c r="P2869" s="15" t="str">
        <f t="shared" si="92"/>
        <v/>
      </c>
      <c r="Q2869" s="16" t="str">
        <f>IF(P2869="","",'02_Resultat'!$B$6)</f>
        <v/>
      </c>
      <c r="R2869" s="16" t="str">
        <f>IF(Q2869="","",INDEX(Tableau3[N°CMD],MATCH(P2869,Tableau3[Sequence],0),))</f>
        <v/>
      </c>
      <c r="S2869" s="16" t="str">
        <f>IF(Q2869="","",INDEX(Tableau3[Désignation],MATCH(P2869,Tableau3[Sequence],0),))</f>
        <v/>
      </c>
      <c r="T2869"/>
    </row>
    <row r="2870" spans="12:20" x14ac:dyDescent="0.25">
      <c r="L2870" s="4" t="str">
        <f t="shared" si="91"/>
        <v/>
      </c>
      <c r="M2870" s="4" t="str">
        <f>IF(ISBLANK(A2870),"",IF('02_Resultat'!$B$6=A2870,1,0))</f>
        <v/>
      </c>
      <c r="N2870" s="4" t="str">
        <f>IF(ISBLANK(A2870),"",IF(Tableau3[Occurrence]=0,0,SUM($M$2:M2870)))</f>
        <v/>
      </c>
      <c r="P2870" s="15" t="str">
        <f t="shared" si="92"/>
        <v/>
      </c>
      <c r="Q2870" s="16" t="str">
        <f>IF(P2870="","",'02_Resultat'!$B$6)</f>
        <v/>
      </c>
      <c r="R2870" s="16" t="str">
        <f>IF(Q2870="","",INDEX(Tableau3[N°CMD],MATCH(P2870,Tableau3[Sequence],0),))</f>
        <v/>
      </c>
      <c r="S2870" s="16" t="str">
        <f>IF(Q2870="","",INDEX(Tableau3[Désignation],MATCH(P2870,Tableau3[Sequence],0),))</f>
        <v/>
      </c>
      <c r="T2870"/>
    </row>
    <row r="2871" spans="12:20" x14ac:dyDescent="0.25">
      <c r="L2871" s="4" t="str">
        <f t="shared" si="91"/>
        <v/>
      </c>
      <c r="M2871" s="4" t="str">
        <f>IF(ISBLANK(A2871),"",IF('02_Resultat'!$B$6=A2871,1,0))</f>
        <v/>
      </c>
      <c r="N2871" s="4" t="str">
        <f>IF(ISBLANK(A2871),"",IF(Tableau3[Occurrence]=0,0,SUM($M$2:M2871)))</f>
        <v/>
      </c>
      <c r="P2871" s="15" t="str">
        <f t="shared" si="92"/>
        <v/>
      </c>
      <c r="Q2871" s="16" t="str">
        <f>IF(P2871="","",'02_Resultat'!$B$6)</f>
        <v/>
      </c>
      <c r="R2871" s="16" t="str">
        <f>IF(Q2871="","",INDEX(Tableau3[N°CMD],MATCH(P2871,Tableau3[Sequence],0),))</f>
        <v/>
      </c>
      <c r="S2871" s="16" t="str">
        <f>IF(Q2871="","",INDEX(Tableau3[Désignation],MATCH(P2871,Tableau3[Sequence],0),))</f>
        <v/>
      </c>
      <c r="T2871"/>
    </row>
    <row r="2872" spans="12:20" x14ac:dyDescent="0.25">
      <c r="L2872" s="4" t="str">
        <f t="shared" si="91"/>
        <v/>
      </c>
      <c r="M2872" s="4" t="str">
        <f>IF(ISBLANK(A2872),"",IF('02_Resultat'!$B$6=A2872,1,0))</f>
        <v/>
      </c>
      <c r="N2872" s="4" t="str">
        <f>IF(ISBLANK(A2872),"",IF(Tableau3[Occurrence]=0,0,SUM($M$2:M2872)))</f>
        <v/>
      </c>
      <c r="P2872" s="15" t="str">
        <f t="shared" si="92"/>
        <v/>
      </c>
      <c r="Q2872" s="16" t="str">
        <f>IF(P2872="","",'02_Resultat'!$B$6)</f>
        <v/>
      </c>
      <c r="R2872" s="16" t="str">
        <f>IF(Q2872="","",INDEX(Tableau3[N°CMD],MATCH(P2872,Tableau3[Sequence],0),))</f>
        <v/>
      </c>
      <c r="S2872" s="16" t="str">
        <f>IF(Q2872="","",INDEX(Tableau3[Désignation],MATCH(P2872,Tableau3[Sequence],0),))</f>
        <v/>
      </c>
      <c r="T2872"/>
    </row>
    <row r="2873" spans="12:20" x14ac:dyDescent="0.25">
      <c r="L2873" s="4" t="str">
        <f t="shared" si="91"/>
        <v/>
      </c>
      <c r="M2873" s="4" t="str">
        <f>IF(ISBLANK(A2873),"",IF('02_Resultat'!$B$6=A2873,1,0))</f>
        <v/>
      </c>
      <c r="N2873" s="4" t="str">
        <f>IF(ISBLANK(A2873),"",IF(Tableau3[Occurrence]=0,0,SUM($M$2:M2873)))</f>
        <v/>
      </c>
      <c r="P2873" s="15" t="str">
        <f t="shared" si="92"/>
        <v/>
      </c>
      <c r="Q2873" s="16" t="str">
        <f>IF(P2873="","",'02_Resultat'!$B$6)</f>
        <v/>
      </c>
      <c r="R2873" s="16" t="str">
        <f>IF(Q2873="","",INDEX(Tableau3[N°CMD],MATCH(P2873,Tableau3[Sequence],0),))</f>
        <v/>
      </c>
      <c r="S2873" s="16" t="str">
        <f>IF(Q2873="","",INDEX(Tableau3[Désignation],MATCH(P2873,Tableau3[Sequence],0),))</f>
        <v/>
      </c>
      <c r="T2873"/>
    </row>
    <row r="2874" spans="12:20" x14ac:dyDescent="0.25">
      <c r="L2874" s="4" t="str">
        <f t="shared" si="91"/>
        <v/>
      </c>
      <c r="M2874" s="4" t="str">
        <f>IF(ISBLANK(A2874),"",IF('02_Resultat'!$B$6=A2874,1,0))</f>
        <v/>
      </c>
      <c r="N2874" s="4" t="str">
        <f>IF(ISBLANK(A2874),"",IF(Tableau3[Occurrence]=0,0,SUM($M$2:M2874)))</f>
        <v/>
      </c>
      <c r="P2874" s="15" t="str">
        <f t="shared" si="92"/>
        <v/>
      </c>
      <c r="Q2874" s="16" t="str">
        <f>IF(P2874="","",'02_Resultat'!$B$6)</f>
        <v/>
      </c>
      <c r="R2874" s="16" t="str">
        <f>IF(Q2874="","",INDEX(Tableau3[N°CMD],MATCH(P2874,Tableau3[Sequence],0),))</f>
        <v/>
      </c>
      <c r="S2874" s="16" t="str">
        <f>IF(Q2874="","",INDEX(Tableau3[Désignation],MATCH(P2874,Tableau3[Sequence],0),))</f>
        <v/>
      </c>
      <c r="T2874"/>
    </row>
    <row r="2875" spans="12:20" x14ac:dyDescent="0.25">
      <c r="L2875" s="4" t="str">
        <f t="shared" si="91"/>
        <v/>
      </c>
      <c r="M2875" s="4" t="str">
        <f>IF(ISBLANK(A2875),"",IF('02_Resultat'!$B$6=A2875,1,0))</f>
        <v/>
      </c>
      <c r="N2875" s="4" t="str">
        <f>IF(ISBLANK(A2875),"",IF(Tableau3[Occurrence]=0,0,SUM($M$2:M2875)))</f>
        <v/>
      </c>
      <c r="P2875" s="15" t="str">
        <f t="shared" si="92"/>
        <v/>
      </c>
      <c r="Q2875" s="16" t="str">
        <f>IF(P2875="","",'02_Resultat'!$B$6)</f>
        <v/>
      </c>
      <c r="R2875" s="16" t="str">
        <f>IF(Q2875="","",INDEX(Tableau3[N°CMD],MATCH(P2875,Tableau3[Sequence],0),))</f>
        <v/>
      </c>
      <c r="S2875" s="16" t="str">
        <f>IF(Q2875="","",INDEX(Tableau3[Désignation],MATCH(P2875,Tableau3[Sequence],0),))</f>
        <v/>
      </c>
      <c r="T2875"/>
    </row>
    <row r="2876" spans="12:20" x14ac:dyDescent="0.25">
      <c r="L2876" s="4" t="str">
        <f t="shared" si="91"/>
        <v/>
      </c>
      <c r="M2876" s="4" t="str">
        <f>IF(ISBLANK(A2876),"",IF('02_Resultat'!$B$6=A2876,1,0))</f>
        <v/>
      </c>
      <c r="N2876" s="4" t="str">
        <f>IF(ISBLANK(A2876),"",IF(Tableau3[Occurrence]=0,0,SUM($M$2:M2876)))</f>
        <v/>
      </c>
      <c r="P2876" s="15" t="str">
        <f t="shared" si="92"/>
        <v/>
      </c>
      <c r="Q2876" s="16" t="str">
        <f>IF(P2876="","",'02_Resultat'!$B$6)</f>
        <v/>
      </c>
      <c r="R2876" s="16" t="str">
        <f>IF(Q2876="","",INDEX(Tableau3[N°CMD],MATCH(P2876,Tableau3[Sequence],0),))</f>
        <v/>
      </c>
      <c r="S2876" s="16" t="str">
        <f>IF(Q2876="","",INDEX(Tableau3[Désignation],MATCH(P2876,Tableau3[Sequence],0),))</f>
        <v/>
      </c>
      <c r="T2876"/>
    </row>
    <row r="2877" spans="12:20" x14ac:dyDescent="0.25">
      <c r="L2877" s="4" t="str">
        <f t="shared" si="91"/>
        <v/>
      </c>
      <c r="M2877" s="4" t="str">
        <f>IF(ISBLANK(A2877),"",IF('02_Resultat'!$B$6=A2877,1,0))</f>
        <v/>
      </c>
      <c r="N2877" s="4" t="str">
        <f>IF(ISBLANK(A2877),"",IF(Tableau3[Occurrence]=0,0,SUM($M$2:M2877)))</f>
        <v/>
      </c>
      <c r="P2877" s="15" t="str">
        <f t="shared" si="92"/>
        <v/>
      </c>
      <c r="Q2877" s="16" t="str">
        <f>IF(P2877="","",'02_Resultat'!$B$6)</f>
        <v/>
      </c>
      <c r="R2877" s="16" t="str">
        <f>IF(Q2877="","",INDEX(Tableau3[N°CMD],MATCH(P2877,Tableau3[Sequence],0),))</f>
        <v/>
      </c>
      <c r="S2877" s="16" t="str">
        <f>IF(Q2877="","",INDEX(Tableau3[Désignation],MATCH(P2877,Tableau3[Sequence],0),))</f>
        <v/>
      </c>
      <c r="T2877"/>
    </row>
    <row r="2878" spans="12:20" x14ac:dyDescent="0.25">
      <c r="L2878" s="4" t="str">
        <f t="shared" si="91"/>
        <v/>
      </c>
      <c r="M2878" s="4" t="str">
        <f>IF(ISBLANK(A2878),"",IF('02_Resultat'!$B$6=A2878,1,0))</f>
        <v/>
      </c>
      <c r="N2878" s="4" t="str">
        <f>IF(ISBLANK(A2878),"",IF(Tableau3[Occurrence]=0,0,SUM($M$2:M2878)))</f>
        <v/>
      </c>
      <c r="P2878" s="15" t="str">
        <f t="shared" si="92"/>
        <v/>
      </c>
      <c r="Q2878" s="16" t="str">
        <f>IF(P2878="","",'02_Resultat'!$B$6)</f>
        <v/>
      </c>
      <c r="R2878" s="16" t="str">
        <f>IF(Q2878="","",INDEX(Tableau3[N°CMD],MATCH(P2878,Tableau3[Sequence],0),))</f>
        <v/>
      </c>
      <c r="S2878" s="16" t="str">
        <f>IF(Q2878="","",INDEX(Tableau3[Désignation],MATCH(P2878,Tableau3[Sequence],0),))</f>
        <v/>
      </c>
      <c r="T2878"/>
    </row>
    <row r="2879" spans="12:20" x14ac:dyDescent="0.25">
      <c r="L2879" s="4" t="str">
        <f t="shared" si="91"/>
        <v/>
      </c>
      <c r="M2879" s="4" t="str">
        <f>IF(ISBLANK(A2879),"",IF('02_Resultat'!$B$6=A2879,1,0))</f>
        <v/>
      </c>
      <c r="N2879" s="4" t="str">
        <f>IF(ISBLANK(A2879),"",IF(Tableau3[Occurrence]=0,0,SUM($M$2:M2879)))</f>
        <v/>
      </c>
      <c r="P2879" s="15" t="str">
        <f t="shared" si="92"/>
        <v/>
      </c>
      <c r="Q2879" s="16" t="str">
        <f>IF(P2879="","",'02_Resultat'!$B$6)</f>
        <v/>
      </c>
      <c r="R2879" s="16" t="str">
        <f>IF(Q2879="","",INDEX(Tableau3[N°CMD],MATCH(P2879,Tableau3[Sequence],0),))</f>
        <v/>
      </c>
      <c r="S2879" s="16" t="str">
        <f>IF(Q2879="","",INDEX(Tableau3[Désignation],MATCH(P2879,Tableau3[Sequence],0),))</f>
        <v/>
      </c>
      <c r="T2879"/>
    </row>
    <row r="2880" spans="12:20" x14ac:dyDescent="0.25">
      <c r="L2880" s="4" t="str">
        <f t="shared" si="91"/>
        <v/>
      </c>
      <c r="M2880" s="4" t="str">
        <f>IF(ISBLANK(A2880),"",IF('02_Resultat'!$B$6=A2880,1,0))</f>
        <v/>
      </c>
      <c r="N2880" s="4" t="str">
        <f>IF(ISBLANK(A2880),"",IF(Tableau3[Occurrence]=0,0,SUM($M$2:M2880)))</f>
        <v/>
      </c>
      <c r="P2880" s="15" t="str">
        <f t="shared" si="92"/>
        <v/>
      </c>
      <c r="Q2880" s="16" t="str">
        <f>IF(P2880="","",'02_Resultat'!$B$6)</f>
        <v/>
      </c>
      <c r="R2880" s="16" t="str">
        <f>IF(Q2880="","",INDEX(Tableau3[N°CMD],MATCH(P2880,Tableau3[Sequence],0),))</f>
        <v/>
      </c>
      <c r="S2880" s="16" t="str">
        <f>IF(Q2880="","",INDEX(Tableau3[Désignation],MATCH(P2880,Tableau3[Sequence],0),))</f>
        <v/>
      </c>
      <c r="T2880"/>
    </row>
    <row r="2881" spans="12:20" x14ac:dyDescent="0.25">
      <c r="L2881" s="4" t="str">
        <f t="shared" si="91"/>
        <v/>
      </c>
      <c r="M2881" s="4" t="str">
        <f>IF(ISBLANK(A2881),"",IF('02_Resultat'!$B$6=A2881,1,0))</f>
        <v/>
      </c>
      <c r="N2881" s="4" t="str">
        <f>IF(ISBLANK(A2881),"",IF(Tableau3[Occurrence]=0,0,SUM($M$2:M2881)))</f>
        <v/>
      </c>
      <c r="P2881" s="15" t="str">
        <f t="shared" si="92"/>
        <v/>
      </c>
      <c r="Q2881" s="16" t="str">
        <f>IF(P2881="","",'02_Resultat'!$B$6)</f>
        <v/>
      </c>
      <c r="R2881" s="16" t="str">
        <f>IF(Q2881="","",INDEX(Tableau3[N°CMD],MATCH(P2881,Tableau3[Sequence],0),))</f>
        <v/>
      </c>
      <c r="S2881" s="16" t="str">
        <f>IF(Q2881="","",INDEX(Tableau3[Désignation],MATCH(P2881,Tableau3[Sequence],0),))</f>
        <v/>
      </c>
      <c r="T2881"/>
    </row>
    <row r="2882" spans="12:20" x14ac:dyDescent="0.25">
      <c r="L2882" s="4" t="str">
        <f t="shared" si="91"/>
        <v/>
      </c>
      <c r="M2882" s="4" t="str">
        <f>IF(ISBLANK(A2882),"",IF('02_Resultat'!$B$6=A2882,1,0))</f>
        <v/>
      </c>
      <c r="N2882" s="4" t="str">
        <f>IF(ISBLANK(A2882),"",IF(Tableau3[Occurrence]=0,0,SUM($M$2:M2882)))</f>
        <v/>
      </c>
      <c r="P2882" s="15" t="str">
        <f t="shared" si="92"/>
        <v/>
      </c>
      <c r="Q2882" s="16" t="str">
        <f>IF(P2882="","",'02_Resultat'!$B$6)</f>
        <v/>
      </c>
      <c r="R2882" s="16" t="str">
        <f>IF(Q2882="","",INDEX(Tableau3[N°CMD],MATCH(P2882,Tableau3[Sequence],0),))</f>
        <v/>
      </c>
      <c r="S2882" s="16" t="str">
        <f>IF(Q2882="","",INDEX(Tableau3[Désignation],MATCH(P2882,Tableau3[Sequence],0),))</f>
        <v/>
      </c>
      <c r="T2882"/>
    </row>
    <row r="2883" spans="12:20" x14ac:dyDescent="0.25">
      <c r="L2883" s="4" t="str">
        <f t="shared" si="91"/>
        <v/>
      </c>
      <c r="M2883" s="4" t="str">
        <f>IF(ISBLANK(A2883),"",IF('02_Resultat'!$B$6=A2883,1,0))</f>
        <v/>
      </c>
      <c r="N2883" s="4" t="str">
        <f>IF(ISBLANK(A2883),"",IF(Tableau3[Occurrence]=0,0,SUM($M$2:M2883)))</f>
        <v/>
      </c>
      <c r="P2883" s="15" t="str">
        <f t="shared" si="92"/>
        <v/>
      </c>
      <c r="Q2883" s="16" t="str">
        <f>IF(P2883="","",'02_Resultat'!$B$6)</f>
        <v/>
      </c>
      <c r="R2883" s="16" t="str">
        <f>IF(Q2883="","",INDEX(Tableau3[N°CMD],MATCH(P2883,Tableau3[Sequence],0),))</f>
        <v/>
      </c>
      <c r="S2883" s="16" t="str">
        <f>IF(Q2883="","",INDEX(Tableau3[Désignation],MATCH(P2883,Tableau3[Sequence],0),))</f>
        <v/>
      </c>
      <c r="T2883"/>
    </row>
    <row r="2884" spans="12:20" x14ac:dyDescent="0.25">
      <c r="L2884" s="4" t="str">
        <f t="shared" si="91"/>
        <v/>
      </c>
      <c r="M2884" s="4" t="str">
        <f>IF(ISBLANK(A2884),"",IF('02_Resultat'!$B$6=A2884,1,0))</f>
        <v/>
      </c>
      <c r="N2884" s="4" t="str">
        <f>IF(ISBLANK(A2884),"",IF(Tableau3[Occurrence]=0,0,SUM($M$2:M2884)))</f>
        <v/>
      </c>
      <c r="P2884" s="15" t="str">
        <f t="shared" si="92"/>
        <v/>
      </c>
      <c r="Q2884" s="16" t="str">
        <f>IF(P2884="","",'02_Resultat'!$B$6)</f>
        <v/>
      </c>
      <c r="R2884" s="16" t="str">
        <f>IF(Q2884="","",INDEX(Tableau3[N°CMD],MATCH(P2884,Tableau3[Sequence],0),))</f>
        <v/>
      </c>
      <c r="S2884" s="16" t="str">
        <f>IF(Q2884="","",INDEX(Tableau3[Désignation],MATCH(P2884,Tableau3[Sequence],0),))</f>
        <v/>
      </c>
      <c r="T2884"/>
    </row>
    <row r="2885" spans="12:20" x14ac:dyDescent="0.25">
      <c r="L2885" s="4" t="str">
        <f t="shared" si="91"/>
        <v/>
      </c>
      <c r="M2885" s="4" t="str">
        <f>IF(ISBLANK(A2885),"",IF('02_Resultat'!$B$6=A2885,1,0))</f>
        <v/>
      </c>
      <c r="N2885" s="4" t="str">
        <f>IF(ISBLANK(A2885),"",IF(Tableau3[Occurrence]=0,0,SUM($M$2:M2885)))</f>
        <v/>
      </c>
      <c r="P2885" s="15" t="str">
        <f t="shared" si="92"/>
        <v/>
      </c>
      <c r="Q2885" s="16" t="str">
        <f>IF(P2885="","",'02_Resultat'!$B$6)</f>
        <v/>
      </c>
      <c r="R2885" s="16" t="str">
        <f>IF(Q2885="","",INDEX(Tableau3[N°CMD],MATCH(P2885,Tableau3[Sequence],0),))</f>
        <v/>
      </c>
      <c r="S2885" s="16" t="str">
        <f>IF(Q2885="","",INDEX(Tableau3[Désignation],MATCH(P2885,Tableau3[Sequence],0),))</f>
        <v/>
      </c>
      <c r="T2885"/>
    </row>
    <row r="2886" spans="12:20" x14ac:dyDescent="0.25">
      <c r="L2886" s="4" t="str">
        <f t="shared" si="91"/>
        <v/>
      </c>
      <c r="M2886" s="4" t="str">
        <f>IF(ISBLANK(A2886),"",IF('02_Resultat'!$B$6=A2886,1,0))</f>
        <v/>
      </c>
      <c r="N2886" s="4" t="str">
        <f>IF(ISBLANK(A2886),"",IF(Tableau3[Occurrence]=0,0,SUM($M$2:M2886)))</f>
        <v/>
      </c>
      <c r="P2886" s="15" t="str">
        <f t="shared" si="92"/>
        <v/>
      </c>
      <c r="Q2886" s="16" t="str">
        <f>IF(P2886="","",'02_Resultat'!$B$6)</f>
        <v/>
      </c>
      <c r="R2886" s="16" t="str">
        <f>IF(Q2886="","",INDEX(Tableau3[N°CMD],MATCH(P2886,Tableau3[Sequence],0),))</f>
        <v/>
      </c>
      <c r="S2886" s="16" t="str">
        <f>IF(Q2886="","",INDEX(Tableau3[Désignation],MATCH(P2886,Tableau3[Sequence],0),))</f>
        <v/>
      </c>
      <c r="T2886"/>
    </row>
    <row r="2887" spans="12:20" x14ac:dyDescent="0.25">
      <c r="L2887" s="4" t="str">
        <f t="shared" si="91"/>
        <v/>
      </c>
      <c r="M2887" s="4" t="str">
        <f>IF(ISBLANK(A2887),"",IF('02_Resultat'!$B$6=A2887,1,0))</f>
        <v/>
      </c>
      <c r="N2887" s="4" t="str">
        <f>IF(ISBLANK(A2887),"",IF(Tableau3[Occurrence]=0,0,SUM($M$2:M2887)))</f>
        <v/>
      </c>
      <c r="P2887" s="15" t="str">
        <f t="shared" si="92"/>
        <v/>
      </c>
      <c r="Q2887" s="16" t="str">
        <f>IF(P2887="","",'02_Resultat'!$B$6)</f>
        <v/>
      </c>
      <c r="R2887" s="16" t="str">
        <f>IF(Q2887="","",INDEX(Tableau3[N°CMD],MATCH(P2887,Tableau3[Sequence],0),))</f>
        <v/>
      </c>
      <c r="S2887" s="16" t="str">
        <f>IF(Q2887="","",INDEX(Tableau3[Désignation],MATCH(P2887,Tableau3[Sequence],0),))</f>
        <v/>
      </c>
      <c r="T2887"/>
    </row>
    <row r="2888" spans="12:20" x14ac:dyDescent="0.25">
      <c r="L2888" s="4" t="str">
        <f t="shared" si="91"/>
        <v/>
      </c>
      <c r="M2888" s="4" t="str">
        <f>IF(ISBLANK(A2888),"",IF('02_Resultat'!$B$6=A2888,1,0))</f>
        <v/>
      </c>
      <c r="N2888" s="4" t="str">
        <f>IF(ISBLANK(A2888),"",IF(Tableau3[Occurrence]=0,0,SUM($M$2:M2888)))</f>
        <v/>
      </c>
      <c r="P2888" s="15" t="str">
        <f t="shared" si="92"/>
        <v/>
      </c>
      <c r="Q2888" s="16" t="str">
        <f>IF(P2888="","",'02_Resultat'!$B$6)</f>
        <v/>
      </c>
      <c r="R2888" s="16" t="str">
        <f>IF(Q2888="","",INDEX(Tableau3[N°CMD],MATCH(P2888,Tableau3[Sequence],0),))</f>
        <v/>
      </c>
      <c r="S2888" s="16" t="str">
        <f>IF(Q2888="","",INDEX(Tableau3[Désignation],MATCH(P2888,Tableau3[Sequence],0),))</f>
        <v/>
      </c>
      <c r="T2888"/>
    </row>
    <row r="2889" spans="12:20" x14ac:dyDescent="0.25">
      <c r="L2889" s="4" t="str">
        <f t="shared" si="91"/>
        <v/>
      </c>
      <c r="M2889" s="4" t="str">
        <f>IF(ISBLANK(A2889),"",IF('02_Resultat'!$B$6=A2889,1,0))</f>
        <v/>
      </c>
      <c r="N2889" s="4" t="str">
        <f>IF(ISBLANK(A2889),"",IF(Tableau3[Occurrence]=0,0,SUM($M$2:M2889)))</f>
        <v/>
      </c>
      <c r="P2889" s="15" t="str">
        <f t="shared" si="92"/>
        <v/>
      </c>
      <c r="Q2889" s="16" t="str">
        <f>IF(P2889="","",'02_Resultat'!$B$6)</f>
        <v/>
      </c>
      <c r="R2889" s="16" t="str">
        <f>IF(Q2889="","",INDEX(Tableau3[N°CMD],MATCH(P2889,Tableau3[Sequence],0),))</f>
        <v/>
      </c>
      <c r="S2889" s="16" t="str">
        <f>IF(Q2889="","",INDEX(Tableau3[Désignation],MATCH(P2889,Tableau3[Sequence],0),))</f>
        <v/>
      </c>
      <c r="T2889"/>
    </row>
    <row r="2890" spans="12:20" x14ac:dyDescent="0.25">
      <c r="L2890" s="4" t="str">
        <f t="shared" si="91"/>
        <v/>
      </c>
      <c r="M2890" s="4" t="str">
        <f>IF(ISBLANK(A2890),"",IF('02_Resultat'!$B$6=A2890,1,0))</f>
        <v/>
      </c>
      <c r="N2890" s="4" t="str">
        <f>IF(ISBLANK(A2890),"",IF(Tableau3[Occurrence]=0,0,SUM($M$2:M2890)))</f>
        <v/>
      </c>
      <c r="P2890" s="15" t="str">
        <f t="shared" si="92"/>
        <v/>
      </c>
      <c r="Q2890" s="16" t="str">
        <f>IF(P2890="","",'02_Resultat'!$B$6)</f>
        <v/>
      </c>
      <c r="R2890" s="16" t="str">
        <f>IF(Q2890="","",INDEX(Tableau3[N°CMD],MATCH(P2890,Tableau3[Sequence],0),))</f>
        <v/>
      </c>
      <c r="S2890" s="16" t="str">
        <f>IF(Q2890="","",INDEX(Tableau3[Désignation],MATCH(P2890,Tableau3[Sequence],0),))</f>
        <v/>
      </c>
      <c r="T2890"/>
    </row>
    <row r="2891" spans="12:20" x14ac:dyDescent="0.25">
      <c r="L2891" s="4" t="str">
        <f t="shared" si="91"/>
        <v/>
      </c>
      <c r="M2891" s="4" t="str">
        <f>IF(ISBLANK(A2891),"",IF('02_Resultat'!$B$6=A2891,1,0))</f>
        <v/>
      </c>
      <c r="N2891" s="4" t="str">
        <f>IF(ISBLANK(A2891),"",IF(Tableau3[Occurrence]=0,0,SUM($M$2:M2891)))</f>
        <v/>
      </c>
      <c r="P2891" s="15" t="str">
        <f t="shared" si="92"/>
        <v/>
      </c>
      <c r="Q2891" s="16" t="str">
        <f>IF(P2891="","",'02_Resultat'!$B$6)</f>
        <v/>
      </c>
      <c r="R2891" s="16" t="str">
        <f>IF(Q2891="","",INDEX(Tableau3[N°CMD],MATCH(P2891,Tableau3[Sequence],0),))</f>
        <v/>
      </c>
      <c r="S2891" s="16" t="str">
        <f>IF(Q2891="","",INDEX(Tableau3[Désignation],MATCH(P2891,Tableau3[Sequence],0),))</f>
        <v/>
      </c>
      <c r="T2891"/>
    </row>
    <row r="2892" spans="12:20" x14ac:dyDescent="0.25">
      <c r="L2892" s="4" t="str">
        <f t="shared" si="91"/>
        <v/>
      </c>
      <c r="M2892" s="4" t="str">
        <f>IF(ISBLANK(A2892),"",IF('02_Resultat'!$B$6=A2892,1,0))</f>
        <v/>
      </c>
      <c r="N2892" s="4" t="str">
        <f>IF(ISBLANK(A2892),"",IF(Tableau3[Occurrence]=0,0,SUM($M$2:M2892)))</f>
        <v/>
      </c>
      <c r="P2892" s="15" t="str">
        <f t="shared" si="92"/>
        <v/>
      </c>
      <c r="Q2892" s="16" t="str">
        <f>IF(P2892="","",'02_Resultat'!$B$6)</f>
        <v/>
      </c>
      <c r="R2892" s="16" t="str">
        <f>IF(Q2892="","",INDEX(Tableau3[N°CMD],MATCH(P2892,Tableau3[Sequence],0),))</f>
        <v/>
      </c>
      <c r="S2892" s="16" t="str">
        <f>IF(Q2892="","",INDEX(Tableau3[Désignation],MATCH(P2892,Tableau3[Sequence],0),))</f>
        <v/>
      </c>
      <c r="T2892"/>
    </row>
    <row r="2893" spans="12:20" x14ac:dyDescent="0.25">
      <c r="L2893" s="4" t="str">
        <f t="shared" si="91"/>
        <v/>
      </c>
      <c r="M2893" s="4" t="str">
        <f>IF(ISBLANK(A2893),"",IF('02_Resultat'!$B$6=A2893,1,0))</f>
        <v/>
      </c>
      <c r="N2893" s="4" t="str">
        <f>IF(ISBLANK(A2893),"",IF(Tableau3[Occurrence]=0,0,SUM($M$2:M2893)))</f>
        <v/>
      </c>
      <c r="P2893" s="15" t="str">
        <f t="shared" si="92"/>
        <v/>
      </c>
      <c r="Q2893" s="16" t="str">
        <f>IF(P2893="","",'02_Resultat'!$B$6)</f>
        <v/>
      </c>
      <c r="R2893" s="16" t="str">
        <f>IF(Q2893="","",INDEX(Tableau3[N°CMD],MATCH(P2893,Tableau3[Sequence],0),))</f>
        <v/>
      </c>
      <c r="S2893" s="16" t="str">
        <f>IF(Q2893="","",INDEX(Tableau3[Désignation],MATCH(P2893,Tableau3[Sequence],0),))</f>
        <v/>
      </c>
      <c r="T2893"/>
    </row>
    <row r="2894" spans="12:20" x14ac:dyDescent="0.25">
      <c r="L2894" s="4" t="str">
        <f t="shared" si="91"/>
        <v/>
      </c>
      <c r="M2894" s="4" t="str">
        <f>IF(ISBLANK(A2894),"",IF('02_Resultat'!$B$6=A2894,1,0))</f>
        <v/>
      </c>
      <c r="N2894" s="4" t="str">
        <f>IF(ISBLANK(A2894),"",IF(Tableau3[Occurrence]=0,0,SUM($M$2:M2894)))</f>
        <v/>
      </c>
      <c r="P2894" s="15" t="str">
        <f t="shared" si="92"/>
        <v/>
      </c>
      <c r="Q2894" s="16" t="str">
        <f>IF(P2894="","",'02_Resultat'!$B$6)</f>
        <v/>
      </c>
      <c r="R2894" s="16" t="str">
        <f>IF(Q2894="","",INDEX(Tableau3[N°CMD],MATCH(P2894,Tableau3[Sequence],0),))</f>
        <v/>
      </c>
      <c r="S2894" s="16" t="str">
        <f>IF(Q2894="","",INDEX(Tableau3[Désignation],MATCH(P2894,Tableau3[Sequence],0),))</f>
        <v/>
      </c>
      <c r="T2894"/>
    </row>
    <row r="2895" spans="12:20" x14ac:dyDescent="0.25">
      <c r="L2895" s="4" t="str">
        <f t="shared" si="91"/>
        <v/>
      </c>
      <c r="M2895" s="4" t="str">
        <f>IF(ISBLANK(A2895),"",IF('02_Resultat'!$B$6=A2895,1,0))</f>
        <v/>
      </c>
      <c r="N2895" s="4" t="str">
        <f>IF(ISBLANK(A2895),"",IF(Tableau3[Occurrence]=0,0,SUM($M$2:M2895)))</f>
        <v/>
      </c>
      <c r="P2895" s="15" t="str">
        <f t="shared" si="92"/>
        <v/>
      </c>
      <c r="Q2895" s="16" t="str">
        <f>IF(P2895="","",'02_Resultat'!$B$6)</f>
        <v/>
      </c>
      <c r="R2895" s="16" t="str">
        <f>IF(Q2895="","",INDEX(Tableau3[N°CMD],MATCH(P2895,Tableau3[Sequence],0),))</f>
        <v/>
      </c>
      <c r="S2895" s="16" t="str">
        <f>IF(Q2895="","",INDEX(Tableau3[Désignation],MATCH(P2895,Tableau3[Sequence],0),))</f>
        <v/>
      </c>
      <c r="T2895"/>
    </row>
    <row r="2896" spans="12:20" x14ac:dyDescent="0.25">
      <c r="L2896" s="4" t="str">
        <f t="shared" si="91"/>
        <v/>
      </c>
      <c r="M2896" s="4" t="str">
        <f>IF(ISBLANK(A2896),"",IF('02_Resultat'!$B$6=A2896,1,0))</f>
        <v/>
      </c>
      <c r="N2896" s="4" t="str">
        <f>IF(ISBLANK(A2896),"",IF(Tableau3[Occurrence]=0,0,SUM($M$2:M2896)))</f>
        <v/>
      </c>
      <c r="P2896" s="15" t="str">
        <f t="shared" si="92"/>
        <v/>
      </c>
      <c r="Q2896" s="16" t="str">
        <f>IF(P2896="","",'02_Resultat'!$B$6)</f>
        <v/>
      </c>
      <c r="R2896" s="16" t="str">
        <f>IF(Q2896="","",INDEX(Tableau3[N°CMD],MATCH(P2896,Tableau3[Sequence],0),))</f>
        <v/>
      </c>
      <c r="S2896" s="16" t="str">
        <f>IF(Q2896="","",INDEX(Tableau3[Désignation],MATCH(P2896,Tableau3[Sequence],0),))</f>
        <v/>
      </c>
      <c r="T2896"/>
    </row>
    <row r="2897" spans="12:20" x14ac:dyDescent="0.25">
      <c r="L2897" s="4" t="str">
        <f t="shared" si="91"/>
        <v/>
      </c>
      <c r="M2897" s="4" t="str">
        <f>IF(ISBLANK(A2897),"",IF('02_Resultat'!$B$6=A2897,1,0))</f>
        <v/>
      </c>
      <c r="N2897" s="4" t="str">
        <f>IF(ISBLANK(A2897),"",IF(Tableau3[Occurrence]=0,0,SUM($M$2:M2897)))</f>
        <v/>
      </c>
      <c r="P2897" s="15" t="str">
        <f t="shared" si="92"/>
        <v/>
      </c>
      <c r="Q2897" s="16" t="str">
        <f>IF(P2897="","",'02_Resultat'!$B$6)</f>
        <v/>
      </c>
      <c r="R2897" s="16" t="str">
        <f>IF(Q2897="","",INDEX(Tableau3[N°CMD],MATCH(P2897,Tableau3[Sequence],0),))</f>
        <v/>
      </c>
      <c r="S2897" s="16" t="str">
        <f>IF(Q2897="","",INDEX(Tableau3[Désignation],MATCH(P2897,Tableau3[Sequence],0),))</f>
        <v/>
      </c>
      <c r="T2897"/>
    </row>
    <row r="2898" spans="12:20" x14ac:dyDescent="0.25">
      <c r="L2898" s="4" t="str">
        <f t="shared" ref="L2898:L2961" si="93">IF(ISBLANK(H2898),"",(I2898-H2898))</f>
        <v/>
      </c>
      <c r="M2898" s="4" t="str">
        <f>IF(ISBLANK(A2898),"",IF('02_Resultat'!$B$6=A2898,1,0))</f>
        <v/>
      </c>
      <c r="N2898" s="4" t="str">
        <f>IF(ISBLANK(A2898),"",IF(Tableau3[Occurrence]=0,0,SUM($M$2:M2898)))</f>
        <v/>
      </c>
      <c r="P2898" s="15" t="str">
        <f t="shared" si="92"/>
        <v/>
      </c>
      <c r="Q2898" s="16" t="str">
        <f>IF(P2898="","",'02_Resultat'!$B$6)</f>
        <v/>
      </c>
      <c r="R2898" s="16" t="str">
        <f>IF(Q2898="","",INDEX(Tableau3[N°CMD],MATCH(P2898,Tableau3[Sequence],0),))</f>
        <v/>
      </c>
      <c r="S2898" s="16" t="str">
        <f>IF(Q2898="","",INDEX(Tableau3[Désignation],MATCH(P2898,Tableau3[Sequence],0),))</f>
        <v/>
      </c>
      <c r="T2898"/>
    </row>
    <row r="2899" spans="12:20" x14ac:dyDescent="0.25">
      <c r="L2899" s="4" t="str">
        <f t="shared" si="93"/>
        <v/>
      </c>
      <c r="M2899" s="4" t="str">
        <f>IF(ISBLANK(A2899),"",IF('02_Resultat'!$B$6=A2899,1,0))</f>
        <v/>
      </c>
      <c r="N2899" s="4" t="str">
        <f>IF(ISBLANK(A2899),"",IF(Tableau3[Occurrence]=0,0,SUM($M$2:M2899)))</f>
        <v/>
      </c>
      <c r="P2899" s="15" t="str">
        <f t="shared" ref="P2899:P2962" si="94">IF(ROW()-1&lt;=$O$2,ROW()-1,"")</f>
        <v/>
      </c>
      <c r="Q2899" s="16" t="str">
        <f>IF(P2899="","",'02_Resultat'!$B$6)</f>
        <v/>
      </c>
      <c r="R2899" s="16" t="str">
        <f>IF(Q2899="","",INDEX(Tableau3[N°CMD],MATCH(P2899,Tableau3[Sequence],0),))</f>
        <v/>
      </c>
      <c r="S2899" s="16" t="str">
        <f>IF(Q2899="","",INDEX(Tableau3[Désignation],MATCH(P2899,Tableau3[Sequence],0),))</f>
        <v/>
      </c>
      <c r="T2899"/>
    </row>
    <row r="2900" spans="12:20" x14ac:dyDescent="0.25">
      <c r="L2900" s="4" t="str">
        <f t="shared" si="93"/>
        <v/>
      </c>
      <c r="M2900" s="4" t="str">
        <f>IF(ISBLANK(A2900),"",IF('02_Resultat'!$B$6=A2900,1,0))</f>
        <v/>
      </c>
      <c r="N2900" s="4" t="str">
        <f>IF(ISBLANK(A2900),"",IF(Tableau3[Occurrence]=0,0,SUM($M$2:M2900)))</f>
        <v/>
      </c>
      <c r="P2900" s="15" t="str">
        <f t="shared" si="94"/>
        <v/>
      </c>
      <c r="Q2900" s="16" t="str">
        <f>IF(P2900="","",'02_Resultat'!$B$6)</f>
        <v/>
      </c>
      <c r="R2900" s="16" t="str">
        <f>IF(Q2900="","",INDEX(Tableau3[N°CMD],MATCH(P2900,Tableau3[Sequence],0),))</f>
        <v/>
      </c>
      <c r="S2900" s="16" t="str">
        <f>IF(Q2900="","",INDEX(Tableau3[Désignation],MATCH(P2900,Tableau3[Sequence],0),))</f>
        <v/>
      </c>
      <c r="T2900"/>
    </row>
    <row r="2901" spans="12:20" x14ac:dyDescent="0.25">
      <c r="L2901" s="4" t="str">
        <f t="shared" si="93"/>
        <v/>
      </c>
      <c r="M2901" s="4" t="str">
        <f>IF(ISBLANK(A2901),"",IF('02_Resultat'!$B$6=A2901,1,0))</f>
        <v/>
      </c>
      <c r="N2901" s="4" t="str">
        <f>IF(ISBLANK(A2901),"",IF(Tableau3[Occurrence]=0,0,SUM($M$2:M2901)))</f>
        <v/>
      </c>
      <c r="P2901" s="15" t="str">
        <f t="shared" si="94"/>
        <v/>
      </c>
      <c r="Q2901" s="16" t="str">
        <f>IF(P2901="","",'02_Resultat'!$B$6)</f>
        <v/>
      </c>
      <c r="R2901" s="16" t="str">
        <f>IF(Q2901="","",INDEX(Tableau3[N°CMD],MATCH(P2901,Tableau3[Sequence],0),))</f>
        <v/>
      </c>
      <c r="S2901" s="16" t="str">
        <f>IF(Q2901="","",INDEX(Tableau3[Désignation],MATCH(P2901,Tableau3[Sequence],0),))</f>
        <v/>
      </c>
      <c r="T2901"/>
    </row>
    <row r="2902" spans="12:20" x14ac:dyDescent="0.25">
      <c r="L2902" s="4" t="str">
        <f t="shared" si="93"/>
        <v/>
      </c>
      <c r="M2902" s="4" t="str">
        <f>IF(ISBLANK(A2902),"",IF('02_Resultat'!$B$6=A2902,1,0))</f>
        <v/>
      </c>
      <c r="N2902" s="4" t="str">
        <f>IF(ISBLANK(A2902),"",IF(Tableau3[Occurrence]=0,0,SUM($M$2:M2902)))</f>
        <v/>
      </c>
      <c r="P2902" s="15" t="str">
        <f t="shared" si="94"/>
        <v/>
      </c>
      <c r="Q2902" s="16" t="str">
        <f>IF(P2902="","",'02_Resultat'!$B$6)</f>
        <v/>
      </c>
      <c r="R2902" s="16" t="str">
        <f>IF(Q2902="","",INDEX(Tableau3[N°CMD],MATCH(P2902,Tableau3[Sequence],0),))</f>
        <v/>
      </c>
      <c r="S2902" s="16" t="str">
        <f>IF(Q2902="","",INDEX(Tableau3[Désignation],MATCH(P2902,Tableau3[Sequence],0),))</f>
        <v/>
      </c>
      <c r="T2902"/>
    </row>
    <row r="2903" spans="12:20" x14ac:dyDescent="0.25">
      <c r="L2903" s="4" t="str">
        <f t="shared" si="93"/>
        <v/>
      </c>
      <c r="M2903" s="4" t="str">
        <f>IF(ISBLANK(A2903),"",IF('02_Resultat'!$B$6=A2903,1,0))</f>
        <v/>
      </c>
      <c r="N2903" s="4" t="str">
        <f>IF(ISBLANK(A2903),"",IF(Tableau3[Occurrence]=0,0,SUM($M$2:M2903)))</f>
        <v/>
      </c>
      <c r="P2903" s="15" t="str">
        <f t="shared" si="94"/>
        <v/>
      </c>
      <c r="Q2903" s="16" t="str">
        <f>IF(P2903="","",'02_Resultat'!$B$6)</f>
        <v/>
      </c>
      <c r="R2903" s="16" t="str">
        <f>IF(Q2903="","",INDEX(Tableau3[N°CMD],MATCH(P2903,Tableau3[Sequence],0),))</f>
        <v/>
      </c>
      <c r="S2903" s="16" t="str">
        <f>IF(Q2903="","",INDEX(Tableau3[Désignation],MATCH(P2903,Tableau3[Sequence],0),))</f>
        <v/>
      </c>
      <c r="T2903"/>
    </row>
    <row r="2904" spans="12:20" x14ac:dyDescent="0.25">
      <c r="L2904" s="4" t="str">
        <f t="shared" si="93"/>
        <v/>
      </c>
      <c r="M2904" s="4" t="str">
        <f>IF(ISBLANK(A2904),"",IF('02_Resultat'!$B$6=A2904,1,0))</f>
        <v/>
      </c>
      <c r="N2904" s="4" t="str">
        <f>IF(ISBLANK(A2904),"",IF(Tableau3[Occurrence]=0,0,SUM($M$2:M2904)))</f>
        <v/>
      </c>
      <c r="P2904" s="15" t="str">
        <f t="shared" si="94"/>
        <v/>
      </c>
      <c r="Q2904" s="16" t="str">
        <f>IF(P2904="","",'02_Resultat'!$B$6)</f>
        <v/>
      </c>
      <c r="R2904" s="16" t="str">
        <f>IF(Q2904="","",INDEX(Tableau3[N°CMD],MATCH(P2904,Tableau3[Sequence],0),))</f>
        <v/>
      </c>
      <c r="S2904" s="16" t="str">
        <f>IF(Q2904="","",INDEX(Tableau3[Désignation],MATCH(P2904,Tableau3[Sequence],0),))</f>
        <v/>
      </c>
      <c r="T2904"/>
    </row>
    <row r="2905" spans="12:20" x14ac:dyDescent="0.25">
      <c r="L2905" s="4" t="str">
        <f t="shared" si="93"/>
        <v/>
      </c>
      <c r="M2905" s="4" t="str">
        <f>IF(ISBLANK(A2905),"",IF('02_Resultat'!$B$6=A2905,1,0))</f>
        <v/>
      </c>
      <c r="N2905" s="4" t="str">
        <f>IF(ISBLANK(A2905),"",IF(Tableau3[Occurrence]=0,0,SUM($M$2:M2905)))</f>
        <v/>
      </c>
      <c r="P2905" s="15" t="str">
        <f t="shared" si="94"/>
        <v/>
      </c>
      <c r="Q2905" s="16" t="str">
        <f>IF(P2905="","",'02_Resultat'!$B$6)</f>
        <v/>
      </c>
      <c r="R2905" s="16" t="str">
        <f>IF(Q2905="","",INDEX(Tableau3[N°CMD],MATCH(P2905,Tableau3[Sequence],0),))</f>
        <v/>
      </c>
      <c r="S2905" s="16" t="str">
        <f>IF(Q2905="","",INDEX(Tableau3[Désignation],MATCH(P2905,Tableau3[Sequence],0),))</f>
        <v/>
      </c>
      <c r="T2905"/>
    </row>
    <row r="2906" spans="12:20" x14ac:dyDescent="0.25">
      <c r="L2906" s="4" t="str">
        <f t="shared" si="93"/>
        <v/>
      </c>
      <c r="M2906" s="4" t="str">
        <f>IF(ISBLANK(A2906),"",IF('02_Resultat'!$B$6=A2906,1,0))</f>
        <v/>
      </c>
      <c r="N2906" s="4" t="str">
        <f>IF(ISBLANK(A2906),"",IF(Tableau3[Occurrence]=0,0,SUM($M$2:M2906)))</f>
        <v/>
      </c>
      <c r="P2906" s="15" t="str">
        <f t="shared" si="94"/>
        <v/>
      </c>
      <c r="Q2906" s="16" t="str">
        <f>IF(P2906="","",'02_Resultat'!$B$6)</f>
        <v/>
      </c>
      <c r="R2906" s="16" t="str">
        <f>IF(Q2906="","",INDEX(Tableau3[N°CMD],MATCH(P2906,Tableau3[Sequence],0),))</f>
        <v/>
      </c>
      <c r="S2906" s="16" t="str">
        <f>IF(Q2906="","",INDEX(Tableau3[Désignation],MATCH(P2906,Tableau3[Sequence],0),))</f>
        <v/>
      </c>
      <c r="T2906"/>
    </row>
    <row r="2907" spans="12:20" x14ac:dyDescent="0.25">
      <c r="L2907" s="4" t="str">
        <f t="shared" si="93"/>
        <v/>
      </c>
      <c r="M2907" s="4" t="str">
        <f>IF(ISBLANK(A2907),"",IF('02_Resultat'!$B$6=A2907,1,0))</f>
        <v/>
      </c>
      <c r="N2907" s="4" t="str">
        <f>IF(ISBLANK(A2907),"",IF(Tableau3[Occurrence]=0,0,SUM($M$2:M2907)))</f>
        <v/>
      </c>
      <c r="P2907" s="15" t="str">
        <f t="shared" si="94"/>
        <v/>
      </c>
      <c r="Q2907" s="16" t="str">
        <f>IF(P2907="","",'02_Resultat'!$B$6)</f>
        <v/>
      </c>
      <c r="R2907" s="16" t="str">
        <f>IF(Q2907="","",INDEX(Tableau3[N°CMD],MATCH(P2907,Tableau3[Sequence],0),))</f>
        <v/>
      </c>
      <c r="S2907" s="16" t="str">
        <f>IF(Q2907="","",INDEX(Tableau3[Désignation],MATCH(P2907,Tableau3[Sequence],0),))</f>
        <v/>
      </c>
      <c r="T2907"/>
    </row>
    <row r="2908" spans="12:20" x14ac:dyDescent="0.25">
      <c r="L2908" s="4" t="str">
        <f t="shared" si="93"/>
        <v/>
      </c>
      <c r="M2908" s="4" t="str">
        <f>IF(ISBLANK(A2908),"",IF('02_Resultat'!$B$6=A2908,1,0))</f>
        <v/>
      </c>
      <c r="N2908" s="4" t="str">
        <f>IF(ISBLANK(A2908),"",IF(Tableau3[Occurrence]=0,0,SUM($M$2:M2908)))</f>
        <v/>
      </c>
      <c r="P2908" s="15" t="str">
        <f t="shared" si="94"/>
        <v/>
      </c>
      <c r="Q2908" s="16" t="str">
        <f>IF(P2908="","",'02_Resultat'!$B$6)</f>
        <v/>
      </c>
      <c r="R2908" s="16" t="str">
        <f>IF(Q2908="","",INDEX(Tableau3[N°CMD],MATCH(P2908,Tableau3[Sequence],0),))</f>
        <v/>
      </c>
      <c r="S2908" s="16" t="str">
        <f>IF(Q2908="","",INDEX(Tableau3[Désignation],MATCH(P2908,Tableau3[Sequence],0),))</f>
        <v/>
      </c>
      <c r="T2908"/>
    </row>
    <row r="2909" spans="12:20" x14ac:dyDescent="0.25">
      <c r="L2909" s="4" t="str">
        <f t="shared" si="93"/>
        <v/>
      </c>
      <c r="M2909" s="4" t="str">
        <f>IF(ISBLANK(A2909),"",IF('02_Resultat'!$B$6=A2909,1,0))</f>
        <v/>
      </c>
      <c r="N2909" s="4" t="str">
        <f>IF(ISBLANK(A2909),"",IF(Tableau3[Occurrence]=0,0,SUM($M$2:M2909)))</f>
        <v/>
      </c>
      <c r="P2909" s="15" t="str">
        <f t="shared" si="94"/>
        <v/>
      </c>
      <c r="Q2909" s="16" t="str">
        <f>IF(P2909="","",'02_Resultat'!$B$6)</f>
        <v/>
      </c>
      <c r="R2909" s="16" t="str">
        <f>IF(Q2909="","",INDEX(Tableau3[N°CMD],MATCH(P2909,Tableau3[Sequence],0),))</f>
        <v/>
      </c>
      <c r="S2909" s="16" t="str">
        <f>IF(Q2909="","",INDEX(Tableau3[Désignation],MATCH(P2909,Tableau3[Sequence],0),))</f>
        <v/>
      </c>
      <c r="T2909"/>
    </row>
    <row r="2910" spans="12:20" x14ac:dyDescent="0.25">
      <c r="L2910" s="4" t="str">
        <f t="shared" si="93"/>
        <v/>
      </c>
      <c r="M2910" s="4" t="str">
        <f>IF(ISBLANK(A2910),"",IF('02_Resultat'!$B$6=A2910,1,0))</f>
        <v/>
      </c>
      <c r="N2910" s="4" t="str">
        <f>IF(ISBLANK(A2910),"",IF(Tableau3[Occurrence]=0,0,SUM($M$2:M2910)))</f>
        <v/>
      </c>
      <c r="P2910" s="15" t="str">
        <f t="shared" si="94"/>
        <v/>
      </c>
      <c r="Q2910" s="16" t="str">
        <f>IF(P2910="","",'02_Resultat'!$B$6)</f>
        <v/>
      </c>
      <c r="R2910" s="16" t="str">
        <f>IF(Q2910="","",INDEX(Tableau3[N°CMD],MATCH(P2910,Tableau3[Sequence],0),))</f>
        <v/>
      </c>
      <c r="S2910" s="16" t="str">
        <f>IF(Q2910="","",INDEX(Tableau3[Désignation],MATCH(P2910,Tableau3[Sequence],0),))</f>
        <v/>
      </c>
      <c r="T2910"/>
    </row>
    <row r="2911" spans="12:20" x14ac:dyDescent="0.25">
      <c r="L2911" s="4" t="str">
        <f t="shared" si="93"/>
        <v/>
      </c>
      <c r="M2911" s="4" t="str">
        <f>IF(ISBLANK(A2911),"",IF('02_Resultat'!$B$6=A2911,1,0))</f>
        <v/>
      </c>
      <c r="N2911" s="4" t="str">
        <f>IF(ISBLANK(A2911),"",IF(Tableau3[Occurrence]=0,0,SUM($M$2:M2911)))</f>
        <v/>
      </c>
      <c r="P2911" s="15" t="str">
        <f t="shared" si="94"/>
        <v/>
      </c>
      <c r="Q2911" s="16" t="str">
        <f>IF(P2911="","",'02_Resultat'!$B$6)</f>
        <v/>
      </c>
      <c r="R2911" s="16" t="str">
        <f>IF(Q2911="","",INDEX(Tableau3[N°CMD],MATCH(P2911,Tableau3[Sequence],0),))</f>
        <v/>
      </c>
      <c r="S2911" s="16" t="str">
        <f>IF(Q2911="","",INDEX(Tableau3[Désignation],MATCH(P2911,Tableau3[Sequence],0),))</f>
        <v/>
      </c>
      <c r="T2911"/>
    </row>
    <row r="2912" spans="12:20" x14ac:dyDescent="0.25">
      <c r="L2912" s="4" t="str">
        <f t="shared" si="93"/>
        <v/>
      </c>
      <c r="M2912" s="4" t="str">
        <f>IF(ISBLANK(A2912),"",IF('02_Resultat'!$B$6=A2912,1,0))</f>
        <v/>
      </c>
      <c r="N2912" s="4" t="str">
        <f>IF(ISBLANK(A2912),"",IF(Tableau3[Occurrence]=0,0,SUM($M$2:M2912)))</f>
        <v/>
      </c>
      <c r="P2912" s="15" t="str">
        <f t="shared" si="94"/>
        <v/>
      </c>
      <c r="Q2912" s="16" t="str">
        <f>IF(P2912="","",'02_Resultat'!$B$6)</f>
        <v/>
      </c>
      <c r="R2912" s="16" t="str">
        <f>IF(Q2912="","",INDEX(Tableau3[N°CMD],MATCH(P2912,Tableau3[Sequence],0),))</f>
        <v/>
      </c>
      <c r="S2912" s="16" t="str">
        <f>IF(Q2912="","",INDEX(Tableau3[Désignation],MATCH(P2912,Tableau3[Sequence],0),))</f>
        <v/>
      </c>
      <c r="T2912"/>
    </row>
    <row r="2913" spans="12:20" x14ac:dyDescent="0.25">
      <c r="L2913" s="4" t="str">
        <f t="shared" si="93"/>
        <v/>
      </c>
      <c r="M2913" s="4" t="str">
        <f>IF(ISBLANK(A2913),"",IF('02_Resultat'!$B$6=A2913,1,0))</f>
        <v/>
      </c>
      <c r="N2913" s="4" t="str">
        <f>IF(ISBLANK(A2913),"",IF(Tableau3[Occurrence]=0,0,SUM($M$2:M2913)))</f>
        <v/>
      </c>
      <c r="P2913" s="15" t="str">
        <f t="shared" si="94"/>
        <v/>
      </c>
      <c r="Q2913" s="16" t="str">
        <f>IF(P2913="","",'02_Resultat'!$B$6)</f>
        <v/>
      </c>
      <c r="R2913" s="16" t="str">
        <f>IF(Q2913="","",INDEX(Tableau3[N°CMD],MATCH(P2913,Tableau3[Sequence],0),))</f>
        <v/>
      </c>
      <c r="S2913" s="16" t="str">
        <f>IF(Q2913="","",INDEX(Tableau3[Désignation],MATCH(P2913,Tableau3[Sequence],0),))</f>
        <v/>
      </c>
      <c r="T2913"/>
    </row>
    <row r="2914" spans="12:20" x14ac:dyDescent="0.25">
      <c r="L2914" s="4" t="str">
        <f t="shared" si="93"/>
        <v/>
      </c>
      <c r="M2914" s="4" t="str">
        <f>IF(ISBLANK(A2914),"",IF('02_Resultat'!$B$6=A2914,1,0))</f>
        <v/>
      </c>
      <c r="N2914" s="4" t="str">
        <f>IF(ISBLANK(A2914),"",IF(Tableau3[Occurrence]=0,0,SUM($M$2:M2914)))</f>
        <v/>
      </c>
      <c r="P2914" s="15" t="str">
        <f t="shared" si="94"/>
        <v/>
      </c>
      <c r="Q2914" s="16" t="str">
        <f>IF(P2914="","",'02_Resultat'!$B$6)</f>
        <v/>
      </c>
      <c r="R2914" s="16" t="str">
        <f>IF(Q2914="","",INDEX(Tableau3[N°CMD],MATCH(P2914,Tableau3[Sequence],0),))</f>
        <v/>
      </c>
      <c r="S2914" s="16" t="str">
        <f>IF(Q2914="","",INDEX(Tableau3[Désignation],MATCH(P2914,Tableau3[Sequence],0),))</f>
        <v/>
      </c>
      <c r="T2914"/>
    </row>
    <row r="2915" spans="12:20" x14ac:dyDescent="0.25">
      <c r="L2915" s="4" t="str">
        <f t="shared" si="93"/>
        <v/>
      </c>
      <c r="M2915" s="4" t="str">
        <f>IF(ISBLANK(A2915),"",IF('02_Resultat'!$B$6=A2915,1,0))</f>
        <v/>
      </c>
      <c r="N2915" s="4" t="str">
        <f>IF(ISBLANK(A2915),"",IF(Tableau3[Occurrence]=0,0,SUM($M$2:M2915)))</f>
        <v/>
      </c>
      <c r="P2915" s="15" t="str">
        <f t="shared" si="94"/>
        <v/>
      </c>
      <c r="Q2915" s="16" t="str">
        <f>IF(P2915="","",'02_Resultat'!$B$6)</f>
        <v/>
      </c>
      <c r="R2915" s="16" t="str">
        <f>IF(Q2915="","",INDEX(Tableau3[N°CMD],MATCH(P2915,Tableau3[Sequence],0),))</f>
        <v/>
      </c>
      <c r="S2915" s="16" t="str">
        <f>IF(Q2915="","",INDEX(Tableau3[Désignation],MATCH(P2915,Tableau3[Sequence],0),))</f>
        <v/>
      </c>
      <c r="T2915"/>
    </row>
    <row r="2916" spans="12:20" x14ac:dyDescent="0.25">
      <c r="L2916" s="4" t="str">
        <f t="shared" si="93"/>
        <v/>
      </c>
      <c r="M2916" s="4" t="str">
        <f>IF(ISBLANK(A2916),"",IF('02_Resultat'!$B$6=A2916,1,0))</f>
        <v/>
      </c>
      <c r="N2916" s="4" t="str">
        <f>IF(ISBLANK(A2916),"",IF(Tableau3[Occurrence]=0,0,SUM($M$2:M2916)))</f>
        <v/>
      </c>
      <c r="P2916" s="15" t="str">
        <f t="shared" si="94"/>
        <v/>
      </c>
      <c r="Q2916" s="16" t="str">
        <f>IF(P2916="","",'02_Resultat'!$B$6)</f>
        <v/>
      </c>
      <c r="R2916" s="16" t="str">
        <f>IF(Q2916="","",INDEX(Tableau3[N°CMD],MATCH(P2916,Tableau3[Sequence],0),))</f>
        <v/>
      </c>
      <c r="S2916" s="16" t="str">
        <f>IF(Q2916="","",INDEX(Tableau3[Désignation],MATCH(P2916,Tableau3[Sequence],0),))</f>
        <v/>
      </c>
      <c r="T2916"/>
    </row>
    <row r="2917" spans="12:20" x14ac:dyDescent="0.25">
      <c r="L2917" s="4" t="str">
        <f t="shared" si="93"/>
        <v/>
      </c>
      <c r="M2917" s="4" t="str">
        <f>IF(ISBLANK(A2917),"",IF('02_Resultat'!$B$6=A2917,1,0))</f>
        <v/>
      </c>
      <c r="N2917" s="4" t="str">
        <f>IF(ISBLANK(A2917),"",IF(Tableau3[Occurrence]=0,0,SUM($M$2:M2917)))</f>
        <v/>
      </c>
      <c r="P2917" s="15" t="str">
        <f t="shared" si="94"/>
        <v/>
      </c>
      <c r="Q2917" s="16" t="str">
        <f>IF(P2917="","",'02_Resultat'!$B$6)</f>
        <v/>
      </c>
      <c r="R2917" s="16" t="str">
        <f>IF(Q2917="","",INDEX(Tableau3[N°CMD],MATCH(P2917,Tableau3[Sequence],0),))</f>
        <v/>
      </c>
      <c r="S2917" s="16" t="str">
        <f>IF(Q2917="","",INDEX(Tableau3[Désignation],MATCH(P2917,Tableau3[Sequence],0),))</f>
        <v/>
      </c>
      <c r="T2917"/>
    </row>
    <row r="2918" spans="12:20" x14ac:dyDescent="0.25">
      <c r="L2918" s="4" t="str">
        <f t="shared" si="93"/>
        <v/>
      </c>
      <c r="M2918" s="4" t="str">
        <f>IF(ISBLANK(A2918),"",IF('02_Resultat'!$B$6=A2918,1,0))</f>
        <v/>
      </c>
      <c r="N2918" s="4" t="str">
        <f>IF(ISBLANK(A2918),"",IF(Tableau3[Occurrence]=0,0,SUM($M$2:M2918)))</f>
        <v/>
      </c>
      <c r="P2918" s="15" t="str">
        <f t="shared" si="94"/>
        <v/>
      </c>
      <c r="Q2918" s="16" t="str">
        <f>IF(P2918="","",'02_Resultat'!$B$6)</f>
        <v/>
      </c>
      <c r="R2918" s="16" t="str">
        <f>IF(Q2918="","",INDEX(Tableau3[N°CMD],MATCH(P2918,Tableau3[Sequence],0),))</f>
        <v/>
      </c>
      <c r="S2918" s="16" t="str">
        <f>IF(Q2918="","",INDEX(Tableau3[Désignation],MATCH(P2918,Tableau3[Sequence],0),))</f>
        <v/>
      </c>
      <c r="T2918"/>
    </row>
    <row r="2919" spans="12:20" x14ac:dyDescent="0.25">
      <c r="L2919" s="4" t="str">
        <f t="shared" si="93"/>
        <v/>
      </c>
      <c r="M2919" s="4" t="str">
        <f>IF(ISBLANK(A2919),"",IF('02_Resultat'!$B$6=A2919,1,0))</f>
        <v/>
      </c>
      <c r="N2919" s="4" t="str">
        <f>IF(ISBLANK(A2919),"",IF(Tableau3[Occurrence]=0,0,SUM($M$2:M2919)))</f>
        <v/>
      </c>
      <c r="P2919" s="15" t="str">
        <f t="shared" si="94"/>
        <v/>
      </c>
      <c r="Q2919" s="16" t="str">
        <f>IF(P2919="","",'02_Resultat'!$B$6)</f>
        <v/>
      </c>
      <c r="R2919" s="16" t="str">
        <f>IF(Q2919="","",INDEX(Tableau3[N°CMD],MATCH(P2919,Tableau3[Sequence],0),))</f>
        <v/>
      </c>
      <c r="S2919" s="16" t="str">
        <f>IF(Q2919="","",INDEX(Tableau3[Désignation],MATCH(P2919,Tableau3[Sequence],0),))</f>
        <v/>
      </c>
      <c r="T2919"/>
    </row>
    <row r="2920" spans="12:20" x14ac:dyDescent="0.25">
      <c r="L2920" s="4" t="str">
        <f t="shared" si="93"/>
        <v/>
      </c>
      <c r="M2920" s="4" t="str">
        <f>IF(ISBLANK(A2920),"",IF('02_Resultat'!$B$6=A2920,1,0))</f>
        <v/>
      </c>
      <c r="N2920" s="4" t="str">
        <f>IF(ISBLANK(A2920),"",IF(Tableau3[Occurrence]=0,0,SUM($M$2:M2920)))</f>
        <v/>
      </c>
      <c r="P2920" s="15" t="str">
        <f t="shared" si="94"/>
        <v/>
      </c>
      <c r="Q2920" s="16" t="str">
        <f>IF(P2920="","",'02_Resultat'!$B$6)</f>
        <v/>
      </c>
      <c r="R2920" s="16" t="str">
        <f>IF(Q2920="","",INDEX(Tableau3[N°CMD],MATCH(P2920,Tableau3[Sequence],0),))</f>
        <v/>
      </c>
      <c r="S2920" s="16" t="str">
        <f>IF(Q2920="","",INDEX(Tableau3[Désignation],MATCH(P2920,Tableau3[Sequence],0),))</f>
        <v/>
      </c>
      <c r="T2920"/>
    </row>
    <row r="2921" spans="12:20" x14ac:dyDescent="0.25">
      <c r="L2921" s="4" t="str">
        <f t="shared" si="93"/>
        <v/>
      </c>
      <c r="M2921" s="4" t="str">
        <f>IF(ISBLANK(A2921),"",IF('02_Resultat'!$B$6=A2921,1,0))</f>
        <v/>
      </c>
      <c r="N2921" s="4" t="str">
        <f>IF(ISBLANK(A2921),"",IF(Tableau3[Occurrence]=0,0,SUM($M$2:M2921)))</f>
        <v/>
      </c>
      <c r="P2921" s="15" t="str">
        <f t="shared" si="94"/>
        <v/>
      </c>
      <c r="Q2921" s="16" t="str">
        <f>IF(P2921="","",'02_Resultat'!$B$6)</f>
        <v/>
      </c>
      <c r="R2921" s="16" t="str">
        <f>IF(Q2921="","",INDEX(Tableau3[N°CMD],MATCH(P2921,Tableau3[Sequence],0),))</f>
        <v/>
      </c>
      <c r="S2921" s="16" t="str">
        <f>IF(Q2921="","",INDEX(Tableau3[Désignation],MATCH(P2921,Tableau3[Sequence],0),))</f>
        <v/>
      </c>
      <c r="T2921"/>
    </row>
    <row r="2922" spans="12:20" x14ac:dyDescent="0.25">
      <c r="L2922" s="4" t="str">
        <f t="shared" si="93"/>
        <v/>
      </c>
      <c r="M2922" s="4" t="str">
        <f>IF(ISBLANK(A2922),"",IF('02_Resultat'!$B$6=A2922,1,0))</f>
        <v/>
      </c>
      <c r="N2922" s="4" t="str">
        <f>IF(ISBLANK(A2922),"",IF(Tableau3[Occurrence]=0,0,SUM($M$2:M2922)))</f>
        <v/>
      </c>
      <c r="P2922" s="15" t="str">
        <f t="shared" si="94"/>
        <v/>
      </c>
      <c r="Q2922" s="16" t="str">
        <f>IF(P2922="","",'02_Resultat'!$B$6)</f>
        <v/>
      </c>
      <c r="R2922" s="16" t="str">
        <f>IF(Q2922="","",INDEX(Tableau3[N°CMD],MATCH(P2922,Tableau3[Sequence],0),))</f>
        <v/>
      </c>
      <c r="S2922" s="16" t="str">
        <f>IF(Q2922="","",INDEX(Tableau3[Désignation],MATCH(P2922,Tableau3[Sequence],0),))</f>
        <v/>
      </c>
      <c r="T2922"/>
    </row>
    <row r="2923" spans="12:20" x14ac:dyDescent="0.25">
      <c r="L2923" s="4" t="str">
        <f t="shared" si="93"/>
        <v/>
      </c>
      <c r="M2923" s="4" t="str">
        <f>IF(ISBLANK(A2923),"",IF('02_Resultat'!$B$6=A2923,1,0))</f>
        <v/>
      </c>
      <c r="N2923" s="4" t="str">
        <f>IF(ISBLANK(A2923),"",IF(Tableau3[Occurrence]=0,0,SUM($M$2:M2923)))</f>
        <v/>
      </c>
      <c r="P2923" s="15" t="str">
        <f t="shared" si="94"/>
        <v/>
      </c>
      <c r="Q2923" s="16" t="str">
        <f>IF(P2923="","",'02_Resultat'!$B$6)</f>
        <v/>
      </c>
      <c r="R2923" s="16" t="str">
        <f>IF(Q2923="","",INDEX(Tableau3[N°CMD],MATCH(P2923,Tableau3[Sequence],0),))</f>
        <v/>
      </c>
      <c r="S2923" s="16" t="str">
        <f>IF(Q2923="","",INDEX(Tableau3[Désignation],MATCH(P2923,Tableau3[Sequence],0),))</f>
        <v/>
      </c>
      <c r="T2923"/>
    </row>
    <row r="2924" spans="12:20" x14ac:dyDescent="0.25">
      <c r="L2924" s="4" t="str">
        <f t="shared" si="93"/>
        <v/>
      </c>
      <c r="M2924" s="4" t="str">
        <f>IF(ISBLANK(A2924),"",IF('02_Resultat'!$B$6=A2924,1,0))</f>
        <v/>
      </c>
      <c r="N2924" s="4" t="str">
        <f>IF(ISBLANK(A2924),"",IF(Tableau3[Occurrence]=0,0,SUM($M$2:M2924)))</f>
        <v/>
      </c>
      <c r="P2924" s="15" t="str">
        <f t="shared" si="94"/>
        <v/>
      </c>
      <c r="Q2924" s="16" t="str">
        <f>IF(P2924="","",'02_Resultat'!$B$6)</f>
        <v/>
      </c>
      <c r="R2924" s="16" t="str">
        <f>IF(Q2924="","",INDEX(Tableau3[N°CMD],MATCH(P2924,Tableau3[Sequence],0),))</f>
        <v/>
      </c>
      <c r="S2924" s="16" t="str">
        <f>IF(Q2924="","",INDEX(Tableau3[Désignation],MATCH(P2924,Tableau3[Sequence],0),))</f>
        <v/>
      </c>
      <c r="T2924"/>
    </row>
    <row r="2925" spans="12:20" x14ac:dyDescent="0.25">
      <c r="L2925" s="4" t="str">
        <f t="shared" si="93"/>
        <v/>
      </c>
      <c r="M2925" s="4" t="str">
        <f>IF(ISBLANK(A2925),"",IF('02_Resultat'!$B$6=A2925,1,0))</f>
        <v/>
      </c>
      <c r="N2925" s="4" t="str">
        <f>IF(ISBLANK(A2925),"",IF(Tableau3[Occurrence]=0,0,SUM($M$2:M2925)))</f>
        <v/>
      </c>
      <c r="P2925" s="15" t="str">
        <f t="shared" si="94"/>
        <v/>
      </c>
      <c r="Q2925" s="16" t="str">
        <f>IF(P2925="","",'02_Resultat'!$B$6)</f>
        <v/>
      </c>
      <c r="R2925" s="16" t="str">
        <f>IF(Q2925="","",INDEX(Tableau3[N°CMD],MATCH(P2925,Tableau3[Sequence],0),))</f>
        <v/>
      </c>
      <c r="S2925" s="16" t="str">
        <f>IF(Q2925="","",INDEX(Tableau3[Désignation],MATCH(P2925,Tableau3[Sequence],0),))</f>
        <v/>
      </c>
      <c r="T2925"/>
    </row>
    <row r="2926" spans="12:20" x14ac:dyDescent="0.25">
      <c r="L2926" s="4" t="str">
        <f t="shared" si="93"/>
        <v/>
      </c>
      <c r="M2926" s="4" t="str">
        <f>IF(ISBLANK(A2926),"",IF('02_Resultat'!$B$6=A2926,1,0))</f>
        <v/>
      </c>
      <c r="N2926" s="4" t="str">
        <f>IF(ISBLANK(A2926),"",IF(Tableau3[Occurrence]=0,0,SUM($M$2:M2926)))</f>
        <v/>
      </c>
      <c r="P2926" s="15" t="str">
        <f t="shared" si="94"/>
        <v/>
      </c>
      <c r="Q2926" s="16" t="str">
        <f>IF(P2926="","",'02_Resultat'!$B$6)</f>
        <v/>
      </c>
      <c r="R2926" s="16" t="str">
        <f>IF(Q2926="","",INDEX(Tableau3[N°CMD],MATCH(P2926,Tableau3[Sequence],0),))</f>
        <v/>
      </c>
      <c r="S2926" s="16" t="str">
        <f>IF(Q2926="","",INDEX(Tableau3[Désignation],MATCH(P2926,Tableau3[Sequence],0),))</f>
        <v/>
      </c>
      <c r="T2926"/>
    </row>
    <row r="2927" spans="12:20" x14ac:dyDescent="0.25">
      <c r="L2927" s="4" t="str">
        <f t="shared" si="93"/>
        <v/>
      </c>
      <c r="M2927" s="4" t="str">
        <f>IF(ISBLANK(A2927),"",IF('02_Resultat'!$B$6=A2927,1,0))</f>
        <v/>
      </c>
      <c r="N2927" s="4" t="str">
        <f>IF(ISBLANK(A2927),"",IF(Tableau3[Occurrence]=0,0,SUM($M$2:M2927)))</f>
        <v/>
      </c>
      <c r="P2927" s="15" t="str">
        <f t="shared" si="94"/>
        <v/>
      </c>
      <c r="Q2927" s="16" t="str">
        <f>IF(P2927="","",'02_Resultat'!$B$6)</f>
        <v/>
      </c>
      <c r="R2927" s="16" t="str">
        <f>IF(Q2927="","",INDEX(Tableau3[N°CMD],MATCH(P2927,Tableau3[Sequence],0),))</f>
        <v/>
      </c>
      <c r="S2927" s="16" t="str">
        <f>IF(Q2927="","",INDEX(Tableau3[Désignation],MATCH(P2927,Tableau3[Sequence],0),))</f>
        <v/>
      </c>
      <c r="T2927"/>
    </row>
    <row r="2928" spans="12:20" x14ac:dyDescent="0.25">
      <c r="L2928" s="4" t="str">
        <f t="shared" si="93"/>
        <v/>
      </c>
      <c r="M2928" s="4" t="str">
        <f>IF(ISBLANK(A2928),"",IF('02_Resultat'!$B$6=A2928,1,0))</f>
        <v/>
      </c>
      <c r="N2928" s="4" t="str">
        <f>IF(ISBLANK(A2928),"",IF(Tableau3[Occurrence]=0,0,SUM($M$2:M2928)))</f>
        <v/>
      </c>
      <c r="P2928" s="15" t="str">
        <f t="shared" si="94"/>
        <v/>
      </c>
      <c r="Q2928" s="16" t="str">
        <f>IF(P2928="","",'02_Resultat'!$B$6)</f>
        <v/>
      </c>
      <c r="R2928" s="16" t="str">
        <f>IF(Q2928="","",INDEX(Tableau3[N°CMD],MATCH(P2928,Tableau3[Sequence],0),))</f>
        <v/>
      </c>
      <c r="S2928" s="16" t="str">
        <f>IF(Q2928="","",INDEX(Tableau3[Désignation],MATCH(P2928,Tableau3[Sequence],0),))</f>
        <v/>
      </c>
      <c r="T2928"/>
    </row>
    <row r="2929" spans="12:20" x14ac:dyDescent="0.25">
      <c r="L2929" s="4" t="str">
        <f t="shared" si="93"/>
        <v/>
      </c>
      <c r="M2929" s="4" t="str">
        <f>IF(ISBLANK(A2929),"",IF('02_Resultat'!$B$6=A2929,1,0))</f>
        <v/>
      </c>
      <c r="N2929" s="4" t="str">
        <f>IF(ISBLANK(A2929),"",IF(Tableau3[Occurrence]=0,0,SUM($M$2:M2929)))</f>
        <v/>
      </c>
      <c r="P2929" s="15" t="str">
        <f t="shared" si="94"/>
        <v/>
      </c>
      <c r="Q2929" s="16" t="str">
        <f>IF(P2929="","",'02_Resultat'!$B$6)</f>
        <v/>
      </c>
      <c r="R2929" s="16" t="str">
        <f>IF(Q2929="","",INDEX(Tableau3[N°CMD],MATCH(P2929,Tableau3[Sequence],0),))</f>
        <v/>
      </c>
      <c r="S2929" s="16" t="str">
        <f>IF(Q2929="","",INDEX(Tableau3[Désignation],MATCH(P2929,Tableau3[Sequence],0),))</f>
        <v/>
      </c>
      <c r="T2929"/>
    </row>
    <row r="2930" spans="12:20" x14ac:dyDescent="0.25">
      <c r="L2930" s="4" t="str">
        <f t="shared" si="93"/>
        <v/>
      </c>
      <c r="M2930" s="4" t="str">
        <f>IF(ISBLANK(A2930),"",IF('02_Resultat'!$B$6=A2930,1,0))</f>
        <v/>
      </c>
      <c r="N2930" s="4" t="str">
        <f>IF(ISBLANK(A2930),"",IF(Tableau3[Occurrence]=0,0,SUM($M$2:M2930)))</f>
        <v/>
      </c>
      <c r="P2930" s="15" t="str">
        <f t="shared" si="94"/>
        <v/>
      </c>
      <c r="Q2930" s="16" t="str">
        <f>IF(P2930="","",'02_Resultat'!$B$6)</f>
        <v/>
      </c>
      <c r="R2930" s="16" t="str">
        <f>IF(Q2930="","",INDEX(Tableau3[N°CMD],MATCH(P2930,Tableau3[Sequence],0),))</f>
        <v/>
      </c>
      <c r="S2930" s="16" t="str">
        <f>IF(Q2930="","",INDEX(Tableau3[Désignation],MATCH(P2930,Tableau3[Sequence],0),))</f>
        <v/>
      </c>
      <c r="T2930"/>
    </row>
    <row r="2931" spans="12:20" x14ac:dyDescent="0.25">
      <c r="L2931" s="4" t="str">
        <f t="shared" si="93"/>
        <v/>
      </c>
      <c r="M2931" s="4" t="str">
        <f>IF(ISBLANK(A2931),"",IF('02_Resultat'!$B$6=A2931,1,0))</f>
        <v/>
      </c>
      <c r="N2931" s="4" t="str">
        <f>IF(ISBLANK(A2931),"",IF(Tableau3[Occurrence]=0,0,SUM($M$2:M2931)))</f>
        <v/>
      </c>
      <c r="P2931" s="15" t="str">
        <f t="shared" si="94"/>
        <v/>
      </c>
      <c r="Q2931" s="16" t="str">
        <f>IF(P2931="","",'02_Resultat'!$B$6)</f>
        <v/>
      </c>
      <c r="R2931" s="16" t="str">
        <f>IF(Q2931="","",INDEX(Tableau3[N°CMD],MATCH(P2931,Tableau3[Sequence],0),))</f>
        <v/>
      </c>
      <c r="S2931" s="16" t="str">
        <f>IF(Q2931="","",INDEX(Tableau3[Désignation],MATCH(P2931,Tableau3[Sequence],0),))</f>
        <v/>
      </c>
      <c r="T2931"/>
    </row>
    <row r="2932" spans="12:20" x14ac:dyDescent="0.25">
      <c r="L2932" s="4" t="str">
        <f t="shared" si="93"/>
        <v/>
      </c>
      <c r="M2932" s="4" t="str">
        <f>IF(ISBLANK(A2932),"",IF('02_Resultat'!$B$6=A2932,1,0))</f>
        <v/>
      </c>
      <c r="N2932" s="4" t="str">
        <f>IF(ISBLANK(A2932),"",IF(Tableau3[Occurrence]=0,0,SUM($M$2:M2932)))</f>
        <v/>
      </c>
      <c r="P2932" s="15" t="str">
        <f t="shared" si="94"/>
        <v/>
      </c>
      <c r="Q2932" s="16" t="str">
        <f>IF(P2932="","",'02_Resultat'!$B$6)</f>
        <v/>
      </c>
      <c r="R2932" s="16" t="str">
        <f>IF(Q2932="","",INDEX(Tableau3[N°CMD],MATCH(P2932,Tableau3[Sequence],0),))</f>
        <v/>
      </c>
      <c r="S2932" s="16" t="str">
        <f>IF(Q2932="","",INDEX(Tableau3[Désignation],MATCH(P2932,Tableau3[Sequence],0),))</f>
        <v/>
      </c>
      <c r="T2932"/>
    </row>
    <row r="2933" spans="12:20" x14ac:dyDescent="0.25">
      <c r="L2933" s="4" t="str">
        <f t="shared" si="93"/>
        <v/>
      </c>
      <c r="M2933" s="4" t="str">
        <f>IF(ISBLANK(A2933),"",IF('02_Resultat'!$B$6=A2933,1,0))</f>
        <v/>
      </c>
      <c r="N2933" s="4" t="str">
        <f>IF(ISBLANK(A2933),"",IF(Tableau3[Occurrence]=0,0,SUM($M$2:M2933)))</f>
        <v/>
      </c>
      <c r="P2933" s="15" t="str">
        <f t="shared" si="94"/>
        <v/>
      </c>
      <c r="Q2933" s="16" t="str">
        <f>IF(P2933="","",'02_Resultat'!$B$6)</f>
        <v/>
      </c>
      <c r="R2933" s="16" t="str">
        <f>IF(Q2933="","",INDEX(Tableau3[N°CMD],MATCH(P2933,Tableau3[Sequence],0),))</f>
        <v/>
      </c>
      <c r="S2933" s="16" t="str">
        <f>IF(Q2933="","",INDEX(Tableau3[Désignation],MATCH(P2933,Tableau3[Sequence],0),))</f>
        <v/>
      </c>
      <c r="T2933"/>
    </row>
    <row r="2934" spans="12:20" x14ac:dyDescent="0.25">
      <c r="L2934" s="4" t="str">
        <f t="shared" si="93"/>
        <v/>
      </c>
      <c r="M2934" s="4" t="str">
        <f>IF(ISBLANK(A2934),"",IF('02_Resultat'!$B$6=A2934,1,0))</f>
        <v/>
      </c>
      <c r="N2934" s="4" t="str">
        <f>IF(ISBLANK(A2934),"",IF(Tableau3[Occurrence]=0,0,SUM($M$2:M2934)))</f>
        <v/>
      </c>
      <c r="P2934" s="15" t="str">
        <f t="shared" si="94"/>
        <v/>
      </c>
      <c r="Q2934" s="16" t="str">
        <f>IF(P2934="","",'02_Resultat'!$B$6)</f>
        <v/>
      </c>
      <c r="R2934" s="16" t="str">
        <f>IF(Q2934="","",INDEX(Tableau3[N°CMD],MATCH(P2934,Tableau3[Sequence],0),))</f>
        <v/>
      </c>
      <c r="S2934" s="16" t="str">
        <f>IF(Q2934="","",INDEX(Tableau3[Désignation],MATCH(P2934,Tableau3[Sequence],0),))</f>
        <v/>
      </c>
      <c r="T2934"/>
    </row>
    <row r="2935" spans="12:20" x14ac:dyDescent="0.25">
      <c r="L2935" s="4" t="str">
        <f t="shared" si="93"/>
        <v/>
      </c>
      <c r="M2935" s="4" t="str">
        <f>IF(ISBLANK(A2935),"",IF('02_Resultat'!$B$6=A2935,1,0))</f>
        <v/>
      </c>
      <c r="N2935" s="4" t="str">
        <f>IF(ISBLANK(A2935),"",IF(Tableau3[Occurrence]=0,0,SUM($M$2:M2935)))</f>
        <v/>
      </c>
      <c r="P2935" s="15" t="str">
        <f t="shared" si="94"/>
        <v/>
      </c>
      <c r="Q2935" s="16" t="str">
        <f>IF(P2935="","",'02_Resultat'!$B$6)</f>
        <v/>
      </c>
      <c r="R2935" s="16" t="str">
        <f>IF(Q2935="","",INDEX(Tableau3[N°CMD],MATCH(P2935,Tableau3[Sequence],0),))</f>
        <v/>
      </c>
      <c r="S2935" s="16" t="str">
        <f>IF(Q2935="","",INDEX(Tableau3[Désignation],MATCH(P2935,Tableau3[Sequence],0),))</f>
        <v/>
      </c>
      <c r="T2935"/>
    </row>
    <row r="2936" spans="12:20" x14ac:dyDescent="0.25">
      <c r="L2936" s="4" t="str">
        <f t="shared" si="93"/>
        <v/>
      </c>
      <c r="M2936" s="4" t="str">
        <f>IF(ISBLANK(A2936),"",IF('02_Resultat'!$B$6=A2936,1,0))</f>
        <v/>
      </c>
      <c r="N2936" s="4" t="str">
        <f>IF(ISBLANK(A2936),"",IF(Tableau3[Occurrence]=0,0,SUM($M$2:M2936)))</f>
        <v/>
      </c>
      <c r="P2936" s="15" t="str">
        <f t="shared" si="94"/>
        <v/>
      </c>
      <c r="Q2936" s="16" t="str">
        <f>IF(P2936="","",'02_Resultat'!$B$6)</f>
        <v/>
      </c>
      <c r="R2936" s="16" t="str">
        <f>IF(Q2936="","",INDEX(Tableau3[N°CMD],MATCH(P2936,Tableau3[Sequence],0),))</f>
        <v/>
      </c>
      <c r="S2936" s="16" t="str">
        <f>IF(Q2936="","",INDEX(Tableau3[Désignation],MATCH(P2936,Tableau3[Sequence],0),))</f>
        <v/>
      </c>
      <c r="T2936"/>
    </row>
    <row r="2937" spans="12:20" x14ac:dyDescent="0.25">
      <c r="L2937" s="4" t="str">
        <f t="shared" si="93"/>
        <v/>
      </c>
      <c r="M2937" s="4" t="str">
        <f>IF(ISBLANK(A2937),"",IF('02_Resultat'!$B$6=A2937,1,0))</f>
        <v/>
      </c>
      <c r="N2937" s="4" t="str">
        <f>IF(ISBLANK(A2937),"",IF(Tableau3[Occurrence]=0,0,SUM($M$2:M2937)))</f>
        <v/>
      </c>
      <c r="P2937" s="15" t="str">
        <f t="shared" si="94"/>
        <v/>
      </c>
      <c r="Q2937" s="16" t="str">
        <f>IF(P2937="","",'02_Resultat'!$B$6)</f>
        <v/>
      </c>
      <c r="R2937" s="16" t="str">
        <f>IF(Q2937="","",INDEX(Tableau3[N°CMD],MATCH(P2937,Tableau3[Sequence],0),))</f>
        <v/>
      </c>
      <c r="S2937" s="16" t="str">
        <f>IF(Q2937="","",INDEX(Tableau3[Désignation],MATCH(P2937,Tableau3[Sequence],0),))</f>
        <v/>
      </c>
      <c r="T2937"/>
    </row>
    <row r="2938" spans="12:20" x14ac:dyDescent="0.25">
      <c r="L2938" s="4" t="str">
        <f t="shared" si="93"/>
        <v/>
      </c>
      <c r="M2938" s="4" t="str">
        <f>IF(ISBLANK(A2938),"",IF('02_Resultat'!$B$6=A2938,1,0))</f>
        <v/>
      </c>
      <c r="N2938" s="4" t="str">
        <f>IF(ISBLANK(A2938),"",IF(Tableau3[Occurrence]=0,0,SUM($M$2:M2938)))</f>
        <v/>
      </c>
      <c r="P2938" s="15" t="str">
        <f t="shared" si="94"/>
        <v/>
      </c>
      <c r="Q2938" s="16" t="str">
        <f>IF(P2938="","",'02_Resultat'!$B$6)</f>
        <v/>
      </c>
      <c r="R2938" s="16" t="str">
        <f>IF(Q2938="","",INDEX(Tableau3[N°CMD],MATCH(P2938,Tableau3[Sequence],0),))</f>
        <v/>
      </c>
      <c r="S2938" s="16" t="str">
        <f>IF(Q2938="","",INDEX(Tableau3[Désignation],MATCH(P2938,Tableau3[Sequence],0),))</f>
        <v/>
      </c>
      <c r="T2938"/>
    </row>
    <row r="2939" spans="12:20" x14ac:dyDescent="0.25">
      <c r="L2939" s="4" t="str">
        <f t="shared" si="93"/>
        <v/>
      </c>
      <c r="M2939" s="4" t="str">
        <f>IF(ISBLANK(A2939),"",IF('02_Resultat'!$B$6=A2939,1,0))</f>
        <v/>
      </c>
      <c r="N2939" s="4" t="str">
        <f>IF(ISBLANK(A2939),"",IF(Tableau3[Occurrence]=0,0,SUM($M$2:M2939)))</f>
        <v/>
      </c>
      <c r="P2939" s="15" t="str">
        <f t="shared" si="94"/>
        <v/>
      </c>
      <c r="Q2939" s="16" t="str">
        <f>IF(P2939="","",'02_Resultat'!$B$6)</f>
        <v/>
      </c>
      <c r="R2939" s="16" t="str">
        <f>IF(Q2939="","",INDEX(Tableau3[N°CMD],MATCH(P2939,Tableau3[Sequence],0),))</f>
        <v/>
      </c>
      <c r="S2939" s="16" t="str">
        <f>IF(Q2939="","",INDEX(Tableau3[Désignation],MATCH(P2939,Tableau3[Sequence],0),))</f>
        <v/>
      </c>
      <c r="T2939"/>
    </row>
    <row r="2940" spans="12:20" x14ac:dyDescent="0.25">
      <c r="L2940" s="4" t="str">
        <f t="shared" si="93"/>
        <v/>
      </c>
      <c r="M2940" s="4" t="str">
        <f>IF(ISBLANK(A2940),"",IF('02_Resultat'!$B$6=A2940,1,0))</f>
        <v/>
      </c>
      <c r="N2940" s="4" t="str">
        <f>IF(ISBLANK(A2940),"",IF(Tableau3[Occurrence]=0,0,SUM($M$2:M2940)))</f>
        <v/>
      </c>
      <c r="P2940" s="15" t="str">
        <f t="shared" si="94"/>
        <v/>
      </c>
      <c r="Q2940" s="16" t="str">
        <f>IF(P2940="","",'02_Resultat'!$B$6)</f>
        <v/>
      </c>
      <c r="R2940" s="16" t="str">
        <f>IF(Q2940="","",INDEX(Tableau3[N°CMD],MATCH(P2940,Tableau3[Sequence],0),))</f>
        <v/>
      </c>
      <c r="S2940" s="16" t="str">
        <f>IF(Q2940="","",INDEX(Tableau3[Désignation],MATCH(P2940,Tableau3[Sequence],0),))</f>
        <v/>
      </c>
      <c r="T2940"/>
    </row>
    <row r="2941" spans="12:20" x14ac:dyDescent="0.25">
      <c r="L2941" s="4" t="str">
        <f t="shared" si="93"/>
        <v/>
      </c>
      <c r="M2941" s="4" t="str">
        <f>IF(ISBLANK(A2941),"",IF('02_Resultat'!$B$6=A2941,1,0))</f>
        <v/>
      </c>
      <c r="N2941" s="4" t="str">
        <f>IF(ISBLANK(A2941),"",IF(Tableau3[Occurrence]=0,0,SUM($M$2:M2941)))</f>
        <v/>
      </c>
      <c r="P2941" s="15" t="str">
        <f t="shared" si="94"/>
        <v/>
      </c>
      <c r="Q2941" s="16" t="str">
        <f>IF(P2941="","",'02_Resultat'!$B$6)</f>
        <v/>
      </c>
      <c r="R2941" s="16" t="str">
        <f>IF(Q2941="","",INDEX(Tableau3[N°CMD],MATCH(P2941,Tableau3[Sequence],0),))</f>
        <v/>
      </c>
      <c r="S2941" s="16" t="str">
        <f>IF(Q2941="","",INDEX(Tableau3[Désignation],MATCH(P2941,Tableau3[Sequence],0),))</f>
        <v/>
      </c>
      <c r="T2941"/>
    </row>
    <row r="2942" spans="12:20" x14ac:dyDescent="0.25">
      <c r="L2942" s="4" t="str">
        <f t="shared" si="93"/>
        <v/>
      </c>
      <c r="M2942" s="4" t="str">
        <f>IF(ISBLANK(A2942),"",IF('02_Resultat'!$B$6=A2942,1,0))</f>
        <v/>
      </c>
      <c r="N2942" s="4" t="str">
        <f>IF(ISBLANK(A2942),"",IF(Tableau3[Occurrence]=0,0,SUM($M$2:M2942)))</f>
        <v/>
      </c>
      <c r="P2942" s="15" t="str">
        <f t="shared" si="94"/>
        <v/>
      </c>
      <c r="Q2942" s="16" t="str">
        <f>IF(P2942="","",'02_Resultat'!$B$6)</f>
        <v/>
      </c>
      <c r="R2942" s="16" t="str">
        <f>IF(Q2942="","",INDEX(Tableau3[N°CMD],MATCH(P2942,Tableau3[Sequence],0),))</f>
        <v/>
      </c>
      <c r="S2942" s="16" t="str">
        <f>IF(Q2942="","",INDEX(Tableau3[Désignation],MATCH(P2942,Tableau3[Sequence],0),))</f>
        <v/>
      </c>
      <c r="T2942"/>
    </row>
    <row r="2943" spans="12:20" x14ac:dyDescent="0.25">
      <c r="L2943" s="4" t="str">
        <f t="shared" si="93"/>
        <v/>
      </c>
      <c r="M2943" s="4" t="str">
        <f>IF(ISBLANK(A2943),"",IF('02_Resultat'!$B$6=A2943,1,0))</f>
        <v/>
      </c>
      <c r="N2943" s="4" t="str">
        <f>IF(ISBLANK(A2943),"",IF(Tableau3[Occurrence]=0,0,SUM($M$2:M2943)))</f>
        <v/>
      </c>
      <c r="P2943" s="15" t="str">
        <f t="shared" si="94"/>
        <v/>
      </c>
      <c r="Q2943" s="16" t="str">
        <f>IF(P2943="","",'02_Resultat'!$B$6)</f>
        <v/>
      </c>
      <c r="R2943" s="16" t="str">
        <f>IF(Q2943="","",INDEX(Tableau3[N°CMD],MATCH(P2943,Tableau3[Sequence],0),))</f>
        <v/>
      </c>
      <c r="S2943" s="16" t="str">
        <f>IF(Q2943="","",INDEX(Tableau3[Désignation],MATCH(P2943,Tableau3[Sequence],0),))</f>
        <v/>
      </c>
      <c r="T2943"/>
    </row>
    <row r="2944" spans="12:20" x14ac:dyDescent="0.25">
      <c r="L2944" s="4" t="str">
        <f t="shared" si="93"/>
        <v/>
      </c>
      <c r="M2944" s="4" t="str">
        <f>IF(ISBLANK(A2944),"",IF('02_Resultat'!$B$6=A2944,1,0))</f>
        <v/>
      </c>
      <c r="N2944" s="4" t="str">
        <f>IF(ISBLANK(A2944),"",IF(Tableau3[Occurrence]=0,0,SUM($M$2:M2944)))</f>
        <v/>
      </c>
      <c r="P2944" s="15" t="str">
        <f t="shared" si="94"/>
        <v/>
      </c>
      <c r="Q2944" s="16" t="str">
        <f>IF(P2944="","",'02_Resultat'!$B$6)</f>
        <v/>
      </c>
      <c r="R2944" s="16" t="str">
        <f>IF(Q2944="","",INDEX(Tableau3[N°CMD],MATCH(P2944,Tableau3[Sequence],0),))</f>
        <v/>
      </c>
      <c r="S2944" s="16" t="str">
        <f>IF(Q2944="","",INDEX(Tableau3[Désignation],MATCH(P2944,Tableau3[Sequence],0),))</f>
        <v/>
      </c>
      <c r="T2944"/>
    </row>
    <row r="2945" spans="12:20" x14ac:dyDescent="0.25">
      <c r="L2945" s="4" t="str">
        <f t="shared" si="93"/>
        <v/>
      </c>
      <c r="M2945" s="4" t="str">
        <f>IF(ISBLANK(A2945),"",IF('02_Resultat'!$B$6=A2945,1,0))</f>
        <v/>
      </c>
      <c r="N2945" s="4" t="str">
        <f>IF(ISBLANK(A2945),"",IF(Tableau3[Occurrence]=0,0,SUM($M$2:M2945)))</f>
        <v/>
      </c>
      <c r="P2945" s="15" t="str">
        <f t="shared" si="94"/>
        <v/>
      </c>
      <c r="Q2945" s="16" t="str">
        <f>IF(P2945="","",'02_Resultat'!$B$6)</f>
        <v/>
      </c>
      <c r="R2945" s="16" t="str">
        <f>IF(Q2945="","",INDEX(Tableau3[N°CMD],MATCH(P2945,Tableau3[Sequence],0),))</f>
        <v/>
      </c>
      <c r="S2945" s="16" t="str">
        <f>IF(Q2945="","",INDEX(Tableau3[Désignation],MATCH(P2945,Tableau3[Sequence],0),))</f>
        <v/>
      </c>
      <c r="T2945"/>
    </row>
    <row r="2946" spans="12:20" x14ac:dyDescent="0.25">
      <c r="L2946" s="4" t="str">
        <f t="shared" si="93"/>
        <v/>
      </c>
      <c r="M2946" s="4" t="str">
        <f>IF(ISBLANK(A2946),"",IF('02_Resultat'!$B$6=A2946,1,0))</f>
        <v/>
      </c>
      <c r="N2946" s="4" t="str">
        <f>IF(ISBLANK(A2946),"",IF(Tableau3[Occurrence]=0,0,SUM($M$2:M2946)))</f>
        <v/>
      </c>
      <c r="P2946" s="15" t="str">
        <f t="shared" si="94"/>
        <v/>
      </c>
      <c r="Q2946" s="16" t="str">
        <f>IF(P2946="","",'02_Resultat'!$B$6)</f>
        <v/>
      </c>
      <c r="R2946" s="16" t="str">
        <f>IF(Q2946="","",INDEX(Tableau3[N°CMD],MATCH(P2946,Tableau3[Sequence],0),))</f>
        <v/>
      </c>
      <c r="S2946" s="16" t="str">
        <f>IF(Q2946="","",INDEX(Tableau3[Désignation],MATCH(P2946,Tableau3[Sequence],0),))</f>
        <v/>
      </c>
      <c r="T2946"/>
    </row>
    <row r="2947" spans="12:20" x14ac:dyDescent="0.25">
      <c r="L2947" s="4" t="str">
        <f t="shared" si="93"/>
        <v/>
      </c>
      <c r="M2947" s="4" t="str">
        <f>IF(ISBLANK(A2947),"",IF('02_Resultat'!$B$6=A2947,1,0))</f>
        <v/>
      </c>
      <c r="N2947" s="4" t="str">
        <f>IF(ISBLANK(A2947),"",IF(Tableau3[Occurrence]=0,0,SUM($M$2:M2947)))</f>
        <v/>
      </c>
      <c r="P2947" s="15" t="str">
        <f t="shared" si="94"/>
        <v/>
      </c>
      <c r="Q2947" s="16" t="str">
        <f>IF(P2947="","",'02_Resultat'!$B$6)</f>
        <v/>
      </c>
      <c r="R2947" s="16" t="str">
        <f>IF(Q2947="","",INDEX(Tableau3[N°CMD],MATCH(P2947,Tableau3[Sequence],0),))</f>
        <v/>
      </c>
      <c r="S2947" s="16" t="str">
        <f>IF(Q2947="","",INDEX(Tableau3[Désignation],MATCH(P2947,Tableau3[Sequence],0),))</f>
        <v/>
      </c>
      <c r="T2947"/>
    </row>
    <row r="2948" spans="12:20" x14ac:dyDescent="0.25">
      <c r="L2948" s="4" t="str">
        <f t="shared" si="93"/>
        <v/>
      </c>
      <c r="M2948" s="4" t="str">
        <f>IF(ISBLANK(A2948),"",IF('02_Resultat'!$B$6=A2948,1,0))</f>
        <v/>
      </c>
      <c r="N2948" s="4" t="str">
        <f>IF(ISBLANK(A2948),"",IF(Tableau3[Occurrence]=0,0,SUM($M$2:M2948)))</f>
        <v/>
      </c>
      <c r="P2948" s="15" t="str">
        <f t="shared" si="94"/>
        <v/>
      </c>
      <c r="Q2948" s="16" t="str">
        <f>IF(P2948="","",'02_Resultat'!$B$6)</f>
        <v/>
      </c>
      <c r="R2948" s="16" t="str">
        <f>IF(Q2948="","",INDEX(Tableau3[N°CMD],MATCH(P2948,Tableau3[Sequence],0),))</f>
        <v/>
      </c>
      <c r="S2948" s="16" t="str">
        <f>IF(Q2948="","",INDEX(Tableau3[Désignation],MATCH(P2948,Tableau3[Sequence],0),))</f>
        <v/>
      </c>
      <c r="T2948"/>
    </row>
    <row r="2949" spans="12:20" x14ac:dyDescent="0.25">
      <c r="L2949" s="4" t="str">
        <f t="shared" si="93"/>
        <v/>
      </c>
      <c r="M2949" s="4" t="str">
        <f>IF(ISBLANK(A2949),"",IF('02_Resultat'!$B$6=A2949,1,0))</f>
        <v/>
      </c>
      <c r="N2949" s="4" t="str">
        <f>IF(ISBLANK(A2949),"",IF(Tableau3[Occurrence]=0,0,SUM($M$2:M2949)))</f>
        <v/>
      </c>
      <c r="P2949" s="15" t="str">
        <f t="shared" si="94"/>
        <v/>
      </c>
      <c r="Q2949" s="16" t="str">
        <f>IF(P2949="","",'02_Resultat'!$B$6)</f>
        <v/>
      </c>
      <c r="R2949" s="16" t="str">
        <f>IF(Q2949="","",INDEX(Tableau3[N°CMD],MATCH(P2949,Tableau3[Sequence],0),))</f>
        <v/>
      </c>
      <c r="S2949" s="16" t="str">
        <f>IF(Q2949="","",INDEX(Tableau3[Désignation],MATCH(P2949,Tableau3[Sequence],0),))</f>
        <v/>
      </c>
      <c r="T2949"/>
    </row>
    <row r="2950" spans="12:20" x14ac:dyDescent="0.25">
      <c r="L2950" s="4" t="str">
        <f t="shared" si="93"/>
        <v/>
      </c>
      <c r="M2950" s="4" t="str">
        <f>IF(ISBLANK(A2950),"",IF('02_Resultat'!$B$6=A2950,1,0))</f>
        <v/>
      </c>
      <c r="N2950" s="4" t="str">
        <f>IF(ISBLANK(A2950),"",IF(Tableau3[Occurrence]=0,0,SUM($M$2:M2950)))</f>
        <v/>
      </c>
      <c r="P2950" s="15" t="str">
        <f t="shared" si="94"/>
        <v/>
      </c>
      <c r="Q2950" s="16" t="str">
        <f>IF(P2950="","",'02_Resultat'!$B$6)</f>
        <v/>
      </c>
      <c r="R2950" s="16" t="str">
        <f>IF(Q2950="","",INDEX(Tableau3[N°CMD],MATCH(P2950,Tableau3[Sequence],0),))</f>
        <v/>
      </c>
      <c r="S2950" s="16" t="str">
        <f>IF(Q2950="","",INDEX(Tableau3[Désignation],MATCH(P2950,Tableau3[Sequence],0),))</f>
        <v/>
      </c>
      <c r="T2950"/>
    </row>
    <row r="2951" spans="12:20" x14ac:dyDescent="0.25">
      <c r="L2951" s="4" t="str">
        <f t="shared" si="93"/>
        <v/>
      </c>
      <c r="M2951" s="4" t="str">
        <f>IF(ISBLANK(A2951),"",IF('02_Resultat'!$B$6=A2951,1,0))</f>
        <v/>
      </c>
      <c r="N2951" s="4" t="str">
        <f>IF(ISBLANK(A2951),"",IF(Tableau3[Occurrence]=0,0,SUM($M$2:M2951)))</f>
        <v/>
      </c>
      <c r="P2951" s="15" t="str">
        <f t="shared" si="94"/>
        <v/>
      </c>
      <c r="Q2951" s="16" t="str">
        <f>IF(P2951="","",'02_Resultat'!$B$6)</f>
        <v/>
      </c>
      <c r="R2951" s="16" t="str">
        <f>IF(Q2951="","",INDEX(Tableau3[N°CMD],MATCH(P2951,Tableau3[Sequence],0),))</f>
        <v/>
      </c>
      <c r="S2951" s="16" t="str">
        <f>IF(Q2951="","",INDEX(Tableau3[Désignation],MATCH(P2951,Tableau3[Sequence],0),))</f>
        <v/>
      </c>
      <c r="T2951"/>
    </row>
    <row r="2952" spans="12:20" x14ac:dyDescent="0.25">
      <c r="L2952" s="4" t="str">
        <f t="shared" si="93"/>
        <v/>
      </c>
      <c r="M2952" s="4" t="str">
        <f>IF(ISBLANK(A2952),"",IF('02_Resultat'!$B$6=A2952,1,0))</f>
        <v/>
      </c>
      <c r="N2952" s="4" t="str">
        <f>IF(ISBLANK(A2952),"",IF(Tableau3[Occurrence]=0,0,SUM($M$2:M2952)))</f>
        <v/>
      </c>
      <c r="P2952" s="15" t="str">
        <f t="shared" si="94"/>
        <v/>
      </c>
      <c r="Q2952" s="16" t="str">
        <f>IF(P2952="","",'02_Resultat'!$B$6)</f>
        <v/>
      </c>
      <c r="R2952" s="16" t="str">
        <f>IF(Q2952="","",INDEX(Tableau3[N°CMD],MATCH(P2952,Tableau3[Sequence],0),))</f>
        <v/>
      </c>
      <c r="S2952" s="16" t="str">
        <f>IF(Q2952="","",INDEX(Tableau3[Désignation],MATCH(P2952,Tableau3[Sequence],0),))</f>
        <v/>
      </c>
      <c r="T2952"/>
    </row>
    <row r="2953" spans="12:20" x14ac:dyDescent="0.25">
      <c r="L2953" s="4" t="str">
        <f t="shared" si="93"/>
        <v/>
      </c>
      <c r="M2953" s="4" t="str">
        <f>IF(ISBLANK(A2953),"",IF('02_Resultat'!$B$6=A2953,1,0))</f>
        <v/>
      </c>
      <c r="N2953" s="4" t="str">
        <f>IF(ISBLANK(A2953),"",IF(Tableau3[Occurrence]=0,0,SUM($M$2:M2953)))</f>
        <v/>
      </c>
      <c r="P2953" s="15" t="str">
        <f t="shared" si="94"/>
        <v/>
      </c>
      <c r="Q2953" s="16" t="str">
        <f>IF(P2953="","",'02_Resultat'!$B$6)</f>
        <v/>
      </c>
      <c r="R2953" s="16" t="str">
        <f>IF(Q2953="","",INDEX(Tableau3[N°CMD],MATCH(P2953,Tableau3[Sequence],0),))</f>
        <v/>
      </c>
      <c r="S2953" s="16" t="str">
        <f>IF(Q2953="","",INDEX(Tableau3[Désignation],MATCH(P2953,Tableau3[Sequence],0),))</f>
        <v/>
      </c>
      <c r="T2953"/>
    </row>
    <row r="2954" spans="12:20" x14ac:dyDescent="0.25">
      <c r="L2954" s="4" t="str">
        <f t="shared" si="93"/>
        <v/>
      </c>
      <c r="M2954" s="4" t="str">
        <f>IF(ISBLANK(A2954),"",IF('02_Resultat'!$B$6=A2954,1,0))</f>
        <v/>
      </c>
      <c r="N2954" s="4" t="str">
        <f>IF(ISBLANK(A2954),"",IF(Tableau3[Occurrence]=0,0,SUM($M$2:M2954)))</f>
        <v/>
      </c>
      <c r="P2954" s="15" t="str">
        <f t="shared" si="94"/>
        <v/>
      </c>
      <c r="Q2954" s="16" t="str">
        <f>IF(P2954="","",'02_Resultat'!$B$6)</f>
        <v/>
      </c>
      <c r="R2954" s="16" t="str">
        <f>IF(Q2954="","",INDEX(Tableau3[N°CMD],MATCH(P2954,Tableau3[Sequence],0),))</f>
        <v/>
      </c>
      <c r="S2954" s="16" t="str">
        <f>IF(Q2954="","",INDEX(Tableau3[Désignation],MATCH(P2954,Tableau3[Sequence],0),))</f>
        <v/>
      </c>
      <c r="T2954"/>
    </row>
    <row r="2955" spans="12:20" x14ac:dyDescent="0.25">
      <c r="L2955" s="4" t="str">
        <f t="shared" si="93"/>
        <v/>
      </c>
      <c r="M2955" s="4" t="str">
        <f>IF(ISBLANK(A2955),"",IF('02_Resultat'!$B$6=A2955,1,0))</f>
        <v/>
      </c>
      <c r="N2955" s="4" t="str">
        <f>IF(ISBLANK(A2955),"",IF(Tableau3[Occurrence]=0,0,SUM($M$2:M2955)))</f>
        <v/>
      </c>
      <c r="P2955" s="15" t="str">
        <f t="shared" si="94"/>
        <v/>
      </c>
      <c r="Q2955" s="16" t="str">
        <f>IF(P2955="","",'02_Resultat'!$B$6)</f>
        <v/>
      </c>
      <c r="R2955" s="16" t="str">
        <f>IF(Q2955="","",INDEX(Tableau3[N°CMD],MATCH(P2955,Tableau3[Sequence],0),))</f>
        <v/>
      </c>
      <c r="S2955" s="16" t="str">
        <f>IF(Q2955="","",INDEX(Tableau3[Désignation],MATCH(P2955,Tableau3[Sequence],0),))</f>
        <v/>
      </c>
      <c r="T2955"/>
    </row>
    <row r="2956" spans="12:20" x14ac:dyDescent="0.25">
      <c r="L2956" s="4" t="str">
        <f t="shared" si="93"/>
        <v/>
      </c>
      <c r="M2956" s="4" t="str">
        <f>IF(ISBLANK(A2956),"",IF('02_Resultat'!$B$6=A2956,1,0))</f>
        <v/>
      </c>
      <c r="N2956" s="4" t="str">
        <f>IF(ISBLANK(A2956),"",IF(Tableau3[Occurrence]=0,0,SUM($M$2:M2956)))</f>
        <v/>
      </c>
      <c r="P2956" s="15" t="str">
        <f t="shared" si="94"/>
        <v/>
      </c>
      <c r="Q2956" s="16" t="str">
        <f>IF(P2956="","",'02_Resultat'!$B$6)</f>
        <v/>
      </c>
      <c r="R2956" s="16" t="str">
        <f>IF(Q2956="","",INDEX(Tableau3[N°CMD],MATCH(P2956,Tableau3[Sequence],0),))</f>
        <v/>
      </c>
      <c r="S2956" s="16" t="str">
        <f>IF(Q2956="","",INDEX(Tableau3[Désignation],MATCH(P2956,Tableau3[Sequence],0),))</f>
        <v/>
      </c>
      <c r="T2956"/>
    </row>
    <row r="2957" spans="12:20" x14ac:dyDescent="0.25">
      <c r="L2957" s="4" t="str">
        <f t="shared" si="93"/>
        <v/>
      </c>
      <c r="M2957" s="4" t="str">
        <f>IF(ISBLANK(A2957),"",IF('02_Resultat'!$B$6=A2957,1,0))</f>
        <v/>
      </c>
      <c r="N2957" s="4" t="str">
        <f>IF(ISBLANK(A2957),"",IF(Tableau3[Occurrence]=0,0,SUM($M$2:M2957)))</f>
        <v/>
      </c>
      <c r="P2957" s="15" t="str">
        <f t="shared" si="94"/>
        <v/>
      </c>
      <c r="Q2957" s="16" t="str">
        <f>IF(P2957="","",'02_Resultat'!$B$6)</f>
        <v/>
      </c>
      <c r="R2957" s="16" t="str">
        <f>IF(Q2957="","",INDEX(Tableau3[N°CMD],MATCH(P2957,Tableau3[Sequence],0),))</f>
        <v/>
      </c>
      <c r="S2957" s="16" t="str">
        <f>IF(Q2957="","",INDEX(Tableau3[Désignation],MATCH(P2957,Tableau3[Sequence],0),))</f>
        <v/>
      </c>
      <c r="T2957"/>
    </row>
    <row r="2958" spans="12:20" x14ac:dyDescent="0.25">
      <c r="L2958" s="4" t="str">
        <f t="shared" si="93"/>
        <v/>
      </c>
      <c r="M2958" s="4" t="str">
        <f>IF(ISBLANK(A2958),"",IF('02_Resultat'!$B$6=A2958,1,0))</f>
        <v/>
      </c>
      <c r="N2958" s="4" t="str">
        <f>IF(ISBLANK(A2958),"",IF(Tableau3[Occurrence]=0,0,SUM($M$2:M2958)))</f>
        <v/>
      </c>
      <c r="P2958" s="15" t="str">
        <f t="shared" si="94"/>
        <v/>
      </c>
      <c r="Q2958" s="16" t="str">
        <f>IF(P2958="","",'02_Resultat'!$B$6)</f>
        <v/>
      </c>
      <c r="R2958" s="16" t="str">
        <f>IF(Q2958="","",INDEX(Tableau3[N°CMD],MATCH(P2958,Tableau3[Sequence],0),))</f>
        <v/>
      </c>
      <c r="S2958" s="16" t="str">
        <f>IF(Q2958="","",INDEX(Tableau3[Désignation],MATCH(P2958,Tableau3[Sequence],0),))</f>
        <v/>
      </c>
      <c r="T2958"/>
    </row>
    <row r="2959" spans="12:20" x14ac:dyDescent="0.25">
      <c r="L2959" s="4" t="str">
        <f t="shared" si="93"/>
        <v/>
      </c>
      <c r="M2959" s="4" t="str">
        <f>IF(ISBLANK(A2959),"",IF('02_Resultat'!$B$6=A2959,1,0))</f>
        <v/>
      </c>
      <c r="N2959" s="4" t="str">
        <f>IF(ISBLANK(A2959),"",IF(Tableau3[Occurrence]=0,0,SUM($M$2:M2959)))</f>
        <v/>
      </c>
      <c r="P2959" s="15" t="str">
        <f t="shared" si="94"/>
        <v/>
      </c>
      <c r="Q2959" s="16" t="str">
        <f>IF(P2959="","",'02_Resultat'!$B$6)</f>
        <v/>
      </c>
      <c r="R2959" s="16" t="str">
        <f>IF(Q2959="","",INDEX(Tableau3[N°CMD],MATCH(P2959,Tableau3[Sequence],0),))</f>
        <v/>
      </c>
      <c r="S2959" s="16" t="str">
        <f>IF(Q2959="","",INDEX(Tableau3[Désignation],MATCH(P2959,Tableau3[Sequence],0),))</f>
        <v/>
      </c>
      <c r="T2959"/>
    </row>
    <row r="2960" spans="12:20" x14ac:dyDescent="0.25">
      <c r="L2960" s="4" t="str">
        <f t="shared" si="93"/>
        <v/>
      </c>
      <c r="M2960" s="4" t="str">
        <f>IF(ISBLANK(A2960),"",IF('02_Resultat'!$B$6=A2960,1,0))</f>
        <v/>
      </c>
      <c r="N2960" s="4" t="str">
        <f>IF(ISBLANK(A2960),"",IF(Tableau3[Occurrence]=0,0,SUM($M$2:M2960)))</f>
        <v/>
      </c>
      <c r="P2960" s="15" t="str">
        <f t="shared" si="94"/>
        <v/>
      </c>
      <c r="Q2960" s="16" t="str">
        <f>IF(P2960="","",'02_Resultat'!$B$6)</f>
        <v/>
      </c>
      <c r="R2960" s="16" t="str">
        <f>IF(Q2960="","",INDEX(Tableau3[N°CMD],MATCH(P2960,Tableau3[Sequence],0),))</f>
        <v/>
      </c>
      <c r="S2960" s="16" t="str">
        <f>IF(Q2960="","",INDEX(Tableau3[Désignation],MATCH(P2960,Tableau3[Sequence],0),))</f>
        <v/>
      </c>
      <c r="T2960"/>
    </row>
    <row r="2961" spans="12:20" x14ac:dyDescent="0.25">
      <c r="L2961" s="4" t="str">
        <f t="shared" si="93"/>
        <v/>
      </c>
      <c r="M2961" s="4" t="str">
        <f>IF(ISBLANK(A2961),"",IF('02_Resultat'!$B$6=A2961,1,0))</f>
        <v/>
      </c>
      <c r="N2961" s="4" t="str">
        <f>IF(ISBLANK(A2961),"",IF(Tableau3[Occurrence]=0,0,SUM($M$2:M2961)))</f>
        <v/>
      </c>
      <c r="P2961" s="15" t="str">
        <f t="shared" si="94"/>
        <v/>
      </c>
      <c r="Q2961" s="16" t="str">
        <f>IF(P2961="","",'02_Resultat'!$B$6)</f>
        <v/>
      </c>
      <c r="R2961" s="16" t="str">
        <f>IF(Q2961="","",INDEX(Tableau3[N°CMD],MATCH(P2961,Tableau3[Sequence],0),))</f>
        <v/>
      </c>
      <c r="S2961" s="16" t="str">
        <f>IF(Q2961="","",INDEX(Tableau3[Désignation],MATCH(P2961,Tableau3[Sequence],0),))</f>
        <v/>
      </c>
      <c r="T2961"/>
    </row>
    <row r="2962" spans="12:20" x14ac:dyDescent="0.25">
      <c r="L2962" s="4" t="str">
        <f t="shared" ref="L2962:L3025" si="95">IF(ISBLANK(H2962),"",(I2962-H2962))</f>
        <v/>
      </c>
      <c r="M2962" s="4" t="str">
        <f>IF(ISBLANK(A2962),"",IF('02_Resultat'!$B$6=A2962,1,0))</f>
        <v/>
      </c>
      <c r="N2962" s="4" t="str">
        <f>IF(ISBLANK(A2962),"",IF(Tableau3[Occurrence]=0,0,SUM($M$2:M2962)))</f>
        <v/>
      </c>
      <c r="P2962" s="15" t="str">
        <f t="shared" si="94"/>
        <v/>
      </c>
      <c r="Q2962" s="16" t="str">
        <f>IF(P2962="","",'02_Resultat'!$B$6)</f>
        <v/>
      </c>
      <c r="R2962" s="16" t="str">
        <f>IF(Q2962="","",INDEX(Tableau3[N°CMD],MATCH(P2962,Tableau3[Sequence],0),))</f>
        <v/>
      </c>
      <c r="S2962" s="16" t="str">
        <f>IF(Q2962="","",INDEX(Tableau3[Désignation],MATCH(P2962,Tableau3[Sequence],0),))</f>
        <v/>
      </c>
      <c r="T2962"/>
    </row>
    <row r="2963" spans="12:20" x14ac:dyDescent="0.25">
      <c r="L2963" s="4" t="str">
        <f t="shared" si="95"/>
        <v/>
      </c>
      <c r="M2963" s="4" t="str">
        <f>IF(ISBLANK(A2963),"",IF('02_Resultat'!$B$6=A2963,1,0))</f>
        <v/>
      </c>
      <c r="N2963" s="4" t="str">
        <f>IF(ISBLANK(A2963),"",IF(Tableau3[Occurrence]=0,0,SUM($M$2:M2963)))</f>
        <v/>
      </c>
      <c r="P2963" s="15" t="str">
        <f t="shared" ref="P2963:P3026" si="96">IF(ROW()-1&lt;=$O$2,ROW()-1,"")</f>
        <v/>
      </c>
      <c r="Q2963" s="16" t="str">
        <f>IF(P2963="","",'02_Resultat'!$B$6)</f>
        <v/>
      </c>
      <c r="R2963" s="16" t="str">
        <f>IF(Q2963="","",INDEX(Tableau3[N°CMD],MATCH(P2963,Tableau3[Sequence],0),))</f>
        <v/>
      </c>
      <c r="S2963" s="16" t="str">
        <f>IF(Q2963="","",INDEX(Tableau3[Désignation],MATCH(P2963,Tableau3[Sequence],0),))</f>
        <v/>
      </c>
      <c r="T2963"/>
    </row>
    <row r="2964" spans="12:20" x14ac:dyDescent="0.25">
      <c r="L2964" s="4" t="str">
        <f t="shared" si="95"/>
        <v/>
      </c>
      <c r="M2964" s="4" t="str">
        <f>IF(ISBLANK(A2964),"",IF('02_Resultat'!$B$6=A2964,1,0))</f>
        <v/>
      </c>
      <c r="N2964" s="4" t="str">
        <f>IF(ISBLANK(A2964),"",IF(Tableau3[Occurrence]=0,0,SUM($M$2:M2964)))</f>
        <v/>
      </c>
      <c r="P2964" s="15" t="str">
        <f t="shared" si="96"/>
        <v/>
      </c>
      <c r="Q2964" s="16" t="str">
        <f>IF(P2964="","",'02_Resultat'!$B$6)</f>
        <v/>
      </c>
      <c r="R2964" s="16" t="str">
        <f>IF(Q2964="","",INDEX(Tableau3[N°CMD],MATCH(P2964,Tableau3[Sequence],0),))</f>
        <v/>
      </c>
      <c r="S2964" s="16" t="str">
        <f>IF(Q2964="","",INDEX(Tableau3[Désignation],MATCH(P2964,Tableau3[Sequence],0),))</f>
        <v/>
      </c>
      <c r="T2964"/>
    </row>
    <row r="2965" spans="12:20" x14ac:dyDescent="0.25">
      <c r="L2965" s="4" t="str">
        <f t="shared" si="95"/>
        <v/>
      </c>
      <c r="M2965" s="4" t="str">
        <f>IF(ISBLANK(A2965),"",IF('02_Resultat'!$B$6=A2965,1,0))</f>
        <v/>
      </c>
      <c r="N2965" s="4" t="str">
        <f>IF(ISBLANK(A2965),"",IF(Tableau3[Occurrence]=0,0,SUM($M$2:M2965)))</f>
        <v/>
      </c>
      <c r="P2965" s="15" t="str">
        <f t="shared" si="96"/>
        <v/>
      </c>
      <c r="Q2965" s="16" t="str">
        <f>IF(P2965="","",'02_Resultat'!$B$6)</f>
        <v/>
      </c>
      <c r="R2965" s="16" t="str">
        <f>IF(Q2965="","",INDEX(Tableau3[N°CMD],MATCH(P2965,Tableau3[Sequence],0),))</f>
        <v/>
      </c>
      <c r="S2965" s="16" t="str">
        <f>IF(Q2965="","",INDEX(Tableau3[Désignation],MATCH(P2965,Tableau3[Sequence],0),))</f>
        <v/>
      </c>
      <c r="T2965"/>
    </row>
    <row r="2966" spans="12:20" x14ac:dyDescent="0.25">
      <c r="L2966" s="4" t="str">
        <f t="shared" si="95"/>
        <v/>
      </c>
      <c r="M2966" s="4" t="str">
        <f>IF(ISBLANK(A2966),"",IF('02_Resultat'!$B$6=A2966,1,0))</f>
        <v/>
      </c>
      <c r="N2966" s="4" t="str">
        <f>IF(ISBLANK(A2966),"",IF(Tableau3[Occurrence]=0,0,SUM($M$2:M2966)))</f>
        <v/>
      </c>
      <c r="P2966" s="15" t="str">
        <f t="shared" si="96"/>
        <v/>
      </c>
      <c r="Q2966" s="16" t="str">
        <f>IF(P2966="","",'02_Resultat'!$B$6)</f>
        <v/>
      </c>
      <c r="R2966" s="16" t="str">
        <f>IF(Q2966="","",INDEX(Tableau3[N°CMD],MATCH(P2966,Tableau3[Sequence],0),))</f>
        <v/>
      </c>
      <c r="S2966" s="16" t="str">
        <f>IF(Q2966="","",INDEX(Tableau3[Désignation],MATCH(P2966,Tableau3[Sequence],0),))</f>
        <v/>
      </c>
      <c r="T2966"/>
    </row>
    <row r="2967" spans="12:20" x14ac:dyDescent="0.25">
      <c r="L2967" s="4" t="str">
        <f t="shared" si="95"/>
        <v/>
      </c>
      <c r="M2967" s="4" t="str">
        <f>IF(ISBLANK(A2967),"",IF('02_Resultat'!$B$6=A2967,1,0))</f>
        <v/>
      </c>
      <c r="N2967" s="4" t="str">
        <f>IF(ISBLANK(A2967),"",IF(Tableau3[Occurrence]=0,0,SUM($M$2:M2967)))</f>
        <v/>
      </c>
      <c r="P2967" s="15" t="str">
        <f t="shared" si="96"/>
        <v/>
      </c>
      <c r="Q2967" s="16" t="str">
        <f>IF(P2967="","",'02_Resultat'!$B$6)</f>
        <v/>
      </c>
      <c r="R2967" s="16" t="str">
        <f>IF(Q2967="","",INDEX(Tableau3[N°CMD],MATCH(P2967,Tableau3[Sequence],0),))</f>
        <v/>
      </c>
      <c r="S2967" s="16" t="str">
        <f>IF(Q2967="","",INDEX(Tableau3[Désignation],MATCH(P2967,Tableau3[Sequence],0),))</f>
        <v/>
      </c>
      <c r="T2967"/>
    </row>
    <row r="2968" spans="12:20" x14ac:dyDescent="0.25">
      <c r="L2968" s="4" t="str">
        <f t="shared" si="95"/>
        <v/>
      </c>
      <c r="M2968" s="4" t="str">
        <f>IF(ISBLANK(A2968),"",IF('02_Resultat'!$B$6=A2968,1,0))</f>
        <v/>
      </c>
      <c r="N2968" s="4" t="str">
        <f>IF(ISBLANK(A2968),"",IF(Tableau3[Occurrence]=0,0,SUM($M$2:M2968)))</f>
        <v/>
      </c>
      <c r="P2968" s="15" t="str">
        <f t="shared" si="96"/>
        <v/>
      </c>
      <c r="Q2968" s="16" t="str">
        <f>IF(P2968="","",'02_Resultat'!$B$6)</f>
        <v/>
      </c>
      <c r="R2968" s="16" t="str">
        <f>IF(Q2968="","",INDEX(Tableau3[N°CMD],MATCH(P2968,Tableau3[Sequence],0),))</f>
        <v/>
      </c>
      <c r="S2968" s="16" t="str">
        <f>IF(Q2968="","",INDEX(Tableau3[Désignation],MATCH(P2968,Tableau3[Sequence],0),))</f>
        <v/>
      </c>
      <c r="T2968"/>
    </row>
    <row r="2969" spans="12:20" x14ac:dyDescent="0.25">
      <c r="L2969" s="4" t="str">
        <f t="shared" si="95"/>
        <v/>
      </c>
      <c r="M2969" s="4" t="str">
        <f>IF(ISBLANK(A2969),"",IF('02_Resultat'!$B$6=A2969,1,0))</f>
        <v/>
      </c>
      <c r="N2969" s="4" t="str">
        <f>IF(ISBLANK(A2969),"",IF(Tableau3[Occurrence]=0,0,SUM($M$2:M2969)))</f>
        <v/>
      </c>
      <c r="P2969" s="15" t="str">
        <f t="shared" si="96"/>
        <v/>
      </c>
      <c r="Q2969" s="16" t="str">
        <f>IF(P2969="","",'02_Resultat'!$B$6)</f>
        <v/>
      </c>
      <c r="R2969" s="16" t="str">
        <f>IF(Q2969="","",INDEX(Tableau3[N°CMD],MATCH(P2969,Tableau3[Sequence],0),))</f>
        <v/>
      </c>
      <c r="S2969" s="16" t="str">
        <f>IF(Q2969="","",INDEX(Tableau3[Désignation],MATCH(P2969,Tableau3[Sequence],0),))</f>
        <v/>
      </c>
      <c r="T2969"/>
    </row>
    <row r="2970" spans="12:20" x14ac:dyDescent="0.25">
      <c r="L2970" s="4" t="str">
        <f t="shared" si="95"/>
        <v/>
      </c>
      <c r="M2970" s="4" t="str">
        <f>IF(ISBLANK(A2970),"",IF('02_Resultat'!$B$6=A2970,1,0))</f>
        <v/>
      </c>
      <c r="N2970" s="4" t="str">
        <f>IF(ISBLANK(A2970),"",IF(Tableau3[Occurrence]=0,0,SUM($M$2:M2970)))</f>
        <v/>
      </c>
      <c r="P2970" s="15" t="str">
        <f t="shared" si="96"/>
        <v/>
      </c>
      <c r="Q2970" s="16" t="str">
        <f>IF(P2970="","",'02_Resultat'!$B$6)</f>
        <v/>
      </c>
      <c r="R2970" s="16" t="str">
        <f>IF(Q2970="","",INDEX(Tableau3[N°CMD],MATCH(P2970,Tableau3[Sequence],0),))</f>
        <v/>
      </c>
      <c r="S2970" s="16" t="str">
        <f>IF(Q2970="","",INDEX(Tableau3[Désignation],MATCH(P2970,Tableau3[Sequence],0),))</f>
        <v/>
      </c>
      <c r="T2970"/>
    </row>
    <row r="2971" spans="12:20" x14ac:dyDescent="0.25">
      <c r="L2971" s="4" t="str">
        <f t="shared" si="95"/>
        <v/>
      </c>
      <c r="M2971" s="4" t="str">
        <f>IF(ISBLANK(A2971),"",IF('02_Resultat'!$B$6=A2971,1,0))</f>
        <v/>
      </c>
      <c r="N2971" s="4" t="str">
        <f>IF(ISBLANK(A2971),"",IF(Tableau3[Occurrence]=0,0,SUM($M$2:M2971)))</f>
        <v/>
      </c>
      <c r="P2971" s="15" t="str">
        <f t="shared" si="96"/>
        <v/>
      </c>
      <c r="Q2971" s="16" t="str">
        <f>IF(P2971="","",'02_Resultat'!$B$6)</f>
        <v/>
      </c>
      <c r="R2971" s="16" t="str">
        <f>IF(Q2971="","",INDEX(Tableau3[N°CMD],MATCH(P2971,Tableau3[Sequence],0),))</f>
        <v/>
      </c>
      <c r="S2971" s="16" t="str">
        <f>IF(Q2971="","",INDEX(Tableau3[Désignation],MATCH(P2971,Tableau3[Sequence],0),))</f>
        <v/>
      </c>
      <c r="T2971"/>
    </row>
    <row r="2972" spans="12:20" x14ac:dyDescent="0.25">
      <c r="L2972" s="4" t="str">
        <f t="shared" si="95"/>
        <v/>
      </c>
      <c r="M2972" s="4" t="str">
        <f>IF(ISBLANK(A2972),"",IF('02_Resultat'!$B$6=A2972,1,0))</f>
        <v/>
      </c>
      <c r="N2972" s="4" t="str">
        <f>IF(ISBLANK(A2972),"",IF(Tableau3[Occurrence]=0,0,SUM($M$2:M2972)))</f>
        <v/>
      </c>
      <c r="P2972" s="15" t="str">
        <f t="shared" si="96"/>
        <v/>
      </c>
      <c r="Q2972" s="16" t="str">
        <f>IF(P2972="","",'02_Resultat'!$B$6)</f>
        <v/>
      </c>
      <c r="R2972" s="16" t="str">
        <f>IF(Q2972="","",INDEX(Tableau3[N°CMD],MATCH(P2972,Tableau3[Sequence],0),))</f>
        <v/>
      </c>
      <c r="S2972" s="16" t="str">
        <f>IF(Q2972="","",INDEX(Tableau3[Désignation],MATCH(P2972,Tableau3[Sequence],0),))</f>
        <v/>
      </c>
      <c r="T2972"/>
    </row>
    <row r="2973" spans="12:20" x14ac:dyDescent="0.25">
      <c r="L2973" s="4" t="str">
        <f t="shared" si="95"/>
        <v/>
      </c>
      <c r="M2973" s="4" t="str">
        <f>IF(ISBLANK(A2973),"",IF('02_Resultat'!$B$6=A2973,1,0))</f>
        <v/>
      </c>
      <c r="N2973" s="4" t="str">
        <f>IF(ISBLANK(A2973),"",IF(Tableau3[Occurrence]=0,0,SUM($M$2:M2973)))</f>
        <v/>
      </c>
      <c r="P2973" s="15" t="str">
        <f t="shared" si="96"/>
        <v/>
      </c>
      <c r="Q2973" s="16" t="str">
        <f>IF(P2973="","",'02_Resultat'!$B$6)</f>
        <v/>
      </c>
      <c r="R2973" s="16" t="str">
        <f>IF(Q2973="","",INDEX(Tableau3[N°CMD],MATCH(P2973,Tableau3[Sequence],0),))</f>
        <v/>
      </c>
      <c r="S2973" s="16" t="str">
        <f>IF(Q2973="","",INDEX(Tableau3[Désignation],MATCH(P2973,Tableau3[Sequence],0),))</f>
        <v/>
      </c>
      <c r="T2973"/>
    </row>
    <row r="2974" spans="12:20" x14ac:dyDescent="0.25">
      <c r="L2974" s="4" t="str">
        <f t="shared" si="95"/>
        <v/>
      </c>
      <c r="M2974" s="4" t="str">
        <f>IF(ISBLANK(A2974),"",IF('02_Resultat'!$B$6=A2974,1,0))</f>
        <v/>
      </c>
      <c r="N2974" s="4" t="str">
        <f>IF(ISBLANK(A2974),"",IF(Tableau3[Occurrence]=0,0,SUM($M$2:M2974)))</f>
        <v/>
      </c>
      <c r="P2974" s="15" t="str">
        <f t="shared" si="96"/>
        <v/>
      </c>
      <c r="Q2974" s="16" t="str">
        <f>IF(P2974="","",'02_Resultat'!$B$6)</f>
        <v/>
      </c>
      <c r="R2974" s="16" t="str">
        <f>IF(Q2974="","",INDEX(Tableau3[N°CMD],MATCH(P2974,Tableau3[Sequence],0),))</f>
        <v/>
      </c>
      <c r="S2974" s="16" t="str">
        <f>IF(Q2974="","",INDEX(Tableau3[Désignation],MATCH(P2974,Tableau3[Sequence],0),))</f>
        <v/>
      </c>
      <c r="T2974"/>
    </row>
    <row r="2975" spans="12:20" x14ac:dyDescent="0.25">
      <c r="L2975" s="4" t="str">
        <f t="shared" si="95"/>
        <v/>
      </c>
      <c r="M2975" s="4" t="str">
        <f>IF(ISBLANK(A2975),"",IF('02_Resultat'!$B$6=A2975,1,0))</f>
        <v/>
      </c>
      <c r="N2975" s="4" t="str">
        <f>IF(ISBLANK(A2975),"",IF(Tableau3[Occurrence]=0,0,SUM($M$2:M2975)))</f>
        <v/>
      </c>
      <c r="P2975" s="15" t="str">
        <f t="shared" si="96"/>
        <v/>
      </c>
      <c r="Q2975" s="16" t="str">
        <f>IF(P2975="","",'02_Resultat'!$B$6)</f>
        <v/>
      </c>
      <c r="R2975" s="16" t="str">
        <f>IF(Q2975="","",INDEX(Tableau3[N°CMD],MATCH(P2975,Tableau3[Sequence],0),))</f>
        <v/>
      </c>
      <c r="S2975" s="16" t="str">
        <f>IF(Q2975="","",INDEX(Tableau3[Désignation],MATCH(P2975,Tableau3[Sequence],0),))</f>
        <v/>
      </c>
      <c r="T2975"/>
    </row>
    <row r="2976" spans="12:20" x14ac:dyDescent="0.25">
      <c r="L2976" s="4" t="str">
        <f t="shared" si="95"/>
        <v/>
      </c>
      <c r="M2976" s="4" t="str">
        <f>IF(ISBLANK(A2976),"",IF('02_Resultat'!$B$6=A2976,1,0))</f>
        <v/>
      </c>
      <c r="N2976" s="4" t="str">
        <f>IF(ISBLANK(A2976),"",IF(Tableau3[Occurrence]=0,0,SUM($M$2:M2976)))</f>
        <v/>
      </c>
      <c r="P2976" s="15" t="str">
        <f t="shared" si="96"/>
        <v/>
      </c>
      <c r="Q2976" s="16" t="str">
        <f>IF(P2976="","",'02_Resultat'!$B$6)</f>
        <v/>
      </c>
      <c r="R2976" s="16" t="str">
        <f>IF(Q2976="","",INDEX(Tableau3[N°CMD],MATCH(P2976,Tableau3[Sequence],0),))</f>
        <v/>
      </c>
      <c r="S2976" s="16" t="str">
        <f>IF(Q2976="","",INDEX(Tableau3[Désignation],MATCH(P2976,Tableau3[Sequence],0),))</f>
        <v/>
      </c>
      <c r="T2976"/>
    </row>
    <row r="2977" spans="12:20" x14ac:dyDescent="0.25">
      <c r="L2977" s="4" t="str">
        <f t="shared" si="95"/>
        <v/>
      </c>
      <c r="M2977" s="4" t="str">
        <f>IF(ISBLANK(A2977),"",IF('02_Resultat'!$B$6=A2977,1,0))</f>
        <v/>
      </c>
      <c r="N2977" s="4" t="str">
        <f>IF(ISBLANK(A2977),"",IF(Tableau3[Occurrence]=0,0,SUM($M$2:M2977)))</f>
        <v/>
      </c>
      <c r="P2977" s="15" t="str">
        <f t="shared" si="96"/>
        <v/>
      </c>
      <c r="Q2977" s="16" t="str">
        <f>IF(P2977="","",'02_Resultat'!$B$6)</f>
        <v/>
      </c>
      <c r="R2977" s="16" t="str">
        <f>IF(Q2977="","",INDEX(Tableau3[N°CMD],MATCH(P2977,Tableau3[Sequence],0),))</f>
        <v/>
      </c>
      <c r="S2977" s="16" t="str">
        <f>IF(Q2977="","",INDEX(Tableau3[Désignation],MATCH(P2977,Tableau3[Sequence],0),))</f>
        <v/>
      </c>
      <c r="T2977"/>
    </row>
    <row r="2978" spans="12:20" x14ac:dyDescent="0.25">
      <c r="L2978" s="4" t="str">
        <f t="shared" si="95"/>
        <v/>
      </c>
      <c r="M2978" s="4" t="str">
        <f>IF(ISBLANK(A2978),"",IF('02_Resultat'!$B$6=A2978,1,0))</f>
        <v/>
      </c>
      <c r="N2978" s="4" t="str">
        <f>IF(ISBLANK(A2978),"",IF(Tableau3[Occurrence]=0,0,SUM($M$2:M2978)))</f>
        <v/>
      </c>
      <c r="P2978" s="15" t="str">
        <f t="shared" si="96"/>
        <v/>
      </c>
      <c r="Q2978" s="16" t="str">
        <f>IF(P2978="","",'02_Resultat'!$B$6)</f>
        <v/>
      </c>
      <c r="R2978" s="16" t="str">
        <f>IF(Q2978="","",INDEX(Tableau3[N°CMD],MATCH(P2978,Tableau3[Sequence],0),))</f>
        <v/>
      </c>
      <c r="S2978" s="16" t="str">
        <f>IF(Q2978="","",INDEX(Tableau3[Désignation],MATCH(P2978,Tableau3[Sequence],0),))</f>
        <v/>
      </c>
      <c r="T2978"/>
    </row>
    <row r="2979" spans="12:20" x14ac:dyDescent="0.25">
      <c r="L2979" s="4" t="str">
        <f t="shared" si="95"/>
        <v/>
      </c>
      <c r="M2979" s="4" t="str">
        <f>IF(ISBLANK(A2979),"",IF('02_Resultat'!$B$6=A2979,1,0))</f>
        <v/>
      </c>
      <c r="N2979" s="4" t="str">
        <f>IF(ISBLANK(A2979),"",IF(Tableau3[Occurrence]=0,0,SUM($M$2:M2979)))</f>
        <v/>
      </c>
      <c r="P2979" s="15" t="str">
        <f t="shared" si="96"/>
        <v/>
      </c>
      <c r="Q2979" s="16" t="str">
        <f>IF(P2979="","",'02_Resultat'!$B$6)</f>
        <v/>
      </c>
      <c r="R2979" s="16" t="str">
        <f>IF(Q2979="","",INDEX(Tableau3[N°CMD],MATCH(P2979,Tableau3[Sequence],0),))</f>
        <v/>
      </c>
      <c r="S2979" s="16" t="str">
        <f>IF(Q2979="","",INDEX(Tableau3[Désignation],MATCH(P2979,Tableau3[Sequence],0),))</f>
        <v/>
      </c>
      <c r="T2979"/>
    </row>
    <row r="2980" spans="12:20" x14ac:dyDescent="0.25">
      <c r="L2980" s="4" t="str">
        <f t="shared" si="95"/>
        <v/>
      </c>
      <c r="M2980" s="4" t="str">
        <f>IF(ISBLANK(A2980),"",IF('02_Resultat'!$B$6=A2980,1,0))</f>
        <v/>
      </c>
      <c r="N2980" s="4" t="str">
        <f>IF(ISBLANK(A2980),"",IF(Tableau3[Occurrence]=0,0,SUM($M$2:M2980)))</f>
        <v/>
      </c>
      <c r="P2980" s="15" t="str">
        <f t="shared" si="96"/>
        <v/>
      </c>
      <c r="Q2980" s="16" t="str">
        <f>IF(P2980="","",'02_Resultat'!$B$6)</f>
        <v/>
      </c>
      <c r="R2980" s="16" t="str">
        <f>IF(Q2980="","",INDEX(Tableau3[N°CMD],MATCH(P2980,Tableau3[Sequence],0),))</f>
        <v/>
      </c>
      <c r="S2980" s="16" t="str">
        <f>IF(Q2980="","",INDEX(Tableau3[Désignation],MATCH(P2980,Tableau3[Sequence],0),))</f>
        <v/>
      </c>
      <c r="T2980"/>
    </row>
    <row r="2981" spans="12:20" x14ac:dyDescent="0.25">
      <c r="L2981" s="4" t="str">
        <f t="shared" si="95"/>
        <v/>
      </c>
      <c r="M2981" s="4" t="str">
        <f>IF(ISBLANK(A2981),"",IF('02_Resultat'!$B$6=A2981,1,0))</f>
        <v/>
      </c>
      <c r="N2981" s="4" t="str">
        <f>IF(ISBLANK(A2981),"",IF(Tableau3[Occurrence]=0,0,SUM($M$2:M2981)))</f>
        <v/>
      </c>
      <c r="P2981" s="15" t="str">
        <f t="shared" si="96"/>
        <v/>
      </c>
      <c r="Q2981" s="16" t="str">
        <f>IF(P2981="","",'02_Resultat'!$B$6)</f>
        <v/>
      </c>
      <c r="R2981" s="16" t="str">
        <f>IF(Q2981="","",INDEX(Tableau3[N°CMD],MATCH(P2981,Tableau3[Sequence],0),))</f>
        <v/>
      </c>
      <c r="S2981" s="16" t="str">
        <f>IF(Q2981="","",INDEX(Tableau3[Désignation],MATCH(P2981,Tableau3[Sequence],0),))</f>
        <v/>
      </c>
      <c r="T2981"/>
    </row>
    <row r="2982" spans="12:20" x14ac:dyDescent="0.25">
      <c r="L2982" s="4" t="str">
        <f t="shared" si="95"/>
        <v/>
      </c>
      <c r="M2982" s="4" t="str">
        <f>IF(ISBLANK(A2982),"",IF('02_Resultat'!$B$6=A2982,1,0))</f>
        <v/>
      </c>
      <c r="N2982" s="4" t="str">
        <f>IF(ISBLANK(A2982),"",IF(Tableau3[Occurrence]=0,0,SUM($M$2:M2982)))</f>
        <v/>
      </c>
      <c r="P2982" s="15" t="str">
        <f t="shared" si="96"/>
        <v/>
      </c>
      <c r="Q2982" s="16" t="str">
        <f>IF(P2982="","",'02_Resultat'!$B$6)</f>
        <v/>
      </c>
      <c r="R2982" s="16" t="str">
        <f>IF(Q2982="","",INDEX(Tableau3[N°CMD],MATCH(P2982,Tableau3[Sequence],0),))</f>
        <v/>
      </c>
      <c r="S2982" s="16" t="str">
        <f>IF(Q2982="","",INDEX(Tableau3[Désignation],MATCH(P2982,Tableau3[Sequence],0),))</f>
        <v/>
      </c>
      <c r="T2982"/>
    </row>
    <row r="2983" spans="12:20" x14ac:dyDescent="0.25">
      <c r="L2983" s="4" t="str">
        <f t="shared" si="95"/>
        <v/>
      </c>
      <c r="M2983" s="4" t="str">
        <f>IF(ISBLANK(A2983),"",IF('02_Resultat'!$B$6=A2983,1,0))</f>
        <v/>
      </c>
      <c r="N2983" s="4" t="str">
        <f>IF(ISBLANK(A2983),"",IF(Tableau3[Occurrence]=0,0,SUM($M$2:M2983)))</f>
        <v/>
      </c>
      <c r="P2983" s="15" t="str">
        <f t="shared" si="96"/>
        <v/>
      </c>
      <c r="Q2983" s="16" t="str">
        <f>IF(P2983="","",'02_Resultat'!$B$6)</f>
        <v/>
      </c>
      <c r="R2983" s="16" t="str">
        <f>IF(Q2983="","",INDEX(Tableau3[N°CMD],MATCH(P2983,Tableau3[Sequence],0),))</f>
        <v/>
      </c>
      <c r="S2983" s="16" t="str">
        <f>IF(Q2983="","",INDEX(Tableau3[Désignation],MATCH(P2983,Tableau3[Sequence],0),))</f>
        <v/>
      </c>
      <c r="T2983"/>
    </row>
    <row r="2984" spans="12:20" x14ac:dyDescent="0.25">
      <c r="L2984" s="4" t="str">
        <f t="shared" si="95"/>
        <v/>
      </c>
      <c r="M2984" s="4" t="str">
        <f>IF(ISBLANK(A2984),"",IF('02_Resultat'!$B$6=A2984,1,0))</f>
        <v/>
      </c>
      <c r="N2984" s="4" t="str">
        <f>IF(ISBLANK(A2984),"",IF(Tableau3[Occurrence]=0,0,SUM($M$2:M2984)))</f>
        <v/>
      </c>
      <c r="P2984" s="15" t="str">
        <f t="shared" si="96"/>
        <v/>
      </c>
      <c r="Q2984" s="16" t="str">
        <f>IF(P2984="","",'02_Resultat'!$B$6)</f>
        <v/>
      </c>
      <c r="R2984" s="16" t="str">
        <f>IF(Q2984="","",INDEX(Tableau3[N°CMD],MATCH(P2984,Tableau3[Sequence],0),))</f>
        <v/>
      </c>
      <c r="S2984" s="16" t="str">
        <f>IF(Q2984="","",INDEX(Tableau3[Désignation],MATCH(P2984,Tableau3[Sequence],0),))</f>
        <v/>
      </c>
      <c r="T2984"/>
    </row>
    <row r="2985" spans="12:20" x14ac:dyDescent="0.25">
      <c r="L2985" s="4" t="str">
        <f t="shared" si="95"/>
        <v/>
      </c>
      <c r="M2985" s="4" t="str">
        <f>IF(ISBLANK(A2985),"",IF('02_Resultat'!$B$6=A2985,1,0))</f>
        <v/>
      </c>
      <c r="N2985" s="4" t="str">
        <f>IF(ISBLANK(A2985),"",IF(Tableau3[Occurrence]=0,0,SUM($M$2:M2985)))</f>
        <v/>
      </c>
      <c r="P2985" s="15" t="str">
        <f t="shared" si="96"/>
        <v/>
      </c>
      <c r="Q2985" s="16" t="str">
        <f>IF(P2985="","",'02_Resultat'!$B$6)</f>
        <v/>
      </c>
      <c r="R2985" s="16" t="str">
        <f>IF(Q2985="","",INDEX(Tableau3[N°CMD],MATCH(P2985,Tableau3[Sequence],0),))</f>
        <v/>
      </c>
      <c r="S2985" s="16" t="str">
        <f>IF(Q2985="","",INDEX(Tableau3[Désignation],MATCH(P2985,Tableau3[Sequence],0),))</f>
        <v/>
      </c>
      <c r="T2985"/>
    </row>
    <row r="2986" spans="12:20" x14ac:dyDescent="0.25">
      <c r="L2986" s="4" t="str">
        <f t="shared" si="95"/>
        <v/>
      </c>
      <c r="M2986" s="4" t="str">
        <f>IF(ISBLANK(A2986),"",IF('02_Resultat'!$B$6=A2986,1,0))</f>
        <v/>
      </c>
      <c r="N2986" s="4" t="str">
        <f>IF(ISBLANK(A2986),"",IF(Tableau3[Occurrence]=0,0,SUM($M$2:M2986)))</f>
        <v/>
      </c>
      <c r="P2986" s="15" t="str">
        <f t="shared" si="96"/>
        <v/>
      </c>
      <c r="Q2986" s="16" t="str">
        <f>IF(P2986="","",'02_Resultat'!$B$6)</f>
        <v/>
      </c>
      <c r="R2986" s="16" t="str">
        <f>IF(Q2986="","",INDEX(Tableau3[N°CMD],MATCH(P2986,Tableau3[Sequence],0),))</f>
        <v/>
      </c>
      <c r="S2986" s="16" t="str">
        <f>IF(Q2986="","",INDEX(Tableau3[Désignation],MATCH(P2986,Tableau3[Sequence],0),))</f>
        <v/>
      </c>
      <c r="T2986"/>
    </row>
    <row r="2987" spans="12:20" x14ac:dyDescent="0.25">
      <c r="L2987" s="4" t="str">
        <f t="shared" si="95"/>
        <v/>
      </c>
      <c r="M2987" s="4" t="str">
        <f>IF(ISBLANK(A2987),"",IF('02_Resultat'!$B$6=A2987,1,0))</f>
        <v/>
      </c>
      <c r="N2987" s="4" t="str">
        <f>IF(ISBLANK(A2987),"",IF(Tableau3[Occurrence]=0,0,SUM($M$2:M2987)))</f>
        <v/>
      </c>
      <c r="P2987" s="15" t="str">
        <f t="shared" si="96"/>
        <v/>
      </c>
      <c r="Q2987" s="16" t="str">
        <f>IF(P2987="","",'02_Resultat'!$B$6)</f>
        <v/>
      </c>
      <c r="R2987" s="16" t="str">
        <f>IF(Q2987="","",INDEX(Tableau3[N°CMD],MATCH(P2987,Tableau3[Sequence],0),))</f>
        <v/>
      </c>
      <c r="S2987" s="16" t="str">
        <f>IF(Q2987="","",INDEX(Tableau3[Désignation],MATCH(P2987,Tableau3[Sequence],0),))</f>
        <v/>
      </c>
      <c r="T2987"/>
    </row>
    <row r="2988" spans="12:20" x14ac:dyDescent="0.25">
      <c r="L2988" s="4" t="str">
        <f t="shared" si="95"/>
        <v/>
      </c>
      <c r="M2988" s="4" t="str">
        <f>IF(ISBLANK(A2988),"",IF('02_Resultat'!$B$6=A2988,1,0))</f>
        <v/>
      </c>
      <c r="N2988" s="4" t="str">
        <f>IF(ISBLANK(A2988),"",IF(Tableau3[Occurrence]=0,0,SUM($M$2:M2988)))</f>
        <v/>
      </c>
      <c r="P2988" s="15" t="str">
        <f t="shared" si="96"/>
        <v/>
      </c>
      <c r="Q2988" s="16" t="str">
        <f>IF(P2988="","",'02_Resultat'!$B$6)</f>
        <v/>
      </c>
      <c r="R2988" s="16" t="str">
        <f>IF(Q2988="","",INDEX(Tableau3[N°CMD],MATCH(P2988,Tableau3[Sequence],0),))</f>
        <v/>
      </c>
      <c r="S2988" s="16" t="str">
        <f>IF(Q2988="","",INDEX(Tableau3[Désignation],MATCH(P2988,Tableau3[Sequence],0),))</f>
        <v/>
      </c>
      <c r="T2988"/>
    </row>
    <row r="2989" spans="12:20" x14ac:dyDescent="0.25">
      <c r="L2989" s="4" t="str">
        <f t="shared" si="95"/>
        <v/>
      </c>
      <c r="M2989" s="4" t="str">
        <f>IF(ISBLANK(A2989),"",IF('02_Resultat'!$B$6=A2989,1,0))</f>
        <v/>
      </c>
      <c r="N2989" s="4" t="str">
        <f>IF(ISBLANK(A2989),"",IF(Tableau3[Occurrence]=0,0,SUM($M$2:M2989)))</f>
        <v/>
      </c>
      <c r="P2989" s="15" t="str">
        <f t="shared" si="96"/>
        <v/>
      </c>
      <c r="Q2989" s="16" t="str">
        <f>IF(P2989="","",'02_Resultat'!$B$6)</f>
        <v/>
      </c>
      <c r="R2989" s="16" t="str">
        <f>IF(Q2989="","",INDEX(Tableau3[N°CMD],MATCH(P2989,Tableau3[Sequence],0),))</f>
        <v/>
      </c>
      <c r="S2989" s="16" t="str">
        <f>IF(Q2989="","",INDEX(Tableau3[Désignation],MATCH(P2989,Tableau3[Sequence],0),))</f>
        <v/>
      </c>
      <c r="T2989"/>
    </row>
    <row r="2990" spans="12:20" x14ac:dyDescent="0.25">
      <c r="L2990" s="4" t="str">
        <f t="shared" si="95"/>
        <v/>
      </c>
      <c r="M2990" s="4" t="str">
        <f>IF(ISBLANK(A2990),"",IF('02_Resultat'!$B$6=A2990,1,0))</f>
        <v/>
      </c>
      <c r="N2990" s="4" t="str">
        <f>IF(ISBLANK(A2990),"",IF(Tableau3[Occurrence]=0,0,SUM($M$2:M2990)))</f>
        <v/>
      </c>
      <c r="P2990" s="15" t="str">
        <f t="shared" si="96"/>
        <v/>
      </c>
      <c r="Q2990" s="16" t="str">
        <f>IF(P2990="","",'02_Resultat'!$B$6)</f>
        <v/>
      </c>
      <c r="R2990" s="16" t="str">
        <f>IF(Q2990="","",INDEX(Tableau3[N°CMD],MATCH(P2990,Tableau3[Sequence],0),))</f>
        <v/>
      </c>
      <c r="S2990" s="16" t="str">
        <f>IF(Q2990="","",INDEX(Tableau3[Désignation],MATCH(P2990,Tableau3[Sequence],0),))</f>
        <v/>
      </c>
      <c r="T2990"/>
    </row>
    <row r="2991" spans="12:20" x14ac:dyDescent="0.25">
      <c r="L2991" s="4" t="str">
        <f t="shared" si="95"/>
        <v/>
      </c>
      <c r="M2991" s="4" t="str">
        <f>IF(ISBLANK(A2991),"",IF('02_Resultat'!$B$6=A2991,1,0))</f>
        <v/>
      </c>
      <c r="N2991" s="4" t="str">
        <f>IF(ISBLANK(A2991),"",IF(Tableau3[Occurrence]=0,0,SUM($M$2:M2991)))</f>
        <v/>
      </c>
      <c r="P2991" s="15" t="str">
        <f t="shared" si="96"/>
        <v/>
      </c>
      <c r="Q2991" s="16" t="str">
        <f>IF(P2991="","",'02_Resultat'!$B$6)</f>
        <v/>
      </c>
      <c r="R2991" s="16" t="str">
        <f>IF(Q2991="","",INDEX(Tableau3[N°CMD],MATCH(P2991,Tableau3[Sequence],0),))</f>
        <v/>
      </c>
      <c r="S2991" s="16" t="str">
        <f>IF(Q2991="","",INDEX(Tableau3[Désignation],MATCH(P2991,Tableau3[Sequence],0),))</f>
        <v/>
      </c>
      <c r="T2991"/>
    </row>
    <row r="2992" spans="12:20" x14ac:dyDescent="0.25">
      <c r="L2992" s="4" t="str">
        <f t="shared" si="95"/>
        <v/>
      </c>
      <c r="M2992" s="4" t="str">
        <f>IF(ISBLANK(A2992),"",IF('02_Resultat'!$B$6=A2992,1,0))</f>
        <v/>
      </c>
      <c r="N2992" s="4" t="str">
        <f>IF(ISBLANK(A2992),"",IF(Tableau3[Occurrence]=0,0,SUM($M$2:M2992)))</f>
        <v/>
      </c>
      <c r="P2992" s="15" t="str">
        <f t="shared" si="96"/>
        <v/>
      </c>
      <c r="Q2992" s="16" t="str">
        <f>IF(P2992="","",'02_Resultat'!$B$6)</f>
        <v/>
      </c>
      <c r="R2992" s="16" t="str">
        <f>IF(Q2992="","",INDEX(Tableau3[N°CMD],MATCH(P2992,Tableau3[Sequence],0),))</f>
        <v/>
      </c>
      <c r="S2992" s="16" t="str">
        <f>IF(Q2992="","",INDEX(Tableau3[Désignation],MATCH(P2992,Tableau3[Sequence],0),))</f>
        <v/>
      </c>
      <c r="T2992"/>
    </row>
    <row r="2993" spans="12:20" x14ac:dyDescent="0.25">
      <c r="L2993" s="4" t="str">
        <f t="shared" si="95"/>
        <v/>
      </c>
      <c r="M2993" s="4" t="str">
        <f>IF(ISBLANK(A2993),"",IF('02_Resultat'!$B$6=A2993,1,0))</f>
        <v/>
      </c>
      <c r="N2993" s="4" t="str">
        <f>IF(ISBLANK(A2993),"",IF(Tableau3[Occurrence]=0,0,SUM($M$2:M2993)))</f>
        <v/>
      </c>
      <c r="P2993" s="15" t="str">
        <f t="shared" si="96"/>
        <v/>
      </c>
      <c r="Q2993" s="16" t="str">
        <f>IF(P2993="","",'02_Resultat'!$B$6)</f>
        <v/>
      </c>
      <c r="R2993" s="16" t="str">
        <f>IF(Q2993="","",INDEX(Tableau3[N°CMD],MATCH(P2993,Tableau3[Sequence],0),))</f>
        <v/>
      </c>
      <c r="S2993" s="16" t="str">
        <f>IF(Q2993="","",INDEX(Tableau3[Désignation],MATCH(P2993,Tableau3[Sequence],0),))</f>
        <v/>
      </c>
      <c r="T2993"/>
    </row>
    <row r="2994" spans="12:20" x14ac:dyDescent="0.25">
      <c r="L2994" s="4" t="str">
        <f t="shared" si="95"/>
        <v/>
      </c>
      <c r="M2994" s="4" t="str">
        <f>IF(ISBLANK(A2994),"",IF('02_Resultat'!$B$6=A2994,1,0))</f>
        <v/>
      </c>
      <c r="N2994" s="4" t="str">
        <f>IF(ISBLANK(A2994),"",IF(Tableau3[Occurrence]=0,0,SUM($M$2:M2994)))</f>
        <v/>
      </c>
      <c r="P2994" s="15" t="str">
        <f t="shared" si="96"/>
        <v/>
      </c>
      <c r="Q2994" s="16" t="str">
        <f>IF(P2994="","",'02_Resultat'!$B$6)</f>
        <v/>
      </c>
      <c r="R2994" s="16" t="str">
        <f>IF(Q2994="","",INDEX(Tableau3[N°CMD],MATCH(P2994,Tableau3[Sequence],0),))</f>
        <v/>
      </c>
      <c r="S2994" s="16" t="str">
        <f>IF(Q2994="","",INDEX(Tableau3[Désignation],MATCH(P2994,Tableau3[Sequence],0),))</f>
        <v/>
      </c>
      <c r="T2994"/>
    </row>
    <row r="2995" spans="12:20" x14ac:dyDescent="0.25">
      <c r="L2995" s="4" t="str">
        <f t="shared" si="95"/>
        <v/>
      </c>
      <c r="M2995" s="4" t="str">
        <f>IF(ISBLANK(A2995),"",IF('02_Resultat'!$B$6=A2995,1,0))</f>
        <v/>
      </c>
      <c r="N2995" s="4" t="str">
        <f>IF(ISBLANK(A2995),"",IF(Tableau3[Occurrence]=0,0,SUM($M$2:M2995)))</f>
        <v/>
      </c>
      <c r="P2995" s="15" t="str">
        <f t="shared" si="96"/>
        <v/>
      </c>
      <c r="Q2995" s="16" t="str">
        <f>IF(P2995="","",'02_Resultat'!$B$6)</f>
        <v/>
      </c>
      <c r="R2995" s="16" t="str">
        <f>IF(Q2995="","",INDEX(Tableau3[N°CMD],MATCH(P2995,Tableau3[Sequence],0),))</f>
        <v/>
      </c>
      <c r="S2995" s="16" t="str">
        <f>IF(Q2995="","",INDEX(Tableau3[Désignation],MATCH(P2995,Tableau3[Sequence],0),))</f>
        <v/>
      </c>
      <c r="T2995"/>
    </row>
    <row r="2996" spans="12:20" x14ac:dyDescent="0.25">
      <c r="L2996" s="4" t="str">
        <f t="shared" si="95"/>
        <v/>
      </c>
      <c r="M2996" s="4" t="str">
        <f>IF(ISBLANK(A2996),"",IF('02_Resultat'!$B$6=A2996,1,0))</f>
        <v/>
      </c>
      <c r="N2996" s="4" t="str">
        <f>IF(ISBLANK(A2996),"",IF(Tableau3[Occurrence]=0,0,SUM($M$2:M2996)))</f>
        <v/>
      </c>
      <c r="P2996" s="15" t="str">
        <f t="shared" si="96"/>
        <v/>
      </c>
      <c r="Q2996" s="16" t="str">
        <f>IF(P2996="","",'02_Resultat'!$B$6)</f>
        <v/>
      </c>
      <c r="R2996" s="16" t="str">
        <f>IF(Q2996="","",INDEX(Tableau3[N°CMD],MATCH(P2996,Tableau3[Sequence],0),))</f>
        <v/>
      </c>
      <c r="S2996" s="16" t="str">
        <f>IF(Q2996="","",INDEX(Tableau3[Désignation],MATCH(P2996,Tableau3[Sequence],0),))</f>
        <v/>
      </c>
      <c r="T2996"/>
    </row>
    <row r="2997" spans="12:20" x14ac:dyDescent="0.25">
      <c r="L2997" s="4" t="str">
        <f t="shared" si="95"/>
        <v/>
      </c>
      <c r="M2997" s="4" t="str">
        <f>IF(ISBLANK(A2997),"",IF('02_Resultat'!$B$6=A2997,1,0))</f>
        <v/>
      </c>
      <c r="N2997" s="4" t="str">
        <f>IF(ISBLANK(A2997),"",IF(Tableau3[Occurrence]=0,0,SUM($M$2:M2997)))</f>
        <v/>
      </c>
      <c r="P2997" s="15" t="str">
        <f t="shared" si="96"/>
        <v/>
      </c>
      <c r="Q2997" s="16" t="str">
        <f>IF(P2997="","",'02_Resultat'!$B$6)</f>
        <v/>
      </c>
      <c r="R2997" s="16" t="str">
        <f>IF(Q2997="","",INDEX(Tableau3[N°CMD],MATCH(P2997,Tableau3[Sequence],0),))</f>
        <v/>
      </c>
      <c r="S2997" s="16" t="str">
        <f>IF(Q2997="","",INDEX(Tableau3[Désignation],MATCH(P2997,Tableau3[Sequence],0),))</f>
        <v/>
      </c>
      <c r="T2997"/>
    </row>
    <row r="2998" spans="12:20" x14ac:dyDescent="0.25">
      <c r="L2998" s="4" t="str">
        <f t="shared" si="95"/>
        <v/>
      </c>
      <c r="M2998" s="4" t="str">
        <f>IF(ISBLANK(A2998),"",IF('02_Resultat'!$B$6=A2998,1,0))</f>
        <v/>
      </c>
      <c r="N2998" s="4" t="str">
        <f>IF(ISBLANK(A2998),"",IF(Tableau3[Occurrence]=0,0,SUM($M$2:M2998)))</f>
        <v/>
      </c>
      <c r="P2998" s="15" t="str">
        <f t="shared" si="96"/>
        <v/>
      </c>
      <c r="Q2998" s="16" t="str">
        <f>IF(P2998="","",'02_Resultat'!$B$6)</f>
        <v/>
      </c>
      <c r="R2998" s="16" t="str">
        <f>IF(Q2998="","",INDEX(Tableau3[N°CMD],MATCH(P2998,Tableau3[Sequence],0),))</f>
        <v/>
      </c>
      <c r="S2998" s="16" t="str">
        <f>IF(Q2998="","",INDEX(Tableau3[Désignation],MATCH(P2998,Tableau3[Sequence],0),))</f>
        <v/>
      </c>
      <c r="T2998"/>
    </row>
    <row r="2999" spans="12:20" x14ac:dyDescent="0.25">
      <c r="L2999" s="4" t="str">
        <f t="shared" si="95"/>
        <v/>
      </c>
      <c r="M2999" s="4" t="str">
        <f>IF(ISBLANK(A2999),"",IF('02_Resultat'!$B$6=A2999,1,0))</f>
        <v/>
      </c>
      <c r="N2999" s="4" t="str">
        <f>IF(ISBLANK(A2999),"",IF(Tableau3[Occurrence]=0,0,SUM($M$2:M2999)))</f>
        <v/>
      </c>
      <c r="P2999" s="15" t="str">
        <f t="shared" si="96"/>
        <v/>
      </c>
      <c r="Q2999" s="16" t="str">
        <f>IF(P2999="","",'02_Resultat'!$B$6)</f>
        <v/>
      </c>
      <c r="R2999" s="16" t="str">
        <f>IF(Q2999="","",INDEX(Tableau3[N°CMD],MATCH(P2999,Tableau3[Sequence],0),))</f>
        <v/>
      </c>
      <c r="S2999" s="16" t="str">
        <f>IF(Q2999="","",INDEX(Tableau3[Désignation],MATCH(P2999,Tableau3[Sequence],0),))</f>
        <v/>
      </c>
      <c r="T2999"/>
    </row>
    <row r="3000" spans="12:20" x14ac:dyDescent="0.25">
      <c r="L3000" s="4" t="str">
        <f t="shared" si="95"/>
        <v/>
      </c>
      <c r="M3000" s="4" t="str">
        <f>IF(ISBLANK(A3000),"",IF('02_Resultat'!$B$6=A3000,1,0))</f>
        <v/>
      </c>
      <c r="N3000" s="4" t="str">
        <f>IF(ISBLANK(A3000),"",IF(Tableau3[Occurrence]=0,0,SUM($M$2:M3000)))</f>
        <v/>
      </c>
      <c r="P3000" s="15" t="str">
        <f t="shared" si="96"/>
        <v/>
      </c>
      <c r="Q3000" s="16" t="str">
        <f>IF(P3000="","",'02_Resultat'!$B$6)</f>
        <v/>
      </c>
      <c r="R3000" s="16" t="str">
        <f>IF(Q3000="","",INDEX(Tableau3[N°CMD],MATCH(P3000,Tableau3[Sequence],0),))</f>
        <v/>
      </c>
      <c r="S3000" s="16" t="str">
        <f>IF(Q3000="","",INDEX(Tableau3[Désignation],MATCH(P3000,Tableau3[Sequence],0),))</f>
        <v/>
      </c>
      <c r="T3000"/>
    </row>
    <row r="3001" spans="12:20" x14ac:dyDescent="0.25">
      <c r="L3001" s="4" t="str">
        <f t="shared" si="95"/>
        <v/>
      </c>
      <c r="M3001" s="4" t="str">
        <f>IF(ISBLANK(A3001),"",IF('02_Resultat'!$B$6=A3001,1,0))</f>
        <v/>
      </c>
      <c r="N3001" s="4" t="str">
        <f>IF(ISBLANK(A3001),"",IF(Tableau3[Occurrence]=0,0,SUM($M$2:M3001)))</f>
        <v/>
      </c>
      <c r="P3001" s="15" t="str">
        <f t="shared" si="96"/>
        <v/>
      </c>
      <c r="Q3001" s="16" t="str">
        <f>IF(P3001="","",'02_Resultat'!$B$6)</f>
        <v/>
      </c>
      <c r="R3001" s="16" t="str">
        <f>IF(Q3001="","",INDEX(Tableau3[N°CMD],MATCH(P3001,Tableau3[Sequence],0),))</f>
        <v/>
      </c>
      <c r="S3001" s="16" t="str">
        <f>IF(Q3001="","",INDEX(Tableau3[Désignation],MATCH(P3001,Tableau3[Sequence],0),))</f>
        <v/>
      </c>
      <c r="T3001"/>
    </row>
    <row r="3002" spans="12:20" x14ac:dyDescent="0.25">
      <c r="L3002" s="4" t="str">
        <f t="shared" si="95"/>
        <v/>
      </c>
      <c r="M3002" s="4" t="str">
        <f>IF(ISBLANK(A3002),"",IF('02_Resultat'!$B$6=A3002,1,0))</f>
        <v/>
      </c>
      <c r="N3002" s="4" t="str">
        <f>IF(ISBLANK(A3002),"",IF(Tableau3[Occurrence]=0,0,SUM($M$2:M3002)))</f>
        <v/>
      </c>
      <c r="P3002" s="15" t="str">
        <f t="shared" si="96"/>
        <v/>
      </c>
      <c r="Q3002" s="16" t="str">
        <f>IF(P3002="","",'02_Resultat'!$B$6)</f>
        <v/>
      </c>
      <c r="R3002" s="16" t="str">
        <f>IF(Q3002="","",INDEX(Tableau3[N°CMD],MATCH(P3002,Tableau3[Sequence],0),))</f>
        <v/>
      </c>
      <c r="S3002" s="16" t="str">
        <f>IF(Q3002="","",INDEX(Tableau3[Désignation],MATCH(P3002,Tableau3[Sequence],0),))</f>
        <v/>
      </c>
      <c r="T3002"/>
    </row>
    <row r="3003" spans="12:20" x14ac:dyDescent="0.25">
      <c r="L3003" s="4" t="str">
        <f t="shared" si="95"/>
        <v/>
      </c>
      <c r="M3003" s="4" t="str">
        <f>IF(ISBLANK(A3003),"",IF('02_Resultat'!$B$6=A3003,1,0))</f>
        <v/>
      </c>
      <c r="N3003" s="4" t="str">
        <f>IF(ISBLANK(A3003),"",IF(Tableau3[Occurrence]=0,0,SUM($M$2:M3003)))</f>
        <v/>
      </c>
      <c r="P3003" s="15" t="str">
        <f t="shared" si="96"/>
        <v/>
      </c>
      <c r="Q3003" s="16" t="str">
        <f>IF(P3003="","",'02_Resultat'!$B$6)</f>
        <v/>
      </c>
      <c r="R3003" s="16" t="str">
        <f>IF(Q3003="","",INDEX(Tableau3[N°CMD],MATCH(P3003,Tableau3[Sequence],0),))</f>
        <v/>
      </c>
      <c r="S3003" s="16" t="str">
        <f>IF(Q3003="","",INDEX(Tableau3[Désignation],MATCH(P3003,Tableau3[Sequence],0),))</f>
        <v/>
      </c>
      <c r="T3003"/>
    </row>
    <row r="3004" spans="12:20" x14ac:dyDescent="0.25">
      <c r="L3004" s="4" t="str">
        <f t="shared" si="95"/>
        <v/>
      </c>
      <c r="M3004" s="4" t="str">
        <f>IF(ISBLANK(A3004),"",IF('02_Resultat'!$B$6=A3004,1,0))</f>
        <v/>
      </c>
      <c r="N3004" s="4" t="str">
        <f>IF(ISBLANK(A3004),"",IF(Tableau3[Occurrence]=0,0,SUM($M$2:M3004)))</f>
        <v/>
      </c>
      <c r="P3004" s="15" t="str">
        <f t="shared" si="96"/>
        <v/>
      </c>
      <c r="Q3004" s="16" t="str">
        <f>IF(P3004="","",'02_Resultat'!$B$6)</f>
        <v/>
      </c>
      <c r="R3004" s="16" t="str">
        <f>IF(Q3004="","",INDEX(Tableau3[N°CMD],MATCH(P3004,Tableau3[Sequence],0),))</f>
        <v/>
      </c>
      <c r="S3004" s="16" t="str">
        <f>IF(Q3004="","",INDEX(Tableau3[Désignation],MATCH(P3004,Tableau3[Sequence],0),))</f>
        <v/>
      </c>
      <c r="T3004"/>
    </row>
    <row r="3005" spans="12:20" x14ac:dyDescent="0.25">
      <c r="L3005" s="4" t="str">
        <f t="shared" si="95"/>
        <v/>
      </c>
      <c r="M3005" s="4" t="str">
        <f>IF(ISBLANK(A3005),"",IF('02_Resultat'!$B$6=A3005,1,0))</f>
        <v/>
      </c>
      <c r="N3005" s="4" t="str">
        <f>IF(ISBLANK(A3005),"",IF(Tableau3[Occurrence]=0,0,SUM($M$2:M3005)))</f>
        <v/>
      </c>
      <c r="P3005" s="15" t="str">
        <f t="shared" si="96"/>
        <v/>
      </c>
      <c r="Q3005" s="16" t="str">
        <f>IF(P3005="","",'02_Resultat'!$B$6)</f>
        <v/>
      </c>
      <c r="R3005" s="16" t="str">
        <f>IF(Q3005="","",INDEX(Tableau3[N°CMD],MATCH(P3005,Tableau3[Sequence],0),))</f>
        <v/>
      </c>
      <c r="S3005" s="16" t="str">
        <f>IF(Q3005="","",INDEX(Tableau3[Désignation],MATCH(P3005,Tableau3[Sequence],0),))</f>
        <v/>
      </c>
      <c r="T3005"/>
    </row>
    <row r="3006" spans="12:20" x14ac:dyDescent="0.25">
      <c r="L3006" s="4" t="str">
        <f t="shared" si="95"/>
        <v/>
      </c>
      <c r="M3006" s="4" t="str">
        <f>IF(ISBLANK(A3006),"",IF('02_Resultat'!$B$6=A3006,1,0))</f>
        <v/>
      </c>
      <c r="N3006" s="4" t="str">
        <f>IF(ISBLANK(A3006),"",IF(Tableau3[Occurrence]=0,0,SUM($M$2:M3006)))</f>
        <v/>
      </c>
      <c r="P3006" s="15" t="str">
        <f t="shared" si="96"/>
        <v/>
      </c>
      <c r="Q3006" s="16" t="str">
        <f>IF(P3006="","",'02_Resultat'!$B$6)</f>
        <v/>
      </c>
      <c r="R3006" s="16" t="str">
        <f>IF(Q3006="","",INDEX(Tableau3[N°CMD],MATCH(P3006,Tableau3[Sequence],0),))</f>
        <v/>
      </c>
      <c r="S3006" s="16" t="str">
        <f>IF(Q3006="","",INDEX(Tableau3[Désignation],MATCH(P3006,Tableau3[Sequence],0),))</f>
        <v/>
      </c>
      <c r="T3006"/>
    </row>
    <row r="3007" spans="12:20" x14ac:dyDescent="0.25">
      <c r="L3007" s="4" t="str">
        <f t="shared" si="95"/>
        <v/>
      </c>
      <c r="M3007" s="4" t="str">
        <f>IF(ISBLANK(A3007),"",IF('02_Resultat'!$B$6=A3007,1,0))</f>
        <v/>
      </c>
      <c r="N3007" s="4" t="str">
        <f>IF(ISBLANK(A3007),"",IF(Tableau3[Occurrence]=0,0,SUM($M$2:M3007)))</f>
        <v/>
      </c>
      <c r="P3007" s="15" t="str">
        <f t="shared" si="96"/>
        <v/>
      </c>
      <c r="Q3007" s="16" t="str">
        <f>IF(P3007="","",'02_Resultat'!$B$6)</f>
        <v/>
      </c>
      <c r="R3007" s="16" t="str">
        <f>IF(Q3007="","",INDEX(Tableau3[N°CMD],MATCH(P3007,Tableau3[Sequence],0),))</f>
        <v/>
      </c>
      <c r="S3007" s="16" t="str">
        <f>IF(Q3007="","",INDEX(Tableau3[Désignation],MATCH(P3007,Tableau3[Sequence],0),))</f>
        <v/>
      </c>
      <c r="T3007"/>
    </row>
    <row r="3008" spans="12:20" x14ac:dyDescent="0.25">
      <c r="L3008" s="4" t="str">
        <f t="shared" si="95"/>
        <v/>
      </c>
      <c r="M3008" s="4" t="str">
        <f>IF(ISBLANK(A3008),"",IF('02_Resultat'!$B$6=A3008,1,0))</f>
        <v/>
      </c>
      <c r="N3008" s="4" t="str">
        <f>IF(ISBLANK(A3008),"",IF(Tableau3[Occurrence]=0,0,SUM($M$2:M3008)))</f>
        <v/>
      </c>
      <c r="P3008" s="15" t="str">
        <f t="shared" si="96"/>
        <v/>
      </c>
      <c r="Q3008" s="16" t="str">
        <f>IF(P3008="","",'02_Resultat'!$B$6)</f>
        <v/>
      </c>
      <c r="R3008" s="16" t="str">
        <f>IF(Q3008="","",INDEX(Tableau3[N°CMD],MATCH(P3008,Tableau3[Sequence],0),))</f>
        <v/>
      </c>
      <c r="S3008" s="16" t="str">
        <f>IF(Q3008="","",INDEX(Tableau3[Désignation],MATCH(P3008,Tableau3[Sequence],0),))</f>
        <v/>
      </c>
      <c r="T3008"/>
    </row>
    <row r="3009" spans="12:20" x14ac:dyDescent="0.25">
      <c r="L3009" s="4" t="str">
        <f t="shared" si="95"/>
        <v/>
      </c>
      <c r="M3009" s="4" t="str">
        <f>IF(ISBLANK(A3009),"",IF('02_Resultat'!$B$6=A3009,1,0))</f>
        <v/>
      </c>
      <c r="N3009" s="4" t="str">
        <f>IF(ISBLANK(A3009),"",IF(Tableau3[Occurrence]=0,0,SUM($M$2:M3009)))</f>
        <v/>
      </c>
      <c r="P3009" s="15" t="str">
        <f t="shared" si="96"/>
        <v/>
      </c>
      <c r="Q3009" s="16" t="str">
        <f>IF(P3009="","",'02_Resultat'!$B$6)</f>
        <v/>
      </c>
      <c r="R3009" s="16" t="str">
        <f>IF(Q3009="","",INDEX(Tableau3[N°CMD],MATCH(P3009,Tableau3[Sequence],0),))</f>
        <v/>
      </c>
      <c r="S3009" s="16" t="str">
        <f>IF(Q3009="","",INDEX(Tableau3[Désignation],MATCH(P3009,Tableau3[Sequence],0),))</f>
        <v/>
      </c>
      <c r="T3009"/>
    </row>
    <row r="3010" spans="12:20" x14ac:dyDescent="0.25">
      <c r="L3010" s="4" t="str">
        <f t="shared" si="95"/>
        <v/>
      </c>
      <c r="M3010" s="4" t="str">
        <f>IF(ISBLANK(A3010),"",IF('02_Resultat'!$B$6=A3010,1,0))</f>
        <v/>
      </c>
      <c r="N3010" s="4" t="str">
        <f>IF(ISBLANK(A3010),"",IF(Tableau3[Occurrence]=0,0,SUM($M$2:M3010)))</f>
        <v/>
      </c>
      <c r="P3010" s="15" t="str">
        <f t="shared" si="96"/>
        <v/>
      </c>
      <c r="Q3010" s="16" t="str">
        <f>IF(P3010="","",'02_Resultat'!$B$6)</f>
        <v/>
      </c>
      <c r="R3010" s="16" t="str">
        <f>IF(Q3010="","",INDEX(Tableau3[N°CMD],MATCH(P3010,Tableau3[Sequence],0),))</f>
        <v/>
      </c>
      <c r="S3010" s="16" t="str">
        <f>IF(Q3010="","",INDEX(Tableau3[Désignation],MATCH(P3010,Tableau3[Sequence],0),))</f>
        <v/>
      </c>
      <c r="T3010"/>
    </row>
    <row r="3011" spans="12:20" x14ac:dyDescent="0.25">
      <c r="L3011" s="4" t="str">
        <f t="shared" si="95"/>
        <v/>
      </c>
      <c r="M3011" s="4" t="str">
        <f>IF(ISBLANK(A3011),"",IF('02_Resultat'!$B$6=A3011,1,0))</f>
        <v/>
      </c>
      <c r="N3011" s="4" t="str">
        <f>IF(ISBLANK(A3011),"",IF(Tableau3[Occurrence]=0,0,SUM($M$2:M3011)))</f>
        <v/>
      </c>
      <c r="P3011" s="15" t="str">
        <f t="shared" si="96"/>
        <v/>
      </c>
      <c r="Q3011" s="16" t="str">
        <f>IF(P3011="","",'02_Resultat'!$B$6)</f>
        <v/>
      </c>
      <c r="R3011" s="16" t="str">
        <f>IF(Q3011="","",INDEX(Tableau3[N°CMD],MATCH(P3011,Tableau3[Sequence],0),))</f>
        <v/>
      </c>
      <c r="S3011" s="16" t="str">
        <f>IF(Q3011="","",INDEX(Tableau3[Désignation],MATCH(P3011,Tableau3[Sequence],0),))</f>
        <v/>
      </c>
      <c r="T3011"/>
    </row>
    <row r="3012" spans="12:20" x14ac:dyDescent="0.25">
      <c r="L3012" s="4" t="str">
        <f t="shared" si="95"/>
        <v/>
      </c>
      <c r="M3012" s="4" t="str">
        <f>IF(ISBLANK(A3012),"",IF('02_Resultat'!$B$6=A3012,1,0))</f>
        <v/>
      </c>
      <c r="N3012" s="4" t="str">
        <f>IF(ISBLANK(A3012),"",IF(Tableau3[Occurrence]=0,0,SUM($M$2:M3012)))</f>
        <v/>
      </c>
      <c r="P3012" s="15" t="str">
        <f t="shared" si="96"/>
        <v/>
      </c>
      <c r="Q3012" s="16" t="str">
        <f>IF(P3012="","",'02_Resultat'!$B$6)</f>
        <v/>
      </c>
      <c r="R3012" s="16" t="str">
        <f>IF(Q3012="","",INDEX(Tableau3[N°CMD],MATCH(P3012,Tableau3[Sequence],0),))</f>
        <v/>
      </c>
      <c r="S3012" s="16" t="str">
        <f>IF(Q3012="","",INDEX(Tableau3[Désignation],MATCH(P3012,Tableau3[Sequence],0),))</f>
        <v/>
      </c>
      <c r="T3012"/>
    </row>
    <row r="3013" spans="12:20" x14ac:dyDescent="0.25">
      <c r="L3013" s="4" t="str">
        <f t="shared" si="95"/>
        <v/>
      </c>
      <c r="M3013" s="4" t="str">
        <f>IF(ISBLANK(A3013),"",IF('02_Resultat'!$B$6=A3013,1,0))</f>
        <v/>
      </c>
      <c r="N3013" s="4" t="str">
        <f>IF(ISBLANK(A3013),"",IF(Tableau3[Occurrence]=0,0,SUM($M$2:M3013)))</f>
        <v/>
      </c>
      <c r="P3013" s="15" t="str">
        <f t="shared" si="96"/>
        <v/>
      </c>
      <c r="Q3013" s="16" t="str">
        <f>IF(P3013="","",'02_Resultat'!$B$6)</f>
        <v/>
      </c>
      <c r="R3013" s="16" t="str">
        <f>IF(Q3013="","",INDEX(Tableau3[N°CMD],MATCH(P3013,Tableau3[Sequence],0),))</f>
        <v/>
      </c>
      <c r="S3013" s="16" t="str">
        <f>IF(Q3013="","",INDEX(Tableau3[Désignation],MATCH(P3013,Tableau3[Sequence],0),))</f>
        <v/>
      </c>
      <c r="T3013"/>
    </row>
    <row r="3014" spans="12:20" x14ac:dyDescent="0.25">
      <c r="L3014" s="4" t="str">
        <f t="shared" si="95"/>
        <v/>
      </c>
      <c r="M3014" s="4" t="str">
        <f>IF(ISBLANK(A3014),"",IF('02_Resultat'!$B$6=A3014,1,0))</f>
        <v/>
      </c>
      <c r="N3014" s="4" t="str">
        <f>IF(ISBLANK(A3014),"",IF(Tableau3[Occurrence]=0,0,SUM($M$2:M3014)))</f>
        <v/>
      </c>
      <c r="P3014" s="15" t="str">
        <f t="shared" si="96"/>
        <v/>
      </c>
      <c r="Q3014" s="16" t="str">
        <f>IF(P3014="","",'02_Resultat'!$B$6)</f>
        <v/>
      </c>
      <c r="R3014" s="16" t="str">
        <f>IF(Q3014="","",INDEX(Tableau3[N°CMD],MATCH(P3014,Tableau3[Sequence],0),))</f>
        <v/>
      </c>
      <c r="S3014" s="16" t="str">
        <f>IF(Q3014="","",INDEX(Tableau3[Désignation],MATCH(P3014,Tableau3[Sequence],0),))</f>
        <v/>
      </c>
      <c r="T3014"/>
    </row>
    <row r="3015" spans="12:20" x14ac:dyDescent="0.25">
      <c r="L3015" s="4" t="str">
        <f t="shared" si="95"/>
        <v/>
      </c>
      <c r="M3015" s="4" t="str">
        <f>IF(ISBLANK(A3015),"",IF('02_Resultat'!$B$6=A3015,1,0))</f>
        <v/>
      </c>
      <c r="N3015" s="4" t="str">
        <f>IF(ISBLANK(A3015),"",IF(Tableau3[Occurrence]=0,0,SUM($M$2:M3015)))</f>
        <v/>
      </c>
      <c r="P3015" s="15" t="str">
        <f t="shared" si="96"/>
        <v/>
      </c>
      <c r="Q3015" s="16" t="str">
        <f>IF(P3015="","",'02_Resultat'!$B$6)</f>
        <v/>
      </c>
      <c r="R3015" s="16" t="str">
        <f>IF(Q3015="","",INDEX(Tableau3[N°CMD],MATCH(P3015,Tableau3[Sequence],0),))</f>
        <v/>
      </c>
      <c r="S3015" s="16" t="str">
        <f>IF(Q3015="","",INDEX(Tableau3[Désignation],MATCH(P3015,Tableau3[Sequence],0),))</f>
        <v/>
      </c>
      <c r="T3015"/>
    </row>
    <row r="3016" spans="12:20" x14ac:dyDescent="0.25">
      <c r="L3016" s="4" t="str">
        <f t="shared" si="95"/>
        <v/>
      </c>
      <c r="M3016" s="4" t="str">
        <f>IF(ISBLANK(A3016),"",IF('02_Resultat'!$B$6=A3016,1,0))</f>
        <v/>
      </c>
      <c r="N3016" s="4" t="str">
        <f>IF(ISBLANK(A3016),"",IF(Tableau3[Occurrence]=0,0,SUM($M$2:M3016)))</f>
        <v/>
      </c>
      <c r="P3016" s="15" t="str">
        <f t="shared" si="96"/>
        <v/>
      </c>
      <c r="Q3016" s="16" t="str">
        <f>IF(P3016="","",'02_Resultat'!$B$6)</f>
        <v/>
      </c>
      <c r="R3016" s="16" t="str">
        <f>IF(Q3016="","",INDEX(Tableau3[N°CMD],MATCH(P3016,Tableau3[Sequence],0),))</f>
        <v/>
      </c>
      <c r="S3016" s="16" t="str">
        <f>IF(Q3016="","",INDEX(Tableau3[Désignation],MATCH(P3016,Tableau3[Sequence],0),))</f>
        <v/>
      </c>
      <c r="T3016"/>
    </row>
    <row r="3017" spans="12:20" x14ac:dyDescent="0.25">
      <c r="L3017" s="4" t="str">
        <f t="shared" si="95"/>
        <v/>
      </c>
      <c r="M3017" s="4" t="str">
        <f>IF(ISBLANK(A3017),"",IF('02_Resultat'!$B$6=A3017,1,0))</f>
        <v/>
      </c>
      <c r="N3017" s="4" t="str">
        <f>IF(ISBLANK(A3017),"",IF(Tableau3[Occurrence]=0,0,SUM($M$2:M3017)))</f>
        <v/>
      </c>
      <c r="P3017" s="15" t="str">
        <f t="shared" si="96"/>
        <v/>
      </c>
      <c r="Q3017" s="16" t="str">
        <f>IF(P3017="","",'02_Resultat'!$B$6)</f>
        <v/>
      </c>
      <c r="R3017" s="16" t="str">
        <f>IF(Q3017="","",INDEX(Tableau3[N°CMD],MATCH(P3017,Tableau3[Sequence],0),))</f>
        <v/>
      </c>
      <c r="S3017" s="16" t="str">
        <f>IF(Q3017="","",INDEX(Tableau3[Désignation],MATCH(P3017,Tableau3[Sequence],0),))</f>
        <v/>
      </c>
      <c r="T3017"/>
    </row>
    <row r="3018" spans="12:20" x14ac:dyDescent="0.25">
      <c r="L3018" s="4" t="str">
        <f t="shared" si="95"/>
        <v/>
      </c>
      <c r="M3018" s="4" t="str">
        <f>IF(ISBLANK(A3018),"",IF('02_Resultat'!$B$6=A3018,1,0))</f>
        <v/>
      </c>
      <c r="N3018" s="4" t="str">
        <f>IF(ISBLANK(A3018),"",IF(Tableau3[Occurrence]=0,0,SUM($M$2:M3018)))</f>
        <v/>
      </c>
      <c r="P3018" s="15" t="str">
        <f t="shared" si="96"/>
        <v/>
      </c>
      <c r="Q3018" s="16" t="str">
        <f>IF(P3018="","",'02_Resultat'!$B$6)</f>
        <v/>
      </c>
      <c r="R3018" s="16" t="str">
        <f>IF(Q3018="","",INDEX(Tableau3[N°CMD],MATCH(P3018,Tableau3[Sequence],0),))</f>
        <v/>
      </c>
      <c r="S3018" s="16" t="str">
        <f>IF(Q3018="","",INDEX(Tableau3[Désignation],MATCH(P3018,Tableau3[Sequence],0),))</f>
        <v/>
      </c>
      <c r="T3018"/>
    </row>
    <row r="3019" spans="12:20" x14ac:dyDescent="0.25">
      <c r="L3019" s="4" t="str">
        <f t="shared" si="95"/>
        <v/>
      </c>
      <c r="M3019" s="4" t="str">
        <f>IF(ISBLANK(A3019),"",IF('02_Resultat'!$B$6=A3019,1,0))</f>
        <v/>
      </c>
      <c r="N3019" s="4" t="str">
        <f>IF(ISBLANK(A3019),"",IF(Tableau3[Occurrence]=0,0,SUM($M$2:M3019)))</f>
        <v/>
      </c>
      <c r="P3019" s="15" t="str">
        <f t="shared" si="96"/>
        <v/>
      </c>
      <c r="Q3019" s="16" t="str">
        <f>IF(P3019="","",'02_Resultat'!$B$6)</f>
        <v/>
      </c>
      <c r="R3019" s="16" t="str">
        <f>IF(Q3019="","",INDEX(Tableau3[N°CMD],MATCH(P3019,Tableau3[Sequence],0),))</f>
        <v/>
      </c>
      <c r="S3019" s="16" t="str">
        <f>IF(Q3019="","",INDEX(Tableau3[Désignation],MATCH(P3019,Tableau3[Sequence],0),))</f>
        <v/>
      </c>
      <c r="T3019"/>
    </row>
    <row r="3020" spans="12:20" x14ac:dyDescent="0.25">
      <c r="L3020" s="4" t="str">
        <f t="shared" si="95"/>
        <v/>
      </c>
      <c r="M3020" s="4" t="str">
        <f>IF(ISBLANK(A3020),"",IF('02_Resultat'!$B$6=A3020,1,0))</f>
        <v/>
      </c>
      <c r="N3020" s="4" t="str">
        <f>IF(ISBLANK(A3020),"",IF(Tableau3[Occurrence]=0,0,SUM($M$2:M3020)))</f>
        <v/>
      </c>
      <c r="P3020" s="15" t="str">
        <f t="shared" si="96"/>
        <v/>
      </c>
      <c r="Q3020" s="16" t="str">
        <f>IF(P3020="","",'02_Resultat'!$B$6)</f>
        <v/>
      </c>
      <c r="R3020" s="16" t="str">
        <f>IF(Q3020="","",INDEX(Tableau3[N°CMD],MATCH(P3020,Tableau3[Sequence],0),))</f>
        <v/>
      </c>
      <c r="S3020" s="16" t="str">
        <f>IF(Q3020="","",INDEX(Tableau3[Désignation],MATCH(P3020,Tableau3[Sequence],0),))</f>
        <v/>
      </c>
      <c r="T3020"/>
    </row>
    <row r="3021" spans="12:20" x14ac:dyDescent="0.25">
      <c r="L3021" s="4" t="str">
        <f t="shared" si="95"/>
        <v/>
      </c>
      <c r="M3021" s="4" t="str">
        <f>IF(ISBLANK(A3021),"",IF('02_Resultat'!$B$6=A3021,1,0))</f>
        <v/>
      </c>
      <c r="N3021" s="4" t="str">
        <f>IF(ISBLANK(A3021),"",IF(Tableau3[Occurrence]=0,0,SUM($M$2:M3021)))</f>
        <v/>
      </c>
      <c r="P3021" s="15" t="str">
        <f t="shared" si="96"/>
        <v/>
      </c>
      <c r="Q3021" s="16" t="str">
        <f>IF(P3021="","",'02_Resultat'!$B$6)</f>
        <v/>
      </c>
      <c r="R3021" s="16" t="str">
        <f>IF(Q3021="","",INDEX(Tableau3[N°CMD],MATCH(P3021,Tableau3[Sequence],0),))</f>
        <v/>
      </c>
      <c r="S3021" s="16" t="str">
        <f>IF(Q3021="","",INDEX(Tableau3[Désignation],MATCH(P3021,Tableau3[Sequence],0),))</f>
        <v/>
      </c>
      <c r="T3021"/>
    </row>
    <row r="3022" spans="12:20" x14ac:dyDescent="0.25">
      <c r="L3022" s="4" t="str">
        <f t="shared" si="95"/>
        <v/>
      </c>
      <c r="M3022" s="4" t="str">
        <f>IF(ISBLANK(A3022),"",IF('02_Resultat'!$B$6=A3022,1,0))</f>
        <v/>
      </c>
      <c r="N3022" s="4" t="str">
        <f>IF(ISBLANK(A3022),"",IF(Tableau3[Occurrence]=0,0,SUM($M$2:M3022)))</f>
        <v/>
      </c>
      <c r="P3022" s="15" t="str">
        <f t="shared" si="96"/>
        <v/>
      </c>
      <c r="Q3022" s="16" t="str">
        <f>IF(P3022="","",'02_Resultat'!$B$6)</f>
        <v/>
      </c>
      <c r="R3022" s="16" t="str">
        <f>IF(Q3022="","",INDEX(Tableau3[N°CMD],MATCH(P3022,Tableau3[Sequence],0),))</f>
        <v/>
      </c>
      <c r="S3022" s="16" t="str">
        <f>IF(Q3022="","",INDEX(Tableau3[Désignation],MATCH(P3022,Tableau3[Sequence],0),))</f>
        <v/>
      </c>
      <c r="T3022"/>
    </row>
    <row r="3023" spans="12:20" x14ac:dyDescent="0.25">
      <c r="L3023" s="4" t="str">
        <f t="shared" si="95"/>
        <v/>
      </c>
      <c r="M3023" s="4" t="str">
        <f>IF(ISBLANK(A3023),"",IF('02_Resultat'!$B$6=A3023,1,0))</f>
        <v/>
      </c>
      <c r="N3023" s="4" t="str">
        <f>IF(ISBLANK(A3023),"",IF(Tableau3[Occurrence]=0,0,SUM($M$2:M3023)))</f>
        <v/>
      </c>
      <c r="P3023" s="15" t="str">
        <f t="shared" si="96"/>
        <v/>
      </c>
      <c r="Q3023" s="16" t="str">
        <f>IF(P3023="","",'02_Resultat'!$B$6)</f>
        <v/>
      </c>
      <c r="R3023" s="16" t="str">
        <f>IF(Q3023="","",INDEX(Tableau3[N°CMD],MATCH(P3023,Tableau3[Sequence],0),))</f>
        <v/>
      </c>
      <c r="S3023" s="16" t="str">
        <f>IF(Q3023="","",INDEX(Tableau3[Désignation],MATCH(P3023,Tableau3[Sequence],0),))</f>
        <v/>
      </c>
      <c r="T3023"/>
    </row>
    <row r="3024" spans="12:20" x14ac:dyDescent="0.25">
      <c r="L3024" s="4" t="str">
        <f t="shared" si="95"/>
        <v/>
      </c>
      <c r="M3024" s="4" t="str">
        <f>IF(ISBLANK(A3024),"",IF('02_Resultat'!$B$6=A3024,1,0))</f>
        <v/>
      </c>
      <c r="N3024" s="4" t="str">
        <f>IF(ISBLANK(A3024),"",IF(Tableau3[Occurrence]=0,0,SUM($M$2:M3024)))</f>
        <v/>
      </c>
      <c r="P3024" s="15" t="str">
        <f t="shared" si="96"/>
        <v/>
      </c>
      <c r="Q3024" s="16" t="str">
        <f>IF(P3024="","",'02_Resultat'!$B$6)</f>
        <v/>
      </c>
      <c r="R3024" s="16" t="str">
        <f>IF(Q3024="","",INDEX(Tableau3[N°CMD],MATCH(P3024,Tableau3[Sequence],0),))</f>
        <v/>
      </c>
      <c r="S3024" s="16" t="str">
        <f>IF(Q3024="","",INDEX(Tableau3[Désignation],MATCH(P3024,Tableau3[Sequence],0),))</f>
        <v/>
      </c>
      <c r="T3024"/>
    </row>
    <row r="3025" spans="12:20" x14ac:dyDescent="0.25">
      <c r="L3025" s="4" t="str">
        <f t="shared" si="95"/>
        <v/>
      </c>
      <c r="M3025" s="4" t="str">
        <f>IF(ISBLANK(A3025),"",IF('02_Resultat'!$B$6=A3025,1,0))</f>
        <v/>
      </c>
      <c r="N3025" s="4" t="str">
        <f>IF(ISBLANK(A3025),"",IF(Tableau3[Occurrence]=0,0,SUM($M$2:M3025)))</f>
        <v/>
      </c>
      <c r="P3025" s="15" t="str">
        <f t="shared" si="96"/>
        <v/>
      </c>
      <c r="Q3025" s="16" t="str">
        <f>IF(P3025="","",'02_Resultat'!$B$6)</f>
        <v/>
      </c>
      <c r="R3025" s="16" t="str">
        <f>IF(Q3025="","",INDEX(Tableau3[N°CMD],MATCH(P3025,Tableau3[Sequence],0),))</f>
        <v/>
      </c>
      <c r="S3025" s="16" t="str">
        <f>IF(Q3025="","",INDEX(Tableau3[Désignation],MATCH(P3025,Tableau3[Sequence],0),))</f>
        <v/>
      </c>
      <c r="T3025"/>
    </row>
    <row r="3026" spans="12:20" x14ac:dyDescent="0.25">
      <c r="L3026" s="4" t="str">
        <f t="shared" ref="L3026:L3089" si="97">IF(ISBLANK(H3026),"",(I3026-H3026))</f>
        <v/>
      </c>
      <c r="M3026" s="4" t="str">
        <f>IF(ISBLANK(A3026),"",IF('02_Resultat'!$B$6=A3026,1,0))</f>
        <v/>
      </c>
      <c r="N3026" s="4" t="str">
        <f>IF(ISBLANK(A3026),"",IF(Tableau3[Occurrence]=0,0,SUM($M$2:M3026)))</f>
        <v/>
      </c>
      <c r="P3026" s="15" t="str">
        <f t="shared" si="96"/>
        <v/>
      </c>
      <c r="Q3026" s="16" t="str">
        <f>IF(P3026="","",'02_Resultat'!$B$6)</f>
        <v/>
      </c>
      <c r="R3026" s="16" t="str">
        <f>IF(Q3026="","",INDEX(Tableau3[N°CMD],MATCH(P3026,Tableau3[Sequence],0),))</f>
        <v/>
      </c>
      <c r="S3026" s="16" t="str">
        <f>IF(Q3026="","",INDEX(Tableau3[Désignation],MATCH(P3026,Tableau3[Sequence],0),))</f>
        <v/>
      </c>
      <c r="T3026"/>
    </row>
    <row r="3027" spans="12:20" x14ac:dyDescent="0.25">
      <c r="L3027" s="4" t="str">
        <f t="shared" si="97"/>
        <v/>
      </c>
      <c r="M3027" s="4" t="str">
        <f>IF(ISBLANK(A3027),"",IF('02_Resultat'!$B$6=A3027,1,0))</f>
        <v/>
      </c>
      <c r="N3027" s="4" t="str">
        <f>IF(ISBLANK(A3027),"",IF(Tableau3[Occurrence]=0,0,SUM($M$2:M3027)))</f>
        <v/>
      </c>
      <c r="P3027" s="15" t="str">
        <f t="shared" ref="P3027:P3090" si="98">IF(ROW()-1&lt;=$O$2,ROW()-1,"")</f>
        <v/>
      </c>
      <c r="Q3027" s="16" t="str">
        <f>IF(P3027="","",'02_Resultat'!$B$6)</f>
        <v/>
      </c>
      <c r="R3027" s="16" t="str">
        <f>IF(Q3027="","",INDEX(Tableau3[N°CMD],MATCH(P3027,Tableau3[Sequence],0),))</f>
        <v/>
      </c>
      <c r="S3027" s="16" t="str">
        <f>IF(Q3027="","",INDEX(Tableau3[Désignation],MATCH(P3027,Tableau3[Sequence],0),))</f>
        <v/>
      </c>
      <c r="T3027"/>
    </row>
    <row r="3028" spans="12:20" x14ac:dyDescent="0.25">
      <c r="L3028" s="4" t="str">
        <f t="shared" si="97"/>
        <v/>
      </c>
      <c r="M3028" s="4" t="str">
        <f>IF(ISBLANK(A3028),"",IF('02_Resultat'!$B$6=A3028,1,0))</f>
        <v/>
      </c>
      <c r="N3028" s="4" t="str">
        <f>IF(ISBLANK(A3028),"",IF(Tableau3[Occurrence]=0,0,SUM($M$2:M3028)))</f>
        <v/>
      </c>
      <c r="P3028" s="15" t="str">
        <f t="shared" si="98"/>
        <v/>
      </c>
      <c r="Q3028" s="16" t="str">
        <f>IF(P3028="","",'02_Resultat'!$B$6)</f>
        <v/>
      </c>
      <c r="R3028" s="16" t="str">
        <f>IF(Q3028="","",INDEX(Tableau3[N°CMD],MATCH(P3028,Tableau3[Sequence],0),))</f>
        <v/>
      </c>
      <c r="S3028" s="16" t="str">
        <f>IF(Q3028="","",INDEX(Tableau3[Désignation],MATCH(P3028,Tableau3[Sequence],0),))</f>
        <v/>
      </c>
      <c r="T3028"/>
    </row>
    <row r="3029" spans="12:20" x14ac:dyDescent="0.25">
      <c r="L3029" s="4" t="str">
        <f t="shared" si="97"/>
        <v/>
      </c>
      <c r="M3029" s="4" t="str">
        <f>IF(ISBLANK(A3029),"",IF('02_Resultat'!$B$6=A3029,1,0))</f>
        <v/>
      </c>
      <c r="N3029" s="4" t="str">
        <f>IF(ISBLANK(A3029),"",IF(Tableau3[Occurrence]=0,0,SUM($M$2:M3029)))</f>
        <v/>
      </c>
      <c r="P3029" s="15" t="str">
        <f t="shared" si="98"/>
        <v/>
      </c>
      <c r="Q3029" s="16" t="str">
        <f>IF(P3029="","",'02_Resultat'!$B$6)</f>
        <v/>
      </c>
      <c r="R3029" s="16" t="str">
        <f>IF(Q3029="","",INDEX(Tableau3[N°CMD],MATCH(P3029,Tableau3[Sequence],0),))</f>
        <v/>
      </c>
      <c r="S3029" s="16" t="str">
        <f>IF(Q3029="","",INDEX(Tableau3[Désignation],MATCH(P3029,Tableau3[Sequence],0),))</f>
        <v/>
      </c>
      <c r="T3029"/>
    </row>
    <row r="3030" spans="12:20" x14ac:dyDescent="0.25">
      <c r="L3030" s="4" t="str">
        <f t="shared" si="97"/>
        <v/>
      </c>
      <c r="M3030" s="4" t="str">
        <f>IF(ISBLANK(A3030),"",IF('02_Resultat'!$B$6=A3030,1,0))</f>
        <v/>
      </c>
      <c r="N3030" s="4" t="str">
        <f>IF(ISBLANK(A3030),"",IF(Tableau3[Occurrence]=0,0,SUM($M$2:M3030)))</f>
        <v/>
      </c>
      <c r="P3030" s="15" t="str">
        <f t="shared" si="98"/>
        <v/>
      </c>
      <c r="Q3030" s="16" t="str">
        <f>IF(P3030="","",'02_Resultat'!$B$6)</f>
        <v/>
      </c>
      <c r="R3030" s="16" t="str">
        <f>IF(Q3030="","",INDEX(Tableau3[N°CMD],MATCH(P3030,Tableau3[Sequence],0),))</f>
        <v/>
      </c>
      <c r="S3030" s="16" t="str">
        <f>IF(Q3030="","",INDEX(Tableau3[Désignation],MATCH(P3030,Tableau3[Sequence],0),))</f>
        <v/>
      </c>
      <c r="T3030"/>
    </row>
    <row r="3031" spans="12:20" x14ac:dyDescent="0.25">
      <c r="L3031" s="4" t="str">
        <f t="shared" si="97"/>
        <v/>
      </c>
      <c r="M3031" s="4" t="str">
        <f>IF(ISBLANK(A3031),"",IF('02_Resultat'!$B$6=A3031,1,0))</f>
        <v/>
      </c>
      <c r="N3031" s="4" t="str">
        <f>IF(ISBLANK(A3031),"",IF(Tableau3[Occurrence]=0,0,SUM($M$2:M3031)))</f>
        <v/>
      </c>
      <c r="P3031" s="15" t="str">
        <f t="shared" si="98"/>
        <v/>
      </c>
      <c r="Q3031" s="16" t="str">
        <f>IF(P3031="","",'02_Resultat'!$B$6)</f>
        <v/>
      </c>
      <c r="R3031" s="16" t="str">
        <f>IF(Q3031="","",INDEX(Tableau3[N°CMD],MATCH(P3031,Tableau3[Sequence],0),))</f>
        <v/>
      </c>
      <c r="S3031" s="16" t="str">
        <f>IF(Q3031="","",INDEX(Tableau3[Désignation],MATCH(P3031,Tableau3[Sequence],0),))</f>
        <v/>
      </c>
      <c r="T3031"/>
    </row>
    <row r="3032" spans="12:20" x14ac:dyDescent="0.25">
      <c r="L3032" s="4" t="str">
        <f t="shared" si="97"/>
        <v/>
      </c>
      <c r="M3032" s="4" t="str">
        <f>IF(ISBLANK(A3032),"",IF('02_Resultat'!$B$6=A3032,1,0))</f>
        <v/>
      </c>
      <c r="N3032" s="4" t="str">
        <f>IF(ISBLANK(A3032),"",IF(Tableau3[Occurrence]=0,0,SUM($M$2:M3032)))</f>
        <v/>
      </c>
      <c r="P3032" s="15" t="str">
        <f t="shared" si="98"/>
        <v/>
      </c>
      <c r="Q3032" s="16" t="str">
        <f>IF(P3032="","",'02_Resultat'!$B$6)</f>
        <v/>
      </c>
      <c r="R3032" s="16" t="str">
        <f>IF(Q3032="","",INDEX(Tableau3[N°CMD],MATCH(P3032,Tableau3[Sequence],0),))</f>
        <v/>
      </c>
      <c r="S3032" s="16" t="str">
        <f>IF(Q3032="","",INDEX(Tableau3[Désignation],MATCH(P3032,Tableau3[Sequence],0),))</f>
        <v/>
      </c>
      <c r="T3032"/>
    </row>
    <row r="3033" spans="12:20" x14ac:dyDescent="0.25">
      <c r="L3033" s="4" t="str">
        <f t="shared" si="97"/>
        <v/>
      </c>
      <c r="M3033" s="4" t="str">
        <f>IF(ISBLANK(A3033),"",IF('02_Resultat'!$B$6=A3033,1,0))</f>
        <v/>
      </c>
      <c r="N3033" s="4" t="str">
        <f>IF(ISBLANK(A3033),"",IF(Tableau3[Occurrence]=0,0,SUM($M$2:M3033)))</f>
        <v/>
      </c>
      <c r="P3033" s="15" t="str">
        <f t="shared" si="98"/>
        <v/>
      </c>
      <c r="Q3033" s="16" t="str">
        <f>IF(P3033="","",'02_Resultat'!$B$6)</f>
        <v/>
      </c>
      <c r="R3033" s="16" t="str">
        <f>IF(Q3033="","",INDEX(Tableau3[N°CMD],MATCH(P3033,Tableau3[Sequence],0),))</f>
        <v/>
      </c>
      <c r="S3033" s="16" t="str">
        <f>IF(Q3033="","",INDEX(Tableau3[Désignation],MATCH(P3033,Tableau3[Sequence],0),))</f>
        <v/>
      </c>
      <c r="T3033"/>
    </row>
    <row r="3034" spans="12:20" x14ac:dyDescent="0.25">
      <c r="L3034" s="4" t="str">
        <f t="shared" si="97"/>
        <v/>
      </c>
      <c r="M3034" s="4" t="str">
        <f>IF(ISBLANK(A3034),"",IF('02_Resultat'!$B$6=A3034,1,0))</f>
        <v/>
      </c>
      <c r="N3034" s="4" t="str">
        <f>IF(ISBLANK(A3034),"",IF(Tableau3[Occurrence]=0,0,SUM($M$2:M3034)))</f>
        <v/>
      </c>
      <c r="P3034" s="15" t="str">
        <f t="shared" si="98"/>
        <v/>
      </c>
      <c r="Q3034" s="16" t="str">
        <f>IF(P3034="","",'02_Resultat'!$B$6)</f>
        <v/>
      </c>
      <c r="R3034" s="16" t="str">
        <f>IF(Q3034="","",INDEX(Tableau3[N°CMD],MATCH(P3034,Tableau3[Sequence],0),))</f>
        <v/>
      </c>
      <c r="S3034" s="16" t="str">
        <f>IF(Q3034="","",INDEX(Tableau3[Désignation],MATCH(P3034,Tableau3[Sequence],0),))</f>
        <v/>
      </c>
      <c r="T3034"/>
    </row>
    <row r="3035" spans="12:20" x14ac:dyDescent="0.25">
      <c r="L3035" s="4" t="str">
        <f t="shared" si="97"/>
        <v/>
      </c>
      <c r="M3035" s="4" t="str">
        <f>IF(ISBLANK(A3035),"",IF('02_Resultat'!$B$6=A3035,1,0))</f>
        <v/>
      </c>
      <c r="N3035" s="4" t="str">
        <f>IF(ISBLANK(A3035),"",IF(Tableau3[Occurrence]=0,0,SUM($M$2:M3035)))</f>
        <v/>
      </c>
      <c r="P3035" s="15" t="str">
        <f t="shared" si="98"/>
        <v/>
      </c>
      <c r="Q3035" s="16" t="str">
        <f>IF(P3035="","",'02_Resultat'!$B$6)</f>
        <v/>
      </c>
      <c r="R3035" s="16" t="str">
        <f>IF(Q3035="","",INDEX(Tableau3[N°CMD],MATCH(P3035,Tableau3[Sequence],0),))</f>
        <v/>
      </c>
      <c r="S3035" s="16" t="str">
        <f>IF(Q3035="","",INDEX(Tableau3[Désignation],MATCH(P3035,Tableau3[Sequence],0),))</f>
        <v/>
      </c>
      <c r="T3035"/>
    </row>
    <row r="3036" spans="12:20" x14ac:dyDescent="0.25">
      <c r="L3036" s="4" t="str">
        <f t="shared" si="97"/>
        <v/>
      </c>
      <c r="M3036" s="4" t="str">
        <f>IF(ISBLANK(A3036),"",IF('02_Resultat'!$B$6=A3036,1,0))</f>
        <v/>
      </c>
      <c r="N3036" s="4" t="str">
        <f>IF(ISBLANK(A3036),"",IF(Tableau3[Occurrence]=0,0,SUM($M$2:M3036)))</f>
        <v/>
      </c>
      <c r="P3036" s="15" t="str">
        <f t="shared" si="98"/>
        <v/>
      </c>
      <c r="Q3036" s="16" t="str">
        <f>IF(P3036="","",'02_Resultat'!$B$6)</f>
        <v/>
      </c>
      <c r="R3036" s="16" t="str">
        <f>IF(Q3036="","",INDEX(Tableau3[N°CMD],MATCH(P3036,Tableau3[Sequence],0),))</f>
        <v/>
      </c>
      <c r="S3036" s="16" t="str">
        <f>IF(Q3036="","",INDEX(Tableau3[Désignation],MATCH(P3036,Tableau3[Sequence],0),))</f>
        <v/>
      </c>
      <c r="T3036"/>
    </row>
    <row r="3037" spans="12:20" x14ac:dyDescent="0.25">
      <c r="L3037" s="4" t="str">
        <f t="shared" si="97"/>
        <v/>
      </c>
      <c r="M3037" s="4" t="str">
        <f>IF(ISBLANK(A3037),"",IF('02_Resultat'!$B$6=A3037,1,0))</f>
        <v/>
      </c>
      <c r="N3037" s="4" t="str">
        <f>IF(ISBLANK(A3037),"",IF(Tableau3[Occurrence]=0,0,SUM($M$2:M3037)))</f>
        <v/>
      </c>
      <c r="P3037" s="15" t="str">
        <f t="shared" si="98"/>
        <v/>
      </c>
      <c r="Q3037" s="16" t="str">
        <f>IF(P3037="","",'02_Resultat'!$B$6)</f>
        <v/>
      </c>
      <c r="R3037" s="16" t="str">
        <f>IF(Q3037="","",INDEX(Tableau3[N°CMD],MATCH(P3037,Tableau3[Sequence],0),))</f>
        <v/>
      </c>
      <c r="S3037" s="16" t="str">
        <f>IF(Q3037="","",INDEX(Tableau3[Désignation],MATCH(P3037,Tableau3[Sequence],0),))</f>
        <v/>
      </c>
      <c r="T3037"/>
    </row>
    <row r="3038" spans="12:20" x14ac:dyDescent="0.25">
      <c r="L3038" s="4" t="str">
        <f t="shared" si="97"/>
        <v/>
      </c>
      <c r="M3038" s="4" t="str">
        <f>IF(ISBLANK(A3038),"",IF('02_Resultat'!$B$6=A3038,1,0))</f>
        <v/>
      </c>
      <c r="N3038" s="4" t="str">
        <f>IF(ISBLANK(A3038),"",IF(Tableau3[Occurrence]=0,0,SUM($M$2:M3038)))</f>
        <v/>
      </c>
      <c r="P3038" s="15" t="str">
        <f t="shared" si="98"/>
        <v/>
      </c>
      <c r="Q3038" s="16" t="str">
        <f>IF(P3038="","",'02_Resultat'!$B$6)</f>
        <v/>
      </c>
      <c r="R3038" s="16" t="str">
        <f>IF(Q3038="","",INDEX(Tableau3[N°CMD],MATCH(P3038,Tableau3[Sequence],0),))</f>
        <v/>
      </c>
      <c r="S3038" s="16" t="str">
        <f>IF(Q3038="","",INDEX(Tableau3[Désignation],MATCH(P3038,Tableau3[Sequence],0),))</f>
        <v/>
      </c>
      <c r="T3038"/>
    </row>
    <row r="3039" spans="12:20" x14ac:dyDescent="0.25">
      <c r="L3039" s="4" t="str">
        <f t="shared" si="97"/>
        <v/>
      </c>
      <c r="M3039" s="4" t="str">
        <f>IF(ISBLANK(A3039),"",IF('02_Resultat'!$B$6=A3039,1,0))</f>
        <v/>
      </c>
      <c r="N3039" s="4" t="str">
        <f>IF(ISBLANK(A3039),"",IF(Tableau3[Occurrence]=0,0,SUM($M$2:M3039)))</f>
        <v/>
      </c>
      <c r="P3039" s="15" t="str">
        <f t="shared" si="98"/>
        <v/>
      </c>
      <c r="Q3039" s="16" t="str">
        <f>IF(P3039="","",'02_Resultat'!$B$6)</f>
        <v/>
      </c>
      <c r="R3039" s="16" t="str">
        <f>IF(Q3039="","",INDEX(Tableau3[N°CMD],MATCH(P3039,Tableau3[Sequence],0),))</f>
        <v/>
      </c>
      <c r="S3039" s="16" t="str">
        <f>IF(Q3039="","",INDEX(Tableau3[Désignation],MATCH(P3039,Tableau3[Sequence],0),))</f>
        <v/>
      </c>
      <c r="T3039"/>
    </row>
    <row r="3040" spans="12:20" x14ac:dyDescent="0.25">
      <c r="L3040" s="4" t="str">
        <f t="shared" si="97"/>
        <v/>
      </c>
      <c r="M3040" s="4" t="str">
        <f>IF(ISBLANK(A3040),"",IF('02_Resultat'!$B$6=A3040,1,0))</f>
        <v/>
      </c>
      <c r="N3040" s="4" t="str">
        <f>IF(ISBLANK(A3040),"",IF(Tableau3[Occurrence]=0,0,SUM($M$2:M3040)))</f>
        <v/>
      </c>
      <c r="P3040" s="15" t="str">
        <f t="shared" si="98"/>
        <v/>
      </c>
      <c r="Q3040" s="16" t="str">
        <f>IF(P3040="","",'02_Resultat'!$B$6)</f>
        <v/>
      </c>
      <c r="R3040" s="16" t="str">
        <f>IF(Q3040="","",INDEX(Tableau3[N°CMD],MATCH(P3040,Tableau3[Sequence],0),))</f>
        <v/>
      </c>
      <c r="S3040" s="16" t="str">
        <f>IF(Q3040="","",INDEX(Tableau3[Désignation],MATCH(P3040,Tableau3[Sequence],0),))</f>
        <v/>
      </c>
      <c r="T3040"/>
    </row>
    <row r="3041" spans="12:20" x14ac:dyDescent="0.25">
      <c r="L3041" s="4" t="str">
        <f t="shared" si="97"/>
        <v/>
      </c>
      <c r="M3041" s="4" t="str">
        <f>IF(ISBLANK(A3041),"",IF('02_Resultat'!$B$6=A3041,1,0))</f>
        <v/>
      </c>
      <c r="N3041" s="4" t="str">
        <f>IF(ISBLANK(A3041),"",IF(Tableau3[Occurrence]=0,0,SUM($M$2:M3041)))</f>
        <v/>
      </c>
      <c r="P3041" s="15" t="str">
        <f t="shared" si="98"/>
        <v/>
      </c>
      <c r="Q3041" s="16" t="str">
        <f>IF(P3041="","",'02_Resultat'!$B$6)</f>
        <v/>
      </c>
      <c r="R3041" s="16" t="str">
        <f>IF(Q3041="","",INDEX(Tableau3[N°CMD],MATCH(P3041,Tableau3[Sequence],0),))</f>
        <v/>
      </c>
      <c r="S3041" s="16" t="str">
        <f>IF(Q3041="","",INDEX(Tableau3[Désignation],MATCH(P3041,Tableau3[Sequence],0),))</f>
        <v/>
      </c>
      <c r="T3041"/>
    </row>
    <row r="3042" spans="12:20" x14ac:dyDescent="0.25">
      <c r="L3042" s="4" t="str">
        <f t="shared" si="97"/>
        <v/>
      </c>
      <c r="M3042" s="4" t="str">
        <f>IF(ISBLANK(A3042),"",IF('02_Resultat'!$B$6=A3042,1,0))</f>
        <v/>
      </c>
      <c r="N3042" s="4" t="str">
        <f>IF(ISBLANK(A3042),"",IF(Tableau3[Occurrence]=0,0,SUM($M$2:M3042)))</f>
        <v/>
      </c>
      <c r="P3042" s="15" t="str">
        <f t="shared" si="98"/>
        <v/>
      </c>
      <c r="Q3042" s="16" t="str">
        <f>IF(P3042="","",'02_Resultat'!$B$6)</f>
        <v/>
      </c>
      <c r="R3042" s="16" t="str">
        <f>IF(Q3042="","",INDEX(Tableau3[N°CMD],MATCH(P3042,Tableau3[Sequence],0),))</f>
        <v/>
      </c>
      <c r="S3042" s="16" t="str">
        <f>IF(Q3042="","",INDEX(Tableau3[Désignation],MATCH(P3042,Tableau3[Sequence],0),))</f>
        <v/>
      </c>
      <c r="T3042"/>
    </row>
    <row r="3043" spans="12:20" x14ac:dyDescent="0.25">
      <c r="L3043" s="4" t="str">
        <f t="shared" si="97"/>
        <v/>
      </c>
      <c r="M3043" s="4" t="str">
        <f>IF(ISBLANK(A3043),"",IF('02_Resultat'!$B$6=A3043,1,0))</f>
        <v/>
      </c>
      <c r="N3043" s="4" t="str">
        <f>IF(ISBLANK(A3043),"",IF(Tableau3[Occurrence]=0,0,SUM($M$2:M3043)))</f>
        <v/>
      </c>
      <c r="P3043" s="15" t="str">
        <f t="shared" si="98"/>
        <v/>
      </c>
      <c r="Q3043" s="16" t="str">
        <f>IF(P3043="","",'02_Resultat'!$B$6)</f>
        <v/>
      </c>
      <c r="R3043" s="16" t="str">
        <f>IF(Q3043="","",INDEX(Tableau3[N°CMD],MATCH(P3043,Tableau3[Sequence],0),))</f>
        <v/>
      </c>
      <c r="S3043" s="16" t="str">
        <f>IF(Q3043="","",INDEX(Tableau3[Désignation],MATCH(P3043,Tableau3[Sequence],0),))</f>
        <v/>
      </c>
      <c r="T3043"/>
    </row>
    <row r="3044" spans="12:20" x14ac:dyDescent="0.25">
      <c r="L3044" s="4" t="str">
        <f t="shared" si="97"/>
        <v/>
      </c>
      <c r="M3044" s="4" t="str">
        <f>IF(ISBLANK(A3044),"",IF('02_Resultat'!$B$6=A3044,1,0))</f>
        <v/>
      </c>
      <c r="N3044" s="4" t="str">
        <f>IF(ISBLANK(A3044),"",IF(Tableau3[Occurrence]=0,0,SUM($M$2:M3044)))</f>
        <v/>
      </c>
      <c r="P3044" s="15" t="str">
        <f t="shared" si="98"/>
        <v/>
      </c>
      <c r="Q3044" s="16" t="str">
        <f>IF(P3044="","",'02_Resultat'!$B$6)</f>
        <v/>
      </c>
      <c r="R3044" s="16" t="str">
        <f>IF(Q3044="","",INDEX(Tableau3[N°CMD],MATCH(P3044,Tableau3[Sequence],0),))</f>
        <v/>
      </c>
      <c r="S3044" s="16" t="str">
        <f>IF(Q3044="","",INDEX(Tableau3[Désignation],MATCH(P3044,Tableau3[Sequence],0),))</f>
        <v/>
      </c>
      <c r="T3044"/>
    </row>
    <row r="3045" spans="12:20" x14ac:dyDescent="0.25">
      <c r="L3045" s="4" t="str">
        <f t="shared" si="97"/>
        <v/>
      </c>
      <c r="M3045" s="4" t="str">
        <f>IF(ISBLANK(A3045),"",IF('02_Resultat'!$B$6=A3045,1,0))</f>
        <v/>
      </c>
      <c r="N3045" s="4" t="str">
        <f>IF(ISBLANK(A3045),"",IF(Tableau3[Occurrence]=0,0,SUM($M$2:M3045)))</f>
        <v/>
      </c>
      <c r="P3045" s="15" t="str">
        <f t="shared" si="98"/>
        <v/>
      </c>
      <c r="Q3045" s="16" t="str">
        <f>IF(P3045="","",'02_Resultat'!$B$6)</f>
        <v/>
      </c>
      <c r="R3045" s="16" t="str">
        <f>IF(Q3045="","",INDEX(Tableau3[N°CMD],MATCH(P3045,Tableau3[Sequence],0),))</f>
        <v/>
      </c>
      <c r="S3045" s="16" t="str">
        <f>IF(Q3045="","",INDEX(Tableau3[Désignation],MATCH(P3045,Tableau3[Sequence],0),))</f>
        <v/>
      </c>
      <c r="T3045"/>
    </row>
    <row r="3046" spans="12:20" x14ac:dyDescent="0.25">
      <c r="L3046" s="4" t="str">
        <f t="shared" si="97"/>
        <v/>
      </c>
      <c r="M3046" s="4" t="str">
        <f>IF(ISBLANK(A3046),"",IF('02_Resultat'!$B$6=A3046,1,0))</f>
        <v/>
      </c>
      <c r="N3046" s="4" t="str">
        <f>IF(ISBLANK(A3046),"",IF(Tableau3[Occurrence]=0,0,SUM($M$2:M3046)))</f>
        <v/>
      </c>
      <c r="P3046" s="15" t="str">
        <f t="shared" si="98"/>
        <v/>
      </c>
      <c r="Q3046" s="16" t="str">
        <f>IF(P3046="","",'02_Resultat'!$B$6)</f>
        <v/>
      </c>
      <c r="R3046" s="16" t="str">
        <f>IF(Q3046="","",INDEX(Tableau3[N°CMD],MATCH(P3046,Tableau3[Sequence],0),))</f>
        <v/>
      </c>
      <c r="S3046" s="16" t="str">
        <f>IF(Q3046="","",INDEX(Tableau3[Désignation],MATCH(P3046,Tableau3[Sequence],0),))</f>
        <v/>
      </c>
      <c r="T3046"/>
    </row>
    <row r="3047" spans="12:20" x14ac:dyDescent="0.25">
      <c r="L3047" s="4" t="str">
        <f t="shared" si="97"/>
        <v/>
      </c>
      <c r="M3047" s="4" t="str">
        <f>IF(ISBLANK(A3047),"",IF('02_Resultat'!$B$6=A3047,1,0))</f>
        <v/>
      </c>
      <c r="N3047" s="4" t="str">
        <f>IF(ISBLANK(A3047),"",IF(Tableau3[Occurrence]=0,0,SUM($M$2:M3047)))</f>
        <v/>
      </c>
      <c r="P3047" s="15" t="str">
        <f t="shared" si="98"/>
        <v/>
      </c>
      <c r="Q3047" s="16" t="str">
        <f>IF(P3047="","",'02_Resultat'!$B$6)</f>
        <v/>
      </c>
      <c r="R3047" s="16" t="str">
        <f>IF(Q3047="","",INDEX(Tableau3[N°CMD],MATCH(P3047,Tableau3[Sequence],0),))</f>
        <v/>
      </c>
      <c r="S3047" s="16" t="str">
        <f>IF(Q3047="","",INDEX(Tableau3[Désignation],MATCH(P3047,Tableau3[Sequence],0),))</f>
        <v/>
      </c>
      <c r="T3047"/>
    </row>
    <row r="3048" spans="12:20" x14ac:dyDescent="0.25">
      <c r="L3048" s="4" t="str">
        <f t="shared" si="97"/>
        <v/>
      </c>
      <c r="M3048" s="4" t="str">
        <f>IF(ISBLANK(A3048),"",IF('02_Resultat'!$B$6=A3048,1,0))</f>
        <v/>
      </c>
      <c r="N3048" s="4" t="str">
        <f>IF(ISBLANK(A3048),"",IF(Tableau3[Occurrence]=0,0,SUM($M$2:M3048)))</f>
        <v/>
      </c>
      <c r="P3048" s="15" t="str">
        <f t="shared" si="98"/>
        <v/>
      </c>
      <c r="Q3048" s="16" t="str">
        <f>IF(P3048="","",'02_Resultat'!$B$6)</f>
        <v/>
      </c>
      <c r="R3048" s="16" t="str">
        <f>IF(Q3048="","",INDEX(Tableau3[N°CMD],MATCH(P3048,Tableau3[Sequence],0),))</f>
        <v/>
      </c>
      <c r="S3048" s="16" t="str">
        <f>IF(Q3048="","",INDEX(Tableau3[Désignation],MATCH(P3048,Tableau3[Sequence],0),))</f>
        <v/>
      </c>
      <c r="T3048"/>
    </row>
    <row r="3049" spans="12:20" x14ac:dyDescent="0.25">
      <c r="L3049" s="4" t="str">
        <f t="shared" si="97"/>
        <v/>
      </c>
      <c r="M3049" s="4" t="str">
        <f>IF(ISBLANK(A3049),"",IF('02_Resultat'!$B$6=A3049,1,0))</f>
        <v/>
      </c>
      <c r="N3049" s="4" t="str">
        <f>IF(ISBLANK(A3049),"",IF(Tableau3[Occurrence]=0,0,SUM($M$2:M3049)))</f>
        <v/>
      </c>
      <c r="P3049" s="15" t="str">
        <f t="shared" si="98"/>
        <v/>
      </c>
      <c r="Q3049" s="16" t="str">
        <f>IF(P3049="","",'02_Resultat'!$B$6)</f>
        <v/>
      </c>
      <c r="R3049" s="16" t="str">
        <f>IF(Q3049="","",INDEX(Tableau3[N°CMD],MATCH(P3049,Tableau3[Sequence],0),))</f>
        <v/>
      </c>
      <c r="S3049" s="16" t="str">
        <f>IF(Q3049="","",INDEX(Tableau3[Désignation],MATCH(P3049,Tableau3[Sequence],0),))</f>
        <v/>
      </c>
      <c r="T3049"/>
    </row>
    <row r="3050" spans="12:20" x14ac:dyDescent="0.25">
      <c r="L3050" s="4" t="str">
        <f t="shared" si="97"/>
        <v/>
      </c>
      <c r="M3050" s="4" t="str">
        <f>IF(ISBLANK(A3050),"",IF('02_Resultat'!$B$6=A3050,1,0))</f>
        <v/>
      </c>
      <c r="N3050" s="4" t="str">
        <f>IF(ISBLANK(A3050),"",IF(Tableau3[Occurrence]=0,0,SUM($M$2:M3050)))</f>
        <v/>
      </c>
      <c r="P3050" s="15" t="str">
        <f t="shared" si="98"/>
        <v/>
      </c>
      <c r="Q3050" s="16" t="str">
        <f>IF(P3050="","",'02_Resultat'!$B$6)</f>
        <v/>
      </c>
      <c r="R3050" s="16" t="str">
        <f>IF(Q3050="","",INDEX(Tableau3[N°CMD],MATCH(P3050,Tableau3[Sequence],0),))</f>
        <v/>
      </c>
      <c r="S3050" s="16" t="str">
        <f>IF(Q3050="","",INDEX(Tableau3[Désignation],MATCH(P3050,Tableau3[Sequence],0),))</f>
        <v/>
      </c>
      <c r="T3050"/>
    </row>
    <row r="3051" spans="12:20" x14ac:dyDescent="0.25">
      <c r="L3051" s="4" t="str">
        <f t="shared" si="97"/>
        <v/>
      </c>
      <c r="M3051" s="4" t="str">
        <f>IF(ISBLANK(A3051),"",IF('02_Resultat'!$B$6=A3051,1,0))</f>
        <v/>
      </c>
      <c r="N3051" s="4" t="str">
        <f>IF(ISBLANK(A3051),"",IF(Tableau3[Occurrence]=0,0,SUM($M$2:M3051)))</f>
        <v/>
      </c>
      <c r="P3051" s="15" t="str">
        <f t="shared" si="98"/>
        <v/>
      </c>
      <c r="Q3051" s="16" t="str">
        <f>IF(P3051="","",'02_Resultat'!$B$6)</f>
        <v/>
      </c>
      <c r="R3051" s="16" t="str">
        <f>IF(Q3051="","",INDEX(Tableau3[N°CMD],MATCH(P3051,Tableau3[Sequence],0),))</f>
        <v/>
      </c>
      <c r="S3051" s="16" t="str">
        <f>IF(Q3051="","",INDEX(Tableau3[Désignation],MATCH(P3051,Tableau3[Sequence],0),))</f>
        <v/>
      </c>
      <c r="T3051"/>
    </row>
    <row r="3052" spans="12:20" x14ac:dyDescent="0.25">
      <c r="L3052" s="4" t="str">
        <f t="shared" si="97"/>
        <v/>
      </c>
      <c r="M3052" s="4" t="str">
        <f>IF(ISBLANK(A3052),"",IF('02_Resultat'!$B$6=A3052,1,0))</f>
        <v/>
      </c>
      <c r="N3052" s="4" t="str">
        <f>IF(ISBLANK(A3052),"",IF(Tableau3[Occurrence]=0,0,SUM($M$2:M3052)))</f>
        <v/>
      </c>
      <c r="P3052" s="15" t="str">
        <f t="shared" si="98"/>
        <v/>
      </c>
      <c r="Q3052" s="16" t="str">
        <f>IF(P3052="","",'02_Resultat'!$B$6)</f>
        <v/>
      </c>
      <c r="R3052" s="16" t="str">
        <f>IF(Q3052="","",INDEX(Tableau3[N°CMD],MATCH(P3052,Tableau3[Sequence],0),))</f>
        <v/>
      </c>
      <c r="S3052" s="16" t="str">
        <f>IF(Q3052="","",INDEX(Tableau3[Désignation],MATCH(P3052,Tableau3[Sequence],0),))</f>
        <v/>
      </c>
      <c r="T3052"/>
    </row>
    <row r="3053" spans="12:20" x14ac:dyDescent="0.25">
      <c r="L3053" s="4" t="str">
        <f t="shared" si="97"/>
        <v/>
      </c>
      <c r="M3053" s="4" t="str">
        <f>IF(ISBLANK(A3053),"",IF('02_Resultat'!$B$6=A3053,1,0))</f>
        <v/>
      </c>
      <c r="N3053" s="4" t="str">
        <f>IF(ISBLANK(A3053),"",IF(Tableau3[Occurrence]=0,0,SUM($M$2:M3053)))</f>
        <v/>
      </c>
      <c r="P3053" s="15" t="str">
        <f t="shared" si="98"/>
        <v/>
      </c>
      <c r="Q3053" s="16" t="str">
        <f>IF(P3053="","",'02_Resultat'!$B$6)</f>
        <v/>
      </c>
      <c r="R3053" s="16" t="str">
        <f>IF(Q3053="","",INDEX(Tableau3[N°CMD],MATCH(P3053,Tableau3[Sequence],0),))</f>
        <v/>
      </c>
      <c r="S3053" s="16" t="str">
        <f>IF(Q3053="","",INDEX(Tableau3[Désignation],MATCH(P3053,Tableau3[Sequence],0),))</f>
        <v/>
      </c>
      <c r="T3053"/>
    </row>
    <row r="3054" spans="12:20" x14ac:dyDescent="0.25">
      <c r="L3054" s="4" t="str">
        <f t="shared" si="97"/>
        <v/>
      </c>
      <c r="M3054" s="4" t="str">
        <f>IF(ISBLANK(A3054),"",IF('02_Resultat'!$B$6=A3054,1,0))</f>
        <v/>
      </c>
      <c r="N3054" s="4" t="str">
        <f>IF(ISBLANK(A3054),"",IF(Tableau3[Occurrence]=0,0,SUM($M$2:M3054)))</f>
        <v/>
      </c>
      <c r="P3054" s="15" t="str">
        <f t="shared" si="98"/>
        <v/>
      </c>
      <c r="Q3054" s="16" t="str">
        <f>IF(P3054="","",'02_Resultat'!$B$6)</f>
        <v/>
      </c>
      <c r="R3054" s="16" t="str">
        <f>IF(Q3054="","",INDEX(Tableau3[N°CMD],MATCH(P3054,Tableau3[Sequence],0),))</f>
        <v/>
      </c>
      <c r="S3054" s="16" t="str">
        <f>IF(Q3054="","",INDEX(Tableau3[Désignation],MATCH(P3054,Tableau3[Sequence],0),))</f>
        <v/>
      </c>
      <c r="T3054"/>
    </row>
    <row r="3055" spans="12:20" x14ac:dyDescent="0.25">
      <c r="L3055" s="4" t="str">
        <f t="shared" si="97"/>
        <v/>
      </c>
      <c r="M3055" s="4" t="str">
        <f>IF(ISBLANK(A3055),"",IF('02_Resultat'!$B$6=A3055,1,0))</f>
        <v/>
      </c>
      <c r="N3055" s="4" t="str">
        <f>IF(ISBLANK(A3055),"",IF(Tableau3[Occurrence]=0,0,SUM($M$2:M3055)))</f>
        <v/>
      </c>
      <c r="P3055" s="15" t="str">
        <f t="shared" si="98"/>
        <v/>
      </c>
      <c r="Q3055" s="16" t="str">
        <f>IF(P3055="","",'02_Resultat'!$B$6)</f>
        <v/>
      </c>
      <c r="R3055" s="16" t="str">
        <f>IF(Q3055="","",INDEX(Tableau3[N°CMD],MATCH(P3055,Tableau3[Sequence],0),))</f>
        <v/>
      </c>
      <c r="S3055" s="16" t="str">
        <f>IF(Q3055="","",INDEX(Tableau3[Désignation],MATCH(P3055,Tableau3[Sequence],0),))</f>
        <v/>
      </c>
      <c r="T3055"/>
    </row>
    <row r="3056" spans="12:20" x14ac:dyDescent="0.25">
      <c r="L3056" s="4" t="str">
        <f t="shared" si="97"/>
        <v/>
      </c>
      <c r="M3056" s="4" t="str">
        <f>IF(ISBLANK(A3056),"",IF('02_Resultat'!$B$6=A3056,1,0))</f>
        <v/>
      </c>
      <c r="N3056" s="4" t="str">
        <f>IF(ISBLANK(A3056),"",IF(Tableau3[Occurrence]=0,0,SUM($M$2:M3056)))</f>
        <v/>
      </c>
      <c r="P3056" s="15" t="str">
        <f t="shared" si="98"/>
        <v/>
      </c>
      <c r="Q3056" s="16" t="str">
        <f>IF(P3056="","",'02_Resultat'!$B$6)</f>
        <v/>
      </c>
      <c r="R3056" s="16" t="str">
        <f>IF(Q3056="","",INDEX(Tableau3[N°CMD],MATCH(P3056,Tableau3[Sequence],0),))</f>
        <v/>
      </c>
      <c r="S3056" s="16" t="str">
        <f>IF(Q3056="","",INDEX(Tableau3[Désignation],MATCH(P3056,Tableau3[Sequence],0),))</f>
        <v/>
      </c>
      <c r="T3056"/>
    </row>
    <row r="3057" spans="12:20" x14ac:dyDescent="0.25">
      <c r="L3057" s="4" t="str">
        <f t="shared" si="97"/>
        <v/>
      </c>
      <c r="M3057" s="4" t="str">
        <f>IF(ISBLANK(A3057),"",IF('02_Resultat'!$B$6=A3057,1,0))</f>
        <v/>
      </c>
      <c r="N3057" s="4" t="str">
        <f>IF(ISBLANK(A3057),"",IF(Tableau3[Occurrence]=0,0,SUM($M$2:M3057)))</f>
        <v/>
      </c>
      <c r="P3057" s="15" t="str">
        <f t="shared" si="98"/>
        <v/>
      </c>
      <c r="Q3057" s="16" t="str">
        <f>IF(P3057="","",'02_Resultat'!$B$6)</f>
        <v/>
      </c>
      <c r="R3057" s="16" t="str">
        <f>IF(Q3057="","",INDEX(Tableau3[N°CMD],MATCH(P3057,Tableau3[Sequence],0),))</f>
        <v/>
      </c>
      <c r="S3057" s="16" t="str">
        <f>IF(Q3057="","",INDEX(Tableau3[Désignation],MATCH(P3057,Tableau3[Sequence],0),))</f>
        <v/>
      </c>
      <c r="T3057"/>
    </row>
    <row r="3058" spans="12:20" x14ac:dyDescent="0.25">
      <c r="L3058" s="4" t="str">
        <f t="shared" si="97"/>
        <v/>
      </c>
      <c r="M3058" s="4" t="str">
        <f>IF(ISBLANK(A3058),"",IF('02_Resultat'!$B$6=A3058,1,0))</f>
        <v/>
      </c>
      <c r="N3058" s="4" t="str">
        <f>IF(ISBLANK(A3058),"",IF(Tableau3[Occurrence]=0,0,SUM($M$2:M3058)))</f>
        <v/>
      </c>
      <c r="P3058" s="15" t="str">
        <f t="shared" si="98"/>
        <v/>
      </c>
      <c r="Q3058" s="16" t="str">
        <f>IF(P3058="","",'02_Resultat'!$B$6)</f>
        <v/>
      </c>
      <c r="R3058" s="16" t="str">
        <f>IF(Q3058="","",INDEX(Tableau3[N°CMD],MATCH(P3058,Tableau3[Sequence],0),))</f>
        <v/>
      </c>
      <c r="S3058" s="16" t="str">
        <f>IF(Q3058="","",INDEX(Tableau3[Désignation],MATCH(P3058,Tableau3[Sequence],0),))</f>
        <v/>
      </c>
      <c r="T3058"/>
    </row>
    <row r="3059" spans="12:20" x14ac:dyDescent="0.25">
      <c r="L3059" s="4" t="str">
        <f t="shared" si="97"/>
        <v/>
      </c>
      <c r="M3059" s="4" t="str">
        <f>IF(ISBLANK(A3059),"",IF('02_Resultat'!$B$6=A3059,1,0))</f>
        <v/>
      </c>
      <c r="N3059" s="4" t="str">
        <f>IF(ISBLANK(A3059),"",IF(Tableau3[Occurrence]=0,0,SUM($M$2:M3059)))</f>
        <v/>
      </c>
      <c r="P3059" s="15" t="str">
        <f t="shared" si="98"/>
        <v/>
      </c>
      <c r="Q3059" s="16" t="str">
        <f>IF(P3059="","",'02_Resultat'!$B$6)</f>
        <v/>
      </c>
      <c r="R3059" s="16" t="str">
        <f>IF(Q3059="","",INDEX(Tableau3[N°CMD],MATCH(P3059,Tableau3[Sequence],0),))</f>
        <v/>
      </c>
      <c r="S3059" s="16" t="str">
        <f>IF(Q3059="","",INDEX(Tableau3[Désignation],MATCH(P3059,Tableau3[Sequence],0),))</f>
        <v/>
      </c>
      <c r="T3059"/>
    </row>
    <row r="3060" spans="12:20" x14ac:dyDescent="0.25">
      <c r="L3060" s="4" t="str">
        <f t="shared" si="97"/>
        <v/>
      </c>
      <c r="M3060" s="4" t="str">
        <f>IF(ISBLANK(A3060),"",IF('02_Resultat'!$B$6=A3060,1,0))</f>
        <v/>
      </c>
      <c r="N3060" s="4" t="str">
        <f>IF(ISBLANK(A3060),"",IF(Tableau3[Occurrence]=0,0,SUM($M$2:M3060)))</f>
        <v/>
      </c>
      <c r="P3060" s="15" t="str">
        <f t="shared" si="98"/>
        <v/>
      </c>
      <c r="Q3060" s="16" t="str">
        <f>IF(P3060="","",'02_Resultat'!$B$6)</f>
        <v/>
      </c>
      <c r="R3060" s="16" t="str">
        <f>IF(Q3060="","",INDEX(Tableau3[N°CMD],MATCH(P3060,Tableau3[Sequence],0),))</f>
        <v/>
      </c>
      <c r="S3060" s="16" t="str">
        <f>IF(Q3060="","",INDEX(Tableau3[Désignation],MATCH(P3060,Tableau3[Sequence],0),))</f>
        <v/>
      </c>
      <c r="T3060"/>
    </row>
    <row r="3061" spans="12:20" x14ac:dyDescent="0.25">
      <c r="L3061" s="4" t="str">
        <f t="shared" si="97"/>
        <v/>
      </c>
      <c r="M3061" s="4" t="str">
        <f>IF(ISBLANK(A3061),"",IF('02_Resultat'!$B$6=A3061,1,0))</f>
        <v/>
      </c>
      <c r="N3061" s="4" t="str">
        <f>IF(ISBLANK(A3061),"",IF(Tableau3[Occurrence]=0,0,SUM($M$2:M3061)))</f>
        <v/>
      </c>
      <c r="P3061" s="15" t="str">
        <f t="shared" si="98"/>
        <v/>
      </c>
      <c r="Q3061" s="16" t="str">
        <f>IF(P3061="","",'02_Resultat'!$B$6)</f>
        <v/>
      </c>
      <c r="R3061" s="16" t="str">
        <f>IF(Q3061="","",INDEX(Tableau3[N°CMD],MATCH(P3061,Tableau3[Sequence],0),))</f>
        <v/>
      </c>
      <c r="S3061" s="16" t="str">
        <f>IF(Q3061="","",INDEX(Tableau3[Désignation],MATCH(P3061,Tableau3[Sequence],0),))</f>
        <v/>
      </c>
      <c r="T3061"/>
    </row>
    <row r="3062" spans="12:20" x14ac:dyDescent="0.25">
      <c r="L3062" s="4" t="str">
        <f t="shared" si="97"/>
        <v/>
      </c>
      <c r="M3062" s="4" t="str">
        <f>IF(ISBLANK(A3062),"",IF('02_Resultat'!$B$6=A3062,1,0))</f>
        <v/>
      </c>
      <c r="N3062" s="4" t="str">
        <f>IF(ISBLANK(A3062),"",IF(Tableau3[Occurrence]=0,0,SUM($M$2:M3062)))</f>
        <v/>
      </c>
      <c r="P3062" s="15" t="str">
        <f t="shared" si="98"/>
        <v/>
      </c>
      <c r="Q3062" s="16" t="str">
        <f>IF(P3062="","",'02_Resultat'!$B$6)</f>
        <v/>
      </c>
      <c r="R3062" s="16" t="str">
        <f>IF(Q3062="","",INDEX(Tableau3[N°CMD],MATCH(P3062,Tableau3[Sequence],0),))</f>
        <v/>
      </c>
      <c r="S3062" s="16" t="str">
        <f>IF(Q3062="","",INDEX(Tableau3[Désignation],MATCH(P3062,Tableau3[Sequence],0),))</f>
        <v/>
      </c>
      <c r="T3062"/>
    </row>
    <row r="3063" spans="12:20" x14ac:dyDescent="0.25">
      <c r="L3063" s="4" t="str">
        <f t="shared" si="97"/>
        <v/>
      </c>
      <c r="M3063" s="4" t="str">
        <f>IF(ISBLANK(A3063),"",IF('02_Resultat'!$B$6=A3063,1,0))</f>
        <v/>
      </c>
      <c r="N3063" s="4" t="str">
        <f>IF(ISBLANK(A3063),"",IF(Tableau3[Occurrence]=0,0,SUM($M$2:M3063)))</f>
        <v/>
      </c>
      <c r="P3063" s="15" t="str">
        <f t="shared" si="98"/>
        <v/>
      </c>
      <c r="Q3063" s="16" t="str">
        <f>IF(P3063="","",'02_Resultat'!$B$6)</f>
        <v/>
      </c>
      <c r="R3063" s="16" t="str">
        <f>IF(Q3063="","",INDEX(Tableau3[N°CMD],MATCH(P3063,Tableau3[Sequence],0),))</f>
        <v/>
      </c>
      <c r="S3063" s="16" t="str">
        <f>IF(Q3063="","",INDEX(Tableau3[Désignation],MATCH(P3063,Tableau3[Sequence],0),))</f>
        <v/>
      </c>
      <c r="T3063"/>
    </row>
    <row r="3064" spans="12:20" x14ac:dyDescent="0.25">
      <c r="L3064" s="4" t="str">
        <f t="shared" si="97"/>
        <v/>
      </c>
      <c r="M3064" s="4" t="str">
        <f>IF(ISBLANK(A3064),"",IF('02_Resultat'!$B$6=A3064,1,0))</f>
        <v/>
      </c>
      <c r="N3064" s="4" t="str">
        <f>IF(ISBLANK(A3064),"",IF(Tableau3[Occurrence]=0,0,SUM($M$2:M3064)))</f>
        <v/>
      </c>
      <c r="P3064" s="15" t="str">
        <f t="shared" si="98"/>
        <v/>
      </c>
      <c r="Q3064" s="16" t="str">
        <f>IF(P3064="","",'02_Resultat'!$B$6)</f>
        <v/>
      </c>
      <c r="R3064" s="16" t="str">
        <f>IF(Q3064="","",INDEX(Tableau3[N°CMD],MATCH(P3064,Tableau3[Sequence],0),))</f>
        <v/>
      </c>
      <c r="S3064" s="16" t="str">
        <f>IF(Q3064="","",INDEX(Tableau3[Désignation],MATCH(P3064,Tableau3[Sequence],0),))</f>
        <v/>
      </c>
      <c r="T3064"/>
    </row>
    <row r="3065" spans="12:20" x14ac:dyDescent="0.25">
      <c r="L3065" s="4" t="str">
        <f t="shared" si="97"/>
        <v/>
      </c>
      <c r="M3065" s="4" t="str">
        <f>IF(ISBLANK(A3065),"",IF('02_Resultat'!$B$6=A3065,1,0))</f>
        <v/>
      </c>
      <c r="N3065" s="4" t="str">
        <f>IF(ISBLANK(A3065),"",IF(Tableau3[Occurrence]=0,0,SUM($M$2:M3065)))</f>
        <v/>
      </c>
      <c r="P3065" s="15" t="str">
        <f t="shared" si="98"/>
        <v/>
      </c>
      <c r="Q3065" s="16" t="str">
        <f>IF(P3065="","",'02_Resultat'!$B$6)</f>
        <v/>
      </c>
      <c r="R3065" s="16" t="str">
        <f>IF(Q3065="","",INDEX(Tableau3[N°CMD],MATCH(P3065,Tableau3[Sequence],0),))</f>
        <v/>
      </c>
      <c r="S3065" s="16" t="str">
        <f>IF(Q3065="","",INDEX(Tableau3[Désignation],MATCH(P3065,Tableau3[Sequence],0),))</f>
        <v/>
      </c>
      <c r="T3065"/>
    </row>
    <row r="3066" spans="12:20" x14ac:dyDescent="0.25">
      <c r="L3066" s="4" t="str">
        <f t="shared" si="97"/>
        <v/>
      </c>
      <c r="M3066" s="4" t="str">
        <f>IF(ISBLANK(A3066),"",IF('02_Resultat'!$B$6=A3066,1,0))</f>
        <v/>
      </c>
      <c r="N3066" s="4" t="str">
        <f>IF(ISBLANK(A3066),"",IF(Tableau3[Occurrence]=0,0,SUM($M$2:M3066)))</f>
        <v/>
      </c>
      <c r="P3066" s="15" t="str">
        <f t="shared" si="98"/>
        <v/>
      </c>
      <c r="Q3066" s="16" t="str">
        <f>IF(P3066="","",'02_Resultat'!$B$6)</f>
        <v/>
      </c>
      <c r="R3066" s="16" t="str">
        <f>IF(Q3066="","",INDEX(Tableau3[N°CMD],MATCH(P3066,Tableau3[Sequence],0),))</f>
        <v/>
      </c>
      <c r="S3066" s="16" t="str">
        <f>IF(Q3066="","",INDEX(Tableau3[Désignation],MATCH(P3066,Tableau3[Sequence],0),))</f>
        <v/>
      </c>
      <c r="T3066"/>
    </row>
    <row r="3067" spans="12:20" x14ac:dyDescent="0.25">
      <c r="L3067" s="4" t="str">
        <f t="shared" si="97"/>
        <v/>
      </c>
      <c r="M3067" s="4" t="str">
        <f>IF(ISBLANK(A3067),"",IF('02_Resultat'!$B$6=A3067,1,0))</f>
        <v/>
      </c>
      <c r="N3067" s="4" t="str">
        <f>IF(ISBLANK(A3067),"",IF(Tableau3[Occurrence]=0,0,SUM($M$2:M3067)))</f>
        <v/>
      </c>
      <c r="P3067" s="15" t="str">
        <f t="shared" si="98"/>
        <v/>
      </c>
      <c r="Q3067" s="16" t="str">
        <f>IF(P3067="","",'02_Resultat'!$B$6)</f>
        <v/>
      </c>
      <c r="R3067" s="16" t="str">
        <f>IF(Q3067="","",INDEX(Tableau3[N°CMD],MATCH(P3067,Tableau3[Sequence],0),))</f>
        <v/>
      </c>
      <c r="S3067" s="16" t="str">
        <f>IF(Q3067="","",INDEX(Tableau3[Désignation],MATCH(P3067,Tableau3[Sequence],0),))</f>
        <v/>
      </c>
      <c r="T3067"/>
    </row>
    <row r="3068" spans="12:20" x14ac:dyDescent="0.25">
      <c r="L3068" s="4" t="str">
        <f t="shared" si="97"/>
        <v/>
      </c>
      <c r="M3068" s="4" t="str">
        <f>IF(ISBLANK(A3068),"",IF('02_Resultat'!$B$6=A3068,1,0))</f>
        <v/>
      </c>
      <c r="N3068" s="4" t="str">
        <f>IF(ISBLANK(A3068),"",IF(Tableau3[Occurrence]=0,0,SUM($M$2:M3068)))</f>
        <v/>
      </c>
      <c r="P3068" s="15" t="str">
        <f t="shared" si="98"/>
        <v/>
      </c>
      <c r="Q3068" s="16" t="str">
        <f>IF(P3068="","",'02_Resultat'!$B$6)</f>
        <v/>
      </c>
      <c r="R3068" s="16" t="str">
        <f>IF(Q3068="","",INDEX(Tableau3[N°CMD],MATCH(P3068,Tableau3[Sequence],0),))</f>
        <v/>
      </c>
      <c r="S3068" s="16" t="str">
        <f>IF(Q3068="","",INDEX(Tableau3[Désignation],MATCH(P3068,Tableau3[Sequence],0),))</f>
        <v/>
      </c>
      <c r="T3068"/>
    </row>
    <row r="3069" spans="12:20" x14ac:dyDescent="0.25">
      <c r="L3069" s="4" t="str">
        <f t="shared" si="97"/>
        <v/>
      </c>
      <c r="M3069" s="4" t="str">
        <f>IF(ISBLANK(A3069),"",IF('02_Resultat'!$B$6=A3069,1,0))</f>
        <v/>
      </c>
      <c r="N3069" s="4" t="str">
        <f>IF(ISBLANK(A3069),"",IF(Tableau3[Occurrence]=0,0,SUM($M$2:M3069)))</f>
        <v/>
      </c>
      <c r="P3069" s="15" t="str">
        <f t="shared" si="98"/>
        <v/>
      </c>
      <c r="Q3069" s="16" t="str">
        <f>IF(P3069="","",'02_Resultat'!$B$6)</f>
        <v/>
      </c>
      <c r="R3069" s="16" t="str">
        <f>IF(Q3069="","",INDEX(Tableau3[N°CMD],MATCH(P3069,Tableau3[Sequence],0),))</f>
        <v/>
      </c>
      <c r="S3069" s="16" t="str">
        <f>IF(Q3069="","",INDEX(Tableau3[Désignation],MATCH(P3069,Tableau3[Sequence],0),))</f>
        <v/>
      </c>
      <c r="T3069"/>
    </row>
    <row r="3070" spans="12:20" x14ac:dyDescent="0.25">
      <c r="L3070" s="4" t="str">
        <f t="shared" si="97"/>
        <v/>
      </c>
      <c r="M3070" s="4" t="str">
        <f>IF(ISBLANK(A3070),"",IF('02_Resultat'!$B$6=A3070,1,0))</f>
        <v/>
      </c>
      <c r="N3070" s="4" t="str">
        <f>IF(ISBLANK(A3070),"",IF(Tableau3[Occurrence]=0,0,SUM($M$2:M3070)))</f>
        <v/>
      </c>
      <c r="P3070" s="15" t="str">
        <f t="shared" si="98"/>
        <v/>
      </c>
      <c r="Q3070" s="16" t="str">
        <f>IF(P3070="","",'02_Resultat'!$B$6)</f>
        <v/>
      </c>
      <c r="R3070" s="16" t="str">
        <f>IF(Q3070="","",INDEX(Tableau3[N°CMD],MATCH(P3070,Tableau3[Sequence],0),))</f>
        <v/>
      </c>
      <c r="S3070" s="16" t="str">
        <f>IF(Q3070="","",INDEX(Tableau3[Désignation],MATCH(P3070,Tableau3[Sequence],0),))</f>
        <v/>
      </c>
      <c r="T3070"/>
    </row>
    <row r="3071" spans="12:20" x14ac:dyDescent="0.25">
      <c r="L3071" s="4" t="str">
        <f t="shared" si="97"/>
        <v/>
      </c>
      <c r="M3071" s="4" t="str">
        <f>IF(ISBLANK(A3071),"",IF('02_Resultat'!$B$6=A3071,1,0))</f>
        <v/>
      </c>
      <c r="N3071" s="4" t="str">
        <f>IF(ISBLANK(A3071),"",IF(Tableau3[Occurrence]=0,0,SUM($M$2:M3071)))</f>
        <v/>
      </c>
      <c r="P3071" s="15" t="str">
        <f t="shared" si="98"/>
        <v/>
      </c>
      <c r="Q3071" s="16" t="str">
        <f>IF(P3071="","",'02_Resultat'!$B$6)</f>
        <v/>
      </c>
      <c r="R3071" s="16" t="str">
        <f>IF(Q3071="","",INDEX(Tableau3[N°CMD],MATCH(P3071,Tableau3[Sequence],0),))</f>
        <v/>
      </c>
      <c r="S3071" s="16" t="str">
        <f>IF(Q3071="","",INDEX(Tableau3[Désignation],MATCH(P3071,Tableau3[Sequence],0),))</f>
        <v/>
      </c>
      <c r="T3071"/>
    </row>
    <row r="3072" spans="12:20" x14ac:dyDescent="0.25">
      <c r="L3072" s="4" t="str">
        <f t="shared" si="97"/>
        <v/>
      </c>
      <c r="M3072" s="4" t="str">
        <f>IF(ISBLANK(A3072),"",IF('02_Resultat'!$B$6=A3072,1,0))</f>
        <v/>
      </c>
      <c r="N3072" s="4" t="str">
        <f>IF(ISBLANK(A3072),"",IF(Tableau3[Occurrence]=0,0,SUM($M$2:M3072)))</f>
        <v/>
      </c>
      <c r="P3072" s="15" t="str">
        <f t="shared" si="98"/>
        <v/>
      </c>
      <c r="Q3072" s="16" t="str">
        <f>IF(P3072="","",'02_Resultat'!$B$6)</f>
        <v/>
      </c>
      <c r="R3072" s="16" t="str">
        <f>IF(Q3072="","",INDEX(Tableau3[N°CMD],MATCH(P3072,Tableau3[Sequence],0),))</f>
        <v/>
      </c>
      <c r="S3072" s="16" t="str">
        <f>IF(Q3072="","",INDEX(Tableau3[Désignation],MATCH(P3072,Tableau3[Sequence],0),))</f>
        <v/>
      </c>
      <c r="T3072"/>
    </row>
    <row r="3073" spans="12:20" x14ac:dyDescent="0.25">
      <c r="L3073" s="4" t="str">
        <f t="shared" si="97"/>
        <v/>
      </c>
      <c r="M3073" s="4" t="str">
        <f>IF(ISBLANK(A3073),"",IF('02_Resultat'!$B$6=A3073,1,0))</f>
        <v/>
      </c>
      <c r="N3073" s="4" t="str">
        <f>IF(ISBLANK(A3073),"",IF(Tableau3[Occurrence]=0,0,SUM($M$2:M3073)))</f>
        <v/>
      </c>
      <c r="P3073" s="15" t="str">
        <f t="shared" si="98"/>
        <v/>
      </c>
      <c r="Q3073" s="16" t="str">
        <f>IF(P3073="","",'02_Resultat'!$B$6)</f>
        <v/>
      </c>
      <c r="R3073" s="16" t="str">
        <f>IF(Q3073="","",INDEX(Tableau3[N°CMD],MATCH(P3073,Tableau3[Sequence],0),))</f>
        <v/>
      </c>
      <c r="S3073" s="16" t="str">
        <f>IF(Q3073="","",INDEX(Tableau3[Désignation],MATCH(P3073,Tableau3[Sequence],0),))</f>
        <v/>
      </c>
      <c r="T3073"/>
    </row>
    <row r="3074" spans="12:20" x14ac:dyDescent="0.25">
      <c r="L3074" s="4" t="str">
        <f t="shared" si="97"/>
        <v/>
      </c>
      <c r="M3074" s="4" t="str">
        <f>IF(ISBLANK(A3074),"",IF('02_Resultat'!$B$6=A3074,1,0))</f>
        <v/>
      </c>
      <c r="N3074" s="4" t="str">
        <f>IF(ISBLANK(A3074),"",IF(Tableau3[Occurrence]=0,0,SUM($M$2:M3074)))</f>
        <v/>
      </c>
      <c r="P3074" s="15" t="str">
        <f t="shared" si="98"/>
        <v/>
      </c>
      <c r="Q3074" s="16" t="str">
        <f>IF(P3074="","",'02_Resultat'!$B$6)</f>
        <v/>
      </c>
      <c r="R3074" s="16" t="str">
        <f>IF(Q3074="","",INDEX(Tableau3[N°CMD],MATCH(P3074,Tableau3[Sequence],0),))</f>
        <v/>
      </c>
      <c r="S3074" s="16" t="str">
        <f>IF(Q3074="","",INDEX(Tableau3[Désignation],MATCH(P3074,Tableau3[Sequence],0),))</f>
        <v/>
      </c>
      <c r="T3074"/>
    </row>
    <row r="3075" spans="12:20" x14ac:dyDescent="0.25">
      <c r="L3075" s="4" t="str">
        <f t="shared" si="97"/>
        <v/>
      </c>
      <c r="M3075" s="4" t="str">
        <f>IF(ISBLANK(A3075),"",IF('02_Resultat'!$B$6=A3075,1,0))</f>
        <v/>
      </c>
      <c r="N3075" s="4" t="str">
        <f>IF(ISBLANK(A3075),"",IF(Tableau3[Occurrence]=0,0,SUM($M$2:M3075)))</f>
        <v/>
      </c>
      <c r="P3075" s="15" t="str">
        <f t="shared" si="98"/>
        <v/>
      </c>
      <c r="Q3075" s="16" t="str">
        <f>IF(P3075="","",'02_Resultat'!$B$6)</f>
        <v/>
      </c>
      <c r="R3075" s="16" t="str">
        <f>IF(Q3075="","",INDEX(Tableau3[N°CMD],MATCH(P3075,Tableau3[Sequence],0),))</f>
        <v/>
      </c>
      <c r="S3075" s="16" t="str">
        <f>IF(Q3075="","",INDEX(Tableau3[Désignation],MATCH(P3075,Tableau3[Sequence],0),))</f>
        <v/>
      </c>
      <c r="T3075"/>
    </row>
    <row r="3076" spans="12:20" x14ac:dyDescent="0.25">
      <c r="L3076" s="4" t="str">
        <f t="shared" si="97"/>
        <v/>
      </c>
      <c r="M3076" s="4" t="str">
        <f>IF(ISBLANK(A3076),"",IF('02_Resultat'!$B$6=A3076,1,0))</f>
        <v/>
      </c>
      <c r="N3076" s="4" t="str">
        <f>IF(ISBLANK(A3076),"",IF(Tableau3[Occurrence]=0,0,SUM($M$2:M3076)))</f>
        <v/>
      </c>
      <c r="P3076" s="15" t="str">
        <f t="shared" si="98"/>
        <v/>
      </c>
      <c r="Q3076" s="16" t="str">
        <f>IF(P3076="","",'02_Resultat'!$B$6)</f>
        <v/>
      </c>
      <c r="R3076" s="16" t="str">
        <f>IF(Q3076="","",INDEX(Tableau3[N°CMD],MATCH(P3076,Tableau3[Sequence],0),))</f>
        <v/>
      </c>
      <c r="S3076" s="16" t="str">
        <f>IF(Q3076="","",INDEX(Tableau3[Désignation],MATCH(P3076,Tableau3[Sequence],0),))</f>
        <v/>
      </c>
      <c r="T3076"/>
    </row>
    <row r="3077" spans="12:20" x14ac:dyDescent="0.25">
      <c r="L3077" s="4" t="str">
        <f t="shared" si="97"/>
        <v/>
      </c>
      <c r="M3077" s="4" t="str">
        <f>IF(ISBLANK(A3077),"",IF('02_Resultat'!$B$6=A3077,1,0))</f>
        <v/>
      </c>
      <c r="N3077" s="4" t="str">
        <f>IF(ISBLANK(A3077),"",IF(Tableau3[Occurrence]=0,0,SUM($M$2:M3077)))</f>
        <v/>
      </c>
      <c r="P3077" s="15" t="str">
        <f t="shared" si="98"/>
        <v/>
      </c>
      <c r="Q3077" s="16" t="str">
        <f>IF(P3077="","",'02_Resultat'!$B$6)</f>
        <v/>
      </c>
      <c r="R3077" s="16" t="str">
        <f>IF(Q3077="","",INDEX(Tableau3[N°CMD],MATCH(P3077,Tableau3[Sequence],0),))</f>
        <v/>
      </c>
      <c r="S3077" s="16" t="str">
        <f>IF(Q3077="","",INDEX(Tableau3[Désignation],MATCH(P3077,Tableau3[Sequence],0),))</f>
        <v/>
      </c>
      <c r="T3077"/>
    </row>
    <row r="3078" spans="12:20" x14ac:dyDescent="0.25">
      <c r="L3078" s="4" t="str">
        <f t="shared" si="97"/>
        <v/>
      </c>
      <c r="M3078" s="4" t="str">
        <f>IF(ISBLANK(A3078),"",IF('02_Resultat'!$B$6=A3078,1,0))</f>
        <v/>
      </c>
      <c r="N3078" s="4" t="str">
        <f>IF(ISBLANK(A3078),"",IF(Tableau3[Occurrence]=0,0,SUM($M$2:M3078)))</f>
        <v/>
      </c>
      <c r="P3078" s="15" t="str">
        <f t="shared" si="98"/>
        <v/>
      </c>
      <c r="Q3078" s="16" t="str">
        <f>IF(P3078="","",'02_Resultat'!$B$6)</f>
        <v/>
      </c>
      <c r="R3078" s="16" t="str">
        <f>IF(Q3078="","",INDEX(Tableau3[N°CMD],MATCH(P3078,Tableau3[Sequence],0),))</f>
        <v/>
      </c>
      <c r="S3078" s="16" t="str">
        <f>IF(Q3078="","",INDEX(Tableau3[Désignation],MATCH(P3078,Tableau3[Sequence],0),))</f>
        <v/>
      </c>
      <c r="T3078"/>
    </row>
    <row r="3079" spans="12:20" x14ac:dyDescent="0.25">
      <c r="L3079" s="4" t="str">
        <f t="shared" si="97"/>
        <v/>
      </c>
      <c r="M3079" s="4" t="str">
        <f>IF(ISBLANK(A3079),"",IF('02_Resultat'!$B$6=A3079,1,0))</f>
        <v/>
      </c>
      <c r="N3079" s="4" t="str">
        <f>IF(ISBLANK(A3079),"",IF(Tableau3[Occurrence]=0,0,SUM($M$2:M3079)))</f>
        <v/>
      </c>
      <c r="P3079" s="15" t="str">
        <f t="shared" si="98"/>
        <v/>
      </c>
      <c r="Q3079" s="16" t="str">
        <f>IF(P3079="","",'02_Resultat'!$B$6)</f>
        <v/>
      </c>
      <c r="R3079" s="16" t="str">
        <f>IF(Q3079="","",INDEX(Tableau3[N°CMD],MATCH(P3079,Tableau3[Sequence],0),))</f>
        <v/>
      </c>
      <c r="S3079" s="16" t="str">
        <f>IF(Q3079="","",INDEX(Tableau3[Désignation],MATCH(P3079,Tableau3[Sequence],0),))</f>
        <v/>
      </c>
      <c r="T3079"/>
    </row>
    <row r="3080" spans="12:20" x14ac:dyDescent="0.25">
      <c r="L3080" s="4" t="str">
        <f t="shared" si="97"/>
        <v/>
      </c>
      <c r="M3080" s="4" t="str">
        <f>IF(ISBLANK(A3080),"",IF('02_Resultat'!$B$6=A3080,1,0))</f>
        <v/>
      </c>
      <c r="N3080" s="4" t="str">
        <f>IF(ISBLANK(A3080),"",IF(Tableau3[Occurrence]=0,0,SUM($M$2:M3080)))</f>
        <v/>
      </c>
      <c r="P3080" s="15" t="str">
        <f t="shared" si="98"/>
        <v/>
      </c>
      <c r="Q3080" s="16" t="str">
        <f>IF(P3080="","",'02_Resultat'!$B$6)</f>
        <v/>
      </c>
      <c r="R3080" s="16" t="str">
        <f>IF(Q3080="","",INDEX(Tableau3[N°CMD],MATCH(P3080,Tableau3[Sequence],0),))</f>
        <v/>
      </c>
      <c r="S3080" s="16" t="str">
        <f>IF(Q3080="","",INDEX(Tableau3[Désignation],MATCH(P3080,Tableau3[Sequence],0),))</f>
        <v/>
      </c>
      <c r="T3080"/>
    </row>
    <row r="3081" spans="12:20" x14ac:dyDescent="0.25">
      <c r="L3081" s="4" t="str">
        <f t="shared" si="97"/>
        <v/>
      </c>
      <c r="M3081" s="4" t="str">
        <f>IF(ISBLANK(A3081),"",IF('02_Resultat'!$B$6=A3081,1,0))</f>
        <v/>
      </c>
      <c r="N3081" s="4" t="str">
        <f>IF(ISBLANK(A3081),"",IF(Tableau3[Occurrence]=0,0,SUM($M$2:M3081)))</f>
        <v/>
      </c>
      <c r="P3081" s="15" t="str">
        <f t="shared" si="98"/>
        <v/>
      </c>
      <c r="Q3081" s="16" t="str">
        <f>IF(P3081="","",'02_Resultat'!$B$6)</f>
        <v/>
      </c>
      <c r="R3081" s="16" t="str">
        <f>IF(Q3081="","",INDEX(Tableau3[N°CMD],MATCH(P3081,Tableau3[Sequence],0),))</f>
        <v/>
      </c>
      <c r="S3081" s="16" t="str">
        <f>IF(Q3081="","",INDEX(Tableau3[Désignation],MATCH(P3081,Tableau3[Sequence],0),))</f>
        <v/>
      </c>
      <c r="T3081"/>
    </row>
    <row r="3082" spans="12:20" x14ac:dyDescent="0.25">
      <c r="L3082" s="4" t="str">
        <f t="shared" si="97"/>
        <v/>
      </c>
      <c r="M3082" s="4" t="str">
        <f>IF(ISBLANK(A3082),"",IF('02_Resultat'!$B$6=A3082,1,0))</f>
        <v/>
      </c>
      <c r="N3082" s="4" t="str">
        <f>IF(ISBLANK(A3082),"",IF(Tableau3[Occurrence]=0,0,SUM($M$2:M3082)))</f>
        <v/>
      </c>
      <c r="P3082" s="15" t="str">
        <f t="shared" si="98"/>
        <v/>
      </c>
      <c r="Q3082" s="16" t="str">
        <f>IF(P3082="","",'02_Resultat'!$B$6)</f>
        <v/>
      </c>
      <c r="R3082" s="16" t="str">
        <f>IF(Q3082="","",INDEX(Tableau3[N°CMD],MATCH(P3082,Tableau3[Sequence],0),))</f>
        <v/>
      </c>
      <c r="S3082" s="16" t="str">
        <f>IF(Q3082="","",INDEX(Tableau3[Désignation],MATCH(P3082,Tableau3[Sequence],0),))</f>
        <v/>
      </c>
      <c r="T3082"/>
    </row>
    <row r="3083" spans="12:20" x14ac:dyDescent="0.25">
      <c r="L3083" s="4" t="str">
        <f t="shared" si="97"/>
        <v/>
      </c>
      <c r="M3083" s="4" t="str">
        <f>IF(ISBLANK(A3083),"",IF('02_Resultat'!$B$6=A3083,1,0))</f>
        <v/>
      </c>
      <c r="N3083" s="4" t="str">
        <f>IF(ISBLANK(A3083),"",IF(Tableau3[Occurrence]=0,0,SUM($M$2:M3083)))</f>
        <v/>
      </c>
      <c r="P3083" s="15" t="str">
        <f t="shared" si="98"/>
        <v/>
      </c>
      <c r="Q3083" s="16" t="str">
        <f>IF(P3083="","",'02_Resultat'!$B$6)</f>
        <v/>
      </c>
      <c r="R3083" s="16" t="str">
        <f>IF(Q3083="","",INDEX(Tableau3[N°CMD],MATCH(P3083,Tableau3[Sequence],0),))</f>
        <v/>
      </c>
      <c r="S3083" s="16" t="str">
        <f>IF(Q3083="","",INDEX(Tableau3[Désignation],MATCH(P3083,Tableau3[Sequence],0),))</f>
        <v/>
      </c>
      <c r="T3083"/>
    </row>
    <row r="3084" spans="12:20" x14ac:dyDescent="0.25">
      <c r="L3084" s="4" t="str">
        <f t="shared" si="97"/>
        <v/>
      </c>
      <c r="M3084" s="4" t="str">
        <f>IF(ISBLANK(A3084),"",IF('02_Resultat'!$B$6=A3084,1,0))</f>
        <v/>
      </c>
      <c r="N3084" s="4" t="str">
        <f>IF(ISBLANK(A3084),"",IF(Tableau3[Occurrence]=0,0,SUM($M$2:M3084)))</f>
        <v/>
      </c>
      <c r="P3084" s="15" t="str">
        <f t="shared" si="98"/>
        <v/>
      </c>
      <c r="Q3084" s="16" t="str">
        <f>IF(P3084="","",'02_Resultat'!$B$6)</f>
        <v/>
      </c>
      <c r="R3084" s="16" t="str">
        <f>IF(Q3084="","",INDEX(Tableau3[N°CMD],MATCH(P3084,Tableau3[Sequence],0),))</f>
        <v/>
      </c>
      <c r="S3084" s="16" t="str">
        <f>IF(Q3084="","",INDEX(Tableau3[Désignation],MATCH(P3084,Tableau3[Sequence],0),))</f>
        <v/>
      </c>
      <c r="T3084"/>
    </row>
    <row r="3085" spans="12:20" x14ac:dyDescent="0.25">
      <c r="L3085" s="4" t="str">
        <f t="shared" si="97"/>
        <v/>
      </c>
      <c r="M3085" s="4" t="str">
        <f>IF(ISBLANK(A3085),"",IF('02_Resultat'!$B$6=A3085,1,0))</f>
        <v/>
      </c>
      <c r="N3085" s="4" t="str">
        <f>IF(ISBLANK(A3085),"",IF(Tableau3[Occurrence]=0,0,SUM($M$2:M3085)))</f>
        <v/>
      </c>
      <c r="P3085" s="15" t="str">
        <f t="shared" si="98"/>
        <v/>
      </c>
      <c r="Q3085" s="16" t="str">
        <f>IF(P3085="","",'02_Resultat'!$B$6)</f>
        <v/>
      </c>
      <c r="R3085" s="16" t="str">
        <f>IF(Q3085="","",INDEX(Tableau3[N°CMD],MATCH(P3085,Tableau3[Sequence],0),))</f>
        <v/>
      </c>
      <c r="S3085" s="16" t="str">
        <f>IF(Q3085="","",INDEX(Tableau3[Désignation],MATCH(P3085,Tableau3[Sequence],0),))</f>
        <v/>
      </c>
      <c r="T3085"/>
    </row>
    <row r="3086" spans="12:20" x14ac:dyDescent="0.25">
      <c r="L3086" s="4" t="str">
        <f t="shared" si="97"/>
        <v/>
      </c>
      <c r="M3086" s="4" t="str">
        <f>IF(ISBLANK(A3086),"",IF('02_Resultat'!$B$6=A3086,1,0))</f>
        <v/>
      </c>
      <c r="N3086" s="4" t="str">
        <f>IF(ISBLANK(A3086),"",IF(Tableau3[Occurrence]=0,0,SUM($M$2:M3086)))</f>
        <v/>
      </c>
      <c r="P3086" s="15" t="str">
        <f t="shared" si="98"/>
        <v/>
      </c>
      <c r="Q3086" s="16" t="str">
        <f>IF(P3086="","",'02_Resultat'!$B$6)</f>
        <v/>
      </c>
      <c r="R3086" s="16" t="str">
        <f>IF(Q3086="","",INDEX(Tableau3[N°CMD],MATCH(P3086,Tableau3[Sequence],0),))</f>
        <v/>
      </c>
      <c r="S3086" s="16" t="str">
        <f>IF(Q3086="","",INDEX(Tableau3[Désignation],MATCH(P3086,Tableau3[Sequence],0),))</f>
        <v/>
      </c>
      <c r="T3086"/>
    </row>
    <row r="3087" spans="12:20" x14ac:dyDescent="0.25">
      <c r="L3087" s="4" t="str">
        <f t="shared" si="97"/>
        <v/>
      </c>
      <c r="M3087" s="4" t="str">
        <f>IF(ISBLANK(A3087),"",IF('02_Resultat'!$B$6=A3087,1,0))</f>
        <v/>
      </c>
      <c r="N3087" s="4" t="str">
        <f>IF(ISBLANK(A3087),"",IF(Tableau3[Occurrence]=0,0,SUM($M$2:M3087)))</f>
        <v/>
      </c>
      <c r="P3087" s="15" t="str">
        <f t="shared" si="98"/>
        <v/>
      </c>
      <c r="Q3087" s="16" t="str">
        <f>IF(P3087="","",'02_Resultat'!$B$6)</f>
        <v/>
      </c>
      <c r="R3087" s="16" t="str">
        <f>IF(Q3087="","",INDEX(Tableau3[N°CMD],MATCH(P3087,Tableau3[Sequence],0),))</f>
        <v/>
      </c>
      <c r="S3087" s="16" t="str">
        <f>IF(Q3087="","",INDEX(Tableau3[Désignation],MATCH(P3087,Tableau3[Sequence],0),))</f>
        <v/>
      </c>
      <c r="T3087"/>
    </row>
    <row r="3088" spans="12:20" x14ac:dyDescent="0.25">
      <c r="L3088" s="4" t="str">
        <f t="shared" si="97"/>
        <v/>
      </c>
      <c r="M3088" s="4" t="str">
        <f>IF(ISBLANK(A3088),"",IF('02_Resultat'!$B$6=A3088,1,0))</f>
        <v/>
      </c>
      <c r="N3088" s="4" t="str">
        <f>IF(ISBLANK(A3088),"",IF(Tableau3[Occurrence]=0,0,SUM($M$2:M3088)))</f>
        <v/>
      </c>
      <c r="P3088" s="15" t="str">
        <f t="shared" si="98"/>
        <v/>
      </c>
      <c r="Q3088" s="16" t="str">
        <f>IF(P3088="","",'02_Resultat'!$B$6)</f>
        <v/>
      </c>
      <c r="R3088" s="16" t="str">
        <f>IF(Q3088="","",INDEX(Tableau3[N°CMD],MATCH(P3088,Tableau3[Sequence],0),))</f>
        <v/>
      </c>
      <c r="S3088" s="16" t="str">
        <f>IF(Q3088="","",INDEX(Tableau3[Désignation],MATCH(P3088,Tableau3[Sequence],0),))</f>
        <v/>
      </c>
      <c r="T3088"/>
    </row>
    <row r="3089" spans="12:20" x14ac:dyDescent="0.25">
      <c r="L3089" s="4" t="str">
        <f t="shared" si="97"/>
        <v/>
      </c>
      <c r="M3089" s="4" t="str">
        <f>IF(ISBLANK(A3089),"",IF('02_Resultat'!$B$6=A3089,1,0))</f>
        <v/>
      </c>
      <c r="N3089" s="4" t="str">
        <f>IF(ISBLANK(A3089),"",IF(Tableau3[Occurrence]=0,0,SUM($M$2:M3089)))</f>
        <v/>
      </c>
      <c r="P3089" s="15" t="str">
        <f t="shared" si="98"/>
        <v/>
      </c>
      <c r="Q3089" s="16" t="str">
        <f>IF(P3089="","",'02_Resultat'!$B$6)</f>
        <v/>
      </c>
      <c r="R3089" s="16" t="str">
        <f>IF(Q3089="","",INDEX(Tableau3[N°CMD],MATCH(P3089,Tableau3[Sequence],0),))</f>
        <v/>
      </c>
      <c r="S3089" s="16" t="str">
        <f>IF(Q3089="","",INDEX(Tableau3[Désignation],MATCH(P3089,Tableau3[Sequence],0),))</f>
        <v/>
      </c>
      <c r="T3089"/>
    </row>
    <row r="3090" spans="12:20" x14ac:dyDescent="0.25">
      <c r="L3090" s="4" t="str">
        <f t="shared" ref="L3090:L3153" si="99">IF(ISBLANK(H3090),"",(I3090-H3090))</f>
        <v/>
      </c>
      <c r="M3090" s="4" t="str">
        <f>IF(ISBLANK(A3090),"",IF('02_Resultat'!$B$6=A3090,1,0))</f>
        <v/>
      </c>
      <c r="N3090" s="4" t="str">
        <f>IF(ISBLANK(A3090),"",IF(Tableau3[Occurrence]=0,0,SUM($M$2:M3090)))</f>
        <v/>
      </c>
      <c r="P3090" s="15" t="str">
        <f t="shared" si="98"/>
        <v/>
      </c>
      <c r="Q3090" s="16" t="str">
        <f>IF(P3090="","",'02_Resultat'!$B$6)</f>
        <v/>
      </c>
      <c r="R3090" s="16" t="str">
        <f>IF(Q3090="","",INDEX(Tableau3[N°CMD],MATCH(P3090,Tableau3[Sequence],0),))</f>
        <v/>
      </c>
      <c r="S3090" s="16" t="str">
        <f>IF(Q3090="","",INDEX(Tableau3[Désignation],MATCH(P3090,Tableau3[Sequence],0),))</f>
        <v/>
      </c>
      <c r="T3090"/>
    </row>
    <row r="3091" spans="12:20" x14ac:dyDescent="0.25">
      <c r="L3091" s="4" t="str">
        <f t="shared" si="99"/>
        <v/>
      </c>
      <c r="M3091" s="4" t="str">
        <f>IF(ISBLANK(A3091),"",IF('02_Resultat'!$B$6=A3091,1,0))</f>
        <v/>
      </c>
      <c r="N3091" s="4" t="str">
        <f>IF(ISBLANK(A3091),"",IF(Tableau3[Occurrence]=0,0,SUM($M$2:M3091)))</f>
        <v/>
      </c>
      <c r="P3091" s="15" t="str">
        <f t="shared" ref="P3091:P3154" si="100">IF(ROW()-1&lt;=$O$2,ROW()-1,"")</f>
        <v/>
      </c>
      <c r="Q3091" s="16" t="str">
        <f>IF(P3091="","",'02_Resultat'!$B$6)</f>
        <v/>
      </c>
      <c r="R3091" s="16" t="str">
        <f>IF(Q3091="","",INDEX(Tableau3[N°CMD],MATCH(P3091,Tableau3[Sequence],0),))</f>
        <v/>
      </c>
      <c r="S3091" s="16" t="str">
        <f>IF(Q3091="","",INDEX(Tableau3[Désignation],MATCH(P3091,Tableau3[Sequence],0),))</f>
        <v/>
      </c>
      <c r="T3091"/>
    </row>
    <row r="3092" spans="12:20" x14ac:dyDescent="0.25">
      <c r="L3092" s="4" t="str">
        <f t="shared" si="99"/>
        <v/>
      </c>
      <c r="M3092" s="4" t="str">
        <f>IF(ISBLANK(A3092),"",IF('02_Resultat'!$B$6=A3092,1,0))</f>
        <v/>
      </c>
      <c r="N3092" s="4" t="str">
        <f>IF(ISBLANK(A3092),"",IF(Tableau3[Occurrence]=0,0,SUM($M$2:M3092)))</f>
        <v/>
      </c>
      <c r="P3092" s="15" t="str">
        <f t="shared" si="100"/>
        <v/>
      </c>
      <c r="Q3092" s="16" t="str">
        <f>IF(P3092="","",'02_Resultat'!$B$6)</f>
        <v/>
      </c>
      <c r="R3092" s="16" t="str">
        <f>IF(Q3092="","",INDEX(Tableau3[N°CMD],MATCH(P3092,Tableau3[Sequence],0),))</f>
        <v/>
      </c>
      <c r="S3092" s="16" t="str">
        <f>IF(Q3092="","",INDEX(Tableau3[Désignation],MATCH(P3092,Tableau3[Sequence],0),))</f>
        <v/>
      </c>
      <c r="T3092"/>
    </row>
    <row r="3093" spans="12:20" x14ac:dyDescent="0.25">
      <c r="L3093" s="4" t="str">
        <f t="shared" si="99"/>
        <v/>
      </c>
      <c r="M3093" s="4" t="str">
        <f>IF(ISBLANK(A3093),"",IF('02_Resultat'!$B$6=A3093,1,0))</f>
        <v/>
      </c>
      <c r="N3093" s="4" t="str">
        <f>IF(ISBLANK(A3093),"",IF(Tableau3[Occurrence]=0,0,SUM($M$2:M3093)))</f>
        <v/>
      </c>
      <c r="P3093" s="15" t="str">
        <f t="shared" si="100"/>
        <v/>
      </c>
      <c r="Q3093" s="16" t="str">
        <f>IF(P3093="","",'02_Resultat'!$B$6)</f>
        <v/>
      </c>
      <c r="R3093" s="16" t="str">
        <f>IF(Q3093="","",INDEX(Tableau3[N°CMD],MATCH(P3093,Tableau3[Sequence],0),))</f>
        <v/>
      </c>
      <c r="S3093" s="16" t="str">
        <f>IF(Q3093="","",INDEX(Tableau3[Désignation],MATCH(P3093,Tableau3[Sequence],0),))</f>
        <v/>
      </c>
      <c r="T3093"/>
    </row>
    <row r="3094" spans="12:20" x14ac:dyDescent="0.25">
      <c r="L3094" s="4" t="str">
        <f t="shared" si="99"/>
        <v/>
      </c>
      <c r="M3094" s="4" t="str">
        <f>IF(ISBLANK(A3094),"",IF('02_Resultat'!$B$6=A3094,1,0))</f>
        <v/>
      </c>
      <c r="N3094" s="4" t="str">
        <f>IF(ISBLANK(A3094),"",IF(Tableau3[Occurrence]=0,0,SUM($M$2:M3094)))</f>
        <v/>
      </c>
      <c r="P3094" s="15" t="str">
        <f t="shared" si="100"/>
        <v/>
      </c>
      <c r="Q3094" s="16" t="str">
        <f>IF(P3094="","",'02_Resultat'!$B$6)</f>
        <v/>
      </c>
      <c r="R3094" s="16" t="str">
        <f>IF(Q3094="","",INDEX(Tableau3[N°CMD],MATCH(P3094,Tableau3[Sequence],0),))</f>
        <v/>
      </c>
      <c r="S3094" s="16" t="str">
        <f>IF(Q3094="","",INDEX(Tableau3[Désignation],MATCH(P3094,Tableau3[Sequence],0),))</f>
        <v/>
      </c>
      <c r="T3094"/>
    </row>
    <row r="3095" spans="12:20" x14ac:dyDescent="0.25">
      <c r="L3095" s="4" t="str">
        <f t="shared" si="99"/>
        <v/>
      </c>
      <c r="M3095" s="4" t="str">
        <f>IF(ISBLANK(A3095),"",IF('02_Resultat'!$B$6=A3095,1,0))</f>
        <v/>
      </c>
      <c r="N3095" s="4" t="str">
        <f>IF(ISBLANK(A3095),"",IF(Tableau3[Occurrence]=0,0,SUM($M$2:M3095)))</f>
        <v/>
      </c>
      <c r="P3095" s="15" t="str">
        <f t="shared" si="100"/>
        <v/>
      </c>
      <c r="Q3095" s="16" t="str">
        <f>IF(P3095="","",'02_Resultat'!$B$6)</f>
        <v/>
      </c>
      <c r="R3095" s="16" t="str">
        <f>IF(Q3095="","",INDEX(Tableau3[N°CMD],MATCH(P3095,Tableau3[Sequence],0),))</f>
        <v/>
      </c>
      <c r="S3095" s="16" t="str">
        <f>IF(Q3095="","",INDEX(Tableau3[Désignation],MATCH(P3095,Tableau3[Sequence],0),))</f>
        <v/>
      </c>
      <c r="T3095"/>
    </row>
    <row r="3096" spans="12:20" x14ac:dyDescent="0.25">
      <c r="L3096" s="4" t="str">
        <f t="shared" si="99"/>
        <v/>
      </c>
      <c r="M3096" s="4" t="str">
        <f>IF(ISBLANK(A3096),"",IF('02_Resultat'!$B$6=A3096,1,0))</f>
        <v/>
      </c>
      <c r="N3096" s="4" t="str">
        <f>IF(ISBLANK(A3096),"",IF(Tableau3[Occurrence]=0,0,SUM($M$2:M3096)))</f>
        <v/>
      </c>
      <c r="P3096" s="15" t="str">
        <f t="shared" si="100"/>
        <v/>
      </c>
      <c r="Q3096" s="16" t="str">
        <f>IF(P3096="","",'02_Resultat'!$B$6)</f>
        <v/>
      </c>
      <c r="R3096" s="16" t="str">
        <f>IF(Q3096="","",INDEX(Tableau3[N°CMD],MATCH(P3096,Tableau3[Sequence],0),))</f>
        <v/>
      </c>
      <c r="S3096" s="16" t="str">
        <f>IF(Q3096="","",INDEX(Tableau3[Désignation],MATCH(P3096,Tableau3[Sequence],0),))</f>
        <v/>
      </c>
      <c r="T3096"/>
    </row>
    <row r="3097" spans="12:20" x14ac:dyDescent="0.25">
      <c r="L3097" s="4" t="str">
        <f t="shared" si="99"/>
        <v/>
      </c>
      <c r="M3097" s="4" t="str">
        <f>IF(ISBLANK(A3097),"",IF('02_Resultat'!$B$6=A3097,1,0))</f>
        <v/>
      </c>
      <c r="N3097" s="4" t="str">
        <f>IF(ISBLANK(A3097),"",IF(Tableau3[Occurrence]=0,0,SUM($M$2:M3097)))</f>
        <v/>
      </c>
      <c r="P3097" s="15" t="str">
        <f t="shared" si="100"/>
        <v/>
      </c>
      <c r="Q3097" s="16" t="str">
        <f>IF(P3097="","",'02_Resultat'!$B$6)</f>
        <v/>
      </c>
      <c r="R3097" s="16" t="str">
        <f>IF(Q3097="","",INDEX(Tableau3[N°CMD],MATCH(P3097,Tableau3[Sequence],0),))</f>
        <v/>
      </c>
      <c r="S3097" s="16" t="str">
        <f>IF(Q3097="","",INDEX(Tableau3[Désignation],MATCH(P3097,Tableau3[Sequence],0),))</f>
        <v/>
      </c>
      <c r="T3097"/>
    </row>
    <row r="3098" spans="12:20" x14ac:dyDescent="0.25">
      <c r="L3098" s="4" t="str">
        <f t="shared" si="99"/>
        <v/>
      </c>
      <c r="M3098" s="4" t="str">
        <f>IF(ISBLANK(A3098),"",IF('02_Resultat'!$B$6=A3098,1,0))</f>
        <v/>
      </c>
      <c r="N3098" s="4" t="str">
        <f>IF(ISBLANK(A3098),"",IF(Tableau3[Occurrence]=0,0,SUM($M$2:M3098)))</f>
        <v/>
      </c>
      <c r="P3098" s="15" t="str">
        <f t="shared" si="100"/>
        <v/>
      </c>
      <c r="Q3098" s="16" t="str">
        <f>IF(P3098="","",'02_Resultat'!$B$6)</f>
        <v/>
      </c>
      <c r="R3098" s="16" t="str">
        <f>IF(Q3098="","",INDEX(Tableau3[N°CMD],MATCH(P3098,Tableau3[Sequence],0),))</f>
        <v/>
      </c>
      <c r="S3098" s="16" t="str">
        <f>IF(Q3098="","",INDEX(Tableau3[Désignation],MATCH(P3098,Tableau3[Sequence],0),))</f>
        <v/>
      </c>
      <c r="T3098"/>
    </row>
    <row r="3099" spans="12:20" x14ac:dyDescent="0.25">
      <c r="L3099" s="4" t="str">
        <f t="shared" si="99"/>
        <v/>
      </c>
      <c r="M3099" s="4" t="str">
        <f>IF(ISBLANK(A3099),"",IF('02_Resultat'!$B$6=A3099,1,0))</f>
        <v/>
      </c>
      <c r="N3099" s="4" t="str">
        <f>IF(ISBLANK(A3099),"",IF(Tableau3[Occurrence]=0,0,SUM($M$2:M3099)))</f>
        <v/>
      </c>
      <c r="P3099" s="15" t="str">
        <f t="shared" si="100"/>
        <v/>
      </c>
      <c r="Q3099" s="16" t="str">
        <f>IF(P3099="","",'02_Resultat'!$B$6)</f>
        <v/>
      </c>
      <c r="R3099" s="16" t="str">
        <f>IF(Q3099="","",INDEX(Tableau3[N°CMD],MATCH(P3099,Tableau3[Sequence],0),))</f>
        <v/>
      </c>
      <c r="S3099" s="16" t="str">
        <f>IF(Q3099="","",INDEX(Tableau3[Désignation],MATCH(P3099,Tableau3[Sequence],0),))</f>
        <v/>
      </c>
      <c r="T3099"/>
    </row>
    <row r="3100" spans="12:20" x14ac:dyDescent="0.25">
      <c r="L3100" s="4" t="str">
        <f t="shared" si="99"/>
        <v/>
      </c>
      <c r="M3100" s="4" t="str">
        <f>IF(ISBLANK(A3100),"",IF('02_Resultat'!$B$6=A3100,1,0))</f>
        <v/>
      </c>
      <c r="N3100" s="4" t="str">
        <f>IF(ISBLANK(A3100),"",IF(Tableau3[Occurrence]=0,0,SUM($M$2:M3100)))</f>
        <v/>
      </c>
      <c r="P3100" s="15" t="str">
        <f t="shared" si="100"/>
        <v/>
      </c>
      <c r="Q3100" s="16" t="str">
        <f>IF(P3100="","",'02_Resultat'!$B$6)</f>
        <v/>
      </c>
      <c r="R3100" s="16" t="str">
        <f>IF(Q3100="","",INDEX(Tableau3[N°CMD],MATCH(P3100,Tableau3[Sequence],0),))</f>
        <v/>
      </c>
      <c r="S3100" s="16" t="str">
        <f>IF(Q3100="","",INDEX(Tableau3[Désignation],MATCH(P3100,Tableau3[Sequence],0),))</f>
        <v/>
      </c>
      <c r="T3100"/>
    </row>
    <row r="3101" spans="12:20" x14ac:dyDescent="0.25">
      <c r="L3101" s="4" t="str">
        <f t="shared" si="99"/>
        <v/>
      </c>
      <c r="M3101" s="4" t="str">
        <f>IF(ISBLANK(A3101),"",IF('02_Resultat'!$B$6=A3101,1,0))</f>
        <v/>
      </c>
      <c r="N3101" s="4" t="str">
        <f>IF(ISBLANK(A3101),"",IF(Tableau3[Occurrence]=0,0,SUM($M$2:M3101)))</f>
        <v/>
      </c>
      <c r="P3101" s="15" t="str">
        <f t="shared" si="100"/>
        <v/>
      </c>
      <c r="Q3101" s="16" t="str">
        <f>IF(P3101="","",'02_Resultat'!$B$6)</f>
        <v/>
      </c>
      <c r="R3101" s="16" t="str">
        <f>IF(Q3101="","",INDEX(Tableau3[N°CMD],MATCH(P3101,Tableau3[Sequence],0),))</f>
        <v/>
      </c>
      <c r="S3101" s="16" t="str">
        <f>IF(Q3101="","",INDEX(Tableau3[Désignation],MATCH(P3101,Tableau3[Sequence],0),))</f>
        <v/>
      </c>
      <c r="T3101"/>
    </row>
    <row r="3102" spans="12:20" x14ac:dyDescent="0.25">
      <c r="L3102" s="4" t="str">
        <f t="shared" si="99"/>
        <v/>
      </c>
      <c r="M3102" s="4" t="str">
        <f>IF(ISBLANK(A3102),"",IF('02_Resultat'!$B$6=A3102,1,0))</f>
        <v/>
      </c>
      <c r="N3102" s="4" t="str">
        <f>IF(ISBLANK(A3102),"",IF(Tableau3[Occurrence]=0,0,SUM($M$2:M3102)))</f>
        <v/>
      </c>
      <c r="P3102" s="15" t="str">
        <f t="shared" si="100"/>
        <v/>
      </c>
      <c r="Q3102" s="16" t="str">
        <f>IF(P3102="","",'02_Resultat'!$B$6)</f>
        <v/>
      </c>
      <c r="R3102" s="16" t="str">
        <f>IF(Q3102="","",INDEX(Tableau3[N°CMD],MATCH(P3102,Tableau3[Sequence],0),))</f>
        <v/>
      </c>
      <c r="S3102" s="16" t="str">
        <f>IF(Q3102="","",INDEX(Tableau3[Désignation],MATCH(P3102,Tableau3[Sequence],0),))</f>
        <v/>
      </c>
      <c r="T3102"/>
    </row>
    <row r="3103" spans="12:20" x14ac:dyDescent="0.25">
      <c r="L3103" s="4" t="str">
        <f t="shared" si="99"/>
        <v/>
      </c>
      <c r="M3103" s="4" t="str">
        <f>IF(ISBLANK(A3103),"",IF('02_Resultat'!$B$6=A3103,1,0))</f>
        <v/>
      </c>
      <c r="N3103" s="4" t="str">
        <f>IF(ISBLANK(A3103),"",IF(Tableau3[Occurrence]=0,0,SUM($M$2:M3103)))</f>
        <v/>
      </c>
      <c r="P3103" s="15" t="str">
        <f t="shared" si="100"/>
        <v/>
      </c>
      <c r="Q3103" s="16" t="str">
        <f>IF(P3103="","",'02_Resultat'!$B$6)</f>
        <v/>
      </c>
      <c r="R3103" s="16" t="str">
        <f>IF(Q3103="","",INDEX(Tableau3[N°CMD],MATCH(P3103,Tableau3[Sequence],0),))</f>
        <v/>
      </c>
      <c r="S3103" s="16" t="str">
        <f>IF(Q3103="","",INDEX(Tableau3[Désignation],MATCH(P3103,Tableau3[Sequence],0),))</f>
        <v/>
      </c>
      <c r="T3103"/>
    </row>
    <row r="3104" spans="12:20" x14ac:dyDescent="0.25">
      <c r="L3104" s="4" t="str">
        <f t="shared" si="99"/>
        <v/>
      </c>
      <c r="M3104" s="4" t="str">
        <f>IF(ISBLANK(A3104),"",IF('02_Resultat'!$B$6=A3104,1,0))</f>
        <v/>
      </c>
      <c r="N3104" s="4" t="str">
        <f>IF(ISBLANK(A3104),"",IF(Tableau3[Occurrence]=0,0,SUM($M$2:M3104)))</f>
        <v/>
      </c>
      <c r="P3104" s="15" t="str">
        <f t="shared" si="100"/>
        <v/>
      </c>
      <c r="Q3104" s="16" t="str">
        <f>IF(P3104="","",'02_Resultat'!$B$6)</f>
        <v/>
      </c>
      <c r="R3104" s="16" t="str">
        <f>IF(Q3104="","",INDEX(Tableau3[N°CMD],MATCH(P3104,Tableau3[Sequence],0),))</f>
        <v/>
      </c>
      <c r="S3104" s="16" t="str">
        <f>IF(Q3104="","",INDEX(Tableau3[Désignation],MATCH(P3104,Tableau3[Sequence],0),))</f>
        <v/>
      </c>
      <c r="T3104"/>
    </row>
    <row r="3105" spans="12:20" x14ac:dyDescent="0.25">
      <c r="L3105" s="4" t="str">
        <f t="shared" si="99"/>
        <v/>
      </c>
      <c r="M3105" s="4" t="str">
        <f>IF(ISBLANK(A3105),"",IF('02_Resultat'!$B$6=A3105,1,0))</f>
        <v/>
      </c>
      <c r="N3105" s="4" t="str">
        <f>IF(ISBLANK(A3105),"",IF(Tableau3[Occurrence]=0,0,SUM($M$2:M3105)))</f>
        <v/>
      </c>
      <c r="P3105" s="15" t="str">
        <f t="shared" si="100"/>
        <v/>
      </c>
      <c r="Q3105" s="16" t="str">
        <f>IF(P3105="","",'02_Resultat'!$B$6)</f>
        <v/>
      </c>
      <c r="R3105" s="16" t="str">
        <f>IF(Q3105="","",INDEX(Tableau3[N°CMD],MATCH(P3105,Tableau3[Sequence],0),))</f>
        <v/>
      </c>
      <c r="S3105" s="16" t="str">
        <f>IF(Q3105="","",INDEX(Tableau3[Désignation],MATCH(P3105,Tableau3[Sequence],0),))</f>
        <v/>
      </c>
      <c r="T3105"/>
    </row>
    <row r="3106" spans="12:20" x14ac:dyDescent="0.25">
      <c r="L3106" s="4" t="str">
        <f t="shared" si="99"/>
        <v/>
      </c>
      <c r="M3106" s="4" t="str">
        <f>IF(ISBLANK(A3106),"",IF('02_Resultat'!$B$6=A3106,1,0))</f>
        <v/>
      </c>
      <c r="N3106" s="4" t="str">
        <f>IF(ISBLANK(A3106),"",IF(Tableau3[Occurrence]=0,0,SUM($M$2:M3106)))</f>
        <v/>
      </c>
      <c r="P3106" s="15" t="str">
        <f t="shared" si="100"/>
        <v/>
      </c>
      <c r="Q3106" s="16" t="str">
        <f>IF(P3106="","",'02_Resultat'!$B$6)</f>
        <v/>
      </c>
      <c r="R3106" s="16" t="str">
        <f>IF(Q3106="","",INDEX(Tableau3[N°CMD],MATCH(P3106,Tableau3[Sequence],0),))</f>
        <v/>
      </c>
      <c r="S3106" s="16" t="str">
        <f>IF(Q3106="","",INDEX(Tableau3[Désignation],MATCH(P3106,Tableau3[Sequence],0),))</f>
        <v/>
      </c>
      <c r="T3106"/>
    </row>
    <row r="3107" spans="12:20" x14ac:dyDescent="0.25">
      <c r="L3107" s="4" t="str">
        <f t="shared" si="99"/>
        <v/>
      </c>
      <c r="M3107" s="4" t="str">
        <f>IF(ISBLANK(A3107),"",IF('02_Resultat'!$B$6=A3107,1,0))</f>
        <v/>
      </c>
      <c r="N3107" s="4" t="str">
        <f>IF(ISBLANK(A3107),"",IF(Tableau3[Occurrence]=0,0,SUM($M$2:M3107)))</f>
        <v/>
      </c>
      <c r="P3107" s="15" t="str">
        <f t="shared" si="100"/>
        <v/>
      </c>
      <c r="Q3107" s="16" t="str">
        <f>IF(P3107="","",'02_Resultat'!$B$6)</f>
        <v/>
      </c>
      <c r="R3107" s="16" t="str">
        <f>IF(Q3107="","",INDEX(Tableau3[N°CMD],MATCH(P3107,Tableau3[Sequence],0),))</f>
        <v/>
      </c>
      <c r="S3107" s="16" t="str">
        <f>IF(Q3107="","",INDEX(Tableau3[Désignation],MATCH(P3107,Tableau3[Sequence],0),))</f>
        <v/>
      </c>
      <c r="T3107"/>
    </row>
    <row r="3108" spans="12:20" x14ac:dyDescent="0.25">
      <c r="L3108" s="4" t="str">
        <f t="shared" si="99"/>
        <v/>
      </c>
      <c r="M3108" s="4" t="str">
        <f>IF(ISBLANK(A3108),"",IF('02_Resultat'!$B$6=A3108,1,0))</f>
        <v/>
      </c>
      <c r="N3108" s="4" t="str">
        <f>IF(ISBLANK(A3108),"",IF(Tableau3[Occurrence]=0,0,SUM($M$2:M3108)))</f>
        <v/>
      </c>
      <c r="P3108" s="15" t="str">
        <f t="shared" si="100"/>
        <v/>
      </c>
      <c r="Q3108" s="16" t="str">
        <f>IF(P3108="","",'02_Resultat'!$B$6)</f>
        <v/>
      </c>
      <c r="R3108" s="16" t="str">
        <f>IF(Q3108="","",INDEX(Tableau3[N°CMD],MATCH(P3108,Tableau3[Sequence],0),))</f>
        <v/>
      </c>
      <c r="S3108" s="16" t="str">
        <f>IF(Q3108="","",INDEX(Tableau3[Désignation],MATCH(P3108,Tableau3[Sequence],0),))</f>
        <v/>
      </c>
      <c r="T3108"/>
    </row>
    <row r="3109" spans="12:20" x14ac:dyDescent="0.25">
      <c r="L3109" s="4" t="str">
        <f t="shared" si="99"/>
        <v/>
      </c>
      <c r="M3109" s="4" t="str">
        <f>IF(ISBLANK(A3109),"",IF('02_Resultat'!$B$6=A3109,1,0))</f>
        <v/>
      </c>
      <c r="N3109" s="4" t="str">
        <f>IF(ISBLANK(A3109),"",IF(Tableau3[Occurrence]=0,0,SUM($M$2:M3109)))</f>
        <v/>
      </c>
      <c r="P3109" s="15" t="str">
        <f t="shared" si="100"/>
        <v/>
      </c>
      <c r="Q3109" s="16" t="str">
        <f>IF(P3109="","",'02_Resultat'!$B$6)</f>
        <v/>
      </c>
      <c r="R3109" s="16" t="str">
        <f>IF(Q3109="","",INDEX(Tableau3[N°CMD],MATCH(P3109,Tableau3[Sequence],0),))</f>
        <v/>
      </c>
      <c r="S3109" s="16" t="str">
        <f>IF(Q3109="","",INDEX(Tableau3[Désignation],MATCH(P3109,Tableau3[Sequence],0),))</f>
        <v/>
      </c>
      <c r="T3109"/>
    </row>
    <row r="3110" spans="12:20" x14ac:dyDescent="0.25">
      <c r="L3110" s="4" t="str">
        <f t="shared" si="99"/>
        <v/>
      </c>
      <c r="M3110" s="4" t="str">
        <f>IF(ISBLANK(A3110),"",IF('02_Resultat'!$B$6=A3110,1,0))</f>
        <v/>
      </c>
      <c r="N3110" s="4" t="str">
        <f>IF(ISBLANK(A3110),"",IF(Tableau3[Occurrence]=0,0,SUM($M$2:M3110)))</f>
        <v/>
      </c>
      <c r="P3110" s="15" t="str">
        <f t="shared" si="100"/>
        <v/>
      </c>
      <c r="Q3110" s="16" t="str">
        <f>IF(P3110="","",'02_Resultat'!$B$6)</f>
        <v/>
      </c>
      <c r="R3110" s="16" t="str">
        <f>IF(Q3110="","",INDEX(Tableau3[N°CMD],MATCH(P3110,Tableau3[Sequence],0),))</f>
        <v/>
      </c>
      <c r="S3110" s="16" t="str">
        <f>IF(Q3110="","",INDEX(Tableau3[Désignation],MATCH(P3110,Tableau3[Sequence],0),))</f>
        <v/>
      </c>
      <c r="T3110"/>
    </row>
    <row r="3111" spans="12:20" x14ac:dyDescent="0.25">
      <c r="L3111" s="4" t="str">
        <f t="shared" si="99"/>
        <v/>
      </c>
      <c r="M3111" s="4" t="str">
        <f>IF(ISBLANK(A3111),"",IF('02_Resultat'!$B$6=A3111,1,0))</f>
        <v/>
      </c>
      <c r="N3111" s="4" t="str">
        <f>IF(ISBLANK(A3111),"",IF(Tableau3[Occurrence]=0,0,SUM($M$2:M3111)))</f>
        <v/>
      </c>
      <c r="P3111" s="15" t="str">
        <f t="shared" si="100"/>
        <v/>
      </c>
      <c r="Q3111" s="16" t="str">
        <f>IF(P3111="","",'02_Resultat'!$B$6)</f>
        <v/>
      </c>
      <c r="R3111" s="16" t="str">
        <f>IF(Q3111="","",INDEX(Tableau3[N°CMD],MATCH(P3111,Tableau3[Sequence],0),))</f>
        <v/>
      </c>
      <c r="S3111" s="16" t="str">
        <f>IF(Q3111="","",INDEX(Tableau3[Désignation],MATCH(P3111,Tableau3[Sequence],0),))</f>
        <v/>
      </c>
      <c r="T3111"/>
    </row>
    <row r="3112" spans="12:20" x14ac:dyDescent="0.25">
      <c r="L3112" s="4" t="str">
        <f t="shared" si="99"/>
        <v/>
      </c>
      <c r="M3112" s="4" t="str">
        <f>IF(ISBLANK(A3112),"",IF('02_Resultat'!$B$6=A3112,1,0))</f>
        <v/>
      </c>
      <c r="N3112" s="4" t="str">
        <f>IF(ISBLANK(A3112),"",IF(Tableau3[Occurrence]=0,0,SUM($M$2:M3112)))</f>
        <v/>
      </c>
      <c r="P3112" s="15" t="str">
        <f t="shared" si="100"/>
        <v/>
      </c>
      <c r="Q3112" s="16" t="str">
        <f>IF(P3112="","",'02_Resultat'!$B$6)</f>
        <v/>
      </c>
      <c r="R3112" s="16" t="str">
        <f>IF(Q3112="","",INDEX(Tableau3[N°CMD],MATCH(P3112,Tableau3[Sequence],0),))</f>
        <v/>
      </c>
      <c r="S3112" s="16" t="str">
        <f>IF(Q3112="","",INDEX(Tableau3[Désignation],MATCH(P3112,Tableau3[Sequence],0),))</f>
        <v/>
      </c>
      <c r="T3112"/>
    </row>
    <row r="3113" spans="12:20" x14ac:dyDescent="0.25">
      <c r="L3113" s="4" t="str">
        <f t="shared" si="99"/>
        <v/>
      </c>
      <c r="M3113" s="4" t="str">
        <f>IF(ISBLANK(A3113),"",IF('02_Resultat'!$B$6=A3113,1,0))</f>
        <v/>
      </c>
      <c r="N3113" s="4" t="str">
        <f>IF(ISBLANK(A3113),"",IF(Tableau3[Occurrence]=0,0,SUM($M$2:M3113)))</f>
        <v/>
      </c>
      <c r="P3113" s="15" t="str">
        <f t="shared" si="100"/>
        <v/>
      </c>
      <c r="Q3113" s="16" t="str">
        <f>IF(P3113="","",'02_Resultat'!$B$6)</f>
        <v/>
      </c>
      <c r="R3113" s="16" t="str">
        <f>IF(Q3113="","",INDEX(Tableau3[N°CMD],MATCH(P3113,Tableau3[Sequence],0),))</f>
        <v/>
      </c>
      <c r="S3113" s="16" t="str">
        <f>IF(Q3113="","",INDEX(Tableau3[Désignation],MATCH(P3113,Tableau3[Sequence],0),))</f>
        <v/>
      </c>
      <c r="T3113"/>
    </row>
    <row r="3114" spans="12:20" x14ac:dyDescent="0.25">
      <c r="L3114" s="4" t="str">
        <f t="shared" si="99"/>
        <v/>
      </c>
      <c r="M3114" s="4" t="str">
        <f>IF(ISBLANK(A3114),"",IF('02_Resultat'!$B$6=A3114,1,0))</f>
        <v/>
      </c>
      <c r="N3114" s="4" t="str">
        <f>IF(ISBLANK(A3114),"",IF(Tableau3[Occurrence]=0,0,SUM($M$2:M3114)))</f>
        <v/>
      </c>
      <c r="P3114" s="15" t="str">
        <f t="shared" si="100"/>
        <v/>
      </c>
      <c r="Q3114" s="16" t="str">
        <f>IF(P3114="","",'02_Resultat'!$B$6)</f>
        <v/>
      </c>
      <c r="R3114" s="16" t="str">
        <f>IF(Q3114="","",INDEX(Tableau3[N°CMD],MATCH(P3114,Tableau3[Sequence],0),))</f>
        <v/>
      </c>
      <c r="S3114" s="16" t="str">
        <f>IF(Q3114="","",INDEX(Tableau3[Désignation],MATCH(P3114,Tableau3[Sequence],0),))</f>
        <v/>
      </c>
      <c r="T3114"/>
    </row>
    <row r="3115" spans="12:20" x14ac:dyDescent="0.25">
      <c r="L3115" s="4" t="str">
        <f t="shared" si="99"/>
        <v/>
      </c>
      <c r="M3115" s="4" t="str">
        <f>IF(ISBLANK(A3115),"",IF('02_Resultat'!$B$6=A3115,1,0))</f>
        <v/>
      </c>
      <c r="N3115" s="4" t="str">
        <f>IF(ISBLANK(A3115),"",IF(Tableau3[Occurrence]=0,0,SUM($M$2:M3115)))</f>
        <v/>
      </c>
      <c r="P3115" s="15" t="str">
        <f t="shared" si="100"/>
        <v/>
      </c>
      <c r="Q3115" s="16" t="str">
        <f>IF(P3115="","",'02_Resultat'!$B$6)</f>
        <v/>
      </c>
      <c r="R3115" s="16" t="str">
        <f>IF(Q3115="","",INDEX(Tableau3[N°CMD],MATCH(P3115,Tableau3[Sequence],0),))</f>
        <v/>
      </c>
      <c r="S3115" s="16" t="str">
        <f>IF(Q3115="","",INDEX(Tableau3[Désignation],MATCH(P3115,Tableau3[Sequence],0),))</f>
        <v/>
      </c>
      <c r="T3115"/>
    </row>
    <row r="3116" spans="12:20" x14ac:dyDescent="0.25">
      <c r="L3116" s="4" t="str">
        <f t="shared" si="99"/>
        <v/>
      </c>
      <c r="M3116" s="4" t="str">
        <f>IF(ISBLANK(A3116),"",IF('02_Resultat'!$B$6=A3116,1,0))</f>
        <v/>
      </c>
      <c r="N3116" s="4" t="str">
        <f>IF(ISBLANK(A3116),"",IF(Tableau3[Occurrence]=0,0,SUM($M$2:M3116)))</f>
        <v/>
      </c>
      <c r="P3116" s="15" t="str">
        <f t="shared" si="100"/>
        <v/>
      </c>
      <c r="Q3116" s="16" t="str">
        <f>IF(P3116="","",'02_Resultat'!$B$6)</f>
        <v/>
      </c>
      <c r="R3116" s="16" t="str">
        <f>IF(Q3116="","",INDEX(Tableau3[N°CMD],MATCH(P3116,Tableau3[Sequence],0),))</f>
        <v/>
      </c>
      <c r="S3116" s="16" t="str">
        <f>IF(Q3116="","",INDEX(Tableau3[Désignation],MATCH(P3116,Tableau3[Sequence],0),))</f>
        <v/>
      </c>
      <c r="T3116"/>
    </row>
    <row r="3117" spans="12:20" x14ac:dyDescent="0.25">
      <c r="L3117" s="4" t="str">
        <f t="shared" si="99"/>
        <v/>
      </c>
      <c r="M3117" s="4" t="str">
        <f>IF(ISBLANK(A3117),"",IF('02_Resultat'!$B$6=A3117,1,0))</f>
        <v/>
      </c>
      <c r="N3117" s="4" t="str">
        <f>IF(ISBLANK(A3117),"",IF(Tableau3[Occurrence]=0,0,SUM($M$2:M3117)))</f>
        <v/>
      </c>
      <c r="P3117" s="15" t="str">
        <f t="shared" si="100"/>
        <v/>
      </c>
      <c r="Q3117" s="16" t="str">
        <f>IF(P3117="","",'02_Resultat'!$B$6)</f>
        <v/>
      </c>
      <c r="R3117" s="16" t="str">
        <f>IF(Q3117="","",INDEX(Tableau3[N°CMD],MATCH(P3117,Tableau3[Sequence],0),))</f>
        <v/>
      </c>
      <c r="S3117" s="16" t="str">
        <f>IF(Q3117="","",INDEX(Tableau3[Désignation],MATCH(P3117,Tableau3[Sequence],0),))</f>
        <v/>
      </c>
      <c r="T3117"/>
    </row>
    <row r="3118" spans="12:20" x14ac:dyDescent="0.25">
      <c r="L3118" s="4" t="str">
        <f t="shared" si="99"/>
        <v/>
      </c>
      <c r="M3118" s="4" t="str">
        <f>IF(ISBLANK(A3118),"",IF('02_Resultat'!$B$6=A3118,1,0))</f>
        <v/>
      </c>
      <c r="N3118" s="4" t="str">
        <f>IF(ISBLANK(A3118),"",IF(Tableau3[Occurrence]=0,0,SUM($M$2:M3118)))</f>
        <v/>
      </c>
      <c r="P3118" s="15" t="str">
        <f t="shared" si="100"/>
        <v/>
      </c>
      <c r="Q3118" s="16" t="str">
        <f>IF(P3118="","",'02_Resultat'!$B$6)</f>
        <v/>
      </c>
      <c r="R3118" s="16" t="str">
        <f>IF(Q3118="","",INDEX(Tableau3[N°CMD],MATCH(P3118,Tableau3[Sequence],0),))</f>
        <v/>
      </c>
      <c r="S3118" s="16" t="str">
        <f>IF(Q3118="","",INDEX(Tableau3[Désignation],MATCH(P3118,Tableau3[Sequence],0),))</f>
        <v/>
      </c>
      <c r="T3118"/>
    </row>
    <row r="3119" spans="12:20" x14ac:dyDescent="0.25">
      <c r="L3119" s="4" t="str">
        <f t="shared" si="99"/>
        <v/>
      </c>
      <c r="M3119" s="4" t="str">
        <f>IF(ISBLANK(A3119),"",IF('02_Resultat'!$B$6=A3119,1,0))</f>
        <v/>
      </c>
      <c r="N3119" s="4" t="str">
        <f>IF(ISBLANK(A3119),"",IF(Tableau3[Occurrence]=0,0,SUM($M$2:M3119)))</f>
        <v/>
      </c>
      <c r="P3119" s="15" t="str">
        <f t="shared" si="100"/>
        <v/>
      </c>
      <c r="Q3119" s="16" t="str">
        <f>IF(P3119="","",'02_Resultat'!$B$6)</f>
        <v/>
      </c>
      <c r="R3119" s="16" t="str">
        <f>IF(Q3119="","",INDEX(Tableau3[N°CMD],MATCH(P3119,Tableau3[Sequence],0),))</f>
        <v/>
      </c>
      <c r="S3119" s="16" t="str">
        <f>IF(Q3119="","",INDEX(Tableau3[Désignation],MATCH(P3119,Tableau3[Sequence],0),))</f>
        <v/>
      </c>
      <c r="T3119"/>
    </row>
    <row r="3120" spans="12:20" x14ac:dyDescent="0.25">
      <c r="L3120" s="4" t="str">
        <f t="shared" si="99"/>
        <v/>
      </c>
      <c r="M3120" s="4" t="str">
        <f>IF(ISBLANK(A3120),"",IF('02_Resultat'!$B$6=A3120,1,0))</f>
        <v/>
      </c>
      <c r="N3120" s="4" t="str">
        <f>IF(ISBLANK(A3120),"",IF(Tableau3[Occurrence]=0,0,SUM($M$2:M3120)))</f>
        <v/>
      </c>
      <c r="P3120" s="15" t="str">
        <f t="shared" si="100"/>
        <v/>
      </c>
      <c r="Q3120" s="16" t="str">
        <f>IF(P3120="","",'02_Resultat'!$B$6)</f>
        <v/>
      </c>
      <c r="R3120" s="16" t="str">
        <f>IF(Q3120="","",INDEX(Tableau3[N°CMD],MATCH(P3120,Tableau3[Sequence],0),))</f>
        <v/>
      </c>
      <c r="S3120" s="16" t="str">
        <f>IF(Q3120="","",INDEX(Tableau3[Désignation],MATCH(P3120,Tableau3[Sequence],0),))</f>
        <v/>
      </c>
      <c r="T3120"/>
    </row>
    <row r="3121" spans="12:20" x14ac:dyDescent="0.25">
      <c r="L3121" s="4" t="str">
        <f t="shared" si="99"/>
        <v/>
      </c>
      <c r="M3121" s="4" t="str">
        <f>IF(ISBLANK(A3121),"",IF('02_Resultat'!$B$6=A3121,1,0))</f>
        <v/>
      </c>
      <c r="N3121" s="4" t="str">
        <f>IF(ISBLANK(A3121),"",IF(Tableau3[Occurrence]=0,0,SUM($M$2:M3121)))</f>
        <v/>
      </c>
      <c r="P3121" s="15" t="str">
        <f t="shared" si="100"/>
        <v/>
      </c>
      <c r="Q3121" s="16" t="str">
        <f>IF(P3121="","",'02_Resultat'!$B$6)</f>
        <v/>
      </c>
      <c r="R3121" s="16" t="str">
        <f>IF(Q3121="","",INDEX(Tableau3[N°CMD],MATCH(P3121,Tableau3[Sequence],0),))</f>
        <v/>
      </c>
      <c r="S3121" s="16" t="str">
        <f>IF(Q3121="","",INDEX(Tableau3[Désignation],MATCH(P3121,Tableau3[Sequence],0),))</f>
        <v/>
      </c>
      <c r="T3121"/>
    </row>
    <row r="3122" spans="12:20" x14ac:dyDescent="0.25">
      <c r="L3122" s="4" t="str">
        <f t="shared" si="99"/>
        <v/>
      </c>
      <c r="M3122" s="4" t="str">
        <f>IF(ISBLANK(A3122),"",IF('02_Resultat'!$B$6=A3122,1,0))</f>
        <v/>
      </c>
      <c r="N3122" s="4" t="str">
        <f>IF(ISBLANK(A3122),"",IF(Tableau3[Occurrence]=0,0,SUM($M$2:M3122)))</f>
        <v/>
      </c>
      <c r="P3122" s="15" t="str">
        <f t="shared" si="100"/>
        <v/>
      </c>
      <c r="Q3122" s="16" t="str">
        <f>IF(P3122="","",'02_Resultat'!$B$6)</f>
        <v/>
      </c>
      <c r="R3122" s="16" t="str">
        <f>IF(Q3122="","",INDEX(Tableau3[N°CMD],MATCH(P3122,Tableau3[Sequence],0),))</f>
        <v/>
      </c>
      <c r="S3122" s="16" t="str">
        <f>IF(Q3122="","",INDEX(Tableau3[Désignation],MATCH(P3122,Tableau3[Sequence],0),))</f>
        <v/>
      </c>
      <c r="T3122"/>
    </row>
    <row r="3123" spans="12:20" x14ac:dyDescent="0.25">
      <c r="L3123" s="4" t="str">
        <f t="shared" si="99"/>
        <v/>
      </c>
      <c r="M3123" s="4" t="str">
        <f>IF(ISBLANK(A3123),"",IF('02_Resultat'!$B$6=A3123,1,0))</f>
        <v/>
      </c>
      <c r="N3123" s="4" t="str">
        <f>IF(ISBLANK(A3123),"",IF(Tableau3[Occurrence]=0,0,SUM($M$2:M3123)))</f>
        <v/>
      </c>
      <c r="P3123" s="15" t="str">
        <f t="shared" si="100"/>
        <v/>
      </c>
      <c r="Q3123" s="16" t="str">
        <f>IF(P3123="","",'02_Resultat'!$B$6)</f>
        <v/>
      </c>
      <c r="R3123" s="16" t="str">
        <f>IF(Q3123="","",INDEX(Tableau3[N°CMD],MATCH(P3123,Tableau3[Sequence],0),))</f>
        <v/>
      </c>
      <c r="S3123" s="16" t="str">
        <f>IF(Q3123="","",INDEX(Tableau3[Désignation],MATCH(P3123,Tableau3[Sequence],0),))</f>
        <v/>
      </c>
      <c r="T3123"/>
    </row>
    <row r="3124" spans="12:20" x14ac:dyDescent="0.25">
      <c r="L3124" s="4" t="str">
        <f t="shared" si="99"/>
        <v/>
      </c>
      <c r="M3124" s="4" t="str">
        <f>IF(ISBLANK(A3124),"",IF('02_Resultat'!$B$6=A3124,1,0))</f>
        <v/>
      </c>
      <c r="N3124" s="4" t="str">
        <f>IF(ISBLANK(A3124),"",IF(Tableau3[Occurrence]=0,0,SUM($M$2:M3124)))</f>
        <v/>
      </c>
      <c r="P3124" s="15" t="str">
        <f t="shared" si="100"/>
        <v/>
      </c>
      <c r="Q3124" s="16" t="str">
        <f>IF(P3124="","",'02_Resultat'!$B$6)</f>
        <v/>
      </c>
      <c r="R3124" s="16" t="str">
        <f>IF(Q3124="","",INDEX(Tableau3[N°CMD],MATCH(P3124,Tableau3[Sequence],0),))</f>
        <v/>
      </c>
      <c r="S3124" s="16" t="str">
        <f>IF(Q3124="","",INDEX(Tableau3[Désignation],MATCH(P3124,Tableau3[Sequence],0),))</f>
        <v/>
      </c>
      <c r="T3124"/>
    </row>
    <row r="3125" spans="12:20" x14ac:dyDescent="0.25">
      <c r="L3125" s="4" t="str">
        <f t="shared" si="99"/>
        <v/>
      </c>
      <c r="M3125" s="4" t="str">
        <f>IF(ISBLANK(A3125),"",IF('02_Resultat'!$B$6=A3125,1,0))</f>
        <v/>
      </c>
      <c r="N3125" s="4" t="str">
        <f>IF(ISBLANK(A3125),"",IF(Tableau3[Occurrence]=0,0,SUM($M$2:M3125)))</f>
        <v/>
      </c>
      <c r="P3125" s="15" t="str">
        <f t="shared" si="100"/>
        <v/>
      </c>
      <c r="Q3125" s="16" t="str">
        <f>IF(P3125="","",'02_Resultat'!$B$6)</f>
        <v/>
      </c>
      <c r="R3125" s="16" t="str">
        <f>IF(Q3125="","",INDEX(Tableau3[N°CMD],MATCH(P3125,Tableau3[Sequence],0),))</f>
        <v/>
      </c>
      <c r="S3125" s="16" t="str">
        <f>IF(Q3125="","",INDEX(Tableau3[Désignation],MATCH(P3125,Tableau3[Sequence],0),))</f>
        <v/>
      </c>
      <c r="T3125"/>
    </row>
    <row r="3126" spans="12:20" x14ac:dyDescent="0.25">
      <c r="L3126" s="4" t="str">
        <f t="shared" si="99"/>
        <v/>
      </c>
      <c r="M3126" s="4" t="str">
        <f>IF(ISBLANK(A3126),"",IF('02_Resultat'!$B$6=A3126,1,0))</f>
        <v/>
      </c>
      <c r="N3126" s="4" t="str">
        <f>IF(ISBLANK(A3126),"",IF(Tableau3[Occurrence]=0,0,SUM($M$2:M3126)))</f>
        <v/>
      </c>
      <c r="P3126" s="15" t="str">
        <f t="shared" si="100"/>
        <v/>
      </c>
      <c r="Q3126" s="16" t="str">
        <f>IF(P3126="","",'02_Resultat'!$B$6)</f>
        <v/>
      </c>
      <c r="R3126" s="16" t="str">
        <f>IF(Q3126="","",INDEX(Tableau3[N°CMD],MATCH(P3126,Tableau3[Sequence],0),))</f>
        <v/>
      </c>
      <c r="S3126" s="16" t="str">
        <f>IF(Q3126="","",INDEX(Tableau3[Désignation],MATCH(P3126,Tableau3[Sequence],0),))</f>
        <v/>
      </c>
      <c r="T3126"/>
    </row>
    <row r="3127" spans="12:20" x14ac:dyDescent="0.25">
      <c r="L3127" s="4" t="str">
        <f t="shared" si="99"/>
        <v/>
      </c>
      <c r="M3127" s="4" t="str">
        <f>IF(ISBLANK(A3127),"",IF('02_Resultat'!$B$6=A3127,1,0))</f>
        <v/>
      </c>
      <c r="N3127" s="4" t="str">
        <f>IF(ISBLANK(A3127),"",IF(Tableau3[Occurrence]=0,0,SUM($M$2:M3127)))</f>
        <v/>
      </c>
      <c r="P3127" s="15" t="str">
        <f t="shared" si="100"/>
        <v/>
      </c>
      <c r="Q3127" s="16" t="str">
        <f>IF(P3127="","",'02_Resultat'!$B$6)</f>
        <v/>
      </c>
      <c r="R3127" s="16" t="str">
        <f>IF(Q3127="","",INDEX(Tableau3[N°CMD],MATCH(P3127,Tableau3[Sequence],0),))</f>
        <v/>
      </c>
      <c r="S3127" s="16" t="str">
        <f>IF(Q3127="","",INDEX(Tableau3[Désignation],MATCH(P3127,Tableau3[Sequence],0),))</f>
        <v/>
      </c>
      <c r="T3127"/>
    </row>
    <row r="3128" spans="12:20" x14ac:dyDescent="0.25">
      <c r="L3128" s="4" t="str">
        <f t="shared" si="99"/>
        <v/>
      </c>
      <c r="M3128" s="4" t="str">
        <f>IF(ISBLANK(A3128),"",IF('02_Resultat'!$B$6=A3128,1,0))</f>
        <v/>
      </c>
      <c r="N3128" s="4" t="str">
        <f>IF(ISBLANK(A3128),"",IF(Tableau3[Occurrence]=0,0,SUM($M$2:M3128)))</f>
        <v/>
      </c>
      <c r="P3128" s="15" t="str">
        <f t="shared" si="100"/>
        <v/>
      </c>
      <c r="Q3128" s="16" t="str">
        <f>IF(P3128="","",'02_Resultat'!$B$6)</f>
        <v/>
      </c>
      <c r="R3128" s="16" t="str">
        <f>IF(Q3128="","",INDEX(Tableau3[N°CMD],MATCH(P3128,Tableau3[Sequence],0),))</f>
        <v/>
      </c>
      <c r="S3128" s="16" t="str">
        <f>IF(Q3128="","",INDEX(Tableau3[Désignation],MATCH(P3128,Tableau3[Sequence],0),))</f>
        <v/>
      </c>
      <c r="T3128"/>
    </row>
    <row r="3129" spans="12:20" x14ac:dyDescent="0.25">
      <c r="L3129" s="4" t="str">
        <f t="shared" si="99"/>
        <v/>
      </c>
      <c r="M3129" s="4" t="str">
        <f>IF(ISBLANK(A3129),"",IF('02_Resultat'!$B$6=A3129,1,0))</f>
        <v/>
      </c>
      <c r="N3129" s="4" t="str">
        <f>IF(ISBLANK(A3129),"",IF(Tableau3[Occurrence]=0,0,SUM($M$2:M3129)))</f>
        <v/>
      </c>
      <c r="P3129" s="15" t="str">
        <f t="shared" si="100"/>
        <v/>
      </c>
      <c r="Q3129" s="16" t="str">
        <f>IF(P3129="","",'02_Resultat'!$B$6)</f>
        <v/>
      </c>
      <c r="R3129" s="16" t="str">
        <f>IF(Q3129="","",INDEX(Tableau3[N°CMD],MATCH(P3129,Tableau3[Sequence],0),))</f>
        <v/>
      </c>
      <c r="S3129" s="16" t="str">
        <f>IF(Q3129="","",INDEX(Tableau3[Désignation],MATCH(P3129,Tableau3[Sequence],0),))</f>
        <v/>
      </c>
      <c r="T3129"/>
    </row>
    <row r="3130" spans="12:20" x14ac:dyDescent="0.25">
      <c r="L3130" s="4" t="str">
        <f t="shared" si="99"/>
        <v/>
      </c>
      <c r="M3130" s="4" t="str">
        <f>IF(ISBLANK(A3130),"",IF('02_Resultat'!$B$6=A3130,1,0))</f>
        <v/>
      </c>
      <c r="N3130" s="4" t="str">
        <f>IF(ISBLANK(A3130),"",IF(Tableau3[Occurrence]=0,0,SUM($M$2:M3130)))</f>
        <v/>
      </c>
      <c r="P3130" s="15" t="str">
        <f t="shared" si="100"/>
        <v/>
      </c>
      <c r="Q3130" s="16" t="str">
        <f>IF(P3130="","",'02_Resultat'!$B$6)</f>
        <v/>
      </c>
      <c r="R3130" s="16" t="str">
        <f>IF(Q3130="","",INDEX(Tableau3[N°CMD],MATCH(P3130,Tableau3[Sequence],0),))</f>
        <v/>
      </c>
      <c r="S3130" s="16" t="str">
        <f>IF(Q3130="","",INDEX(Tableau3[Désignation],MATCH(P3130,Tableau3[Sequence],0),))</f>
        <v/>
      </c>
      <c r="T3130"/>
    </row>
    <row r="3131" spans="12:20" x14ac:dyDescent="0.25">
      <c r="L3131" s="4" t="str">
        <f t="shared" si="99"/>
        <v/>
      </c>
      <c r="M3131" s="4" t="str">
        <f>IF(ISBLANK(A3131),"",IF('02_Resultat'!$B$6=A3131,1,0))</f>
        <v/>
      </c>
      <c r="N3131" s="4" t="str">
        <f>IF(ISBLANK(A3131),"",IF(Tableau3[Occurrence]=0,0,SUM($M$2:M3131)))</f>
        <v/>
      </c>
      <c r="P3131" s="15" t="str">
        <f t="shared" si="100"/>
        <v/>
      </c>
      <c r="Q3131" s="16" t="str">
        <f>IF(P3131="","",'02_Resultat'!$B$6)</f>
        <v/>
      </c>
      <c r="R3131" s="16" t="str">
        <f>IF(Q3131="","",INDEX(Tableau3[N°CMD],MATCH(P3131,Tableau3[Sequence],0),))</f>
        <v/>
      </c>
      <c r="S3131" s="16" t="str">
        <f>IF(Q3131="","",INDEX(Tableau3[Désignation],MATCH(P3131,Tableau3[Sequence],0),))</f>
        <v/>
      </c>
      <c r="T3131"/>
    </row>
    <row r="3132" spans="12:20" x14ac:dyDescent="0.25">
      <c r="L3132" s="4" t="str">
        <f t="shared" si="99"/>
        <v/>
      </c>
      <c r="M3132" s="4" t="str">
        <f>IF(ISBLANK(A3132),"",IF('02_Resultat'!$B$6=A3132,1,0))</f>
        <v/>
      </c>
      <c r="N3132" s="4" t="str">
        <f>IF(ISBLANK(A3132),"",IF(Tableau3[Occurrence]=0,0,SUM($M$2:M3132)))</f>
        <v/>
      </c>
      <c r="P3132" s="15" t="str">
        <f t="shared" si="100"/>
        <v/>
      </c>
      <c r="Q3132" s="16" t="str">
        <f>IF(P3132="","",'02_Resultat'!$B$6)</f>
        <v/>
      </c>
      <c r="R3132" s="16" t="str">
        <f>IF(Q3132="","",INDEX(Tableau3[N°CMD],MATCH(P3132,Tableau3[Sequence],0),))</f>
        <v/>
      </c>
      <c r="S3132" s="16" t="str">
        <f>IF(Q3132="","",INDEX(Tableau3[Désignation],MATCH(P3132,Tableau3[Sequence],0),))</f>
        <v/>
      </c>
      <c r="T3132"/>
    </row>
    <row r="3133" spans="12:20" x14ac:dyDescent="0.25">
      <c r="L3133" s="4" t="str">
        <f t="shared" si="99"/>
        <v/>
      </c>
      <c r="M3133" s="4" t="str">
        <f>IF(ISBLANK(A3133),"",IF('02_Resultat'!$B$6=A3133,1,0))</f>
        <v/>
      </c>
      <c r="N3133" s="4" t="str">
        <f>IF(ISBLANK(A3133),"",IF(Tableau3[Occurrence]=0,0,SUM($M$2:M3133)))</f>
        <v/>
      </c>
      <c r="P3133" s="15" t="str">
        <f t="shared" si="100"/>
        <v/>
      </c>
      <c r="Q3133" s="16" t="str">
        <f>IF(P3133="","",'02_Resultat'!$B$6)</f>
        <v/>
      </c>
      <c r="R3133" s="16" t="str">
        <f>IF(Q3133="","",INDEX(Tableau3[N°CMD],MATCH(P3133,Tableau3[Sequence],0),))</f>
        <v/>
      </c>
      <c r="S3133" s="16" t="str">
        <f>IF(Q3133="","",INDEX(Tableau3[Désignation],MATCH(P3133,Tableau3[Sequence],0),))</f>
        <v/>
      </c>
      <c r="T3133"/>
    </row>
    <row r="3134" spans="12:20" x14ac:dyDescent="0.25">
      <c r="L3134" s="4" t="str">
        <f t="shared" si="99"/>
        <v/>
      </c>
      <c r="M3134" s="4" t="str">
        <f>IF(ISBLANK(A3134),"",IF('02_Resultat'!$B$6=A3134,1,0))</f>
        <v/>
      </c>
      <c r="N3134" s="4" t="str">
        <f>IF(ISBLANK(A3134),"",IF(Tableau3[Occurrence]=0,0,SUM($M$2:M3134)))</f>
        <v/>
      </c>
      <c r="P3134" s="15" t="str">
        <f t="shared" si="100"/>
        <v/>
      </c>
      <c r="Q3134" s="16" t="str">
        <f>IF(P3134="","",'02_Resultat'!$B$6)</f>
        <v/>
      </c>
      <c r="R3134" s="16" t="str">
        <f>IF(Q3134="","",INDEX(Tableau3[N°CMD],MATCH(P3134,Tableau3[Sequence],0),))</f>
        <v/>
      </c>
      <c r="S3134" s="16" t="str">
        <f>IF(Q3134="","",INDEX(Tableau3[Désignation],MATCH(P3134,Tableau3[Sequence],0),))</f>
        <v/>
      </c>
      <c r="T3134"/>
    </row>
    <row r="3135" spans="12:20" x14ac:dyDescent="0.25">
      <c r="L3135" s="4" t="str">
        <f t="shared" si="99"/>
        <v/>
      </c>
      <c r="M3135" s="4" t="str">
        <f>IF(ISBLANK(A3135),"",IF('02_Resultat'!$B$6=A3135,1,0))</f>
        <v/>
      </c>
      <c r="N3135" s="4" t="str">
        <f>IF(ISBLANK(A3135),"",IF(Tableau3[Occurrence]=0,0,SUM($M$2:M3135)))</f>
        <v/>
      </c>
      <c r="P3135" s="15" t="str">
        <f t="shared" si="100"/>
        <v/>
      </c>
      <c r="Q3135" s="16" t="str">
        <f>IF(P3135="","",'02_Resultat'!$B$6)</f>
        <v/>
      </c>
      <c r="R3135" s="16" t="str">
        <f>IF(Q3135="","",INDEX(Tableau3[N°CMD],MATCH(P3135,Tableau3[Sequence],0),))</f>
        <v/>
      </c>
      <c r="S3135" s="16" t="str">
        <f>IF(Q3135="","",INDEX(Tableau3[Désignation],MATCH(P3135,Tableau3[Sequence],0),))</f>
        <v/>
      </c>
      <c r="T3135"/>
    </row>
    <row r="3136" spans="12:20" x14ac:dyDescent="0.25">
      <c r="L3136" s="4" t="str">
        <f t="shared" si="99"/>
        <v/>
      </c>
      <c r="M3136" s="4" t="str">
        <f>IF(ISBLANK(A3136),"",IF('02_Resultat'!$B$6=A3136,1,0))</f>
        <v/>
      </c>
      <c r="N3136" s="4" t="str">
        <f>IF(ISBLANK(A3136),"",IF(Tableau3[Occurrence]=0,0,SUM($M$2:M3136)))</f>
        <v/>
      </c>
      <c r="P3136" s="15" t="str">
        <f t="shared" si="100"/>
        <v/>
      </c>
      <c r="Q3136" s="16" t="str">
        <f>IF(P3136="","",'02_Resultat'!$B$6)</f>
        <v/>
      </c>
      <c r="R3136" s="16" t="str">
        <f>IF(Q3136="","",INDEX(Tableau3[N°CMD],MATCH(P3136,Tableau3[Sequence],0),))</f>
        <v/>
      </c>
      <c r="S3136" s="16" t="str">
        <f>IF(Q3136="","",INDEX(Tableau3[Désignation],MATCH(P3136,Tableau3[Sequence],0),))</f>
        <v/>
      </c>
      <c r="T3136"/>
    </row>
    <row r="3137" spans="12:20" x14ac:dyDescent="0.25">
      <c r="L3137" s="4" t="str">
        <f t="shared" si="99"/>
        <v/>
      </c>
      <c r="M3137" s="4" t="str">
        <f>IF(ISBLANK(A3137),"",IF('02_Resultat'!$B$6=A3137,1,0))</f>
        <v/>
      </c>
      <c r="N3137" s="4" t="str">
        <f>IF(ISBLANK(A3137),"",IF(Tableau3[Occurrence]=0,0,SUM($M$2:M3137)))</f>
        <v/>
      </c>
      <c r="P3137" s="15" t="str">
        <f t="shared" si="100"/>
        <v/>
      </c>
      <c r="Q3137" s="16" t="str">
        <f>IF(P3137="","",'02_Resultat'!$B$6)</f>
        <v/>
      </c>
      <c r="R3137" s="16" t="str">
        <f>IF(Q3137="","",INDEX(Tableau3[N°CMD],MATCH(P3137,Tableau3[Sequence],0),))</f>
        <v/>
      </c>
      <c r="S3137" s="16" t="str">
        <f>IF(Q3137="","",INDEX(Tableau3[Désignation],MATCH(P3137,Tableau3[Sequence],0),))</f>
        <v/>
      </c>
      <c r="T3137"/>
    </row>
    <row r="3138" spans="12:20" x14ac:dyDescent="0.25">
      <c r="L3138" s="4" t="str">
        <f t="shared" si="99"/>
        <v/>
      </c>
      <c r="M3138" s="4" t="str">
        <f>IF(ISBLANK(A3138),"",IF('02_Resultat'!$B$6=A3138,1,0))</f>
        <v/>
      </c>
      <c r="N3138" s="4" t="str">
        <f>IF(ISBLANK(A3138),"",IF(Tableau3[Occurrence]=0,0,SUM($M$2:M3138)))</f>
        <v/>
      </c>
      <c r="P3138" s="15" t="str">
        <f t="shared" si="100"/>
        <v/>
      </c>
      <c r="Q3138" s="16" t="str">
        <f>IF(P3138="","",'02_Resultat'!$B$6)</f>
        <v/>
      </c>
      <c r="R3138" s="16" t="str">
        <f>IF(Q3138="","",INDEX(Tableau3[N°CMD],MATCH(P3138,Tableau3[Sequence],0),))</f>
        <v/>
      </c>
      <c r="S3138" s="16" t="str">
        <f>IF(Q3138="","",INDEX(Tableau3[Désignation],MATCH(P3138,Tableau3[Sequence],0),))</f>
        <v/>
      </c>
      <c r="T3138"/>
    </row>
    <row r="3139" spans="12:20" x14ac:dyDescent="0.25">
      <c r="L3139" s="4" t="str">
        <f t="shared" si="99"/>
        <v/>
      </c>
      <c r="M3139" s="4" t="str">
        <f>IF(ISBLANK(A3139),"",IF('02_Resultat'!$B$6=A3139,1,0))</f>
        <v/>
      </c>
      <c r="N3139" s="4" t="str">
        <f>IF(ISBLANK(A3139),"",IF(Tableau3[Occurrence]=0,0,SUM($M$2:M3139)))</f>
        <v/>
      </c>
      <c r="P3139" s="15" t="str">
        <f t="shared" si="100"/>
        <v/>
      </c>
      <c r="Q3139" s="16" t="str">
        <f>IF(P3139="","",'02_Resultat'!$B$6)</f>
        <v/>
      </c>
      <c r="R3139" s="16" t="str">
        <f>IF(Q3139="","",INDEX(Tableau3[N°CMD],MATCH(P3139,Tableau3[Sequence],0),))</f>
        <v/>
      </c>
      <c r="S3139" s="16" t="str">
        <f>IF(Q3139="","",INDEX(Tableau3[Désignation],MATCH(P3139,Tableau3[Sequence],0),))</f>
        <v/>
      </c>
      <c r="T3139"/>
    </row>
    <row r="3140" spans="12:20" x14ac:dyDescent="0.25">
      <c r="L3140" s="4" t="str">
        <f t="shared" si="99"/>
        <v/>
      </c>
      <c r="M3140" s="4" t="str">
        <f>IF(ISBLANK(A3140),"",IF('02_Resultat'!$B$6=A3140,1,0))</f>
        <v/>
      </c>
      <c r="N3140" s="4" t="str">
        <f>IF(ISBLANK(A3140),"",IF(Tableau3[Occurrence]=0,0,SUM($M$2:M3140)))</f>
        <v/>
      </c>
      <c r="P3140" s="15" t="str">
        <f t="shared" si="100"/>
        <v/>
      </c>
      <c r="Q3140" s="16" t="str">
        <f>IF(P3140="","",'02_Resultat'!$B$6)</f>
        <v/>
      </c>
      <c r="R3140" s="16" t="str">
        <f>IF(Q3140="","",INDEX(Tableau3[N°CMD],MATCH(P3140,Tableau3[Sequence],0),))</f>
        <v/>
      </c>
      <c r="S3140" s="16" t="str">
        <f>IF(Q3140="","",INDEX(Tableau3[Désignation],MATCH(P3140,Tableau3[Sequence],0),))</f>
        <v/>
      </c>
      <c r="T3140"/>
    </row>
    <row r="3141" spans="12:20" x14ac:dyDescent="0.25">
      <c r="L3141" s="4" t="str">
        <f t="shared" si="99"/>
        <v/>
      </c>
      <c r="M3141" s="4" t="str">
        <f>IF(ISBLANK(A3141),"",IF('02_Resultat'!$B$6=A3141,1,0))</f>
        <v/>
      </c>
      <c r="N3141" s="4" t="str">
        <f>IF(ISBLANK(A3141),"",IF(Tableau3[Occurrence]=0,0,SUM($M$2:M3141)))</f>
        <v/>
      </c>
      <c r="P3141" s="15" t="str">
        <f t="shared" si="100"/>
        <v/>
      </c>
      <c r="Q3141" s="16" t="str">
        <f>IF(P3141="","",'02_Resultat'!$B$6)</f>
        <v/>
      </c>
      <c r="R3141" s="16" t="str">
        <f>IF(Q3141="","",INDEX(Tableau3[N°CMD],MATCH(P3141,Tableau3[Sequence],0),))</f>
        <v/>
      </c>
      <c r="S3141" s="16" t="str">
        <f>IF(Q3141="","",INDEX(Tableau3[Désignation],MATCH(P3141,Tableau3[Sequence],0),))</f>
        <v/>
      </c>
      <c r="T3141"/>
    </row>
    <row r="3142" spans="12:20" x14ac:dyDescent="0.25">
      <c r="L3142" s="4" t="str">
        <f t="shared" si="99"/>
        <v/>
      </c>
      <c r="M3142" s="4" t="str">
        <f>IF(ISBLANK(A3142),"",IF('02_Resultat'!$B$6=A3142,1,0))</f>
        <v/>
      </c>
      <c r="N3142" s="4" t="str">
        <f>IF(ISBLANK(A3142),"",IF(Tableau3[Occurrence]=0,0,SUM($M$2:M3142)))</f>
        <v/>
      </c>
      <c r="P3142" s="15" t="str">
        <f t="shared" si="100"/>
        <v/>
      </c>
      <c r="Q3142" s="16" t="str">
        <f>IF(P3142="","",'02_Resultat'!$B$6)</f>
        <v/>
      </c>
      <c r="R3142" s="16" t="str">
        <f>IF(Q3142="","",INDEX(Tableau3[N°CMD],MATCH(P3142,Tableau3[Sequence],0),))</f>
        <v/>
      </c>
      <c r="S3142" s="16" t="str">
        <f>IF(Q3142="","",INDEX(Tableau3[Désignation],MATCH(P3142,Tableau3[Sequence],0),))</f>
        <v/>
      </c>
      <c r="T3142"/>
    </row>
    <row r="3143" spans="12:20" x14ac:dyDescent="0.25">
      <c r="L3143" s="4" t="str">
        <f t="shared" si="99"/>
        <v/>
      </c>
      <c r="M3143" s="4" t="str">
        <f>IF(ISBLANK(A3143),"",IF('02_Resultat'!$B$6=A3143,1,0))</f>
        <v/>
      </c>
      <c r="N3143" s="4" t="str">
        <f>IF(ISBLANK(A3143),"",IF(Tableau3[Occurrence]=0,0,SUM($M$2:M3143)))</f>
        <v/>
      </c>
      <c r="P3143" s="15" t="str">
        <f t="shared" si="100"/>
        <v/>
      </c>
      <c r="Q3143" s="16" t="str">
        <f>IF(P3143="","",'02_Resultat'!$B$6)</f>
        <v/>
      </c>
      <c r="R3143" s="16" t="str">
        <f>IF(Q3143="","",INDEX(Tableau3[N°CMD],MATCH(P3143,Tableau3[Sequence],0),))</f>
        <v/>
      </c>
      <c r="S3143" s="16" t="str">
        <f>IF(Q3143="","",INDEX(Tableau3[Désignation],MATCH(P3143,Tableau3[Sequence],0),))</f>
        <v/>
      </c>
      <c r="T3143"/>
    </row>
    <row r="3144" spans="12:20" x14ac:dyDescent="0.25">
      <c r="L3144" s="4" t="str">
        <f t="shared" si="99"/>
        <v/>
      </c>
      <c r="M3144" s="4" t="str">
        <f>IF(ISBLANK(A3144),"",IF('02_Resultat'!$B$6=A3144,1,0))</f>
        <v/>
      </c>
      <c r="N3144" s="4" t="str">
        <f>IF(ISBLANK(A3144),"",IF(Tableau3[Occurrence]=0,0,SUM($M$2:M3144)))</f>
        <v/>
      </c>
      <c r="P3144" s="15" t="str">
        <f t="shared" si="100"/>
        <v/>
      </c>
      <c r="Q3144" s="16" t="str">
        <f>IF(P3144="","",'02_Resultat'!$B$6)</f>
        <v/>
      </c>
      <c r="R3144" s="16" t="str">
        <f>IF(Q3144="","",INDEX(Tableau3[N°CMD],MATCH(P3144,Tableau3[Sequence],0),))</f>
        <v/>
      </c>
      <c r="S3144" s="16" t="str">
        <f>IF(Q3144="","",INDEX(Tableau3[Désignation],MATCH(P3144,Tableau3[Sequence],0),))</f>
        <v/>
      </c>
      <c r="T3144"/>
    </row>
    <row r="3145" spans="12:20" x14ac:dyDescent="0.25">
      <c r="L3145" s="4" t="str">
        <f t="shared" si="99"/>
        <v/>
      </c>
      <c r="M3145" s="4" t="str">
        <f>IF(ISBLANK(A3145),"",IF('02_Resultat'!$B$6=A3145,1,0))</f>
        <v/>
      </c>
      <c r="N3145" s="4" t="str">
        <f>IF(ISBLANK(A3145),"",IF(Tableau3[Occurrence]=0,0,SUM($M$2:M3145)))</f>
        <v/>
      </c>
      <c r="P3145" s="15" t="str">
        <f t="shared" si="100"/>
        <v/>
      </c>
      <c r="Q3145" s="16" t="str">
        <f>IF(P3145="","",'02_Resultat'!$B$6)</f>
        <v/>
      </c>
      <c r="R3145" s="16" t="str">
        <f>IF(Q3145="","",INDEX(Tableau3[N°CMD],MATCH(P3145,Tableau3[Sequence],0),))</f>
        <v/>
      </c>
      <c r="S3145" s="16" t="str">
        <f>IF(Q3145="","",INDEX(Tableau3[Désignation],MATCH(P3145,Tableau3[Sequence],0),))</f>
        <v/>
      </c>
      <c r="T3145"/>
    </row>
    <row r="3146" spans="12:20" x14ac:dyDescent="0.25">
      <c r="L3146" s="4" t="str">
        <f t="shared" si="99"/>
        <v/>
      </c>
      <c r="M3146" s="4" t="str">
        <f>IF(ISBLANK(A3146),"",IF('02_Resultat'!$B$6=A3146,1,0))</f>
        <v/>
      </c>
      <c r="N3146" s="4" t="str">
        <f>IF(ISBLANK(A3146),"",IF(Tableau3[Occurrence]=0,0,SUM($M$2:M3146)))</f>
        <v/>
      </c>
      <c r="P3146" s="15" t="str">
        <f t="shared" si="100"/>
        <v/>
      </c>
      <c r="Q3146" s="16" t="str">
        <f>IF(P3146="","",'02_Resultat'!$B$6)</f>
        <v/>
      </c>
      <c r="R3146" s="16" t="str">
        <f>IF(Q3146="","",INDEX(Tableau3[N°CMD],MATCH(P3146,Tableau3[Sequence],0),))</f>
        <v/>
      </c>
      <c r="S3146" s="16" t="str">
        <f>IF(Q3146="","",INDEX(Tableau3[Désignation],MATCH(P3146,Tableau3[Sequence],0),))</f>
        <v/>
      </c>
      <c r="T3146"/>
    </row>
    <row r="3147" spans="12:20" x14ac:dyDescent="0.25">
      <c r="L3147" s="4" t="str">
        <f t="shared" si="99"/>
        <v/>
      </c>
      <c r="M3147" s="4" t="str">
        <f>IF(ISBLANK(A3147),"",IF('02_Resultat'!$B$6=A3147,1,0))</f>
        <v/>
      </c>
      <c r="N3147" s="4" t="str">
        <f>IF(ISBLANK(A3147),"",IF(Tableau3[Occurrence]=0,0,SUM($M$2:M3147)))</f>
        <v/>
      </c>
      <c r="P3147" s="15" t="str">
        <f t="shared" si="100"/>
        <v/>
      </c>
      <c r="Q3147" s="16" t="str">
        <f>IF(P3147="","",'02_Resultat'!$B$6)</f>
        <v/>
      </c>
      <c r="R3147" s="16" t="str">
        <f>IF(Q3147="","",INDEX(Tableau3[N°CMD],MATCH(P3147,Tableau3[Sequence],0),))</f>
        <v/>
      </c>
      <c r="S3147" s="16" t="str">
        <f>IF(Q3147="","",INDEX(Tableau3[Désignation],MATCH(P3147,Tableau3[Sequence],0),))</f>
        <v/>
      </c>
      <c r="T3147"/>
    </row>
    <row r="3148" spans="12:20" x14ac:dyDescent="0.25">
      <c r="L3148" s="4" t="str">
        <f t="shared" si="99"/>
        <v/>
      </c>
      <c r="M3148" s="4" t="str">
        <f>IF(ISBLANK(A3148),"",IF('02_Resultat'!$B$6=A3148,1,0))</f>
        <v/>
      </c>
      <c r="N3148" s="4" t="str">
        <f>IF(ISBLANK(A3148),"",IF(Tableau3[Occurrence]=0,0,SUM($M$2:M3148)))</f>
        <v/>
      </c>
      <c r="P3148" s="15" t="str">
        <f t="shared" si="100"/>
        <v/>
      </c>
      <c r="Q3148" s="16" t="str">
        <f>IF(P3148="","",'02_Resultat'!$B$6)</f>
        <v/>
      </c>
      <c r="R3148" s="16" t="str">
        <f>IF(Q3148="","",INDEX(Tableau3[N°CMD],MATCH(P3148,Tableau3[Sequence],0),))</f>
        <v/>
      </c>
      <c r="S3148" s="16" t="str">
        <f>IF(Q3148="","",INDEX(Tableau3[Désignation],MATCH(P3148,Tableau3[Sequence],0),))</f>
        <v/>
      </c>
      <c r="T3148"/>
    </row>
    <row r="3149" spans="12:20" x14ac:dyDescent="0.25">
      <c r="L3149" s="4" t="str">
        <f t="shared" si="99"/>
        <v/>
      </c>
      <c r="M3149" s="4" t="str">
        <f>IF(ISBLANK(A3149),"",IF('02_Resultat'!$B$6=A3149,1,0))</f>
        <v/>
      </c>
      <c r="N3149" s="4" t="str">
        <f>IF(ISBLANK(A3149),"",IF(Tableau3[Occurrence]=0,0,SUM($M$2:M3149)))</f>
        <v/>
      </c>
      <c r="P3149" s="15" t="str">
        <f t="shared" si="100"/>
        <v/>
      </c>
      <c r="Q3149" s="16" t="str">
        <f>IF(P3149="","",'02_Resultat'!$B$6)</f>
        <v/>
      </c>
      <c r="R3149" s="16" t="str">
        <f>IF(Q3149="","",INDEX(Tableau3[N°CMD],MATCH(P3149,Tableau3[Sequence],0),))</f>
        <v/>
      </c>
      <c r="S3149" s="16" t="str">
        <f>IF(Q3149="","",INDEX(Tableau3[Désignation],MATCH(P3149,Tableau3[Sequence],0),))</f>
        <v/>
      </c>
      <c r="T3149"/>
    </row>
    <row r="3150" spans="12:20" x14ac:dyDescent="0.25">
      <c r="L3150" s="4" t="str">
        <f t="shared" si="99"/>
        <v/>
      </c>
      <c r="M3150" s="4" t="str">
        <f>IF(ISBLANK(A3150),"",IF('02_Resultat'!$B$6=A3150,1,0))</f>
        <v/>
      </c>
      <c r="N3150" s="4" t="str">
        <f>IF(ISBLANK(A3150),"",IF(Tableau3[Occurrence]=0,0,SUM($M$2:M3150)))</f>
        <v/>
      </c>
      <c r="P3150" s="15" t="str">
        <f t="shared" si="100"/>
        <v/>
      </c>
      <c r="Q3150" s="16" t="str">
        <f>IF(P3150="","",'02_Resultat'!$B$6)</f>
        <v/>
      </c>
      <c r="R3150" s="16" t="str">
        <f>IF(Q3150="","",INDEX(Tableau3[N°CMD],MATCH(P3150,Tableau3[Sequence],0),))</f>
        <v/>
      </c>
      <c r="S3150" s="16" t="str">
        <f>IF(Q3150="","",INDEX(Tableau3[Désignation],MATCH(P3150,Tableau3[Sequence],0),))</f>
        <v/>
      </c>
      <c r="T3150"/>
    </row>
    <row r="3151" spans="12:20" x14ac:dyDescent="0.25">
      <c r="L3151" s="4" t="str">
        <f t="shared" si="99"/>
        <v/>
      </c>
      <c r="M3151" s="4" t="str">
        <f>IF(ISBLANK(A3151),"",IF('02_Resultat'!$B$6=A3151,1,0))</f>
        <v/>
      </c>
      <c r="N3151" s="4" t="str">
        <f>IF(ISBLANK(A3151),"",IF(Tableau3[Occurrence]=0,0,SUM($M$2:M3151)))</f>
        <v/>
      </c>
      <c r="P3151" s="15" t="str">
        <f t="shared" si="100"/>
        <v/>
      </c>
      <c r="Q3151" s="16" t="str">
        <f>IF(P3151="","",'02_Resultat'!$B$6)</f>
        <v/>
      </c>
      <c r="R3151" s="16" t="str">
        <f>IF(Q3151="","",INDEX(Tableau3[N°CMD],MATCH(P3151,Tableau3[Sequence],0),))</f>
        <v/>
      </c>
      <c r="S3151" s="16" t="str">
        <f>IF(Q3151="","",INDEX(Tableau3[Désignation],MATCH(P3151,Tableau3[Sequence],0),))</f>
        <v/>
      </c>
      <c r="T3151"/>
    </row>
    <row r="3152" spans="12:20" x14ac:dyDescent="0.25">
      <c r="L3152" s="4" t="str">
        <f t="shared" si="99"/>
        <v/>
      </c>
      <c r="M3152" s="4" t="str">
        <f>IF(ISBLANK(A3152),"",IF('02_Resultat'!$B$6=A3152,1,0))</f>
        <v/>
      </c>
      <c r="N3152" s="4" t="str">
        <f>IF(ISBLANK(A3152),"",IF(Tableau3[Occurrence]=0,0,SUM($M$2:M3152)))</f>
        <v/>
      </c>
      <c r="P3152" s="15" t="str">
        <f t="shared" si="100"/>
        <v/>
      </c>
      <c r="Q3152" s="16" t="str">
        <f>IF(P3152="","",'02_Resultat'!$B$6)</f>
        <v/>
      </c>
      <c r="R3152" s="16" t="str">
        <f>IF(Q3152="","",INDEX(Tableau3[N°CMD],MATCH(P3152,Tableau3[Sequence],0),))</f>
        <v/>
      </c>
      <c r="S3152" s="16" t="str">
        <f>IF(Q3152="","",INDEX(Tableau3[Désignation],MATCH(P3152,Tableau3[Sequence],0),))</f>
        <v/>
      </c>
      <c r="T3152"/>
    </row>
    <row r="3153" spans="12:20" x14ac:dyDescent="0.25">
      <c r="L3153" s="4" t="str">
        <f t="shared" si="99"/>
        <v/>
      </c>
      <c r="M3153" s="4" t="str">
        <f>IF(ISBLANK(A3153),"",IF('02_Resultat'!$B$6=A3153,1,0))</f>
        <v/>
      </c>
      <c r="N3153" s="4" t="str">
        <f>IF(ISBLANK(A3153),"",IF(Tableau3[Occurrence]=0,0,SUM($M$2:M3153)))</f>
        <v/>
      </c>
      <c r="P3153" s="15" t="str">
        <f t="shared" si="100"/>
        <v/>
      </c>
      <c r="Q3153" s="16" t="str">
        <f>IF(P3153="","",'02_Resultat'!$B$6)</f>
        <v/>
      </c>
      <c r="R3153" s="16" t="str">
        <f>IF(Q3153="","",INDEX(Tableau3[N°CMD],MATCH(P3153,Tableau3[Sequence],0),))</f>
        <v/>
      </c>
      <c r="S3153" s="16" t="str">
        <f>IF(Q3153="","",INDEX(Tableau3[Désignation],MATCH(P3153,Tableau3[Sequence],0),))</f>
        <v/>
      </c>
      <c r="T3153"/>
    </row>
    <row r="3154" spans="12:20" x14ac:dyDescent="0.25">
      <c r="L3154" s="4" t="str">
        <f t="shared" ref="L3154:L3217" si="101">IF(ISBLANK(H3154),"",(I3154-H3154))</f>
        <v/>
      </c>
      <c r="M3154" s="4" t="str">
        <f>IF(ISBLANK(A3154),"",IF('02_Resultat'!$B$6=A3154,1,0))</f>
        <v/>
      </c>
      <c r="N3154" s="4" t="str">
        <f>IF(ISBLANK(A3154),"",IF(Tableau3[Occurrence]=0,0,SUM($M$2:M3154)))</f>
        <v/>
      </c>
      <c r="P3154" s="15" t="str">
        <f t="shared" si="100"/>
        <v/>
      </c>
      <c r="Q3154" s="16" t="str">
        <f>IF(P3154="","",'02_Resultat'!$B$6)</f>
        <v/>
      </c>
      <c r="R3154" s="16" t="str">
        <f>IF(Q3154="","",INDEX(Tableau3[N°CMD],MATCH(P3154,Tableau3[Sequence],0),))</f>
        <v/>
      </c>
      <c r="S3154" s="16" t="str">
        <f>IF(Q3154="","",INDEX(Tableau3[Désignation],MATCH(P3154,Tableau3[Sequence],0),))</f>
        <v/>
      </c>
      <c r="T3154"/>
    </row>
    <row r="3155" spans="12:20" x14ac:dyDescent="0.25">
      <c r="L3155" s="4" t="str">
        <f t="shared" si="101"/>
        <v/>
      </c>
      <c r="M3155" s="4" t="str">
        <f>IF(ISBLANK(A3155),"",IF('02_Resultat'!$B$6=A3155,1,0))</f>
        <v/>
      </c>
      <c r="N3155" s="4" t="str">
        <f>IF(ISBLANK(A3155),"",IF(Tableau3[Occurrence]=0,0,SUM($M$2:M3155)))</f>
        <v/>
      </c>
      <c r="P3155" s="15" t="str">
        <f t="shared" ref="P3155:P3218" si="102">IF(ROW()-1&lt;=$O$2,ROW()-1,"")</f>
        <v/>
      </c>
      <c r="Q3155" s="16" t="str">
        <f>IF(P3155="","",'02_Resultat'!$B$6)</f>
        <v/>
      </c>
      <c r="R3155" s="16" t="str">
        <f>IF(Q3155="","",INDEX(Tableau3[N°CMD],MATCH(P3155,Tableau3[Sequence],0),))</f>
        <v/>
      </c>
      <c r="S3155" s="16" t="str">
        <f>IF(Q3155="","",INDEX(Tableau3[Désignation],MATCH(P3155,Tableau3[Sequence],0),))</f>
        <v/>
      </c>
      <c r="T3155"/>
    </row>
    <row r="3156" spans="12:20" x14ac:dyDescent="0.25">
      <c r="L3156" s="4" t="str">
        <f t="shared" si="101"/>
        <v/>
      </c>
      <c r="M3156" s="4" t="str">
        <f>IF(ISBLANK(A3156),"",IF('02_Resultat'!$B$6=A3156,1,0))</f>
        <v/>
      </c>
      <c r="N3156" s="4" t="str">
        <f>IF(ISBLANK(A3156),"",IF(Tableau3[Occurrence]=0,0,SUM($M$2:M3156)))</f>
        <v/>
      </c>
      <c r="P3156" s="15" t="str">
        <f t="shared" si="102"/>
        <v/>
      </c>
      <c r="Q3156" s="16" t="str">
        <f>IF(P3156="","",'02_Resultat'!$B$6)</f>
        <v/>
      </c>
      <c r="R3156" s="16" t="str">
        <f>IF(Q3156="","",INDEX(Tableau3[N°CMD],MATCH(P3156,Tableau3[Sequence],0),))</f>
        <v/>
      </c>
      <c r="S3156" s="16" t="str">
        <f>IF(Q3156="","",INDEX(Tableau3[Désignation],MATCH(P3156,Tableau3[Sequence],0),))</f>
        <v/>
      </c>
      <c r="T3156"/>
    </row>
    <row r="3157" spans="12:20" x14ac:dyDescent="0.25">
      <c r="L3157" s="4" t="str">
        <f t="shared" si="101"/>
        <v/>
      </c>
      <c r="M3157" s="4" t="str">
        <f>IF(ISBLANK(A3157),"",IF('02_Resultat'!$B$6=A3157,1,0))</f>
        <v/>
      </c>
      <c r="N3157" s="4" t="str">
        <f>IF(ISBLANK(A3157),"",IF(Tableau3[Occurrence]=0,0,SUM($M$2:M3157)))</f>
        <v/>
      </c>
      <c r="P3157" s="15" t="str">
        <f t="shared" si="102"/>
        <v/>
      </c>
      <c r="Q3157" s="16" t="str">
        <f>IF(P3157="","",'02_Resultat'!$B$6)</f>
        <v/>
      </c>
      <c r="R3157" s="16" t="str">
        <f>IF(Q3157="","",INDEX(Tableau3[N°CMD],MATCH(P3157,Tableau3[Sequence],0),))</f>
        <v/>
      </c>
      <c r="S3157" s="16" t="str">
        <f>IF(Q3157="","",INDEX(Tableau3[Désignation],MATCH(P3157,Tableau3[Sequence],0),))</f>
        <v/>
      </c>
      <c r="T3157"/>
    </row>
    <row r="3158" spans="12:20" x14ac:dyDescent="0.25">
      <c r="L3158" s="4" t="str">
        <f t="shared" si="101"/>
        <v/>
      </c>
      <c r="M3158" s="4" t="str">
        <f>IF(ISBLANK(A3158),"",IF('02_Resultat'!$B$6=A3158,1,0))</f>
        <v/>
      </c>
      <c r="N3158" s="4" t="str">
        <f>IF(ISBLANK(A3158),"",IF(Tableau3[Occurrence]=0,0,SUM($M$2:M3158)))</f>
        <v/>
      </c>
      <c r="P3158" s="15" t="str">
        <f t="shared" si="102"/>
        <v/>
      </c>
      <c r="Q3158" s="16" t="str">
        <f>IF(P3158="","",'02_Resultat'!$B$6)</f>
        <v/>
      </c>
      <c r="R3158" s="16" t="str">
        <f>IF(Q3158="","",INDEX(Tableau3[N°CMD],MATCH(P3158,Tableau3[Sequence],0),))</f>
        <v/>
      </c>
      <c r="S3158" s="16" t="str">
        <f>IF(Q3158="","",INDEX(Tableau3[Désignation],MATCH(P3158,Tableau3[Sequence],0),))</f>
        <v/>
      </c>
      <c r="T3158"/>
    </row>
    <row r="3159" spans="12:20" x14ac:dyDescent="0.25">
      <c r="L3159" s="4" t="str">
        <f t="shared" si="101"/>
        <v/>
      </c>
      <c r="M3159" s="4" t="str">
        <f>IF(ISBLANK(A3159),"",IF('02_Resultat'!$B$6=A3159,1,0))</f>
        <v/>
      </c>
      <c r="N3159" s="4" t="str">
        <f>IF(ISBLANK(A3159),"",IF(Tableau3[Occurrence]=0,0,SUM($M$2:M3159)))</f>
        <v/>
      </c>
      <c r="P3159" s="15" t="str">
        <f t="shared" si="102"/>
        <v/>
      </c>
      <c r="Q3159" s="16" t="str">
        <f>IF(P3159="","",'02_Resultat'!$B$6)</f>
        <v/>
      </c>
      <c r="R3159" s="16" t="str">
        <f>IF(Q3159="","",INDEX(Tableau3[N°CMD],MATCH(P3159,Tableau3[Sequence],0),))</f>
        <v/>
      </c>
      <c r="S3159" s="16" t="str">
        <f>IF(Q3159="","",INDEX(Tableau3[Désignation],MATCH(P3159,Tableau3[Sequence],0),))</f>
        <v/>
      </c>
      <c r="T3159"/>
    </row>
    <row r="3160" spans="12:20" x14ac:dyDescent="0.25">
      <c r="L3160" s="4" t="str">
        <f t="shared" si="101"/>
        <v/>
      </c>
      <c r="M3160" s="4" t="str">
        <f>IF(ISBLANK(A3160),"",IF('02_Resultat'!$B$6=A3160,1,0))</f>
        <v/>
      </c>
      <c r="N3160" s="4" t="str">
        <f>IF(ISBLANK(A3160),"",IF(Tableau3[Occurrence]=0,0,SUM($M$2:M3160)))</f>
        <v/>
      </c>
      <c r="P3160" s="15" t="str">
        <f t="shared" si="102"/>
        <v/>
      </c>
      <c r="Q3160" s="16" t="str">
        <f>IF(P3160="","",'02_Resultat'!$B$6)</f>
        <v/>
      </c>
      <c r="R3160" s="16" t="str">
        <f>IF(Q3160="","",INDEX(Tableau3[N°CMD],MATCH(P3160,Tableau3[Sequence],0),))</f>
        <v/>
      </c>
      <c r="S3160" s="16" t="str">
        <f>IF(Q3160="","",INDEX(Tableau3[Désignation],MATCH(P3160,Tableau3[Sequence],0),))</f>
        <v/>
      </c>
      <c r="T3160"/>
    </row>
    <row r="3161" spans="12:20" x14ac:dyDescent="0.25">
      <c r="L3161" s="4" t="str">
        <f t="shared" si="101"/>
        <v/>
      </c>
      <c r="M3161" s="4" t="str">
        <f>IF(ISBLANK(A3161),"",IF('02_Resultat'!$B$6=A3161,1,0))</f>
        <v/>
      </c>
      <c r="N3161" s="4" t="str">
        <f>IF(ISBLANK(A3161),"",IF(Tableau3[Occurrence]=0,0,SUM($M$2:M3161)))</f>
        <v/>
      </c>
      <c r="P3161" s="15" t="str">
        <f t="shared" si="102"/>
        <v/>
      </c>
      <c r="Q3161" s="16" t="str">
        <f>IF(P3161="","",'02_Resultat'!$B$6)</f>
        <v/>
      </c>
      <c r="R3161" s="16" t="str">
        <f>IF(Q3161="","",INDEX(Tableau3[N°CMD],MATCH(P3161,Tableau3[Sequence],0),))</f>
        <v/>
      </c>
      <c r="S3161" s="16" t="str">
        <f>IF(Q3161="","",INDEX(Tableau3[Désignation],MATCH(P3161,Tableau3[Sequence],0),))</f>
        <v/>
      </c>
      <c r="T3161"/>
    </row>
    <row r="3162" spans="12:20" x14ac:dyDescent="0.25">
      <c r="L3162" s="4" t="str">
        <f t="shared" si="101"/>
        <v/>
      </c>
      <c r="M3162" s="4" t="str">
        <f>IF(ISBLANK(A3162),"",IF('02_Resultat'!$B$6=A3162,1,0))</f>
        <v/>
      </c>
      <c r="N3162" s="4" t="str">
        <f>IF(ISBLANK(A3162),"",IF(Tableau3[Occurrence]=0,0,SUM($M$2:M3162)))</f>
        <v/>
      </c>
      <c r="P3162" s="15" t="str">
        <f t="shared" si="102"/>
        <v/>
      </c>
      <c r="Q3162" s="16" t="str">
        <f>IF(P3162="","",'02_Resultat'!$B$6)</f>
        <v/>
      </c>
      <c r="R3162" s="16" t="str">
        <f>IF(Q3162="","",INDEX(Tableau3[N°CMD],MATCH(P3162,Tableau3[Sequence],0),))</f>
        <v/>
      </c>
      <c r="S3162" s="16" t="str">
        <f>IF(Q3162="","",INDEX(Tableau3[Désignation],MATCH(P3162,Tableau3[Sequence],0),))</f>
        <v/>
      </c>
      <c r="T3162"/>
    </row>
    <row r="3163" spans="12:20" x14ac:dyDescent="0.25">
      <c r="L3163" s="4" t="str">
        <f t="shared" si="101"/>
        <v/>
      </c>
      <c r="M3163" s="4" t="str">
        <f>IF(ISBLANK(A3163),"",IF('02_Resultat'!$B$6=A3163,1,0))</f>
        <v/>
      </c>
      <c r="N3163" s="4" t="str">
        <f>IF(ISBLANK(A3163),"",IF(Tableau3[Occurrence]=0,0,SUM($M$2:M3163)))</f>
        <v/>
      </c>
      <c r="P3163" s="15" t="str">
        <f t="shared" si="102"/>
        <v/>
      </c>
      <c r="Q3163" s="16" t="str">
        <f>IF(P3163="","",'02_Resultat'!$B$6)</f>
        <v/>
      </c>
      <c r="R3163" s="16" t="str">
        <f>IF(Q3163="","",INDEX(Tableau3[N°CMD],MATCH(P3163,Tableau3[Sequence],0),))</f>
        <v/>
      </c>
      <c r="S3163" s="16" t="str">
        <f>IF(Q3163="","",INDEX(Tableau3[Désignation],MATCH(P3163,Tableau3[Sequence],0),))</f>
        <v/>
      </c>
      <c r="T3163"/>
    </row>
    <row r="3164" spans="12:20" x14ac:dyDescent="0.25">
      <c r="L3164" s="4" t="str">
        <f t="shared" si="101"/>
        <v/>
      </c>
      <c r="M3164" s="4" t="str">
        <f>IF(ISBLANK(A3164),"",IF('02_Resultat'!$B$6=A3164,1,0))</f>
        <v/>
      </c>
      <c r="N3164" s="4" t="str">
        <f>IF(ISBLANK(A3164),"",IF(Tableau3[Occurrence]=0,0,SUM($M$2:M3164)))</f>
        <v/>
      </c>
      <c r="P3164" s="15" t="str">
        <f t="shared" si="102"/>
        <v/>
      </c>
      <c r="Q3164" s="16" t="str">
        <f>IF(P3164="","",'02_Resultat'!$B$6)</f>
        <v/>
      </c>
      <c r="R3164" s="16" t="str">
        <f>IF(Q3164="","",INDEX(Tableau3[N°CMD],MATCH(P3164,Tableau3[Sequence],0),))</f>
        <v/>
      </c>
      <c r="S3164" s="16" t="str">
        <f>IF(Q3164="","",INDEX(Tableau3[Désignation],MATCH(P3164,Tableau3[Sequence],0),))</f>
        <v/>
      </c>
      <c r="T3164"/>
    </row>
    <row r="3165" spans="12:20" x14ac:dyDescent="0.25">
      <c r="L3165" s="4" t="str">
        <f t="shared" si="101"/>
        <v/>
      </c>
      <c r="M3165" s="4" t="str">
        <f>IF(ISBLANK(A3165),"",IF('02_Resultat'!$B$6=A3165,1,0))</f>
        <v/>
      </c>
      <c r="N3165" s="4" t="str">
        <f>IF(ISBLANK(A3165),"",IF(Tableau3[Occurrence]=0,0,SUM($M$2:M3165)))</f>
        <v/>
      </c>
      <c r="P3165" s="15" t="str">
        <f t="shared" si="102"/>
        <v/>
      </c>
      <c r="Q3165" s="16" t="str">
        <f>IF(P3165="","",'02_Resultat'!$B$6)</f>
        <v/>
      </c>
      <c r="R3165" s="16" t="str">
        <f>IF(Q3165="","",INDEX(Tableau3[N°CMD],MATCH(P3165,Tableau3[Sequence],0),))</f>
        <v/>
      </c>
      <c r="S3165" s="16" t="str">
        <f>IF(Q3165="","",INDEX(Tableau3[Désignation],MATCH(P3165,Tableau3[Sequence],0),))</f>
        <v/>
      </c>
      <c r="T3165"/>
    </row>
    <row r="3166" spans="12:20" x14ac:dyDescent="0.25">
      <c r="L3166" s="4" t="str">
        <f t="shared" si="101"/>
        <v/>
      </c>
      <c r="M3166" s="4" t="str">
        <f>IF(ISBLANK(A3166),"",IF('02_Resultat'!$B$6=A3166,1,0))</f>
        <v/>
      </c>
      <c r="N3166" s="4" t="str">
        <f>IF(ISBLANK(A3166),"",IF(Tableau3[Occurrence]=0,0,SUM($M$2:M3166)))</f>
        <v/>
      </c>
      <c r="P3166" s="15" t="str">
        <f t="shared" si="102"/>
        <v/>
      </c>
      <c r="Q3166" s="16" t="str">
        <f>IF(P3166="","",'02_Resultat'!$B$6)</f>
        <v/>
      </c>
      <c r="R3166" s="16" t="str">
        <f>IF(Q3166="","",INDEX(Tableau3[N°CMD],MATCH(P3166,Tableau3[Sequence],0),))</f>
        <v/>
      </c>
      <c r="S3166" s="16" t="str">
        <f>IF(Q3166="","",INDEX(Tableau3[Désignation],MATCH(P3166,Tableau3[Sequence],0),))</f>
        <v/>
      </c>
      <c r="T3166"/>
    </row>
    <row r="3167" spans="12:20" x14ac:dyDescent="0.25">
      <c r="L3167" s="4" t="str">
        <f t="shared" si="101"/>
        <v/>
      </c>
      <c r="M3167" s="4" t="str">
        <f>IF(ISBLANK(A3167),"",IF('02_Resultat'!$B$6=A3167,1,0))</f>
        <v/>
      </c>
      <c r="N3167" s="4" t="str">
        <f>IF(ISBLANK(A3167),"",IF(Tableau3[Occurrence]=0,0,SUM($M$2:M3167)))</f>
        <v/>
      </c>
      <c r="P3167" s="15" t="str">
        <f t="shared" si="102"/>
        <v/>
      </c>
      <c r="Q3167" s="16" t="str">
        <f>IF(P3167="","",'02_Resultat'!$B$6)</f>
        <v/>
      </c>
      <c r="R3167" s="16" t="str">
        <f>IF(Q3167="","",INDEX(Tableau3[N°CMD],MATCH(P3167,Tableau3[Sequence],0),))</f>
        <v/>
      </c>
      <c r="S3167" s="16" t="str">
        <f>IF(Q3167="","",INDEX(Tableau3[Désignation],MATCH(P3167,Tableau3[Sequence],0),))</f>
        <v/>
      </c>
      <c r="T3167"/>
    </row>
    <row r="3168" spans="12:20" x14ac:dyDescent="0.25">
      <c r="L3168" s="4" t="str">
        <f t="shared" si="101"/>
        <v/>
      </c>
      <c r="M3168" s="4" t="str">
        <f>IF(ISBLANK(A3168),"",IF('02_Resultat'!$B$6=A3168,1,0))</f>
        <v/>
      </c>
      <c r="N3168" s="4" t="str">
        <f>IF(ISBLANK(A3168),"",IF(Tableau3[Occurrence]=0,0,SUM($M$2:M3168)))</f>
        <v/>
      </c>
      <c r="P3168" s="15" t="str">
        <f t="shared" si="102"/>
        <v/>
      </c>
      <c r="Q3168" s="16" t="str">
        <f>IF(P3168="","",'02_Resultat'!$B$6)</f>
        <v/>
      </c>
      <c r="R3168" s="16" t="str">
        <f>IF(Q3168="","",INDEX(Tableau3[N°CMD],MATCH(P3168,Tableau3[Sequence],0),))</f>
        <v/>
      </c>
      <c r="S3168" s="16" t="str">
        <f>IF(Q3168="","",INDEX(Tableau3[Désignation],MATCH(P3168,Tableau3[Sequence],0),))</f>
        <v/>
      </c>
      <c r="T3168"/>
    </row>
    <row r="3169" spans="12:20" x14ac:dyDescent="0.25">
      <c r="L3169" s="4" t="str">
        <f t="shared" si="101"/>
        <v/>
      </c>
      <c r="M3169" s="4" t="str">
        <f>IF(ISBLANK(A3169),"",IF('02_Resultat'!$B$6=A3169,1,0))</f>
        <v/>
      </c>
      <c r="N3169" s="4" t="str">
        <f>IF(ISBLANK(A3169),"",IF(Tableau3[Occurrence]=0,0,SUM($M$2:M3169)))</f>
        <v/>
      </c>
      <c r="P3169" s="15" t="str">
        <f t="shared" si="102"/>
        <v/>
      </c>
      <c r="Q3169" s="16" t="str">
        <f>IF(P3169="","",'02_Resultat'!$B$6)</f>
        <v/>
      </c>
      <c r="R3169" s="16" t="str">
        <f>IF(Q3169="","",INDEX(Tableau3[N°CMD],MATCH(P3169,Tableau3[Sequence],0),))</f>
        <v/>
      </c>
      <c r="S3169" s="16" t="str">
        <f>IF(Q3169="","",INDEX(Tableau3[Désignation],MATCH(P3169,Tableau3[Sequence],0),))</f>
        <v/>
      </c>
      <c r="T3169"/>
    </row>
    <row r="3170" spans="12:20" x14ac:dyDescent="0.25">
      <c r="L3170" s="4" t="str">
        <f t="shared" si="101"/>
        <v/>
      </c>
      <c r="M3170" s="4" t="str">
        <f>IF(ISBLANK(A3170),"",IF('02_Resultat'!$B$6=A3170,1,0))</f>
        <v/>
      </c>
      <c r="N3170" s="4" t="str">
        <f>IF(ISBLANK(A3170),"",IF(Tableau3[Occurrence]=0,0,SUM($M$2:M3170)))</f>
        <v/>
      </c>
      <c r="P3170" s="15" t="str">
        <f t="shared" si="102"/>
        <v/>
      </c>
      <c r="Q3170" s="16" t="str">
        <f>IF(P3170="","",'02_Resultat'!$B$6)</f>
        <v/>
      </c>
      <c r="R3170" s="16" t="str">
        <f>IF(Q3170="","",INDEX(Tableau3[N°CMD],MATCH(P3170,Tableau3[Sequence],0),))</f>
        <v/>
      </c>
      <c r="S3170" s="16" t="str">
        <f>IF(Q3170="","",INDEX(Tableau3[Désignation],MATCH(P3170,Tableau3[Sequence],0),))</f>
        <v/>
      </c>
      <c r="T3170"/>
    </row>
    <row r="3171" spans="12:20" x14ac:dyDescent="0.25">
      <c r="L3171" s="4" t="str">
        <f t="shared" si="101"/>
        <v/>
      </c>
      <c r="M3171" s="4" t="str">
        <f>IF(ISBLANK(A3171),"",IF('02_Resultat'!$B$6=A3171,1,0))</f>
        <v/>
      </c>
      <c r="N3171" s="4" t="str">
        <f>IF(ISBLANK(A3171),"",IF(Tableau3[Occurrence]=0,0,SUM($M$2:M3171)))</f>
        <v/>
      </c>
      <c r="P3171" s="15" t="str">
        <f t="shared" si="102"/>
        <v/>
      </c>
      <c r="Q3171" s="16" t="str">
        <f>IF(P3171="","",'02_Resultat'!$B$6)</f>
        <v/>
      </c>
      <c r="R3171" s="16" t="str">
        <f>IF(Q3171="","",INDEX(Tableau3[N°CMD],MATCH(P3171,Tableau3[Sequence],0),))</f>
        <v/>
      </c>
      <c r="S3171" s="16" t="str">
        <f>IF(Q3171="","",INDEX(Tableau3[Désignation],MATCH(P3171,Tableau3[Sequence],0),))</f>
        <v/>
      </c>
      <c r="T3171"/>
    </row>
    <row r="3172" spans="12:20" x14ac:dyDescent="0.25">
      <c r="L3172" s="4" t="str">
        <f t="shared" si="101"/>
        <v/>
      </c>
      <c r="M3172" s="4" t="str">
        <f>IF(ISBLANK(A3172),"",IF('02_Resultat'!$B$6=A3172,1,0))</f>
        <v/>
      </c>
      <c r="N3172" s="4" t="str">
        <f>IF(ISBLANK(A3172),"",IF(Tableau3[Occurrence]=0,0,SUM($M$2:M3172)))</f>
        <v/>
      </c>
      <c r="P3172" s="15" t="str">
        <f t="shared" si="102"/>
        <v/>
      </c>
      <c r="Q3172" s="16" t="str">
        <f>IF(P3172="","",'02_Resultat'!$B$6)</f>
        <v/>
      </c>
      <c r="R3172" s="16" t="str">
        <f>IF(Q3172="","",INDEX(Tableau3[N°CMD],MATCH(P3172,Tableau3[Sequence],0),))</f>
        <v/>
      </c>
      <c r="S3172" s="16" t="str">
        <f>IF(Q3172="","",INDEX(Tableau3[Désignation],MATCH(P3172,Tableau3[Sequence],0),))</f>
        <v/>
      </c>
      <c r="T3172"/>
    </row>
    <row r="3173" spans="12:20" x14ac:dyDescent="0.25">
      <c r="L3173" s="4" t="str">
        <f t="shared" si="101"/>
        <v/>
      </c>
      <c r="M3173" s="4" t="str">
        <f>IF(ISBLANK(A3173),"",IF('02_Resultat'!$B$6=A3173,1,0))</f>
        <v/>
      </c>
      <c r="N3173" s="4" t="str">
        <f>IF(ISBLANK(A3173),"",IF(Tableau3[Occurrence]=0,0,SUM($M$2:M3173)))</f>
        <v/>
      </c>
      <c r="P3173" s="15" t="str">
        <f t="shared" si="102"/>
        <v/>
      </c>
      <c r="Q3173" s="16" t="str">
        <f>IF(P3173="","",'02_Resultat'!$B$6)</f>
        <v/>
      </c>
      <c r="R3173" s="16" t="str">
        <f>IF(Q3173="","",INDEX(Tableau3[N°CMD],MATCH(P3173,Tableau3[Sequence],0),))</f>
        <v/>
      </c>
      <c r="S3173" s="16" t="str">
        <f>IF(Q3173="","",INDEX(Tableau3[Désignation],MATCH(P3173,Tableau3[Sequence],0),))</f>
        <v/>
      </c>
      <c r="T3173"/>
    </row>
    <row r="3174" spans="12:20" x14ac:dyDescent="0.25">
      <c r="L3174" s="4" t="str">
        <f t="shared" si="101"/>
        <v/>
      </c>
      <c r="M3174" s="4" t="str">
        <f>IF(ISBLANK(A3174),"",IF('02_Resultat'!$B$6=A3174,1,0))</f>
        <v/>
      </c>
      <c r="N3174" s="4" t="str">
        <f>IF(ISBLANK(A3174),"",IF(Tableau3[Occurrence]=0,0,SUM($M$2:M3174)))</f>
        <v/>
      </c>
      <c r="P3174" s="15" t="str">
        <f t="shared" si="102"/>
        <v/>
      </c>
      <c r="Q3174" s="16" t="str">
        <f>IF(P3174="","",'02_Resultat'!$B$6)</f>
        <v/>
      </c>
      <c r="R3174" s="16" t="str">
        <f>IF(Q3174="","",INDEX(Tableau3[N°CMD],MATCH(P3174,Tableau3[Sequence],0),))</f>
        <v/>
      </c>
      <c r="S3174" s="16" t="str">
        <f>IF(Q3174="","",INDEX(Tableau3[Désignation],MATCH(P3174,Tableau3[Sequence],0),))</f>
        <v/>
      </c>
      <c r="T3174"/>
    </row>
    <row r="3175" spans="12:20" x14ac:dyDescent="0.25">
      <c r="L3175" s="4" t="str">
        <f t="shared" si="101"/>
        <v/>
      </c>
      <c r="M3175" s="4" t="str">
        <f>IF(ISBLANK(A3175),"",IF('02_Resultat'!$B$6=A3175,1,0))</f>
        <v/>
      </c>
      <c r="N3175" s="4" t="str">
        <f>IF(ISBLANK(A3175),"",IF(Tableau3[Occurrence]=0,0,SUM($M$2:M3175)))</f>
        <v/>
      </c>
      <c r="P3175" s="15" t="str">
        <f t="shared" si="102"/>
        <v/>
      </c>
      <c r="Q3175" s="16" t="str">
        <f>IF(P3175="","",'02_Resultat'!$B$6)</f>
        <v/>
      </c>
      <c r="R3175" s="16" t="str">
        <f>IF(Q3175="","",INDEX(Tableau3[N°CMD],MATCH(P3175,Tableau3[Sequence],0),))</f>
        <v/>
      </c>
      <c r="S3175" s="16" t="str">
        <f>IF(Q3175="","",INDEX(Tableau3[Désignation],MATCH(P3175,Tableau3[Sequence],0),))</f>
        <v/>
      </c>
      <c r="T3175"/>
    </row>
    <row r="3176" spans="12:20" x14ac:dyDescent="0.25">
      <c r="L3176" s="4" t="str">
        <f t="shared" si="101"/>
        <v/>
      </c>
      <c r="M3176" s="4" t="str">
        <f>IF(ISBLANK(A3176),"",IF('02_Resultat'!$B$6=A3176,1,0))</f>
        <v/>
      </c>
      <c r="N3176" s="4" t="str">
        <f>IF(ISBLANK(A3176),"",IF(Tableau3[Occurrence]=0,0,SUM($M$2:M3176)))</f>
        <v/>
      </c>
      <c r="P3176" s="15" t="str">
        <f t="shared" si="102"/>
        <v/>
      </c>
      <c r="Q3176" s="16" t="str">
        <f>IF(P3176="","",'02_Resultat'!$B$6)</f>
        <v/>
      </c>
      <c r="R3176" s="16" t="str">
        <f>IF(Q3176="","",INDEX(Tableau3[N°CMD],MATCH(P3176,Tableau3[Sequence],0),))</f>
        <v/>
      </c>
      <c r="S3176" s="16" t="str">
        <f>IF(Q3176="","",INDEX(Tableau3[Désignation],MATCH(P3176,Tableau3[Sequence],0),))</f>
        <v/>
      </c>
      <c r="T3176"/>
    </row>
    <row r="3177" spans="12:20" x14ac:dyDescent="0.25">
      <c r="L3177" s="4" t="str">
        <f t="shared" si="101"/>
        <v/>
      </c>
      <c r="M3177" s="4" t="str">
        <f>IF(ISBLANK(A3177),"",IF('02_Resultat'!$B$6=A3177,1,0))</f>
        <v/>
      </c>
      <c r="N3177" s="4" t="str">
        <f>IF(ISBLANK(A3177),"",IF(Tableau3[Occurrence]=0,0,SUM($M$2:M3177)))</f>
        <v/>
      </c>
      <c r="P3177" s="15" t="str">
        <f t="shared" si="102"/>
        <v/>
      </c>
      <c r="Q3177" s="16" t="str">
        <f>IF(P3177="","",'02_Resultat'!$B$6)</f>
        <v/>
      </c>
      <c r="R3177" s="16" t="str">
        <f>IF(Q3177="","",INDEX(Tableau3[N°CMD],MATCH(P3177,Tableau3[Sequence],0),))</f>
        <v/>
      </c>
      <c r="S3177" s="16" t="str">
        <f>IF(Q3177="","",INDEX(Tableau3[Désignation],MATCH(P3177,Tableau3[Sequence],0),))</f>
        <v/>
      </c>
      <c r="T3177"/>
    </row>
    <row r="3178" spans="12:20" x14ac:dyDescent="0.25">
      <c r="L3178" s="4" t="str">
        <f t="shared" si="101"/>
        <v/>
      </c>
      <c r="M3178" s="4" t="str">
        <f>IF(ISBLANK(A3178),"",IF('02_Resultat'!$B$6=A3178,1,0))</f>
        <v/>
      </c>
      <c r="N3178" s="4" t="str">
        <f>IF(ISBLANK(A3178),"",IF(Tableau3[Occurrence]=0,0,SUM($M$2:M3178)))</f>
        <v/>
      </c>
      <c r="P3178" s="15" t="str">
        <f t="shared" si="102"/>
        <v/>
      </c>
      <c r="Q3178" s="16" t="str">
        <f>IF(P3178="","",'02_Resultat'!$B$6)</f>
        <v/>
      </c>
      <c r="R3178" s="16" t="str">
        <f>IF(Q3178="","",INDEX(Tableau3[N°CMD],MATCH(P3178,Tableau3[Sequence],0),))</f>
        <v/>
      </c>
      <c r="S3178" s="16" t="str">
        <f>IF(Q3178="","",INDEX(Tableau3[Désignation],MATCH(P3178,Tableau3[Sequence],0),))</f>
        <v/>
      </c>
      <c r="T3178"/>
    </row>
    <row r="3179" spans="12:20" x14ac:dyDescent="0.25">
      <c r="L3179" s="4" t="str">
        <f t="shared" si="101"/>
        <v/>
      </c>
      <c r="M3179" s="4" t="str">
        <f>IF(ISBLANK(A3179),"",IF('02_Resultat'!$B$6=A3179,1,0))</f>
        <v/>
      </c>
      <c r="N3179" s="4" t="str">
        <f>IF(ISBLANK(A3179),"",IF(Tableau3[Occurrence]=0,0,SUM($M$2:M3179)))</f>
        <v/>
      </c>
      <c r="P3179" s="15" t="str">
        <f t="shared" si="102"/>
        <v/>
      </c>
      <c r="Q3179" s="16" t="str">
        <f>IF(P3179="","",'02_Resultat'!$B$6)</f>
        <v/>
      </c>
      <c r="R3179" s="16" t="str">
        <f>IF(Q3179="","",INDEX(Tableau3[N°CMD],MATCH(P3179,Tableau3[Sequence],0),))</f>
        <v/>
      </c>
      <c r="S3179" s="16" t="str">
        <f>IF(Q3179="","",INDEX(Tableau3[Désignation],MATCH(P3179,Tableau3[Sequence],0),))</f>
        <v/>
      </c>
      <c r="T3179"/>
    </row>
    <row r="3180" spans="12:20" x14ac:dyDescent="0.25">
      <c r="L3180" s="4" t="str">
        <f t="shared" si="101"/>
        <v/>
      </c>
      <c r="M3180" s="4" t="str">
        <f>IF(ISBLANK(A3180),"",IF('02_Resultat'!$B$6=A3180,1,0))</f>
        <v/>
      </c>
      <c r="N3180" s="4" t="str">
        <f>IF(ISBLANK(A3180),"",IF(Tableau3[Occurrence]=0,0,SUM($M$2:M3180)))</f>
        <v/>
      </c>
      <c r="P3180" s="15" t="str">
        <f t="shared" si="102"/>
        <v/>
      </c>
      <c r="Q3180" s="16" t="str">
        <f>IF(P3180="","",'02_Resultat'!$B$6)</f>
        <v/>
      </c>
      <c r="R3180" s="16" t="str">
        <f>IF(Q3180="","",INDEX(Tableau3[N°CMD],MATCH(P3180,Tableau3[Sequence],0),))</f>
        <v/>
      </c>
      <c r="S3180" s="16" t="str">
        <f>IF(Q3180="","",INDEX(Tableau3[Désignation],MATCH(P3180,Tableau3[Sequence],0),))</f>
        <v/>
      </c>
      <c r="T3180"/>
    </row>
    <row r="3181" spans="12:20" x14ac:dyDescent="0.25">
      <c r="L3181" s="4" t="str">
        <f t="shared" si="101"/>
        <v/>
      </c>
      <c r="M3181" s="4" t="str">
        <f>IF(ISBLANK(A3181),"",IF('02_Resultat'!$B$6=A3181,1,0))</f>
        <v/>
      </c>
      <c r="N3181" s="4" t="str">
        <f>IF(ISBLANK(A3181),"",IF(Tableau3[Occurrence]=0,0,SUM($M$2:M3181)))</f>
        <v/>
      </c>
      <c r="P3181" s="15" t="str">
        <f t="shared" si="102"/>
        <v/>
      </c>
      <c r="Q3181" s="16" t="str">
        <f>IF(P3181="","",'02_Resultat'!$B$6)</f>
        <v/>
      </c>
      <c r="R3181" s="16" t="str">
        <f>IF(Q3181="","",INDEX(Tableau3[N°CMD],MATCH(P3181,Tableau3[Sequence],0),))</f>
        <v/>
      </c>
      <c r="S3181" s="16" t="str">
        <f>IF(Q3181="","",INDEX(Tableau3[Désignation],MATCH(P3181,Tableau3[Sequence],0),))</f>
        <v/>
      </c>
      <c r="T3181"/>
    </row>
    <row r="3182" spans="12:20" x14ac:dyDescent="0.25">
      <c r="L3182" s="4" t="str">
        <f t="shared" si="101"/>
        <v/>
      </c>
      <c r="M3182" s="4" t="str">
        <f>IF(ISBLANK(A3182),"",IF('02_Resultat'!$B$6=A3182,1,0))</f>
        <v/>
      </c>
      <c r="N3182" s="4" t="str">
        <f>IF(ISBLANK(A3182),"",IF(Tableau3[Occurrence]=0,0,SUM($M$2:M3182)))</f>
        <v/>
      </c>
      <c r="P3182" s="15" t="str">
        <f t="shared" si="102"/>
        <v/>
      </c>
      <c r="Q3182" s="16" t="str">
        <f>IF(P3182="","",'02_Resultat'!$B$6)</f>
        <v/>
      </c>
      <c r="R3182" s="16" t="str">
        <f>IF(Q3182="","",INDEX(Tableau3[N°CMD],MATCH(P3182,Tableau3[Sequence],0),))</f>
        <v/>
      </c>
      <c r="S3182" s="16" t="str">
        <f>IF(Q3182="","",INDEX(Tableau3[Désignation],MATCH(P3182,Tableau3[Sequence],0),))</f>
        <v/>
      </c>
      <c r="T3182"/>
    </row>
    <row r="3183" spans="12:20" x14ac:dyDescent="0.25">
      <c r="L3183" s="4" t="str">
        <f t="shared" si="101"/>
        <v/>
      </c>
      <c r="M3183" s="4" t="str">
        <f>IF(ISBLANK(A3183),"",IF('02_Resultat'!$B$6=A3183,1,0))</f>
        <v/>
      </c>
      <c r="N3183" s="4" t="str">
        <f>IF(ISBLANK(A3183),"",IF(Tableau3[Occurrence]=0,0,SUM($M$2:M3183)))</f>
        <v/>
      </c>
      <c r="P3183" s="15" t="str">
        <f t="shared" si="102"/>
        <v/>
      </c>
      <c r="Q3183" s="16" t="str">
        <f>IF(P3183="","",'02_Resultat'!$B$6)</f>
        <v/>
      </c>
      <c r="R3183" s="16" t="str">
        <f>IF(Q3183="","",INDEX(Tableau3[N°CMD],MATCH(P3183,Tableau3[Sequence],0),))</f>
        <v/>
      </c>
      <c r="S3183" s="16" t="str">
        <f>IF(Q3183="","",INDEX(Tableau3[Désignation],MATCH(P3183,Tableau3[Sequence],0),))</f>
        <v/>
      </c>
      <c r="T3183"/>
    </row>
    <row r="3184" spans="12:20" x14ac:dyDescent="0.25">
      <c r="L3184" s="4" t="str">
        <f t="shared" si="101"/>
        <v/>
      </c>
      <c r="M3184" s="4" t="str">
        <f>IF(ISBLANK(A3184),"",IF('02_Resultat'!$B$6=A3184,1,0))</f>
        <v/>
      </c>
      <c r="N3184" s="4" t="str">
        <f>IF(ISBLANK(A3184),"",IF(Tableau3[Occurrence]=0,0,SUM($M$2:M3184)))</f>
        <v/>
      </c>
      <c r="P3184" s="15" t="str">
        <f t="shared" si="102"/>
        <v/>
      </c>
      <c r="Q3184" s="16" t="str">
        <f>IF(P3184="","",'02_Resultat'!$B$6)</f>
        <v/>
      </c>
      <c r="R3184" s="16" t="str">
        <f>IF(Q3184="","",INDEX(Tableau3[N°CMD],MATCH(P3184,Tableau3[Sequence],0),))</f>
        <v/>
      </c>
      <c r="S3184" s="16" t="str">
        <f>IF(Q3184="","",INDEX(Tableau3[Désignation],MATCH(P3184,Tableau3[Sequence],0),))</f>
        <v/>
      </c>
      <c r="T3184"/>
    </row>
    <row r="3185" spans="12:20" x14ac:dyDescent="0.25">
      <c r="L3185" s="4" t="str">
        <f t="shared" si="101"/>
        <v/>
      </c>
      <c r="M3185" s="4" t="str">
        <f>IF(ISBLANK(A3185),"",IF('02_Resultat'!$B$6=A3185,1,0))</f>
        <v/>
      </c>
      <c r="N3185" s="4" t="str">
        <f>IF(ISBLANK(A3185),"",IF(Tableau3[Occurrence]=0,0,SUM($M$2:M3185)))</f>
        <v/>
      </c>
      <c r="P3185" s="15" t="str">
        <f t="shared" si="102"/>
        <v/>
      </c>
      <c r="Q3185" s="16" t="str">
        <f>IF(P3185="","",'02_Resultat'!$B$6)</f>
        <v/>
      </c>
      <c r="R3185" s="16" t="str">
        <f>IF(Q3185="","",INDEX(Tableau3[N°CMD],MATCH(P3185,Tableau3[Sequence],0),))</f>
        <v/>
      </c>
      <c r="S3185" s="16" t="str">
        <f>IF(Q3185="","",INDEX(Tableau3[Désignation],MATCH(P3185,Tableau3[Sequence],0),))</f>
        <v/>
      </c>
      <c r="T3185"/>
    </row>
    <row r="3186" spans="12:20" x14ac:dyDescent="0.25">
      <c r="L3186" s="4" t="str">
        <f t="shared" si="101"/>
        <v/>
      </c>
      <c r="M3186" s="4" t="str">
        <f>IF(ISBLANK(A3186),"",IF('02_Resultat'!$B$6=A3186,1,0))</f>
        <v/>
      </c>
      <c r="N3186" s="4" t="str">
        <f>IF(ISBLANK(A3186),"",IF(Tableau3[Occurrence]=0,0,SUM($M$2:M3186)))</f>
        <v/>
      </c>
      <c r="P3186" s="15" t="str">
        <f t="shared" si="102"/>
        <v/>
      </c>
      <c r="Q3186" s="16" t="str">
        <f>IF(P3186="","",'02_Resultat'!$B$6)</f>
        <v/>
      </c>
      <c r="R3186" s="16" t="str">
        <f>IF(Q3186="","",INDEX(Tableau3[N°CMD],MATCH(P3186,Tableau3[Sequence],0),))</f>
        <v/>
      </c>
      <c r="S3186" s="16" t="str">
        <f>IF(Q3186="","",INDEX(Tableau3[Désignation],MATCH(P3186,Tableau3[Sequence],0),))</f>
        <v/>
      </c>
      <c r="T3186"/>
    </row>
    <row r="3187" spans="12:20" x14ac:dyDescent="0.25">
      <c r="L3187" s="4" t="str">
        <f t="shared" si="101"/>
        <v/>
      </c>
      <c r="M3187" s="4" t="str">
        <f>IF(ISBLANK(A3187),"",IF('02_Resultat'!$B$6=A3187,1,0))</f>
        <v/>
      </c>
      <c r="N3187" s="4" t="str">
        <f>IF(ISBLANK(A3187),"",IF(Tableau3[Occurrence]=0,0,SUM($M$2:M3187)))</f>
        <v/>
      </c>
      <c r="P3187" s="15" t="str">
        <f t="shared" si="102"/>
        <v/>
      </c>
      <c r="Q3187" s="16" t="str">
        <f>IF(P3187="","",'02_Resultat'!$B$6)</f>
        <v/>
      </c>
      <c r="R3187" s="16" t="str">
        <f>IF(Q3187="","",INDEX(Tableau3[N°CMD],MATCH(P3187,Tableau3[Sequence],0),))</f>
        <v/>
      </c>
      <c r="S3187" s="16" t="str">
        <f>IF(Q3187="","",INDEX(Tableau3[Désignation],MATCH(P3187,Tableau3[Sequence],0),))</f>
        <v/>
      </c>
      <c r="T3187"/>
    </row>
    <row r="3188" spans="12:20" x14ac:dyDescent="0.25">
      <c r="L3188" s="4" t="str">
        <f t="shared" si="101"/>
        <v/>
      </c>
      <c r="M3188" s="4" t="str">
        <f>IF(ISBLANK(A3188),"",IF('02_Resultat'!$B$6=A3188,1,0))</f>
        <v/>
      </c>
      <c r="N3188" s="4" t="str">
        <f>IF(ISBLANK(A3188),"",IF(Tableau3[Occurrence]=0,0,SUM($M$2:M3188)))</f>
        <v/>
      </c>
      <c r="P3188" s="15" t="str">
        <f t="shared" si="102"/>
        <v/>
      </c>
      <c r="Q3188" s="16" t="str">
        <f>IF(P3188="","",'02_Resultat'!$B$6)</f>
        <v/>
      </c>
      <c r="R3188" s="16" t="str">
        <f>IF(Q3188="","",INDEX(Tableau3[N°CMD],MATCH(P3188,Tableau3[Sequence],0),))</f>
        <v/>
      </c>
      <c r="S3188" s="16" t="str">
        <f>IF(Q3188="","",INDEX(Tableau3[Désignation],MATCH(P3188,Tableau3[Sequence],0),))</f>
        <v/>
      </c>
      <c r="T3188"/>
    </row>
    <row r="3189" spans="12:20" x14ac:dyDescent="0.25">
      <c r="L3189" s="4" t="str">
        <f t="shared" si="101"/>
        <v/>
      </c>
      <c r="M3189" s="4" t="str">
        <f>IF(ISBLANK(A3189),"",IF('02_Resultat'!$B$6=A3189,1,0))</f>
        <v/>
      </c>
      <c r="N3189" s="4" t="str">
        <f>IF(ISBLANK(A3189),"",IF(Tableau3[Occurrence]=0,0,SUM($M$2:M3189)))</f>
        <v/>
      </c>
      <c r="P3189" s="15" t="str">
        <f t="shared" si="102"/>
        <v/>
      </c>
      <c r="Q3189" s="16" t="str">
        <f>IF(P3189="","",'02_Resultat'!$B$6)</f>
        <v/>
      </c>
      <c r="R3189" s="16" t="str">
        <f>IF(Q3189="","",INDEX(Tableau3[N°CMD],MATCH(P3189,Tableau3[Sequence],0),))</f>
        <v/>
      </c>
      <c r="S3189" s="16" t="str">
        <f>IF(Q3189="","",INDEX(Tableau3[Désignation],MATCH(P3189,Tableau3[Sequence],0),))</f>
        <v/>
      </c>
      <c r="T3189"/>
    </row>
    <row r="3190" spans="12:20" x14ac:dyDescent="0.25">
      <c r="L3190" s="4" t="str">
        <f t="shared" si="101"/>
        <v/>
      </c>
      <c r="M3190" s="4" t="str">
        <f>IF(ISBLANK(A3190),"",IF('02_Resultat'!$B$6=A3190,1,0))</f>
        <v/>
      </c>
      <c r="N3190" s="4" t="str">
        <f>IF(ISBLANK(A3190),"",IF(Tableau3[Occurrence]=0,0,SUM($M$2:M3190)))</f>
        <v/>
      </c>
      <c r="P3190" s="15" t="str">
        <f t="shared" si="102"/>
        <v/>
      </c>
      <c r="Q3190" s="16" t="str">
        <f>IF(P3190="","",'02_Resultat'!$B$6)</f>
        <v/>
      </c>
      <c r="R3190" s="16" t="str">
        <f>IF(Q3190="","",INDEX(Tableau3[N°CMD],MATCH(P3190,Tableau3[Sequence],0),))</f>
        <v/>
      </c>
      <c r="S3190" s="16" t="str">
        <f>IF(Q3190="","",INDEX(Tableau3[Désignation],MATCH(P3190,Tableau3[Sequence],0),))</f>
        <v/>
      </c>
      <c r="T3190"/>
    </row>
    <row r="3191" spans="12:20" x14ac:dyDescent="0.25">
      <c r="L3191" s="4" t="str">
        <f t="shared" si="101"/>
        <v/>
      </c>
      <c r="M3191" s="4" t="str">
        <f>IF(ISBLANK(A3191),"",IF('02_Resultat'!$B$6=A3191,1,0))</f>
        <v/>
      </c>
      <c r="N3191" s="4" t="str">
        <f>IF(ISBLANK(A3191),"",IF(Tableau3[Occurrence]=0,0,SUM($M$2:M3191)))</f>
        <v/>
      </c>
      <c r="P3191" s="15" t="str">
        <f t="shared" si="102"/>
        <v/>
      </c>
      <c r="Q3191" s="16" t="str">
        <f>IF(P3191="","",'02_Resultat'!$B$6)</f>
        <v/>
      </c>
      <c r="R3191" s="16" t="str">
        <f>IF(Q3191="","",INDEX(Tableau3[N°CMD],MATCH(P3191,Tableau3[Sequence],0),))</f>
        <v/>
      </c>
      <c r="S3191" s="16" t="str">
        <f>IF(Q3191="","",INDEX(Tableau3[Désignation],MATCH(P3191,Tableau3[Sequence],0),))</f>
        <v/>
      </c>
      <c r="T3191"/>
    </row>
    <row r="3192" spans="12:20" x14ac:dyDescent="0.25">
      <c r="L3192" s="4" t="str">
        <f t="shared" si="101"/>
        <v/>
      </c>
      <c r="M3192" s="4" t="str">
        <f>IF(ISBLANK(A3192),"",IF('02_Resultat'!$B$6=A3192,1,0))</f>
        <v/>
      </c>
      <c r="N3192" s="4" t="str">
        <f>IF(ISBLANK(A3192),"",IF(Tableau3[Occurrence]=0,0,SUM($M$2:M3192)))</f>
        <v/>
      </c>
      <c r="P3192" s="15" t="str">
        <f t="shared" si="102"/>
        <v/>
      </c>
      <c r="Q3192" s="16" t="str">
        <f>IF(P3192="","",'02_Resultat'!$B$6)</f>
        <v/>
      </c>
      <c r="R3192" s="16" t="str">
        <f>IF(Q3192="","",INDEX(Tableau3[N°CMD],MATCH(P3192,Tableau3[Sequence],0),))</f>
        <v/>
      </c>
      <c r="S3192" s="16" t="str">
        <f>IF(Q3192="","",INDEX(Tableau3[Désignation],MATCH(P3192,Tableau3[Sequence],0),))</f>
        <v/>
      </c>
      <c r="T3192"/>
    </row>
    <row r="3193" spans="12:20" x14ac:dyDescent="0.25">
      <c r="L3193" s="4" t="str">
        <f t="shared" si="101"/>
        <v/>
      </c>
      <c r="M3193" s="4" t="str">
        <f>IF(ISBLANK(A3193),"",IF('02_Resultat'!$B$6=A3193,1,0))</f>
        <v/>
      </c>
      <c r="N3193" s="4" t="str">
        <f>IF(ISBLANK(A3193),"",IF(Tableau3[Occurrence]=0,0,SUM($M$2:M3193)))</f>
        <v/>
      </c>
      <c r="P3193" s="15" t="str">
        <f t="shared" si="102"/>
        <v/>
      </c>
      <c r="Q3193" s="16" t="str">
        <f>IF(P3193="","",'02_Resultat'!$B$6)</f>
        <v/>
      </c>
      <c r="R3193" s="16" t="str">
        <f>IF(Q3193="","",INDEX(Tableau3[N°CMD],MATCH(P3193,Tableau3[Sequence],0),))</f>
        <v/>
      </c>
      <c r="S3193" s="16" t="str">
        <f>IF(Q3193="","",INDEX(Tableau3[Désignation],MATCH(P3193,Tableau3[Sequence],0),))</f>
        <v/>
      </c>
      <c r="T3193"/>
    </row>
    <row r="3194" spans="12:20" x14ac:dyDescent="0.25">
      <c r="L3194" s="4" t="str">
        <f t="shared" si="101"/>
        <v/>
      </c>
      <c r="M3194" s="4" t="str">
        <f>IF(ISBLANK(A3194),"",IF('02_Resultat'!$B$6=A3194,1,0))</f>
        <v/>
      </c>
      <c r="N3194" s="4" t="str">
        <f>IF(ISBLANK(A3194),"",IF(Tableau3[Occurrence]=0,0,SUM($M$2:M3194)))</f>
        <v/>
      </c>
      <c r="P3194" s="15" t="str">
        <f t="shared" si="102"/>
        <v/>
      </c>
      <c r="Q3194" s="16" t="str">
        <f>IF(P3194="","",'02_Resultat'!$B$6)</f>
        <v/>
      </c>
      <c r="R3194" s="16" t="str">
        <f>IF(Q3194="","",INDEX(Tableau3[N°CMD],MATCH(P3194,Tableau3[Sequence],0),))</f>
        <v/>
      </c>
      <c r="S3194" s="16" t="str">
        <f>IF(Q3194="","",INDEX(Tableau3[Désignation],MATCH(P3194,Tableau3[Sequence],0),))</f>
        <v/>
      </c>
      <c r="T3194"/>
    </row>
    <row r="3195" spans="12:20" x14ac:dyDescent="0.25">
      <c r="L3195" s="4" t="str">
        <f t="shared" si="101"/>
        <v/>
      </c>
      <c r="M3195" s="4" t="str">
        <f>IF(ISBLANK(A3195),"",IF('02_Resultat'!$B$6=A3195,1,0))</f>
        <v/>
      </c>
      <c r="N3195" s="4" t="str">
        <f>IF(ISBLANK(A3195),"",IF(Tableau3[Occurrence]=0,0,SUM($M$2:M3195)))</f>
        <v/>
      </c>
      <c r="P3195" s="15" t="str">
        <f t="shared" si="102"/>
        <v/>
      </c>
      <c r="Q3195" s="16" t="str">
        <f>IF(P3195="","",'02_Resultat'!$B$6)</f>
        <v/>
      </c>
      <c r="R3195" s="16" t="str">
        <f>IF(Q3195="","",INDEX(Tableau3[N°CMD],MATCH(P3195,Tableau3[Sequence],0),))</f>
        <v/>
      </c>
      <c r="S3195" s="16" t="str">
        <f>IF(Q3195="","",INDEX(Tableau3[Désignation],MATCH(P3195,Tableau3[Sequence],0),))</f>
        <v/>
      </c>
      <c r="T3195"/>
    </row>
    <row r="3196" spans="12:20" x14ac:dyDescent="0.25">
      <c r="L3196" s="4" t="str">
        <f t="shared" si="101"/>
        <v/>
      </c>
      <c r="M3196" s="4" t="str">
        <f>IF(ISBLANK(A3196),"",IF('02_Resultat'!$B$6=A3196,1,0))</f>
        <v/>
      </c>
      <c r="N3196" s="4" t="str">
        <f>IF(ISBLANK(A3196),"",IF(Tableau3[Occurrence]=0,0,SUM($M$2:M3196)))</f>
        <v/>
      </c>
      <c r="P3196" s="15" t="str">
        <f t="shared" si="102"/>
        <v/>
      </c>
      <c r="Q3196" s="16" t="str">
        <f>IF(P3196="","",'02_Resultat'!$B$6)</f>
        <v/>
      </c>
      <c r="R3196" s="16" t="str">
        <f>IF(Q3196="","",INDEX(Tableau3[N°CMD],MATCH(P3196,Tableau3[Sequence],0),))</f>
        <v/>
      </c>
      <c r="S3196" s="16" t="str">
        <f>IF(Q3196="","",INDEX(Tableau3[Désignation],MATCH(P3196,Tableau3[Sequence],0),))</f>
        <v/>
      </c>
      <c r="T3196"/>
    </row>
    <row r="3197" spans="12:20" x14ac:dyDescent="0.25">
      <c r="L3197" s="4" t="str">
        <f t="shared" si="101"/>
        <v/>
      </c>
      <c r="M3197" s="4" t="str">
        <f>IF(ISBLANK(A3197),"",IF('02_Resultat'!$B$6=A3197,1,0))</f>
        <v/>
      </c>
      <c r="N3197" s="4" t="str">
        <f>IF(ISBLANK(A3197),"",IF(Tableau3[Occurrence]=0,0,SUM($M$2:M3197)))</f>
        <v/>
      </c>
      <c r="P3197" s="15" t="str">
        <f t="shared" si="102"/>
        <v/>
      </c>
      <c r="Q3197" s="16" t="str">
        <f>IF(P3197="","",'02_Resultat'!$B$6)</f>
        <v/>
      </c>
      <c r="R3197" s="16" t="str">
        <f>IF(Q3197="","",INDEX(Tableau3[N°CMD],MATCH(P3197,Tableau3[Sequence],0),))</f>
        <v/>
      </c>
      <c r="S3197" s="16" t="str">
        <f>IF(Q3197="","",INDEX(Tableau3[Désignation],MATCH(P3197,Tableau3[Sequence],0),))</f>
        <v/>
      </c>
      <c r="T3197"/>
    </row>
    <row r="3198" spans="12:20" x14ac:dyDescent="0.25">
      <c r="L3198" s="4" t="str">
        <f t="shared" si="101"/>
        <v/>
      </c>
      <c r="M3198" s="4" t="str">
        <f>IF(ISBLANK(A3198),"",IF('02_Resultat'!$B$6=A3198,1,0))</f>
        <v/>
      </c>
      <c r="N3198" s="4" t="str">
        <f>IF(ISBLANK(A3198),"",IF(Tableau3[Occurrence]=0,0,SUM($M$2:M3198)))</f>
        <v/>
      </c>
      <c r="P3198" s="15" t="str">
        <f t="shared" si="102"/>
        <v/>
      </c>
      <c r="Q3198" s="16" t="str">
        <f>IF(P3198="","",'02_Resultat'!$B$6)</f>
        <v/>
      </c>
      <c r="R3198" s="16" t="str">
        <f>IF(Q3198="","",INDEX(Tableau3[N°CMD],MATCH(P3198,Tableau3[Sequence],0),))</f>
        <v/>
      </c>
      <c r="S3198" s="16" t="str">
        <f>IF(Q3198="","",INDEX(Tableau3[Désignation],MATCH(P3198,Tableau3[Sequence],0),))</f>
        <v/>
      </c>
      <c r="T3198"/>
    </row>
    <row r="3199" spans="12:20" x14ac:dyDescent="0.25">
      <c r="L3199" s="4" t="str">
        <f t="shared" si="101"/>
        <v/>
      </c>
      <c r="M3199" s="4" t="str">
        <f>IF(ISBLANK(A3199),"",IF('02_Resultat'!$B$6=A3199,1,0))</f>
        <v/>
      </c>
      <c r="N3199" s="4" t="str">
        <f>IF(ISBLANK(A3199),"",IF(Tableau3[Occurrence]=0,0,SUM($M$2:M3199)))</f>
        <v/>
      </c>
      <c r="P3199" s="15" t="str">
        <f t="shared" si="102"/>
        <v/>
      </c>
      <c r="Q3199" s="16" t="str">
        <f>IF(P3199="","",'02_Resultat'!$B$6)</f>
        <v/>
      </c>
      <c r="R3199" s="16" t="str">
        <f>IF(Q3199="","",INDEX(Tableau3[N°CMD],MATCH(P3199,Tableau3[Sequence],0),))</f>
        <v/>
      </c>
      <c r="S3199" s="16" t="str">
        <f>IF(Q3199="","",INDEX(Tableau3[Désignation],MATCH(P3199,Tableau3[Sequence],0),))</f>
        <v/>
      </c>
      <c r="T3199"/>
    </row>
    <row r="3200" spans="12:20" x14ac:dyDescent="0.25">
      <c r="L3200" s="4" t="str">
        <f t="shared" si="101"/>
        <v/>
      </c>
      <c r="M3200" s="4" t="str">
        <f>IF(ISBLANK(A3200),"",IF('02_Resultat'!$B$6=A3200,1,0))</f>
        <v/>
      </c>
      <c r="N3200" s="4" t="str">
        <f>IF(ISBLANK(A3200),"",IF(Tableau3[Occurrence]=0,0,SUM($M$2:M3200)))</f>
        <v/>
      </c>
      <c r="P3200" s="15" t="str">
        <f t="shared" si="102"/>
        <v/>
      </c>
      <c r="Q3200" s="16" t="str">
        <f>IF(P3200="","",'02_Resultat'!$B$6)</f>
        <v/>
      </c>
      <c r="R3200" s="16" t="str">
        <f>IF(Q3200="","",INDEX(Tableau3[N°CMD],MATCH(P3200,Tableau3[Sequence],0),))</f>
        <v/>
      </c>
      <c r="S3200" s="16" t="str">
        <f>IF(Q3200="","",INDEX(Tableau3[Désignation],MATCH(P3200,Tableau3[Sequence],0),))</f>
        <v/>
      </c>
      <c r="T3200"/>
    </row>
    <row r="3201" spans="12:20" x14ac:dyDescent="0.25">
      <c r="L3201" s="4" t="str">
        <f t="shared" si="101"/>
        <v/>
      </c>
      <c r="M3201" s="4" t="str">
        <f>IF(ISBLANK(A3201),"",IF('02_Resultat'!$B$6=A3201,1,0))</f>
        <v/>
      </c>
      <c r="N3201" s="4" t="str">
        <f>IF(ISBLANK(A3201),"",IF(Tableau3[Occurrence]=0,0,SUM($M$2:M3201)))</f>
        <v/>
      </c>
      <c r="P3201" s="15" t="str">
        <f t="shared" si="102"/>
        <v/>
      </c>
      <c r="Q3201" s="16" t="str">
        <f>IF(P3201="","",'02_Resultat'!$B$6)</f>
        <v/>
      </c>
      <c r="R3201" s="16" t="str">
        <f>IF(Q3201="","",INDEX(Tableau3[N°CMD],MATCH(P3201,Tableau3[Sequence],0),))</f>
        <v/>
      </c>
      <c r="S3201" s="16" t="str">
        <f>IF(Q3201="","",INDEX(Tableau3[Désignation],MATCH(P3201,Tableau3[Sequence],0),))</f>
        <v/>
      </c>
      <c r="T3201"/>
    </row>
    <row r="3202" spans="12:20" x14ac:dyDescent="0.25">
      <c r="L3202" s="4" t="str">
        <f t="shared" si="101"/>
        <v/>
      </c>
      <c r="M3202" s="4" t="str">
        <f>IF(ISBLANK(A3202),"",IF('02_Resultat'!$B$6=A3202,1,0))</f>
        <v/>
      </c>
      <c r="N3202" s="4" t="str">
        <f>IF(ISBLANK(A3202),"",IF(Tableau3[Occurrence]=0,0,SUM($M$2:M3202)))</f>
        <v/>
      </c>
      <c r="P3202" s="15" t="str">
        <f t="shared" si="102"/>
        <v/>
      </c>
      <c r="Q3202" s="16" t="str">
        <f>IF(P3202="","",'02_Resultat'!$B$6)</f>
        <v/>
      </c>
      <c r="R3202" s="16" t="str">
        <f>IF(Q3202="","",INDEX(Tableau3[N°CMD],MATCH(P3202,Tableau3[Sequence],0),))</f>
        <v/>
      </c>
      <c r="S3202" s="16" t="str">
        <f>IF(Q3202="","",INDEX(Tableau3[Désignation],MATCH(P3202,Tableau3[Sequence],0),))</f>
        <v/>
      </c>
      <c r="T3202"/>
    </row>
    <row r="3203" spans="12:20" x14ac:dyDescent="0.25">
      <c r="L3203" s="4" t="str">
        <f t="shared" si="101"/>
        <v/>
      </c>
      <c r="M3203" s="4" t="str">
        <f>IF(ISBLANK(A3203),"",IF('02_Resultat'!$B$6=A3203,1,0))</f>
        <v/>
      </c>
      <c r="N3203" s="4" t="str">
        <f>IF(ISBLANK(A3203),"",IF(Tableau3[Occurrence]=0,0,SUM($M$2:M3203)))</f>
        <v/>
      </c>
      <c r="P3203" s="15" t="str">
        <f t="shared" si="102"/>
        <v/>
      </c>
      <c r="Q3203" s="16" t="str">
        <f>IF(P3203="","",'02_Resultat'!$B$6)</f>
        <v/>
      </c>
      <c r="R3203" s="16" t="str">
        <f>IF(Q3203="","",INDEX(Tableau3[N°CMD],MATCH(P3203,Tableau3[Sequence],0),))</f>
        <v/>
      </c>
      <c r="S3203" s="16" t="str">
        <f>IF(Q3203="","",INDEX(Tableau3[Désignation],MATCH(P3203,Tableau3[Sequence],0),))</f>
        <v/>
      </c>
      <c r="T3203"/>
    </row>
    <row r="3204" spans="12:20" x14ac:dyDescent="0.25">
      <c r="L3204" s="4" t="str">
        <f t="shared" si="101"/>
        <v/>
      </c>
      <c r="M3204" s="4" t="str">
        <f>IF(ISBLANK(A3204),"",IF('02_Resultat'!$B$6=A3204,1,0))</f>
        <v/>
      </c>
      <c r="N3204" s="4" t="str">
        <f>IF(ISBLANK(A3204),"",IF(Tableau3[Occurrence]=0,0,SUM($M$2:M3204)))</f>
        <v/>
      </c>
      <c r="P3204" s="15" t="str">
        <f t="shared" si="102"/>
        <v/>
      </c>
      <c r="Q3204" s="16" t="str">
        <f>IF(P3204="","",'02_Resultat'!$B$6)</f>
        <v/>
      </c>
      <c r="R3204" s="16" t="str">
        <f>IF(Q3204="","",INDEX(Tableau3[N°CMD],MATCH(P3204,Tableau3[Sequence],0),))</f>
        <v/>
      </c>
      <c r="S3204" s="16" t="str">
        <f>IF(Q3204="","",INDEX(Tableau3[Désignation],MATCH(P3204,Tableau3[Sequence],0),))</f>
        <v/>
      </c>
      <c r="T3204"/>
    </row>
    <row r="3205" spans="12:20" x14ac:dyDescent="0.25">
      <c r="L3205" s="4" t="str">
        <f t="shared" si="101"/>
        <v/>
      </c>
      <c r="M3205" s="4" t="str">
        <f>IF(ISBLANK(A3205),"",IF('02_Resultat'!$B$6=A3205,1,0))</f>
        <v/>
      </c>
      <c r="N3205" s="4" t="str">
        <f>IF(ISBLANK(A3205),"",IF(Tableau3[Occurrence]=0,0,SUM($M$2:M3205)))</f>
        <v/>
      </c>
      <c r="P3205" s="15" t="str">
        <f t="shared" si="102"/>
        <v/>
      </c>
      <c r="Q3205" s="16" t="str">
        <f>IF(P3205="","",'02_Resultat'!$B$6)</f>
        <v/>
      </c>
      <c r="R3205" s="16" t="str">
        <f>IF(Q3205="","",INDEX(Tableau3[N°CMD],MATCH(P3205,Tableau3[Sequence],0),))</f>
        <v/>
      </c>
      <c r="S3205" s="16" t="str">
        <f>IF(Q3205="","",INDEX(Tableau3[Désignation],MATCH(P3205,Tableau3[Sequence],0),))</f>
        <v/>
      </c>
      <c r="T3205"/>
    </row>
    <row r="3206" spans="12:20" x14ac:dyDescent="0.25">
      <c r="L3206" s="4" t="str">
        <f t="shared" si="101"/>
        <v/>
      </c>
      <c r="M3206" s="4" t="str">
        <f>IF(ISBLANK(A3206),"",IF('02_Resultat'!$B$6=A3206,1,0))</f>
        <v/>
      </c>
      <c r="N3206" s="4" t="str">
        <f>IF(ISBLANK(A3206),"",IF(Tableau3[Occurrence]=0,0,SUM($M$2:M3206)))</f>
        <v/>
      </c>
      <c r="P3206" s="15" t="str">
        <f t="shared" si="102"/>
        <v/>
      </c>
      <c r="Q3206" s="16" t="str">
        <f>IF(P3206="","",'02_Resultat'!$B$6)</f>
        <v/>
      </c>
      <c r="R3206" s="16" t="str">
        <f>IF(Q3206="","",INDEX(Tableau3[N°CMD],MATCH(P3206,Tableau3[Sequence],0),))</f>
        <v/>
      </c>
      <c r="S3206" s="16" t="str">
        <f>IF(Q3206="","",INDEX(Tableau3[Désignation],MATCH(P3206,Tableau3[Sequence],0),))</f>
        <v/>
      </c>
      <c r="T3206"/>
    </row>
    <row r="3207" spans="12:20" x14ac:dyDescent="0.25">
      <c r="L3207" s="4" t="str">
        <f t="shared" si="101"/>
        <v/>
      </c>
      <c r="M3207" s="4" t="str">
        <f>IF(ISBLANK(A3207),"",IF('02_Resultat'!$B$6=A3207,1,0))</f>
        <v/>
      </c>
      <c r="N3207" s="4" t="str">
        <f>IF(ISBLANK(A3207),"",IF(Tableau3[Occurrence]=0,0,SUM($M$2:M3207)))</f>
        <v/>
      </c>
      <c r="P3207" s="15" t="str">
        <f t="shared" si="102"/>
        <v/>
      </c>
      <c r="Q3207" s="16" t="str">
        <f>IF(P3207="","",'02_Resultat'!$B$6)</f>
        <v/>
      </c>
      <c r="R3207" s="16" t="str">
        <f>IF(Q3207="","",INDEX(Tableau3[N°CMD],MATCH(P3207,Tableau3[Sequence],0),))</f>
        <v/>
      </c>
      <c r="S3207" s="16" t="str">
        <f>IF(Q3207="","",INDEX(Tableau3[Désignation],MATCH(P3207,Tableau3[Sequence],0),))</f>
        <v/>
      </c>
      <c r="T3207"/>
    </row>
    <row r="3208" spans="12:20" x14ac:dyDescent="0.25">
      <c r="L3208" s="4" t="str">
        <f t="shared" si="101"/>
        <v/>
      </c>
      <c r="M3208" s="4" t="str">
        <f>IF(ISBLANK(A3208),"",IF('02_Resultat'!$B$6=A3208,1,0))</f>
        <v/>
      </c>
      <c r="N3208" s="4" t="str">
        <f>IF(ISBLANK(A3208),"",IF(Tableau3[Occurrence]=0,0,SUM($M$2:M3208)))</f>
        <v/>
      </c>
      <c r="P3208" s="15" t="str">
        <f t="shared" si="102"/>
        <v/>
      </c>
      <c r="Q3208" s="16" t="str">
        <f>IF(P3208="","",'02_Resultat'!$B$6)</f>
        <v/>
      </c>
      <c r="R3208" s="16" t="str">
        <f>IF(Q3208="","",INDEX(Tableau3[N°CMD],MATCH(P3208,Tableau3[Sequence],0),))</f>
        <v/>
      </c>
      <c r="S3208" s="16" t="str">
        <f>IF(Q3208="","",INDEX(Tableau3[Désignation],MATCH(P3208,Tableau3[Sequence],0),))</f>
        <v/>
      </c>
      <c r="T3208"/>
    </row>
    <row r="3209" spans="12:20" x14ac:dyDescent="0.25">
      <c r="L3209" s="4" t="str">
        <f t="shared" si="101"/>
        <v/>
      </c>
      <c r="M3209" s="4" t="str">
        <f>IF(ISBLANK(A3209),"",IF('02_Resultat'!$B$6=A3209,1,0))</f>
        <v/>
      </c>
      <c r="N3209" s="4" t="str">
        <f>IF(ISBLANK(A3209),"",IF(Tableau3[Occurrence]=0,0,SUM($M$2:M3209)))</f>
        <v/>
      </c>
      <c r="P3209" s="15" t="str">
        <f t="shared" si="102"/>
        <v/>
      </c>
      <c r="Q3209" s="16" t="str">
        <f>IF(P3209="","",'02_Resultat'!$B$6)</f>
        <v/>
      </c>
      <c r="R3209" s="16" t="str">
        <f>IF(Q3209="","",INDEX(Tableau3[N°CMD],MATCH(P3209,Tableau3[Sequence],0),))</f>
        <v/>
      </c>
      <c r="S3209" s="16" t="str">
        <f>IF(Q3209="","",INDEX(Tableau3[Désignation],MATCH(P3209,Tableau3[Sequence],0),))</f>
        <v/>
      </c>
      <c r="T3209"/>
    </row>
    <row r="3210" spans="12:20" x14ac:dyDescent="0.25">
      <c r="L3210" s="4" t="str">
        <f t="shared" si="101"/>
        <v/>
      </c>
      <c r="M3210" s="4" t="str">
        <f>IF(ISBLANK(A3210),"",IF('02_Resultat'!$B$6=A3210,1,0))</f>
        <v/>
      </c>
      <c r="N3210" s="4" t="str">
        <f>IF(ISBLANK(A3210),"",IF(Tableau3[Occurrence]=0,0,SUM($M$2:M3210)))</f>
        <v/>
      </c>
      <c r="P3210" s="15" t="str">
        <f t="shared" si="102"/>
        <v/>
      </c>
      <c r="Q3210" s="16" t="str">
        <f>IF(P3210="","",'02_Resultat'!$B$6)</f>
        <v/>
      </c>
      <c r="R3210" s="16" t="str">
        <f>IF(Q3210="","",INDEX(Tableau3[N°CMD],MATCH(P3210,Tableau3[Sequence],0),))</f>
        <v/>
      </c>
      <c r="S3210" s="16" t="str">
        <f>IF(Q3210="","",INDEX(Tableau3[Désignation],MATCH(P3210,Tableau3[Sequence],0),))</f>
        <v/>
      </c>
      <c r="T3210"/>
    </row>
    <row r="3211" spans="12:20" x14ac:dyDescent="0.25">
      <c r="L3211" s="4" t="str">
        <f t="shared" si="101"/>
        <v/>
      </c>
      <c r="M3211" s="4" t="str">
        <f>IF(ISBLANK(A3211),"",IF('02_Resultat'!$B$6=A3211,1,0))</f>
        <v/>
      </c>
      <c r="N3211" s="4" t="str">
        <f>IF(ISBLANK(A3211),"",IF(Tableau3[Occurrence]=0,0,SUM($M$2:M3211)))</f>
        <v/>
      </c>
      <c r="P3211" s="15" t="str">
        <f t="shared" si="102"/>
        <v/>
      </c>
      <c r="Q3211" s="16" t="str">
        <f>IF(P3211="","",'02_Resultat'!$B$6)</f>
        <v/>
      </c>
      <c r="R3211" s="16" t="str">
        <f>IF(Q3211="","",INDEX(Tableau3[N°CMD],MATCH(P3211,Tableau3[Sequence],0),))</f>
        <v/>
      </c>
      <c r="S3211" s="16" t="str">
        <f>IF(Q3211="","",INDEX(Tableau3[Désignation],MATCH(P3211,Tableau3[Sequence],0),))</f>
        <v/>
      </c>
      <c r="T3211"/>
    </row>
    <row r="3212" spans="12:20" x14ac:dyDescent="0.25">
      <c r="L3212" s="4" t="str">
        <f t="shared" si="101"/>
        <v/>
      </c>
      <c r="M3212" s="4" t="str">
        <f>IF(ISBLANK(A3212),"",IF('02_Resultat'!$B$6=A3212,1,0))</f>
        <v/>
      </c>
      <c r="N3212" s="4" t="str">
        <f>IF(ISBLANK(A3212),"",IF(Tableau3[Occurrence]=0,0,SUM($M$2:M3212)))</f>
        <v/>
      </c>
      <c r="P3212" s="15" t="str">
        <f t="shared" si="102"/>
        <v/>
      </c>
      <c r="Q3212" s="16" t="str">
        <f>IF(P3212="","",'02_Resultat'!$B$6)</f>
        <v/>
      </c>
      <c r="R3212" s="16" t="str">
        <f>IF(Q3212="","",INDEX(Tableau3[N°CMD],MATCH(P3212,Tableau3[Sequence],0),))</f>
        <v/>
      </c>
      <c r="S3212" s="16" t="str">
        <f>IF(Q3212="","",INDEX(Tableau3[Désignation],MATCH(P3212,Tableau3[Sequence],0),))</f>
        <v/>
      </c>
      <c r="T3212"/>
    </row>
    <row r="3213" spans="12:20" x14ac:dyDescent="0.25">
      <c r="L3213" s="4" t="str">
        <f t="shared" si="101"/>
        <v/>
      </c>
      <c r="M3213" s="4" t="str">
        <f>IF(ISBLANK(A3213),"",IF('02_Resultat'!$B$6=A3213,1,0))</f>
        <v/>
      </c>
      <c r="N3213" s="4" t="str">
        <f>IF(ISBLANK(A3213),"",IF(Tableau3[Occurrence]=0,0,SUM($M$2:M3213)))</f>
        <v/>
      </c>
      <c r="P3213" s="15" t="str">
        <f t="shared" si="102"/>
        <v/>
      </c>
      <c r="Q3213" s="16" t="str">
        <f>IF(P3213="","",'02_Resultat'!$B$6)</f>
        <v/>
      </c>
      <c r="R3213" s="16" t="str">
        <f>IF(Q3213="","",INDEX(Tableau3[N°CMD],MATCH(P3213,Tableau3[Sequence],0),))</f>
        <v/>
      </c>
      <c r="S3213" s="16" t="str">
        <f>IF(Q3213="","",INDEX(Tableau3[Désignation],MATCH(P3213,Tableau3[Sequence],0),))</f>
        <v/>
      </c>
      <c r="T3213"/>
    </row>
    <row r="3214" spans="12:20" x14ac:dyDescent="0.25">
      <c r="L3214" s="4" t="str">
        <f t="shared" si="101"/>
        <v/>
      </c>
      <c r="M3214" s="4" t="str">
        <f>IF(ISBLANK(A3214),"",IF('02_Resultat'!$B$6=A3214,1,0))</f>
        <v/>
      </c>
      <c r="N3214" s="4" t="str">
        <f>IF(ISBLANK(A3214),"",IF(Tableau3[Occurrence]=0,0,SUM($M$2:M3214)))</f>
        <v/>
      </c>
      <c r="P3214" s="15" t="str">
        <f t="shared" si="102"/>
        <v/>
      </c>
      <c r="Q3214" s="16" t="str">
        <f>IF(P3214="","",'02_Resultat'!$B$6)</f>
        <v/>
      </c>
      <c r="R3214" s="16" t="str">
        <f>IF(Q3214="","",INDEX(Tableau3[N°CMD],MATCH(P3214,Tableau3[Sequence],0),))</f>
        <v/>
      </c>
      <c r="S3214" s="16" t="str">
        <f>IF(Q3214="","",INDEX(Tableau3[Désignation],MATCH(P3214,Tableau3[Sequence],0),))</f>
        <v/>
      </c>
      <c r="T3214"/>
    </row>
    <row r="3215" spans="12:20" x14ac:dyDescent="0.25">
      <c r="L3215" s="4" t="str">
        <f t="shared" si="101"/>
        <v/>
      </c>
      <c r="M3215" s="4" t="str">
        <f>IF(ISBLANK(A3215),"",IF('02_Resultat'!$B$6=A3215,1,0))</f>
        <v/>
      </c>
      <c r="N3215" s="4" t="str">
        <f>IF(ISBLANK(A3215),"",IF(Tableau3[Occurrence]=0,0,SUM($M$2:M3215)))</f>
        <v/>
      </c>
      <c r="P3215" s="15" t="str">
        <f t="shared" si="102"/>
        <v/>
      </c>
      <c r="Q3215" s="16" t="str">
        <f>IF(P3215="","",'02_Resultat'!$B$6)</f>
        <v/>
      </c>
      <c r="R3215" s="16" t="str">
        <f>IF(Q3215="","",INDEX(Tableau3[N°CMD],MATCH(P3215,Tableau3[Sequence],0),))</f>
        <v/>
      </c>
      <c r="S3215" s="16" t="str">
        <f>IF(Q3215="","",INDEX(Tableau3[Désignation],MATCH(P3215,Tableau3[Sequence],0),))</f>
        <v/>
      </c>
      <c r="T3215"/>
    </row>
    <row r="3216" spans="12:20" x14ac:dyDescent="0.25">
      <c r="L3216" s="4" t="str">
        <f t="shared" si="101"/>
        <v/>
      </c>
      <c r="M3216" s="4" t="str">
        <f>IF(ISBLANK(A3216),"",IF('02_Resultat'!$B$6=A3216,1,0))</f>
        <v/>
      </c>
      <c r="N3216" s="4" t="str">
        <f>IF(ISBLANK(A3216),"",IF(Tableau3[Occurrence]=0,0,SUM($M$2:M3216)))</f>
        <v/>
      </c>
      <c r="P3216" s="15" t="str">
        <f t="shared" si="102"/>
        <v/>
      </c>
      <c r="Q3216" s="16" t="str">
        <f>IF(P3216="","",'02_Resultat'!$B$6)</f>
        <v/>
      </c>
      <c r="R3216" s="16" t="str">
        <f>IF(Q3216="","",INDEX(Tableau3[N°CMD],MATCH(P3216,Tableau3[Sequence],0),))</f>
        <v/>
      </c>
      <c r="S3216" s="16" t="str">
        <f>IF(Q3216="","",INDEX(Tableau3[Désignation],MATCH(P3216,Tableau3[Sequence],0),))</f>
        <v/>
      </c>
      <c r="T3216"/>
    </row>
    <row r="3217" spans="12:20" x14ac:dyDescent="0.25">
      <c r="L3217" s="4" t="str">
        <f t="shared" si="101"/>
        <v/>
      </c>
      <c r="M3217" s="4" t="str">
        <f>IF(ISBLANK(A3217),"",IF('02_Resultat'!$B$6=A3217,1,0))</f>
        <v/>
      </c>
      <c r="N3217" s="4" t="str">
        <f>IF(ISBLANK(A3217),"",IF(Tableau3[Occurrence]=0,0,SUM($M$2:M3217)))</f>
        <v/>
      </c>
      <c r="P3217" s="15" t="str">
        <f t="shared" si="102"/>
        <v/>
      </c>
      <c r="Q3217" s="16" t="str">
        <f>IF(P3217="","",'02_Resultat'!$B$6)</f>
        <v/>
      </c>
      <c r="R3217" s="16" t="str">
        <f>IF(Q3217="","",INDEX(Tableau3[N°CMD],MATCH(P3217,Tableau3[Sequence],0),))</f>
        <v/>
      </c>
      <c r="S3217" s="16" t="str">
        <f>IF(Q3217="","",INDEX(Tableau3[Désignation],MATCH(P3217,Tableau3[Sequence],0),))</f>
        <v/>
      </c>
      <c r="T3217"/>
    </row>
    <row r="3218" spans="12:20" x14ac:dyDescent="0.25">
      <c r="L3218" s="4" t="str">
        <f t="shared" ref="L3218:L3281" si="103">IF(ISBLANK(H3218),"",(I3218-H3218))</f>
        <v/>
      </c>
      <c r="M3218" s="4" t="str">
        <f>IF(ISBLANK(A3218),"",IF('02_Resultat'!$B$6=A3218,1,0))</f>
        <v/>
      </c>
      <c r="N3218" s="4" t="str">
        <f>IF(ISBLANK(A3218),"",IF(Tableau3[Occurrence]=0,0,SUM($M$2:M3218)))</f>
        <v/>
      </c>
      <c r="P3218" s="15" t="str">
        <f t="shared" si="102"/>
        <v/>
      </c>
      <c r="Q3218" s="16" t="str">
        <f>IF(P3218="","",'02_Resultat'!$B$6)</f>
        <v/>
      </c>
      <c r="R3218" s="16" t="str">
        <f>IF(Q3218="","",INDEX(Tableau3[N°CMD],MATCH(P3218,Tableau3[Sequence],0),))</f>
        <v/>
      </c>
      <c r="S3218" s="16" t="str">
        <f>IF(Q3218="","",INDEX(Tableau3[Désignation],MATCH(P3218,Tableau3[Sequence],0),))</f>
        <v/>
      </c>
      <c r="T3218"/>
    </row>
    <row r="3219" spans="12:20" x14ac:dyDescent="0.25">
      <c r="L3219" s="4" t="str">
        <f t="shared" si="103"/>
        <v/>
      </c>
      <c r="M3219" s="4" t="str">
        <f>IF(ISBLANK(A3219),"",IF('02_Resultat'!$B$6=A3219,1,0))</f>
        <v/>
      </c>
      <c r="N3219" s="4" t="str">
        <f>IF(ISBLANK(A3219),"",IF(Tableau3[Occurrence]=0,0,SUM($M$2:M3219)))</f>
        <v/>
      </c>
      <c r="P3219" s="15" t="str">
        <f t="shared" ref="P3219:P3282" si="104">IF(ROW()-1&lt;=$O$2,ROW()-1,"")</f>
        <v/>
      </c>
      <c r="Q3219" s="16" t="str">
        <f>IF(P3219="","",'02_Resultat'!$B$6)</f>
        <v/>
      </c>
      <c r="R3219" s="16" t="str">
        <f>IF(Q3219="","",INDEX(Tableau3[N°CMD],MATCH(P3219,Tableau3[Sequence],0),))</f>
        <v/>
      </c>
      <c r="S3219" s="16" t="str">
        <f>IF(Q3219="","",INDEX(Tableau3[Désignation],MATCH(P3219,Tableau3[Sequence],0),))</f>
        <v/>
      </c>
      <c r="T3219"/>
    </row>
    <row r="3220" spans="12:20" x14ac:dyDescent="0.25">
      <c r="L3220" s="4" t="str">
        <f t="shared" si="103"/>
        <v/>
      </c>
      <c r="M3220" s="4" t="str">
        <f>IF(ISBLANK(A3220),"",IF('02_Resultat'!$B$6=A3220,1,0))</f>
        <v/>
      </c>
      <c r="N3220" s="4" t="str">
        <f>IF(ISBLANK(A3220),"",IF(Tableau3[Occurrence]=0,0,SUM($M$2:M3220)))</f>
        <v/>
      </c>
      <c r="P3220" s="15" t="str">
        <f t="shared" si="104"/>
        <v/>
      </c>
      <c r="Q3220" s="16" t="str">
        <f>IF(P3220="","",'02_Resultat'!$B$6)</f>
        <v/>
      </c>
      <c r="R3220" s="16" t="str">
        <f>IF(Q3220="","",INDEX(Tableau3[N°CMD],MATCH(P3220,Tableau3[Sequence],0),))</f>
        <v/>
      </c>
      <c r="S3220" s="16" t="str">
        <f>IF(Q3220="","",INDEX(Tableau3[Désignation],MATCH(P3220,Tableau3[Sequence],0),))</f>
        <v/>
      </c>
      <c r="T3220"/>
    </row>
    <row r="3221" spans="12:20" x14ac:dyDescent="0.25">
      <c r="L3221" s="4" t="str">
        <f t="shared" si="103"/>
        <v/>
      </c>
      <c r="M3221" s="4" t="str">
        <f>IF(ISBLANK(A3221),"",IF('02_Resultat'!$B$6=A3221,1,0))</f>
        <v/>
      </c>
      <c r="N3221" s="4" t="str">
        <f>IF(ISBLANK(A3221),"",IF(Tableau3[Occurrence]=0,0,SUM($M$2:M3221)))</f>
        <v/>
      </c>
      <c r="P3221" s="15" t="str">
        <f t="shared" si="104"/>
        <v/>
      </c>
      <c r="Q3221" s="16" t="str">
        <f>IF(P3221="","",'02_Resultat'!$B$6)</f>
        <v/>
      </c>
      <c r="R3221" s="16" t="str">
        <f>IF(Q3221="","",INDEX(Tableau3[N°CMD],MATCH(P3221,Tableau3[Sequence],0),))</f>
        <v/>
      </c>
      <c r="S3221" s="16" t="str">
        <f>IF(Q3221="","",INDEX(Tableau3[Désignation],MATCH(P3221,Tableau3[Sequence],0),))</f>
        <v/>
      </c>
      <c r="T3221"/>
    </row>
    <row r="3222" spans="12:20" x14ac:dyDescent="0.25">
      <c r="L3222" s="4" t="str">
        <f t="shared" si="103"/>
        <v/>
      </c>
      <c r="M3222" s="4" t="str">
        <f>IF(ISBLANK(A3222),"",IF('02_Resultat'!$B$6=A3222,1,0))</f>
        <v/>
      </c>
      <c r="N3222" s="4" t="str">
        <f>IF(ISBLANK(A3222),"",IF(Tableau3[Occurrence]=0,0,SUM($M$2:M3222)))</f>
        <v/>
      </c>
      <c r="P3222" s="15" t="str">
        <f t="shared" si="104"/>
        <v/>
      </c>
      <c r="Q3222" s="16" t="str">
        <f>IF(P3222="","",'02_Resultat'!$B$6)</f>
        <v/>
      </c>
      <c r="R3222" s="16" t="str">
        <f>IF(Q3222="","",INDEX(Tableau3[N°CMD],MATCH(P3222,Tableau3[Sequence],0),))</f>
        <v/>
      </c>
      <c r="S3222" s="16" t="str">
        <f>IF(Q3222="","",INDEX(Tableau3[Désignation],MATCH(P3222,Tableau3[Sequence],0),))</f>
        <v/>
      </c>
      <c r="T3222"/>
    </row>
    <row r="3223" spans="12:20" x14ac:dyDescent="0.25">
      <c r="L3223" s="4" t="str">
        <f t="shared" si="103"/>
        <v/>
      </c>
      <c r="M3223" s="4" t="str">
        <f>IF(ISBLANK(A3223),"",IF('02_Resultat'!$B$6=A3223,1,0))</f>
        <v/>
      </c>
      <c r="N3223" s="4" t="str">
        <f>IF(ISBLANK(A3223),"",IF(Tableau3[Occurrence]=0,0,SUM($M$2:M3223)))</f>
        <v/>
      </c>
      <c r="P3223" s="15" t="str">
        <f t="shared" si="104"/>
        <v/>
      </c>
      <c r="Q3223" s="16" t="str">
        <f>IF(P3223="","",'02_Resultat'!$B$6)</f>
        <v/>
      </c>
      <c r="R3223" s="16" t="str">
        <f>IF(Q3223="","",INDEX(Tableau3[N°CMD],MATCH(P3223,Tableau3[Sequence],0),))</f>
        <v/>
      </c>
      <c r="S3223" s="16" t="str">
        <f>IF(Q3223="","",INDEX(Tableau3[Désignation],MATCH(P3223,Tableau3[Sequence],0),))</f>
        <v/>
      </c>
      <c r="T3223"/>
    </row>
    <row r="3224" spans="12:20" x14ac:dyDescent="0.25">
      <c r="L3224" s="4" t="str">
        <f t="shared" si="103"/>
        <v/>
      </c>
      <c r="M3224" s="4" t="str">
        <f>IF(ISBLANK(A3224),"",IF('02_Resultat'!$B$6=A3224,1,0))</f>
        <v/>
      </c>
      <c r="N3224" s="4" t="str">
        <f>IF(ISBLANK(A3224),"",IF(Tableau3[Occurrence]=0,0,SUM($M$2:M3224)))</f>
        <v/>
      </c>
      <c r="P3224" s="15" t="str">
        <f t="shared" si="104"/>
        <v/>
      </c>
      <c r="Q3224" s="16" t="str">
        <f>IF(P3224="","",'02_Resultat'!$B$6)</f>
        <v/>
      </c>
      <c r="R3224" s="16" t="str">
        <f>IF(Q3224="","",INDEX(Tableau3[N°CMD],MATCH(P3224,Tableau3[Sequence],0),))</f>
        <v/>
      </c>
      <c r="S3224" s="16" t="str">
        <f>IF(Q3224="","",INDEX(Tableau3[Désignation],MATCH(P3224,Tableau3[Sequence],0),))</f>
        <v/>
      </c>
      <c r="T3224"/>
    </row>
    <row r="3225" spans="12:20" x14ac:dyDescent="0.25">
      <c r="L3225" s="4" t="str">
        <f t="shared" si="103"/>
        <v/>
      </c>
      <c r="M3225" s="4" t="str">
        <f>IF(ISBLANK(A3225),"",IF('02_Resultat'!$B$6=A3225,1,0))</f>
        <v/>
      </c>
      <c r="N3225" s="4" t="str">
        <f>IF(ISBLANK(A3225),"",IF(Tableau3[Occurrence]=0,0,SUM($M$2:M3225)))</f>
        <v/>
      </c>
      <c r="P3225" s="15" t="str">
        <f t="shared" si="104"/>
        <v/>
      </c>
      <c r="Q3225" s="16" t="str">
        <f>IF(P3225="","",'02_Resultat'!$B$6)</f>
        <v/>
      </c>
      <c r="R3225" s="16" t="str">
        <f>IF(Q3225="","",INDEX(Tableau3[N°CMD],MATCH(P3225,Tableau3[Sequence],0),))</f>
        <v/>
      </c>
      <c r="S3225" s="16" t="str">
        <f>IF(Q3225="","",INDEX(Tableau3[Désignation],MATCH(P3225,Tableau3[Sequence],0),))</f>
        <v/>
      </c>
      <c r="T3225"/>
    </row>
    <row r="3226" spans="12:20" x14ac:dyDescent="0.25">
      <c r="L3226" s="4" t="str">
        <f t="shared" si="103"/>
        <v/>
      </c>
      <c r="M3226" s="4" t="str">
        <f>IF(ISBLANK(A3226),"",IF('02_Resultat'!$B$6=A3226,1,0))</f>
        <v/>
      </c>
      <c r="N3226" s="4" t="str">
        <f>IF(ISBLANK(A3226),"",IF(Tableau3[Occurrence]=0,0,SUM($M$2:M3226)))</f>
        <v/>
      </c>
      <c r="P3226" s="15" t="str">
        <f t="shared" si="104"/>
        <v/>
      </c>
      <c r="Q3226" s="16" t="str">
        <f>IF(P3226="","",'02_Resultat'!$B$6)</f>
        <v/>
      </c>
      <c r="R3226" s="16" t="str">
        <f>IF(Q3226="","",INDEX(Tableau3[N°CMD],MATCH(P3226,Tableau3[Sequence],0),))</f>
        <v/>
      </c>
      <c r="S3226" s="16" t="str">
        <f>IF(Q3226="","",INDEX(Tableau3[Désignation],MATCH(P3226,Tableau3[Sequence],0),))</f>
        <v/>
      </c>
      <c r="T3226"/>
    </row>
    <row r="3227" spans="12:20" x14ac:dyDescent="0.25">
      <c r="L3227" s="4" t="str">
        <f t="shared" si="103"/>
        <v/>
      </c>
      <c r="M3227" s="4" t="str">
        <f>IF(ISBLANK(A3227),"",IF('02_Resultat'!$B$6=A3227,1,0))</f>
        <v/>
      </c>
      <c r="N3227" s="4" t="str">
        <f>IF(ISBLANK(A3227),"",IF(Tableau3[Occurrence]=0,0,SUM($M$2:M3227)))</f>
        <v/>
      </c>
      <c r="P3227" s="15" t="str">
        <f t="shared" si="104"/>
        <v/>
      </c>
      <c r="Q3227" s="16" t="str">
        <f>IF(P3227="","",'02_Resultat'!$B$6)</f>
        <v/>
      </c>
      <c r="R3227" s="16" t="str">
        <f>IF(Q3227="","",INDEX(Tableau3[N°CMD],MATCH(P3227,Tableau3[Sequence],0),))</f>
        <v/>
      </c>
      <c r="S3227" s="16" t="str">
        <f>IF(Q3227="","",INDEX(Tableau3[Désignation],MATCH(P3227,Tableau3[Sequence],0),))</f>
        <v/>
      </c>
      <c r="T3227"/>
    </row>
    <row r="3228" spans="12:20" x14ac:dyDescent="0.25">
      <c r="L3228" s="4" t="str">
        <f t="shared" si="103"/>
        <v/>
      </c>
      <c r="M3228" s="4" t="str">
        <f>IF(ISBLANK(A3228),"",IF('02_Resultat'!$B$6=A3228,1,0))</f>
        <v/>
      </c>
      <c r="N3228" s="4" t="str">
        <f>IF(ISBLANK(A3228),"",IF(Tableau3[Occurrence]=0,0,SUM($M$2:M3228)))</f>
        <v/>
      </c>
      <c r="P3228" s="15" t="str">
        <f t="shared" si="104"/>
        <v/>
      </c>
      <c r="Q3228" s="16" t="str">
        <f>IF(P3228="","",'02_Resultat'!$B$6)</f>
        <v/>
      </c>
      <c r="R3228" s="16" t="str">
        <f>IF(Q3228="","",INDEX(Tableau3[N°CMD],MATCH(P3228,Tableau3[Sequence],0),))</f>
        <v/>
      </c>
      <c r="S3228" s="16" t="str">
        <f>IF(Q3228="","",INDEX(Tableau3[Désignation],MATCH(P3228,Tableau3[Sequence],0),))</f>
        <v/>
      </c>
      <c r="T3228"/>
    </row>
    <row r="3229" spans="12:20" x14ac:dyDescent="0.25">
      <c r="L3229" s="4" t="str">
        <f t="shared" si="103"/>
        <v/>
      </c>
      <c r="M3229" s="4" t="str">
        <f>IF(ISBLANK(A3229),"",IF('02_Resultat'!$B$6=A3229,1,0))</f>
        <v/>
      </c>
      <c r="N3229" s="4" t="str">
        <f>IF(ISBLANK(A3229),"",IF(Tableau3[Occurrence]=0,0,SUM($M$2:M3229)))</f>
        <v/>
      </c>
      <c r="P3229" s="15" t="str">
        <f t="shared" si="104"/>
        <v/>
      </c>
      <c r="Q3229" s="16" t="str">
        <f>IF(P3229="","",'02_Resultat'!$B$6)</f>
        <v/>
      </c>
      <c r="R3229" s="16" t="str">
        <f>IF(Q3229="","",INDEX(Tableau3[N°CMD],MATCH(P3229,Tableau3[Sequence],0),))</f>
        <v/>
      </c>
      <c r="S3229" s="16" t="str">
        <f>IF(Q3229="","",INDEX(Tableau3[Désignation],MATCH(P3229,Tableau3[Sequence],0),))</f>
        <v/>
      </c>
      <c r="T3229"/>
    </row>
    <row r="3230" spans="12:20" x14ac:dyDescent="0.25">
      <c r="L3230" s="4" t="str">
        <f t="shared" si="103"/>
        <v/>
      </c>
      <c r="M3230" s="4" t="str">
        <f>IF(ISBLANK(A3230),"",IF('02_Resultat'!$B$6=A3230,1,0))</f>
        <v/>
      </c>
      <c r="N3230" s="4" t="str">
        <f>IF(ISBLANK(A3230),"",IF(Tableau3[Occurrence]=0,0,SUM($M$2:M3230)))</f>
        <v/>
      </c>
      <c r="P3230" s="15" t="str">
        <f t="shared" si="104"/>
        <v/>
      </c>
      <c r="Q3230" s="16" t="str">
        <f>IF(P3230="","",'02_Resultat'!$B$6)</f>
        <v/>
      </c>
      <c r="R3230" s="16" t="str">
        <f>IF(Q3230="","",INDEX(Tableau3[N°CMD],MATCH(P3230,Tableau3[Sequence],0),))</f>
        <v/>
      </c>
      <c r="S3230" s="16" t="str">
        <f>IF(Q3230="","",INDEX(Tableau3[Désignation],MATCH(P3230,Tableau3[Sequence],0),))</f>
        <v/>
      </c>
      <c r="T3230"/>
    </row>
    <row r="3231" spans="12:20" x14ac:dyDescent="0.25">
      <c r="L3231" s="4" t="str">
        <f t="shared" si="103"/>
        <v/>
      </c>
      <c r="M3231" s="4" t="str">
        <f>IF(ISBLANK(A3231),"",IF('02_Resultat'!$B$6=A3231,1,0))</f>
        <v/>
      </c>
      <c r="N3231" s="4" t="str">
        <f>IF(ISBLANK(A3231),"",IF(Tableau3[Occurrence]=0,0,SUM($M$2:M3231)))</f>
        <v/>
      </c>
      <c r="P3231" s="15" t="str">
        <f t="shared" si="104"/>
        <v/>
      </c>
      <c r="Q3231" s="16" t="str">
        <f>IF(P3231="","",'02_Resultat'!$B$6)</f>
        <v/>
      </c>
      <c r="R3231" s="16" t="str">
        <f>IF(Q3231="","",INDEX(Tableau3[N°CMD],MATCH(P3231,Tableau3[Sequence],0),))</f>
        <v/>
      </c>
      <c r="S3231" s="16" t="str">
        <f>IF(Q3231="","",INDEX(Tableau3[Désignation],MATCH(P3231,Tableau3[Sequence],0),))</f>
        <v/>
      </c>
      <c r="T3231"/>
    </row>
    <row r="3232" spans="12:20" x14ac:dyDescent="0.25">
      <c r="L3232" s="4" t="str">
        <f t="shared" si="103"/>
        <v/>
      </c>
      <c r="M3232" s="4" t="str">
        <f>IF(ISBLANK(A3232),"",IF('02_Resultat'!$B$6=A3232,1,0))</f>
        <v/>
      </c>
      <c r="N3232" s="4" t="str">
        <f>IF(ISBLANK(A3232),"",IF(Tableau3[Occurrence]=0,0,SUM($M$2:M3232)))</f>
        <v/>
      </c>
      <c r="P3232" s="15" t="str">
        <f t="shared" si="104"/>
        <v/>
      </c>
      <c r="Q3232" s="16" t="str">
        <f>IF(P3232="","",'02_Resultat'!$B$6)</f>
        <v/>
      </c>
      <c r="R3232" s="16" t="str">
        <f>IF(Q3232="","",INDEX(Tableau3[N°CMD],MATCH(P3232,Tableau3[Sequence],0),))</f>
        <v/>
      </c>
      <c r="S3232" s="16" t="str">
        <f>IF(Q3232="","",INDEX(Tableau3[Désignation],MATCH(P3232,Tableau3[Sequence],0),))</f>
        <v/>
      </c>
      <c r="T3232"/>
    </row>
    <row r="3233" spans="12:20" x14ac:dyDescent="0.25">
      <c r="L3233" s="4" t="str">
        <f t="shared" si="103"/>
        <v/>
      </c>
      <c r="M3233" s="4" t="str">
        <f>IF(ISBLANK(A3233),"",IF('02_Resultat'!$B$6=A3233,1,0))</f>
        <v/>
      </c>
      <c r="N3233" s="4" t="str">
        <f>IF(ISBLANK(A3233),"",IF(Tableau3[Occurrence]=0,0,SUM($M$2:M3233)))</f>
        <v/>
      </c>
      <c r="P3233" s="15" t="str">
        <f t="shared" si="104"/>
        <v/>
      </c>
      <c r="Q3233" s="16" t="str">
        <f>IF(P3233="","",'02_Resultat'!$B$6)</f>
        <v/>
      </c>
      <c r="R3233" s="16" t="str">
        <f>IF(Q3233="","",INDEX(Tableau3[N°CMD],MATCH(P3233,Tableau3[Sequence],0),))</f>
        <v/>
      </c>
      <c r="S3233" s="16" t="str">
        <f>IF(Q3233="","",INDEX(Tableau3[Désignation],MATCH(P3233,Tableau3[Sequence],0),))</f>
        <v/>
      </c>
      <c r="T3233"/>
    </row>
    <row r="3234" spans="12:20" x14ac:dyDescent="0.25">
      <c r="L3234" s="4" t="str">
        <f t="shared" si="103"/>
        <v/>
      </c>
      <c r="M3234" s="4" t="str">
        <f>IF(ISBLANK(A3234),"",IF('02_Resultat'!$B$6=A3234,1,0))</f>
        <v/>
      </c>
      <c r="N3234" s="4" t="str">
        <f>IF(ISBLANK(A3234),"",IF(Tableau3[Occurrence]=0,0,SUM($M$2:M3234)))</f>
        <v/>
      </c>
      <c r="P3234" s="15" t="str">
        <f t="shared" si="104"/>
        <v/>
      </c>
      <c r="Q3234" s="16" t="str">
        <f>IF(P3234="","",'02_Resultat'!$B$6)</f>
        <v/>
      </c>
      <c r="R3234" s="16" t="str">
        <f>IF(Q3234="","",INDEX(Tableau3[N°CMD],MATCH(P3234,Tableau3[Sequence],0),))</f>
        <v/>
      </c>
      <c r="S3234" s="16" t="str">
        <f>IF(Q3234="","",INDEX(Tableau3[Désignation],MATCH(P3234,Tableau3[Sequence],0),))</f>
        <v/>
      </c>
      <c r="T3234"/>
    </row>
    <row r="3235" spans="12:20" x14ac:dyDescent="0.25">
      <c r="L3235" s="4" t="str">
        <f t="shared" si="103"/>
        <v/>
      </c>
      <c r="M3235" s="4" t="str">
        <f>IF(ISBLANK(A3235),"",IF('02_Resultat'!$B$6=A3235,1,0))</f>
        <v/>
      </c>
      <c r="N3235" s="4" t="str">
        <f>IF(ISBLANK(A3235),"",IF(Tableau3[Occurrence]=0,0,SUM($M$2:M3235)))</f>
        <v/>
      </c>
      <c r="P3235" s="15" t="str">
        <f t="shared" si="104"/>
        <v/>
      </c>
      <c r="Q3235" s="16" t="str">
        <f>IF(P3235="","",'02_Resultat'!$B$6)</f>
        <v/>
      </c>
      <c r="R3235" s="16" t="str">
        <f>IF(Q3235="","",INDEX(Tableau3[N°CMD],MATCH(P3235,Tableau3[Sequence],0),))</f>
        <v/>
      </c>
      <c r="S3235" s="16" t="str">
        <f>IF(Q3235="","",INDEX(Tableau3[Désignation],MATCH(P3235,Tableau3[Sequence],0),))</f>
        <v/>
      </c>
      <c r="T3235"/>
    </row>
    <row r="3236" spans="12:20" x14ac:dyDescent="0.25">
      <c r="L3236" s="4" t="str">
        <f t="shared" si="103"/>
        <v/>
      </c>
      <c r="M3236" s="4" t="str">
        <f>IF(ISBLANK(A3236),"",IF('02_Resultat'!$B$6=A3236,1,0))</f>
        <v/>
      </c>
      <c r="N3236" s="4" t="str">
        <f>IF(ISBLANK(A3236),"",IF(Tableau3[Occurrence]=0,0,SUM($M$2:M3236)))</f>
        <v/>
      </c>
      <c r="P3236" s="15" t="str">
        <f t="shared" si="104"/>
        <v/>
      </c>
      <c r="Q3236" s="16" t="str">
        <f>IF(P3236="","",'02_Resultat'!$B$6)</f>
        <v/>
      </c>
      <c r="R3236" s="16" t="str">
        <f>IF(Q3236="","",INDEX(Tableau3[N°CMD],MATCH(P3236,Tableau3[Sequence],0),))</f>
        <v/>
      </c>
      <c r="S3236" s="16" t="str">
        <f>IF(Q3236="","",INDEX(Tableau3[Désignation],MATCH(P3236,Tableau3[Sequence],0),))</f>
        <v/>
      </c>
      <c r="T3236"/>
    </row>
    <row r="3237" spans="12:20" x14ac:dyDescent="0.25">
      <c r="L3237" s="4" t="str">
        <f t="shared" si="103"/>
        <v/>
      </c>
      <c r="M3237" s="4" t="str">
        <f>IF(ISBLANK(A3237),"",IF('02_Resultat'!$B$6=A3237,1,0))</f>
        <v/>
      </c>
      <c r="N3237" s="4" t="str">
        <f>IF(ISBLANK(A3237),"",IF(Tableau3[Occurrence]=0,0,SUM($M$2:M3237)))</f>
        <v/>
      </c>
      <c r="P3237" s="15" t="str">
        <f t="shared" si="104"/>
        <v/>
      </c>
      <c r="Q3237" s="16" t="str">
        <f>IF(P3237="","",'02_Resultat'!$B$6)</f>
        <v/>
      </c>
      <c r="R3237" s="16" t="str">
        <f>IF(Q3237="","",INDEX(Tableau3[N°CMD],MATCH(P3237,Tableau3[Sequence],0),))</f>
        <v/>
      </c>
      <c r="S3237" s="16" t="str">
        <f>IF(Q3237="","",INDEX(Tableau3[Désignation],MATCH(P3237,Tableau3[Sequence],0),))</f>
        <v/>
      </c>
      <c r="T3237"/>
    </row>
    <row r="3238" spans="12:20" x14ac:dyDescent="0.25">
      <c r="L3238" s="4" t="str">
        <f t="shared" si="103"/>
        <v/>
      </c>
      <c r="M3238" s="4" t="str">
        <f>IF(ISBLANK(A3238),"",IF('02_Resultat'!$B$6=A3238,1,0))</f>
        <v/>
      </c>
      <c r="N3238" s="4" t="str">
        <f>IF(ISBLANK(A3238),"",IF(Tableau3[Occurrence]=0,0,SUM($M$2:M3238)))</f>
        <v/>
      </c>
      <c r="P3238" s="15" t="str">
        <f t="shared" si="104"/>
        <v/>
      </c>
      <c r="Q3238" s="16" t="str">
        <f>IF(P3238="","",'02_Resultat'!$B$6)</f>
        <v/>
      </c>
      <c r="R3238" s="16" t="str">
        <f>IF(Q3238="","",INDEX(Tableau3[N°CMD],MATCH(P3238,Tableau3[Sequence],0),))</f>
        <v/>
      </c>
      <c r="S3238" s="16" t="str">
        <f>IF(Q3238="","",INDEX(Tableau3[Désignation],MATCH(P3238,Tableau3[Sequence],0),))</f>
        <v/>
      </c>
      <c r="T3238"/>
    </row>
    <row r="3239" spans="12:20" x14ac:dyDescent="0.25">
      <c r="L3239" s="4" t="str">
        <f t="shared" si="103"/>
        <v/>
      </c>
      <c r="M3239" s="4" t="str">
        <f>IF(ISBLANK(A3239),"",IF('02_Resultat'!$B$6=A3239,1,0))</f>
        <v/>
      </c>
      <c r="N3239" s="4" t="str">
        <f>IF(ISBLANK(A3239),"",IF(Tableau3[Occurrence]=0,0,SUM($M$2:M3239)))</f>
        <v/>
      </c>
      <c r="P3239" s="15" t="str">
        <f t="shared" si="104"/>
        <v/>
      </c>
      <c r="Q3239" s="16" t="str">
        <f>IF(P3239="","",'02_Resultat'!$B$6)</f>
        <v/>
      </c>
      <c r="R3239" s="16" t="str">
        <f>IF(Q3239="","",INDEX(Tableau3[N°CMD],MATCH(P3239,Tableau3[Sequence],0),))</f>
        <v/>
      </c>
      <c r="S3239" s="16" t="str">
        <f>IF(Q3239="","",INDEX(Tableau3[Désignation],MATCH(P3239,Tableau3[Sequence],0),))</f>
        <v/>
      </c>
      <c r="T3239"/>
    </row>
    <row r="3240" spans="12:20" x14ac:dyDescent="0.25">
      <c r="L3240" s="4" t="str">
        <f t="shared" si="103"/>
        <v/>
      </c>
      <c r="M3240" s="4" t="str">
        <f>IF(ISBLANK(A3240),"",IF('02_Resultat'!$B$6=A3240,1,0))</f>
        <v/>
      </c>
      <c r="N3240" s="4" t="str">
        <f>IF(ISBLANK(A3240),"",IF(Tableau3[Occurrence]=0,0,SUM($M$2:M3240)))</f>
        <v/>
      </c>
      <c r="P3240" s="15" t="str">
        <f t="shared" si="104"/>
        <v/>
      </c>
      <c r="Q3240" s="16" t="str">
        <f>IF(P3240="","",'02_Resultat'!$B$6)</f>
        <v/>
      </c>
      <c r="R3240" s="16" t="str">
        <f>IF(Q3240="","",INDEX(Tableau3[N°CMD],MATCH(P3240,Tableau3[Sequence],0),))</f>
        <v/>
      </c>
      <c r="S3240" s="16" t="str">
        <f>IF(Q3240="","",INDEX(Tableau3[Désignation],MATCH(P3240,Tableau3[Sequence],0),))</f>
        <v/>
      </c>
      <c r="T3240"/>
    </row>
    <row r="3241" spans="12:20" x14ac:dyDescent="0.25">
      <c r="L3241" s="4" t="str">
        <f t="shared" si="103"/>
        <v/>
      </c>
      <c r="M3241" s="4" t="str">
        <f>IF(ISBLANK(A3241),"",IF('02_Resultat'!$B$6=A3241,1,0))</f>
        <v/>
      </c>
      <c r="N3241" s="4" t="str">
        <f>IF(ISBLANK(A3241),"",IF(Tableau3[Occurrence]=0,0,SUM($M$2:M3241)))</f>
        <v/>
      </c>
      <c r="P3241" s="15" t="str">
        <f t="shared" si="104"/>
        <v/>
      </c>
      <c r="Q3241" s="16" t="str">
        <f>IF(P3241="","",'02_Resultat'!$B$6)</f>
        <v/>
      </c>
      <c r="R3241" s="16" t="str">
        <f>IF(Q3241="","",INDEX(Tableau3[N°CMD],MATCH(P3241,Tableau3[Sequence],0),))</f>
        <v/>
      </c>
      <c r="S3241" s="16" t="str">
        <f>IF(Q3241="","",INDEX(Tableau3[Désignation],MATCH(P3241,Tableau3[Sequence],0),))</f>
        <v/>
      </c>
      <c r="T3241"/>
    </row>
    <row r="3242" spans="12:20" x14ac:dyDescent="0.25">
      <c r="L3242" s="4" t="str">
        <f t="shared" si="103"/>
        <v/>
      </c>
      <c r="M3242" s="4" t="str">
        <f>IF(ISBLANK(A3242),"",IF('02_Resultat'!$B$6=A3242,1,0))</f>
        <v/>
      </c>
      <c r="N3242" s="4" t="str">
        <f>IF(ISBLANK(A3242),"",IF(Tableau3[Occurrence]=0,0,SUM($M$2:M3242)))</f>
        <v/>
      </c>
      <c r="P3242" s="15" t="str">
        <f t="shared" si="104"/>
        <v/>
      </c>
      <c r="Q3242" s="16" t="str">
        <f>IF(P3242="","",'02_Resultat'!$B$6)</f>
        <v/>
      </c>
      <c r="R3242" s="16" t="str">
        <f>IF(Q3242="","",INDEX(Tableau3[N°CMD],MATCH(P3242,Tableau3[Sequence],0),))</f>
        <v/>
      </c>
      <c r="S3242" s="16" t="str">
        <f>IF(Q3242="","",INDEX(Tableau3[Désignation],MATCH(P3242,Tableau3[Sequence],0),))</f>
        <v/>
      </c>
      <c r="T3242"/>
    </row>
    <row r="3243" spans="12:20" x14ac:dyDescent="0.25">
      <c r="L3243" s="4" t="str">
        <f t="shared" si="103"/>
        <v/>
      </c>
      <c r="M3243" s="4" t="str">
        <f>IF(ISBLANK(A3243),"",IF('02_Resultat'!$B$6=A3243,1,0))</f>
        <v/>
      </c>
      <c r="N3243" s="4" t="str">
        <f>IF(ISBLANK(A3243),"",IF(Tableau3[Occurrence]=0,0,SUM($M$2:M3243)))</f>
        <v/>
      </c>
      <c r="P3243" s="15" t="str">
        <f t="shared" si="104"/>
        <v/>
      </c>
      <c r="Q3243" s="16" t="str">
        <f>IF(P3243="","",'02_Resultat'!$B$6)</f>
        <v/>
      </c>
      <c r="R3243" s="16" t="str">
        <f>IF(Q3243="","",INDEX(Tableau3[N°CMD],MATCH(P3243,Tableau3[Sequence],0),))</f>
        <v/>
      </c>
      <c r="S3243" s="16" t="str">
        <f>IF(Q3243="","",INDEX(Tableau3[Désignation],MATCH(P3243,Tableau3[Sequence],0),))</f>
        <v/>
      </c>
      <c r="T3243"/>
    </row>
    <row r="3244" spans="12:20" x14ac:dyDescent="0.25">
      <c r="L3244" s="4" t="str">
        <f t="shared" si="103"/>
        <v/>
      </c>
      <c r="M3244" s="4" t="str">
        <f>IF(ISBLANK(A3244),"",IF('02_Resultat'!$B$6=A3244,1,0))</f>
        <v/>
      </c>
      <c r="N3244" s="4" t="str">
        <f>IF(ISBLANK(A3244),"",IF(Tableau3[Occurrence]=0,0,SUM($M$2:M3244)))</f>
        <v/>
      </c>
      <c r="P3244" s="15" t="str">
        <f t="shared" si="104"/>
        <v/>
      </c>
      <c r="Q3244" s="16" t="str">
        <f>IF(P3244="","",'02_Resultat'!$B$6)</f>
        <v/>
      </c>
      <c r="R3244" s="16" t="str">
        <f>IF(Q3244="","",INDEX(Tableau3[N°CMD],MATCH(P3244,Tableau3[Sequence],0),))</f>
        <v/>
      </c>
      <c r="S3244" s="16" t="str">
        <f>IF(Q3244="","",INDEX(Tableau3[Désignation],MATCH(P3244,Tableau3[Sequence],0),))</f>
        <v/>
      </c>
      <c r="T3244"/>
    </row>
    <row r="3245" spans="12:20" x14ac:dyDescent="0.25">
      <c r="L3245" s="4" t="str">
        <f t="shared" si="103"/>
        <v/>
      </c>
      <c r="M3245" s="4" t="str">
        <f>IF(ISBLANK(A3245),"",IF('02_Resultat'!$B$6=A3245,1,0))</f>
        <v/>
      </c>
      <c r="N3245" s="4" t="str">
        <f>IF(ISBLANK(A3245),"",IF(Tableau3[Occurrence]=0,0,SUM($M$2:M3245)))</f>
        <v/>
      </c>
      <c r="P3245" s="15" t="str">
        <f t="shared" si="104"/>
        <v/>
      </c>
      <c r="Q3245" s="16" t="str">
        <f>IF(P3245="","",'02_Resultat'!$B$6)</f>
        <v/>
      </c>
      <c r="R3245" s="16" t="str">
        <f>IF(Q3245="","",INDEX(Tableau3[N°CMD],MATCH(P3245,Tableau3[Sequence],0),))</f>
        <v/>
      </c>
      <c r="S3245" s="16" t="str">
        <f>IF(Q3245="","",INDEX(Tableau3[Désignation],MATCH(P3245,Tableau3[Sequence],0),))</f>
        <v/>
      </c>
      <c r="T3245"/>
    </row>
    <row r="3246" spans="12:20" x14ac:dyDescent="0.25">
      <c r="L3246" s="4" t="str">
        <f t="shared" si="103"/>
        <v/>
      </c>
      <c r="M3246" s="4" t="str">
        <f>IF(ISBLANK(A3246),"",IF('02_Resultat'!$B$6=A3246,1,0))</f>
        <v/>
      </c>
      <c r="N3246" s="4" t="str">
        <f>IF(ISBLANK(A3246),"",IF(Tableau3[Occurrence]=0,0,SUM($M$2:M3246)))</f>
        <v/>
      </c>
      <c r="P3246" s="15" t="str">
        <f t="shared" si="104"/>
        <v/>
      </c>
      <c r="Q3246" s="16" t="str">
        <f>IF(P3246="","",'02_Resultat'!$B$6)</f>
        <v/>
      </c>
      <c r="R3246" s="16" t="str">
        <f>IF(Q3246="","",INDEX(Tableau3[N°CMD],MATCH(P3246,Tableau3[Sequence],0),))</f>
        <v/>
      </c>
      <c r="S3246" s="16" t="str">
        <f>IF(Q3246="","",INDEX(Tableau3[Désignation],MATCH(P3246,Tableau3[Sequence],0),))</f>
        <v/>
      </c>
      <c r="T3246"/>
    </row>
    <row r="3247" spans="12:20" x14ac:dyDescent="0.25">
      <c r="L3247" s="4" t="str">
        <f t="shared" si="103"/>
        <v/>
      </c>
      <c r="M3247" s="4" t="str">
        <f>IF(ISBLANK(A3247),"",IF('02_Resultat'!$B$6=A3247,1,0))</f>
        <v/>
      </c>
      <c r="N3247" s="4" t="str">
        <f>IF(ISBLANK(A3247),"",IF(Tableau3[Occurrence]=0,0,SUM($M$2:M3247)))</f>
        <v/>
      </c>
      <c r="P3247" s="15" t="str">
        <f t="shared" si="104"/>
        <v/>
      </c>
      <c r="Q3247" s="16" t="str">
        <f>IF(P3247="","",'02_Resultat'!$B$6)</f>
        <v/>
      </c>
      <c r="R3247" s="16" t="str">
        <f>IF(Q3247="","",INDEX(Tableau3[N°CMD],MATCH(P3247,Tableau3[Sequence],0),))</f>
        <v/>
      </c>
      <c r="S3247" s="16" t="str">
        <f>IF(Q3247="","",INDEX(Tableau3[Désignation],MATCH(P3247,Tableau3[Sequence],0),))</f>
        <v/>
      </c>
      <c r="T3247"/>
    </row>
    <row r="3248" spans="12:20" x14ac:dyDescent="0.25">
      <c r="L3248" s="4" t="str">
        <f t="shared" si="103"/>
        <v/>
      </c>
      <c r="M3248" s="4" t="str">
        <f>IF(ISBLANK(A3248),"",IF('02_Resultat'!$B$6=A3248,1,0))</f>
        <v/>
      </c>
      <c r="N3248" s="4" t="str">
        <f>IF(ISBLANK(A3248),"",IF(Tableau3[Occurrence]=0,0,SUM($M$2:M3248)))</f>
        <v/>
      </c>
      <c r="P3248" s="15" t="str">
        <f t="shared" si="104"/>
        <v/>
      </c>
      <c r="Q3248" s="16" t="str">
        <f>IF(P3248="","",'02_Resultat'!$B$6)</f>
        <v/>
      </c>
      <c r="R3248" s="16" t="str">
        <f>IF(Q3248="","",INDEX(Tableau3[N°CMD],MATCH(P3248,Tableau3[Sequence],0),))</f>
        <v/>
      </c>
      <c r="S3248" s="16" t="str">
        <f>IF(Q3248="","",INDEX(Tableau3[Désignation],MATCH(P3248,Tableau3[Sequence],0),))</f>
        <v/>
      </c>
      <c r="T3248"/>
    </row>
    <row r="3249" spans="12:20" x14ac:dyDescent="0.25">
      <c r="L3249" s="4" t="str">
        <f t="shared" si="103"/>
        <v/>
      </c>
      <c r="M3249" s="4" t="str">
        <f>IF(ISBLANK(A3249),"",IF('02_Resultat'!$B$6=A3249,1,0))</f>
        <v/>
      </c>
      <c r="N3249" s="4" t="str">
        <f>IF(ISBLANK(A3249),"",IF(Tableau3[Occurrence]=0,0,SUM($M$2:M3249)))</f>
        <v/>
      </c>
      <c r="P3249" s="15" t="str">
        <f t="shared" si="104"/>
        <v/>
      </c>
      <c r="Q3249" s="16" t="str">
        <f>IF(P3249="","",'02_Resultat'!$B$6)</f>
        <v/>
      </c>
      <c r="R3249" s="16" t="str">
        <f>IF(Q3249="","",INDEX(Tableau3[N°CMD],MATCH(P3249,Tableau3[Sequence],0),))</f>
        <v/>
      </c>
      <c r="S3249" s="16" t="str">
        <f>IF(Q3249="","",INDEX(Tableau3[Désignation],MATCH(P3249,Tableau3[Sequence],0),))</f>
        <v/>
      </c>
      <c r="T3249"/>
    </row>
    <row r="3250" spans="12:20" x14ac:dyDescent="0.25">
      <c r="L3250" s="4" t="str">
        <f t="shared" si="103"/>
        <v/>
      </c>
      <c r="M3250" s="4" t="str">
        <f>IF(ISBLANK(A3250),"",IF('02_Resultat'!$B$6=A3250,1,0))</f>
        <v/>
      </c>
      <c r="N3250" s="4" t="str">
        <f>IF(ISBLANK(A3250),"",IF(Tableau3[Occurrence]=0,0,SUM($M$2:M3250)))</f>
        <v/>
      </c>
      <c r="P3250" s="15" t="str">
        <f t="shared" si="104"/>
        <v/>
      </c>
      <c r="Q3250" s="16" t="str">
        <f>IF(P3250="","",'02_Resultat'!$B$6)</f>
        <v/>
      </c>
      <c r="R3250" s="16" t="str">
        <f>IF(Q3250="","",INDEX(Tableau3[N°CMD],MATCH(P3250,Tableau3[Sequence],0),))</f>
        <v/>
      </c>
      <c r="S3250" s="16" t="str">
        <f>IF(Q3250="","",INDEX(Tableau3[Désignation],MATCH(P3250,Tableau3[Sequence],0),))</f>
        <v/>
      </c>
      <c r="T3250"/>
    </row>
    <row r="3251" spans="12:20" x14ac:dyDescent="0.25">
      <c r="L3251" s="4" t="str">
        <f t="shared" si="103"/>
        <v/>
      </c>
      <c r="M3251" s="4" t="str">
        <f>IF(ISBLANK(A3251),"",IF('02_Resultat'!$B$6=A3251,1,0))</f>
        <v/>
      </c>
      <c r="N3251" s="4" t="str">
        <f>IF(ISBLANK(A3251),"",IF(Tableau3[Occurrence]=0,0,SUM($M$2:M3251)))</f>
        <v/>
      </c>
      <c r="P3251" s="15" t="str">
        <f t="shared" si="104"/>
        <v/>
      </c>
      <c r="Q3251" s="16" t="str">
        <f>IF(P3251="","",'02_Resultat'!$B$6)</f>
        <v/>
      </c>
      <c r="R3251" s="16" t="str">
        <f>IF(Q3251="","",INDEX(Tableau3[N°CMD],MATCH(P3251,Tableau3[Sequence],0),))</f>
        <v/>
      </c>
      <c r="S3251" s="16" t="str">
        <f>IF(Q3251="","",INDEX(Tableau3[Désignation],MATCH(P3251,Tableau3[Sequence],0),))</f>
        <v/>
      </c>
      <c r="T3251"/>
    </row>
    <row r="3252" spans="12:20" x14ac:dyDescent="0.25">
      <c r="L3252" s="4" t="str">
        <f t="shared" si="103"/>
        <v/>
      </c>
      <c r="M3252" s="4" t="str">
        <f>IF(ISBLANK(A3252),"",IF('02_Resultat'!$B$6=A3252,1,0))</f>
        <v/>
      </c>
      <c r="N3252" s="4" t="str">
        <f>IF(ISBLANK(A3252),"",IF(Tableau3[Occurrence]=0,0,SUM($M$2:M3252)))</f>
        <v/>
      </c>
      <c r="P3252" s="15" t="str">
        <f t="shared" si="104"/>
        <v/>
      </c>
      <c r="Q3252" s="16" t="str">
        <f>IF(P3252="","",'02_Resultat'!$B$6)</f>
        <v/>
      </c>
      <c r="R3252" s="16" t="str">
        <f>IF(Q3252="","",INDEX(Tableau3[N°CMD],MATCH(P3252,Tableau3[Sequence],0),))</f>
        <v/>
      </c>
      <c r="S3252" s="16" t="str">
        <f>IF(Q3252="","",INDEX(Tableau3[Désignation],MATCH(P3252,Tableau3[Sequence],0),))</f>
        <v/>
      </c>
      <c r="T3252"/>
    </row>
    <row r="3253" spans="12:20" x14ac:dyDescent="0.25">
      <c r="L3253" s="4" t="str">
        <f t="shared" si="103"/>
        <v/>
      </c>
      <c r="M3253" s="4" t="str">
        <f>IF(ISBLANK(A3253),"",IF('02_Resultat'!$B$6=A3253,1,0))</f>
        <v/>
      </c>
      <c r="N3253" s="4" t="str">
        <f>IF(ISBLANK(A3253),"",IF(Tableau3[Occurrence]=0,0,SUM($M$2:M3253)))</f>
        <v/>
      </c>
      <c r="P3253" s="15" t="str">
        <f t="shared" si="104"/>
        <v/>
      </c>
      <c r="Q3253" s="16" t="str">
        <f>IF(P3253="","",'02_Resultat'!$B$6)</f>
        <v/>
      </c>
      <c r="R3253" s="16" t="str">
        <f>IF(Q3253="","",INDEX(Tableau3[N°CMD],MATCH(P3253,Tableau3[Sequence],0),))</f>
        <v/>
      </c>
      <c r="S3253" s="16" t="str">
        <f>IF(Q3253="","",INDEX(Tableau3[Désignation],MATCH(P3253,Tableau3[Sequence],0),))</f>
        <v/>
      </c>
      <c r="T3253"/>
    </row>
    <row r="3254" spans="12:20" x14ac:dyDescent="0.25">
      <c r="L3254" s="4" t="str">
        <f t="shared" si="103"/>
        <v/>
      </c>
      <c r="M3254" s="4" t="str">
        <f>IF(ISBLANK(A3254),"",IF('02_Resultat'!$B$6=A3254,1,0))</f>
        <v/>
      </c>
      <c r="N3254" s="4" t="str">
        <f>IF(ISBLANK(A3254),"",IF(Tableau3[Occurrence]=0,0,SUM($M$2:M3254)))</f>
        <v/>
      </c>
      <c r="P3254" s="15" t="str">
        <f t="shared" si="104"/>
        <v/>
      </c>
      <c r="Q3254" s="16" t="str">
        <f>IF(P3254="","",'02_Resultat'!$B$6)</f>
        <v/>
      </c>
      <c r="R3254" s="16" t="str">
        <f>IF(Q3254="","",INDEX(Tableau3[N°CMD],MATCH(P3254,Tableau3[Sequence],0),))</f>
        <v/>
      </c>
      <c r="S3254" s="16" t="str">
        <f>IF(Q3254="","",INDEX(Tableau3[Désignation],MATCH(P3254,Tableau3[Sequence],0),))</f>
        <v/>
      </c>
      <c r="T3254"/>
    </row>
    <row r="3255" spans="12:20" x14ac:dyDescent="0.25">
      <c r="L3255" s="4" t="str">
        <f t="shared" si="103"/>
        <v/>
      </c>
      <c r="M3255" s="4" t="str">
        <f>IF(ISBLANK(A3255),"",IF('02_Resultat'!$B$6=A3255,1,0))</f>
        <v/>
      </c>
      <c r="N3255" s="4" t="str">
        <f>IF(ISBLANK(A3255),"",IF(Tableau3[Occurrence]=0,0,SUM($M$2:M3255)))</f>
        <v/>
      </c>
      <c r="P3255" s="15" t="str">
        <f t="shared" si="104"/>
        <v/>
      </c>
      <c r="Q3255" s="16" t="str">
        <f>IF(P3255="","",'02_Resultat'!$B$6)</f>
        <v/>
      </c>
      <c r="R3255" s="16" t="str">
        <f>IF(Q3255="","",INDEX(Tableau3[N°CMD],MATCH(P3255,Tableau3[Sequence],0),))</f>
        <v/>
      </c>
      <c r="S3255" s="16" t="str">
        <f>IF(Q3255="","",INDEX(Tableau3[Désignation],MATCH(P3255,Tableau3[Sequence],0),))</f>
        <v/>
      </c>
      <c r="T3255"/>
    </row>
    <row r="3256" spans="12:20" x14ac:dyDescent="0.25">
      <c r="L3256" s="4" t="str">
        <f t="shared" si="103"/>
        <v/>
      </c>
      <c r="M3256" s="4" t="str">
        <f>IF(ISBLANK(A3256),"",IF('02_Resultat'!$B$6=A3256,1,0))</f>
        <v/>
      </c>
      <c r="N3256" s="4" t="str">
        <f>IF(ISBLANK(A3256),"",IF(Tableau3[Occurrence]=0,0,SUM($M$2:M3256)))</f>
        <v/>
      </c>
      <c r="P3256" s="15" t="str">
        <f t="shared" si="104"/>
        <v/>
      </c>
      <c r="Q3256" s="16" t="str">
        <f>IF(P3256="","",'02_Resultat'!$B$6)</f>
        <v/>
      </c>
      <c r="R3256" s="16" t="str">
        <f>IF(Q3256="","",INDEX(Tableau3[N°CMD],MATCH(P3256,Tableau3[Sequence],0),))</f>
        <v/>
      </c>
      <c r="S3256" s="16" t="str">
        <f>IF(Q3256="","",INDEX(Tableau3[Désignation],MATCH(P3256,Tableau3[Sequence],0),))</f>
        <v/>
      </c>
      <c r="T3256"/>
    </row>
    <row r="3257" spans="12:20" x14ac:dyDescent="0.25">
      <c r="L3257" s="4" t="str">
        <f t="shared" si="103"/>
        <v/>
      </c>
      <c r="M3257" s="4" t="str">
        <f>IF(ISBLANK(A3257),"",IF('02_Resultat'!$B$6=A3257,1,0))</f>
        <v/>
      </c>
      <c r="N3257" s="4" t="str">
        <f>IF(ISBLANK(A3257),"",IF(Tableau3[Occurrence]=0,0,SUM($M$2:M3257)))</f>
        <v/>
      </c>
      <c r="P3257" s="15" t="str">
        <f t="shared" si="104"/>
        <v/>
      </c>
      <c r="Q3257" s="16" t="str">
        <f>IF(P3257="","",'02_Resultat'!$B$6)</f>
        <v/>
      </c>
      <c r="R3257" s="16" t="str">
        <f>IF(Q3257="","",INDEX(Tableau3[N°CMD],MATCH(P3257,Tableau3[Sequence],0),))</f>
        <v/>
      </c>
      <c r="S3257" s="16" t="str">
        <f>IF(Q3257="","",INDEX(Tableau3[Désignation],MATCH(P3257,Tableau3[Sequence],0),))</f>
        <v/>
      </c>
      <c r="T3257"/>
    </row>
    <row r="3258" spans="12:20" x14ac:dyDescent="0.25">
      <c r="L3258" s="4" t="str">
        <f t="shared" si="103"/>
        <v/>
      </c>
      <c r="M3258" s="4" t="str">
        <f>IF(ISBLANK(A3258),"",IF('02_Resultat'!$B$6=A3258,1,0))</f>
        <v/>
      </c>
      <c r="N3258" s="4" t="str">
        <f>IF(ISBLANK(A3258),"",IF(Tableau3[Occurrence]=0,0,SUM($M$2:M3258)))</f>
        <v/>
      </c>
      <c r="P3258" s="15" t="str">
        <f t="shared" si="104"/>
        <v/>
      </c>
      <c r="Q3258" s="16" t="str">
        <f>IF(P3258="","",'02_Resultat'!$B$6)</f>
        <v/>
      </c>
      <c r="R3258" s="16" t="str">
        <f>IF(Q3258="","",INDEX(Tableau3[N°CMD],MATCH(P3258,Tableau3[Sequence],0),))</f>
        <v/>
      </c>
      <c r="S3258" s="16" t="str">
        <f>IF(Q3258="","",INDEX(Tableau3[Désignation],MATCH(P3258,Tableau3[Sequence],0),))</f>
        <v/>
      </c>
      <c r="T3258"/>
    </row>
    <row r="3259" spans="12:20" x14ac:dyDescent="0.25">
      <c r="L3259" s="4" t="str">
        <f t="shared" si="103"/>
        <v/>
      </c>
      <c r="M3259" s="4" t="str">
        <f>IF(ISBLANK(A3259),"",IF('02_Resultat'!$B$6=A3259,1,0))</f>
        <v/>
      </c>
      <c r="N3259" s="4" t="str">
        <f>IF(ISBLANK(A3259),"",IF(Tableau3[Occurrence]=0,0,SUM($M$2:M3259)))</f>
        <v/>
      </c>
      <c r="P3259" s="15" t="str">
        <f t="shared" si="104"/>
        <v/>
      </c>
      <c r="Q3259" s="16" t="str">
        <f>IF(P3259="","",'02_Resultat'!$B$6)</f>
        <v/>
      </c>
      <c r="R3259" s="16" t="str">
        <f>IF(Q3259="","",INDEX(Tableau3[N°CMD],MATCH(P3259,Tableau3[Sequence],0),))</f>
        <v/>
      </c>
      <c r="S3259" s="16" t="str">
        <f>IF(Q3259="","",INDEX(Tableau3[Désignation],MATCH(P3259,Tableau3[Sequence],0),))</f>
        <v/>
      </c>
      <c r="T3259"/>
    </row>
    <row r="3260" spans="12:20" x14ac:dyDescent="0.25">
      <c r="L3260" s="4" t="str">
        <f t="shared" si="103"/>
        <v/>
      </c>
      <c r="M3260" s="4" t="str">
        <f>IF(ISBLANK(A3260),"",IF('02_Resultat'!$B$6=A3260,1,0))</f>
        <v/>
      </c>
      <c r="N3260" s="4" t="str">
        <f>IF(ISBLANK(A3260),"",IF(Tableau3[Occurrence]=0,0,SUM($M$2:M3260)))</f>
        <v/>
      </c>
      <c r="P3260" s="15" t="str">
        <f t="shared" si="104"/>
        <v/>
      </c>
      <c r="Q3260" s="16" t="str">
        <f>IF(P3260="","",'02_Resultat'!$B$6)</f>
        <v/>
      </c>
      <c r="R3260" s="16" t="str">
        <f>IF(Q3260="","",INDEX(Tableau3[N°CMD],MATCH(P3260,Tableau3[Sequence],0),))</f>
        <v/>
      </c>
      <c r="S3260" s="16" t="str">
        <f>IF(Q3260="","",INDEX(Tableau3[Désignation],MATCH(P3260,Tableau3[Sequence],0),))</f>
        <v/>
      </c>
      <c r="T3260"/>
    </row>
    <row r="3261" spans="12:20" x14ac:dyDescent="0.25">
      <c r="L3261" s="4" t="str">
        <f t="shared" si="103"/>
        <v/>
      </c>
      <c r="M3261" s="4" t="str">
        <f>IF(ISBLANK(A3261),"",IF('02_Resultat'!$B$6=A3261,1,0))</f>
        <v/>
      </c>
      <c r="N3261" s="4" t="str">
        <f>IF(ISBLANK(A3261),"",IF(Tableau3[Occurrence]=0,0,SUM($M$2:M3261)))</f>
        <v/>
      </c>
      <c r="P3261" s="15" t="str">
        <f t="shared" si="104"/>
        <v/>
      </c>
      <c r="Q3261" s="16" t="str">
        <f>IF(P3261="","",'02_Resultat'!$B$6)</f>
        <v/>
      </c>
      <c r="R3261" s="16" t="str">
        <f>IF(Q3261="","",INDEX(Tableau3[N°CMD],MATCH(P3261,Tableau3[Sequence],0),))</f>
        <v/>
      </c>
      <c r="S3261" s="16" t="str">
        <f>IF(Q3261="","",INDEX(Tableau3[Désignation],MATCH(P3261,Tableau3[Sequence],0),))</f>
        <v/>
      </c>
      <c r="T3261"/>
    </row>
    <row r="3262" spans="12:20" x14ac:dyDescent="0.25">
      <c r="L3262" s="4" t="str">
        <f t="shared" si="103"/>
        <v/>
      </c>
      <c r="M3262" s="4" t="str">
        <f>IF(ISBLANK(A3262),"",IF('02_Resultat'!$B$6=A3262,1,0))</f>
        <v/>
      </c>
      <c r="N3262" s="4" t="str">
        <f>IF(ISBLANK(A3262),"",IF(Tableau3[Occurrence]=0,0,SUM($M$2:M3262)))</f>
        <v/>
      </c>
      <c r="P3262" s="15" t="str">
        <f t="shared" si="104"/>
        <v/>
      </c>
      <c r="Q3262" s="16" t="str">
        <f>IF(P3262="","",'02_Resultat'!$B$6)</f>
        <v/>
      </c>
      <c r="R3262" s="16" t="str">
        <f>IF(Q3262="","",INDEX(Tableau3[N°CMD],MATCH(P3262,Tableau3[Sequence],0),))</f>
        <v/>
      </c>
      <c r="S3262" s="16" t="str">
        <f>IF(Q3262="","",INDEX(Tableau3[Désignation],MATCH(P3262,Tableau3[Sequence],0),))</f>
        <v/>
      </c>
      <c r="T3262"/>
    </row>
    <row r="3263" spans="12:20" x14ac:dyDescent="0.25">
      <c r="L3263" s="4" t="str">
        <f t="shared" si="103"/>
        <v/>
      </c>
      <c r="M3263" s="4" t="str">
        <f>IF(ISBLANK(A3263),"",IF('02_Resultat'!$B$6=A3263,1,0))</f>
        <v/>
      </c>
      <c r="N3263" s="4" t="str">
        <f>IF(ISBLANK(A3263),"",IF(Tableau3[Occurrence]=0,0,SUM($M$2:M3263)))</f>
        <v/>
      </c>
      <c r="P3263" s="15" t="str">
        <f t="shared" si="104"/>
        <v/>
      </c>
      <c r="Q3263" s="16" t="str">
        <f>IF(P3263="","",'02_Resultat'!$B$6)</f>
        <v/>
      </c>
      <c r="R3263" s="16" t="str">
        <f>IF(Q3263="","",INDEX(Tableau3[N°CMD],MATCH(P3263,Tableau3[Sequence],0),))</f>
        <v/>
      </c>
      <c r="S3263" s="16" t="str">
        <f>IF(Q3263="","",INDEX(Tableau3[Désignation],MATCH(P3263,Tableau3[Sequence],0),))</f>
        <v/>
      </c>
      <c r="T3263"/>
    </row>
    <row r="3264" spans="12:20" x14ac:dyDescent="0.25">
      <c r="L3264" s="4" t="str">
        <f t="shared" si="103"/>
        <v/>
      </c>
      <c r="M3264" s="4" t="str">
        <f>IF(ISBLANK(A3264),"",IF('02_Resultat'!$B$6=A3264,1,0))</f>
        <v/>
      </c>
      <c r="N3264" s="4" t="str">
        <f>IF(ISBLANK(A3264),"",IF(Tableau3[Occurrence]=0,0,SUM($M$2:M3264)))</f>
        <v/>
      </c>
      <c r="P3264" s="15" t="str">
        <f t="shared" si="104"/>
        <v/>
      </c>
      <c r="Q3264" s="16" t="str">
        <f>IF(P3264="","",'02_Resultat'!$B$6)</f>
        <v/>
      </c>
      <c r="R3264" s="16" t="str">
        <f>IF(Q3264="","",INDEX(Tableau3[N°CMD],MATCH(P3264,Tableau3[Sequence],0),))</f>
        <v/>
      </c>
      <c r="S3264" s="16" t="str">
        <f>IF(Q3264="","",INDEX(Tableau3[Désignation],MATCH(P3264,Tableau3[Sequence],0),))</f>
        <v/>
      </c>
      <c r="T3264"/>
    </row>
    <row r="3265" spans="12:20" x14ac:dyDescent="0.25">
      <c r="L3265" s="4" t="str">
        <f t="shared" si="103"/>
        <v/>
      </c>
      <c r="M3265" s="4" t="str">
        <f>IF(ISBLANK(A3265),"",IF('02_Resultat'!$B$6=A3265,1,0))</f>
        <v/>
      </c>
      <c r="N3265" s="4" t="str">
        <f>IF(ISBLANK(A3265),"",IF(Tableau3[Occurrence]=0,0,SUM($M$2:M3265)))</f>
        <v/>
      </c>
      <c r="P3265" s="15" t="str">
        <f t="shared" si="104"/>
        <v/>
      </c>
      <c r="Q3265" s="16" t="str">
        <f>IF(P3265="","",'02_Resultat'!$B$6)</f>
        <v/>
      </c>
      <c r="R3265" s="16" t="str">
        <f>IF(Q3265="","",INDEX(Tableau3[N°CMD],MATCH(P3265,Tableau3[Sequence],0),))</f>
        <v/>
      </c>
      <c r="S3265" s="16" t="str">
        <f>IF(Q3265="","",INDEX(Tableau3[Désignation],MATCH(P3265,Tableau3[Sequence],0),))</f>
        <v/>
      </c>
      <c r="T3265"/>
    </row>
    <row r="3266" spans="12:20" x14ac:dyDescent="0.25">
      <c r="L3266" s="4" t="str">
        <f t="shared" si="103"/>
        <v/>
      </c>
      <c r="M3266" s="4" t="str">
        <f>IF(ISBLANK(A3266),"",IF('02_Resultat'!$B$6=A3266,1,0))</f>
        <v/>
      </c>
      <c r="N3266" s="4" t="str">
        <f>IF(ISBLANK(A3266),"",IF(Tableau3[Occurrence]=0,0,SUM($M$2:M3266)))</f>
        <v/>
      </c>
      <c r="P3266" s="15" t="str">
        <f t="shared" si="104"/>
        <v/>
      </c>
      <c r="Q3266" s="16" t="str">
        <f>IF(P3266="","",'02_Resultat'!$B$6)</f>
        <v/>
      </c>
      <c r="R3266" s="16" t="str">
        <f>IF(Q3266="","",INDEX(Tableau3[N°CMD],MATCH(P3266,Tableau3[Sequence],0),))</f>
        <v/>
      </c>
      <c r="S3266" s="16" t="str">
        <f>IF(Q3266="","",INDEX(Tableau3[Désignation],MATCH(P3266,Tableau3[Sequence],0),))</f>
        <v/>
      </c>
      <c r="T3266"/>
    </row>
    <row r="3267" spans="12:20" x14ac:dyDescent="0.25">
      <c r="L3267" s="4" t="str">
        <f t="shared" si="103"/>
        <v/>
      </c>
      <c r="M3267" s="4" t="str">
        <f>IF(ISBLANK(A3267),"",IF('02_Resultat'!$B$6=A3267,1,0))</f>
        <v/>
      </c>
      <c r="N3267" s="4" t="str">
        <f>IF(ISBLANK(A3267),"",IF(Tableau3[Occurrence]=0,0,SUM($M$2:M3267)))</f>
        <v/>
      </c>
      <c r="P3267" s="15" t="str">
        <f t="shared" si="104"/>
        <v/>
      </c>
      <c r="Q3267" s="16" t="str">
        <f>IF(P3267="","",'02_Resultat'!$B$6)</f>
        <v/>
      </c>
      <c r="R3267" s="16" t="str">
        <f>IF(Q3267="","",INDEX(Tableau3[N°CMD],MATCH(P3267,Tableau3[Sequence],0),))</f>
        <v/>
      </c>
      <c r="S3267" s="16" t="str">
        <f>IF(Q3267="","",INDEX(Tableau3[Désignation],MATCH(P3267,Tableau3[Sequence],0),))</f>
        <v/>
      </c>
      <c r="T3267"/>
    </row>
    <row r="3268" spans="12:20" x14ac:dyDescent="0.25">
      <c r="L3268" s="4" t="str">
        <f t="shared" si="103"/>
        <v/>
      </c>
      <c r="M3268" s="4" t="str">
        <f>IF(ISBLANK(A3268),"",IF('02_Resultat'!$B$6=A3268,1,0))</f>
        <v/>
      </c>
      <c r="N3268" s="4" t="str">
        <f>IF(ISBLANK(A3268),"",IF(Tableau3[Occurrence]=0,0,SUM($M$2:M3268)))</f>
        <v/>
      </c>
      <c r="P3268" s="15" t="str">
        <f t="shared" si="104"/>
        <v/>
      </c>
      <c r="Q3268" s="16" t="str">
        <f>IF(P3268="","",'02_Resultat'!$B$6)</f>
        <v/>
      </c>
      <c r="R3268" s="16" t="str">
        <f>IF(Q3268="","",INDEX(Tableau3[N°CMD],MATCH(P3268,Tableau3[Sequence],0),))</f>
        <v/>
      </c>
      <c r="S3268" s="16" t="str">
        <f>IF(Q3268="","",INDEX(Tableau3[Désignation],MATCH(P3268,Tableau3[Sequence],0),))</f>
        <v/>
      </c>
      <c r="T3268"/>
    </row>
    <row r="3269" spans="12:20" x14ac:dyDescent="0.25">
      <c r="L3269" s="4" t="str">
        <f t="shared" si="103"/>
        <v/>
      </c>
      <c r="M3269" s="4" t="str">
        <f>IF(ISBLANK(A3269),"",IF('02_Resultat'!$B$6=A3269,1,0))</f>
        <v/>
      </c>
      <c r="N3269" s="4" t="str">
        <f>IF(ISBLANK(A3269),"",IF(Tableau3[Occurrence]=0,0,SUM($M$2:M3269)))</f>
        <v/>
      </c>
      <c r="P3269" s="15" t="str">
        <f t="shared" si="104"/>
        <v/>
      </c>
      <c r="Q3269" s="16" t="str">
        <f>IF(P3269="","",'02_Resultat'!$B$6)</f>
        <v/>
      </c>
      <c r="R3269" s="16" t="str">
        <f>IF(Q3269="","",INDEX(Tableau3[N°CMD],MATCH(P3269,Tableau3[Sequence],0),))</f>
        <v/>
      </c>
      <c r="S3269" s="16" t="str">
        <f>IF(Q3269="","",INDEX(Tableau3[Désignation],MATCH(P3269,Tableau3[Sequence],0),))</f>
        <v/>
      </c>
      <c r="T3269"/>
    </row>
    <row r="3270" spans="12:20" x14ac:dyDescent="0.25">
      <c r="L3270" s="4" t="str">
        <f t="shared" si="103"/>
        <v/>
      </c>
      <c r="M3270" s="4" t="str">
        <f>IF(ISBLANK(A3270),"",IF('02_Resultat'!$B$6=A3270,1,0))</f>
        <v/>
      </c>
      <c r="N3270" s="4" t="str">
        <f>IF(ISBLANK(A3270),"",IF(Tableau3[Occurrence]=0,0,SUM($M$2:M3270)))</f>
        <v/>
      </c>
      <c r="P3270" s="15" t="str">
        <f t="shared" si="104"/>
        <v/>
      </c>
      <c r="Q3270" s="16" t="str">
        <f>IF(P3270="","",'02_Resultat'!$B$6)</f>
        <v/>
      </c>
      <c r="R3270" s="16" t="str">
        <f>IF(Q3270="","",INDEX(Tableau3[N°CMD],MATCH(P3270,Tableau3[Sequence],0),))</f>
        <v/>
      </c>
      <c r="S3270" s="16" t="str">
        <f>IF(Q3270="","",INDEX(Tableau3[Désignation],MATCH(P3270,Tableau3[Sequence],0),))</f>
        <v/>
      </c>
      <c r="T3270"/>
    </row>
    <row r="3271" spans="12:20" x14ac:dyDescent="0.25">
      <c r="L3271" s="4" t="str">
        <f t="shared" si="103"/>
        <v/>
      </c>
      <c r="M3271" s="4" t="str">
        <f>IF(ISBLANK(A3271),"",IF('02_Resultat'!$B$6=A3271,1,0))</f>
        <v/>
      </c>
      <c r="N3271" s="4" t="str">
        <f>IF(ISBLANK(A3271),"",IF(Tableau3[Occurrence]=0,0,SUM($M$2:M3271)))</f>
        <v/>
      </c>
      <c r="P3271" s="15" t="str">
        <f t="shared" si="104"/>
        <v/>
      </c>
      <c r="Q3271" s="16" t="str">
        <f>IF(P3271="","",'02_Resultat'!$B$6)</f>
        <v/>
      </c>
      <c r="R3271" s="16" t="str">
        <f>IF(Q3271="","",INDEX(Tableau3[N°CMD],MATCH(P3271,Tableau3[Sequence],0),))</f>
        <v/>
      </c>
      <c r="S3271" s="16" t="str">
        <f>IF(Q3271="","",INDEX(Tableau3[Désignation],MATCH(P3271,Tableau3[Sequence],0),))</f>
        <v/>
      </c>
      <c r="T3271"/>
    </row>
    <row r="3272" spans="12:20" x14ac:dyDescent="0.25">
      <c r="L3272" s="4" t="str">
        <f t="shared" si="103"/>
        <v/>
      </c>
      <c r="M3272" s="4" t="str">
        <f>IF(ISBLANK(A3272),"",IF('02_Resultat'!$B$6=A3272,1,0))</f>
        <v/>
      </c>
      <c r="N3272" s="4" t="str">
        <f>IF(ISBLANK(A3272),"",IF(Tableau3[Occurrence]=0,0,SUM($M$2:M3272)))</f>
        <v/>
      </c>
      <c r="P3272" s="15" t="str">
        <f t="shared" si="104"/>
        <v/>
      </c>
      <c r="Q3272" s="16" t="str">
        <f>IF(P3272="","",'02_Resultat'!$B$6)</f>
        <v/>
      </c>
      <c r="R3272" s="16" t="str">
        <f>IF(Q3272="","",INDEX(Tableau3[N°CMD],MATCH(P3272,Tableau3[Sequence],0),))</f>
        <v/>
      </c>
      <c r="S3272" s="16" t="str">
        <f>IF(Q3272="","",INDEX(Tableau3[Désignation],MATCH(P3272,Tableau3[Sequence],0),))</f>
        <v/>
      </c>
      <c r="T3272"/>
    </row>
    <row r="3273" spans="12:20" x14ac:dyDescent="0.25">
      <c r="L3273" s="4" t="str">
        <f t="shared" si="103"/>
        <v/>
      </c>
      <c r="M3273" s="4" t="str">
        <f>IF(ISBLANK(A3273),"",IF('02_Resultat'!$B$6=A3273,1,0))</f>
        <v/>
      </c>
      <c r="N3273" s="4" t="str">
        <f>IF(ISBLANK(A3273),"",IF(Tableau3[Occurrence]=0,0,SUM($M$2:M3273)))</f>
        <v/>
      </c>
      <c r="P3273" s="15" t="str">
        <f t="shared" si="104"/>
        <v/>
      </c>
      <c r="Q3273" s="16" t="str">
        <f>IF(P3273="","",'02_Resultat'!$B$6)</f>
        <v/>
      </c>
      <c r="R3273" s="16" t="str">
        <f>IF(Q3273="","",INDEX(Tableau3[N°CMD],MATCH(P3273,Tableau3[Sequence],0),))</f>
        <v/>
      </c>
      <c r="S3273" s="16" t="str">
        <f>IF(Q3273="","",INDEX(Tableau3[Désignation],MATCH(P3273,Tableau3[Sequence],0),))</f>
        <v/>
      </c>
      <c r="T3273"/>
    </row>
    <row r="3274" spans="12:20" x14ac:dyDescent="0.25">
      <c r="L3274" s="4" t="str">
        <f t="shared" si="103"/>
        <v/>
      </c>
      <c r="M3274" s="4" t="str">
        <f>IF(ISBLANK(A3274),"",IF('02_Resultat'!$B$6=A3274,1,0))</f>
        <v/>
      </c>
      <c r="N3274" s="4" t="str">
        <f>IF(ISBLANK(A3274),"",IF(Tableau3[Occurrence]=0,0,SUM($M$2:M3274)))</f>
        <v/>
      </c>
      <c r="P3274" s="15" t="str">
        <f t="shared" si="104"/>
        <v/>
      </c>
      <c r="Q3274" s="16" t="str">
        <f>IF(P3274="","",'02_Resultat'!$B$6)</f>
        <v/>
      </c>
      <c r="R3274" s="16" t="str">
        <f>IF(Q3274="","",INDEX(Tableau3[N°CMD],MATCH(P3274,Tableau3[Sequence],0),))</f>
        <v/>
      </c>
      <c r="S3274" s="16" t="str">
        <f>IF(Q3274="","",INDEX(Tableau3[Désignation],MATCH(P3274,Tableau3[Sequence],0),))</f>
        <v/>
      </c>
      <c r="T3274"/>
    </row>
    <row r="3275" spans="12:20" x14ac:dyDescent="0.25">
      <c r="L3275" s="4" t="str">
        <f t="shared" si="103"/>
        <v/>
      </c>
      <c r="M3275" s="4" t="str">
        <f>IF(ISBLANK(A3275),"",IF('02_Resultat'!$B$6=A3275,1,0))</f>
        <v/>
      </c>
      <c r="N3275" s="4" t="str">
        <f>IF(ISBLANK(A3275),"",IF(Tableau3[Occurrence]=0,0,SUM($M$2:M3275)))</f>
        <v/>
      </c>
      <c r="P3275" s="15" t="str">
        <f t="shared" si="104"/>
        <v/>
      </c>
      <c r="Q3275" s="16" t="str">
        <f>IF(P3275="","",'02_Resultat'!$B$6)</f>
        <v/>
      </c>
      <c r="R3275" s="16" t="str">
        <f>IF(Q3275="","",INDEX(Tableau3[N°CMD],MATCH(P3275,Tableau3[Sequence],0),))</f>
        <v/>
      </c>
      <c r="S3275" s="16" t="str">
        <f>IF(Q3275="","",INDEX(Tableau3[Désignation],MATCH(P3275,Tableau3[Sequence],0),))</f>
        <v/>
      </c>
      <c r="T3275"/>
    </row>
    <row r="3276" spans="12:20" x14ac:dyDescent="0.25">
      <c r="L3276" s="4" t="str">
        <f t="shared" si="103"/>
        <v/>
      </c>
      <c r="M3276" s="4" t="str">
        <f>IF(ISBLANK(A3276),"",IF('02_Resultat'!$B$6=A3276,1,0))</f>
        <v/>
      </c>
      <c r="N3276" s="4" t="str">
        <f>IF(ISBLANK(A3276),"",IF(Tableau3[Occurrence]=0,0,SUM($M$2:M3276)))</f>
        <v/>
      </c>
      <c r="P3276" s="15" t="str">
        <f t="shared" si="104"/>
        <v/>
      </c>
      <c r="Q3276" s="16" t="str">
        <f>IF(P3276="","",'02_Resultat'!$B$6)</f>
        <v/>
      </c>
      <c r="R3276" s="16" t="str">
        <f>IF(Q3276="","",INDEX(Tableau3[N°CMD],MATCH(P3276,Tableau3[Sequence],0),))</f>
        <v/>
      </c>
      <c r="S3276" s="16" t="str">
        <f>IF(Q3276="","",INDEX(Tableau3[Désignation],MATCH(P3276,Tableau3[Sequence],0),))</f>
        <v/>
      </c>
      <c r="T3276"/>
    </row>
    <row r="3277" spans="12:20" x14ac:dyDescent="0.25">
      <c r="L3277" s="4" t="str">
        <f t="shared" si="103"/>
        <v/>
      </c>
      <c r="M3277" s="4" t="str">
        <f>IF(ISBLANK(A3277),"",IF('02_Resultat'!$B$6=A3277,1,0))</f>
        <v/>
      </c>
      <c r="N3277" s="4" t="str">
        <f>IF(ISBLANK(A3277),"",IF(Tableau3[Occurrence]=0,0,SUM($M$2:M3277)))</f>
        <v/>
      </c>
      <c r="P3277" s="15" t="str">
        <f t="shared" si="104"/>
        <v/>
      </c>
      <c r="Q3277" s="16" t="str">
        <f>IF(P3277="","",'02_Resultat'!$B$6)</f>
        <v/>
      </c>
      <c r="R3277" s="16" t="str">
        <f>IF(Q3277="","",INDEX(Tableau3[N°CMD],MATCH(P3277,Tableau3[Sequence],0),))</f>
        <v/>
      </c>
      <c r="S3277" s="16" t="str">
        <f>IF(Q3277="","",INDEX(Tableau3[Désignation],MATCH(P3277,Tableau3[Sequence],0),))</f>
        <v/>
      </c>
      <c r="T3277"/>
    </row>
    <row r="3278" spans="12:20" x14ac:dyDescent="0.25">
      <c r="L3278" s="4" t="str">
        <f t="shared" si="103"/>
        <v/>
      </c>
      <c r="M3278" s="4" t="str">
        <f>IF(ISBLANK(A3278),"",IF('02_Resultat'!$B$6=A3278,1,0))</f>
        <v/>
      </c>
      <c r="N3278" s="4" t="str">
        <f>IF(ISBLANK(A3278),"",IF(Tableau3[Occurrence]=0,0,SUM($M$2:M3278)))</f>
        <v/>
      </c>
      <c r="P3278" s="15" t="str">
        <f t="shared" si="104"/>
        <v/>
      </c>
      <c r="Q3278" s="16" t="str">
        <f>IF(P3278="","",'02_Resultat'!$B$6)</f>
        <v/>
      </c>
      <c r="R3278" s="16" t="str">
        <f>IF(Q3278="","",INDEX(Tableau3[N°CMD],MATCH(P3278,Tableau3[Sequence],0),))</f>
        <v/>
      </c>
      <c r="S3278" s="16" t="str">
        <f>IF(Q3278="","",INDEX(Tableau3[Désignation],MATCH(P3278,Tableau3[Sequence],0),))</f>
        <v/>
      </c>
      <c r="T3278"/>
    </row>
    <row r="3279" spans="12:20" x14ac:dyDescent="0.25">
      <c r="L3279" s="4" t="str">
        <f t="shared" si="103"/>
        <v/>
      </c>
      <c r="M3279" s="4" t="str">
        <f>IF(ISBLANK(A3279),"",IF('02_Resultat'!$B$6=A3279,1,0))</f>
        <v/>
      </c>
      <c r="N3279" s="4" t="str">
        <f>IF(ISBLANK(A3279),"",IF(Tableau3[Occurrence]=0,0,SUM($M$2:M3279)))</f>
        <v/>
      </c>
      <c r="P3279" s="15" t="str">
        <f t="shared" si="104"/>
        <v/>
      </c>
      <c r="Q3279" s="16" t="str">
        <f>IF(P3279="","",'02_Resultat'!$B$6)</f>
        <v/>
      </c>
      <c r="R3279" s="16" t="str">
        <f>IF(Q3279="","",INDEX(Tableau3[N°CMD],MATCH(P3279,Tableau3[Sequence],0),))</f>
        <v/>
      </c>
      <c r="S3279" s="16" t="str">
        <f>IF(Q3279="","",INDEX(Tableau3[Désignation],MATCH(P3279,Tableau3[Sequence],0),))</f>
        <v/>
      </c>
      <c r="T3279"/>
    </row>
    <row r="3280" spans="12:20" x14ac:dyDescent="0.25">
      <c r="L3280" s="4" t="str">
        <f t="shared" si="103"/>
        <v/>
      </c>
      <c r="M3280" s="4" t="str">
        <f>IF(ISBLANK(A3280),"",IF('02_Resultat'!$B$6=A3280,1,0))</f>
        <v/>
      </c>
      <c r="N3280" s="4" t="str">
        <f>IF(ISBLANK(A3280),"",IF(Tableau3[Occurrence]=0,0,SUM($M$2:M3280)))</f>
        <v/>
      </c>
      <c r="P3280" s="15" t="str">
        <f t="shared" si="104"/>
        <v/>
      </c>
      <c r="Q3280" s="16" t="str">
        <f>IF(P3280="","",'02_Resultat'!$B$6)</f>
        <v/>
      </c>
      <c r="R3280" s="16" t="str">
        <f>IF(Q3280="","",INDEX(Tableau3[N°CMD],MATCH(P3280,Tableau3[Sequence],0),))</f>
        <v/>
      </c>
      <c r="S3280" s="16" t="str">
        <f>IF(Q3280="","",INDEX(Tableau3[Désignation],MATCH(P3280,Tableau3[Sequence],0),))</f>
        <v/>
      </c>
      <c r="T3280"/>
    </row>
    <row r="3281" spans="12:20" x14ac:dyDescent="0.25">
      <c r="L3281" s="4" t="str">
        <f t="shared" si="103"/>
        <v/>
      </c>
      <c r="M3281" s="4" t="str">
        <f>IF(ISBLANK(A3281),"",IF('02_Resultat'!$B$6=A3281,1,0))</f>
        <v/>
      </c>
      <c r="N3281" s="4" t="str">
        <f>IF(ISBLANK(A3281),"",IF(Tableau3[Occurrence]=0,0,SUM($M$2:M3281)))</f>
        <v/>
      </c>
      <c r="P3281" s="15" t="str">
        <f t="shared" si="104"/>
        <v/>
      </c>
      <c r="Q3281" s="16" t="str">
        <f>IF(P3281="","",'02_Resultat'!$B$6)</f>
        <v/>
      </c>
      <c r="R3281" s="16" t="str">
        <f>IF(Q3281="","",INDEX(Tableau3[N°CMD],MATCH(P3281,Tableau3[Sequence],0),))</f>
        <v/>
      </c>
      <c r="S3281" s="16" t="str">
        <f>IF(Q3281="","",INDEX(Tableau3[Désignation],MATCH(P3281,Tableau3[Sequence],0),))</f>
        <v/>
      </c>
      <c r="T3281"/>
    </row>
    <row r="3282" spans="12:20" x14ac:dyDescent="0.25">
      <c r="L3282" s="4" t="str">
        <f t="shared" ref="L3282:L3345" si="105">IF(ISBLANK(H3282),"",(I3282-H3282))</f>
        <v/>
      </c>
      <c r="M3282" s="4" t="str">
        <f>IF(ISBLANK(A3282),"",IF('02_Resultat'!$B$6=A3282,1,0))</f>
        <v/>
      </c>
      <c r="N3282" s="4" t="str">
        <f>IF(ISBLANK(A3282),"",IF(Tableau3[Occurrence]=0,0,SUM($M$2:M3282)))</f>
        <v/>
      </c>
      <c r="P3282" s="15" t="str">
        <f t="shared" si="104"/>
        <v/>
      </c>
      <c r="Q3282" s="16" t="str">
        <f>IF(P3282="","",'02_Resultat'!$B$6)</f>
        <v/>
      </c>
      <c r="R3282" s="16" t="str">
        <f>IF(Q3282="","",INDEX(Tableau3[N°CMD],MATCH(P3282,Tableau3[Sequence],0),))</f>
        <v/>
      </c>
      <c r="S3282" s="16" t="str">
        <f>IF(Q3282="","",INDEX(Tableau3[Désignation],MATCH(P3282,Tableau3[Sequence],0),))</f>
        <v/>
      </c>
      <c r="T3282"/>
    </row>
    <row r="3283" spans="12:20" x14ac:dyDescent="0.25">
      <c r="L3283" s="4" t="str">
        <f t="shared" si="105"/>
        <v/>
      </c>
      <c r="M3283" s="4" t="str">
        <f>IF(ISBLANK(A3283),"",IF('02_Resultat'!$B$6=A3283,1,0))</f>
        <v/>
      </c>
      <c r="N3283" s="4" t="str">
        <f>IF(ISBLANK(A3283),"",IF(Tableau3[Occurrence]=0,0,SUM($M$2:M3283)))</f>
        <v/>
      </c>
      <c r="P3283" s="15" t="str">
        <f t="shared" ref="P3283:P3346" si="106">IF(ROW()-1&lt;=$O$2,ROW()-1,"")</f>
        <v/>
      </c>
      <c r="Q3283" s="16" t="str">
        <f>IF(P3283="","",'02_Resultat'!$B$6)</f>
        <v/>
      </c>
      <c r="R3283" s="16" t="str">
        <f>IF(Q3283="","",INDEX(Tableau3[N°CMD],MATCH(P3283,Tableau3[Sequence],0),))</f>
        <v/>
      </c>
      <c r="S3283" s="16" t="str">
        <f>IF(Q3283="","",INDEX(Tableau3[Désignation],MATCH(P3283,Tableau3[Sequence],0),))</f>
        <v/>
      </c>
      <c r="T3283"/>
    </row>
    <row r="3284" spans="12:20" x14ac:dyDescent="0.25">
      <c r="L3284" s="4" t="str">
        <f t="shared" si="105"/>
        <v/>
      </c>
      <c r="M3284" s="4" t="str">
        <f>IF(ISBLANK(A3284),"",IF('02_Resultat'!$B$6=A3284,1,0))</f>
        <v/>
      </c>
      <c r="N3284" s="4" t="str">
        <f>IF(ISBLANK(A3284),"",IF(Tableau3[Occurrence]=0,0,SUM($M$2:M3284)))</f>
        <v/>
      </c>
      <c r="P3284" s="15" t="str">
        <f t="shared" si="106"/>
        <v/>
      </c>
      <c r="Q3284" s="16" t="str">
        <f>IF(P3284="","",'02_Resultat'!$B$6)</f>
        <v/>
      </c>
      <c r="R3284" s="16" t="str">
        <f>IF(Q3284="","",INDEX(Tableau3[N°CMD],MATCH(P3284,Tableau3[Sequence],0),))</f>
        <v/>
      </c>
      <c r="S3284" s="16" t="str">
        <f>IF(Q3284="","",INDEX(Tableau3[Désignation],MATCH(P3284,Tableau3[Sequence],0),))</f>
        <v/>
      </c>
      <c r="T3284"/>
    </row>
    <row r="3285" spans="12:20" x14ac:dyDescent="0.25">
      <c r="L3285" s="4" t="str">
        <f t="shared" si="105"/>
        <v/>
      </c>
      <c r="M3285" s="4" t="str">
        <f>IF(ISBLANK(A3285),"",IF('02_Resultat'!$B$6=A3285,1,0))</f>
        <v/>
      </c>
      <c r="N3285" s="4" t="str">
        <f>IF(ISBLANK(A3285),"",IF(Tableau3[Occurrence]=0,0,SUM($M$2:M3285)))</f>
        <v/>
      </c>
      <c r="P3285" s="15" t="str">
        <f t="shared" si="106"/>
        <v/>
      </c>
      <c r="Q3285" s="16" t="str">
        <f>IF(P3285="","",'02_Resultat'!$B$6)</f>
        <v/>
      </c>
      <c r="R3285" s="16" t="str">
        <f>IF(Q3285="","",INDEX(Tableau3[N°CMD],MATCH(P3285,Tableau3[Sequence],0),))</f>
        <v/>
      </c>
      <c r="S3285" s="16" t="str">
        <f>IF(Q3285="","",INDEX(Tableau3[Désignation],MATCH(P3285,Tableau3[Sequence],0),))</f>
        <v/>
      </c>
      <c r="T3285"/>
    </row>
    <row r="3286" spans="12:20" x14ac:dyDescent="0.25">
      <c r="L3286" s="4" t="str">
        <f t="shared" si="105"/>
        <v/>
      </c>
      <c r="M3286" s="4" t="str">
        <f>IF(ISBLANK(A3286),"",IF('02_Resultat'!$B$6=A3286,1,0))</f>
        <v/>
      </c>
      <c r="N3286" s="4" t="str">
        <f>IF(ISBLANK(A3286),"",IF(Tableau3[Occurrence]=0,0,SUM($M$2:M3286)))</f>
        <v/>
      </c>
      <c r="P3286" s="15" t="str">
        <f t="shared" si="106"/>
        <v/>
      </c>
      <c r="Q3286" s="16" t="str">
        <f>IF(P3286="","",'02_Resultat'!$B$6)</f>
        <v/>
      </c>
      <c r="R3286" s="16" t="str">
        <f>IF(Q3286="","",INDEX(Tableau3[N°CMD],MATCH(P3286,Tableau3[Sequence],0),))</f>
        <v/>
      </c>
      <c r="S3286" s="16" t="str">
        <f>IF(Q3286="","",INDEX(Tableau3[Désignation],MATCH(P3286,Tableau3[Sequence],0),))</f>
        <v/>
      </c>
      <c r="T3286"/>
    </row>
    <row r="3287" spans="12:20" x14ac:dyDescent="0.25">
      <c r="L3287" s="4" t="str">
        <f t="shared" si="105"/>
        <v/>
      </c>
      <c r="M3287" s="4" t="str">
        <f>IF(ISBLANK(A3287),"",IF('02_Resultat'!$B$6=A3287,1,0))</f>
        <v/>
      </c>
      <c r="N3287" s="4" t="str">
        <f>IF(ISBLANK(A3287),"",IF(Tableau3[Occurrence]=0,0,SUM($M$2:M3287)))</f>
        <v/>
      </c>
      <c r="P3287" s="15" t="str">
        <f t="shared" si="106"/>
        <v/>
      </c>
      <c r="Q3287" s="16" t="str">
        <f>IF(P3287="","",'02_Resultat'!$B$6)</f>
        <v/>
      </c>
      <c r="R3287" s="16" t="str">
        <f>IF(Q3287="","",INDEX(Tableau3[N°CMD],MATCH(P3287,Tableau3[Sequence],0),))</f>
        <v/>
      </c>
      <c r="S3287" s="16" t="str">
        <f>IF(Q3287="","",INDEX(Tableau3[Désignation],MATCH(P3287,Tableau3[Sequence],0),))</f>
        <v/>
      </c>
      <c r="T3287"/>
    </row>
    <row r="3288" spans="12:20" x14ac:dyDescent="0.25">
      <c r="L3288" s="4" t="str">
        <f t="shared" si="105"/>
        <v/>
      </c>
      <c r="M3288" s="4" t="str">
        <f>IF(ISBLANK(A3288),"",IF('02_Resultat'!$B$6=A3288,1,0))</f>
        <v/>
      </c>
      <c r="N3288" s="4" t="str">
        <f>IF(ISBLANK(A3288),"",IF(Tableau3[Occurrence]=0,0,SUM($M$2:M3288)))</f>
        <v/>
      </c>
      <c r="P3288" s="15" t="str">
        <f t="shared" si="106"/>
        <v/>
      </c>
      <c r="Q3288" s="16" t="str">
        <f>IF(P3288="","",'02_Resultat'!$B$6)</f>
        <v/>
      </c>
      <c r="R3288" s="16" t="str">
        <f>IF(Q3288="","",INDEX(Tableau3[N°CMD],MATCH(P3288,Tableau3[Sequence],0),))</f>
        <v/>
      </c>
      <c r="S3288" s="16" t="str">
        <f>IF(Q3288="","",INDEX(Tableau3[Désignation],MATCH(P3288,Tableau3[Sequence],0),))</f>
        <v/>
      </c>
      <c r="T3288"/>
    </row>
    <row r="3289" spans="12:20" x14ac:dyDescent="0.25">
      <c r="L3289" s="4" t="str">
        <f t="shared" si="105"/>
        <v/>
      </c>
      <c r="M3289" s="4" t="str">
        <f>IF(ISBLANK(A3289),"",IF('02_Resultat'!$B$6=A3289,1,0))</f>
        <v/>
      </c>
      <c r="N3289" s="4" t="str">
        <f>IF(ISBLANK(A3289),"",IF(Tableau3[Occurrence]=0,0,SUM($M$2:M3289)))</f>
        <v/>
      </c>
      <c r="P3289" s="15" t="str">
        <f t="shared" si="106"/>
        <v/>
      </c>
      <c r="Q3289" s="16" t="str">
        <f>IF(P3289="","",'02_Resultat'!$B$6)</f>
        <v/>
      </c>
      <c r="R3289" s="16" t="str">
        <f>IF(Q3289="","",INDEX(Tableau3[N°CMD],MATCH(P3289,Tableau3[Sequence],0),))</f>
        <v/>
      </c>
      <c r="S3289" s="16" t="str">
        <f>IF(Q3289="","",INDEX(Tableau3[Désignation],MATCH(P3289,Tableau3[Sequence],0),))</f>
        <v/>
      </c>
      <c r="T3289"/>
    </row>
    <row r="3290" spans="12:20" x14ac:dyDescent="0.25">
      <c r="L3290" s="4" t="str">
        <f t="shared" si="105"/>
        <v/>
      </c>
      <c r="M3290" s="4" t="str">
        <f>IF(ISBLANK(A3290),"",IF('02_Resultat'!$B$6=A3290,1,0))</f>
        <v/>
      </c>
      <c r="N3290" s="4" t="str">
        <f>IF(ISBLANK(A3290),"",IF(Tableau3[Occurrence]=0,0,SUM($M$2:M3290)))</f>
        <v/>
      </c>
      <c r="P3290" s="15" t="str">
        <f t="shared" si="106"/>
        <v/>
      </c>
      <c r="Q3290" s="16" t="str">
        <f>IF(P3290="","",'02_Resultat'!$B$6)</f>
        <v/>
      </c>
      <c r="R3290" s="16" t="str">
        <f>IF(Q3290="","",INDEX(Tableau3[N°CMD],MATCH(P3290,Tableau3[Sequence],0),))</f>
        <v/>
      </c>
      <c r="S3290" s="16" t="str">
        <f>IF(Q3290="","",INDEX(Tableau3[Désignation],MATCH(P3290,Tableau3[Sequence],0),))</f>
        <v/>
      </c>
      <c r="T3290"/>
    </row>
    <row r="3291" spans="12:20" x14ac:dyDescent="0.25">
      <c r="L3291" s="4" t="str">
        <f t="shared" si="105"/>
        <v/>
      </c>
      <c r="M3291" s="4" t="str">
        <f>IF(ISBLANK(A3291),"",IF('02_Resultat'!$B$6=A3291,1,0))</f>
        <v/>
      </c>
      <c r="N3291" s="4" t="str">
        <f>IF(ISBLANK(A3291),"",IF(Tableau3[Occurrence]=0,0,SUM($M$2:M3291)))</f>
        <v/>
      </c>
      <c r="P3291" s="15" t="str">
        <f t="shared" si="106"/>
        <v/>
      </c>
      <c r="Q3291" s="16" t="str">
        <f>IF(P3291="","",'02_Resultat'!$B$6)</f>
        <v/>
      </c>
      <c r="R3291" s="16" t="str">
        <f>IF(Q3291="","",INDEX(Tableau3[N°CMD],MATCH(P3291,Tableau3[Sequence],0),))</f>
        <v/>
      </c>
      <c r="S3291" s="16" t="str">
        <f>IF(Q3291="","",INDEX(Tableau3[Désignation],MATCH(P3291,Tableau3[Sequence],0),))</f>
        <v/>
      </c>
      <c r="T3291"/>
    </row>
    <row r="3292" spans="12:20" x14ac:dyDescent="0.25">
      <c r="L3292" s="4" t="str">
        <f t="shared" si="105"/>
        <v/>
      </c>
      <c r="M3292" s="4" t="str">
        <f>IF(ISBLANK(A3292),"",IF('02_Resultat'!$B$6=A3292,1,0))</f>
        <v/>
      </c>
      <c r="N3292" s="4" t="str">
        <f>IF(ISBLANK(A3292),"",IF(Tableau3[Occurrence]=0,0,SUM($M$2:M3292)))</f>
        <v/>
      </c>
      <c r="P3292" s="15" t="str">
        <f t="shared" si="106"/>
        <v/>
      </c>
      <c r="Q3292" s="16" t="str">
        <f>IF(P3292="","",'02_Resultat'!$B$6)</f>
        <v/>
      </c>
      <c r="R3292" s="16" t="str">
        <f>IF(Q3292="","",INDEX(Tableau3[N°CMD],MATCH(P3292,Tableau3[Sequence],0),))</f>
        <v/>
      </c>
      <c r="S3292" s="16" t="str">
        <f>IF(Q3292="","",INDEX(Tableau3[Désignation],MATCH(P3292,Tableau3[Sequence],0),))</f>
        <v/>
      </c>
      <c r="T3292"/>
    </row>
    <row r="3293" spans="12:20" x14ac:dyDescent="0.25">
      <c r="L3293" s="4" t="str">
        <f t="shared" si="105"/>
        <v/>
      </c>
      <c r="M3293" s="4" t="str">
        <f>IF(ISBLANK(A3293),"",IF('02_Resultat'!$B$6=A3293,1,0))</f>
        <v/>
      </c>
      <c r="N3293" s="4" t="str">
        <f>IF(ISBLANK(A3293),"",IF(Tableau3[Occurrence]=0,0,SUM($M$2:M3293)))</f>
        <v/>
      </c>
      <c r="P3293" s="15" t="str">
        <f t="shared" si="106"/>
        <v/>
      </c>
      <c r="Q3293" s="16" t="str">
        <f>IF(P3293="","",'02_Resultat'!$B$6)</f>
        <v/>
      </c>
      <c r="R3293" s="16" t="str">
        <f>IF(Q3293="","",INDEX(Tableau3[N°CMD],MATCH(P3293,Tableau3[Sequence],0),))</f>
        <v/>
      </c>
      <c r="S3293" s="16" t="str">
        <f>IF(Q3293="","",INDEX(Tableau3[Désignation],MATCH(P3293,Tableau3[Sequence],0),))</f>
        <v/>
      </c>
      <c r="T3293"/>
    </row>
    <row r="3294" spans="12:20" x14ac:dyDescent="0.25">
      <c r="L3294" s="4" t="str">
        <f t="shared" si="105"/>
        <v/>
      </c>
      <c r="M3294" s="4" t="str">
        <f>IF(ISBLANK(A3294),"",IF('02_Resultat'!$B$6=A3294,1,0))</f>
        <v/>
      </c>
      <c r="N3294" s="4" t="str">
        <f>IF(ISBLANK(A3294),"",IF(Tableau3[Occurrence]=0,0,SUM($M$2:M3294)))</f>
        <v/>
      </c>
      <c r="P3294" s="15" t="str">
        <f t="shared" si="106"/>
        <v/>
      </c>
      <c r="Q3294" s="16" t="str">
        <f>IF(P3294="","",'02_Resultat'!$B$6)</f>
        <v/>
      </c>
      <c r="R3294" s="16" t="str">
        <f>IF(Q3294="","",INDEX(Tableau3[N°CMD],MATCH(P3294,Tableau3[Sequence],0),))</f>
        <v/>
      </c>
      <c r="S3294" s="16" t="str">
        <f>IF(Q3294="","",INDEX(Tableau3[Désignation],MATCH(P3294,Tableau3[Sequence],0),))</f>
        <v/>
      </c>
      <c r="T3294"/>
    </row>
    <row r="3295" spans="12:20" x14ac:dyDescent="0.25">
      <c r="L3295" s="4" t="str">
        <f t="shared" si="105"/>
        <v/>
      </c>
      <c r="M3295" s="4" t="str">
        <f>IF(ISBLANK(A3295),"",IF('02_Resultat'!$B$6=A3295,1,0))</f>
        <v/>
      </c>
      <c r="N3295" s="4" t="str">
        <f>IF(ISBLANK(A3295),"",IF(Tableau3[Occurrence]=0,0,SUM($M$2:M3295)))</f>
        <v/>
      </c>
      <c r="P3295" s="15" t="str">
        <f t="shared" si="106"/>
        <v/>
      </c>
      <c r="Q3295" s="16" t="str">
        <f>IF(P3295="","",'02_Resultat'!$B$6)</f>
        <v/>
      </c>
      <c r="R3295" s="16" t="str">
        <f>IF(Q3295="","",INDEX(Tableau3[N°CMD],MATCH(P3295,Tableau3[Sequence],0),))</f>
        <v/>
      </c>
      <c r="S3295" s="16" t="str">
        <f>IF(Q3295="","",INDEX(Tableau3[Désignation],MATCH(P3295,Tableau3[Sequence],0),))</f>
        <v/>
      </c>
      <c r="T3295"/>
    </row>
    <row r="3296" spans="12:20" x14ac:dyDescent="0.25">
      <c r="L3296" s="4" t="str">
        <f t="shared" si="105"/>
        <v/>
      </c>
      <c r="M3296" s="4" t="str">
        <f>IF(ISBLANK(A3296),"",IF('02_Resultat'!$B$6=A3296,1,0))</f>
        <v/>
      </c>
      <c r="N3296" s="4" t="str">
        <f>IF(ISBLANK(A3296),"",IF(Tableau3[Occurrence]=0,0,SUM($M$2:M3296)))</f>
        <v/>
      </c>
      <c r="P3296" s="15" t="str">
        <f t="shared" si="106"/>
        <v/>
      </c>
      <c r="Q3296" s="16" t="str">
        <f>IF(P3296="","",'02_Resultat'!$B$6)</f>
        <v/>
      </c>
      <c r="R3296" s="16" t="str">
        <f>IF(Q3296="","",INDEX(Tableau3[N°CMD],MATCH(P3296,Tableau3[Sequence],0),))</f>
        <v/>
      </c>
      <c r="S3296" s="16" t="str">
        <f>IF(Q3296="","",INDEX(Tableau3[Désignation],MATCH(P3296,Tableau3[Sequence],0),))</f>
        <v/>
      </c>
      <c r="T3296"/>
    </row>
    <row r="3297" spans="12:20" x14ac:dyDescent="0.25">
      <c r="L3297" s="4" t="str">
        <f t="shared" si="105"/>
        <v/>
      </c>
      <c r="M3297" s="4" t="str">
        <f>IF(ISBLANK(A3297),"",IF('02_Resultat'!$B$6=A3297,1,0))</f>
        <v/>
      </c>
      <c r="N3297" s="4" t="str">
        <f>IF(ISBLANK(A3297),"",IF(Tableau3[Occurrence]=0,0,SUM($M$2:M3297)))</f>
        <v/>
      </c>
      <c r="P3297" s="15" t="str">
        <f t="shared" si="106"/>
        <v/>
      </c>
      <c r="Q3297" s="16" t="str">
        <f>IF(P3297="","",'02_Resultat'!$B$6)</f>
        <v/>
      </c>
      <c r="R3297" s="16" t="str">
        <f>IF(Q3297="","",INDEX(Tableau3[N°CMD],MATCH(P3297,Tableau3[Sequence],0),))</f>
        <v/>
      </c>
      <c r="S3297" s="16" t="str">
        <f>IF(Q3297="","",INDEX(Tableau3[Désignation],MATCH(P3297,Tableau3[Sequence],0),))</f>
        <v/>
      </c>
      <c r="T3297"/>
    </row>
    <row r="3298" spans="12:20" x14ac:dyDescent="0.25">
      <c r="L3298" s="4" t="str">
        <f t="shared" si="105"/>
        <v/>
      </c>
      <c r="M3298" s="4" t="str">
        <f>IF(ISBLANK(A3298),"",IF('02_Resultat'!$B$6=A3298,1,0))</f>
        <v/>
      </c>
      <c r="N3298" s="4" t="str">
        <f>IF(ISBLANK(A3298),"",IF(Tableau3[Occurrence]=0,0,SUM($M$2:M3298)))</f>
        <v/>
      </c>
      <c r="P3298" s="15" t="str">
        <f t="shared" si="106"/>
        <v/>
      </c>
      <c r="Q3298" s="16" t="str">
        <f>IF(P3298="","",'02_Resultat'!$B$6)</f>
        <v/>
      </c>
      <c r="R3298" s="16" t="str">
        <f>IF(Q3298="","",INDEX(Tableau3[N°CMD],MATCH(P3298,Tableau3[Sequence],0),))</f>
        <v/>
      </c>
      <c r="S3298" s="16" t="str">
        <f>IF(Q3298="","",INDEX(Tableau3[Désignation],MATCH(P3298,Tableau3[Sequence],0),))</f>
        <v/>
      </c>
      <c r="T3298"/>
    </row>
    <row r="3299" spans="12:20" x14ac:dyDescent="0.25">
      <c r="L3299" s="4" t="str">
        <f t="shared" si="105"/>
        <v/>
      </c>
      <c r="M3299" s="4" t="str">
        <f>IF(ISBLANK(A3299),"",IF('02_Resultat'!$B$6=A3299,1,0))</f>
        <v/>
      </c>
      <c r="N3299" s="4" t="str">
        <f>IF(ISBLANK(A3299),"",IF(Tableau3[Occurrence]=0,0,SUM($M$2:M3299)))</f>
        <v/>
      </c>
      <c r="P3299" s="15" t="str">
        <f t="shared" si="106"/>
        <v/>
      </c>
      <c r="Q3299" s="16" t="str">
        <f>IF(P3299="","",'02_Resultat'!$B$6)</f>
        <v/>
      </c>
      <c r="R3299" s="16" t="str">
        <f>IF(Q3299="","",INDEX(Tableau3[N°CMD],MATCH(P3299,Tableau3[Sequence],0),))</f>
        <v/>
      </c>
      <c r="S3299" s="16" t="str">
        <f>IF(Q3299="","",INDEX(Tableau3[Désignation],MATCH(P3299,Tableau3[Sequence],0),))</f>
        <v/>
      </c>
      <c r="T3299"/>
    </row>
    <row r="3300" spans="12:20" x14ac:dyDescent="0.25">
      <c r="L3300" s="4" t="str">
        <f t="shared" si="105"/>
        <v/>
      </c>
      <c r="M3300" s="4" t="str">
        <f>IF(ISBLANK(A3300),"",IF('02_Resultat'!$B$6=A3300,1,0))</f>
        <v/>
      </c>
      <c r="N3300" s="4" t="str">
        <f>IF(ISBLANK(A3300),"",IF(Tableau3[Occurrence]=0,0,SUM($M$2:M3300)))</f>
        <v/>
      </c>
      <c r="P3300" s="15" t="str">
        <f t="shared" si="106"/>
        <v/>
      </c>
      <c r="Q3300" s="16" t="str">
        <f>IF(P3300="","",'02_Resultat'!$B$6)</f>
        <v/>
      </c>
      <c r="R3300" s="16" t="str">
        <f>IF(Q3300="","",INDEX(Tableau3[N°CMD],MATCH(P3300,Tableau3[Sequence],0),))</f>
        <v/>
      </c>
      <c r="S3300" s="16" t="str">
        <f>IF(Q3300="","",INDEX(Tableau3[Désignation],MATCH(P3300,Tableau3[Sequence],0),))</f>
        <v/>
      </c>
      <c r="T3300"/>
    </row>
    <row r="3301" spans="12:20" x14ac:dyDescent="0.25">
      <c r="L3301" s="4" t="str">
        <f t="shared" si="105"/>
        <v/>
      </c>
      <c r="M3301" s="4" t="str">
        <f>IF(ISBLANK(A3301),"",IF('02_Resultat'!$B$6=A3301,1,0))</f>
        <v/>
      </c>
      <c r="N3301" s="4" t="str">
        <f>IF(ISBLANK(A3301),"",IF(Tableau3[Occurrence]=0,0,SUM($M$2:M3301)))</f>
        <v/>
      </c>
      <c r="P3301" s="15" t="str">
        <f t="shared" si="106"/>
        <v/>
      </c>
      <c r="Q3301" s="16" t="str">
        <f>IF(P3301="","",'02_Resultat'!$B$6)</f>
        <v/>
      </c>
      <c r="R3301" s="16" t="str">
        <f>IF(Q3301="","",INDEX(Tableau3[N°CMD],MATCH(P3301,Tableau3[Sequence],0),))</f>
        <v/>
      </c>
      <c r="S3301" s="16" t="str">
        <f>IF(Q3301="","",INDEX(Tableau3[Désignation],MATCH(P3301,Tableau3[Sequence],0),))</f>
        <v/>
      </c>
      <c r="T3301"/>
    </row>
    <row r="3302" spans="12:20" x14ac:dyDescent="0.25">
      <c r="L3302" s="4" t="str">
        <f t="shared" si="105"/>
        <v/>
      </c>
      <c r="M3302" s="4" t="str">
        <f>IF(ISBLANK(A3302),"",IF('02_Resultat'!$B$6=A3302,1,0))</f>
        <v/>
      </c>
      <c r="N3302" s="4" t="str">
        <f>IF(ISBLANK(A3302),"",IF(Tableau3[Occurrence]=0,0,SUM($M$2:M3302)))</f>
        <v/>
      </c>
      <c r="P3302" s="15" t="str">
        <f t="shared" si="106"/>
        <v/>
      </c>
      <c r="Q3302" s="16" t="str">
        <f>IF(P3302="","",'02_Resultat'!$B$6)</f>
        <v/>
      </c>
      <c r="R3302" s="16" t="str">
        <f>IF(Q3302="","",INDEX(Tableau3[N°CMD],MATCH(P3302,Tableau3[Sequence],0),))</f>
        <v/>
      </c>
      <c r="S3302" s="16" t="str">
        <f>IF(Q3302="","",INDEX(Tableau3[Désignation],MATCH(P3302,Tableau3[Sequence],0),))</f>
        <v/>
      </c>
      <c r="T3302"/>
    </row>
    <row r="3303" spans="12:20" x14ac:dyDescent="0.25">
      <c r="L3303" s="4" t="str">
        <f t="shared" si="105"/>
        <v/>
      </c>
      <c r="M3303" s="4" t="str">
        <f>IF(ISBLANK(A3303),"",IF('02_Resultat'!$B$6=A3303,1,0))</f>
        <v/>
      </c>
      <c r="N3303" s="4" t="str">
        <f>IF(ISBLANK(A3303),"",IF(Tableau3[Occurrence]=0,0,SUM($M$2:M3303)))</f>
        <v/>
      </c>
      <c r="P3303" s="15" t="str">
        <f t="shared" si="106"/>
        <v/>
      </c>
      <c r="Q3303" s="16" t="str">
        <f>IF(P3303="","",'02_Resultat'!$B$6)</f>
        <v/>
      </c>
      <c r="R3303" s="16" t="str">
        <f>IF(Q3303="","",INDEX(Tableau3[N°CMD],MATCH(P3303,Tableau3[Sequence],0),))</f>
        <v/>
      </c>
      <c r="S3303" s="16" t="str">
        <f>IF(Q3303="","",INDEX(Tableau3[Désignation],MATCH(P3303,Tableau3[Sequence],0),))</f>
        <v/>
      </c>
      <c r="T3303"/>
    </row>
    <row r="3304" spans="12:20" x14ac:dyDescent="0.25">
      <c r="L3304" s="4" t="str">
        <f t="shared" si="105"/>
        <v/>
      </c>
      <c r="M3304" s="4" t="str">
        <f>IF(ISBLANK(A3304),"",IF('02_Resultat'!$B$6=A3304,1,0))</f>
        <v/>
      </c>
      <c r="N3304" s="4" t="str">
        <f>IF(ISBLANK(A3304),"",IF(Tableau3[Occurrence]=0,0,SUM($M$2:M3304)))</f>
        <v/>
      </c>
      <c r="P3304" s="15" t="str">
        <f t="shared" si="106"/>
        <v/>
      </c>
      <c r="Q3304" s="16" t="str">
        <f>IF(P3304="","",'02_Resultat'!$B$6)</f>
        <v/>
      </c>
      <c r="R3304" s="16" t="str">
        <f>IF(Q3304="","",INDEX(Tableau3[N°CMD],MATCH(P3304,Tableau3[Sequence],0),))</f>
        <v/>
      </c>
      <c r="S3304" s="16" t="str">
        <f>IF(Q3304="","",INDEX(Tableau3[Désignation],MATCH(P3304,Tableau3[Sequence],0),))</f>
        <v/>
      </c>
      <c r="T3304"/>
    </row>
    <row r="3305" spans="12:20" x14ac:dyDescent="0.25">
      <c r="L3305" s="4" t="str">
        <f t="shared" si="105"/>
        <v/>
      </c>
      <c r="M3305" s="4" t="str">
        <f>IF(ISBLANK(A3305),"",IF('02_Resultat'!$B$6=A3305,1,0))</f>
        <v/>
      </c>
      <c r="N3305" s="4" t="str">
        <f>IF(ISBLANK(A3305),"",IF(Tableau3[Occurrence]=0,0,SUM($M$2:M3305)))</f>
        <v/>
      </c>
      <c r="P3305" s="15" t="str">
        <f t="shared" si="106"/>
        <v/>
      </c>
      <c r="Q3305" s="16" t="str">
        <f>IF(P3305="","",'02_Resultat'!$B$6)</f>
        <v/>
      </c>
      <c r="R3305" s="16" t="str">
        <f>IF(Q3305="","",INDEX(Tableau3[N°CMD],MATCH(P3305,Tableau3[Sequence],0),))</f>
        <v/>
      </c>
      <c r="S3305" s="16" t="str">
        <f>IF(Q3305="","",INDEX(Tableau3[Désignation],MATCH(P3305,Tableau3[Sequence],0),))</f>
        <v/>
      </c>
      <c r="T3305"/>
    </row>
    <row r="3306" spans="12:20" x14ac:dyDescent="0.25">
      <c r="L3306" s="4" t="str">
        <f t="shared" si="105"/>
        <v/>
      </c>
      <c r="M3306" s="4" t="str">
        <f>IF(ISBLANK(A3306),"",IF('02_Resultat'!$B$6=A3306,1,0))</f>
        <v/>
      </c>
      <c r="N3306" s="4" t="str">
        <f>IF(ISBLANK(A3306),"",IF(Tableau3[Occurrence]=0,0,SUM($M$2:M3306)))</f>
        <v/>
      </c>
      <c r="P3306" s="15" t="str">
        <f t="shared" si="106"/>
        <v/>
      </c>
      <c r="Q3306" s="16" t="str">
        <f>IF(P3306="","",'02_Resultat'!$B$6)</f>
        <v/>
      </c>
      <c r="R3306" s="16" t="str">
        <f>IF(Q3306="","",INDEX(Tableau3[N°CMD],MATCH(P3306,Tableau3[Sequence],0),))</f>
        <v/>
      </c>
      <c r="S3306" s="16" t="str">
        <f>IF(Q3306="","",INDEX(Tableau3[Désignation],MATCH(P3306,Tableau3[Sequence],0),))</f>
        <v/>
      </c>
      <c r="T3306"/>
    </row>
    <row r="3307" spans="12:20" x14ac:dyDescent="0.25">
      <c r="L3307" s="4" t="str">
        <f t="shared" si="105"/>
        <v/>
      </c>
      <c r="M3307" s="4" t="str">
        <f>IF(ISBLANK(A3307),"",IF('02_Resultat'!$B$6=A3307,1,0))</f>
        <v/>
      </c>
      <c r="N3307" s="4" t="str">
        <f>IF(ISBLANK(A3307),"",IF(Tableau3[Occurrence]=0,0,SUM($M$2:M3307)))</f>
        <v/>
      </c>
      <c r="P3307" s="15" t="str">
        <f t="shared" si="106"/>
        <v/>
      </c>
      <c r="Q3307" s="16" t="str">
        <f>IF(P3307="","",'02_Resultat'!$B$6)</f>
        <v/>
      </c>
      <c r="R3307" s="16" t="str">
        <f>IF(Q3307="","",INDEX(Tableau3[N°CMD],MATCH(P3307,Tableau3[Sequence],0),))</f>
        <v/>
      </c>
      <c r="S3307" s="16" t="str">
        <f>IF(Q3307="","",INDEX(Tableau3[Désignation],MATCH(P3307,Tableau3[Sequence],0),))</f>
        <v/>
      </c>
      <c r="T3307"/>
    </row>
    <row r="3308" spans="12:20" x14ac:dyDescent="0.25">
      <c r="L3308" s="4" t="str">
        <f t="shared" si="105"/>
        <v/>
      </c>
      <c r="M3308" s="4" t="str">
        <f>IF(ISBLANK(A3308),"",IF('02_Resultat'!$B$6=A3308,1,0))</f>
        <v/>
      </c>
      <c r="N3308" s="4" t="str">
        <f>IF(ISBLANK(A3308),"",IF(Tableau3[Occurrence]=0,0,SUM($M$2:M3308)))</f>
        <v/>
      </c>
      <c r="P3308" s="15" t="str">
        <f t="shared" si="106"/>
        <v/>
      </c>
      <c r="Q3308" s="16" t="str">
        <f>IF(P3308="","",'02_Resultat'!$B$6)</f>
        <v/>
      </c>
      <c r="R3308" s="16" t="str">
        <f>IF(Q3308="","",INDEX(Tableau3[N°CMD],MATCH(P3308,Tableau3[Sequence],0),))</f>
        <v/>
      </c>
      <c r="S3308" s="16" t="str">
        <f>IF(Q3308="","",INDEX(Tableau3[Désignation],MATCH(P3308,Tableau3[Sequence],0),))</f>
        <v/>
      </c>
      <c r="T3308"/>
    </row>
    <row r="3309" spans="12:20" x14ac:dyDescent="0.25">
      <c r="L3309" s="4" t="str">
        <f t="shared" si="105"/>
        <v/>
      </c>
      <c r="M3309" s="4" t="str">
        <f>IF(ISBLANK(A3309),"",IF('02_Resultat'!$B$6=A3309,1,0))</f>
        <v/>
      </c>
      <c r="N3309" s="4" t="str">
        <f>IF(ISBLANK(A3309),"",IF(Tableau3[Occurrence]=0,0,SUM($M$2:M3309)))</f>
        <v/>
      </c>
      <c r="P3309" s="15" t="str">
        <f t="shared" si="106"/>
        <v/>
      </c>
      <c r="Q3309" s="16" t="str">
        <f>IF(P3309="","",'02_Resultat'!$B$6)</f>
        <v/>
      </c>
      <c r="R3309" s="16" t="str">
        <f>IF(Q3309="","",INDEX(Tableau3[N°CMD],MATCH(P3309,Tableau3[Sequence],0),))</f>
        <v/>
      </c>
      <c r="S3309" s="16" t="str">
        <f>IF(Q3309="","",INDEX(Tableau3[Désignation],MATCH(P3309,Tableau3[Sequence],0),))</f>
        <v/>
      </c>
      <c r="T3309"/>
    </row>
    <row r="3310" spans="12:20" x14ac:dyDescent="0.25">
      <c r="L3310" s="4" t="str">
        <f t="shared" si="105"/>
        <v/>
      </c>
      <c r="M3310" s="4" t="str">
        <f>IF(ISBLANK(A3310),"",IF('02_Resultat'!$B$6=A3310,1,0))</f>
        <v/>
      </c>
      <c r="N3310" s="4" t="str">
        <f>IF(ISBLANK(A3310),"",IF(Tableau3[Occurrence]=0,0,SUM($M$2:M3310)))</f>
        <v/>
      </c>
      <c r="P3310" s="15" t="str">
        <f t="shared" si="106"/>
        <v/>
      </c>
      <c r="Q3310" s="16" t="str">
        <f>IF(P3310="","",'02_Resultat'!$B$6)</f>
        <v/>
      </c>
      <c r="R3310" s="16" t="str">
        <f>IF(Q3310="","",INDEX(Tableau3[N°CMD],MATCH(P3310,Tableau3[Sequence],0),))</f>
        <v/>
      </c>
      <c r="S3310" s="16" t="str">
        <f>IF(Q3310="","",INDEX(Tableau3[Désignation],MATCH(P3310,Tableau3[Sequence],0),))</f>
        <v/>
      </c>
      <c r="T3310"/>
    </row>
    <row r="3311" spans="12:20" x14ac:dyDescent="0.25">
      <c r="L3311" s="4" t="str">
        <f t="shared" si="105"/>
        <v/>
      </c>
      <c r="M3311" s="4" t="str">
        <f>IF(ISBLANK(A3311),"",IF('02_Resultat'!$B$6=A3311,1,0))</f>
        <v/>
      </c>
      <c r="N3311" s="4" t="str">
        <f>IF(ISBLANK(A3311),"",IF(Tableau3[Occurrence]=0,0,SUM($M$2:M3311)))</f>
        <v/>
      </c>
      <c r="P3311" s="15" t="str">
        <f t="shared" si="106"/>
        <v/>
      </c>
      <c r="Q3311" s="16" t="str">
        <f>IF(P3311="","",'02_Resultat'!$B$6)</f>
        <v/>
      </c>
      <c r="R3311" s="16" t="str">
        <f>IF(Q3311="","",INDEX(Tableau3[N°CMD],MATCH(P3311,Tableau3[Sequence],0),))</f>
        <v/>
      </c>
      <c r="S3311" s="16" t="str">
        <f>IF(Q3311="","",INDEX(Tableau3[Désignation],MATCH(P3311,Tableau3[Sequence],0),))</f>
        <v/>
      </c>
      <c r="T3311"/>
    </row>
    <row r="3312" spans="12:20" x14ac:dyDescent="0.25">
      <c r="L3312" s="4" t="str">
        <f t="shared" si="105"/>
        <v/>
      </c>
      <c r="M3312" s="4" t="str">
        <f>IF(ISBLANK(A3312),"",IF('02_Resultat'!$B$6=A3312,1,0))</f>
        <v/>
      </c>
      <c r="N3312" s="4" t="str">
        <f>IF(ISBLANK(A3312),"",IF(Tableau3[Occurrence]=0,0,SUM($M$2:M3312)))</f>
        <v/>
      </c>
      <c r="P3312" s="15" t="str">
        <f t="shared" si="106"/>
        <v/>
      </c>
      <c r="Q3312" s="16" t="str">
        <f>IF(P3312="","",'02_Resultat'!$B$6)</f>
        <v/>
      </c>
      <c r="R3312" s="16" t="str">
        <f>IF(Q3312="","",INDEX(Tableau3[N°CMD],MATCH(P3312,Tableau3[Sequence],0),))</f>
        <v/>
      </c>
      <c r="S3312" s="16" t="str">
        <f>IF(Q3312="","",INDEX(Tableau3[Désignation],MATCH(P3312,Tableau3[Sequence],0),))</f>
        <v/>
      </c>
      <c r="T3312"/>
    </row>
    <row r="3313" spans="12:20" x14ac:dyDescent="0.25">
      <c r="L3313" s="4" t="str">
        <f t="shared" si="105"/>
        <v/>
      </c>
      <c r="M3313" s="4" t="str">
        <f>IF(ISBLANK(A3313),"",IF('02_Resultat'!$B$6=A3313,1,0))</f>
        <v/>
      </c>
      <c r="N3313" s="4" t="str">
        <f>IF(ISBLANK(A3313),"",IF(Tableau3[Occurrence]=0,0,SUM($M$2:M3313)))</f>
        <v/>
      </c>
      <c r="P3313" s="15" t="str">
        <f t="shared" si="106"/>
        <v/>
      </c>
      <c r="Q3313" s="16" t="str">
        <f>IF(P3313="","",'02_Resultat'!$B$6)</f>
        <v/>
      </c>
      <c r="R3313" s="16" t="str">
        <f>IF(Q3313="","",INDEX(Tableau3[N°CMD],MATCH(P3313,Tableau3[Sequence],0),))</f>
        <v/>
      </c>
      <c r="S3313" s="16" t="str">
        <f>IF(Q3313="","",INDEX(Tableau3[Désignation],MATCH(P3313,Tableau3[Sequence],0),))</f>
        <v/>
      </c>
      <c r="T3313"/>
    </row>
    <row r="3314" spans="12:20" x14ac:dyDescent="0.25">
      <c r="L3314" s="4" t="str">
        <f t="shared" si="105"/>
        <v/>
      </c>
      <c r="M3314" s="4" t="str">
        <f>IF(ISBLANK(A3314),"",IF('02_Resultat'!$B$6=A3314,1,0))</f>
        <v/>
      </c>
      <c r="N3314" s="4" t="str">
        <f>IF(ISBLANK(A3314),"",IF(Tableau3[Occurrence]=0,0,SUM($M$2:M3314)))</f>
        <v/>
      </c>
      <c r="P3314" s="15" t="str">
        <f t="shared" si="106"/>
        <v/>
      </c>
      <c r="Q3314" s="16" t="str">
        <f>IF(P3314="","",'02_Resultat'!$B$6)</f>
        <v/>
      </c>
      <c r="R3314" s="16" t="str">
        <f>IF(Q3314="","",INDEX(Tableau3[N°CMD],MATCH(P3314,Tableau3[Sequence],0),))</f>
        <v/>
      </c>
      <c r="S3314" s="16" t="str">
        <f>IF(Q3314="","",INDEX(Tableau3[Désignation],MATCH(P3314,Tableau3[Sequence],0),))</f>
        <v/>
      </c>
      <c r="T3314"/>
    </row>
    <row r="3315" spans="12:20" x14ac:dyDescent="0.25">
      <c r="L3315" s="4" t="str">
        <f t="shared" si="105"/>
        <v/>
      </c>
      <c r="M3315" s="4" t="str">
        <f>IF(ISBLANK(A3315),"",IF('02_Resultat'!$B$6=A3315,1,0))</f>
        <v/>
      </c>
      <c r="N3315" s="4" t="str">
        <f>IF(ISBLANK(A3315),"",IF(Tableau3[Occurrence]=0,0,SUM($M$2:M3315)))</f>
        <v/>
      </c>
      <c r="P3315" s="15" t="str">
        <f t="shared" si="106"/>
        <v/>
      </c>
      <c r="Q3315" s="16" t="str">
        <f>IF(P3315="","",'02_Resultat'!$B$6)</f>
        <v/>
      </c>
      <c r="R3315" s="16" t="str">
        <f>IF(Q3315="","",INDEX(Tableau3[N°CMD],MATCH(P3315,Tableau3[Sequence],0),))</f>
        <v/>
      </c>
      <c r="S3315" s="16" t="str">
        <f>IF(Q3315="","",INDEX(Tableau3[Désignation],MATCH(P3315,Tableau3[Sequence],0),))</f>
        <v/>
      </c>
      <c r="T3315"/>
    </row>
    <row r="3316" spans="12:20" x14ac:dyDescent="0.25">
      <c r="L3316" s="4" t="str">
        <f t="shared" si="105"/>
        <v/>
      </c>
      <c r="M3316" s="4" t="str">
        <f>IF(ISBLANK(A3316),"",IF('02_Resultat'!$B$6=A3316,1,0))</f>
        <v/>
      </c>
      <c r="N3316" s="4" t="str">
        <f>IF(ISBLANK(A3316),"",IF(Tableau3[Occurrence]=0,0,SUM($M$2:M3316)))</f>
        <v/>
      </c>
      <c r="P3316" s="15" t="str">
        <f t="shared" si="106"/>
        <v/>
      </c>
      <c r="Q3316" s="16" t="str">
        <f>IF(P3316="","",'02_Resultat'!$B$6)</f>
        <v/>
      </c>
      <c r="R3316" s="16" t="str">
        <f>IF(Q3316="","",INDEX(Tableau3[N°CMD],MATCH(P3316,Tableau3[Sequence],0),))</f>
        <v/>
      </c>
      <c r="S3316" s="16" t="str">
        <f>IF(Q3316="","",INDEX(Tableau3[Désignation],MATCH(P3316,Tableau3[Sequence],0),))</f>
        <v/>
      </c>
      <c r="T3316"/>
    </row>
    <row r="3317" spans="12:20" x14ac:dyDescent="0.25">
      <c r="L3317" s="4" t="str">
        <f t="shared" si="105"/>
        <v/>
      </c>
      <c r="M3317" s="4" t="str">
        <f>IF(ISBLANK(A3317),"",IF('02_Resultat'!$B$6=A3317,1,0))</f>
        <v/>
      </c>
      <c r="N3317" s="4" t="str">
        <f>IF(ISBLANK(A3317),"",IF(Tableau3[Occurrence]=0,0,SUM($M$2:M3317)))</f>
        <v/>
      </c>
      <c r="P3317" s="15" t="str">
        <f t="shared" si="106"/>
        <v/>
      </c>
      <c r="Q3317" s="16" t="str">
        <f>IF(P3317="","",'02_Resultat'!$B$6)</f>
        <v/>
      </c>
      <c r="R3317" s="16" t="str">
        <f>IF(Q3317="","",INDEX(Tableau3[N°CMD],MATCH(P3317,Tableau3[Sequence],0),))</f>
        <v/>
      </c>
      <c r="S3317" s="16" t="str">
        <f>IF(Q3317="","",INDEX(Tableau3[Désignation],MATCH(P3317,Tableau3[Sequence],0),))</f>
        <v/>
      </c>
      <c r="T3317"/>
    </row>
    <row r="3318" spans="12:20" x14ac:dyDescent="0.25">
      <c r="L3318" s="4" t="str">
        <f t="shared" si="105"/>
        <v/>
      </c>
      <c r="M3318" s="4" t="str">
        <f>IF(ISBLANK(A3318),"",IF('02_Resultat'!$B$6=A3318,1,0))</f>
        <v/>
      </c>
      <c r="N3318" s="4" t="str">
        <f>IF(ISBLANK(A3318),"",IF(Tableau3[Occurrence]=0,0,SUM($M$2:M3318)))</f>
        <v/>
      </c>
      <c r="P3318" s="15" t="str">
        <f t="shared" si="106"/>
        <v/>
      </c>
      <c r="Q3318" s="16" t="str">
        <f>IF(P3318="","",'02_Resultat'!$B$6)</f>
        <v/>
      </c>
      <c r="R3318" s="16" t="str">
        <f>IF(Q3318="","",INDEX(Tableau3[N°CMD],MATCH(P3318,Tableau3[Sequence],0),))</f>
        <v/>
      </c>
      <c r="S3318" s="16" t="str">
        <f>IF(Q3318="","",INDEX(Tableau3[Désignation],MATCH(P3318,Tableau3[Sequence],0),))</f>
        <v/>
      </c>
      <c r="T3318"/>
    </row>
    <row r="3319" spans="12:20" x14ac:dyDescent="0.25">
      <c r="L3319" s="4" t="str">
        <f t="shared" si="105"/>
        <v/>
      </c>
      <c r="M3319" s="4" t="str">
        <f>IF(ISBLANK(A3319),"",IF('02_Resultat'!$B$6=A3319,1,0))</f>
        <v/>
      </c>
      <c r="N3319" s="4" t="str">
        <f>IF(ISBLANK(A3319),"",IF(Tableau3[Occurrence]=0,0,SUM($M$2:M3319)))</f>
        <v/>
      </c>
      <c r="P3319" s="15" t="str">
        <f t="shared" si="106"/>
        <v/>
      </c>
      <c r="Q3319" s="16" t="str">
        <f>IF(P3319="","",'02_Resultat'!$B$6)</f>
        <v/>
      </c>
      <c r="R3319" s="16" t="str">
        <f>IF(Q3319="","",INDEX(Tableau3[N°CMD],MATCH(P3319,Tableau3[Sequence],0),))</f>
        <v/>
      </c>
      <c r="S3319" s="16" t="str">
        <f>IF(Q3319="","",INDEX(Tableau3[Désignation],MATCH(P3319,Tableau3[Sequence],0),))</f>
        <v/>
      </c>
      <c r="T3319"/>
    </row>
    <row r="3320" spans="12:20" x14ac:dyDescent="0.25">
      <c r="L3320" s="4" t="str">
        <f t="shared" si="105"/>
        <v/>
      </c>
      <c r="M3320" s="4" t="str">
        <f>IF(ISBLANK(A3320),"",IF('02_Resultat'!$B$6=A3320,1,0))</f>
        <v/>
      </c>
      <c r="N3320" s="4" t="str">
        <f>IF(ISBLANK(A3320),"",IF(Tableau3[Occurrence]=0,0,SUM($M$2:M3320)))</f>
        <v/>
      </c>
      <c r="P3320" s="15" t="str">
        <f t="shared" si="106"/>
        <v/>
      </c>
      <c r="Q3320" s="16" t="str">
        <f>IF(P3320="","",'02_Resultat'!$B$6)</f>
        <v/>
      </c>
      <c r="R3320" s="16" t="str">
        <f>IF(Q3320="","",INDEX(Tableau3[N°CMD],MATCH(P3320,Tableau3[Sequence],0),))</f>
        <v/>
      </c>
      <c r="S3320" s="16" t="str">
        <f>IF(Q3320="","",INDEX(Tableau3[Désignation],MATCH(P3320,Tableau3[Sequence],0),))</f>
        <v/>
      </c>
      <c r="T3320"/>
    </row>
    <row r="3321" spans="12:20" x14ac:dyDescent="0.25">
      <c r="L3321" s="4" t="str">
        <f t="shared" si="105"/>
        <v/>
      </c>
      <c r="M3321" s="4" t="str">
        <f>IF(ISBLANK(A3321),"",IF('02_Resultat'!$B$6=A3321,1,0))</f>
        <v/>
      </c>
      <c r="N3321" s="4" t="str">
        <f>IF(ISBLANK(A3321),"",IF(Tableau3[Occurrence]=0,0,SUM($M$2:M3321)))</f>
        <v/>
      </c>
      <c r="P3321" s="15" t="str">
        <f t="shared" si="106"/>
        <v/>
      </c>
      <c r="Q3321" s="16" t="str">
        <f>IF(P3321="","",'02_Resultat'!$B$6)</f>
        <v/>
      </c>
      <c r="R3321" s="16" t="str">
        <f>IF(Q3321="","",INDEX(Tableau3[N°CMD],MATCH(P3321,Tableau3[Sequence],0),))</f>
        <v/>
      </c>
      <c r="S3321" s="16" t="str">
        <f>IF(Q3321="","",INDEX(Tableau3[Désignation],MATCH(P3321,Tableau3[Sequence],0),))</f>
        <v/>
      </c>
      <c r="T3321"/>
    </row>
    <row r="3322" spans="12:20" x14ac:dyDescent="0.25">
      <c r="L3322" s="4" t="str">
        <f t="shared" si="105"/>
        <v/>
      </c>
      <c r="M3322" s="4" t="str">
        <f>IF(ISBLANK(A3322),"",IF('02_Resultat'!$B$6=A3322,1,0))</f>
        <v/>
      </c>
      <c r="N3322" s="4" t="str">
        <f>IF(ISBLANK(A3322),"",IF(Tableau3[Occurrence]=0,0,SUM($M$2:M3322)))</f>
        <v/>
      </c>
      <c r="P3322" s="15" t="str">
        <f t="shared" si="106"/>
        <v/>
      </c>
      <c r="Q3322" s="16" t="str">
        <f>IF(P3322="","",'02_Resultat'!$B$6)</f>
        <v/>
      </c>
      <c r="R3322" s="16" t="str">
        <f>IF(Q3322="","",INDEX(Tableau3[N°CMD],MATCH(P3322,Tableau3[Sequence],0),))</f>
        <v/>
      </c>
      <c r="S3322" s="16" t="str">
        <f>IF(Q3322="","",INDEX(Tableau3[Désignation],MATCH(P3322,Tableau3[Sequence],0),))</f>
        <v/>
      </c>
      <c r="T3322"/>
    </row>
    <row r="3323" spans="12:20" x14ac:dyDescent="0.25">
      <c r="L3323" s="4" t="str">
        <f t="shared" si="105"/>
        <v/>
      </c>
      <c r="M3323" s="4" t="str">
        <f>IF(ISBLANK(A3323),"",IF('02_Resultat'!$B$6=A3323,1,0))</f>
        <v/>
      </c>
      <c r="N3323" s="4" t="str">
        <f>IF(ISBLANK(A3323),"",IF(Tableau3[Occurrence]=0,0,SUM($M$2:M3323)))</f>
        <v/>
      </c>
      <c r="P3323" s="15" t="str">
        <f t="shared" si="106"/>
        <v/>
      </c>
      <c r="Q3323" s="16" t="str">
        <f>IF(P3323="","",'02_Resultat'!$B$6)</f>
        <v/>
      </c>
      <c r="R3323" s="16" t="str">
        <f>IF(Q3323="","",INDEX(Tableau3[N°CMD],MATCH(P3323,Tableau3[Sequence],0),))</f>
        <v/>
      </c>
      <c r="S3323" s="16" t="str">
        <f>IF(Q3323="","",INDEX(Tableau3[Désignation],MATCH(P3323,Tableau3[Sequence],0),))</f>
        <v/>
      </c>
      <c r="T3323"/>
    </row>
    <row r="3324" spans="12:20" x14ac:dyDescent="0.25">
      <c r="L3324" s="4" t="str">
        <f t="shared" si="105"/>
        <v/>
      </c>
      <c r="M3324" s="4" t="str">
        <f>IF(ISBLANK(A3324),"",IF('02_Resultat'!$B$6=A3324,1,0))</f>
        <v/>
      </c>
      <c r="N3324" s="4" t="str">
        <f>IF(ISBLANK(A3324),"",IF(Tableau3[Occurrence]=0,0,SUM($M$2:M3324)))</f>
        <v/>
      </c>
      <c r="P3324" s="15" t="str">
        <f t="shared" si="106"/>
        <v/>
      </c>
      <c r="Q3324" s="16" t="str">
        <f>IF(P3324="","",'02_Resultat'!$B$6)</f>
        <v/>
      </c>
      <c r="R3324" s="16" t="str">
        <f>IF(Q3324="","",INDEX(Tableau3[N°CMD],MATCH(P3324,Tableau3[Sequence],0),))</f>
        <v/>
      </c>
      <c r="S3324" s="16" t="str">
        <f>IF(Q3324="","",INDEX(Tableau3[Désignation],MATCH(P3324,Tableau3[Sequence],0),))</f>
        <v/>
      </c>
      <c r="T3324"/>
    </row>
    <row r="3325" spans="12:20" x14ac:dyDescent="0.25">
      <c r="L3325" s="4" t="str">
        <f t="shared" si="105"/>
        <v/>
      </c>
      <c r="M3325" s="4" t="str">
        <f>IF(ISBLANK(A3325),"",IF('02_Resultat'!$B$6=A3325,1,0))</f>
        <v/>
      </c>
      <c r="N3325" s="4" t="str">
        <f>IF(ISBLANK(A3325),"",IF(Tableau3[Occurrence]=0,0,SUM($M$2:M3325)))</f>
        <v/>
      </c>
      <c r="P3325" s="15" t="str">
        <f t="shared" si="106"/>
        <v/>
      </c>
      <c r="Q3325" s="16" t="str">
        <f>IF(P3325="","",'02_Resultat'!$B$6)</f>
        <v/>
      </c>
      <c r="R3325" s="16" t="str">
        <f>IF(Q3325="","",INDEX(Tableau3[N°CMD],MATCH(P3325,Tableau3[Sequence],0),))</f>
        <v/>
      </c>
      <c r="S3325" s="16" t="str">
        <f>IF(Q3325="","",INDEX(Tableau3[Désignation],MATCH(P3325,Tableau3[Sequence],0),))</f>
        <v/>
      </c>
      <c r="T3325"/>
    </row>
    <row r="3326" spans="12:20" x14ac:dyDescent="0.25">
      <c r="L3326" s="4" t="str">
        <f t="shared" si="105"/>
        <v/>
      </c>
      <c r="M3326" s="4" t="str">
        <f>IF(ISBLANK(A3326),"",IF('02_Resultat'!$B$6=A3326,1,0))</f>
        <v/>
      </c>
      <c r="N3326" s="4" t="str">
        <f>IF(ISBLANK(A3326),"",IF(Tableau3[Occurrence]=0,0,SUM($M$2:M3326)))</f>
        <v/>
      </c>
      <c r="P3326" s="15" t="str">
        <f t="shared" si="106"/>
        <v/>
      </c>
      <c r="Q3326" s="16" t="str">
        <f>IF(P3326="","",'02_Resultat'!$B$6)</f>
        <v/>
      </c>
      <c r="R3326" s="16" t="str">
        <f>IF(Q3326="","",INDEX(Tableau3[N°CMD],MATCH(P3326,Tableau3[Sequence],0),))</f>
        <v/>
      </c>
      <c r="S3326" s="16" t="str">
        <f>IF(Q3326="","",INDEX(Tableau3[Désignation],MATCH(P3326,Tableau3[Sequence],0),))</f>
        <v/>
      </c>
      <c r="T3326"/>
    </row>
    <row r="3327" spans="12:20" x14ac:dyDescent="0.25">
      <c r="L3327" s="4" t="str">
        <f t="shared" si="105"/>
        <v/>
      </c>
      <c r="M3327" s="4" t="str">
        <f>IF(ISBLANK(A3327),"",IF('02_Resultat'!$B$6=A3327,1,0))</f>
        <v/>
      </c>
      <c r="N3327" s="4" t="str">
        <f>IF(ISBLANK(A3327),"",IF(Tableau3[Occurrence]=0,0,SUM($M$2:M3327)))</f>
        <v/>
      </c>
      <c r="P3327" s="15" t="str">
        <f t="shared" si="106"/>
        <v/>
      </c>
      <c r="Q3327" s="16" t="str">
        <f>IF(P3327="","",'02_Resultat'!$B$6)</f>
        <v/>
      </c>
      <c r="R3327" s="16" t="str">
        <f>IF(Q3327="","",INDEX(Tableau3[N°CMD],MATCH(P3327,Tableau3[Sequence],0),))</f>
        <v/>
      </c>
      <c r="S3327" s="16" t="str">
        <f>IF(Q3327="","",INDEX(Tableau3[Désignation],MATCH(P3327,Tableau3[Sequence],0),))</f>
        <v/>
      </c>
      <c r="T3327"/>
    </row>
    <row r="3328" spans="12:20" x14ac:dyDescent="0.25">
      <c r="L3328" s="4" t="str">
        <f t="shared" si="105"/>
        <v/>
      </c>
      <c r="M3328" s="4" t="str">
        <f>IF(ISBLANK(A3328),"",IF('02_Resultat'!$B$6=A3328,1,0))</f>
        <v/>
      </c>
      <c r="N3328" s="4" t="str">
        <f>IF(ISBLANK(A3328),"",IF(Tableau3[Occurrence]=0,0,SUM($M$2:M3328)))</f>
        <v/>
      </c>
      <c r="P3328" s="15" t="str">
        <f t="shared" si="106"/>
        <v/>
      </c>
      <c r="Q3328" s="16" t="str">
        <f>IF(P3328="","",'02_Resultat'!$B$6)</f>
        <v/>
      </c>
      <c r="R3328" s="16" t="str">
        <f>IF(Q3328="","",INDEX(Tableau3[N°CMD],MATCH(P3328,Tableau3[Sequence],0),))</f>
        <v/>
      </c>
      <c r="S3328" s="16" t="str">
        <f>IF(Q3328="","",INDEX(Tableau3[Désignation],MATCH(P3328,Tableau3[Sequence],0),))</f>
        <v/>
      </c>
      <c r="T3328"/>
    </row>
    <row r="3329" spans="12:20" x14ac:dyDescent="0.25">
      <c r="L3329" s="4" t="str">
        <f t="shared" si="105"/>
        <v/>
      </c>
      <c r="M3329" s="4" t="str">
        <f>IF(ISBLANK(A3329),"",IF('02_Resultat'!$B$6=A3329,1,0))</f>
        <v/>
      </c>
      <c r="N3329" s="4" t="str">
        <f>IF(ISBLANK(A3329),"",IF(Tableau3[Occurrence]=0,0,SUM($M$2:M3329)))</f>
        <v/>
      </c>
      <c r="P3329" s="15" t="str">
        <f t="shared" si="106"/>
        <v/>
      </c>
      <c r="Q3329" s="16" t="str">
        <f>IF(P3329="","",'02_Resultat'!$B$6)</f>
        <v/>
      </c>
      <c r="R3329" s="16" t="str">
        <f>IF(Q3329="","",INDEX(Tableau3[N°CMD],MATCH(P3329,Tableau3[Sequence],0),))</f>
        <v/>
      </c>
      <c r="S3329" s="16" t="str">
        <f>IF(Q3329="","",INDEX(Tableau3[Désignation],MATCH(P3329,Tableau3[Sequence],0),))</f>
        <v/>
      </c>
      <c r="T3329"/>
    </row>
    <row r="3330" spans="12:20" x14ac:dyDescent="0.25">
      <c r="L3330" s="4" t="str">
        <f t="shared" si="105"/>
        <v/>
      </c>
      <c r="M3330" s="4" t="str">
        <f>IF(ISBLANK(A3330),"",IF('02_Resultat'!$B$6=A3330,1,0))</f>
        <v/>
      </c>
      <c r="N3330" s="4" t="str">
        <f>IF(ISBLANK(A3330),"",IF(Tableau3[Occurrence]=0,0,SUM($M$2:M3330)))</f>
        <v/>
      </c>
      <c r="P3330" s="15" t="str">
        <f t="shared" si="106"/>
        <v/>
      </c>
      <c r="Q3330" s="16" t="str">
        <f>IF(P3330="","",'02_Resultat'!$B$6)</f>
        <v/>
      </c>
      <c r="R3330" s="16" t="str">
        <f>IF(Q3330="","",INDEX(Tableau3[N°CMD],MATCH(P3330,Tableau3[Sequence],0),))</f>
        <v/>
      </c>
      <c r="S3330" s="16" t="str">
        <f>IF(Q3330="","",INDEX(Tableau3[Désignation],MATCH(P3330,Tableau3[Sequence],0),))</f>
        <v/>
      </c>
      <c r="T3330"/>
    </row>
    <row r="3331" spans="12:20" x14ac:dyDescent="0.25">
      <c r="L3331" s="4" t="str">
        <f t="shared" si="105"/>
        <v/>
      </c>
      <c r="M3331" s="4" t="str">
        <f>IF(ISBLANK(A3331),"",IF('02_Resultat'!$B$6=A3331,1,0))</f>
        <v/>
      </c>
      <c r="N3331" s="4" t="str">
        <f>IF(ISBLANK(A3331),"",IF(Tableau3[Occurrence]=0,0,SUM($M$2:M3331)))</f>
        <v/>
      </c>
      <c r="P3331" s="15" t="str">
        <f t="shared" si="106"/>
        <v/>
      </c>
      <c r="Q3331" s="16" t="str">
        <f>IF(P3331="","",'02_Resultat'!$B$6)</f>
        <v/>
      </c>
      <c r="R3331" s="16" t="str">
        <f>IF(Q3331="","",INDEX(Tableau3[N°CMD],MATCH(P3331,Tableau3[Sequence],0),))</f>
        <v/>
      </c>
      <c r="S3331" s="16" t="str">
        <f>IF(Q3331="","",INDEX(Tableau3[Désignation],MATCH(P3331,Tableau3[Sequence],0),))</f>
        <v/>
      </c>
      <c r="T3331"/>
    </row>
    <row r="3332" spans="12:20" x14ac:dyDescent="0.25">
      <c r="L3332" s="4" t="str">
        <f t="shared" si="105"/>
        <v/>
      </c>
      <c r="M3332" s="4" t="str">
        <f>IF(ISBLANK(A3332),"",IF('02_Resultat'!$B$6=A3332,1,0))</f>
        <v/>
      </c>
      <c r="N3332" s="4" t="str">
        <f>IF(ISBLANK(A3332),"",IF(Tableau3[Occurrence]=0,0,SUM($M$2:M3332)))</f>
        <v/>
      </c>
      <c r="P3332" s="15" t="str">
        <f t="shared" si="106"/>
        <v/>
      </c>
      <c r="Q3332" s="16" t="str">
        <f>IF(P3332="","",'02_Resultat'!$B$6)</f>
        <v/>
      </c>
      <c r="R3332" s="16" t="str">
        <f>IF(Q3332="","",INDEX(Tableau3[N°CMD],MATCH(P3332,Tableau3[Sequence],0),))</f>
        <v/>
      </c>
      <c r="S3332" s="16" t="str">
        <f>IF(Q3332="","",INDEX(Tableau3[Désignation],MATCH(P3332,Tableau3[Sequence],0),))</f>
        <v/>
      </c>
      <c r="T3332"/>
    </row>
    <row r="3333" spans="12:20" x14ac:dyDescent="0.25">
      <c r="L3333" s="4" t="str">
        <f t="shared" si="105"/>
        <v/>
      </c>
      <c r="M3333" s="4" t="str">
        <f>IF(ISBLANK(A3333),"",IF('02_Resultat'!$B$6=A3333,1,0))</f>
        <v/>
      </c>
      <c r="N3333" s="4" t="str">
        <f>IF(ISBLANK(A3333),"",IF(Tableau3[Occurrence]=0,0,SUM($M$2:M3333)))</f>
        <v/>
      </c>
      <c r="P3333" s="15" t="str">
        <f t="shared" si="106"/>
        <v/>
      </c>
      <c r="Q3333" s="16" t="str">
        <f>IF(P3333="","",'02_Resultat'!$B$6)</f>
        <v/>
      </c>
      <c r="R3333" s="16" t="str">
        <f>IF(Q3333="","",INDEX(Tableau3[N°CMD],MATCH(P3333,Tableau3[Sequence],0),))</f>
        <v/>
      </c>
      <c r="S3333" s="16" t="str">
        <f>IF(Q3333="","",INDEX(Tableau3[Désignation],MATCH(P3333,Tableau3[Sequence],0),))</f>
        <v/>
      </c>
      <c r="T3333"/>
    </row>
    <row r="3334" spans="12:20" x14ac:dyDescent="0.25">
      <c r="L3334" s="4" t="str">
        <f t="shared" si="105"/>
        <v/>
      </c>
      <c r="M3334" s="4" t="str">
        <f>IF(ISBLANK(A3334),"",IF('02_Resultat'!$B$6=A3334,1,0))</f>
        <v/>
      </c>
      <c r="N3334" s="4" t="str">
        <f>IF(ISBLANK(A3334),"",IF(Tableau3[Occurrence]=0,0,SUM($M$2:M3334)))</f>
        <v/>
      </c>
      <c r="P3334" s="15" t="str">
        <f t="shared" si="106"/>
        <v/>
      </c>
      <c r="Q3334" s="16" t="str">
        <f>IF(P3334="","",'02_Resultat'!$B$6)</f>
        <v/>
      </c>
      <c r="R3334" s="16" t="str">
        <f>IF(Q3334="","",INDEX(Tableau3[N°CMD],MATCH(P3334,Tableau3[Sequence],0),))</f>
        <v/>
      </c>
      <c r="S3334" s="16" t="str">
        <f>IF(Q3334="","",INDEX(Tableau3[Désignation],MATCH(P3334,Tableau3[Sequence],0),))</f>
        <v/>
      </c>
      <c r="T3334"/>
    </row>
    <row r="3335" spans="12:20" x14ac:dyDescent="0.25">
      <c r="L3335" s="4" t="str">
        <f t="shared" si="105"/>
        <v/>
      </c>
      <c r="M3335" s="4" t="str">
        <f>IF(ISBLANK(A3335),"",IF('02_Resultat'!$B$6=A3335,1,0))</f>
        <v/>
      </c>
      <c r="N3335" s="4" t="str">
        <f>IF(ISBLANK(A3335),"",IF(Tableau3[Occurrence]=0,0,SUM($M$2:M3335)))</f>
        <v/>
      </c>
      <c r="P3335" s="15" t="str">
        <f t="shared" si="106"/>
        <v/>
      </c>
      <c r="Q3335" s="16" t="str">
        <f>IF(P3335="","",'02_Resultat'!$B$6)</f>
        <v/>
      </c>
      <c r="R3335" s="16" t="str">
        <f>IF(Q3335="","",INDEX(Tableau3[N°CMD],MATCH(P3335,Tableau3[Sequence],0),))</f>
        <v/>
      </c>
      <c r="S3335" s="16" t="str">
        <f>IF(Q3335="","",INDEX(Tableau3[Désignation],MATCH(P3335,Tableau3[Sequence],0),))</f>
        <v/>
      </c>
      <c r="T3335"/>
    </row>
    <row r="3336" spans="12:20" x14ac:dyDescent="0.25">
      <c r="L3336" s="4" t="str">
        <f t="shared" si="105"/>
        <v/>
      </c>
      <c r="M3336" s="4" t="str">
        <f>IF(ISBLANK(A3336),"",IF('02_Resultat'!$B$6=A3336,1,0))</f>
        <v/>
      </c>
      <c r="N3336" s="4" t="str">
        <f>IF(ISBLANK(A3336),"",IF(Tableau3[Occurrence]=0,0,SUM($M$2:M3336)))</f>
        <v/>
      </c>
      <c r="P3336" s="15" t="str">
        <f t="shared" si="106"/>
        <v/>
      </c>
      <c r="Q3336" s="16" t="str">
        <f>IF(P3336="","",'02_Resultat'!$B$6)</f>
        <v/>
      </c>
      <c r="R3336" s="16" t="str">
        <f>IF(Q3336="","",INDEX(Tableau3[N°CMD],MATCH(P3336,Tableau3[Sequence],0),))</f>
        <v/>
      </c>
      <c r="S3336" s="16" t="str">
        <f>IF(Q3336="","",INDEX(Tableau3[Désignation],MATCH(P3336,Tableau3[Sequence],0),))</f>
        <v/>
      </c>
      <c r="T3336"/>
    </row>
    <row r="3337" spans="12:20" x14ac:dyDescent="0.25">
      <c r="L3337" s="4" t="str">
        <f t="shared" si="105"/>
        <v/>
      </c>
      <c r="M3337" s="4" t="str">
        <f>IF(ISBLANK(A3337),"",IF('02_Resultat'!$B$6=A3337,1,0))</f>
        <v/>
      </c>
      <c r="N3337" s="4" t="str">
        <f>IF(ISBLANK(A3337),"",IF(Tableau3[Occurrence]=0,0,SUM($M$2:M3337)))</f>
        <v/>
      </c>
      <c r="P3337" s="15" t="str">
        <f t="shared" si="106"/>
        <v/>
      </c>
      <c r="Q3337" s="16" t="str">
        <f>IF(P3337="","",'02_Resultat'!$B$6)</f>
        <v/>
      </c>
      <c r="R3337" s="16" t="str">
        <f>IF(Q3337="","",INDEX(Tableau3[N°CMD],MATCH(P3337,Tableau3[Sequence],0),))</f>
        <v/>
      </c>
      <c r="S3337" s="16" t="str">
        <f>IF(Q3337="","",INDEX(Tableau3[Désignation],MATCH(P3337,Tableau3[Sequence],0),))</f>
        <v/>
      </c>
      <c r="T3337"/>
    </row>
    <row r="3338" spans="12:20" x14ac:dyDescent="0.25">
      <c r="L3338" s="4" t="str">
        <f t="shared" si="105"/>
        <v/>
      </c>
      <c r="M3338" s="4" t="str">
        <f>IF(ISBLANK(A3338),"",IF('02_Resultat'!$B$6=A3338,1,0))</f>
        <v/>
      </c>
      <c r="N3338" s="4" t="str">
        <f>IF(ISBLANK(A3338),"",IF(Tableau3[Occurrence]=0,0,SUM($M$2:M3338)))</f>
        <v/>
      </c>
      <c r="P3338" s="15" t="str">
        <f t="shared" si="106"/>
        <v/>
      </c>
      <c r="Q3338" s="16" t="str">
        <f>IF(P3338="","",'02_Resultat'!$B$6)</f>
        <v/>
      </c>
      <c r="R3338" s="16" t="str">
        <f>IF(Q3338="","",INDEX(Tableau3[N°CMD],MATCH(P3338,Tableau3[Sequence],0),))</f>
        <v/>
      </c>
      <c r="S3338" s="16" t="str">
        <f>IF(Q3338="","",INDEX(Tableau3[Désignation],MATCH(P3338,Tableau3[Sequence],0),))</f>
        <v/>
      </c>
      <c r="T3338"/>
    </row>
    <row r="3339" spans="12:20" x14ac:dyDescent="0.25">
      <c r="L3339" s="4" t="str">
        <f t="shared" si="105"/>
        <v/>
      </c>
      <c r="M3339" s="4" t="str">
        <f>IF(ISBLANK(A3339),"",IF('02_Resultat'!$B$6=A3339,1,0))</f>
        <v/>
      </c>
      <c r="N3339" s="4" t="str">
        <f>IF(ISBLANK(A3339),"",IF(Tableau3[Occurrence]=0,0,SUM($M$2:M3339)))</f>
        <v/>
      </c>
      <c r="P3339" s="15" t="str">
        <f t="shared" si="106"/>
        <v/>
      </c>
      <c r="Q3339" s="16" t="str">
        <f>IF(P3339="","",'02_Resultat'!$B$6)</f>
        <v/>
      </c>
      <c r="R3339" s="16" t="str">
        <f>IF(Q3339="","",INDEX(Tableau3[N°CMD],MATCH(P3339,Tableau3[Sequence],0),))</f>
        <v/>
      </c>
      <c r="S3339" s="16" t="str">
        <f>IF(Q3339="","",INDEX(Tableau3[Désignation],MATCH(P3339,Tableau3[Sequence],0),))</f>
        <v/>
      </c>
      <c r="T3339"/>
    </row>
    <row r="3340" spans="12:20" x14ac:dyDescent="0.25">
      <c r="L3340" s="4" t="str">
        <f t="shared" si="105"/>
        <v/>
      </c>
      <c r="M3340" s="4" t="str">
        <f>IF(ISBLANK(A3340),"",IF('02_Resultat'!$B$6=A3340,1,0))</f>
        <v/>
      </c>
      <c r="N3340" s="4" t="str">
        <f>IF(ISBLANK(A3340),"",IF(Tableau3[Occurrence]=0,0,SUM($M$2:M3340)))</f>
        <v/>
      </c>
      <c r="P3340" s="15" t="str">
        <f t="shared" si="106"/>
        <v/>
      </c>
      <c r="Q3340" s="16" t="str">
        <f>IF(P3340="","",'02_Resultat'!$B$6)</f>
        <v/>
      </c>
      <c r="R3340" s="16" t="str">
        <f>IF(Q3340="","",INDEX(Tableau3[N°CMD],MATCH(P3340,Tableau3[Sequence],0),))</f>
        <v/>
      </c>
      <c r="S3340" s="16" t="str">
        <f>IF(Q3340="","",INDEX(Tableau3[Désignation],MATCH(P3340,Tableau3[Sequence],0),))</f>
        <v/>
      </c>
      <c r="T3340"/>
    </row>
    <row r="3341" spans="12:20" x14ac:dyDescent="0.25">
      <c r="L3341" s="4" t="str">
        <f t="shared" si="105"/>
        <v/>
      </c>
      <c r="M3341" s="4" t="str">
        <f>IF(ISBLANK(A3341),"",IF('02_Resultat'!$B$6=A3341,1,0))</f>
        <v/>
      </c>
      <c r="N3341" s="4" t="str">
        <f>IF(ISBLANK(A3341),"",IF(Tableau3[Occurrence]=0,0,SUM($M$2:M3341)))</f>
        <v/>
      </c>
      <c r="P3341" s="15" t="str">
        <f t="shared" si="106"/>
        <v/>
      </c>
      <c r="Q3341" s="16" t="str">
        <f>IF(P3341="","",'02_Resultat'!$B$6)</f>
        <v/>
      </c>
      <c r="R3341" s="16" t="str">
        <f>IF(Q3341="","",INDEX(Tableau3[N°CMD],MATCH(P3341,Tableau3[Sequence],0),))</f>
        <v/>
      </c>
      <c r="S3341" s="16" t="str">
        <f>IF(Q3341="","",INDEX(Tableau3[Désignation],MATCH(P3341,Tableau3[Sequence],0),))</f>
        <v/>
      </c>
      <c r="T3341"/>
    </row>
    <row r="3342" spans="12:20" x14ac:dyDescent="0.25">
      <c r="L3342" s="4" t="str">
        <f t="shared" si="105"/>
        <v/>
      </c>
      <c r="M3342" s="4" t="str">
        <f>IF(ISBLANK(A3342),"",IF('02_Resultat'!$B$6=A3342,1,0))</f>
        <v/>
      </c>
      <c r="N3342" s="4" t="str">
        <f>IF(ISBLANK(A3342),"",IF(Tableau3[Occurrence]=0,0,SUM($M$2:M3342)))</f>
        <v/>
      </c>
      <c r="P3342" s="15" t="str">
        <f t="shared" si="106"/>
        <v/>
      </c>
      <c r="Q3342" s="16" t="str">
        <f>IF(P3342="","",'02_Resultat'!$B$6)</f>
        <v/>
      </c>
      <c r="R3342" s="16" t="str">
        <f>IF(Q3342="","",INDEX(Tableau3[N°CMD],MATCH(P3342,Tableau3[Sequence],0),))</f>
        <v/>
      </c>
      <c r="S3342" s="16" t="str">
        <f>IF(Q3342="","",INDEX(Tableau3[Désignation],MATCH(P3342,Tableau3[Sequence],0),))</f>
        <v/>
      </c>
      <c r="T3342"/>
    </row>
    <row r="3343" spans="12:20" x14ac:dyDescent="0.25">
      <c r="L3343" s="4" t="str">
        <f t="shared" si="105"/>
        <v/>
      </c>
      <c r="M3343" s="4" t="str">
        <f>IF(ISBLANK(A3343),"",IF('02_Resultat'!$B$6=A3343,1,0))</f>
        <v/>
      </c>
      <c r="N3343" s="4" t="str">
        <f>IF(ISBLANK(A3343),"",IF(Tableau3[Occurrence]=0,0,SUM($M$2:M3343)))</f>
        <v/>
      </c>
      <c r="P3343" s="15" t="str">
        <f t="shared" si="106"/>
        <v/>
      </c>
      <c r="Q3343" s="16" t="str">
        <f>IF(P3343="","",'02_Resultat'!$B$6)</f>
        <v/>
      </c>
      <c r="R3343" s="16" t="str">
        <f>IF(Q3343="","",INDEX(Tableau3[N°CMD],MATCH(P3343,Tableau3[Sequence],0),))</f>
        <v/>
      </c>
      <c r="S3343" s="16" t="str">
        <f>IF(Q3343="","",INDEX(Tableau3[Désignation],MATCH(P3343,Tableau3[Sequence],0),))</f>
        <v/>
      </c>
      <c r="T3343"/>
    </row>
    <row r="3344" spans="12:20" x14ac:dyDescent="0.25">
      <c r="L3344" s="4" t="str">
        <f t="shared" si="105"/>
        <v/>
      </c>
      <c r="M3344" s="4" t="str">
        <f>IF(ISBLANK(A3344),"",IF('02_Resultat'!$B$6=A3344,1,0))</f>
        <v/>
      </c>
      <c r="N3344" s="4" t="str">
        <f>IF(ISBLANK(A3344),"",IF(Tableau3[Occurrence]=0,0,SUM($M$2:M3344)))</f>
        <v/>
      </c>
      <c r="P3344" s="15" t="str">
        <f t="shared" si="106"/>
        <v/>
      </c>
      <c r="Q3344" s="16" t="str">
        <f>IF(P3344="","",'02_Resultat'!$B$6)</f>
        <v/>
      </c>
      <c r="R3344" s="16" t="str">
        <f>IF(Q3344="","",INDEX(Tableau3[N°CMD],MATCH(P3344,Tableau3[Sequence],0),))</f>
        <v/>
      </c>
      <c r="S3344" s="16" t="str">
        <f>IF(Q3344="","",INDEX(Tableau3[Désignation],MATCH(P3344,Tableau3[Sequence],0),))</f>
        <v/>
      </c>
      <c r="T3344"/>
    </row>
    <row r="3345" spans="12:20" x14ac:dyDescent="0.25">
      <c r="L3345" s="4" t="str">
        <f t="shared" si="105"/>
        <v/>
      </c>
      <c r="M3345" s="4" t="str">
        <f>IF(ISBLANK(A3345),"",IF('02_Resultat'!$B$6=A3345,1,0))</f>
        <v/>
      </c>
      <c r="N3345" s="4" t="str">
        <f>IF(ISBLANK(A3345),"",IF(Tableau3[Occurrence]=0,0,SUM($M$2:M3345)))</f>
        <v/>
      </c>
      <c r="P3345" s="15" t="str">
        <f t="shared" si="106"/>
        <v/>
      </c>
      <c r="Q3345" s="16" t="str">
        <f>IF(P3345="","",'02_Resultat'!$B$6)</f>
        <v/>
      </c>
      <c r="R3345" s="16" t="str">
        <f>IF(Q3345="","",INDEX(Tableau3[N°CMD],MATCH(P3345,Tableau3[Sequence],0),))</f>
        <v/>
      </c>
      <c r="S3345" s="16" t="str">
        <f>IF(Q3345="","",INDEX(Tableau3[Désignation],MATCH(P3345,Tableau3[Sequence],0),))</f>
        <v/>
      </c>
      <c r="T3345"/>
    </row>
    <row r="3346" spans="12:20" x14ac:dyDescent="0.25">
      <c r="L3346" s="4" t="str">
        <f t="shared" ref="L3346:L3409" si="107">IF(ISBLANK(H3346),"",(I3346-H3346))</f>
        <v/>
      </c>
      <c r="M3346" s="4" t="str">
        <f>IF(ISBLANK(A3346),"",IF('02_Resultat'!$B$6=A3346,1,0))</f>
        <v/>
      </c>
      <c r="N3346" s="4" t="str">
        <f>IF(ISBLANK(A3346),"",IF(Tableau3[Occurrence]=0,0,SUM($M$2:M3346)))</f>
        <v/>
      </c>
      <c r="P3346" s="15" t="str">
        <f t="shared" si="106"/>
        <v/>
      </c>
      <c r="Q3346" s="16" t="str">
        <f>IF(P3346="","",'02_Resultat'!$B$6)</f>
        <v/>
      </c>
      <c r="R3346" s="16" t="str">
        <f>IF(Q3346="","",INDEX(Tableau3[N°CMD],MATCH(P3346,Tableau3[Sequence],0),))</f>
        <v/>
      </c>
      <c r="S3346" s="16" t="str">
        <f>IF(Q3346="","",INDEX(Tableau3[Désignation],MATCH(P3346,Tableau3[Sequence],0),))</f>
        <v/>
      </c>
      <c r="T3346"/>
    </row>
    <row r="3347" spans="12:20" x14ac:dyDescent="0.25">
      <c r="L3347" s="4" t="str">
        <f t="shared" si="107"/>
        <v/>
      </c>
      <c r="M3347" s="4" t="str">
        <f>IF(ISBLANK(A3347),"",IF('02_Resultat'!$B$6=A3347,1,0))</f>
        <v/>
      </c>
      <c r="N3347" s="4" t="str">
        <f>IF(ISBLANK(A3347),"",IF(Tableau3[Occurrence]=0,0,SUM($M$2:M3347)))</f>
        <v/>
      </c>
      <c r="P3347" s="15" t="str">
        <f t="shared" ref="P3347:P3410" si="108">IF(ROW()-1&lt;=$O$2,ROW()-1,"")</f>
        <v/>
      </c>
      <c r="Q3347" s="16" t="str">
        <f>IF(P3347="","",'02_Resultat'!$B$6)</f>
        <v/>
      </c>
      <c r="R3347" s="16" t="str">
        <f>IF(Q3347="","",INDEX(Tableau3[N°CMD],MATCH(P3347,Tableau3[Sequence],0),))</f>
        <v/>
      </c>
      <c r="S3347" s="16" t="str">
        <f>IF(Q3347="","",INDEX(Tableau3[Désignation],MATCH(P3347,Tableau3[Sequence],0),))</f>
        <v/>
      </c>
      <c r="T3347"/>
    </row>
    <row r="3348" spans="12:20" x14ac:dyDescent="0.25">
      <c r="L3348" s="4" t="str">
        <f t="shared" si="107"/>
        <v/>
      </c>
      <c r="M3348" s="4" t="str">
        <f>IF(ISBLANK(A3348),"",IF('02_Resultat'!$B$6=A3348,1,0))</f>
        <v/>
      </c>
      <c r="N3348" s="4" t="str">
        <f>IF(ISBLANK(A3348),"",IF(Tableau3[Occurrence]=0,0,SUM($M$2:M3348)))</f>
        <v/>
      </c>
      <c r="P3348" s="15" t="str">
        <f t="shared" si="108"/>
        <v/>
      </c>
      <c r="Q3348" s="16" t="str">
        <f>IF(P3348="","",'02_Resultat'!$B$6)</f>
        <v/>
      </c>
      <c r="R3348" s="16" t="str">
        <f>IF(Q3348="","",INDEX(Tableau3[N°CMD],MATCH(P3348,Tableau3[Sequence],0),))</f>
        <v/>
      </c>
      <c r="S3348" s="16" t="str">
        <f>IF(Q3348="","",INDEX(Tableau3[Désignation],MATCH(P3348,Tableau3[Sequence],0),))</f>
        <v/>
      </c>
      <c r="T3348"/>
    </row>
    <row r="3349" spans="12:20" x14ac:dyDescent="0.25">
      <c r="L3349" s="4" t="str">
        <f t="shared" si="107"/>
        <v/>
      </c>
      <c r="M3349" s="4" t="str">
        <f>IF(ISBLANK(A3349),"",IF('02_Resultat'!$B$6=A3349,1,0))</f>
        <v/>
      </c>
      <c r="N3349" s="4" t="str">
        <f>IF(ISBLANK(A3349),"",IF(Tableau3[Occurrence]=0,0,SUM($M$2:M3349)))</f>
        <v/>
      </c>
      <c r="P3349" s="15" t="str">
        <f t="shared" si="108"/>
        <v/>
      </c>
      <c r="Q3349" s="16" t="str">
        <f>IF(P3349="","",'02_Resultat'!$B$6)</f>
        <v/>
      </c>
      <c r="R3349" s="16" t="str">
        <f>IF(Q3349="","",INDEX(Tableau3[N°CMD],MATCH(P3349,Tableau3[Sequence],0),))</f>
        <v/>
      </c>
      <c r="S3349" s="16" t="str">
        <f>IF(Q3349="","",INDEX(Tableau3[Désignation],MATCH(P3349,Tableau3[Sequence],0),))</f>
        <v/>
      </c>
      <c r="T3349"/>
    </row>
    <row r="3350" spans="12:20" x14ac:dyDescent="0.25">
      <c r="L3350" s="4" t="str">
        <f t="shared" si="107"/>
        <v/>
      </c>
      <c r="M3350" s="4" t="str">
        <f>IF(ISBLANK(A3350),"",IF('02_Resultat'!$B$6=A3350,1,0))</f>
        <v/>
      </c>
      <c r="N3350" s="4" t="str">
        <f>IF(ISBLANK(A3350),"",IF(Tableau3[Occurrence]=0,0,SUM($M$2:M3350)))</f>
        <v/>
      </c>
      <c r="P3350" s="15" t="str">
        <f t="shared" si="108"/>
        <v/>
      </c>
      <c r="Q3350" s="16" t="str">
        <f>IF(P3350="","",'02_Resultat'!$B$6)</f>
        <v/>
      </c>
      <c r="R3350" s="16" t="str">
        <f>IF(Q3350="","",INDEX(Tableau3[N°CMD],MATCH(P3350,Tableau3[Sequence],0),))</f>
        <v/>
      </c>
      <c r="S3350" s="16" t="str">
        <f>IF(Q3350="","",INDEX(Tableau3[Désignation],MATCH(P3350,Tableau3[Sequence],0),))</f>
        <v/>
      </c>
      <c r="T3350"/>
    </row>
    <row r="3351" spans="12:20" x14ac:dyDescent="0.25">
      <c r="L3351" s="4" t="str">
        <f t="shared" si="107"/>
        <v/>
      </c>
      <c r="M3351" s="4" t="str">
        <f>IF(ISBLANK(A3351),"",IF('02_Resultat'!$B$6=A3351,1,0))</f>
        <v/>
      </c>
      <c r="N3351" s="4" t="str">
        <f>IF(ISBLANK(A3351),"",IF(Tableau3[Occurrence]=0,0,SUM($M$2:M3351)))</f>
        <v/>
      </c>
      <c r="P3351" s="15" t="str">
        <f t="shared" si="108"/>
        <v/>
      </c>
      <c r="Q3351" s="16" t="str">
        <f>IF(P3351="","",'02_Resultat'!$B$6)</f>
        <v/>
      </c>
      <c r="R3351" s="16" t="str">
        <f>IF(Q3351="","",INDEX(Tableau3[N°CMD],MATCH(P3351,Tableau3[Sequence],0),))</f>
        <v/>
      </c>
      <c r="S3351" s="16" t="str">
        <f>IF(Q3351="","",INDEX(Tableau3[Désignation],MATCH(P3351,Tableau3[Sequence],0),))</f>
        <v/>
      </c>
      <c r="T3351"/>
    </row>
    <row r="3352" spans="12:20" x14ac:dyDescent="0.25">
      <c r="L3352" s="4" t="str">
        <f t="shared" si="107"/>
        <v/>
      </c>
      <c r="M3352" s="4" t="str">
        <f>IF(ISBLANK(A3352),"",IF('02_Resultat'!$B$6=A3352,1,0))</f>
        <v/>
      </c>
      <c r="N3352" s="4" t="str">
        <f>IF(ISBLANK(A3352),"",IF(Tableau3[Occurrence]=0,0,SUM($M$2:M3352)))</f>
        <v/>
      </c>
      <c r="P3352" s="15" t="str">
        <f t="shared" si="108"/>
        <v/>
      </c>
      <c r="Q3352" s="16" t="str">
        <f>IF(P3352="","",'02_Resultat'!$B$6)</f>
        <v/>
      </c>
      <c r="R3352" s="16" t="str">
        <f>IF(Q3352="","",INDEX(Tableau3[N°CMD],MATCH(P3352,Tableau3[Sequence],0),))</f>
        <v/>
      </c>
      <c r="S3352" s="16" t="str">
        <f>IF(Q3352="","",INDEX(Tableau3[Désignation],MATCH(P3352,Tableau3[Sequence],0),))</f>
        <v/>
      </c>
      <c r="T3352"/>
    </row>
    <row r="3353" spans="12:20" x14ac:dyDescent="0.25">
      <c r="L3353" s="4" t="str">
        <f t="shared" si="107"/>
        <v/>
      </c>
      <c r="M3353" s="4" t="str">
        <f>IF(ISBLANK(A3353),"",IF('02_Resultat'!$B$6=A3353,1,0))</f>
        <v/>
      </c>
      <c r="N3353" s="4" t="str">
        <f>IF(ISBLANK(A3353),"",IF(Tableau3[Occurrence]=0,0,SUM($M$2:M3353)))</f>
        <v/>
      </c>
      <c r="P3353" s="15" t="str">
        <f t="shared" si="108"/>
        <v/>
      </c>
      <c r="Q3353" s="16" t="str">
        <f>IF(P3353="","",'02_Resultat'!$B$6)</f>
        <v/>
      </c>
      <c r="R3353" s="16" t="str">
        <f>IF(Q3353="","",INDEX(Tableau3[N°CMD],MATCH(P3353,Tableau3[Sequence],0),))</f>
        <v/>
      </c>
      <c r="S3353" s="16" t="str">
        <f>IF(Q3353="","",INDEX(Tableau3[Désignation],MATCH(P3353,Tableau3[Sequence],0),))</f>
        <v/>
      </c>
      <c r="T3353"/>
    </row>
    <row r="3354" spans="12:20" x14ac:dyDescent="0.25">
      <c r="L3354" s="4" t="str">
        <f t="shared" si="107"/>
        <v/>
      </c>
      <c r="M3354" s="4" t="str">
        <f>IF(ISBLANK(A3354),"",IF('02_Resultat'!$B$6=A3354,1,0))</f>
        <v/>
      </c>
      <c r="N3354" s="4" t="str">
        <f>IF(ISBLANK(A3354),"",IF(Tableau3[Occurrence]=0,0,SUM($M$2:M3354)))</f>
        <v/>
      </c>
      <c r="P3354" s="15" t="str">
        <f t="shared" si="108"/>
        <v/>
      </c>
      <c r="Q3354" s="16" t="str">
        <f>IF(P3354="","",'02_Resultat'!$B$6)</f>
        <v/>
      </c>
      <c r="R3354" s="16" t="str">
        <f>IF(Q3354="","",INDEX(Tableau3[N°CMD],MATCH(P3354,Tableau3[Sequence],0),))</f>
        <v/>
      </c>
      <c r="S3354" s="16" t="str">
        <f>IF(Q3354="","",INDEX(Tableau3[Désignation],MATCH(P3354,Tableau3[Sequence],0),))</f>
        <v/>
      </c>
      <c r="T3354"/>
    </row>
    <row r="3355" spans="12:20" x14ac:dyDescent="0.25">
      <c r="L3355" s="4" t="str">
        <f t="shared" si="107"/>
        <v/>
      </c>
      <c r="M3355" s="4" t="str">
        <f>IF(ISBLANK(A3355),"",IF('02_Resultat'!$B$6=A3355,1,0))</f>
        <v/>
      </c>
      <c r="N3355" s="4" t="str">
        <f>IF(ISBLANK(A3355),"",IF(Tableau3[Occurrence]=0,0,SUM($M$2:M3355)))</f>
        <v/>
      </c>
      <c r="P3355" s="15" t="str">
        <f t="shared" si="108"/>
        <v/>
      </c>
      <c r="Q3355" s="16" t="str">
        <f>IF(P3355="","",'02_Resultat'!$B$6)</f>
        <v/>
      </c>
      <c r="R3355" s="16" t="str">
        <f>IF(Q3355="","",INDEX(Tableau3[N°CMD],MATCH(P3355,Tableau3[Sequence],0),))</f>
        <v/>
      </c>
      <c r="S3355" s="16" t="str">
        <f>IF(Q3355="","",INDEX(Tableau3[Désignation],MATCH(P3355,Tableau3[Sequence],0),))</f>
        <v/>
      </c>
      <c r="T3355"/>
    </row>
    <row r="3356" spans="12:20" x14ac:dyDescent="0.25">
      <c r="L3356" s="4" t="str">
        <f t="shared" si="107"/>
        <v/>
      </c>
      <c r="M3356" s="4" t="str">
        <f>IF(ISBLANK(A3356),"",IF('02_Resultat'!$B$6=A3356,1,0))</f>
        <v/>
      </c>
      <c r="N3356" s="4" t="str">
        <f>IF(ISBLANK(A3356),"",IF(Tableau3[Occurrence]=0,0,SUM($M$2:M3356)))</f>
        <v/>
      </c>
      <c r="P3356" s="15" t="str">
        <f t="shared" si="108"/>
        <v/>
      </c>
      <c r="Q3356" s="16" t="str">
        <f>IF(P3356="","",'02_Resultat'!$B$6)</f>
        <v/>
      </c>
      <c r="R3356" s="16" t="str">
        <f>IF(Q3356="","",INDEX(Tableau3[N°CMD],MATCH(P3356,Tableau3[Sequence],0),))</f>
        <v/>
      </c>
      <c r="S3356" s="16" t="str">
        <f>IF(Q3356="","",INDEX(Tableau3[Désignation],MATCH(P3356,Tableau3[Sequence],0),))</f>
        <v/>
      </c>
      <c r="T3356"/>
    </row>
    <row r="3357" spans="12:20" x14ac:dyDescent="0.25">
      <c r="L3357" s="4" t="str">
        <f t="shared" si="107"/>
        <v/>
      </c>
      <c r="M3357" s="4" t="str">
        <f>IF(ISBLANK(A3357),"",IF('02_Resultat'!$B$6=A3357,1,0))</f>
        <v/>
      </c>
      <c r="N3357" s="4" t="str">
        <f>IF(ISBLANK(A3357),"",IF(Tableau3[Occurrence]=0,0,SUM($M$2:M3357)))</f>
        <v/>
      </c>
      <c r="P3357" s="15" t="str">
        <f t="shared" si="108"/>
        <v/>
      </c>
      <c r="Q3357" s="16" t="str">
        <f>IF(P3357="","",'02_Resultat'!$B$6)</f>
        <v/>
      </c>
      <c r="R3357" s="16" t="str">
        <f>IF(Q3357="","",INDEX(Tableau3[N°CMD],MATCH(P3357,Tableau3[Sequence],0),))</f>
        <v/>
      </c>
      <c r="S3357" s="16" t="str">
        <f>IF(Q3357="","",INDEX(Tableau3[Désignation],MATCH(P3357,Tableau3[Sequence],0),))</f>
        <v/>
      </c>
      <c r="T3357"/>
    </row>
    <row r="3358" spans="12:20" x14ac:dyDescent="0.25">
      <c r="L3358" s="4" t="str">
        <f t="shared" si="107"/>
        <v/>
      </c>
      <c r="M3358" s="4" t="str">
        <f>IF(ISBLANK(A3358),"",IF('02_Resultat'!$B$6=A3358,1,0))</f>
        <v/>
      </c>
      <c r="N3358" s="4" t="str">
        <f>IF(ISBLANK(A3358),"",IF(Tableau3[Occurrence]=0,0,SUM($M$2:M3358)))</f>
        <v/>
      </c>
      <c r="P3358" s="15" t="str">
        <f t="shared" si="108"/>
        <v/>
      </c>
      <c r="Q3358" s="16" t="str">
        <f>IF(P3358="","",'02_Resultat'!$B$6)</f>
        <v/>
      </c>
      <c r="R3358" s="16" t="str">
        <f>IF(Q3358="","",INDEX(Tableau3[N°CMD],MATCH(P3358,Tableau3[Sequence],0),))</f>
        <v/>
      </c>
      <c r="S3358" s="16" t="str">
        <f>IF(Q3358="","",INDEX(Tableau3[Désignation],MATCH(P3358,Tableau3[Sequence],0),))</f>
        <v/>
      </c>
      <c r="T3358"/>
    </row>
    <row r="3359" spans="12:20" x14ac:dyDescent="0.25">
      <c r="L3359" s="4" t="str">
        <f t="shared" si="107"/>
        <v/>
      </c>
      <c r="M3359" s="4" t="str">
        <f>IF(ISBLANK(A3359),"",IF('02_Resultat'!$B$6=A3359,1,0))</f>
        <v/>
      </c>
      <c r="N3359" s="4" t="str">
        <f>IF(ISBLANK(A3359),"",IF(Tableau3[Occurrence]=0,0,SUM($M$2:M3359)))</f>
        <v/>
      </c>
      <c r="P3359" s="15" t="str">
        <f t="shared" si="108"/>
        <v/>
      </c>
      <c r="Q3359" s="16" t="str">
        <f>IF(P3359="","",'02_Resultat'!$B$6)</f>
        <v/>
      </c>
      <c r="R3359" s="16" t="str">
        <f>IF(Q3359="","",INDEX(Tableau3[N°CMD],MATCH(P3359,Tableau3[Sequence],0),))</f>
        <v/>
      </c>
      <c r="S3359" s="16" t="str">
        <f>IF(Q3359="","",INDEX(Tableau3[Désignation],MATCH(P3359,Tableau3[Sequence],0),))</f>
        <v/>
      </c>
      <c r="T3359"/>
    </row>
    <row r="3360" spans="12:20" x14ac:dyDescent="0.25">
      <c r="L3360" s="4" t="str">
        <f t="shared" si="107"/>
        <v/>
      </c>
      <c r="M3360" s="4" t="str">
        <f>IF(ISBLANK(A3360),"",IF('02_Resultat'!$B$6=A3360,1,0))</f>
        <v/>
      </c>
      <c r="N3360" s="4" t="str">
        <f>IF(ISBLANK(A3360),"",IF(Tableau3[Occurrence]=0,0,SUM($M$2:M3360)))</f>
        <v/>
      </c>
      <c r="P3360" s="15" t="str">
        <f t="shared" si="108"/>
        <v/>
      </c>
      <c r="Q3360" s="16" t="str">
        <f>IF(P3360="","",'02_Resultat'!$B$6)</f>
        <v/>
      </c>
      <c r="R3360" s="16" t="str">
        <f>IF(Q3360="","",INDEX(Tableau3[N°CMD],MATCH(P3360,Tableau3[Sequence],0),))</f>
        <v/>
      </c>
      <c r="S3360" s="16" t="str">
        <f>IF(Q3360="","",INDEX(Tableau3[Désignation],MATCH(P3360,Tableau3[Sequence],0),))</f>
        <v/>
      </c>
      <c r="T3360"/>
    </row>
    <row r="3361" spans="12:20" x14ac:dyDescent="0.25">
      <c r="L3361" s="4" t="str">
        <f t="shared" si="107"/>
        <v/>
      </c>
      <c r="M3361" s="4" t="str">
        <f>IF(ISBLANK(A3361),"",IF('02_Resultat'!$B$6=A3361,1,0))</f>
        <v/>
      </c>
      <c r="N3361" s="4" t="str">
        <f>IF(ISBLANK(A3361),"",IF(Tableau3[Occurrence]=0,0,SUM($M$2:M3361)))</f>
        <v/>
      </c>
      <c r="P3361" s="15" t="str">
        <f t="shared" si="108"/>
        <v/>
      </c>
      <c r="Q3361" s="16" t="str">
        <f>IF(P3361="","",'02_Resultat'!$B$6)</f>
        <v/>
      </c>
      <c r="R3361" s="16" t="str">
        <f>IF(Q3361="","",INDEX(Tableau3[N°CMD],MATCH(P3361,Tableau3[Sequence],0),))</f>
        <v/>
      </c>
      <c r="S3361" s="16" t="str">
        <f>IF(Q3361="","",INDEX(Tableau3[Désignation],MATCH(P3361,Tableau3[Sequence],0),))</f>
        <v/>
      </c>
      <c r="T3361"/>
    </row>
    <row r="3362" spans="12:20" x14ac:dyDescent="0.25">
      <c r="L3362" s="4" t="str">
        <f t="shared" si="107"/>
        <v/>
      </c>
      <c r="M3362" s="4" t="str">
        <f>IF(ISBLANK(A3362),"",IF('02_Resultat'!$B$6=A3362,1,0))</f>
        <v/>
      </c>
      <c r="N3362" s="4" t="str">
        <f>IF(ISBLANK(A3362),"",IF(Tableau3[Occurrence]=0,0,SUM($M$2:M3362)))</f>
        <v/>
      </c>
      <c r="P3362" s="15" t="str">
        <f t="shared" si="108"/>
        <v/>
      </c>
      <c r="Q3362" s="16" t="str">
        <f>IF(P3362="","",'02_Resultat'!$B$6)</f>
        <v/>
      </c>
      <c r="R3362" s="16" t="str">
        <f>IF(Q3362="","",INDEX(Tableau3[N°CMD],MATCH(P3362,Tableau3[Sequence],0),))</f>
        <v/>
      </c>
      <c r="S3362" s="16" t="str">
        <f>IF(Q3362="","",INDEX(Tableau3[Désignation],MATCH(P3362,Tableau3[Sequence],0),))</f>
        <v/>
      </c>
      <c r="T3362"/>
    </row>
    <row r="3363" spans="12:20" x14ac:dyDescent="0.25">
      <c r="L3363" s="4" t="str">
        <f t="shared" si="107"/>
        <v/>
      </c>
      <c r="M3363" s="4" t="str">
        <f>IF(ISBLANK(A3363),"",IF('02_Resultat'!$B$6=A3363,1,0))</f>
        <v/>
      </c>
      <c r="N3363" s="4" t="str">
        <f>IF(ISBLANK(A3363),"",IF(Tableau3[Occurrence]=0,0,SUM($M$2:M3363)))</f>
        <v/>
      </c>
      <c r="P3363" s="15" t="str">
        <f t="shared" si="108"/>
        <v/>
      </c>
      <c r="Q3363" s="16" t="str">
        <f>IF(P3363="","",'02_Resultat'!$B$6)</f>
        <v/>
      </c>
      <c r="R3363" s="16" t="str">
        <f>IF(Q3363="","",INDEX(Tableau3[N°CMD],MATCH(P3363,Tableau3[Sequence],0),))</f>
        <v/>
      </c>
      <c r="S3363" s="16" t="str">
        <f>IF(Q3363="","",INDEX(Tableau3[Désignation],MATCH(P3363,Tableau3[Sequence],0),))</f>
        <v/>
      </c>
      <c r="T3363"/>
    </row>
    <row r="3364" spans="12:20" x14ac:dyDescent="0.25">
      <c r="L3364" s="4" t="str">
        <f t="shared" si="107"/>
        <v/>
      </c>
      <c r="M3364" s="4" t="str">
        <f>IF(ISBLANK(A3364),"",IF('02_Resultat'!$B$6=A3364,1,0))</f>
        <v/>
      </c>
      <c r="N3364" s="4" t="str">
        <f>IF(ISBLANK(A3364),"",IF(Tableau3[Occurrence]=0,0,SUM($M$2:M3364)))</f>
        <v/>
      </c>
      <c r="P3364" s="15" t="str">
        <f t="shared" si="108"/>
        <v/>
      </c>
      <c r="Q3364" s="16" t="str">
        <f>IF(P3364="","",'02_Resultat'!$B$6)</f>
        <v/>
      </c>
      <c r="R3364" s="16" t="str">
        <f>IF(Q3364="","",INDEX(Tableau3[N°CMD],MATCH(P3364,Tableau3[Sequence],0),))</f>
        <v/>
      </c>
      <c r="S3364" s="16" t="str">
        <f>IF(Q3364="","",INDEX(Tableau3[Désignation],MATCH(P3364,Tableau3[Sequence],0),))</f>
        <v/>
      </c>
      <c r="T3364"/>
    </row>
    <row r="3365" spans="12:20" x14ac:dyDescent="0.25">
      <c r="L3365" s="4" t="str">
        <f t="shared" si="107"/>
        <v/>
      </c>
      <c r="M3365" s="4" t="str">
        <f>IF(ISBLANK(A3365),"",IF('02_Resultat'!$B$6=A3365,1,0))</f>
        <v/>
      </c>
      <c r="N3365" s="4" t="str">
        <f>IF(ISBLANK(A3365),"",IF(Tableau3[Occurrence]=0,0,SUM($M$2:M3365)))</f>
        <v/>
      </c>
      <c r="P3365" s="15" t="str">
        <f t="shared" si="108"/>
        <v/>
      </c>
      <c r="Q3365" s="16" t="str">
        <f>IF(P3365="","",'02_Resultat'!$B$6)</f>
        <v/>
      </c>
      <c r="R3365" s="16" t="str">
        <f>IF(Q3365="","",INDEX(Tableau3[N°CMD],MATCH(P3365,Tableau3[Sequence],0),))</f>
        <v/>
      </c>
      <c r="S3365" s="16" t="str">
        <f>IF(Q3365="","",INDEX(Tableau3[Désignation],MATCH(P3365,Tableau3[Sequence],0),))</f>
        <v/>
      </c>
      <c r="T3365"/>
    </row>
    <row r="3366" spans="12:20" x14ac:dyDescent="0.25">
      <c r="L3366" s="4" t="str">
        <f t="shared" si="107"/>
        <v/>
      </c>
      <c r="M3366" s="4" t="str">
        <f>IF(ISBLANK(A3366),"",IF('02_Resultat'!$B$6=A3366,1,0))</f>
        <v/>
      </c>
      <c r="N3366" s="4" t="str">
        <f>IF(ISBLANK(A3366),"",IF(Tableau3[Occurrence]=0,0,SUM($M$2:M3366)))</f>
        <v/>
      </c>
      <c r="P3366" s="15" t="str">
        <f t="shared" si="108"/>
        <v/>
      </c>
      <c r="Q3366" s="16" t="str">
        <f>IF(P3366="","",'02_Resultat'!$B$6)</f>
        <v/>
      </c>
      <c r="R3366" s="16" t="str">
        <f>IF(Q3366="","",INDEX(Tableau3[N°CMD],MATCH(P3366,Tableau3[Sequence],0),))</f>
        <v/>
      </c>
      <c r="S3366" s="16" t="str">
        <f>IF(Q3366="","",INDEX(Tableau3[Désignation],MATCH(P3366,Tableau3[Sequence],0),))</f>
        <v/>
      </c>
      <c r="T3366"/>
    </row>
    <row r="3367" spans="12:20" x14ac:dyDescent="0.25">
      <c r="L3367" s="4" t="str">
        <f t="shared" si="107"/>
        <v/>
      </c>
      <c r="M3367" s="4" t="str">
        <f>IF(ISBLANK(A3367),"",IF('02_Resultat'!$B$6=A3367,1,0))</f>
        <v/>
      </c>
      <c r="N3367" s="4" t="str">
        <f>IF(ISBLANK(A3367),"",IF(Tableau3[Occurrence]=0,0,SUM($M$2:M3367)))</f>
        <v/>
      </c>
      <c r="P3367" s="15" t="str">
        <f t="shared" si="108"/>
        <v/>
      </c>
      <c r="Q3367" s="16" t="str">
        <f>IF(P3367="","",'02_Resultat'!$B$6)</f>
        <v/>
      </c>
      <c r="R3367" s="16" t="str">
        <f>IF(Q3367="","",INDEX(Tableau3[N°CMD],MATCH(P3367,Tableau3[Sequence],0),))</f>
        <v/>
      </c>
      <c r="S3367" s="16" t="str">
        <f>IF(Q3367="","",INDEX(Tableau3[Désignation],MATCH(P3367,Tableau3[Sequence],0),))</f>
        <v/>
      </c>
      <c r="T3367"/>
    </row>
    <row r="3368" spans="12:20" x14ac:dyDescent="0.25">
      <c r="L3368" s="4" t="str">
        <f t="shared" si="107"/>
        <v/>
      </c>
      <c r="M3368" s="4" t="str">
        <f>IF(ISBLANK(A3368),"",IF('02_Resultat'!$B$6=A3368,1,0))</f>
        <v/>
      </c>
      <c r="N3368" s="4" t="str">
        <f>IF(ISBLANK(A3368),"",IF(Tableau3[Occurrence]=0,0,SUM($M$2:M3368)))</f>
        <v/>
      </c>
      <c r="P3368" s="15" t="str">
        <f t="shared" si="108"/>
        <v/>
      </c>
      <c r="Q3368" s="16" t="str">
        <f>IF(P3368="","",'02_Resultat'!$B$6)</f>
        <v/>
      </c>
      <c r="R3368" s="16" t="str">
        <f>IF(Q3368="","",INDEX(Tableau3[N°CMD],MATCH(P3368,Tableau3[Sequence],0),))</f>
        <v/>
      </c>
      <c r="S3368" s="16" t="str">
        <f>IF(Q3368="","",INDEX(Tableau3[Désignation],MATCH(P3368,Tableau3[Sequence],0),))</f>
        <v/>
      </c>
      <c r="T3368"/>
    </row>
    <row r="3369" spans="12:20" x14ac:dyDescent="0.25">
      <c r="L3369" s="4" t="str">
        <f t="shared" si="107"/>
        <v/>
      </c>
      <c r="M3369" s="4" t="str">
        <f>IF(ISBLANK(A3369),"",IF('02_Resultat'!$B$6=A3369,1,0))</f>
        <v/>
      </c>
      <c r="N3369" s="4" t="str">
        <f>IF(ISBLANK(A3369),"",IF(Tableau3[Occurrence]=0,0,SUM($M$2:M3369)))</f>
        <v/>
      </c>
      <c r="P3369" s="15" t="str">
        <f t="shared" si="108"/>
        <v/>
      </c>
      <c r="Q3369" s="16" t="str">
        <f>IF(P3369="","",'02_Resultat'!$B$6)</f>
        <v/>
      </c>
      <c r="R3369" s="16" t="str">
        <f>IF(Q3369="","",INDEX(Tableau3[N°CMD],MATCH(P3369,Tableau3[Sequence],0),))</f>
        <v/>
      </c>
      <c r="S3369" s="16" t="str">
        <f>IF(Q3369="","",INDEX(Tableau3[Désignation],MATCH(P3369,Tableau3[Sequence],0),))</f>
        <v/>
      </c>
      <c r="T3369"/>
    </row>
    <row r="3370" spans="12:20" x14ac:dyDescent="0.25">
      <c r="L3370" s="4" t="str">
        <f t="shared" si="107"/>
        <v/>
      </c>
      <c r="M3370" s="4" t="str">
        <f>IF(ISBLANK(A3370),"",IF('02_Resultat'!$B$6=A3370,1,0))</f>
        <v/>
      </c>
      <c r="N3370" s="4" t="str">
        <f>IF(ISBLANK(A3370),"",IF(Tableau3[Occurrence]=0,0,SUM($M$2:M3370)))</f>
        <v/>
      </c>
      <c r="P3370" s="15" t="str">
        <f t="shared" si="108"/>
        <v/>
      </c>
      <c r="Q3370" s="16" t="str">
        <f>IF(P3370="","",'02_Resultat'!$B$6)</f>
        <v/>
      </c>
      <c r="R3370" s="16" t="str">
        <f>IF(Q3370="","",INDEX(Tableau3[N°CMD],MATCH(P3370,Tableau3[Sequence],0),))</f>
        <v/>
      </c>
      <c r="S3370" s="16" t="str">
        <f>IF(Q3370="","",INDEX(Tableau3[Désignation],MATCH(P3370,Tableau3[Sequence],0),))</f>
        <v/>
      </c>
      <c r="T3370"/>
    </row>
    <row r="3371" spans="12:20" x14ac:dyDescent="0.25">
      <c r="L3371" s="4" t="str">
        <f t="shared" si="107"/>
        <v/>
      </c>
      <c r="M3371" s="4" t="str">
        <f>IF(ISBLANK(A3371),"",IF('02_Resultat'!$B$6=A3371,1,0))</f>
        <v/>
      </c>
      <c r="N3371" s="4" t="str">
        <f>IF(ISBLANK(A3371),"",IF(Tableau3[Occurrence]=0,0,SUM($M$2:M3371)))</f>
        <v/>
      </c>
      <c r="P3371" s="15" t="str">
        <f t="shared" si="108"/>
        <v/>
      </c>
      <c r="Q3371" s="16" t="str">
        <f>IF(P3371="","",'02_Resultat'!$B$6)</f>
        <v/>
      </c>
      <c r="R3371" s="16" t="str">
        <f>IF(Q3371="","",INDEX(Tableau3[N°CMD],MATCH(P3371,Tableau3[Sequence],0),))</f>
        <v/>
      </c>
      <c r="S3371" s="16" t="str">
        <f>IF(Q3371="","",INDEX(Tableau3[Désignation],MATCH(P3371,Tableau3[Sequence],0),))</f>
        <v/>
      </c>
      <c r="T3371"/>
    </row>
    <row r="3372" spans="12:20" x14ac:dyDescent="0.25">
      <c r="L3372" s="4" t="str">
        <f t="shared" si="107"/>
        <v/>
      </c>
      <c r="M3372" s="4" t="str">
        <f>IF(ISBLANK(A3372),"",IF('02_Resultat'!$B$6=A3372,1,0))</f>
        <v/>
      </c>
      <c r="N3372" s="4" t="str">
        <f>IF(ISBLANK(A3372),"",IF(Tableau3[Occurrence]=0,0,SUM($M$2:M3372)))</f>
        <v/>
      </c>
      <c r="P3372" s="15" t="str">
        <f t="shared" si="108"/>
        <v/>
      </c>
      <c r="Q3372" s="16" t="str">
        <f>IF(P3372="","",'02_Resultat'!$B$6)</f>
        <v/>
      </c>
      <c r="R3372" s="16" t="str">
        <f>IF(Q3372="","",INDEX(Tableau3[N°CMD],MATCH(P3372,Tableau3[Sequence],0),))</f>
        <v/>
      </c>
      <c r="S3372" s="16" t="str">
        <f>IF(Q3372="","",INDEX(Tableau3[Désignation],MATCH(P3372,Tableau3[Sequence],0),))</f>
        <v/>
      </c>
      <c r="T3372"/>
    </row>
    <row r="3373" spans="12:20" x14ac:dyDescent="0.25">
      <c r="L3373" s="4" t="str">
        <f t="shared" si="107"/>
        <v/>
      </c>
      <c r="M3373" s="4" t="str">
        <f>IF(ISBLANK(A3373),"",IF('02_Resultat'!$B$6=A3373,1,0))</f>
        <v/>
      </c>
      <c r="N3373" s="4" t="str">
        <f>IF(ISBLANK(A3373),"",IF(Tableau3[Occurrence]=0,0,SUM($M$2:M3373)))</f>
        <v/>
      </c>
      <c r="P3373" s="15" t="str">
        <f t="shared" si="108"/>
        <v/>
      </c>
      <c r="Q3373" s="16" t="str">
        <f>IF(P3373="","",'02_Resultat'!$B$6)</f>
        <v/>
      </c>
      <c r="R3373" s="16" t="str">
        <f>IF(Q3373="","",INDEX(Tableau3[N°CMD],MATCH(P3373,Tableau3[Sequence],0),))</f>
        <v/>
      </c>
      <c r="S3373" s="16" t="str">
        <f>IF(Q3373="","",INDEX(Tableau3[Désignation],MATCH(P3373,Tableau3[Sequence],0),))</f>
        <v/>
      </c>
      <c r="T3373"/>
    </row>
    <row r="3374" spans="12:20" x14ac:dyDescent="0.25">
      <c r="L3374" s="4" t="str">
        <f t="shared" si="107"/>
        <v/>
      </c>
      <c r="M3374" s="4" t="str">
        <f>IF(ISBLANK(A3374),"",IF('02_Resultat'!$B$6=A3374,1,0))</f>
        <v/>
      </c>
      <c r="N3374" s="4" t="str">
        <f>IF(ISBLANK(A3374),"",IF(Tableau3[Occurrence]=0,0,SUM($M$2:M3374)))</f>
        <v/>
      </c>
      <c r="P3374" s="15" t="str">
        <f t="shared" si="108"/>
        <v/>
      </c>
      <c r="Q3374" s="16" t="str">
        <f>IF(P3374="","",'02_Resultat'!$B$6)</f>
        <v/>
      </c>
      <c r="R3374" s="16" t="str">
        <f>IF(Q3374="","",INDEX(Tableau3[N°CMD],MATCH(P3374,Tableau3[Sequence],0),))</f>
        <v/>
      </c>
      <c r="S3374" s="16" t="str">
        <f>IF(Q3374="","",INDEX(Tableau3[Désignation],MATCH(P3374,Tableau3[Sequence],0),))</f>
        <v/>
      </c>
      <c r="T3374"/>
    </row>
    <row r="3375" spans="12:20" x14ac:dyDescent="0.25">
      <c r="L3375" s="4" t="str">
        <f t="shared" si="107"/>
        <v/>
      </c>
      <c r="M3375" s="4" t="str">
        <f>IF(ISBLANK(A3375),"",IF('02_Resultat'!$B$6=A3375,1,0))</f>
        <v/>
      </c>
      <c r="N3375" s="4" t="str">
        <f>IF(ISBLANK(A3375),"",IF(Tableau3[Occurrence]=0,0,SUM($M$2:M3375)))</f>
        <v/>
      </c>
      <c r="P3375" s="15" t="str">
        <f t="shared" si="108"/>
        <v/>
      </c>
      <c r="Q3375" s="16" t="str">
        <f>IF(P3375="","",'02_Resultat'!$B$6)</f>
        <v/>
      </c>
      <c r="R3375" s="16" t="str">
        <f>IF(Q3375="","",INDEX(Tableau3[N°CMD],MATCH(P3375,Tableau3[Sequence],0),))</f>
        <v/>
      </c>
      <c r="S3375" s="16" t="str">
        <f>IF(Q3375="","",INDEX(Tableau3[Désignation],MATCH(P3375,Tableau3[Sequence],0),))</f>
        <v/>
      </c>
      <c r="T3375"/>
    </row>
    <row r="3376" spans="12:20" x14ac:dyDescent="0.25">
      <c r="L3376" s="4" t="str">
        <f t="shared" si="107"/>
        <v/>
      </c>
      <c r="M3376" s="4" t="str">
        <f>IF(ISBLANK(A3376),"",IF('02_Resultat'!$B$6=A3376,1,0))</f>
        <v/>
      </c>
      <c r="N3376" s="4" t="str">
        <f>IF(ISBLANK(A3376),"",IF(Tableau3[Occurrence]=0,0,SUM($M$2:M3376)))</f>
        <v/>
      </c>
      <c r="P3376" s="15" t="str">
        <f t="shared" si="108"/>
        <v/>
      </c>
      <c r="Q3376" s="16" t="str">
        <f>IF(P3376="","",'02_Resultat'!$B$6)</f>
        <v/>
      </c>
      <c r="R3376" s="16" t="str">
        <f>IF(Q3376="","",INDEX(Tableau3[N°CMD],MATCH(P3376,Tableau3[Sequence],0),))</f>
        <v/>
      </c>
      <c r="S3376" s="16" t="str">
        <f>IF(Q3376="","",INDEX(Tableau3[Désignation],MATCH(P3376,Tableau3[Sequence],0),))</f>
        <v/>
      </c>
      <c r="T3376"/>
    </row>
    <row r="3377" spans="12:20" x14ac:dyDescent="0.25">
      <c r="L3377" s="4" t="str">
        <f t="shared" si="107"/>
        <v/>
      </c>
      <c r="M3377" s="4" t="str">
        <f>IF(ISBLANK(A3377),"",IF('02_Resultat'!$B$6=A3377,1,0))</f>
        <v/>
      </c>
      <c r="N3377" s="4" t="str">
        <f>IF(ISBLANK(A3377),"",IF(Tableau3[Occurrence]=0,0,SUM($M$2:M3377)))</f>
        <v/>
      </c>
      <c r="P3377" s="15" t="str">
        <f t="shared" si="108"/>
        <v/>
      </c>
      <c r="Q3377" s="16" t="str">
        <f>IF(P3377="","",'02_Resultat'!$B$6)</f>
        <v/>
      </c>
      <c r="R3377" s="16" t="str">
        <f>IF(Q3377="","",INDEX(Tableau3[N°CMD],MATCH(P3377,Tableau3[Sequence],0),))</f>
        <v/>
      </c>
      <c r="S3377" s="16" t="str">
        <f>IF(Q3377="","",INDEX(Tableau3[Désignation],MATCH(P3377,Tableau3[Sequence],0),))</f>
        <v/>
      </c>
      <c r="T3377"/>
    </row>
    <row r="3378" spans="12:20" x14ac:dyDescent="0.25">
      <c r="L3378" s="4" t="str">
        <f t="shared" si="107"/>
        <v/>
      </c>
      <c r="M3378" s="4" t="str">
        <f>IF(ISBLANK(A3378),"",IF('02_Resultat'!$B$6=A3378,1,0))</f>
        <v/>
      </c>
      <c r="N3378" s="4" t="str">
        <f>IF(ISBLANK(A3378),"",IF(Tableau3[Occurrence]=0,0,SUM($M$2:M3378)))</f>
        <v/>
      </c>
      <c r="P3378" s="15" t="str">
        <f t="shared" si="108"/>
        <v/>
      </c>
      <c r="Q3378" s="16" t="str">
        <f>IF(P3378="","",'02_Resultat'!$B$6)</f>
        <v/>
      </c>
      <c r="R3378" s="16" t="str">
        <f>IF(Q3378="","",INDEX(Tableau3[N°CMD],MATCH(P3378,Tableau3[Sequence],0),))</f>
        <v/>
      </c>
      <c r="S3378" s="16" t="str">
        <f>IF(Q3378="","",INDEX(Tableau3[Désignation],MATCH(P3378,Tableau3[Sequence],0),))</f>
        <v/>
      </c>
      <c r="T3378"/>
    </row>
    <row r="3379" spans="12:20" x14ac:dyDescent="0.25">
      <c r="L3379" s="4" t="str">
        <f t="shared" si="107"/>
        <v/>
      </c>
      <c r="M3379" s="4" t="str">
        <f>IF(ISBLANK(A3379),"",IF('02_Resultat'!$B$6=A3379,1,0))</f>
        <v/>
      </c>
      <c r="N3379" s="4" t="str">
        <f>IF(ISBLANK(A3379),"",IF(Tableau3[Occurrence]=0,0,SUM($M$2:M3379)))</f>
        <v/>
      </c>
      <c r="P3379" s="15" t="str">
        <f t="shared" si="108"/>
        <v/>
      </c>
      <c r="Q3379" s="16" t="str">
        <f>IF(P3379="","",'02_Resultat'!$B$6)</f>
        <v/>
      </c>
      <c r="R3379" s="16" t="str">
        <f>IF(Q3379="","",INDEX(Tableau3[N°CMD],MATCH(P3379,Tableau3[Sequence],0),))</f>
        <v/>
      </c>
      <c r="S3379" s="16" t="str">
        <f>IF(Q3379="","",INDEX(Tableau3[Désignation],MATCH(P3379,Tableau3[Sequence],0),))</f>
        <v/>
      </c>
      <c r="T3379"/>
    </row>
    <row r="3380" spans="12:20" x14ac:dyDescent="0.25">
      <c r="L3380" s="4" t="str">
        <f t="shared" si="107"/>
        <v/>
      </c>
      <c r="M3380" s="4" t="str">
        <f>IF(ISBLANK(A3380),"",IF('02_Resultat'!$B$6=A3380,1,0))</f>
        <v/>
      </c>
      <c r="N3380" s="4" t="str">
        <f>IF(ISBLANK(A3380),"",IF(Tableau3[Occurrence]=0,0,SUM($M$2:M3380)))</f>
        <v/>
      </c>
      <c r="P3380" s="15" t="str">
        <f t="shared" si="108"/>
        <v/>
      </c>
      <c r="Q3380" s="16" t="str">
        <f>IF(P3380="","",'02_Resultat'!$B$6)</f>
        <v/>
      </c>
      <c r="R3380" s="16" t="str">
        <f>IF(Q3380="","",INDEX(Tableau3[N°CMD],MATCH(P3380,Tableau3[Sequence],0),))</f>
        <v/>
      </c>
      <c r="S3380" s="16" t="str">
        <f>IF(Q3380="","",INDEX(Tableau3[Désignation],MATCH(P3380,Tableau3[Sequence],0),))</f>
        <v/>
      </c>
      <c r="T3380"/>
    </row>
    <row r="3381" spans="12:20" x14ac:dyDescent="0.25">
      <c r="L3381" s="4" t="str">
        <f t="shared" si="107"/>
        <v/>
      </c>
      <c r="M3381" s="4" t="str">
        <f>IF(ISBLANK(A3381),"",IF('02_Resultat'!$B$6=A3381,1,0))</f>
        <v/>
      </c>
      <c r="N3381" s="4" t="str">
        <f>IF(ISBLANK(A3381),"",IF(Tableau3[Occurrence]=0,0,SUM($M$2:M3381)))</f>
        <v/>
      </c>
      <c r="P3381" s="15" t="str">
        <f t="shared" si="108"/>
        <v/>
      </c>
      <c r="Q3381" s="16" t="str">
        <f>IF(P3381="","",'02_Resultat'!$B$6)</f>
        <v/>
      </c>
      <c r="R3381" s="16" t="str">
        <f>IF(Q3381="","",INDEX(Tableau3[N°CMD],MATCH(P3381,Tableau3[Sequence],0),))</f>
        <v/>
      </c>
      <c r="S3381" s="16" t="str">
        <f>IF(Q3381="","",INDEX(Tableau3[Désignation],MATCH(P3381,Tableau3[Sequence],0),))</f>
        <v/>
      </c>
      <c r="T3381"/>
    </row>
    <row r="3382" spans="12:20" x14ac:dyDescent="0.25">
      <c r="L3382" s="4" t="str">
        <f t="shared" si="107"/>
        <v/>
      </c>
      <c r="M3382" s="4" t="str">
        <f>IF(ISBLANK(A3382),"",IF('02_Resultat'!$B$6=A3382,1,0))</f>
        <v/>
      </c>
      <c r="N3382" s="4" t="str">
        <f>IF(ISBLANK(A3382),"",IF(Tableau3[Occurrence]=0,0,SUM($M$2:M3382)))</f>
        <v/>
      </c>
      <c r="P3382" s="15" t="str">
        <f t="shared" si="108"/>
        <v/>
      </c>
      <c r="Q3382" s="16" t="str">
        <f>IF(P3382="","",'02_Resultat'!$B$6)</f>
        <v/>
      </c>
      <c r="R3382" s="16" t="str">
        <f>IF(Q3382="","",INDEX(Tableau3[N°CMD],MATCH(P3382,Tableau3[Sequence],0),))</f>
        <v/>
      </c>
      <c r="S3382" s="16" t="str">
        <f>IF(Q3382="","",INDEX(Tableau3[Désignation],MATCH(P3382,Tableau3[Sequence],0),))</f>
        <v/>
      </c>
      <c r="T3382"/>
    </row>
    <row r="3383" spans="12:20" x14ac:dyDescent="0.25">
      <c r="L3383" s="4" t="str">
        <f t="shared" si="107"/>
        <v/>
      </c>
      <c r="M3383" s="4" t="str">
        <f>IF(ISBLANK(A3383),"",IF('02_Resultat'!$B$6=A3383,1,0))</f>
        <v/>
      </c>
      <c r="N3383" s="4" t="str">
        <f>IF(ISBLANK(A3383),"",IF(Tableau3[Occurrence]=0,0,SUM($M$2:M3383)))</f>
        <v/>
      </c>
      <c r="P3383" s="15" t="str">
        <f t="shared" si="108"/>
        <v/>
      </c>
      <c r="Q3383" s="16" t="str">
        <f>IF(P3383="","",'02_Resultat'!$B$6)</f>
        <v/>
      </c>
      <c r="R3383" s="16" t="str">
        <f>IF(Q3383="","",INDEX(Tableau3[N°CMD],MATCH(P3383,Tableau3[Sequence],0),))</f>
        <v/>
      </c>
      <c r="S3383" s="16" t="str">
        <f>IF(Q3383="","",INDEX(Tableau3[Désignation],MATCH(P3383,Tableau3[Sequence],0),))</f>
        <v/>
      </c>
      <c r="T3383"/>
    </row>
    <row r="3384" spans="12:20" x14ac:dyDescent="0.25">
      <c r="L3384" s="4" t="str">
        <f t="shared" si="107"/>
        <v/>
      </c>
      <c r="M3384" s="4" t="str">
        <f>IF(ISBLANK(A3384),"",IF('02_Resultat'!$B$6=A3384,1,0))</f>
        <v/>
      </c>
      <c r="N3384" s="4" t="str">
        <f>IF(ISBLANK(A3384),"",IF(Tableau3[Occurrence]=0,0,SUM($M$2:M3384)))</f>
        <v/>
      </c>
      <c r="P3384" s="15" t="str">
        <f t="shared" si="108"/>
        <v/>
      </c>
      <c r="Q3384" s="16" t="str">
        <f>IF(P3384="","",'02_Resultat'!$B$6)</f>
        <v/>
      </c>
      <c r="R3384" s="16" t="str">
        <f>IF(Q3384="","",INDEX(Tableau3[N°CMD],MATCH(P3384,Tableau3[Sequence],0),))</f>
        <v/>
      </c>
      <c r="S3384" s="16" t="str">
        <f>IF(Q3384="","",INDEX(Tableau3[Désignation],MATCH(P3384,Tableau3[Sequence],0),))</f>
        <v/>
      </c>
      <c r="T3384"/>
    </row>
    <row r="3385" spans="12:20" x14ac:dyDescent="0.25">
      <c r="L3385" s="4" t="str">
        <f t="shared" si="107"/>
        <v/>
      </c>
      <c r="M3385" s="4" t="str">
        <f>IF(ISBLANK(A3385),"",IF('02_Resultat'!$B$6=A3385,1,0))</f>
        <v/>
      </c>
      <c r="N3385" s="4" t="str">
        <f>IF(ISBLANK(A3385),"",IF(Tableau3[Occurrence]=0,0,SUM($M$2:M3385)))</f>
        <v/>
      </c>
      <c r="P3385" s="15" t="str">
        <f t="shared" si="108"/>
        <v/>
      </c>
      <c r="Q3385" s="16" t="str">
        <f>IF(P3385="","",'02_Resultat'!$B$6)</f>
        <v/>
      </c>
      <c r="R3385" s="16" t="str">
        <f>IF(Q3385="","",INDEX(Tableau3[N°CMD],MATCH(P3385,Tableau3[Sequence],0),))</f>
        <v/>
      </c>
      <c r="S3385" s="16" t="str">
        <f>IF(Q3385="","",INDEX(Tableau3[Désignation],MATCH(P3385,Tableau3[Sequence],0),))</f>
        <v/>
      </c>
      <c r="T3385"/>
    </row>
    <row r="3386" spans="12:20" x14ac:dyDescent="0.25">
      <c r="L3386" s="4" t="str">
        <f t="shared" si="107"/>
        <v/>
      </c>
      <c r="M3386" s="4" t="str">
        <f>IF(ISBLANK(A3386),"",IF('02_Resultat'!$B$6=A3386,1,0))</f>
        <v/>
      </c>
      <c r="N3386" s="4" t="str">
        <f>IF(ISBLANK(A3386),"",IF(Tableau3[Occurrence]=0,0,SUM($M$2:M3386)))</f>
        <v/>
      </c>
      <c r="P3386" s="15" t="str">
        <f t="shared" si="108"/>
        <v/>
      </c>
      <c r="Q3386" s="16" t="str">
        <f>IF(P3386="","",'02_Resultat'!$B$6)</f>
        <v/>
      </c>
      <c r="R3386" s="16" t="str">
        <f>IF(Q3386="","",INDEX(Tableau3[N°CMD],MATCH(P3386,Tableau3[Sequence],0),))</f>
        <v/>
      </c>
      <c r="S3386" s="16" t="str">
        <f>IF(Q3386="","",INDEX(Tableau3[Désignation],MATCH(P3386,Tableau3[Sequence],0),))</f>
        <v/>
      </c>
      <c r="T3386"/>
    </row>
    <row r="3387" spans="12:20" x14ac:dyDescent="0.25">
      <c r="L3387" s="4" t="str">
        <f t="shared" si="107"/>
        <v/>
      </c>
      <c r="M3387" s="4" t="str">
        <f>IF(ISBLANK(A3387),"",IF('02_Resultat'!$B$6=A3387,1,0))</f>
        <v/>
      </c>
      <c r="N3387" s="4" t="str">
        <f>IF(ISBLANK(A3387),"",IF(Tableau3[Occurrence]=0,0,SUM($M$2:M3387)))</f>
        <v/>
      </c>
      <c r="P3387" s="15" t="str">
        <f t="shared" si="108"/>
        <v/>
      </c>
      <c r="Q3387" s="16" t="str">
        <f>IF(P3387="","",'02_Resultat'!$B$6)</f>
        <v/>
      </c>
      <c r="R3387" s="16" t="str">
        <f>IF(Q3387="","",INDEX(Tableau3[N°CMD],MATCH(P3387,Tableau3[Sequence],0),))</f>
        <v/>
      </c>
      <c r="S3387" s="16" t="str">
        <f>IF(Q3387="","",INDEX(Tableau3[Désignation],MATCH(P3387,Tableau3[Sequence],0),))</f>
        <v/>
      </c>
      <c r="T3387"/>
    </row>
    <row r="3388" spans="12:20" x14ac:dyDescent="0.25">
      <c r="L3388" s="4" t="str">
        <f t="shared" si="107"/>
        <v/>
      </c>
      <c r="M3388" s="4" t="str">
        <f>IF(ISBLANK(A3388),"",IF('02_Resultat'!$B$6=A3388,1,0))</f>
        <v/>
      </c>
      <c r="N3388" s="4" t="str">
        <f>IF(ISBLANK(A3388),"",IF(Tableau3[Occurrence]=0,0,SUM($M$2:M3388)))</f>
        <v/>
      </c>
      <c r="P3388" s="15" t="str">
        <f t="shared" si="108"/>
        <v/>
      </c>
      <c r="Q3388" s="16" t="str">
        <f>IF(P3388="","",'02_Resultat'!$B$6)</f>
        <v/>
      </c>
      <c r="R3388" s="16" t="str">
        <f>IF(Q3388="","",INDEX(Tableau3[N°CMD],MATCH(P3388,Tableau3[Sequence],0),))</f>
        <v/>
      </c>
      <c r="S3388" s="16" t="str">
        <f>IF(Q3388="","",INDEX(Tableau3[Désignation],MATCH(P3388,Tableau3[Sequence],0),))</f>
        <v/>
      </c>
      <c r="T3388"/>
    </row>
    <row r="3389" spans="12:20" x14ac:dyDescent="0.25">
      <c r="L3389" s="4" t="str">
        <f t="shared" si="107"/>
        <v/>
      </c>
      <c r="M3389" s="4" t="str">
        <f>IF(ISBLANK(A3389),"",IF('02_Resultat'!$B$6=A3389,1,0))</f>
        <v/>
      </c>
      <c r="N3389" s="4" t="str">
        <f>IF(ISBLANK(A3389),"",IF(Tableau3[Occurrence]=0,0,SUM($M$2:M3389)))</f>
        <v/>
      </c>
      <c r="P3389" s="15" t="str">
        <f t="shared" si="108"/>
        <v/>
      </c>
      <c r="Q3389" s="16" t="str">
        <f>IF(P3389="","",'02_Resultat'!$B$6)</f>
        <v/>
      </c>
      <c r="R3389" s="16" t="str">
        <f>IF(Q3389="","",INDEX(Tableau3[N°CMD],MATCH(P3389,Tableau3[Sequence],0),))</f>
        <v/>
      </c>
      <c r="S3389" s="16" t="str">
        <f>IF(Q3389="","",INDEX(Tableau3[Désignation],MATCH(P3389,Tableau3[Sequence],0),))</f>
        <v/>
      </c>
      <c r="T3389"/>
    </row>
    <row r="3390" spans="12:20" x14ac:dyDescent="0.25">
      <c r="L3390" s="4" t="str">
        <f t="shared" si="107"/>
        <v/>
      </c>
      <c r="M3390" s="4" t="str">
        <f>IF(ISBLANK(A3390),"",IF('02_Resultat'!$B$6=A3390,1,0))</f>
        <v/>
      </c>
      <c r="N3390" s="4" t="str">
        <f>IF(ISBLANK(A3390),"",IF(Tableau3[Occurrence]=0,0,SUM($M$2:M3390)))</f>
        <v/>
      </c>
      <c r="P3390" s="15" t="str">
        <f t="shared" si="108"/>
        <v/>
      </c>
      <c r="Q3390" s="16" t="str">
        <f>IF(P3390="","",'02_Resultat'!$B$6)</f>
        <v/>
      </c>
      <c r="R3390" s="16" t="str">
        <f>IF(Q3390="","",INDEX(Tableau3[N°CMD],MATCH(P3390,Tableau3[Sequence],0),))</f>
        <v/>
      </c>
      <c r="S3390" s="16" t="str">
        <f>IF(Q3390="","",INDEX(Tableau3[Désignation],MATCH(P3390,Tableau3[Sequence],0),))</f>
        <v/>
      </c>
      <c r="T3390"/>
    </row>
    <row r="3391" spans="12:20" x14ac:dyDescent="0.25">
      <c r="L3391" s="4" t="str">
        <f t="shared" si="107"/>
        <v/>
      </c>
      <c r="M3391" s="4" t="str">
        <f>IF(ISBLANK(A3391),"",IF('02_Resultat'!$B$6=A3391,1,0))</f>
        <v/>
      </c>
      <c r="N3391" s="4" t="str">
        <f>IF(ISBLANK(A3391),"",IF(Tableau3[Occurrence]=0,0,SUM($M$2:M3391)))</f>
        <v/>
      </c>
      <c r="P3391" s="15" t="str">
        <f t="shared" si="108"/>
        <v/>
      </c>
      <c r="Q3391" s="16" t="str">
        <f>IF(P3391="","",'02_Resultat'!$B$6)</f>
        <v/>
      </c>
      <c r="R3391" s="16" t="str">
        <f>IF(Q3391="","",INDEX(Tableau3[N°CMD],MATCH(P3391,Tableau3[Sequence],0),))</f>
        <v/>
      </c>
      <c r="S3391" s="16" t="str">
        <f>IF(Q3391="","",INDEX(Tableau3[Désignation],MATCH(P3391,Tableau3[Sequence],0),))</f>
        <v/>
      </c>
      <c r="T3391"/>
    </row>
    <row r="3392" spans="12:20" x14ac:dyDescent="0.25">
      <c r="L3392" s="4" t="str">
        <f t="shared" si="107"/>
        <v/>
      </c>
      <c r="M3392" s="4" t="str">
        <f>IF(ISBLANK(A3392),"",IF('02_Resultat'!$B$6=A3392,1,0))</f>
        <v/>
      </c>
      <c r="N3392" s="4" t="str">
        <f>IF(ISBLANK(A3392),"",IF(Tableau3[Occurrence]=0,0,SUM($M$2:M3392)))</f>
        <v/>
      </c>
      <c r="P3392" s="15" t="str">
        <f t="shared" si="108"/>
        <v/>
      </c>
      <c r="Q3392" s="16" t="str">
        <f>IF(P3392="","",'02_Resultat'!$B$6)</f>
        <v/>
      </c>
      <c r="R3392" s="16" t="str">
        <f>IF(Q3392="","",INDEX(Tableau3[N°CMD],MATCH(P3392,Tableau3[Sequence],0),))</f>
        <v/>
      </c>
      <c r="S3392" s="16" t="str">
        <f>IF(Q3392="","",INDEX(Tableau3[Désignation],MATCH(P3392,Tableau3[Sequence],0),))</f>
        <v/>
      </c>
      <c r="T3392"/>
    </row>
    <row r="3393" spans="12:20" x14ac:dyDescent="0.25">
      <c r="L3393" s="4" t="str">
        <f t="shared" si="107"/>
        <v/>
      </c>
      <c r="M3393" s="4" t="str">
        <f>IF(ISBLANK(A3393),"",IF('02_Resultat'!$B$6=A3393,1,0))</f>
        <v/>
      </c>
      <c r="N3393" s="4" t="str">
        <f>IF(ISBLANK(A3393),"",IF(Tableau3[Occurrence]=0,0,SUM($M$2:M3393)))</f>
        <v/>
      </c>
      <c r="P3393" s="15" t="str">
        <f t="shared" si="108"/>
        <v/>
      </c>
      <c r="Q3393" s="16" t="str">
        <f>IF(P3393="","",'02_Resultat'!$B$6)</f>
        <v/>
      </c>
      <c r="R3393" s="16" t="str">
        <f>IF(Q3393="","",INDEX(Tableau3[N°CMD],MATCH(P3393,Tableau3[Sequence],0),))</f>
        <v/>
      </c>
      <c r="S3393" s="16" t="str">
        <f>IF(Q3393="","",INDEX(Tableau3[Désignation],MATCH(P3393,Tableau3[Sequence],0),))</f>
        <v/>
      </c>
      <c r="T3393"/>
    </row>
    <row r="3394" spans="12:20" x14ac:dyDescent="0.25">
      <c r="L3394" s="4" t="str">
        <f t="shared" si="107"/>
        <v/>
      </c>
      <c r="M3394" s="4" t="str">
        <f>IF(ISBLANK(A3394),"",IF('02_Resultat'!$B$6=A3394,1,0))</f>
        <v/>
      </c>
      <c r="N3394" s="4" t="str">
        <f>IF(ISBLANK(A3394),"",IF(Tableau3[Occurrence]=0,0,SUM($M$2:M3394)))</f>
        <v/>
      </c>
      <c r="P3394" s="15" t="str">
        <f t="shared" si="108"/>
        <v/>
      </c>
      <c r="Q3394" s="16" t="str">
        <f>IF(P3394="","",'02_Resultat'!$B$6)</f>
        <v/>
      </c>
      <c r="R3394" s="16" t="str">
        <f>IF(Q3394="","",INDEX(Tableau3[N°CMD],MATCH(P3394,Tableau3[Sequence],0),))</f>
        <v/>
      </c>
      <c r="S3394" s="16" t="str">
        <f>IF(Q3394="","",INDEX(Tableau3[Désignation],MATCH(P3394,Tableau3[Sequence],0),))</f>
        <v/>
      </c>
      <c r="T3394"/>
    </row>
    <row r="3395" spans="12:20" x14ac:dyDescent="0.25">
      <c r="L3395" s="4" t="str">
        <f t="shared" si="107"/>
        <v/>
      </c>
      <c r="M3395" s="4" t="str">
        <f>IF(ISBLANK(A3395),"",IF('02_Resultat'!$B$6=A3395,1,0))</f>
        <v/>
      </c>
      <c r="N3395" s="4" t="str">
        <f>IF(ISBLANK(A3395),"",IF(Tableau3[Occurrence]=0,0,SUM($M$2:M3395)))</f>
        <v/>
      </c>
      <c r="P3395" s="15" t="str">
        <f t="shared" si="108"/>
        <v/>
      </c>
      <c r="Q3395" s="16" t="str">
        <f>IF(P3395="","",'02_Resultat'!$B$6)</f>
        <v/>
      </c>
      <c r="R3395" s="16" t="str">
        <f>IF(Q3395="","",INDEX(Tableau3[N°CMD],MATCH(P3395,Tableau3[Sequence],0),))</f>
        <v/>
      </c>
      <c r="S3395" s="16" t="str">
        <f>IF(Q3395="","",INDEX(Tableau3[Désignation],MATCH(P3395,Tableau3[Sequence],0),))</f>
        <v/>
      </c>
      <c r="T3395"/>
    </row>
    <row r="3396" spans="12:20" x14ac:dyDescent="0.25">
      <c r="L3396" s="4" t="str">
        <f t="shared" si="107"/>
        <v/>
      </c>
      <c r="M3396" s="4" t="str">
        <f>IF(ISBLANK(A3396),"",IF('02_Resultat'!$B$6=A3396,1,0))</f>
        <v/>
      </c>
      <c r="N3396" s="4" t="str">
        <f>IF(ISBLANK(A3396),"",IF(Tableau3[Occurrence]=0,0,SUM($M$2:M3396)))</f>
        <v/>
      </c>
      <c r="P3396" s="15" t="str">
        <f t="shared" si="108"/>
        <v/>
      </c>
      <c r="Q3396" s="16" t="str">
        <f>IF(P3396="","",'02_Resultat'!$B$6)</f>
        <v/>
      </c>
      <c r="R3396" s="16" t="str">
        <f>IF(Q3396="","",INDEX(Tableau3[N°CMD],MATCH(P3396,Tableau3[Sequence],0),))</f>
        <v/>
      </c>
      <c r="S3396" s="16" t="str">
        <f>IF(Q3396="","",INDEX(Tableau3[Désignation],MATCH(P3396,Tableau3[Sequence],0),))</f>
        <v/>
      </c>
      <c r="T3396"/>
    </row>
    <row r="3397" spans="12:20" x14ac:dyDescent="0.25">
      <c r="L3397" s="4" t="str">
        <f t="shared" si="107"/>
        <v/>
      </c>
      <c r="M3397" s="4" t="str">
        <f>IF(ISBLANK(A3397),"",IF('02_Resultat'!$B$6=A3397,1,0))</f>
        <v/>
      </c>
      <c r="N3397" s="4" t="str">
        <f>IF(ISBLANK(A3397),"",IF(Tableau3[Occurrence]=0,0,SUM($M$2:M3397)))</f>
        <v/>
      </c>
      <c r="P3397" s="15" t="str">
        <f t="shared" si="108"/>
        <v/>
      </c>
      <c r="Q3397" s="16" t="str">
        <f>IF(P3397="","",'02_Resultat'!$B$6)</f>
        <v/>
      </c>
      <c r="R3397" s="16" t="str">
        <f>IF(Q3397="","",INDEX(Tableau3[N°CMD],MATCH(P3397,Tableau3[Sequence],0),))</f>
        <v/>
      </c>
      <c r="S3397" s="16" t="str">
        <f>IF(Q3397="","",INDEX(Tableau3[Désignation],MATCH(P3397,Tableau3[Sequence],0),))</f>
        <v/>
      </c>
      <c r="T3397"/>
    </row>
    <row r="3398" spans="12:20" x14ac:dyDescent="0.25">
      <c r="L3398" s="4" t="str">
        <f t="shared" si="107"/>
        <v/>
      </c>
      <c r="M3398" s="4" t="str">
        <f>IF(ISBLANK(A3398),"",IF('02_Resultat'!$B$6=A3398,1,0))</f>
        <v/>
      </c>
      <c r="N3398" s="4" t="str">
        <f>IF(ISBLANK(A3398),"",IF(Tableau3[Occurrence]=0,0,SUM($M$2:M3398)))</f>
        <v/>
      </c>
      <c r="P3398" s="15" t="str">
        <f t="shared" si="108"/>
        <v/>
      </c>
      <c r="Q3398" s="16" t="str">
        <f>IF(P3398="","",'02_Resultat'!$B$6)</f>
        <v/>
      </c>
      <c r="R3398" s="16" t="str">
        <f>IF(Q3398="","",INDEX(Tableau3[N°CMD],MATCH(P3398,Tableau3[Sequence],0),))</f>
        <v/>
      </c>
      <c r="S3398" s="16" t="str">
        <f>IF(Q3398="","",INDEX(Tableau3[Désignation],MATCH(P3398,Tableau3[Sequence],0),))</f>
        <v/>
      </c>
      <c r="T3398"/>
    </row>
    <row r="3399" spans="12:20" x14ac:dyDescent="0.25">
      <c r="L3399" s="4" t="str">
        <f t="shared" si="107"/>
        <v/>
      </c>
      <c r="M3399" s="4" t="str">
        <f>IF(ISBLANK(A3399),"",IF('02_Resultat'!$B$6=A3399,1,0))</f>
        <v/>
      </c>
      <c r="N3399" s="4" t="str">
        <f>IF(ISBLANK(A3399),"",IF(Tableau3[Occurrence]=0,0,SUM($M$2:M3399)))</f>
        <v/>
      </c>
      <c r="P3399" s="15" t="str">
        <f t="shared" si="108"/>
        <v/>
      </c>
      <c r="Q3399" s="16" t="str">
        <f>IF(P3399="","",'02_Resultat'!$B$6)</f>
        <v/>
      </c>
      <c r="R3399" s="16" t="str">
        <f>IF(Q3399="","",INDEX(Tableau3[N°CMD],MATCH(P3399,Tableau3[Sequence],0),))</f>
        <v/>
      </c>
      <c r="S3399" s="16" t="str">
        <f>IF(Q3399="","",INDEX(Tableau3[Désignation],MATCH(P3399,Tableau3[Sequence],0),))</f>
        <v/>
      </c>
      <c r="T3399"/>
    </row>
    <row r="3400" spans="12:20" x14ac:dyDescent="0.25">
      <c r="L3400" s="4" t="str">
        <f t="shared" si="107"/>
        <v/>
      </c>
      <c r="M3400" s="4" t="str">
        <f>IF(ISBLANK(A3400),"",IF('02_Resultat'!$B$6=A3400,1,0))</f>
        <v/>
      </c>
      <c r="N3400" s="4" t="str">
        <f>IF(ISBLANK(A3400),"",IF(Tableau3[Occurrence]=0,0,SUM($M$2:M3400)))</f>
        <v/>
      </c>
      <c r="P3400" s="15" t="str">
        <f t="shared" si="108"/>
        <v/>
      </c>
      <c r="Q3400" s="16" t="str">
        <f>IF(P3400="","",'02_Resultat'!$B$6)</f>
        <v/>
      </c>
      <c r="R3400" s="16" t="str">
        <f>IF(Q3400="","",INDEX(Tableau3[N°CMD],MATCH(P3400,Tableau3[Sequence],0),))</f>
        <v/>
      </c>
      <c r="S3400" s="16" t="str">
        <f>IF(Q3400="","",INDEX(Tableau3[Désignation],MATCH(P3400,Tableau3[Sequence],0),))</f>
        <v/>
      </c>
      <c r="T3400"/>
    </row>
    <row r="3401" spans="12:20" x14ac:dyDescent="0.25">
      <c r="L3401" s="4" t="str">
        <f t="shared" si="107"/>
        <v/>
      </c>
      <c r="M3401" s="4" t="str">
        <f>IF(ISBLANK(A3401),"",IF('02_Resultat'!$B$6=A3401,1,0))</f>
        <v/>
      </c>
      <c r="N3401" s="4" t="str">
        <f>IF(ISBLANK(A3401),"",IF(Tableau3[Occurrence]=0,0,SUM($M$2:M3401)))</f>
        <v/>
      </c>
      <c r="P3401" s="15" t="str">
        <f t="shared" si="108"/>
        <v/>
      </c>
      <c r="Q3401" s="16" t="str">
        <f>IF(P3401="","",'02_Resultat'!$B$6)</f>
        <v/>
      </c>
      <c r="R3401" s="16" t="str">
        <f>IF(Q3401="","",INDEX(Tableau3[N°CMD],MATCH(P3401,Tableau3[Sequence],0),))</f>
        <v/>
      </c>
      <c r="S3401" s="16" t="str">
        <f>IF(Q3401="","",INDEX(Tableau3[Désignation],MATCH(P3401,Tableau3[Sequence],0),))</f>
        <v/>
      </c>
      <c r="T3401"/>
    </row>
    <row r="3402" spans="12:20" x14ac:dyDescent="0.25">
      <c r="L3402" s="4" t="str">
        <f t="shared" si="107"/>
        <v/>
      </c>
      <c r="M3402" s="4" t="str">
        <f>IF(ISBLANK(A3402),"",IF('02_Resultat'!$B$6=A3402,1,0))</f>
        <v/>
      </c>
      <c r="N3402" s="4" t="str">
        <f>IF(ISBLANK(A3402),"",IF(Tableau3[Occurrence]=0,0,SUM($M$2:M3402)))</f>
        <v/>
      </c>
      <c r="P3402" s="15" t="str">
        <f t="shared" si="108"/>
        <v/>
      </c>
      <c r="Q3402" s="16" t="str">
        <f>IF(P3402="","",'02_Resultat'!$B$6)</f>
        <v/>
      </c>
      <c r="R3402" s="16" t="str">
        <f>IF(Q3402="","",INDEX(Tableau3[N°CMD],MATCH(P3402,Tableau3[Sequence],0),))</f>
        <v/>
      </c>
      <c r="S3402" s="16" t="str">
        <f>IF(Q3402="","",INDEX(Tableau3[Désignation],MATCH(P3402,Tableau3[Sequence],0),))</f>
        <v/>
      </c>
      <c r="T3402"/>
    </row>
    <row r="3403" spans="12:20" x14ac:dyDescent="0.25">
      <c r="L3403" s="4" t="str">
        <f t="shared" si="107"/>
        <v/>
      </c>
      <c r="M3403" s="4" t="str">
        <f>IF(ISBLANK(A3403),"",IF('02_Resultat'!$B$6=A3403,1,0))</f>
        <v/>
      </c>
      <c r="N3403" s="4" t="str">
        <f>IF(ISBLANK(A3403),"",IF(Tableau3[Occurrence]=0,0,SUM($M$2:M3403)))</f>
        <v/>
      </c>
      <c r="P3403" s="15" t="str">
        <f t="shared" si="108"/>
        <v/>
      </c>
      <c r="Q3403" s="16" t="str">
        <f>IF(P3403="","",'02_Resultat'!$B$6)</f>
        <v/>
      </c>
      <c r="R3403" s="16" t="str">
        <f>IF(Q3403="","",INDEX(Tableau3[N°CMD],MATCH(P3403,Tableau3[Sequence],0),))</f>
        <v/>
      </c>
      <c r="S3403" s="16" t="str">
        <f>IF(Q3403="","",INDEX(Tableau3[Désignation],MATCH(P3403,Tableau3[Sequence],0),))</f>
        <v/>
      </c>
      <c r="T3403"/>
    </row>
    <row r="3404" spans="12:20" x14ac:dyDescent="0.25">
      <c r="L3404" s="4" t="str">
        <f t="shared" si="107"/>
        <v/>
      </c>
      <c r="M3404" s="4" t="str">
        <f>IF(ISBLANK(A3404),"",IF('02_Resultat'!$B$6=A3404,1,0))</f>
        <v/>
      </c>
      <c r="N3404" s="4" t="str">
        <f>IF(ISBLANK(A3404),"",IF(Tableau3[Occurrence]=0,0,SUM($M$2:M3404)))</f>
        <v/>
      </c>
      <c r="P3404" s="15" t="str">
        <f t="shared" si="108"/>
        <v/>
      </c>
      <c r="Q3404" s="16" t="str">
        <f>IF(P3404="","",'02_Resultat'!$B$6)</f>
        <v/>
      </c>
      <c r="R3404" s="16" t="str">
        <f>IF(Q3404="","",INDEX(Tableau3[N°CMD],MATCH(P3404,Tableau3[Sequence],0),))</f>
        <v/>
      </c>
      <c r="S3404" s="16" t="str">
        <f>IF(Q3404="","",INDEX(Tableau3[Désignation],MATCH(P3404,Tableau3[Sequence],0),))</f>
        <v/>
      </c>
      <c r="T3404"/>
    </row>
    <row r="3405" spans="12:20" x14ac:dyDescent="0.25">
      <c r="L3405" s="4" t="str">
        <f t="shared" si="107"/>
        <v/>
      </c>
      <c r="M3405" s="4" t="str">
        <f>IF(ISBLANK(A3405),"",IF('02_Resultat'!$B$6=A3405,1,0))</f>
        <v/>
      </c>
      <c r="N3405" s="4" t="str">
        <f>IF(ISBLANK(A3405),"",IF(Tableau3[Occurrence]=0,0,SUM($M$2:M3405)))</f>
        <v/>
      </c>
      <c r="P3405" s="15" t="str">
        <f t="shared" si="108"/>
        <v/>
      </c>
      <c r="Q3405" s="16" t="str">
        <f>IF(P3405="","",'02_Resultat'!$B$6)</f>
        <v/>
      </c>
      <c r="R3405" s="16" t="str">
        <f>IF(Q3405="","",INDEX(Tableau3[N°CMD],MATCH(P3405,Tableau3[Sequence],0),))</f>
        <v/>
      </c>
      <c r="S3405" s="16" t="str">
        <f>IF(Q3405="","",INDEX(Tableau3[Désignation],MATCH(P3405,Tableau3[Sequence],0),))</f>
        <v/>
      </c>
      <c r="T3405"/>
    </row>
    <row r="3406" spans="12:20" x14ac:dyDescent="0.25">
      <c r="L3406" s="4" t="str">
        <f t="shared" si="107"/>
        <v/>
      </c>
      <c r="M3406" s="4" t="str">
        <f>IF(ISBLANK(A3406),"",IF('02_Resultat'!$B$6=A3406,1,0))</f>
        <v/>
      </c>
      <c r="N3406" s="4" t="str">
        <f>IF(ISBLANK(A3406),"",IF(Tableau3[Occurrence]=0,0,SUM($M$2:M3406)))</f>
        <v/>
      </c>
      <c r="P3406" s="15" t="str">
        <f t="shared" si="108"/>
        <v/>
      </c>
      <c r="Q3406" s="16" t="str">
        <f>IF(P3406="","",'02_Resultat'!$B$6)</f>
        <v/>
      </c>
      <c r="R3406" s="16" t="str">
        <f>IF(Q3406="","",INDEX(Tableau3[N°CMD],MATCH(P3406,Tableau3[Sequence],0),))</f>
        <v/>
      </c>
      <c r="S3406" s="16" t="str">
        <f>IF(Q3406="","",INDEX(Tableau3[Désignation],MATCH(P3406,Tableau3[Sequence],0),))</f>
        <v/>
      </c>
      <c r="T3406"/>
    </row>
    <row r="3407" spans="12:20" x14ac:dyDescent="0.25">
      <c r="L3407" s="4" t="str">
        <f t="shared" si="107"/>
        <v/>
      </c>
      <c r="M3407" s="4" t="str">
        <f>IF(ISBLANK(A3407),"",IF('02_Resultat'!$B$6=A3407,1,0))</f>
        <v/>
      </c>
      <c r="N3407" s="4" t="str">
        <f>IF(ISBLANK(A3407),"",IF(Tableau3[Occurrence]=0,0,SUM($M$2:M3407)))</f>
        <v/>
      </c>
      <c r="P3407" s="15" t="str">
        <f t="shared" si="108"/>
        <v/>
      </c>
      <c r="Q3407" s="16" t="str">
        <f>IF(P3407="","",'02_Resultat'!$B$6)</f>
        <v/>
      </c>
      <c r="R3407" s="16" t="str">
        <f>IF(Q3407="","",INDEX(Tableau3[N°CMD],MATCH(P3407,Tableau3[Sequence],0),))</f>
        <v/>
      </c>
      <c r="S3407" s="16" t="str">
        <f>IF(Q3407="","",INDEX(Tableau3[Désignation],MATCH(P3407,Tableau3[Sequence],0),))</f>
        <v/>
      </c>
      <c r="T3407"/>
    </row>
    <row r="3408" spans="12:20" x14ac:dyDescent="0.25">
      <c r="L3408" s="4" t="str">
        <f t="shared" si="107"/>
        <v/>
      </c>
      <c r="M3408" s="4" t="str">
        <f>IF(ISBLANK(A3408),"",IF('02_Resultat'!$B$6=A3408,1,0))</f>
        <v/>
      </c>
      <c r="N3408" s="4" t="str">
        <f>IF(ISBLANK(A3408),"",IF(Tableau3[Occurrence]=0,0,SUM($M$2:M3408)))</f>
        <v/>
      </c>
      <c r="P3408" s="15" t="str">
        <f t="shared" si="108"/>
        <v/>
      </c>
      <c r="Q3408" s="16" t="str">
        <f>IF(P3408="","",'02_Resultat'!$B$6)</f>
        <v/>
      </c>
      <c r="R3408" s="16" t="str">
        <f>IF(Q3408="","",INDEX(Tableau3[N°CMD],MATCH(P3408,Tableau3[Sequence],0),))</f>
        <v/>
      </c>
      <c r="S3408" s="16" t="str">
        <f>IF(Q3408="","",INDEX(Tableau3[Désignation],MATCH(P3408,Tableau3[Sequence],0),))</f>
        <v/>
      </c>
      <c r="T3408"/>
    </row>
    <row r="3409" spans="12:20" x14ac:dyDescent="0.25">
      <c r="L3409" s="4" t="str">
        <f t="shared" si="107"/>
        <v/>
      </c>
      <c r="M3409" s="4" t="str">
        <f>IF(ISBLANK(A3409),"",IF('02_Resultat'!$B$6=A3409,1,0))</f>
        <v/>
      </c>
      <c r="N3409" s="4" t="str">
        <f>IF(ISBLANK(A3409),"",IF(Tableau3[Occurrence]=0,0,SUM($M$2:M3409)))</f>
        <v/>
      </c>
      <c r="P3409" s="15" t="str">
        <f t="shared" si="108"/>
        <v/>
      </c>
      <c r="Q3409" s="16" t="str">
        <f>IF(P3409="","",'02_Resultat'!$B$6)</f>
        <v/>
      </c>
      <c r="R3409" s="16" t="str">
        <f>IF(Q3409="","",INDEX(Tableau3[N°CMD],MATCH(P3409,Tableau3[Sequence],0),))</f>
        <v/>
      </c>
      <c r="S3409" s="16" t="str">
        <f>IF(Q3409="","",INDEX(Tableau3[Désignation],MATCH(P3409,Tableau3[Sequence],0),))</f>
        <v/>
      </c>
      <c r="T3409"/>
    </row>
    <row r="3410" spans="12:20" x14ac:dyDescent="0.25">
      <c r="L3410" s="4" t="str">
        <f t="shared" ref="L3410:L3473" si="109">IF(ISBLANK(H3410),"",(I3410-H3410))</f>
        <v/>
      </c>
      <c r="M3410" s="4" t="str">
        <f>IF(ISBLANK(A3410),"",IF('02_Resultat'!$B$6=A3410,1,0))</f>
        <v/>
      </c>
      <c r="N3410" s="4" t="str">
        <f>IF(ISBLANK(A3410),"",IF(Tableau3[Occurrence]=0,0,SUM($M$2:M3410)))</f>
        <v/>
      </c>
      <c r="P3410" s="15" t="str">
        <f t="shared" si="108"/>
        <v/>
      </c>
      <c r="Q3410" s="16" t="str">
        <f>IF(P3410="","",'02_Resultat'!$B$6)</f>
        <v/>
      </c>
      <c r="R3410" s="16" t="str">
        <f>IF(Q3410="","",INDEX(Tableau3[N°CMD],MATCH(P3410,Tableau3[Sequence],0),))</f>
        <v/>
      </c>
      <c r="S3410" s="16" t="str">
        <f>IF(Q3410="","",INDEX(Tableau3[Désignation],MATCH(P3410,Tableau3[Sequence],0),))</f>
        <v/>
      </c>
      <c r="T3410"/>
    </row>
    <row r="3411" spans="12:20" x14ac:dyDescent="0.25">
      <c r="L3411" s="4" t="str">
        <f t="shared" si="109"/>
        <v/>
      </c>
      <c r="M3411" s="4" t="str">
        <f>IF(ISBLANK(A3411),"",IF('02_Resultat'!$B$6=A3411,1,0))</f>
        <v/>
      </c>
      <c r="N3411" s="4" t="str">
        <f>IF(ISBLANK(A3411),"",IF(Tableau3[Occurrence]=0,0,SUM($M$2:M3411)))</f>
        <v/>
      </c>
      <c r="P3411" s="15" t="str">
        <f t="shared" ref="P3411:P3474" si="110">IF(ROW()-1&lt;=$O$2,ROW()-1,"")</f>
        <v/>
      </c>
      <c r="Q3411" s="16" t="str">
        <f>IF(P3411="","",'02_Resultat'!$B$6)</f>
        <v/>
      </c>
      <c r="R3411" s="16" t="str">
        <f>IF(Q3411="","",INDEX(Tableau3[N°CMD],MATCH(P3411,Tableau3[Sequence],0),))</f>
        <v/>
      </c>
      <c r="S3411" s="16" t="str">
        <f>IF(Q3411="","",INDEX(Tableau3[Désignation],MATCH(P3411,Tableau3[Sequence],0),))</f>
        <v/>
      </c>
      <c r="T3411"/>
    </row>
    <row r="3412" spans="12:20" x14ac:dyDescent="0.25">
      <c r="L3412" s="4" t="str">
        <f t="shared" si="109"/>
        <v/>
      </c>
      <c r="M3412" s="4" t="str">
        <f>IF(ISBLANK(A3412),"",IF('02_Resultat'!$B$6=A3412,1,0))</f>
        <v/>
      </c>
      <c r="N3412" s="4" t="str">
        <f>IF(ISBLANK(A3412),"",IF(Tableau3[Occurrence]=0,0,SUM($M$2:M3412)))</f>
        <v/>
      </c>
      <c r="P3412" s="15" t="str">
        <f t="shared" si="110"/>
        <v/>
      </c>
      <c r="Q3412" s="16" t="str">
        <f>IF(P3412="","",'02_Resultat'!$B$6)</f>
        <v/>
      </c>
      <c r="R3412" s="16" t="str">
        <f>IF(Q3412="","",INDEX(Tableau3[N°CMD],MATCH(P3412,Tableau3[Sequence],0),))</f>
        <v/>
      </c>
      <c r="S3412" s="16" t="str">
        <f>IF(Q3412="","",INDEX(Tableau3[Désignation],MATCH(P3412,Tableau3[Sequence],0),))</f>
        <v/>
      </c>
      <c r="T3412"/>
    </row>
    <row r="3413" spans="12:20" x14ac:dyDescent="0.25">
      <c r="L3413" s="4" t="str">
        <f t="shared" si="109"/>
        <v/>
      </c>
      <c r="M3413" s="4" t="str">
        <f>IF(ISBLANK(A3413),"",IF('02_Resultat'!$B$6=A3413,1,0))</f>
        <v/>
      </c>
      <c r="N3413" s="4" t="str">
        <f>IF(ISBLANK(A3413),"",IF(Tableau3[Occurrence]=0,0,SUM($M$2:M3413)))</f>
        <v/>
      </c>
      <c r="P3413" s="15" t="str">
        <f t="shared" si="110"/>
        <v/>
      </c>
      <c r="Q3413" s="16" t="str">
        <f>IF(P3413="","",'02_Resultat'!$B$6)</f>
        <v/>
      </c>
      <c r="R3413" s="16" t="str">
        <f>IF(Q3413="","",INDEX(Tableau3[N°CMD],MATCH(P3413,Tableau3[Sequence],0),))</f>
        <v/>
      </c>
      <c r="S3413" s="16" t="str">
        <f>IF(Q3413="","",INDEX(Tableau3[Désignation],MATCH(P3413,Tableau3[Sequence],0),))</f>
        <v/>
      </c>
      <c r="T3413"/>
    </row>
    <row r="3414" spans="12:20" x14ac:dyDescent="0.25">
      <c r="L3414" s="4" t="str">
        <f t="shared" si="109"/>
        <v/>
      </c>
      <c r="M3414" s="4" t="str">
        <f>IF(ISBLANK(A3414),"",IF('02_Resultat'!$B$6=A3414,1,0))</f>
        <v/>
      </c>
      <c r="N3414" s="4" t="str">
        <f>IF(ISBLANK(A3414),"",IF(Tableau3[Occurrence]=0,0,SUM($M$2:M3414)))</f>
        <v/>
      </c>
      <c r="P3414" s="15" t="str">
        <f t="shared" si="110"/>
        <v/>
      </c>
      <c r="Q3414" s="16" t="str">
        <f>IF(P3414="","",'02_Resultat'!$B$6)</f>
        <v/>
      </c>
      <c r="R3414" s="16" t="str">
        <f>IF(Q3414="","",INDEX(Tableau3[N°CMD],MATCH(P3414,Tableau3[Sequence],0),))</f>
        <v/>
      </c>
      <c r="S3414" s="16" t="str">
        <f>IF(Q3414="","",INDEX(Tableau3[Désignation],MATCH(P3414,Tableau3[Sequence],0),))</f>
        <v/>
      </c>
      <c r="T3414"/>
    </row>
    <row r="3415" spans="12:20" x14ac:dyDescent="0.25">
      <c r="L3415" s="4" t="str">
        <f t="shared" si="109"/>
        <v/>
      </c>
      <c r="M3415" s="4" t="str">
        <f>IF(ISBLANK(A3415),"",IF('02_Resultat'!$B$6=A3415,1,0))</f>
        <v/>
      </c>
      <c r="N3415" s="4" t="str">
        <f>IF(ISBLANK(A3415),"",IF(Tableau3[Occurrence]=0,0,SUM($M$2:M3415)))</f>
        <v/>
      </c>
      <c r="P3415" s="15" t="str">
        <f t="shared" si="110"/>
        <v/>
      </c>
      <c r="Q3415" s="16" t="str">
        <f>IF(P3415="","",'02_Resultat'!$B$6)</f>
        <v/>
      </c>
      <c r="R3415" s="16" t="str">
        <f>IF(Q3415="","",INDEX(Tableau3[N°CMD],MATCH(P3415,Tableau3[Sequence],0),))</f>
        <v/>
      </c>
      <c r="S3415" s="16" t="str">
        <f>IF(Q3415="","",INDEX(Tableau3[Désignation],MATCH(P3415,Tableau3[Sequence],0),))</f>
        <v/>
      </c>
      <c r="T3415"/>
    </row>
    <row r="3416" spans="12:20" x14ac:dyDescent="0.25">
      <c r="L3416" s="4" t="str">
        <f t="shared" si="109"/>
        <v/>
      </c>
      <c r="M3416" s="4" t="str">
        <f>IF(ISBLANK(A3416),"",IF('02_Resultat'!$B$6=A3416,1,0))</f>
        <v/>
      </c>
      <c r="N3416" s="4" t="str">
        <f>IF(ISBLANK(A3416),"",IF(Tableau3[Occurrence]=0,0,SUM($M$2:M3416)))</f>
        <v/>
      </c>
      <c r="P3416" s="15" t="str">
        <f t="shared" si="110"/>
        <v/>
      </c>
      <c r="Q3416" s="16" t="str">
        <f>IF(P3416="","",'02_Resultat'!$B$6)</f>
        <v/>
      </c>
      <c r="R3416" s="16" t="str">
        <f>IF(Q3416="","",INDEX(Tableau3[N°CMD],MATCH(P3416,Tableau3[Sequence],0),))</f>
        <v/>
      </c>
      <c r="S3416" s="16" t="str">
        <f>IF(Q3416="","",INDEX(Tableau3[Désignation],MATCH(P3416,Tableau3[Sequence],0),))</f>
        <v/>
      </c>
      <c r="T3416"/>
    </row>
    <row r="3417" spans="12:20" x14ac:dyDescent="0.25">
      <c r="L3417" s="4" t="str">
        <f t="shared" si="109"/>
        <v/>
      </c>
      <c r="M3417" s="4" t="str">
        <f>IF(ISBLANK(A3417),"",IF('02_Resultat'!$B$6=A3417,1,0))</f>
        <v/>
      </c>
      <c r="N3417" s="4" t="str">
        <f>IF(ISBLANK(A3417),"",IF(Tableau3[Occurrence]=0,0,SUM($M$2:M3417)))</f>
        <v/>
      </c>
      <c r="P3417" s="15" t="str">
        <f t="shared" si="110"/>
        <v/>
      </c>
      <c r="Q3417" s="16" t="str">
        <f>IF(P3417="","",'02_Resultat'!$B$6)</f>
        <v/>
      </c>
      <c r="R3417" s="16" t="str">
        <f>IF(Q3417="","",INDEX(Tableau3[N°CMD],MATCH(P3417,Tableau3[Sequence],0),))</f>
        <v/>
      </c>
      <c r="S3417" s="16" t="str">
        <f>IF(Q3417="","",INDEX(Tableau3[Désignation],MATCH(P3417,Tableau3[Sequence],0),))</f>
        <v/>
      </c>
      <c r="T3417"/>
    </row>
    <row r="3418" spans="12:20" x14ac:dyDescent="0.25">
      <c r="L3418" s="4" t="str">
        <f t="shared" si="109"/>
        <v/>
      </c>
      <c r="M3418" s="4" t="str">
        <f>IF(ISBLANK(A3418),"",IF('02_Resultat'!$B$6=A3418,1,0))</f>
        <v/>
      </c>
      <c r="N3418" s="4" t="str">
        <f>IF(ISBLANK(A3418),"",IF(Tableau3[Occurrence]=0,0,SUM($M$2:M3418)))</f>
        <v/>
      </c>
      <c r="P3418" s="15" t="str">
        <f t="shared" si="110"/>
        <v/>
      </c>
      <c r="Q3418" s="16" t="str">
        <f>IF(P3418="","",'02_Resultat'!$B$6)</f>
        <v/>
      </c>
      <c r="R3418" s="16" t="str">
        <f>IF(Q3418="","",INDEX(Tableau3[N°CMD],MATCH(P3418,Tableau3[Sequence],0),))</f>
        <v/>
      </c>
      <c r="S3418" s="16" t="str">
        <f>IF(Q3418="","",INDEX(Tableau3[Désignation],MATCH(P3418,Tableau3[Sequence],0),))</f>
        <v/>
      </c>
      <c r="T3418"/>
    </row>
    <row r="3419" spans="12:20" x14ac:dyDescent="0.25">
      <c r="L3419" s="4" t="str">
        <f t="shared" si="109"/>
        <v/>
      </c>
      <c r="M3419" s="4" t="str">
        <f>IF(ISBLANK(A3419),"",IF('02_Resultat'!$B$6=A3419,1,0))</f>
        <v/>
      </c>
      <c r="N3419" s="4" t="str">
        <f>IF(ISBLANK(A3419),"",IF(Tableau3[Occurrence]=0,0,SUM($M$2:M3419)))</f>
        <v/>
      </c>
      <c r="P3419" s="15" t="str">
        <f t="shared" si="110"/>
        <v/>
      </c>
      <c r="Q3419" s="16" t="str">
        <f>IF(P3419="","",'02_Resultat'!$B$6)</f>
        <v/>
      </c>
      <c r="R3419" s="16" t="str">
        <f>IF(Q3419="","",INDEX(Tableau3[N°CMD],MATCH(P3419,Tableau3[Sequence],0),))</f>
        <v/>
      </c>
      <c r="S3419" s="16" t="str">
        <f>IF(Q3419="","",INDEX(Tableau3[Désignation],MATCH(P3419,Tableau3[Sequence],0),))</f>
        <v/>
      </c>
      <c r="T3419"/>
    </row>
    <row r="3420" spans="12:20" x14ac:dyDescent="0.25">
      <c r="L3420" s="4" t="str">
        <f t="shared" si="109"/>
        <v/>
      </c>
      <c r="M3420" s="4" t="str">
        <f>IF(ISBLANK(A3420),"",IF('02_Resultat'!$B$6=A3420,1,0))</f>
        <v/>
      </c>
      <c r="N3420" s="4" t="str">
        <f>IF(ISBLANK(A3420),"",IF(Tableau3[Occurrence]=0,0,SUM($M$2:M3420)))</f>
        <v/>
      </c>
      <c r="P3420" s="15" t="str">
        <f t="shared" si="110"/>
        <v/>
      </c>
      <c r="Q3420" s="16" t="str">
        <f>IF(P3420="","",'02_Resultat'!$B$6)</f>
        <v/>
      </c>
      <c r="R3420" s="16" t="str">
        <f>IF(Q3420="","",INDEX(Tableau3[N°CMD],MATCH(P3420,Tableau3[Sequence],0),))</f>
        <v/>
      </c>
      <c r="S3420" s="16" t="str">
        <f>IF(Q3420="","",INDEX(Tableau3[Désignation],MATCH(P3420,Tableau3[Sequence],0),))</f>
        <v/>
      </c>
      <c r="T3420"/>
    </row>
    <row r="3421" spans="12:20" x14ac:dyDescent="0.25">
      <c r="L3421" s="4" t="str">
        <f t="shared" si="109"/>
        <v/>
      </c>
      <c r="M3421" s="4" t="str">
        <f>IF(ISBLANK(A3421),"",IF('02_Resultat'!$B$6=A3421,1,0))</f>
        <v/>
      </c>
      <c r="N3421" s="4" t="str">
        <f>IF(ISBLANK(A3421),"",IF(Tableau3[Occurrence]=0,0,SUM($M$2:M3421)))</f>
        <v/>
      </c>
      <c r="P3421" s="15" t="str">
        <f t="shared" si="110"/>
        <v/>
      </c>
      <c r="Q3421" s="16" t="str">
        <f>IF(P3421="","",'02_Resultat'!$B$6)</f>
        <v/>
      </c>
      <c r="R3421" s="16" t="str">
        <f>IF(Q3421="","",INDEX(Tableau3[N°CMD],MATCH(P3421,Tableau3[Sequence],0),))</f>
        <v/>
      </c>
      <c r="S3421" s="16" t="str">
        <f>IF(Q3421="","",INDEX(Tableau3[Désignation],MATCH(P3421,Tableau3[Sequence],0),))</f>
        <v/>
      </c>
      <c r="T3421"/>
    </row>
    <row r="3422" spans="12:20" x14ac:dyDescent="0.25">
      <c r="L3422" s="4" t="str">
        <f t="shared" si="109"/>
        <v/>
      </c>
      <c r="M3422" s="4" t="str">
        <f>IF(ISBLANK(A3422),"",IF('02_Resultat'!$B$6=A3422,1,0))</f>
        <v/>
      </c>
      <c r="N3422" s="4" t="str">
        <f>IF(ISBLANK(A3422),"",IF(Tableau3[Occurrence]=0,0,SUM($M$2:M3422)))</f>
        <v/>
      </c>
      <c r="P3422" s="15" t="str">
        <f t="shared" si="110"/>
        <v/>
      </c>
      <c r="Q3422" s="16" t="str">
        <f>IF(P3422="","",'02_Resultat'!$B$6)</f>
        <v/>
      </c>
      <c r="R3422" s="16" t="str">
        <f>IF(Q3422="","",INDEX(Tableau3[N°CMD],MATCH(P3422,Tableau3[Sequence],0),))</f>
        <v/>
      </c>
      <c r="S3422" s="16" t="str">
        <f>IF(Q3422="","",INDEX(Tableau3[Désignation],MATCH(P3422,Tableau3[Sequence],0),))</f>
        <v/>
      </c>
      <c r="T3422"/>
    </row>
    <row r="3423" spans="12:20" x14ac:dyDescent="0.25">
      <c r="L3423" s="4" t="str">
        <f t="shared" si="109"/>
        <v/>
      </c>
      <c r="M3423" s="4" t="str">
        <f>IF(ISBLANK(A3423),"",IF('02_Resultat'!$B$6=A3423,1,0))</f>
        <v/>
      </c>
      <c r="N3423" s="4" t="str">
        <f>IF(ISBLANK(A3423),"",IF(Tableau3[Occurrence]=0,0,SUM($M$2:M3423)))</f>
        <v/>
      </c>
      <c r="P3423" s="15" t="str">
        <f t="shared" si="110"/>
        <v/>
      </c>
      <c r="Q3423" s="16" t="str">
        <f>IF(P3423="","",'02_Resultat'!$B$6)</f>
        <v/>
      </c>
      <c r="R3423" s="16" t="str">
        <f>IF(Q3423="","",INDEX(Tableau3[N°CMD],MATCH(P3423,Tableau3[Sequence],0),))</f>
        <v/>
      </c>
      <c r="S3423" s="16" t="str">
        <f>IF(Q3423="","",INDEX(Tableau3[Désignation],MATCH(P3423,Tableau3[Sequence],0),))</f>
        <v/>
      </c>
      <c r="T3423"/>
    </row>
    <row r="3424" spans="12:20" x14ac:dyDescent="0.25">
      <c r="L3424" s="4" t="str">
        <f t="shared" si="109"/>
        <v/>
      </c>
      <c r="M3424" s="4" t="str">
        <f>IF(ISBLANK(A3424),"",IF('02_Resultat'!$B$6=A3424,1,0))</f>
        <v/>
      </c>
      <c r="N3424" s="4" t="str">
        <f>IF(ISBLANK(A3424),"",IF(Tableau3[Occurrence]=0,0,SUM($M$2:M3424)))</f>
        <v/>
      </c>
      <c r="P3424" s="15" t="str">
        <f t="shared" si="110"/>
        <v/>
      </c>
      <c r="Q3424" s="16" t="str">
        <f>IF(P3424="","",'02_Resultat'!$B$6)</f>
        <v/>
      </c>
      <c r="R3424" s="16" t="str">
        <f>IF(Q3424="","",INDEX(Tableau3[N°CMD],MATCH(P3424,Tableau3[Sequence],0),))</f>
        <v/>
      </c>
      <c r="S3424" s="16" t="str">
        <f>IF(Q3424="","",INDEX(Tableau3[Désignation],MATCH(P3424,Tableau3[Sequence],0),))</f>
        <v/>
      </c>
      <c r="T3424"/>
    </row>
    <row r="3425" spans="12:20" x14ac:dyDescent="0.25">
      <c r="L3425" s="4" t="str">
        <f t="shared" si="109"/>
        <v/>
      </c>
      <c r="M3425" s="4" t="str">
        <f>IF(ISBLANK(A3425),"",IF('02_Resultat'!$B$6=A3425,1,0))</f>
        <v/>
      </c>
      <c r="N3425" s="4" t="str">
        <f>IF(ISBLANK(A3425),"",IF(Tableau3[Occurrence]=0,0,SUM($M$2:M3425)))</f>
        <v/>
      </c>
      <c r="P3425" s="15" t="str">
        <f t="shared" si="110"/>
        <v/>
      </c>
      <c r="Q3425" s="16" t="str">
        <f>IF(P3425="","",'02_Resultat'!$B$6)</f>
        <v/>
      </c>
      <c r="R3425" s="16" t="str">
        <f>IF(Q3425="","",INDEX(Tableau3[N°CMD],MATCH(P3425,Tableau3[Sequence],0),))</f>
        <v/>
      </c>
      <c r="S3425" s="16" t="str">
        <f>IF(Q3425="","",INDEX(Tableau3[Désignation],MATCH(P3425,Tableau3[Sequence],0),))</f>
        <v/>
      </c>
      <c r="T3425"/>
    </row>
    <row r="3426" spans="12:20" x14ac:dyDescent="0.25">
      <c r="L3426" s="4" t="str">
        <f t="shared" si="109"/>
        <v/>
      </c>
      <c r="M3426" s="4" t="str">
        <f>IF(ISBLANK(A3426),"",IF('02_Resultat'!$B$6=A3426,1,0))</f>
        <v/>
      </c>
      <c r="N3426" s="4" t="str">
        <f>IF(ISBLANK(A3426),"",IF(Tableau3[Occurrence]=0,0,SUM($M$2:M3426)))</f>
        <v/>
      </c>
      <c r="P3426" s="15" t="str">
        <f t="shared" si="110"/>
        <v/>
      </c>
      <c r="Q3426" s="16" t="str">
        <f>IF(P3426="","",'02_Resultat'!$B$6)</f>
        <v/>
      </c>
      <c r="R3426" s="16" t="str">
        <f>IF(Q3426="","",INDEX(Tableau3[N°CMD],MATCH(P3426,Tableau3[Sequence],0),))</f>
        <v/>
      </c>
      <c r="S3426" s="16" t="str">
        <f>IF(Q3426="","",INDEX(Tableau3[Désignation],MATCH(P3426,Tableau3[Sequence],0),))</f>
        <v/>
      </c>
      <c r="T3426"/>
    </row>
    <row r="3427" spans="12:20" x14ac:dyDescent="0.25">
      <c r="L3427" s="4" t="str">
        <f t="shared" si="109"/>
        <v/>
      </c>
      <c r="M3427" s="4" t="str">
        <f>IF(ISBLANK(A3427),"",IF('02_Resultat'!$B$6=A3427,1,0))</f>
        <v/>
      </c>
      <c r="N3427" s="4" t="str">
        <f>IF(ISBLANK(A3427),"",IF(Tableau3[Occurrence]=0,0,SUM($M$2:M3427)))</f>
        <v/>
      </c>
      <c r="P3427" s="15" t="str">
        <f t="shared" si="110"/>
        <v/>
      </c>
      <c r="Q3427" s="16" t="str">
        <f>IF(P3427="","",'02_Resultat'!$B$6)</f>
        <v/>
      </c>
      <c r="R3427" s="16" t="str">
        <f>IF(Q3427="","",INDEX(Tableau3[N°CMD],MATCH(P3427,Tableau3[Sequence],0),))</f>
        <v/>
      </c>
      <c r="S3427" s="16" t="str">
        <f>IF(Q3427="","",INDEX(Tableau3[Désignation],MATCH(P3427,Tableau3[Sequence],0),))</f>
        <v/>
      </c>
      <c r="T3427"/>
    </row>
    <row r="3428" spans="12:20" x14ac:dyDescent="0.25">
      <c r="L3428" s="4" t="str">
        <f t="shared" si="109"/>
        <v/>
      </c>
      <c r="M3428" s="4" t="str">
        <f>IF(ISBLANK(A3428),"",IF('02_Resultat'!$B$6=A3428,1,0))</f>
        <v/>
      </c>
      <c r="N3428" s="4" t="str">
        <f>IF(ISBLANK(A3428),"",IF(Tableau3[Occurrence]=0,0,SUM($M$2:M3428)))</f>
        <v/>
      </c>
      <c r="P3428" s="15" t="str">
        <f t="shared" si="110"/>
        <v/>
      </c>
      <c r="Q3428" s="16" t="str">
        <f>IF(P3428="","",'02_Resultat'!$B$6)</f>
        <v/>
      </c>
      <c r="R3428" s="16" t="str">
        <f>IF(Q3428="","",INDEX(Tableau3[N°CMD],MATCH(P3428,Tableau3[Sequence],0),))</f>
        <v/>
      </c>
      <c r="S3428" s="16" t="str">
        <f>IF(Q3428="","",INDEX(Tableau3[Désignation],MATCH(P3428,Tableau3[Sequence],0),))</f>
        <v/>
      </c>
      <c r="T3428"/>
    </row>
    <row r="3429" spans="12:20" x14ac:dyDescent="0.25">
      <c r="L3429" s="4" t="str">
        <f t="shared" si="109"/>
        <v/>
      </c>
      <c r="M3429" s="4" t="str">
        <f>IF(ISBLANK(A3429),"",IF('02_Resultat'!$B$6=A3429,1,0))</f>
        <v/>
      </c>
      <c r="N3429" s="4" t="str">
        <f>IF(ISBLANK(A3429),"",IF(Tableau3[Occurrence]=0,0,SUM($M$2:M3429)))</f>
        <v/>
      </c>
      <c r="P3429" s="15" t="str">
        <f t="shared" si="110"/>
        <v/>
      </c>
      <c r="Q3429" s="16" t="str">
        <f>IF(P3429="","",'02_Resultat'!$B$6)</f>
        <v/>
      </c>
      <c r="R3429" s="16" t="str">
        <f>IF(Q3429="","",INDEX(Tableau3[N°CMD],MATCH(P3429,Tableau3[Sequence],0),))</f>
        <v/>
      </c>
      <c r="S3429" s="16" t="str">
        <f>IF(Q3429="","",INDEX(Tableau3[Désignation],MATCH(P3429,Tableau3[Sequence],0),))</f>
        <v/>
      </c>
      <c r="T3429"/>
    </row>
    <row r="3430" spans="12:20" x14ac:dyDescent="0.25">
      <c r="L3430" s="4" t="str">
        <f t="shared" si="109"/>
        <v/>
      </c>
      <c r="M3430" s="4" t="str">
        <f>IF(ISBLANK(A3430),"",IF('02_Resultat'!$B$6=A3430,1,0))</f>
        <v/>
      </c>
      <c r="N3430" s="4" t="str">
        <f>IF(ISBLANK(A3430),"",IF(Tableau3[Occurrence]=0,0,SUM($M$2:M3430)))</f>
        <v/>
      </c>
      <c r="P3430" s="15" t="str">
        <f t="shared" si="110"/>
        <v/>
      </c>
      <c r="Q3430" s="16" t="str">
        <f>IF(P3430="","",'02_Resultat'!$B$6)</f>
        <v/>
      </c>
      <c r="R3430" s="16" t="str">
        <f>IF(Q3430="","",INDEX(Tableau3[N°CMD],MATCH(P3430,Tableau3[Sequence],0),))</f>
        <v/>
      </c>
      <c r="S3430" s="16" t="str">
        <f>IF(Q3430="","",INDEX(Tableau3[Désignation],MATCH(P3430,Tableau3[Sequence],0),))</f>
        <v/>
      </c>
      <c r="T3430"/>
    </row>
    <row r="3431" spans="12:20" x14ac:dyDescent="0.25">
      <c r="L3431" s="4" t="str">
        <f t="shared" si="109"/>
        <v/>
      </c>
      <c r="M3431" s="4" t="str">
        <f>IF(ISBLANK(A3431),"",IF('02_Resultat'!$B$6=A3431,1,0))</f>
        <v/>
      </c>
      <c r="N3431" s="4" t="str">
        <f>IF(ISBLANK(A3431),"",IF(Tableau3[Occurrence]=0,0,SUM($M$2:M3431)))</f>
        <v/>
      </c>
      <c r="P3431" s="15" t="str">
        <f t="shared" si="110"/>
        <v/>
      </c>
      <c r="Q3431" s="16" t="str">
        <f>IF(P3431="","",'02_Resultat'!$B$6)</f>
        <v/>
      </c>
      <c r="R3431" s="16" t="str">
        <f>IF(Q3431="","",INDEX(Tableau3[N°CMD],MATCH(P3431,Tableau3[Sequence],0),))</f>
        <v/>
      </c>
      <c r="S3431" s="16" t="str">
        <f>IF(Q3431="","",INDEX(Tableau3[Désignation],MATCH(P3431,Tableau3[Sequence],0),))</f>
        <v/>
      </c>
      <c r="T3431"/>
    </row>
    <row r="3432" spans="12:20" x14ac:dyDescent="0.25">
      <c r="L3432" s="4" t="str">
        <f t="shared" si="109"/>
        <v/>
      </c>
      <c r="M3432" s="4" t="str">
        <f>IF(ISBLANK(A3432),"",IF('02_Resultat'!$B$6=A3432,1,0))</f>
        <v/>
      </c>
      <c r="N3432" s="4" t="str">
        <f>IF(ISBLANK(A3432),"",IF(Tableau3[Occurrence]=0,0,SUM($M$2:M3432)))</f>
        <v/>
      </c>
      <c r="P3432" s="15" t="str">
        <f t="shared" si="110"/>
        <v/>
      </c>
      <c r="Q3432" s="16" t="str">
        <f>IF(P3432="","",'02_Resultat'!$B$6)</f>
        <v/>
      </c>
      <c r="R3432" s="16" t="str">
        <f>IF(Q3432="","",INDEX(Tableau3[N°CMD],MATCH(P3432,Tableau3[Sequence],0),))</f>
        <v/>
      </c>
      <c r="S3432" s="16" t="str">
        <f>IF(Q3432="","",INDEX(Tableau3[Désignation],MATCH(P3432,Tableau3[Sequence],0),))</f>
        <v/>
      </c>
      <c r="T3432"/>
    </row>
    <row r="3433" spans="12:20" x14ac:dyDescent="0.25">
      <c r="L3433" s="4" t="str">
        <f t="shared" si="109"/>
        <v/>
      </c>
      <c r="M3433" s="4" t="str">
        <f>IF(ISBLANK(A3433),"",IF('02_Resultat'!$B$6=A3433,1,0))</f>
        <v/>
      </c>
      <c r="N3433" s="4" t="str">
        <f>IF(ISBLANK(A3433),"",IF(Tableau3[Occurrence]=0,0,SUM($M$2:M3433)))</f>
        <v/>
      </c>
      <c r="P3433" s="15" t="str">
        <f t="shared" si="110"/>
        <v/>
      </c>
      <c r="Q3433" s="16" t="str">
        <f>IF(P3433="","",'02_Resultat'!$B$6)</f>
        <v/>
      </c>
      <c r="R3433" s="16" t="str">
        <f>IF(Q3433="","",INDEX(Tableau3[N°CMD],MATCH(P3433,Tableau3[Sequence],0),))</f>
        <v/>
      </c>
      <c r="S3433" s="16" t="str">
        <f>IF(Q3433="","",INDEX(Tableau3[Désignation],MATCH(P3433,Tableau3[Sequence],0),))</f>
        <v/>
      </c>
      <c r="T3433"/>
    </row>
    <row r="3434" spans="12:20" x14ac:dyDescent="0.25">
      <c r="L3434" s="4" t="str">
        <f t="shared" si="109"/>
        <v/>
      </c>
      <c r="M3434" s="4" t="str">
        <f>IF(ISBLANK(A3434),"",IF('02_Resultat'!$B$6=A3434,1,0))</f>
        <v/>
      </c>
      <c r="N3434" s="4" t="str">
        <f>IF(ISBLANK(A3434),"",IF(Tableau3[Occurrence]=0,0,SUM($M$2:M3434)))</f>
        <v/>
      </c>
      <c r="P3434" s="15" t="str">
        <f t="shared" si="110"/>
        <v/>
      </c>
      <c r="Q3434" s="16" t="str">
        <f>IF(P3434="","",'02_Resultat'!$B$6)</f>
        <v/>
      </c>
      <c r="R3434" s="16" t="str">
        <f>IF(Q3434="","",INDEX(Tableau3[N°CMD],MATCH(P3434,Tableau3[Sequence],0),))</f>
        <v/>
      </c>
      <c r="S3434" s="16" t="str">
        <f>IF(Q3434="","",INDEX(Tableau3[Désignation],MATCH(P3434,Tableau3[Sequence],0),))</f>
        <v/>
      </c>
      <c r="T3434"/>
    </row>
    <row r="3435" spans="12:20" x14ac:dyDescent="0.25">
      <c r="L3435" s="4" t="str">
        <f t="shared" si="109"/>
        <v/>
      </c>
      <c r="M3435" s="4" t="str">
        <f>IF(ISBLANK(A3435),"",IF('02_Resultat'!$B$6=A3435,1,0))</f>
        <v/>
      </c>
      <c r="N3435" s="4" t="str">
        <f>IF(ISBLANK(A3435),"",IF(Tableau3[Occurrence]=0,0,SUM($M$2:M3435)))</f>
        <v/>
      </c>
      <c r="P3435" s="15" t="str">
        <f t="shared" si="110"/>
        <v/>
      </c>
      <c r="Q3435" s="16" t="str">
        <f>IF(P3435="","",'02_Resultat'!$B$6)</f>
        <v/>
      </c>
      <c r="R3435" s="16" t="str">
        <f>IF(Q3435="","",INDEX(Tableau3[N°CMD],MATCH(P3435,Tableau3[Sequence],0),))</f>
        <v/>
      </c>
      <c r="S3435" s="16" t="str">
        <f>IF(Q3435="","",INDEX(Tableau3[Désignation],MATCH(P3435,Tableau3[Sequence],0),))</f>
        <v/>
      </c>
      <c r="T3435"/>
    </row>
    <row r="3436" spans="12:20" x14ac:dyDescent="0.25">
      <c r="L3436" s="4" t="str">
        <f t="shared" si="109"/>
        <v/>
      </c>
      <c r="M3436" s="4" t="str">
        <f>IF(ISBLANK(A3436),"",IF('02_Resultat'!$B$6=A3436,1,0))</f>
        <v/>
      </c>
      <c r="N3436" s="4" t="str">
        <f>IF(ISBLANK(A3436),"",IF(Tableau3[Occurrence]=0,0,SUM($M$2:M3436)))</f>
        <v/>
      </c>
      <c r="P3436" s="15" t="str">
        <f t="shared" si="110"/>
        <v/>
      </c>
      <c r="Q3436" s="16" t="str">
        <f>IF(P3436="","",'02_Resultat'!$B$6)</f>
        <v/>
      </c>
      <c r="R3436" s="16" t="str">
        <f>IF(Q3436="","",INDEX(Tableau3[N°CMD],MATCH(P3436,Tableau3[Sequence],0),))</f>
        <v/>
      </c>
      <c r="S3436" s="16" t="str">
        <f>IF(Q3436="","",INDEX(Tableau3[Désignation],MATCH(P3436,Tableau3[Sequence],0),))</f>
        <v/>
      </c>
      <c r="T3436"/>
    </row>
    <row r="3437" spans="12:20" x14ac:dyDescent="0.25">
      <c r="L3437" s="4" t="str">
        <f t="shared" si="109"/>
        <v/>
      </c>
      <c r="M3437" s="4" t="str">
        <f>IF(ISBLANK(A3437),"",IF('02_Resultat'!$B$6=A3437,1,0))</f>
        <v/>
      </c>
      <c r="N3437" s="4" t="str">
        <f>IF(ISBLANK(A3437),"",IF(Tableau3[Occurrence]=0,0,SUM($M$2:M3437)))</f>
        <v/>
      </c>
      <c r="P3437" s="15" t="str">
        <f t="shared" si="110"/>
        <v/>
      </c>
      <c r="Q3437" s="16" t="str">
        <f>IF(P3437="","",'02_Resultat'!$B$6)</f>
        <v/>
      </c>
      <c r="R3437" s="16" t="str">
        <f>IF(Q3437="","",INDEX(Tableau3[N°CMD],MATCH(P3437,Tableau3[Sequence],0),))</f>
        <v/>
      </c>
      <c r="S3437" s="16" t="str">
        <f>IF(Q3437="","",INDEX(Tableau3[Désignation],MATCH(P3437,Tableau3[Sequence],0),))</f>
        <v/>
      </c>
      <c r="T3437"/>
    </row>
    <row r="3438" spans="12:20" x14ac:dyDescent="0.25">
      <c r="L3438" s="4" t="str">
        <f t="shared" si="109"/>
        <v/>
      </c>
      <c r="M3438" s="4" t="str">
        <f>IF(ISBLANK(A3438),"",IF('02_Resultat'!$B$6=A3438,1,0))</f>
        <v/>
      </c>
      <c r="N3438" s="4" t="str">
        <f>IF(ISBLANK(A3438),"",IF(Tableau3[Occurrence]=0,0,SUM($M$2:M3438)))</f>
        <v/>
      </c>
      <c r="P3438" s="15" t="str">
        <f t="shared" si="110"/>
        <v/>
      </c>
      <c r="Q3438" s="16" t="str">
        <f>IF(P3438="","",'02_Resultat'!$B$6)</f>
        <v/>
      </c>
      <c r="R3438" s="16" t="str">
        <f>IF(Q3438="","",INDEX(Tableau3[N°CMD],MATCH(P3438,Tableau3[Sequence],0),))</f>
        <v/>
      </c>
      <c r="S3438" s="16" t="str">
        <f>IF(Q3438="","",INDEX(Tableau3[Désignation],MATCH(P3438,Tableau3[Sequence],0),))</f>
        <v/>
      </c>
      <c r="T3438"/>
    </row>
    <row r="3439" spans="12:20" x14ac:dyDescent="0.25">
      <c r="L3439" s="4" t="str">
        <f t="shared" si="109"/>
        <v/>
      </c>
      <c r="M3439" s="4" t="str">
        <f>IF(ISBLANK(A3439),"",IF('02_Resultat'!$B$6=A3439,1,0))</f>
        <v/>
      </c>
      <c r="N3439" s="4" t="str">
        <f>IF(ISBLANK(A3439),"",IF(Tableau3[Occurrence]=0,0,SUM($M$2:M3439)))</f>
        <v/>
      </c>
      <c r="P3439" s="15" t="str">
        <f t="shared" si="110"/>
        <v/>
      </c>
      <c r="Q3439" s="16" t="str">
        <f>IF(P3439="","",'02_Resultat'!$B$6)</f>
        <v/>
      </c>
      <c r="R3439" s="16" t="str">
        <f>IF(Q3439="","",INDEX(Tableau3[N°CMD],MATCH(P3439,Tableau3[Sequence],0),))</f>
        <v/>
      </c>
      <c r="S3439" s="16" t="str">
        <f>IF(Q3439="","",INDEX(Tableau3[Désignation],MATCH(P3439,Tableau3[Sequence],0),))</f>
        <v/>
      </c>
      <c r="T3439"/>
    </row>
    <row r="3440" spans="12:20" x14ac:dyDescent="0.25">
      <c r="L3440" s="4" t="str">
        <f t="shared" si="109"/>
        <v/>
      </c>
      <c r="M3440" s="4" t="str">
        <f>IF(ISBLANK(A3440),"",IF('02_Resultat'!$B$6=A3440,1,0))</f>
        <v/>
      </c>
      <c r="N3440" s="4" t="str">
        <f>IF(ISBLANK(A3440),"",IF(Tableau3[Occurrence]=0,0,SUM($M$2:M3440)))</f>
        <v/>
      </c>
      <c r="P3440" s="15" t="str">
        <f t="shared" si="110"/>
        <v/>
      </c>
      <c r="Q3440" s="16" t="str">
        <f>IF(P3440="","",'02_Resultat'!$B$6)</f>
        <v/>
      </c>
      <c r="R3440" s="16" t="str">
        <f>IF(Q3440="","",INDEX(Tableau3[N°CMD],MATCH(P3440,Tableau3[Sequence],0),))</f>
        <v/>
      </c>
      <c r="S3440" s="16" t="str">
        <f>IF(Q3440="","",INDEX(Tableau3[Désignation],MATCH(P3440,Tableau3[Sequence],0),))</f>
        <v/>
      </c>
      <c r="T3440"/>
    </row>
    <row r="3441" spans="12:20" x14ac:dyDescent="0.25">
      <c r="L3441" s="4" t="str">
        <f t="shared" si="109"/>
        <v/>
      </c>
      <c r="M3441" s="4" t="str">
        <f>IF(ISBLANK(A3441),"",IF('02_Resultat'!$B$6=A3441,1,0))</f>
        <v/>
      </c>
      <c r="N3441" s="4" t="str">
        <f>IF(ISBLANK(A3441),"",IF(Tableau3[Occurrence]=0,0,SUM($M$2:M3441)))</f>
        <v/>
      </c>
      <c r="P3441" s="15" t="str">
        <f t="shared" si="110"/>
        <v/>
      </c>
      <c r="Q3441" s="16" t="str">
        <f>IF(P3441="","",'02_Resultat'!$B$6)</f>
        <v/>
      </c>
      <c r="R3441" s="16" t="str">
        <f>IF(Q3441="","",INDEX(Tableau3[N°CMD],MATCH(P3441,Tableau3[Sequence],0),))</f>
        <v/>
      </c>
      <c r="S3441" s="16" t="str">
        <f>IF(Q3441="","",INDEX(Tableau3[Désignation],MATCH(P3441,Tableau3[Sequence],0),))</f>
        <v/>
      </c>
      <c r="T3441"/>
    </row>
    <row r="3442" spans="12:20" x14ac:dyDescent="0.25">
      <c r="L3442" s="4" t="str">
        <f t="shared" si="109"/>
        <v/>
      </c>
      <c r="M3442" s="4" t="str">
        <f>IF(ISBLANK(A3442),"",IF('02_Resultat'!$B$6=A3442,1,0))</f>
        <v/>
      </c>
      <c r="N3442" s="4" t="str">
        <f>IF(ISBLANK(A3442),"",IF(Tableau3[Occurrence]=0,0,SUM($M$2:M3442)))</f>
        <v/>
      </c>
      <c r="P3442" s="15" t="str">
        <f t="shared" si="110"/>
        <v/>
      </c>
      <c r="Q3442" s="16" t="str">
        <f>IF(P3442="","",'02_Resultat'!$B$6)</f>
        <v/>
      </c>
      <c r="R3442" s="16" t="str">
        <f>IF(Q3442="","",INDEX(Tableau3[N°CMD],MATCH(P3442,Tableau3[Sequence],0),))</f>
        <v/>
      </c>
      <c r="S3442" s="16" t="str">
        <f>IF(Q3442="","",INDEX(Tableau3[Désignation],MATCH(P3442,Tableau3[Sequence],0),))</f>
        <v/>
      </c>
      <c r="T3442"/>
    </row>
    <row r="3443" spans="12:20" x14ac:dyDescent="0.25">
      <c r="L3443" s="4" t="str">
        <f t="shared" si="109"/>
        <v/>
      </c>
      <c r="M3443" s="4" t="str">
        <f>IF(ISBLANK(A3443),"",IF('02_Resultat'!$B$6=A3443,1,0))</f>
        <v/>
      </c>
      <c r="N3443" s="4" t="str">
        <f>IF(ISBLANK(A3443),"",IF(Tableau3[Occurrence]=0,0,SUM($M$2:M3443)))</f>
        <v/>
      </c>
      <c r="P3443" s="15" t="str">
        <f t="shared" si="110"/>
        <v/>
      </c>
      <c r="Q3443" s="16" t="str">
        <f>IF(P3443="","",'02_Resultat'!$B$6)</f>
        <v/>
      </c>
      <c r="R3443" s="16" t="str">
        <f>IF(Q3443="","",INDEX(Tableau3[N°CMD],MATCH(P3443,Tableau3[Sequence],0),))</f>
        <v/>
      </c>
      <c r="S3443" s="16" t="str">
        <f>IF(Q3443="","",INDEX(Tableau3[Désignation],MATCH(P3443,Tableau3[Sequence],0),))</f>
        <v/>
      </c>
      <c r="T3443"/>
    </row>
    <row r="3444" spans="12:20" x14ac:dyDescent="0.25">
      <c r="L3444" s="4" t="str">
        <f t="shared" si="109"/>
        <v/>
      </c>
      <c r="M3444" s="4" t="str">
        <f>IF(ISBLANK(A3444),"",IF('02_Resultat'!$B$6=A3444,1,0))</f>
        <v/>
      </c>
      <c r="N3444" s="4" t="str">
        <f>IF(ISBLANK(A3444),"",IF(Tableau3[Occurrence]=0,0,SUM($M$2:M3444)))</f>
        <v/>
      </c>
      <c r="P3444" s="15" t="str">
        <f t="shared" si="110"/>
        <v/>
      </c>
      <c r="Q3444" s="16" t="str">
        <f>IF(P3444="","",'02_Resultat'!$B$6)</f>
        <v/>
      </c>
      <c r="R3444" s="16" t="str">
        <f>IF(Q3444="","",INDEX(Tableau3[N°CMD],MATCH(P3444,Tableau3[Sequence],0),))</f>
        <v/>
      </c>
      <c r="S3444" s="16" t="str">
        <f>IF(Q3444="","",INDEX(Tableau3[Désignation],MATCH(P3444,Tableau3[Sequence],0),))</f>
        <v/>
      </c>
      <c r="T3444"/>
    </row>
    <row r="3445" spans="12:20" x14ac:dyDescent="0.25">
      <c r="L3445" s="4" t="str">
        <f t="shared" si="109"/>
        <v/>
      </c>
      <c r="M3445" s="4" t="str">
        <f>IF(ISBLANK(A3445),"",IF('02_Resultat'!$B$6=A3445,1,0))</f>
        <v/>
      </c>
      <c r="N3445" s="4" t="str">
        <f>IF(ISBLANK(A3445),"",IF(Tableau3[Occurrence]=0,0,SUM($M$2:M3445)))</f>
        <v/>
      </c>
      <c r="P3445" s="15" t="str">
        <f t="shared" si="110"/>
        <v/>
      </c>
      <c r="Q3445" s="16" t="str">
        <f>IF(P3445="","",'02_Resultat'!$B$6)</f>
        <v/>
      </c>
      <c r="R3445" s="16" t="str">
        <f>IF(Q3445="","",INDEX(Tableau3[N°CMD],MATCH(P3445,Tableau3[Sequence],0),))</f>
        <v/>
      </c>
      <c r="S3445" s="16" t="str">
        <f>IF(Q3445="","",INDEX(Tableau3[Désignation],MATCH(P3445,Tableau3[Sequence],0),))</f>
        <v/>
      </c>
      <c r="T3445"/>
    </row>
    <row r="3446" spans="12:20" x14ac:dyDescent="0.25">
      <c r="L3446" s="4" t="str">
        <f t="shared" si="109"/>
        <v/>
      </c>
      <c r="M3446" s="4" t="str">
        <f>IF(ISBLANK(A3446),"",IF('02_Resultat'!$B$6=A3446,1,0))</f>
        <v/>
      </c>
      <c r="N3446" s="4" t="str">
        <f>IF(ISBLANK(A3446),"",IF(Tableau3[Occurrence]=0,0,SUM($M$2:M3446)))</f>
        <v/>
      </c>
      <c r="P3446" s="15" t="str">
        <f t="shared" si="110"/>
        <v/>
      </c>
      <c r="Q3446" s="16" t="str">
        <f>IF(P3446="","",'02_Resultat'!$B$6)</f>
        <v/>
      </c>
      <c r="R3446" s="16" t="str">
        <f>IF(Q3446="","",INDEX(Tableau3[N°CMD],MATCH(P3446,Tableau3[Sequence],0),))</f>
        <v/>
      </c>
      <c r="S3446" s="16" t="str">
        <f>IF(Q3446="","",INDEX(Tableau3[Désignation],MATCH(P3446,Tableau3[Sequence],0),))</f>
        <v/>
      </c>
      <c r="T3446"/>
    </row>
    <row r="3447" spans="12:20" x14ac:dyDescent="0.25">
      <c r="L3447" s="4" t="str">
        <f t="shared" si="109"/>
        <v/>
      </c>
      <c r="M3447" s="4" t="str">
        <f>IF(ISBLANK(A3447),"",IF('02_Resultat'!$B$6=A3447,1,0))</f>
        <v/>
      </c>
      <c r="N3447" s="4" t="str">
        <f>IF(ISBLANK(A3447),"",IF(Tableau3[Occurrence]=0,0,SUM($M$2:M3447)))</f>
        <v/>
      </c>
      <c r="P3447" s="15" t="str">
        <f t="shared" si="110"/>
        <v/>
      </c>
      <c r="Q3447" s="16" t="str">
        <f>IF(P3447="","",'02_Resultat'!$B$6)</f>
        <v/>
      </c>
      <c r="R3447" s="16" t="str">
        <f>IF(Q3447="","",INDEX(Tableau3[N°CMD],MATCH(P3447,Tableau3[Sequence],0),))</f>
        <v/>
      </c>
      <c r="S3447" s="16" t="str">
        <f>IF(Q3447="","",INDEX(Tableau3[Désignation],MATCH(P3447,Tableau3[Sequence],0),))</f>
        <v/>
      </c>
      <c r="T3447"/>
    </row>
    <row r="3448" spans="12:20" x14ac:dyDescent="0.25">
      <c r="L3448" s="4" t="str">
        <f t="shared" si="109"/>
        <v/>
      </c>
      <c r="M3448" s="4" t="str">
        <f>IF(ISBLANK(A3448),"",IF('02_Resultat'!$B$6=A3448,1,0))</f>
        <v/>
      </c>
      <c r="N3448" s="4" t="str">
        <f>IF(ISBLANK(A3448),"",IF(Tableau3[Occurrence]=0,0,SUM($M$2:M3448)))</f>
        <v/>
      </c>
      <c r="P3448" s="15" t="str">
        <f t="shared" si="110"/>
        <v/>
      </c>
      <c r="Q3448" s="16" t="str">
        <f>IF(P3448="","",'02_Resultat'!$B$6)</f>
        <v/>
      </c>
      <c r="R3448" s="16" t="str">
        <f>IF(Q3448="","",INDEX(Tableau3[N°CMD],MATCH(P3448,Tableau3[Sequence],0),))</f>
        <v/>
      </c>
      <c r="S3448" s="16" t="str">
        <f>IF(Q3448="","",INDEX(Tableau3[Désignation],MATCH(P3448,Tableau3[Sequence],0),))</f>
        <v/>
      </c>
      <c r="T3448"/>
    </row>
    <row r="3449" spans="12:20" x14ac:dyDescent="0.25">
      <c r="L3449" s="4" t="str">
        <f t="shared" si="109"/>
        <v/>
      </c>
      <c r="M3449" s="4" t="str">
        <f>IF(ISBLANK(A3449),"",IF('02_Resultat'!$B$6=A3449,1,0))</f>
        <v/>
      </c>
      <c r="N3449" s="4" t="str">
        <f>IF(ISBLANK(A3449),"",IF(Tableau3[Occurrence]=0,0,SUM($M$2:M3449)))</f>
        <v/>
      </c>
      <c r="P3449" s="15" t="str">
        <f t="shared" si="110"/>
        <v/>
      </c>
      <c r="Q3449" s="16" t="str">
        <f>IF(P3449="","",'02_Resultat'!$B$6)</f>
        <v/>
      </c>
      <c r="R3449" s="16" t="str">
        <f>IF(Q3449="","",INDEX(Tableau3[N°CMD],MATCH(P3449,Tableau3[Sequence],0),))</f>
        <v/>
      </c>
      <c r="S3449" s="16" t="str">
        <f>IF(Q3449="","",INDEX(Tableau3[Désignation],MATCH(P3449,Tableau3[Sequence],0),))</f>
        <v/>
      </c>
      <c r="T3449"/>
    </row>
    <row r="3450" spans="12:20" x14ac:dyDescent="0.25">
      <c r="L3450" s="4" t="str">
        <f t="shared" si="109"/>
        <v/>
      </c>
      <c r="M3450" s="4" t="str">
        <f>IF(ISBLANK(A3450),"",IF('02_Resultat'!$B$6=A3450,1,0))</f>
        <v/>
      </c>
      <c r="N3450" s="4" t="str">
        <f>IF(ISBLANK(A3450),"",IF(Tableau3[Occurrence]=0,0,SUM($M$2:M3450)))</f>
        <v/>
      </c>
      <c r="P3450" s="15" t="str">
        <f t="shared" si="110"/>
        <v/>
      </c>
      <c r="Q3450" s="16" t="str">
        <f>IF(P3450="","",'02_Resultat'!$B$6)</f>
        <v/>
      </c>
      <c r="R3450" s="16" t="str">
        <f>IF(Q3450="","",INDEX(Tableau3[N°CMD],MATCH(P3450,Tableau3[Sequence],0),))</f>
        <v/>
      </c>
      <c r="S3450" s="16" t="str">
        <f>IF(Q3450="","",INDEX(Tableau3[Désignation],MATCH(P3450,Tableau3[Sequence],0),))</f>
        <v/>
      </c>
      <c r="T3450"/>
    </row>
    <row r="3451" spans="12:20" x14ac:dyDescent="0.25">
      <c r="L3451" s="4" t="str">
        <f t="shared" si="109"/>
        <v/>
      </c>
      <c r="M3451" s="4" t="str">
        <f>IF(ISBLANK(A3451),"",IF('02_Resultat'!$B$6=A3451,1,0))</f>
        <v/>
      </c>
      <c r="N3451" s="4" t="str">
        <f>IF(ISBLANK(A3451),"",IF(Tableau3[Occurrence]=0,0,SUM($M$2:M3451)))</f>
        <v/>
      </c>
      <c r="P3451" s="15" t="str">
        <f t="shared" si="110"/>
        <v/>
      </c>
      <c r="Q3451" s="16" t="str">
        <f>IF(P3451="","",'02_Resultat'!$B$6)</f>
        <v/>
      </c>
      <c r="R3451" s="16" t="str">
        <f>IF(Q3451="","",INDEX(Tableau3[N°CMD],MATCH(P3451,Tableau3[Sequence],0),))</f>
        <v/>
      </c>
      <c r="S3451" s="16" t="str">
        <f>IF(Q3451="","",INDEX(Tableau3[Désignation],MATCH(P3451,Tableau3[Sequence],0),))</f>
        <v/>
      </c>
      <c r="T3451"/>
    </row>
    <row r="3452" spans="12:20" x14ac:dyDescent="0.25">
      <c r="L3452" s="4" t="str">
        <f t="shared" si="109"/>
        <v/>
      </c>
      <c r="M3452" s="4" t="str">
        <f>IF(ISBLANK(A3452),"",IF('02_Resultat'!$B$6=A3452,1,0))</f>
        <v/>
      </c>
      <c r="N3452" s="4" t="str">
        <f>IF(ISBLANK(A3452),"",IF(Tableau3[Occurrence]=0,0,SUM($M$2:M3452)))</f>
        <v/>
      </c>
      <c r="P3452" s="15" t="str">
        <f t="shared" si="110"/>
        <v/>
      </c>
      <c r="Q3452" s="16" t="str">
        <f>IF(P3452="","",'02_Resultat'!$B$6)</f>
        <v/>
      </c>
      <c r="R3452" s="16" t="str">
        <f>IF(Q3452="","",INDEX(Tableau3[N°CMD],MATCH(P3452,Tableau3[Sequence],0),))</f>
        <v/>
      </c>
      <c r="S3452" s="16" t="str">
        <f>IF(Q3452="","",INDEX(Tableau3[Désignation],MATCH(P3452,Tableau3[Sequence],0),))</f>
        <v/>
      </c>
      <c r="T3452"/>
    </row>
    <row r="3453" spans="12:20" x14ac:dyDescent="0.25">
      <c r="L3453" s="4" t="str">
        <f t="shared" si="109"/>
        <v/>
      </c>
      <c r="M3453" s="4" t="str">
        <f>IF(ISBLANK(A3453),"",IF('02_Resultat'!$B$6=A3453,1,0))</f>
        <v/>
      </c>
      <c r="N3453" s="4" t="str">
        <f>IF(ISBLANK(A3453),"",IF(Tableau3[Occurrence]=0,0,SUM($M$2:M3453)))</f>
        <v/>
      </c>
      <c r="P3453" s="15" t="str">
        <f t="shared" si="110"/>
        <v/>
      </c>
      <c r="Q3453" s="16" t="str">
        <f>IF(P3453="","",'02_Resultat'!$B$6)</f>
        <v/>
      </c>
      <c r="R3453" s="16" t="str">
        <f>IF(Q3453="","",INDEX(Tableau3[N°CMD],MATCH(P3453,Tableau3[Sequence],0),))</f>
        <v/>
      </c>
      <c r="S3453" s="16" t="str">
        <f>IF(Q3453="","",INDEX(Tableau3[Désignation],MATCH(P3453,Tableau3[Sequence],0),))</f>
        <v/>
      </c>
      <c r="T3453"/>
    </row>
    <row r="3454" spans="12:20" x14ac:dyDescent="0.25">
      <c r="L3454" s="4" t="str">
        <f t="shared" si="109"/>
        <v/>
      </c>
      <c r="M3454" s="4" t="str">
        <f>IF(ISBLANK(A3454),"",IF('02_Resultat'!$B$6=A3454,1,0))</f>
        <v/>
      </c>
      <c r="N3454" s="4" t="str">
        <f>IF(ISBLANK(A3454),"",IF(Tableau3[Occurrence]=0,0,SUM($M$2:M3454)))</f>
        <v/>
      </c>
      <c r="P3454" s="15" t="str">
        <f t="shared" si="110"/>
        <v/>
      </c>
      <c r="Q3454" s="16" t="str">
        <f>IF(P3454="","",'02_Resultat'!$B$6)</f>
        <v/>
      </c>
      <c r="R3454" s="16" t="str">
        <f>IF(Q3454="","",INDEX(Tableau3[N°CMD],MATCH(P3454,Tableau3[Sequence],0),))</f>
        <v/>
      </c>
      <c r="S3454" s="16" t="str">
        <f>IF(Q3454="","",INDEX(Tableau3[Désignation],MATCH(P3454,Tableau3[Sequence],0),))</f>
        <v/>
      </c>
      <c r="T3454"/>
    </row>
    <row r="3455" spans="12:20" x14ac:dyDescent="0.25">
      <c r="L3455" s="4" t="str">
        <f t="shared" si="109"/>
        <v/>
      </c>
      <c r="M3455" s="4" t="str">
        <f>IF(ISBLANK(A3455),"",IF('02_Resultat'!$B$6=A3455,1,0))</f>
        <v/>
      </c>
      <c r="N3455" s="4" t="str">
        <f>IF(ISBLANK(A3455),"",IF(Tableau3[Occurrence]=0,0,SUM($M$2:M3455)))</f>
        <v/>
      </c>
      <c r="P3455" s="15" t="str">
        <f t="shared" si="110"/>
        <v/>
      </c>
      <c r="Q3455" s="16" t="str">
        <f>IF(P3455="","",'02_Resultat'!$B$6)</f>
        <v/>
      </c>
      <c r="R3455" s="16" t="str">
        <f>IF(Q3455="","",INDEX(Tableau3[N°CMD],MATCH(P3455,Tableau3[Sequence],0),))</f>
        <v/>
      </c>
      <c r="S3455" s="16" t="str">
        <f>IF(Q3455="","",INDEX(Tableau3[Désignation],MATCH(P3455,Tableau3[Sequence],0),))</f>
        <v/>
      </c>
      <c r="T3455"/>
    </row>
    <row r="3456" spans="12:20" x14ac:dyDescent="0.25">
      <c r="L3456" s="4" t="str">
        <f t="shared" si="109"/>
        <v/>
      </c>
      <c r="M3456" s="4" t="str">
        <f>IF(ISBLANK(A3456),"",IF('02_Resultat'!$B$6=A3456,1,0))</f>
        <v/>
      </c>
      <c r="N3456" s="4" t="str">
        <f>IF(ISBLANK(A3456),"",IF(Tableau3[Occurrence]=0,0,SUM($M$2:M3456)))</f>
        <v/>
      </c>
      <c r="P3456" s="15" t="str">
        <f t="shared" si="110"/>
        <v/>
      </c>
      <c r="Q3456" s="16" t="str">
        <f>IF(P3456="","",'02_Resultat'!$B$6)</f>
        <v/>
      </c>
      <c r="R3456" s="16" t="str">
        <f>IF(Q3456="","",INDEX(Tableau3[N°CMD],MATCH(P3456,Tableau3[Sequence],0),))</f>
        <v/>
      </c>
      <c r="S3456" s="16" t="str">
        <f>IF(Q3456="","",INDEX(Tableau3[Désignation],MATCH(P3456,Tableau3[Sequence],0),))</f>
        <v/>
      </c>
      <c r="T3456"/>
    </row>
    <row r="3457" spans="12:20" x14ac:dyDescent="0.25">
      <c r="L3457" s="4" t="str">
        <f t="shared" si="109"/>
        <v/>
      </c>
      <c r="M3457" s="4" t="str">
        <f>IF(ISBLANK(A3457),"",IF('02_Resultat'!$B$6=A3457,1,0))</f>
        <v/>
      </c>
      <c r="N3457" s="4" t="str">
        <f>IF(ISBLANK(A3457),"",IF(Tableau3[Occurrence]=0,0,SUM($M$2:M3457)))</f>
        <v/>
      </c>
      <c r="P3457" s="15" t="str">
        <f t="shared" si="110"/>
        <v/>
      </c>
      <c r="Q3457" s="16" t="str">
        <f>IF(P3457="","",'02_Resultat'!$B$6)</f>
        <v/>
      </c>
      <c r="R3457" s="16" t="str">
        <f>IF(Q3457="","",INDEX(Tableau3[N°CMD],MATCH(P3457,Tableau3[Sequence],0),))</f>
        <v/>
      </c>
      <c r="S3457" s="16" t="str">
        <f>IF(Q3457="","",INDEX(Tableau3[Désignation],MATCH(P3457,Tableau3[Sequence],0),))</f>
        <v/>
      </c>
      <c r="T3457"/>
    </row>
    <row r="3458" spans="12:20" x14ac:dyDescent="0.25">
      <c r="L3458" s="4" t="str">
        <f t="shared" si="109"/>
        <v/>
      </c>
      <c r="M3458" s="4" t="str">
        <f>IF(ISBLANK(A3458),"",IF('02_Resultat'!$B$6=A3458,1,0))</f>
        <v/>
      </c>
      <c r="N3458" s="4" t="str">
        <f>IF(ISBLANK(A3458),"",IF(Tableau3[Occurrence]=0,0,SUM($M$2:M3458)))</f>
        <v/>
      </c>
      <c r="P3458" s="15" t="str">
        <f t="shared" si="110"/>
        <v/>
      </c>
      <c r="Q3458" s="16" t="str">
        <f>IF(P3458="","",'02_Resultat'!$B$6)</f>
        <v/>
      </c>
      <c r="R3458" s="16" t="str">
        <f>IF(Q3458="","",INDEX(Tableau3[N°CMD],MATCH(P3458,Tableau3[Sequence],0),))</f>
        <v/>
      </c>
      <c r="S3458" s="16" t="str">
        <f>IF(Q3458="","",INDEX(Tableau3[Désignation],MATCH(P3458,Tableau3[Sequence],0),))</f>
        <v/>
      </c>
      <c r="T3458"/>
    </row>
    <row r="3459" spans="12:20" x14ac:dyDescent="0.25">
      <c r="L3459" s="4" t="str">
        <f t="shared" si="109"/>
        <v/>
      </c>
      <c r="M3459" s="4" t="str">
        <f>IF(ISBLANK(A3459),"",IF('02_Resultat'!$B$6=A3459,1,0))</f>
        <v/>
      </c>
      <c r="N3459" s="4" t="str">
        <f>IF(ISBLANK(A3459),"",IF(Tableau3[Occurrence]=0,0,SUM($M$2:M3459)))</f>
        <v/>
      </c>
      <c r="P3459" s="15" t="str">
        <f t="shared" si="110"/>
        <v/>
      </c>
      <c r="Q3459" s="16" t="str">
        <f>IF(P3459="","",'02_Resultat'!$B$6)</f>
        <v/>
      </c>
      <c r="R3459" s="16" t="str">
        <f>IF(Q3459="","",INDEX(Tableau3[N°CMD],MATCH(P3459,Tableau3[Sequence],0),))</f>
        <v/>
      </c>
      <c r="S3459" s="16" t="str">
        <f>IF(Q3459="","",INDEX(Tableau3[Désignation],MATCH(P3459,Tableau3[Sequence],0),))</f>
        <v/>
      </c>
      <c r="T3459"/>
    </row>
    <row r="3460" spans="12:20" x14ac:dyDescent="0.25">
      <c r="L3460" s="4" t="str">
        <f t="shared" si="109"/>
        <v/>
      </c>
      <c r="M3460" s="4" t="str">
        <f>IF(ISBLANK(A3460),"",IF('02_Resultat'!$B$6=A3460,1,0))</f>
        <v/>
      </c>
      <c r="N3460" s="4" t="str">
        <f>IF(ISBLANK(A3460),"",IF(Tableau3[Occurrence]=0,0,SUM($M$2:M3460)))</f>
        <v/>
      </c>
      <c r="P3460" s="15" t="str">
        <f t="shared" si="110"/>
        <v/>
      </c>
      <c r="Q3460" s="16" t="str">
        <f>IF(P3460="","",'02_Resultat'!$B$6)</f>
        <v/>
      </c>
      <c r="R3460" s="16" t="str">
        <f>IF(Q3460="","",INDEX(Tableau3[N°CMD],MATCH(P3460,Tableau3[Sequence],0),))</f>
        <v/>
      </c>
      <c r="S3460" s="16" t="str">
        <f>IF(Q3460="","",INDEX(Tableau3[Désignation],MATCH(P3460,Tableau3[Sequence],0),))</f>
        <v/>
      </c>
      <c r="T3460"/>
    </row>
    <row r="3461" spans="12:20" x14ac:dyDescent="0.25">
      <c r="L3461" s="4" t="str">
        <f t="shared" si="109"/>
        <v/>
      </c>
      <c r="M3461" s="4" t="str">
        <f>IF(ISBLANK(A3461),"",IF('02_Resultat'!$B$6=A3461,1,0))</f>
        <v/>
      </c>
      <c r="N3461" s="4" t="str">
        <f>IF(ISBLANK(A3461),"",IF(Tableau3[Occurrence]=0,0,SUM($M$2:M3461)))</f>
        <v/>
      </c>
      <c r="P3461" s="15" t="str">
        <f t="shared" si="110"/>
        <v/>
      </c>
      <c r="Q3461" s="16" t="str">
        <f>IF(P3461="","",'02_Resultat'!$B$6)</f>
        <v/>
      </c>
      <c r="R3461" s="16" t="str">
        <f>IF(Q3461="","",INDEX(Tableau3[N°CMD],MATCH(P3461,Tableau3[Sequence],0),))</f>
        <v/>
      </c>
      <c r="S3461" s="16" t="str">
        <f>IF(Q3461="","",INDEX(Tableau3[Désignation],MATCH(P3461,Tableau3[Sequence],0),))</f>
        <v/>
      </c>
      <c r="T3461"/>
    </row>
    <row r="3462" spans="12:20" x14ac:dyDescent="0.25">
      <c r="L3462" s="4" t="str">
        <f t="shared" si="109"/>
        <v/>
      </c>
      <c r="M3462" s="4" t="str">
        <f>IF(ISBLANK(A3462),"",IF('02_Resultat'!$B$6=A3462,1,0))</f>
        <v/>
      </c>
      <c r="N3462" s="4" t="str">
        <f>IF(ISBLANK(A3462),"",IF(Tableau3[Occurrence]=0,0,SUM($M$2:M3462)))</f>
        <v/>
      </c>
      <c r="P3462" s="15" t="str">
        <f t="shared" si="110"/>
        <v/>
      </c>
      <c r="Q3462" s="16" t="str">
        <f>IF(P3462="","",'02_Resultat'!$B$6)</f>
        <v/>
      </c>
      <c r="R3462" s="16" t="str">
        <f>IF(Q3462="","",INDEX(Tableau3[N°CMD],MATCH(P3462,Tableau3[Sequence],0),))</f>
        <v/>
      </c>
      <c r="S3462" s="16" t="str">
        <f>IF(Q3462="","",INDEX(Tableau3[Désignation],MATCH(P3462,Tableau3[Sequence],0),))</f>
        <v/>
      </c>
      <c r="T3462"/>
    </row>
    <row r="3463" spans="12:20" x14ac:dyDescent="0.25">
      <c r="L3463" s="4" t="str">
        <f t="shared" si="109"/>
        <v/>
      </c>
      <c r="M3463" s="4" t="str">
        <f>IF(ISBLANK(A3463),"",IF('02_Resultat'!$B$6=A3463,1,0))</f>
        <v/>
      </c>
      <c r="N3463" s="4" t="str">
        <f>IF(ISBLANK(A3463),"",IF(Tableau3[Occurrence]=0,0,SUM($M$2:M3463)))</f>
        <v/>
      </c>
      <c r="P3463" s="15" t="str">
        <f t="shared" si="110"/>
        <v/>
      </c>
      <c r="Q3463" s="16" t="str">
        <f>IF(P3463="","",'02_Resultat'!$B$6)</f>
        <v/>
      </c>
      <c r="R3463" s="16" t="str">
        <f>IF(Q3463="","",INDEX(Tableau3[N°CMD],MATCH(P3463,Tableau3[Sequence],0),))</f>
        <v/>
      </c>
      <c r="S3463" s="16" t="str">
        <f>IF(Q3463="","",INDEX(Tableau3[Désignation],MATCH(P3463,Tableau3[Sequence],0),))</f>
        <v/>
      </c>
      <c r="T3463"/>
    </row>
    <row r="3464" spans="12:20" x14ac:dyDescent="0.25">
      <c r="L3464" s="4" t="str">
        <f t="shared" si="109"/>
        <v/>
      </c>
      <c r="M3464" s="4" t="str">
        <f>IF(ISBLANK(A3464),"",IF('02_Resultat'!$B$6=A3464,1,0))</f>
        <v/>
      </c>
      <c r="N3464" s="4" t="str">
        <f>IF(ISBLANK(A3464),"",IF(Tableau3[Occurrence]=0,0,SUM($M$2:M3464)))</f>
        <v/>
      </c>
      <c r="P3464" s="15" t="str">
        <f t="shared" si="110"/>
        <v/>
      </c>
      <c r="Q3464" s="16" t="str">
        <f>IF(P3464="","",'02_Resultat'!$B$6)</f>
        <v/>
      </c>
      <c r="R3464" s="16" t="str">
        <f>IF(Q3464="","",INDEX(Tableau3[N°CMD],MATCH(P3464,Tableau3[Sequence],0),))</f>
        <v/>
      </c>
      <c r="S3464" s="16" t="str">
        <f>IF(Q3464="","",INDEX(Tableau3[Désignation],MATCH(P3464,Tableau3[Sequence],0),))</f>
        <v/>
      </c>
      <c r="T3464"/>
    </row>
    <row r="3465" spans="12:20" x14ac:dyDescent="0.25">
      <c r="L3465" s="4" t="str">
        <f t="shared" si="109"/>
        <v/>
      </c>
      <c r="M3465" s="4" t="str">
        <f>IF(ISBLANK(A3465),"",IF('02_Resultat'!$B$6=A3465,1,0))</f>
        <v/>
      </c>
      <c r="N3465" s="4" t="str">
        <f>IF(ISBLANK(A3465),"",IF(Tableau3[Occurrence]=0,0,SUM($M$2:M3465)))</f>
        <v/>
      </c>
      <c r="P3465" s="15" t="str">
        <f t="shared" si="110"/>
        <v/>
      </c>
      <c r="Q3465" s="16" t="str">
        <f>IF(P3465="","",'02_Resultat'!$B$6)</f>
        <v/>
      </c>
      <c r="R3465" s="16" t="str">
        <f>IF(Q3465="","",INDEX(Tableau3[N°CMD],MATCH(P3465,Tableau3[Sequence],0),))</f>
        <v/>
      </c>
      <c r="S3465" s="16" t="str">
        <f>IF(Q3465="","",INDEX(Tableau3[Désignation],MATCH(P3465,Tableau3[Sequence],0),))</f>
        <v/>
      </c>
      <c r="T3465"/>
    </row>
    <row r="3466" spans="12:20" x14ac:dyDescent="0.25">
      <c r="L3466" s="4" t="str">
        <f t="shared" si="109"/>
        <v/>
      </c>
      <c r="M3466" s="4" t="str">
        <f>IF(ISBLANK(A3466),"",IF('02_Resultat'!$B$6=A3466,1,0))</f>
        <v/>
      </c>
      <c r="N3466" s="4" t="str">
        <f>IF(ISBLANK(A3466),"",IF(Tableau3[Occurrence]=0,0,SUM($M$2:M3466)))</f>
        <v/>
      </c>
      <c r="P3466" s="15" t="str">
        <f t="shared" si="110"/>
        <v/>
      </c>
      <c r="Q3466" s="16" t="str">
        <f>IF(P3466="","",'02_Resultat'!$B$6)</f>
        <v/>
      </c>
      <c r="R3466" s="16" t="str">
        <f>IF(Q3466="","",INDEX(Tableau3[N°CMD],MATCH(P3466,Tableau3[Sequence],0),))</f>
        <v/>
      </c>
      <c r="S3466" s="16" t="str">
        <f>IF(Q3466="","",INDEX(Tableau3[Désignation],MATCH(P3466,Tableau3[Sequence],0),))</f>
        <v/>
      </c>
      <c r="T3466"/>
    </row>
    <row r="3467" spans="12:20" x14ac:dyDescent="0.25">
      <c r="L3467" s="4" t="str">
        <f t="shared" si="109"/>
        <v/>
      </c>
      <c r="M3467" s="4" t="str">
        <f>IF(ISBLANK(A3467),"",IF('02_Resultat'!$B$6=A3467,1,0))</f>
        <v/>
      </c>
      <c r="N3467" s="4" t="str">
        <f>IF(ISBLANK(A3467),"",IF(Tableau3[Occurrence]=0,0,SUM($M$2:M3467)))</f>
        <v/>
      </c>
      <c r="P3467" s="15" t="str">
        <f t="shared" si="110"/>
        <v/>
      </c>
      <c r="Q3467" s="16" t="str">
        <f>IF(P3467="","",'02_Resultat'!$B$6)</f>
        <v/>
      </c>
      <c r="R3467" s="16" t="str">
        <f>IF(Q3467="","",INDEX(Tableau3[N°CMD],MATCH(P3467,Tableau3[Sequence],0),))</f>
        <v/>
      </c>
      <c r="S3467" s="16" t="str">
        <f>IF(Q3467="","",INDEX(Tableau3[Désignation],MATCH(P3467,Tableau3[Sequence],0),))</f>
        <v/>
      </c>
      <c r="T3467"/>
    </row>
    <row r="3468" spans="12:20" x14ac:dyDescent="0.25">
      <c r="L3468" s="4" t="str">
        <f t="shared" si="109"/>
        <v/>
      </c>
      <c r="M3468" s="4" t="str">
        <f>IF(ISBLANK(A3468),"",IF('02_Resultat'!$B$6=A3468,1,0))</f>
        <v/>
      </c>
      <c r="N3468" s="4" t="str">
        <f>IF(ISBLANK(A3468),"",IF(Tableau3[Occurrence]=0,0,SUM($M$2:M3468)))</f>
        <v/>
      </c>
      <c r="P3468" s="15" t="str">
        <f t="shared" si="110"/>
        <v/>
      </c>
      <c r="Q3468" s="16" t="str">
        <f>IF(P3468="","",'02_Resultat'!$B$6)</f>
        <v/>
      </c>
      <c r="R3468" s="16" t="str">
        <f>IF(Q3468="","",INDEX(Tableau3[N°CMD],MATCH(P3468,Tableau3[Sequence],0),))</f>
        <v/>
      </c>
      <c r="S3468" s="16" t="str">
        <f>IF(Q3468="","",INDEX(Tableau3[Désignation],MATCH(P3468,Tableau3[Sequence],0),))</f>
        <v/>
      </c>
      <c r="T3468"/>
    </row>
    <row r="3469" spans="12:20" x14ac:dyDescent="0.25">
      <c r="L3469" s="4" t="str">
        <f t="shared" si="109"/>
        <v/>
      </c>
      <c r="M3469" s="4" t="str">
        <f>IF(ISBLANK(A3469),"",IF('02_Resultat'!$B$6=A3469,1,0))</f>
        <v/>
      </c>
      <c r="N3469" s="4" t="str">
        <f>IF(ISBLANK(A3469),"",IF(Tableau3[Occurrence]=0,0,SUM($M$2:M3469)))</f>
        <v/>
      </c>
      <c r="P3469" s="15" t="str">
        <f t="shared" si="110"/>
        <v/>
      </c>
      <c r="Q3469" s="16" t="str">
        <f>IF(P3469="","",'02_Resultat'!$B$6)</f>
        <v/>
      </c>
      <c r="R3469" s="16" t="str">
        <f>IF(Q3469="","",INDEX(Tableau3[N°CMD],MATCH(P3469,Tableau3[Sequence],0),))</f>
        <v/>
      </c>
      <c r="S3469" s="16" t="str">
        <f>IF(Q3469="","",INDEX(Tableau3[Désignation],MATCH(P3469,Tableau3[Sequence],0),))</f>
        <v/>
      </c>
      <c r="T3469"/>
    </row>
    <row r="3470" spans="12:20" x14ac:dyDescent="0.25">
      <c r="L3470" s="4" t="str">
        <f t="shared" si="109"/>
        <v/>
      </c>
      <c r="M3470" s="4" t="str">
        <f>IF(ISBLANK(A3470),"",IF('02_Resultat'!$B$6=A3470,1,0))</f>
        <v/>
      </c>
      <c r="N3470" s="4" t="str">
        <f>IF(ISBLANK(A3470),"",IF(Tableau3[Occurrence]=0,0,SUM($M$2:M3470)))</f>
        <v/>
      </c>
      <c r="P3470" s="15" t="str">
        <f t="shared" si="110"/>
        <v/>
      </c>
      <c r="Q3470" s="16" t="str">
        <f>IF(P3470="","",'02_Resultat'!$B$6)</f>
        <v/>
      </c>
      <c r="R3470" s="16" t="str">
        <f>IF(Q3470="","",INDEX(Tableau3[N°CMD],MATCH(P3470,Tableau3[Sequence],0),))</f>
        <v/>
      </c>
      <c r="S3470" s="16" t="str">
        <f>IF(Q3470="","",INDEX(Tableau3[Désignation],MATCH(P3470,Tableau3[Sequence],0),))</f>
        <v/>
      </c>
      <c r="T3470"/>
    </row>
    <row r="3471" spans="12:20" x14ac:dyDescent="0.25">
      <c r="L3471" s="4" t="str">
        <f t="shared" si="109"/>
        <v/>
      </c>
      <c r="M3471" s="4" t="str">
        <f>IF(ISBLANK(A3471),"",IF('02_Resultat'!$B$6=A3471,1,0))</f>
        <v/>
      </c>
      <c r="N3471" s="4" t="str">
        <f>IF(ISBLANK(A3471),"",IF(Tableau3[Occurrence]=0,0,SUM($M$2:M3471)))</f>
        <v/>
      </c>
      <c r="P3471" s="15" t="str">
        <f t="shared" si="110"/>
        <v/>
      </c>
      <c r="Q3471" s="16" t="str">
        <f>IF(P3471="","",'02_Resultat'!$B$6)</f>
        <v/>
      </c>
      <c r="R3471" s="16" t="str">
        <f>IF(Q3471="","",INDEX(Tableau3[N°CMD],MATCH(P3471,Tableau3[Sequence],0),))</f>
        <v/>
      </c>
      <c r="S3471" s="16" t="str">
        <f>IF(Q3471="","",INDEX(Tableau3[Désignation],MATCH(P3471,Tableau3[Sequence],0),))</f>
        <v/>
      </c>
      <c r="T3471"/>
    </row>
    <row r="3472" spans="12:20" x14ac:dyDescent="0.25">
      <c r="L3472" s="4" t="str">
        <f t="shared" si="109"/>
        <v/>
      </c>
      <c r="M3472" s="4" t="str">
        <f>IF(ISBLANK(A3472),"",IF('02_Resultat'!$B$6=A3472,1,0))</f>
        <v/>
      </c>
      <c r="N3472" s="4" t="str">
        <f>IF(ISBLANK(A3472),"",IF(Tableau3[Occurrence]=0,0,SUM($M$2:M3472)))</f>
        <v/>
      </c>
      <c r="P3472" s="15" t="str">
        <f t="shared" si="110"/>
        <v/>
      </c>
      <c r="Q3472" s="16" t="str">
        <f>IF(P3472="","",'02_Resultat'!$B$6)</f>
        <v/>
      </c>
      <c r="R3472" s="16" t="str">
        <f>IF(Q3472="","",INDEX(Tableau3[N°CMD],MATCH(P3472,Tableau3[Sequence],0),))</f>
        <v/>
      </c>
      <c r="S3472" s="16" t="str">
        <f>IF(Q3472="","",INDEX(Tableau3[Désignation],MATCH(P3472,Tableau3[Sequence],0),))</f>
        <v/>
      </c>
      <c r="T3472"/>
    </row>
    <row r="3473" spans="12:20" x14ac:dyDescent="0.25">
      <c r="L3473" s="4" t="str">
        <f t="shared" si="109"/>
        <v/>
      </c>
      <c r="M3473" s="4" t="str">
        <f>IF(ISBLANK(A3473),"",IF('02_Resultat'!$B$6=A3473,1,0))</f>
        <v/>
      </c>
      <c r="N3473" s="4" t="str">
        <f>IF(ISBLANK(A3473),"",IF(Tableau3[Occurrence]=0,0,SUM($M$2:M3473)))</f>
        <v/>
      </c>
      <c r="P3473" s="15" t="str">
        <f t="shared" si="110"/>
        <v/>
      </c>
      <c r="Q3473" s="16" t="str">
        <f>IF(P3473="","",'02_Resultat'!$B$6)</f>
        <v/>
      </c>
      <c r="R3473" s="16" t="str">
        <f>IF(Q3473="","",INDEX(Tableau3[N°CMD],MATCH(P3473,Tableau3[Sequence],0),))</f>
        <v/>
      </c>
      <c r="S3473" s="16" t="str">
        <f>IF(Q3473="","",INDEX(Tableau3[Désignation],MATCH(P3473,Tableau3[Sequence],0),))</f>
        <v/>
      </c>
      <c r="T3473"/>
    </row>
    <row r="3474" spans="12:20" x14ac:dyDescent="0.25">
      <c r="L3474" s="4" t="str">
        <f t="shared" ref="L3474:L3537" si="111">IF(ISBLANK(H3474),"",(I3474-H3474))</f>
        <v/>
      </c>
      <c r="M3474" s="4" t="str">
        <f>IF(ISBLANK(A3474),"",IF('02_Resultat'!$B$6=A3474,1,0))</f>
        <v/>
      </c>
      <c r="N3474" s="4" t="str">
        <f>IF(ISBLANK(A3474),"",IF(Tableau3[Occurrence]=0,0,SUM($M$2:M3474)))</f>
        <v/>
      </c>
      <c r="P3474" s="15" t="str">
        <f t="shared" si="110"/>
        <v/>
      </c>
      <c r="Q3474" s="16" t="str">
        <f>IF(P3474="","",'02_Resultat'!$B$6)</f>
        <v/>
      </c>
      <c r="R3474" s="16" t="str">
        <f>IF(Q3474="","",INDEX(Tableau3[N°CMD],MATCH(P3474,Tableau3[Sequence],0),))</f>
        <v/>
      </c>
      <c r="S3474" s="16" t="str">
        <f>IF(Q3474="","",INDEX(Tableau3[Désignation],MATCH(P3474,Tableau3[Sequence],0),))</f>
        <v/>
      </c>
      <c r="T3474"/>
    </row>
    <row r="3475" spans="12:20" x14ac:dyDescent="0.25">
      <c r="L3475" s="4" t="str">
        <f t="shared" si="111"/>
        <v/>
      </c>
      <c r="M3475" s="4" t="str">
        <f>IF(ISBLANK(A3475),"",IF('02_Resultat'!$B$6=A3475,1,0))</f>
        <v/>
      </c>
      <c r="N3475" s="4" t="str">
        <f>IF(ISBLANK(A3475),"",IF(Tableau3[Occurrence]=0,0,SUM($M$2:M3475)))</f>
        <v/>
      </c>
      <c r="P3475" s="15" t="str">
        <f t="shared" ref="P3475:P3538" si="112">IF(ROW()-1&lt;=$O$2,ROW()-1,"")</f>
        <v/>
      </c>
      <c r="Q3475" s="16" t="str">
        <f>IF(P3475="","",'02_Resultat'!$B$6)</f>
        <v/>
      </c>
      <c r="R3475" s="16" t="str">
        <f>IF(Q3475="","",INDEX(Tableau3[N°CMD],MATCH(P3475,Tableau3[Sequence],0),))</f>
        <v/>
      </c>
      <c r="S3475" s="16" t="str">
        <f>IF(Q3475="","",INDEX(Tableau3[Désignation],MATCH(P3475,Tableau3[Sequence],0),))</f>
        <v/>
      </c>
      <c r="T3475"/>
    </row>
    <row r="3476" spans="12:20" x14ac:dyDescent="0.25">
      <c r="L3476" s="4" t="str">
        <f t="shared" si="111"/>
        <v/>
      </c>
      <c r="M3476" s="4" t="str">
        <f>IF(ISBLANK(A3476),"",IF('02_Resultat'!$B$6=A3476,1,0))</f>
        <v/>
      </c>
      <c r="N3476" s="4" t="str">
        <f>IF(ISBLANK(A3476),"",IF(Tableau3[Occurrence]=0,0,SUM($M$2:M3476)))</f>
        <v/>
      </c>
      <c r="P3476" s="15" t="str">
        <f t="shared" si="112"/>
        <v/>
      </c>
      <c r="Q3476" s="16" t="str">
        <f>IF(P3476="","",'02_Resultat'!$B$6)</f>
        <v/>
      </c>
      <c r="R3476" s="16" t="str">
        <f>IF(Q3476="","",INDEX(Tableau3[N°CMD],MATCH(P3476,Tableau3[Sequence],0),))</f>
        <v/>
      </c>
      <c r="S3476" s="16" t="str">
        <f>IF(Q3476="","",INDEX(Tableau3[Désignation],MATCH(P3476,Tableau3[Sequence],0),))</f>
        <v/>
      </c>
      <c r="T3476"/>
    </row>
    <row r="3477" spans="12:20" x14ac:dyDescent="0.25">
      <c r="L3477" s="4" t="str">
        <f t="shared" si="111"/>
        <v/>
      </c>
      <c r="M3477" s="4" t="str">
        <f>IF(ISBLANK(A3477),"",IF('02_Resultat'!$B$6=A3477,1,0))</f>
        <v/>
      </c>
      <c r="N3477" s="4" t="str">
        <f>IF(ISBLANK(A3477),"",IF(Tableau3[Occurrence]=0,0,SUM($M$2:M3477)))</f>
        <v/>
      </c>
      <c r="P3477" s="15" t="str">
        <f t="shared" si="112"/>
        <v/>
      </c>
      <c r="Q3477" s="16" t="str">
        <f>IF(P3477="","",'02_Resultat'!$B$6)</f>
        <v/>
      </c>
      <c r="R3477" s="16" t="str">
        <f>IF(Q3477="","",INDEX(Tableau3[N°CMD],MATCH(P3477,Tableau3[Sequence],0),))</f>
        <v/>
      </c>
      <c r="S3477" s="16" t="str">
        <f>IF(Q3477="","",INDEX(Tableau3[Désignation],MATCH(P3477,Tableau3[Sequence],0),))</f>
        <v/>
      </c>
      <c r="T3477"/>
    </row>
    <row r="3478" spans="12:20" x14ac:dyDescent="0.25">
      <c r="L3478" s="4" t="str">
        <f t="shared" si="111"/>
        <v/>
      </c>
      <c r="M3478" s="4" t="str">
        <f>IF(ISBLANK(A3478),"",IF('02_Resultat'!$B$6=A3478,1,0))</f>
        <v/>
      </c>
      <c r="N3478" s="4" t="str">
        <f>IF(ISBLANK(A3478),"",IF(Tableau3[Occurrence]=0,0,SUM($M$2:M3478)))</f>
        <v/>
      </c>
      <c r="P3478" s="15" t="str">
        <f t="shared" si="112"/>
        <v/>
      </c>
      <c r="Q3478" s="16" t="str">
        <f>IF(P3478="","",'02_Resultat'!$B$6)</f>
        <v/>
      </c>
      <c r="R3478" s="16" t="str">
        <f>IF(Q3478="","",INDEX(Tableau3[N°CMD],MATCH(P3478,Tableau3[Sequence],0),))</f>
        <v/>
      </c>
      <c r="S3478" s="16" t="str">
        <f>IF(Q3478="","",INDEX(Tableau3[Désignation],MATCH(P3478,Tableau3[Sequence],0),))</f>
        <v/>
      </c>
      <c r="T3478"/>
    </row>
    <row r="3479" spans="12:20" x14ac:dyDescent="0.25">
      <c r="L3479" s="4" t="str">
        <f t="shared" si="111"/>
        <v/>
      </c>
      <c r="M3479" s="4" t="str">
        <f>IF(ISBLANK(A3479),"",IF('02_Resultat'!$B$6=A3479,1,0))</f>
        <v/>
      </c>
      <c r="N3479" s="4" t="str">
        <f>IF(ISBLANK(A3479),"",IF(Tableau3[Occurrence]=0,0,SUM($M$2:M3479)))</f>
        <v/>
      </c>
      <c r="P3479" s="15" t="str">
        <f t="shared" si="112"/>
        <v/>
      </c>
      <c r="Q3479" s="16" t="str">
        <f>IF(P3479="","",'02_Resultat'!$B$6)</f>
        <v/>
      </c>
      <c r="R3479" s="16" t="str">
        <f>IF(Q3479="","",INDEX(Tableau3[N°CMD],MATCH(P3479,Tableau3[Sequence],0),))</f>
        <v/>
      </c>
      <c r="S3479" s="16" t="str">
        <f>IF(Q3479="","",INDEX(Tableau3[Désignation],MATCH(P3479,Tableau3[Sequence],0),))</f>
        <v/>
      </c>
      <c r="T3479"/>
    </row>
    <row r="3480" spans="12:20" x14ac:dyDescent="0.25">
      <c r="L3480" s="4" t="str">
        <f t="shared" si="111"/>
        <v/>
      </c>
      <c r="M3480" s="4" t="str">
        <f>IF(ISBLANK(A3480),"",IF('02_Resultat'!$B$6=A3480,1,0))</f>
        <v/>
      </c>
      <c r="N3480" s="4" t="str">
        <f>IF(ISBLANK(A3480),"",IF(Tableau3[Occurrence]=0,0,SUM($M$2:M3480)))</f>
        <v/>
      </c>
      <c r="P3480" s="15" t="str">
        <f t="shared" si="112"/>
        <v/>
      </c>
      <c r="Q3480" s="16" t="str">
        <f>IF(P3480="","",'02_Resultat'!$B$6)</f>
        <v/>
      </c>
      <c r="R3480" s="16" t="str">
        <f>IF(Q3480="","",INDEX(Tableau3[N°CMD],MATCH(P3480,Tableau3[Sequence],0),))</f>
        <v/>
      </c>
      <c r="S3480" s="16" t="str">
        <f>IF(Q3480="","",INDEX(Tableau3[Désignation],MATCH(P3480,Tableau3[Sequence],0),))</f>
        <v/>
      </c>
      <c r="T3480"/>
    </row>
    <row r="3481" spans="12:20" x14ac:dyDescent="0.25">
      <c r="L3481" s="4" t="str">
        <f t="shared" si="111"/>
        <v/>
      </c>
      <c r="M3481" s="4" t="str">
        <f>IF(ISBLANK(A3481),"",IF('02_Resultat'!$B$6=A3481,1,0))</f>
        <v/>
      </c>
      <c r="N3481" s="4" t="str">
        <f>IF(ISBLANK(A3481),"",IF(Tableau3[Occurrence]=0,0,SUM($M$2:M3481)))</f>
        <v/>
      </c>
      <c r="P3481" s="15" t="str">
        <f t="shared" si="112"/>
        <v/>
      </c>
      <c r="Q3481" s="16" t="str">
        <f>IF(P3481="","",'02_Resultat'!$B$6)</f>
        <v/>
      </c>
      <c r="R3481" s="16" t="str">
        <f>IF(Q3481="","",INDEX(Tableau3[N°CMD],MATCH(P3481,Tableau3[Sequence],0),))</f>
        <v/>
      </c>
      <c r="S3481" s="16" t="str">
        <f>IF(Q3481="","",INDEX(Tableau3[Désignation],MATCH(P3481,Tableau3[Sequence],0),))</f>
        <v/>
      </c>
      <c r="T3481"/>
    </row>
    <row r="3482" spans="12:20" x14ac:dyDescent="0.25">
      <c r="L3482" s="4" t="str">
        <f t="shared" si="111"/>
        <v/>
      </c>
      <c r="M3482" s="4" t="str">
        <f>IF(ISBLANK(A3482),"",IF('02_Resultat'!$B$6=A3482,1,0))</f>
        <v/>
      </c>
      <c r="N3482" s="4" t="str">
        <f>IF(ISBLANK(A3482),"",IF(Tableau3[Occurrence]=0,0,SUM($M$2:M3482)))</f>
        <v/>
      </c>
      <c r="P3482" s="15" t="str">
        <f t="shared" si="112"/>
        <v/>
      </c>
      <c r="Q3482" s="16" t="str">
        <f>IF(P3482="","",'02_Resultat'!$B$6)</f>
        <v/>
      </c>
      <c r="R3482" s="16" t="str">
        <f>IF(Q3482="","",INDEX(Tableau3[N°CMD],MATCH(P3482,Tableau3[Sequence],0),))</f>
        <v/>
      </c>
      <c r="S3482" s="16" t="str">
        <f>IF(Q3482="","",INDEX(Tableau3[Désignation],MATCH(P3482,Tableau3[Sequence],0),))</f>
        <v/>
      </c>
      <c r="T3482"/>
    </row>
    <row r="3483" spans="12:20" x14ac:dyDescent="0.25">
      <c r="L3483" s="4" t="str">
        <f t="shared" si="111"/>
        <v/>
      </c>
      <c r="M3483" s="4" t="str">
        <f>IF(ISBLANK(A3483),"",IF('02_Resultat'!$B$6=A3483,1,0))</f>
        <v/>
      </c>
      <c r="N3483" s="4" t="str">
        <f>IF(ISBLANK(A3483),"",IF(Tableau3[Occurrence]=0,0,SUM($M$2:M3483)))</f>
        <v/>
      </c>
      <c r="P3483" s="15" t="str">
        <f t="shared" si="112"/>
        <v/>
      </c>
      <c r="Q3483" s="16" t="str">
        <f>IF(P3483="","",'02_Resultat'!$B$6)</f>
        <v/>
      </c>
      <c r="R3483" s="16" t="str">
        <f>IF(Q3483="","",INDEX(Tableau3[N°CMD],MATCH(P3483,Tableau3[Sequence],0),))</f>
        <v/>
      </c>
      <c r="S3483" s="16" t="str">
        <f>IF(Q3483="","",INDEX(Tableau3[Désignation],MATCH(P3483,Tableau3[Sequence],0),))</f>
        <v/>
      </c>
      <c r="T3483"/>
    </row>
    <row r="3484" spans="12:20" x14ac:dyDescent="0.25">
      <c r="L3484" s="4" t="str">
        <f t="shared" si="111"/>
        <v/>
      </c>
      <c r="M3484" s="4" t="str">
        <f>IF(ISBLANK(A3484),"",IF('02_Resultat'!$B$6=A3484,1,0))</f>
        <v/>
      </c>
      <c r="N3484" s="4" t="str">
        <f>IF(ISBLANK(A3484),"",IF(Tableau3[Occurrence]=0,0,SUM($M$2:M3484)))</f>
        <v/>
      </c>
      <c r="P3484" s="15" t="str">
        <f t="shared" si="112"/>
        <v/>
      </c>
      <c r="Q3484" s="16" t="str">
        <f>IF(P3484="","",'02_Resultat'!$B$6)</f>
        <v/>
      </c>
      <c r="R3484" s="16" t="str">
        <f>IF(Q3484="","",INDEX(Tableau3[N°CMD],MATCH(P3484,Tableau3[Sequence],0),))</f>
        <v/>
      </c>
      <c r="S3484" s="16" t="str">
        <f>IF(Q3484="","",INDEX(Tableau3[Désignation],MATCH(P3484,Tableau3[Sequence],0),))</f>
        <v/>
      </c>
      <c r="T3484"/>
    </row>
    <row r="3485" spans="12:20" x14ac:dyDescent="0.25">
      <c r="L3485" s="4" t="str">
        <f t="shared" si="111"/>
        <v/>
      </c>
      <c r="M3485" s="4" t="str">
        <f>IF(ISBLANK(A3485),"",IF('02_Resultat'!$B$6=A3485,1,0))</f>
        <v/>
      </c>
      <c r="N3485" s="4" t="str">
        <f>IF(ISBLANK(A3485),"",IF(Tableau3[Occurrence]=0,0,SUM($M$2:M3485)))</f>
        <v/>
      </c>
      <c r="P3485" s="15" t="str">
        <f t="shared" si="112"/>
        <v/>
      </c>
      <c r="Q3485" s="16" t="str">
        <f>IF(P3485="","",'02_Resultat'!$B$6)</f>
        <v/>
      </c>
      <c r="R3485" s="16" t="str">
        <f>IF(Q3485="","",INDEX(Tableau3[N°CMD],MATCH(P3485,Tableau3[Sequence],0),))</f>
        <v/>
      </c>
      <c r="S3485" s="16" t="str">
        <f>IF(Q3485="","",INDEX(Tableau3[Désignation],MATCH(P3485,Tableau3[Sequence],0),))</f>
        <v/>
      </c>
      <c r="T3485"/>
    </row>
    <row r="3486" spans="12:20" x14ac:dyDescent="0.25">
      <c r="L3486" s="4" t="str">
        <f t="shared" si="111"/>
        <v/>
      </c>
      <c r="M3486" s="4" t="str">
        <f>IF(ISBLANK(A3486),"",IF('02_Resultat'!$B$6=A3486,1,0))</f>
        <v/>
      </c>
      <c r="N3486" s="4" t="str">
        <f>IF(ISBLANK(A3486),"",IF(Tableau3[Occurrence]=0,0,SUM($M$2:M3486)))</f>
        <v/>
      </c>
      <c r="P3486" s="15" t="str">
        <f t="shared" si="112"/>
        <v/>
      </c>
      <c r="Q3486" s="16" t="str">
        <f>IF(P3486="","",'02_Resultat'!$B$6)</f>
        <v/>
      </c>
      <c r="R3486" s="16" t="str">
        <f>IF(Q3486="","",INDEX(Tableau3[N°CMD],MATCH(P3486,Tableau3[Sequence],0),))</f>
        <v/>
      </c>
      <c r="S3486" s="16" t="str">
        <f>IF(Q3486="","",INDEX(Tableau3[Désignation],MATCH(P3486,Tableau3[Sequence],0),))</f>
        <v/>
      </c>
      <c r="T3486"/>
    </row>
    <row r="3487" spans="12:20" x14ac:dyDescent="0.25">
      <c r="L3487" s="4" t="str">
        <f t="shared" si="111"/>
        <v/>
      </c>
      <c r="M3487" s="4" t="str">
        <f>IF(ISBLANK(A3487),"",IF('02_Resultat'!$B$6=A3487,1,0))</f>
        <v/>
      </c>
      <c r="N3487" s="4" t="str">
        <f>IF(ISBLANK(A3487),"",IF(Tableau3[Occurrence]=0,0,SUM($M$2:M3487)))</f>
        <v/>
      </c>
      <c r="P3487" s="15" t="str">
        <f t="shared" si="112"/>
        <v/>
      </c>
      <c r="Q3487" s="16" t="str">
        <f>IF(P3487="","",'02_Resultat'!$B$6)</f>
        <v/>
      </c>
      <c r="R3487" s="16" t="str">
        <f>IF(Q3487="","",INDEX(Tableau3[N°CMD],MATCH(P3487,Tableau3[Sequence],0),))</f>
        <v/>
      </c>
      <c r="S3487" s="16" t="str">
        <f>IF(Q3487="","",INDEX(Tableau3[Désignation],MATCH(P3487,Tableau3[Sequence],0),))</f>
        <v/>
      </c>
      <c r="T3487"/>
    </row>
    <row r="3488" spans="12:20" x14ac:dyDescent="0.25">
      <c r="L3488" s="4" t="str">
        <f t="shared" si="111"/>
        <v/>
      </c>
      <c r="M3488" s="4" t="str">
        <f>IF(ISBLANK(A3488),"",IF('02_Resultat'!$B$6=A3488,1,0))</f>
        <v/>
      </c>
      <c r="N3488" s="4" t="str">
        <f>IF(ISBLANK(A3488),"",IF(Tableau3[Occurrence]=0,0,SUM($M$2:M3488)))</f>
        <v/>
      </c>
      <c r="P3488" s="15" t="str">
        <f t="shared" si="112"/>
        <v/>
      </c>
      <c r="Q3488" s="16" t="str">
        <f>IF(P3488="","",'02_Resultat'!$B$6)</f>
        <v/>
      </c>
      <c r="R3488" s="16" t="str">
        <f>IF(Q3488="","",INDEX(Tableau3[N°CMD],MATCH(P3488,Tableau3[Sequence],0),))</f>
        <v/>
      </c>
      <c r="S3488" s="16" t="str">
        <f>IF(Q3488="","",INDEX(Tableau3[Désignation],MATCH(P3488,Tableau3[Sequence],0),))</f>
        <v/>
      </c>
      <c r="T3488"/>
    </row>
    <row r="3489" spans="12:20" x14ac:dyDescent="0.25">
      <c r="L3489" s="4" t="str">
        <f t="shared" si="111"/>
        <v/>
      </c>
      <c r="M3489" s="4" t="str">
        <f>IF(ISBLANK(A3489),"",IF('02_Resultat'!$B$6=A3489,1,0))</f>
        <v/>
      </c>
      <c r="N3489" s="4" t="str">
        <f>IF(ISBLANK(A3489),"",IF(Tableau3[Occurrence]=0,0,SUM($M$2:M3489)))</f>
        <v/>
      </c>
      <c r="P3489" s="15" t="str">
        <f t="shared" si="112"/>
        <v/>
      </c>
      <c r="Q3489" s="16" t="str">
        <f>IF(P3489="","",'02_Resultat'!$B$6)</f>
        <v/>
      </c>
      <c r="R3489" s="16" t="str">
        <f>IF(Q3489="","",INDEX(Tableau3[N°CMD],MATCH(P3489,Tableau3[Sequence],0),))</f>
        <v/>
      </c>
      <c r="S3489" s="16" t="str">
        <f>IF(Q3489="","",INDEX(Tableau3[Désignation],MATCH(P3489,Tableau3[Sequence],0),))</f>
        <v/>
      </c>
      <c r="T3489"/>
    </row>
    <row r="3490" spans="12:20" x14ac:dyDescent="0.25">
      <c r="L3490" s="4" t="str">
        <f t="shared" si="111"/>
        <v/>
      </c>
      <c r="M3490" s="4" t="str">
        <f>IF(ISBLANK(A3490),"",IF('02_Resultat'!$B$6=A3490,1,0))</f>
        <v/>
      </c>
      <c r="N3490" s="4" t="str">
        <f>IF(ISBLANK(A3490),"",IF(Tableau3[Occurrence]=0,0,SUM($M$2:M3490)))</f>
        <v/>
      </c>
      <c r="P3490" s="15" t="str">
        <f t="shared" si="112"/>
        <v/>
      </c>
      <c r="Q3490" s="16" t="str">
        <f>IF(P3490="","",'02_Resultat'!$B$6)</f>
        <v/>
      </c>
      <c r="R3490" s="16" t="str">
        <f>IF(Q3490="","",INDEX(Tableau3[N°CMD],MATCH(P3490,Tableau3[Sequence],0),))</f>
        <v/>
      </c>
      <c r="S3490" s="16" t="str">
        <f>IF(Q3490="","",INDEX(Tableau3[Désignation],MATCH(P3490,Tableau3[Sequence],0),))</f>
        <v/>
      </c>
      <c r="T3490"/>
    </row>
    <row r="3491" spans="12:20" x14ac:dyDescent="0.25">
      <c r="L3491" s="4" t="str">
        <f t="shared" si="111"/>
        <v/>
      </c>
      <c r="M3491" s="4" t="str">
        <f>IF(ISBLANK(A3491),"",IF('02_Resultat'!$B$6=A3491,1,0))</f>
        <v/>
      </c>
      <c r="N3491" s="4" t="str">
        <f>IF(ISBLANK(A3491),"",IF(Tableau3[Occurrence]=0,0,SUM($M$2:M3491)))</f>
        <v/>
      </c>
      <c r="P3491" s="15" t="str">
        <f t="shared" si="112"/>
        <v/>
      </c>
      <c r="Q3491" s="16" t="str">
        <f>IF(P3491="","",'02_Resultat'!$B$6)</f>
        <v/>
      </c>
      <c r="R3491" s="16" t="str">
        <f>IF(Q3491="","",INDEX(Tableau3[N°CMD],MATCH(P3491,Tableau3[Sequence],0),))</f>
        <v/>
      </c>
      <c r="S3491" s="16" t="str">
        <f>IF(Q3491="","",INDEX(Tableau3[Désignation],MATCH(P3491,Tableau3[Sequence],0),))</f>
        <v/>
      </c>
      <c r="T3491"/>
    </row>
    <row r="3492" spans="12:20" x14ac:dyDescent="0.25">
      <c r="L3492" s="4" t="str">
        <f t="shared" si="111"/>
        <v/>
      </c>
      <c r="M3492" s="4" t="str">
        <f>IF(ISBLANK(A3492),"",IF('02_Resultat'!$B$6=A3492,1,0))</f>
        <v/>
      </c>
      <c r="N3492" s="4" t="str">
        <f>IF(ISBLANK(A3492),"",IF(Tableau3[Occurrence]=0,0,SUM($M$2:M3492)))</f>
        <v/>
      </c>
      <c r="P3492" s="15" t="str">
        <f t="shared" si="112"/>
        <v/>
      </c>
      <c r="Q3492" s="16" t="str">
        <f>IF(P3492="","",'02_Resultat'!$B$6)</f>
        <v/>
      </c>
      <c r="R3492" s="16" t="str">
        <f>IF(Q3492="","",INDEX(Tableau3[N°CMD],MATCH(P3492,Tableau3[Sequence],0),))</f>
        <v/>
      </c>
      <c r="S3492" s="16" t="str">
        <f>IF(Q3492="","",INDEX(Tableau3[Désignation],MATCH(P3492,Tableau3[Sequence],0),))</f>
        <v/>
      </c>
      <c r="T3492"/>
    </row>
    <row r="3493" spans="12:20" x14ac:dyDescent="0.25">
      <c r="L3493" s="4" t="str">
        <f t="shared" si="111"/>
        <v/>
      </c>
      <c r="M3493" s="4" t="str">
        <f>IF(ISBLANK(A3493),"",IF('02_Resultat'!$B$6=A3493,1,0))</f>
        <v/>
      </c>
      <c r="N3493" s="4" t="str">
        <f>IF(ISBLANK(A3493),"",IF(Tableau3[Occurrence]=0,0,SUM($M$2:M3493)))</f>
        <v/>
      </c>
      <c r="P3493" s="15" t="str">
        <f t="shared" si="112"/>
        <v/>
      </c>
      <c r="Q3493" s="16" t="str">
        <f>IF(P3493="","",'02_Resultat'!$B$6)</f>
        <v/>
      </c>
      <c r="R3493" s="16" t="str">
        <f>IF(Q3493="","",INDEX(Tableau3[N°CMD],MATCH(P3493,Tableau3[Sequence],0),))</f>
        <v/>
      </c>
      <c r="S3493" s="16" t="str">
        <f>IF(Q3493="","",INDEX(Tableau3[Désignation],MATCH(P3493,Tableau3[Sequence],0),))</f>
        <v/>
      </c>
      <c r="T3493"/>
    </row>
    <row r="3494" spans="12:20" x14ac:dyDescent="0.25">
      <c r="L3494" s="4" t="str">
        <f t="shared" si="111"/>
        <v/>
      </c>
      <c r="M3494" s="4" t="str">
        <f>IF(ISBLANK(A3494),"",IF('02_Resultat'!$B$6=A3494,1,0))</f>
        <v/>
      </c>
      <c r="N3494" s="4" t="str">
        <f>IF(ISBLANK(A3494),"",IF(Tableau3[Occurrence]=0,0,SUM($M$2:M3494)))</f>
        <v/>
      </c>
      <c r="P3494" s="15" t="str">
        <f t="shared" si="112"/>
        <v/>
      </c>
      <c r="Q3494" s="16" t="str">
        <f>IF(P3494="","",'02_Resultat'!$B$6)</f>
        <v/>
      </c>
      <c r="R3494" s="16" t="str">
        <f>IF(Q3494="","",INDEX(Tableau3[N°CMD],MATCH(P3494,Tableau3[Sequence],0),))</f>
        <v/>
      </c>
      <c r="S3494" s="16" t="str">
        <f>IF(Q3494="","",INDEX(Tableau3[Désignation],MATCH(P3494,Tableau3[Sequence],0),))</f>
        <v/>
      </c>
      <c r="T3494"/>
    </row>
    <row r="3495" spans="12:20" x14ac:dyDescent="0.25">
      <c r="L3495" s="4" t="str">
        <f t="shared" si="111"/>
        <v/>
      </c>
      <c r="M3495" s="4" t="str">
        <f>IF(ISBLANK(A3495),"",IF('02_Resultat'!$B$6=A3495,1,0))</f>
        <v/>
      </c>
      <c r="N3495" s="4" t="str">
        <f>IF(ISBLANK(A3495),"",IF(Tableau3[Occurrence]=0,0,SUM($M$2:M3495)))</f>
        <v/>
      </c>
      <c r="P3495" s="15" t="str">
        <f t="shared" si="112"/>
        <v/>
      </c>
      <c r="Q3495" s="16" t="str">
        <f>IF(P3495="","",'02_Resultat'!$B$6)</f>
        <v/>
      </c>
      <c r="R3495" s="16" t="str">
        <f>IF(Q3495="","",INDEX(Tableau3[N°CMD],MATCH(P3495,Tableau3[Sequence],0),))</f>
        <v/>
      </c>
      <c r="S3495" s="16" t="str">
        <f>IF(Q3495="","",INDEX(Tableau3[Désignation],MATCH(P3495,Tableau3[Sequence],0),))</f>
        <v/>
      </c>
      <c r="T3495"/>
    </row>
    <row r="3496" spans="12:20" x14ac:dyDescent="0.25">
      <c r="L3496" s="4" t="str">
        <f t="shared" si="111"/>
        <v/>
      </c>
      <c r="M3496" s="4" t="str">
        <f>IF(ISBLANK(A3496),"",IF('02_Resultat'!$B$6=A3496,1,0))</f>
        <v/>
      </c>
      <c r="N3496" s="4" t="str">
        <f>IF(ISBLANK(A3496),"",IF(Tableau3[Occurrence]=0,0,SUM($M$2:M3496)))</f>
        <v/>
      </c>
      <c r="P3496" s="15" t="str">
        <f t="shared" si="112"/>
        <v/>
      </c>
      <c r="Q3496" s="16" t="str">
        <f>IF(P3496="","",'02_Resultat'!$B$6)</f>
        <v/>
      </c>
      <c r="R3496" s="16" t="str">
        <f>IF(Q3496="","",INDEX(Tableau3[N°CMD],MATCH(P3496,Tableau3[Sequence],0),))</f>
        <v/>
      </c>
      <c r="S3496" s="16" t="str">
        <f>IF(Q3496="","",INDEX(Tableau3[Désignation],MATCH(P3496,Tableau3[Sequence],0),))</f>
        <v/>
      </c>
      <c r="T3496"/>
    </row>
    <row r="3497" spans="12:20" x14ac:dyDescent="0.25">
      <c r="L3497" s="4" t="str">
        <f t="shared" si="111"/>
        <v/>
      </c>
      <c r="M3497" s="4" t="str">
        <f>IF(ISBLANK(A3497),"",IF('02_Resultat'!$B$6=A3497,1,0))</f>
        <v/>
      </c>
      <c r="N3497" s="4" t="str">
        <f>IF(ISBLANK(A3497),"",IF(Tableau3[Occurrence]=0,0,SUM($M$2:M3497)))</f>
        <v/>
      </c>
      <c r="P3497" s="15" t="str">
        <f t="shared" si="112"/>
        <v/>
      </c>
      <c r="Q3497" s="16" t="str">
        <f>IF(P3497="","",'02_Resultat'!$B$6)</f>
        <v/>
      </c>
      <c r="R3497" s="16" t="str">
        <f>IF(Q3497="","",INDEX(Tableau3[N°CMD],MATCH(P3497,Tableau3[Sequence],0),))</f>
        <v/>
      </c>
      <c r="S3497" s="16" t="str">
        <f>IF(Q3497="","",INDEX(Tableau3[Désignation],MATCH(P3497,Tableau3[Sequence],0),))</f>
        <v/>
      </c>
      <c r="T3497"/>
    </row>
    <row r="3498" spans="12:20" x14ac:dyDescent="0.25">
      <c r="L3498" s="4" t="str">
        <f t="shared" si="111"/>
        <v/>
      </c>
      <c r="M3498" s="4" t="str">
        <f>IF(ISBLANK(A3498),"",IF('02_Resultat'!$B$6=A3498,1,0))</f>
        <v/>
      </c>
      <c r="N3498" s="4" t="str">
        <f>IF(ISBLANK(A3498),"",IF(Tableau3[Occurrence]=0,0,SUM($M$2:M3498)))</f>
        <v/>
      </c>
      <c r="P3498" s="15" t="str">
        <f t="shared" si="112"/>
        <v/>
      </c>
      <c r="Q3498" s="16" t="str">
        <f>IF(P3498="","",'02_Resultat'!$B$6)</f>
        <v/>
      </c>
      <c r="R3498" s="16" t="str">
        <f>IF(Q3498="","",INDEX(Tableau3[N°CMD],MATCH(P3498,Tableau3[Sequence],0),))</f>
        <v/>
      </c>
      <c r="S3498" s="16" t="str">
        <f>IF(Q3498="","",INDEX(Tableau3[Désignation],MATCH(P3498,Tableau3[Sequence],0),))</f>
        <v/>
      </c>
      <c r="T3498"/>
    </row>
    <row r="3499" spans="12:20" x14ac:dyDescent="0.25">
      <c r="L3499" s="4" t="str">
        <f t="shared" si="111"/>
        <v/>
      </c>
      <c r="M3499" s="4" t="str">
        <f>IF(ISBLANK(A3499),"",IF('02_Resultat'!$B$6=A3499,1,0))</f>
        <v/>
      </c>
      <c r="N3499" s="4" t="str">
        <f>IF(ISBLANK(A3499),"",IF(Tableau3[Occurrence]=0,0,SUM($M$2:M3499)))</f>
        <v/>
      </c>
      <c r="P3499" s="15" t="str">
        <f t="shared" si="112"/>
        <v/>
      </c>
      <c r="Q3499" s="16" t="str">
        <f>IF(P3499="","",'02_Resultat'!$B$6)</f>
        <v/>
      </c>
      <c r="R3499" s="16" t="str">
        <f>IF(Q3499="","",INDEX(Tableau3[N°CMD],MATCH(P3499,Tableau3[Sequence],0),))</f>
        <v/>
      </c>
      <c r="S3499" s="16" t="str">
        <f>IF(Q3499="","",INDEX(Tableau3[Désignation],MATCH(P3499,Tableau3[Sequence],0),))</f>
        <v/>
      </c>
      <c r="T3499"/>
    </row>
    <row r="3500" spans="12:20" x14ac:dyDescent="0.25">
      <c r="L3500" s="4" t="str">
        <f t="shared" si="111"/>
        <v/>
      </c>
      <c r="M3500" s="4" t="str">
        <f>IF(ISBLANK(A3500),"",IF('02_Resultat'!$B$6=A3500,1,0))</f>
        <v/>
      </c>
      <c r="N3500" s="4" t="str">
        <f>IF(ISBLANK(A3500),"",IF(Tableau3[Occurrence]=0,0,SUM($M$2:M3500)))</f>
        <v/>
      </c>
      <c r="P3500" s="15" t="str">
        <f t="shared" si="112"/>
        <v/>
      </c>
      <c r="Q3500" s="16" t="str">
        <f>IF(P3500="","",'02_Resultat'!$B$6)</f>
        <v/>
      </c>
      <c r="R3500" s="16" t="str">
        <f>IF(Q3500="","",INDEX(Tableau3[N°CMD],MATCH(P3500,Tableau3[Sequence],0),))</f>
        <v/>
      </c>
      <c r="S3500" s="16" t="str">
        <f>IF(Q3500="","",INDEX(Tableau3[Désignation],MATCH(P3500,Tableau3[Sequence],0),))</f>
        <v/>
      </c>
      <c r="T3500"/>
    </row>
    <row r="3501" spans="12:20" x14ac:dyDescent="0.25">
      <c r="L3501" s="4" t="str">
        <f t="shared" si="111"/>
        <v/>
      </c>
      <c r="M3501" s="4" t="str">
        <f>IF(ISBLANK(A3501),"",IF('02_Resultat'!$B$6=A3501,1,0))</f>
        <v/>
      </c>
      <c r="N3501" s="4" t="str">
        <f>IF(ISBLANK(A3501),"",IF(Tableau3[Occurrence]=0,0,SUM($M$2:M3501)))</f>
        <v/>
      </c>
      <c r="P3501" s="15" t="str">
        <f t="shared" si="112"/>
        <v/>
      </c>
      <c r="Q3501" s="16" t="str">
        <f>IF(P3501="","",'02_Resultat'!$B$6)</f>
        <v/>
      </c>
      <c r="R3501" s="16" t="str">
        <f>IF(Q3501="","",INDEX(Tableau3[N°CMD],MATCH(P3501,Tableau3[Sequence],0),))</f>
        <v/>
      </c>
      <c r="S3501" s="16" t="str">
        <f>IF(Q3501="","",INDEX(Tableau3[Désignation],MATCH(P3501,Tableau3[Sequence],0),))</f>
        <v/>
      </c>
      <c r="T3501"/>
    </row>
    <row r="3502" spans="12:20" x14ac:dyDescent="0.25">
      <c r="L3502" s="4" t="str">
        <f t="shared" si="111"/>
        <v/>
      </c>
      <c r="M3502" s="4" t="str">
        <f>IF(ISBLANK(A3502),"",IF('02_Resultat'!$B$6=A3502,1,0))</f>
        <v/>
      </c>
      <c r="N3502" s="4" t="str">
        <f>IF(ISBLANK(A3502),"",IF(Tableau3[Occurrence]=0,0,SUM($M$2:M3502)))</f>
        <v/>
      </c>
      <c r="P3502" s="15" t="str">
        <f t="shared" si="112"/>
        <v/>
      </c>
      <c r="Q3502" s="16" t="str">
        <f>IF(P3502="","",'02_Resultat'!$B$6)</f>
        <v/>
      </c>
      <c r="R3502" s="16" t="str">
        <f>IF(Q3502="","",INDEX(Tableau3[N°CMD],MATCH(P3502,Tableau3[Sequence],0),))</f>
        <v/>
      </c>
      <c r="S3502" s="16" t="str">
        <f>IF(Q3502="","",INDEX(Tableau3[Désignation],MATCH(P3502,Tableau3[Sequence],0),))</f>
        <v/>
      </c>
      <c r="T3502"/>
    </row>
    <row r="3503" spans="12:20" x14ac:dyDescent="0.25">
      <c r="L3503" s="4" t="str">
        <f t="shared" si="111"/>
        <v/>
      </c>
      <c r="M3503" s="4" t="str">
        <f>IF(ISBLANK(A3503),"",IF('02_Resultat'!$B$6=A3503,1,0))</f>
        <v/>
      </c>
      <c r="N3503" s="4" t="str">
        <f>IF(ISBLANK(A3503),"",IF(Tableau3[Occurrence]=0,0,SUM($M$2:M3503)))</f>
        <v/>
      </c>
      <c r="P3503" s="15" t="str">
        <f t="shared" si="112"/>
        <v/>
      </c>
      <c r="Q3503" s="16" t="str">
        <f>IF(P3503="","",'02_Resultat'!$B$6)</f>
        <v/>
      </c>
      <c r="R3503" s="16" t="str">
        <f>IF(Q3503="","",INDEX(Tableau3[N°CMD],MATCH(P3503,Tableau3[Sequence],0),))</f>
        <v/>
      </c>
      <c r="S3503" s="16" t="str">
        <f>IF(Q3503="","",INDEX(Tableau3[Désignation],MATCH(P3503,Tableau3[Sequence],0),))</f>
        <v/>
      </c>
      <c r="T3503"/>
    </row>
    <row r="3504" spans="12:20" x14ac:dyDescent="0.25">
      <c r="L3504" s="4" t="str">
        <f t="shared" si="111"/>
        <v/>
      </c>
      <c r="M3504" s="4" t="str">
        <f>IF(ISBLANK(A3504),"",IF('02_Resultat'!$B$6=A3504,1,0))</f>
        <v/>
      </c>
      <c r="N3504" s="4" t="str">
        <f>IF(ISBLANK(A3504),"",IF(Tableau3[Occurrence]=0,0,SUM($M$2:M3504)))</f>
        <v/>
      </c>
      <c r="P3504" s="15" t="str">
        <f t="shared" si="112"/>
        <v/>
      </c>
      <c r="Q3504" s="16" t="str">
        <f>IF(P3504="","",'02_Resultat'!$B$6)</f>
        <v/>
      </c>
      <c r="R3504" s="16" t="str">
        <f>IF(Q3504="","",INDEX(Tableau3[N°CMD],MATCH(P3504,Tableau3[Sequence],0),))</f>
        <v/>
      </c>
      <c r="S3504" s="16" t="str">
        <f>IF(Q3504="","",INDEX(Tableau3[Désignation],MATCH(P3504,Tableau3[Sequence],0),))</f>
        <v/>
      </c>
      <c r="T3504"/>
    </row>
    <row r="3505" spans="12:20" x14ac:dyDescent="0.25">
      <c r="L3505" s="4" t="str">
        <f t="shared" si="111"/>
        <v/>
      </c>
      <c r="M3505" s="4" t="str">
        <f>IF(ISBLANK(A3505),"",IF('02_Resultat'!$B$6=A3505,1,0))</f>
        <v/>
      </c>
      <c r="N3505" s="4" t="str">
        <f>IF(ISBLANK(A3505),"",IF(Tableau3[Occurrence]=0,0,SUM($M$2:M3505)))</f>
        <v/>
      </c>
      <c r="P3505" s="15" t="str">
        <f t="shared" si="112"/>
        <v/>
      </c>
      <c r="Q3505" s="16" t="str">
        <f>IF(P3505="","",'02_Resultat'!$B$6)</f>
        <v/>
      </c>
      <c r="R3505" s="16" t="str">
        <f>IF(Q3505="","",INDEX(Tableau3[N°CMD],MATCH(P3505,Tableau3[Sequence],0),))</f>
        <v/>
      </c>
      <c r="S3505" s="16" t="str">
        <f>IF(Q3505="","",INDEX(Tableau3[Désignation],MATCH(P3505,Tableau3[Sequence],0),))</f>
        <v/>
      </c>
      <c r="T3505"/>
    </row>
    <row r="3506" spans="12:20" x14ac:dyDescent="0.25">
      <c r="L3506" s="4" t="str">
        <f t="shared" si="111"/>
        <v/>
      </c>
      <c r="M3506" s="4" t="str">
        <f>IF(ISBLANK(A3506),"",IF('02_Resultat'!$B$6=A3506,1,0))</f>
        <v/>
      </c>
      <c r="N3506" s="4" t="str">
        <f>IF(ISBLANK(A3506),"",IF(Tableau3[Occurrence]=0,0,SUM($M$2:M3506)))</f>
        <v/>
      </c>
      <c r="P3506" s="15" t="str">
        <f t="shared" si="112"/>
        <v/>
      </c>
      <c r="Q3506" s="16" t="str">
        <f>IF(P3506="","",'02_Resultat'!$B$6)</f>
        <v/>
      </c>
      <c r="R3506" s="16" t="str">
        <f>IF(Q3506="","",INDEX(Tableau3[N°CMD],MATCH(P3506,Tableau3[Sequence],0),))</f>
        <v/>
      </c>
      <c r="S3506" s="16" t="str">
        <f>IF(Q3506="","",INDEX(Tableau3[Désignation],MATCH(P3506,Tableau3[Sequence],0),))</f>
        <v/>
      </c>
      <c r="T3506"/>
    </row>
    <row r="3507" spans="12:20" x14ac:dyDescent="0.25">
      <c r="L3507" s="4" t="str">
        <f t="shared" si="111"/>
        <v/>
      </c>
      <c r="M3507" s="4" t="str">
        <f>IF(ISBLANK(A3507),"",IF('02_Resultat'!$B$6=A3507,1,0))</f>
        <v/>
      </c>
      <c r="N3507" s="4" t="str">
        <f>IF(ISBLANK(A3507),"",IF(Tableau3[Occurrence]=0,0,SUM($M$2:M3507)))</f>
        <v/>
      </c>
      <c r="P3507" s="15" t="str">
        <f t="shared" si="112"/>
        <v/>
      </c>
      <c r="Q3507" s="16" t="str">
        <f>IF(P3507="","",'02_Resultat'!$B$6)</f>
        <v/>
      </c>
      <c r="R3507" s="16" t="str">
        <f>IF(Q3507="","",INDEX(Tableau3[N°CMD],MATCH(P3507,Tableau3[Sequence],0),))</f>
        <v/>
      </c>
      <c r="S3507" s="16" t="str">
        <f>IF(Q3507="","",INDEX(Tableau3[Désignation],MATCH(P3507,Tableau3[Sequence],0),))</f>
        <v/>
      </c>
      <c r="T3507"/>
    </row>
    <row r="3508" spans="12:20" x14ac:dyDescent="0.25">
      <c r="L3508" s="4" t="str">
        <f t="shared" si="111"/>
        <v/>
      </c>
      <c r="M3508" s="4" t="str">
        <f>IF(ISBLANK(A3508),"",IF('02_Resultat'!$B$6=A3508,1,0))</f>
        <v/>
      </c>
      <c r="N3508" s="4" t="str">
        <f>IF(ISBLANK(A3508),"",IF(Tableau3[Occurrence]=0,0,SUM($M$2:M3508)))</f>
        <v/>
      </c>
      <c r="P3508" s="15" t="str">
        <f t="shared" si="112"/>
        <v/>
      </c>
      <c r="Q3508" s="16" t="str">
        <f>IF(P3508="","",'02_Resultat'!$B$6)</f>
        <v/>
      </c>
      <c r="R3508" s="16" t="str">
        <f>IF(Q3508="","",INDEX(Tableau3[N°CMD],MATCH(P3508,Tableau3[Sequence],0),))</f>
        <v/>
      </c>
      <c r="S3508" s="16" t="str">
        <f>IF(Q3508="","",INDEX(Tableau3[Désignation],MATCH(P3508,Tableau3[Sequence],0),))</f>
        <v/>
      </c>
      <c r="T3508"/>
    </row>
    <row r="3509" spans="12:20" x14ac:dyDescent="0.25">
      <c r="L3509" s="4" t="str">
        <f t="shared" si="111"/>
        <v/>
      </c>
      <c r="M3509" s="4" t="str">
        <f>IF(ISBLANK(A3509),"",IF('02_Resultat'!$B$6=A3509,1,0))</f>
        <v/>
      </c>
      <c r="N3509" s="4" t="str">
        <f>IF(ISBLANK(A3509),"",IF(Tableau3[Occurrence]=0,0,SUM($M$2:M3509)))</f>
        <v/>
      </c>
      <c r="P3509" s="15" t="str">
        <f t="shared" si="112"/>
        <v/>
      </c>
      <c r="Q3509" s="16" t="str">
        <f>IF(P3509="","",'02_Resultat'!$B$6)</f>
        <v/>
      </c>
      <c r="R3509" s="16" t="str">
        <f>IF(Q3509="","",INDEX(Tableau3[N°CMD],MATCH(P3509,Tableau3[Sequence],0),))</f>
        <v/>
      </c>
      <c r="S3509" s="16" t="str">
        <f>IF(Q3509="","",INDEX(Tableau3[Désignation],MATCH(P3509,Tableau3[Sequence],0),))</f>
        <v/>
      </c>
      <c r="T3509"/>
    </row>
    <row r="3510" spans="12:20" x14ac:dyDescent="0.25">
      <c r="L3510" s="4" t="str">
        <f t="shared" si="111"/>
        <v/>
      </c>
      <c r="M3510" s="4" t="str">
        <f>IF(ISBLANK(A3510),"",IF('02_Resultat'!$B$6=A3510,1,0))</f>
        <v/>
      </c>
      <c r="N3510" s="4" t="str">
        <f>IF(ISBLANK(A3510),"",IF(Tableau3[Occurrence]=0,0,SUM($M$2:M3510)))</f>
        <v/>
      </c>
      <c r="P3510" s="15" t="str">
        <f t="shared" si="112"/>
        <v/>
      </c>
      <c r="Q3510" s="16" t="str">
        <f>IF(P3510="","",'02_Resultat'!$B$6)</f>
        <v/>
      </c>
      <c r="R3510" s="16" t="str">
        <f>IF(Q3510="","",INDEX(Tableau3[N°CMD],MATCH(P3510,Tableau3[Sequence],0),))</f>
        <v/>
      </c>
      <c r="S3510" s="16" t="str">
        <f>IF(Q3510="","",INDEX(Tableau3[Désignation],MATCH(P3510,Tableau3[Sequence],0),))</f>
        <v/>
      </c>
      <c r="T3510"/>
    </row>
    <row r="3511" spans="12:20" x14ac:dyDescent="0.25">
      <c r="L3511" s="4" t="str">
        <f t="shared" si="111"/>
        <v/>
      </c>
      <c r="M3511" s="4" t="str">
        <f>IF(ISBLANK(A3511),"",IF('02_Resultat'!$B$6=A3511,1,0))</f>
        <v/>
      </c>
      <c r="N3511" s="4" t="str">
        <f>IF(ISBLANK(A3511),"",IF(Tableau3[Occurrence]=0,0,SUM($M$2:M3511)))</f>
        <v/>
      </c>
      <c r="P3511" s="15" t="str">
        <f t="shared" si="112"/>
        <v/>
      </c>
      <c r="Q3511" s="16" t="str">
        <f>IF(P3511="","",'02_Resultat'!$B$6)</f>
        <v/>
      </c>
      <c r="R3511" s="16" t="str">
        <f>IF(Q3511="","",INDEX(Tableau3[N°CMD],MATCH(P3511,Tableau3[Sequence],0),))</f>
        <v/>
      </c>
      <c r="S3511" s="16" t="str">
        <f>IF(Q3511="","",INDEX(Tableau3[Désignation],MATCH(P3511,Tableau3[Sequence],0),))</f>
        <v/>
      </c>
      <c r="T3511"/>
    </row>
    <row r="3512" spans="12:20" x14ac:dyDescent="0.25">
      <c r="L3512" s="4" t="str">
        <f t="shared" si="111"/>
        <v/>
      </c>
      <c r="M3512" s="4" t="str">
        <f>IF(ISBLANK(A3512),"",IF('02_Resultat'!$B$6=A3512,1,0))</f>
        <v/>
      </c>
      <c r="N3512" s="4" t="str">
        <f>IF(ISBLANK(A3512),"",IF(Tableau3[Occurrence]=0,0,SUM($M$2:M3512)))</f>
        <v/>
      </c>
      <c r="P3512" s="15" t="str">
        <f t="shared" si="112"/>
        <v/>
      </c>
      <c r="Q3512" s="16" t="str">
        <f>IF(P3512="","",'02_Resultat'!$B$6)</f>
        <v/>
      </c>
      <c r="R3512" s="16" t="str">
        <f>IF(Q3512="","",INDEX(Tableau3[N°CMD],MATCH(P3512,Tableau3[Sequence],0),))</f>
        <v/>
      </c>
      <c r="S3512" s="16" t="str">
        <f>IF(Q3512="","",INDEX(Tableau3[Désignation],MATCH(P3512,Tableau3[Sequence],0),))</f>
        <v/>
      </c>
      <c r="T3512"/>
    </row>
    <row r="3513" spans="12:20" x14ac:dyDescent="0.25">
      <c r="L3513" s="4" t="str">
        <f t="shared" si="111"/>
        <v/>
      </c>
      <c r="M3513" s="4" t="str">
        <f>IF(ISBLANK(A3513),"",IF('02_Resultat'!$B$6=A3513,1,0))</f>
        <v/>
      </c>
      <c r="N3513" s="4" t="str">
        <f>IF(ISBLANK(A3513),"",IF(Tableau3[Occurrence]=0,0,SUM($M$2:M3513)))</f>
        <v/>
      </c>
      <c r="P3513" s="15" t="str">
        <f t="shared" si="112"/>
        <v/>
      </c>
      <c r="Q3513" s="16" t="str">
        <f>IF(P3513="","",'02_Resultat'!$B$6)</f>
        <v/>
      </c>
      <c r="R3513" s="16" t="str">
        <f>IF(Q3513="","",INDEX(Tableau3[N°CMD],MATCH(P3513,Tableau3[Sequence],0),))</f>
        <v/>
      </c>
      <c r="S3513" s="16" t="str">
        <f>IF(Q3513="","",INDEX(Tableau3[Désignation],MATCH(P3513,Tableau3[Sequence],0),))</f>
        <v/>
      </c>
      <c r="T3513"/>
    </row>
    <row r="3514" spans="12:20" x14ac:dyDescent="0.25">
      <c r="L3514" s="4" t="str">
        <f t="shared" si="111"/>
        <v/>
      </c>
      <c r="M3514" s="4" t="str">
        <f>IF(ISBLANK(A3514),"",IF('02_Resultat'!$B$6=A3514,1,0))</f>
        <v/>
      </c>
      <c r="N3514" s="4" t="str">
        <f>IF(ISBLANK(A3514),"",IF(Tableau3[Occurrence]=0,0,SUM($M$2:M3514)))</f>
        <v/>
      </c>
      <c r="P3514" s="15" t="str">
        <f t="shared" si="112"/>
        <v/>
      </c>
      <c r="Q3514" s="16" t="str">
        <f>IF(P3514="","",'02_Resultat'!$B$6)</f>
        <v/>
      </c>
      <c r="R3514" s="16" t="str">
        <f>IF(Q3514="","",INDEX(Tableau3[N°CMD],MATCH(P3514,Tableau3[Sequence],0),))</f>
        <v/>
      </c>
      <c r="S3514" s="16" t="str">
        <f>IF(Q3514="","",INDEX(Tableau3[Désignation],MATCH(P3514,Tableau3[Sequence],0),))</f>
        <v/>
      </c>
      <c r="T3514"/>
    </row>
    <row r="3515" spans="12:20" x14ac:dyDescent="0.25">
      <c r="L3515" s="4" t="str">
        <f t="shared" si="111"/>
        <v/>
      </c>
      <c r="M3515" s="4" t="str">
        <f>IF(ISBLANK(A3515),"",IF('02_Resultat'!$B$6=A3515,1,0))</f>
        <v/>
      </c>
      <c r="N3515" s="4" t="str">
        <f>IF(ISBLANK(A3515),"",IF(Tableau3[Occurrence]=0,0,SUM($M$2:M3515)))</f>
        <v/>
      </c>
      <c r="P3515" s="15" t="str">
        <f t="shared" si="112"/>
        <v/>
      </c>
      <c r="Q3515" s="16" t="str">
        <f>IF(P3515="","",'02_Resultat'!$B$6)</f>
        <v/>
      </c>
      <c r="R3515" s="16" t="str">
        <f>IF(Q3515="","",INDEX(Tableau3[N°CMD],MATCH(P3515,Tableau3[Sequence],0),))</f>
        <v/>
      </c>
      <c r="S3515" s="16" t="str">
        <f>IF(Q3515="","",INDEX(Tableau3[Désignation],MATCH(P3515,Tableau3[Sequence],0),))</f>
        <v/>
      </c>
      <c r="T3515"/>
    </row>
    <row r="3516" spans="12:20" x14ac:dyDescent="0.25">
      <c r="L3516" s="4" t="str">
        <f t="shared" si="111"/>
        <v/>
      </c>
      <c r="M3516" s="4" t="str">
        <f>IF(ISBLANK(A3516),"",IF('02_Resultat'!$B$6=A3516,1,0))</f>
        <v/>
      </c>
      <c r="N3516" s="4" t="str">
        <f>IF(ISBLANK(A3516),"",IF(Tableau3[Occurrence]=0,0,SUM($M$2:M3516)))</f>
        <v/>
      </c>
      <c r="P3516" s="15" t="str">
        <f t="shared" si="112"/>
        <v/>
      </c>
      <c r="Q3516" s="16" t="str">
        <f>IF(P3516="","",'02_Resultat'!$B$6)</f>
        <v/>
      </c>
      <c r="R3516" s="16" t="str">
        <f>IF(Q3516="","",INDEX(Tableau3[N°CMD],MATCH(P3516,Tableau3[Sequence],0),))</f>
        <v/>
      </c>
      <c r="S3516" s="16" t="str">
        <f>IF(Q3516="","",INDEX(Tableau3[Désignation],MATCH(P3516,Tableau3[Sequence],0),))</f>
        <v/>
      </c>
      <c r="T3516"/>
    </row>
    <row r="3517" spans="12:20" x14ac:dyDescent="0.25">
      <c r="L3517" s="4" t="str">
        <f t="shared" si="111"/>
        <v/>
      </c>
      <c r="M3517" s="4" t="str">
        <f>IF(ISBLANK(A3517),"",IF('02_Resultat'!$B$6=A3517,1,0))</f>
        <v/>
      </c>
      <c r="N3517" s="4" t="str">
        <f>IF(ISBLANK(A3517),"",IF(Tableau3[Occurrence]=0,0,SUM($M$2:M3517)))</f>
        <v/>
      </c>
      <c r="P3517" s="15" t="str">
        <f t="shared" si="112"/>
        <v/>
      </c>
      <c r="Q3517" s="16" t="str">
        <f>IF(P3517="","",'02_Resultat'!$B$6)</f>
        <v/>
      </c>
      <c r="R3517" s="16" t="str">
        <f>IF(Q3517="","",INDEX(Tableau3[N°CMD],MATCH(P3517,Tableau3[Sequence],0),))</f>
        <v/>
      </c>
      <c r="S3517" s="16" t="str">
        <f>IF(Q3517="","",INDEX(Tableau3[Désignation],MATCH(P3517,Tableau3[Sequence],0),))</f>
        <v/>
      </c>
      <c r="T3517"/>
    </row>
    <row r="3518" spans="12:20" x14ac:dyDescent="0.25">
      <c r="L3518" s="4" t="str">
        <f t="shared" si="111"/>
        <v/>
      </c>
      <c r="M3518" s="4" t="str">
        <f>IF(ISBLANK(A3518),"",IF('02_Resultat'!$B$6=A3518,1,0))</f>
        <v/>
      </c>
      <c r="N3518" s="4" t="str">
        <f>IF(ISBLANK(A3518),"",IF(Tableau3[Occurrence]=0,0,SUM($M$2:M3518)))</f>
        <v/>
      </c>
      <c r="P3518" s="15" t="str">
        <f t="shared" si="112"/>
        <v/>
      </c>
      <c r="Q3518" s="16" t="str">
        <f>IF(P3518="","",'02_Resultat'!$B$6)</f>
        <v/>
      </c>
      <c r="R3518" s="16" t="str">
        <f>IF(Q3518="","",INDEX(Tableau3[N°CMD],MATCH(P3518,Tableau3[Sequence],0),))</f>
        <v/>
      </c>
      <c r="S3518" s="16" t="str">
        <f>IF(Q3518="","",INDEX(Tableau3[Désignation],MATCH(P3518,Tableau3[Sequence],0),))</f>
        <v/>
      </c>
      <c r="T3518"/>
    </row>
    <row r="3519" spans="12:20" x14ac:dyDescent="0.25">
      <c r="L3519" s="4" t="str">
        <f t="shared" si="111"/>
        <v/>
      </c>
      <c r="M3519" s="4" t="str">
        <f>IF(ISBLANK(A3519),"",IF('02_Resultat'!$B$6=A3519,1,0))</f>
        <v/>
      </c>
      <c r="N3519" s="4" t="str">
        <f>IF(ISBLANK(A3519),"",IF(Tableau3[Occurrence]=0,0,SUM($M$2:M3519)))</f>
        <v/>
      </c>
      <c r="P3519" s="15" t="str">
        <f t="shared" si="112"/>
        <v/>
      </c>
      <c r="Q3519" s="16" t="str">
        <f>IF(P3519="","",'02_Resultat'!$B$6)</f>
        <v/>
      </c>
      <c r="R3519" s="16" t="str">
        <f>IF(Q3519="","",INDEX(Tableau3[N°CMD],MATCH(P3519,Tableau3[Sequence],0),))</f>
        <v/>
      </c>
      <c r="S3519" s="16" t="str">
        <f>IF(Q3519="","",INDEX(Tableau3[Désignation],MATCH(P3519,Tableau3[Sequence],0),))</f>
        <v/>
      </c>
      <c r="T3519"/>
    </row>
    <row r="3520" spans="12:20" x14ac:dyDescent="0.25">
      <c r="L3520" s="4" t="str">
        <f t="shared" si="111"/>
        <v/>
      </c>
      <c r="M3520" s="4" t="str">
        <f>IF(ISBLANK(A3520),"",IF('02_Resultat'!$B$6=A3520,1,0))</f>
        <v/>
      </c>
      <c r="N3520" s="4" t="str">
        <f>IF(ISBLANK(A3520),"",IF(Tableau3[Occurrence]=0,0,SUM($M$2:M3520)))</f>
        <v/>
      </c>
      <c r="P3520" s="15" t="str">
        <f t="shared" si="112"/>
        <v/>
      </c>
      <c r="Q3520" s="16" t="str">
        <f>IF(P3520="","",'02_Resultat'!$B$6)</f>
        <v/>
      </c>
      <c r="R3520" s="16" t="str">
        <f>IF(Q3520="","",INDEX(Tableau3[N°CMD],MATCH(P3520,Tableau3[Sequence],0),))</f>
        <v/>
      </c>
      <c r="S3520" s="16" t="str">
        <f>IF(Q3520="","",INDEX(Tableau3[Désignation],MATCH(P3520,Tableau3[Sequence],0),))</f>
        <v/>
      </c>
      <c r="T3520"/>
    </row>
    <row r="3521" spans="12:20" x14ac:dyDescent="0.25">
      <c r="L3521" s="4" t="str">
        <f t="shared" si="111"/>
        <v/>
      </c>
      <c r="M3521" s="4" t="str">
        <f>IF(ISBLANK(A3521),"",IF('02_Resultat'!$B$6=A3521,1,0))</f>
        <v/>
      </c>
      <c r="N3521" s="4" t="str">
        <f>IF(ISBLANK(A3521),"",IF(Tableau3[Occurrence]=0,0,SUM($M$2:M3521)))</f>
        <v/>
      </c>
      <c r="P3521" s="15" t="str">
        <f t="shared" si="112"/>
        <v/>
      </c>
      <c r="Q3521" s="16" t="str">
        <f>IF(P3521="","",'02_Resultat'!$B$6)</f>
        <v/>
      </c>
      <c r="R3521" s="16" t="str">
        <f>IF(Q3521="","",INDEX(Tableau3[N°CMD],MATCH(P3521,Tableau3[Sequence],0),))</f>
        <v/>
      </c>
      <c r="S3521" s="16" t="str">
        <f>IF(Q3521="","",INDEX(Tableau3[Désignation],MATCH(P3521,Tableau3[Sequence],0),))</f>
        <v/>
      </c>
      <c r="T3521"/>
    </row>
    <row r="3522" spans="12:20" x14ac:dyDescent="0.25">
      <c r="L3522" s="4" t="str">
        <f t="shared" si="111"/>
        <v/>
      </c>
      <c r="M3522" s="4" t="str">
        <f>IF(ISBLANK(A3522),"",IF('02_Resultat'!$B$6=A3522,1,0))</f>
        <v/>
      </c>
      <c r="N3522" s="4" t="str">
        <f>IF(ISBLANK(A3522),"",IF(Tableau3[Occurrence]=0,0,SUM($M$2:M3522)))</f>
        <v/>
      </c>
      <c r="P3522" s="15" t="str">
        <f t="shared" si="112"/>
        <v/>
      </c>
      <c r="Q3522" s="16" t="str">
        <f>IF(P3522="","",'02_Resultat'!$B$6)</f>
        <v/>
      </c>
      <c r="R3522" s="16" t="str">
        <f>IF(Q3522="","",INDEX(Tableau3[N°CMD],MATCH(P3522,Tableau3[Sequence],0),))</f>
        <v/>
      </c>
      <c r="S3522" s="16" t="str">
        <f>IF(Q3522="","",INDEX(Tableau3[Désignation],MATCH(P3522,Tableau3[Sequence],0),))</f>
        <v/>
      </c>
      <c r="T3522"/>
    </row>
    <row r="3523" spans="12:20" x14ac:dyDescent="0.25">
      <c r="L3523" s="4" t="str">
        <f t="shared" si="111"/>
        <v/>
      </c>
      <c r="M3523" s="4" t="str">
        <f>IF(ISBLANK(A3523),"",IF('02_Resultat'!$B$6=A3523,1,0))</f>
        <v/>
      </c>
      <c r="N3523" s="4" t="str">
        <f>IF(ISBLANK(A3523),"",IF(Tableau3[Occurrence]=0,0,SUM($M$2:M3523)))</f>
        <v/>
      </c>
      <c r="P3523" s="15" t="str">
        <f t="shared" si="112"/>
        <v/>
      </c>
      <c r="Q3523" s="16" t="str">
        <f>IF(P3523="","",'02_Resultat'!$B$6)</f>
        <v/>
      </c>
      <c r="R3523" s="16" t="str">
        <f>IF(Q3523="","",INDEX(Tableau3[N°CMD],MATCH(P3523,Tableau3[Sequence],0),))</f>
        <v/>
      </c>
      <c r="S3523" s="16" t="str">
        <f>IF(Q3523="","",INDEX(Tableau3[Désignation],MATCH(P3523,Tableau3[Sequence],0),))</f>
        <v/>
      </c>
      <c r="T3523"/>
    </row>
    <row r="3524" spans="12:20" x14ac:dyDescent="0.25">
      <c r="L3524" s="4" t="str">
        <f t="shared" si="111"/>
        <v/>
      </c>
      <c r="M3524" s="4" t="str">
        <f>IF(ISBLANK(A3524),"",IF('02_Resultat'!$B$6=A3524,1,0))</f>
        <v/>
      </c>
      <c r="N3524" s="4" t="str">
        <f>IF(ISBLANK(A3524),"",IF(Tableau3[Occurrence]=0,0,SUM($M$2:M3524)))</f>
        <v/>
      </c>
      <c r="P3524" s="15" t="str">
        <f t="shared" si="112"/>
        <v/>
      </c>
      <c r="Q3524" s="16" t="str">
        <f>IF(P3524="","",'02_Resultat'!$B$6)</f>
        <v/>
      </c>
      <c r="R3524" s="16" t="str">
        <f>IF(Q3524="","",INDEX(Tableau3[N°CMD],MATCH(P3524,Tableau3[Sequence],0),))</f>
        <v/>
      </c>
      <c r="S3524" s="16" t="str">
        <f>IF(Q3524="","",INDEX(Tableau3[Désignation],MATCH(P3524,Tableau3[Sequence],0),))</f>
        <v/>
      </c>
      <c r="T3524"/>
    </row>
    <row r="3525" spans="12:20" x14ac:dyDescent="0.25">
      <c r="L3525" s="4" t="str">
        <f t="shared" si="111"/>
        <v/>
      </c>
      <c r="M3525" s="4" t="str">
        <f>IF(ISBLANK(A3525),"",IF('02_Resultat'!$B$6=A3525,1,0))</f>
        <v/>
      </c>
      <c r="N3525" s="4" t="str">
        <f>IF(ISBLANK(A3525),"",IF(Tableau3[Occurrence]=0,0,SUM($M$2:M3525)))</f>
        <v/>
      </c>
      <c r="P3525" s="15" t="str">
        <f t="shared" si="112"/>
        <v/>
      </c>
      <c r="Q3525" s="16" t="str">
        <f>IF(P3525="","",'02_Resultat'!$B$6)</f>
        <v/>
      </c>
      <c r="R3525" s="16" t="str">
        <f>IF(Q3525="","",INDEX(Tableau3[N°CMD],MATCH(P3525,Tableau3[Sequence],0),))</f>
        <v/>
      </c>
      <c r="S3525" s="16" t="str">
        <f>IF(Q3525="","",INDEX(Tableau3[Désignation],MATCH(P3525,Tableau3[Sequence],0),))</f>
        <v/>
      </c>
      <c r="T3525"/>
    </row>
    <row r="3526" spans="12:20" x14ac:dyDescent="0.25">
      <c r="L3526" s="4" t="str">
        <f t="shared" si="111"/>
        <v/>
      </c>
      <c r="M3526" s="4" t="str">
        <f>IF(ISBLANK(A3526),"",IF('02_Resultat'!$B$6=A3526,1,0))</f>
        <v/>
      </c>
      <c r="N3526" s="4" t="str">
        <f>IF(ISBLANK(A3526),"",IF(Tableau3[Occurrence]=0,0,SUM($M$2:M3526)))</f>
        <v/>
      </c>
      <c r="P3526" s="15" t="str">
        <f t="shared" si="112"/>
        <v/>
      </c>
      <c r="Q3526" s="16" t="str">
        <f>IF(P3526="","",'02_Resultat'!$B$6)</f>
        <v/>
      </c>
      <c r="R3526" s="16" t="str">
        <f>IF(Q3526="","",INDEX(Tableau3[N°CMD],MATCH(P3526,Tableau3[Sequence],0),))</f>
        <v/>
      </c>
      <c r="S3526" s="16" t="str">
        <f>IF(Q3526="","",INDEX(Tableau3[Désignation],MATCH(P3526,Tableau3[Sequence],0),))</f>
        <v/>
      </c>
      <c r="T3526"/>
    </row>
    <row r="3527" spans="12:20" x14ac:dyDescent="0.25">
      <c r="L3527" s="4" t="str">
        <f t="shared" si="111"/>
        <v/>
      </c>
      <c r="M3527" s="4" t="str">
        <f>IF(ISBLANK(A3527),"",IF('02_Resultat'!$B$6=A3527,1,0))</f>
        <v/>
      </c>
      <c r="N3527" s="4" t="str">
        <f>IF(ISBLANK(A3527),"",IF(Tableau3[Occurrence]=0,0,SUM($M$2:M3527)))</f>
        <v/>
      </c>
      <c r="P3527" s="15" t="str">
        <f t="shared" si="112"/>
        <v/>
      </c>
      <c r="Q3527" s="16" t="str">
        <f>IF(P3527="","",'02_Resultat'!$B$6)</f>
        <v/>
      </c>
      <c r="R3527" s="16" t="str">
        <f>IF(Q3527="","",INDEX(Tableau3[N°CMD],MATCH(P3527,Tableau3[Sequence],0),))</f>
        <v/>
      </c>
      <c r="S3527" s="16" t="str">
        <f>IF(Q3527="","",INDEX(Tableau3[Désignation],MATCH(P3527,Tableau3[Sequence],0),))</f>
        <v/>
      </c>
      <c r="T3527"/>
    </row>
    <row r="3528" spans="12:20" x14ac:dyDescent="0.25">
      <c r="L3528" s="4" t="str">
        <f t="shared" si="111"/>
        <v/>
      </c>
      <c r="M3528" s="4" t="str">
        <f>IF(ISBLANK(A3528),"",IF('02_Resultat'!$B$6=A3528,1,0))</f>
        <v/>
      </c>
      <c r="N3528" s="4" t="str">
        <f>IF(ISBLANK(A3528),"",IF(Tableau3[Occurrence]=0,0,SUM($M$2:M3528)))</f>
        <v/>
      </c>
      <c r="P3528" s="15" t="str">
        <f t="shared" si="112"/>
        <v/>
      </c>
      <c r="Q3528" s="16" t="str">
        <f>IF(P3528="","",'02_Resultat'!$B$6)</f>
        <v/>
      </c>
      <c r="R3528" s="16" t="str">
        <f>IF(Q3528="","",INDEX(Tableau3[N°CMD],MATCH(P3528,Tableau3[Sequence],0),))</f>
        <v/>
      </c>
      <c r="S3528" s="16" t="str">
        <f>IF(Q3528="","",INDEX(Tableau3[Désignation],MATCH(P3528,Tableau3[Sequence],0),))</f>
        <v/>
      </c>
      <c r="T3528"/>
    </row>
    <row r="3529" spans="12:20" x14ac:dyDescent="0.25">
      <c r="L3529" s="4" t="str">
        <f t="shared" si="111"/>
        <v/>
      </c>
      <c r="M3529" s="4" t="str">
        <f>IF(ISBLANK(A3529),"",IF('02_Resultat'!$B$6=A3529,1,0))</f>
        <v/>
      </c>
      <c r="N3529" s="4" t="str">
        <f>IF(ISBLANK(A3529),"",IF(Tableau3[Occurrence]=0,0,SUM($M$2:M3529)))</f>
        <v/>
      </c>
      <c r="P3529" s="15" t="str">
        <f t="shared" si="112"/>
        <v/>
      </c>
      <c r="Q3529" s="16" t="str">
        <f>IF(P3529="","",'02_Resultat'!$B$6)</f>
        <v/>
      </c>
      <c r="R3529" s="16" t="str">
        <f>IF(Q3529="","",INDEX(Tableau3[N°CMD],MATCH(P3529,Tableau3[Sequence],0),))</f>
        <v/>
      </c>
      <c r="S3529" s="16" t="str">
        <f>IF(Q3529="","",INDEX(Tableau3[Désignation],MATCH(P3529,Tableau3[Sequence],0),))</f>
        <v/>
      </c>
      <c r="T3529"/>
    </row>
    <row r="3530" spans="12:20" x14ac:dyDescent="0.25">
      <c r="L3530" s="4" t="str">
        <f t="shared" si="111"/>
        <v/>
      </c>
      <c r="M3530" s="4" t="str">
        <f>IF(ISBLANK(A3530),"",IF('02_Resultat'!$B$6=A3530,1,0))</f>
        <v/>
      </c>
      <c r="N3530" s="4" t="str">
        <f>IF(ISBLANK(A3530),"",IF(Tableau3[Occurrence]=0,0,SUM($M$2:M3530)))</f>
        <v/>
      </c>
      <c r="P3530" s="15" t="str">
        <f t="shared" si="112"/>
        <v/>
      </c>
      <c r="Q3530" s="16" t="str">
        <f>IF(P3530="","",'02_Resultat'!$B$6)</f>
        <v/>
      </c>
      <c r="R3530" s="16" t="str">
        <f>IF(Q3530="","",INDEX(Tableau3[N°CMD],MATCH(P3530,Tableau3[Sequence],0),))</f>
        <v/>
      </c>
      <c r="S3530" s="16" t="str">
        <f>IF(Q3530="","",INDEX(Tableau3[Désignation],MATCH(P3530,Tableau3[Sequence],0),))</f>
        <v/>
      </c>
      <c r="T3530"/>
    </row>
    <row r="3531" spans="12:20" x14ac:dyDescent="0.25">
      <c r="L3531" s="4" t="str">
        <f t="shared" si="111"/>
        <v/>
      </c>
      <c r="M3531" s="4" t="str">
        <f>IF(ISBLANK(A3531),"",IF('02_Resultat'!$B$6=A3531,1,0))</f>
        <v/>
      </c>
      <c r="N3531" s="4" t="str">
        <f>IF(ISBLANK(A3531),"",IF(Tableau3[Occurrence]=0,0,SUM($M$2:M3531)))</f>
        <v/>
      </c>
      <c r="P3531" s="15" t="str">
        <f t="shared" si="112"/>
        <v/>
      </c>
      <c r="Q3531" s="16" t="str">
        <f>IF(P3531="","",'02_Resultat'!$B$6)</f>
        <v/>
      </c>
      <c r="R3531" s="16" t="str">
        <f>IF(Q3531="","",INDEX(Tableau3[N°CMD],MATCH(P3531,Tableau3[Sequence],0),))</f>
        <v/>
      </c>
      <c r="S3531" s="16" t="str">
        <f>IF(Q3531="","",INDEX(Tableau3[Désignation],MATCH(P3531,Tableau3[Sequence],0),))</f>
        <v/>
      </c>
      <c r="T3531"/>
    </row>
    <row r="3532" spans="12:20" x14ac:dyDescent="0.25">
      <c r="L3532" s="4" t="str">
        <f t="shared" si="111"/>
        <v/>
      </c>
      <c r="M3532" s="4" t="str">
        <f>IF(ISBLANK(A3532),"",IF('02_Resultat'!$B$6=A3532,1,0))</f>
        <v/>
      </c>
      <c r="N3532" s="4" t="str">
        <f>IF(ISBLANK(A3532),"",IF(Tableau3[Occurrence]=0,0,SUM($M$2:M3532)))</f>
        <v/>
      </c>
      <c r="P3532" s="15" t="str">
        <f t="shared" si="112"/>
        <v/>
      </c>
      <c r="Q3532" s="16" t="str">
        <f>IF(P3532="","",'02_Resultat'!$B$6)</f>
        <v/>
      </c>
      <c r="R3532" s="16" t="str">
        <f>IF(Q3532="","",INDEX(Tableau3[N°CMD],MATCH(P3532,Tableau3[Sequence],0),))</f>
        <v/>
      </c>
      <c r="S3532" s="16" t="str">
        <f>IF(Q3532="","",INDEX(Tableau3[Désignation],MATCH(P3532,Tableau3[Sequence],0),))</f>
        <v/>
      </c>
      <c r="T3532"/>
    </row>
    <row r="3533" spans="12:20" x14ac:dyDescent="0.25">
      <c r="L3533" s="4" t="str">
        <f t="shared" si="111"/>
        <v/>
      </c>
      <c r="M3533" s="4" t="str">
        <f>IF(ISBLANK(A3533),"",IF('02_Resultat'!$B$6=A3533,1,0))</f>
        <v/>
      </c>
      <c r="N3533" s="4" t="str">
        <f>IF(ISBLANK(A3533),"",IF(Tableau3[Occurrence]=0,0,SUM($M$2:M3533)))</f>
        <v/>
      </c>
      <c r="P3533" s="15" t="str">
        <f t="shared" si="112"/>
        <v/>
      </c>
      <c r="Q3533" s="16" t="str">
        <f>IF(P3533="","",'02_Resultat'!$B$6)</f>
        <v/>
      </c>
      <c r="R3533" s="16" t="str">
        <f>IF(Q3533="","",INDEX(Tableau3[N°CMD],MATCH(P3533,Tableau3[Sequence],0),))</f>
        <v/>
      </c>
      <c r="S3533" s="16" t="str">
        <f>IF(Q3533="","",INDEX(Tableau3[Désignation],MATCH(P3533,Tableau3[Sequence],0),))</f>
        <v/>
      </c>
      <c r="T3533"/>
    </row>
    <row r="3534" spans="12:20" x14ac:dyDescent="0.25">
      <c r="L3534" s="4" t="str">
        <f t="shared" si="111"/>
        <v/>
      </c>
      <c r="M3534" s="4" t="str">
        <f>IF(ISBLANK(A3534),"",IF('02_Resultat'!$B$6=A3534,1,0))</f>
        <v/>
      </c>
      <c r="N3534" s="4" t="str">
        <f>IF(ISBLANK(A3534),"",IF(Tableau3[Occurrence]=0,0,SUM($M$2:M3534)))</f>
        <v/>
      </c>
      <c r="P3534" s="15" t="str">
        <f t="shared" si="112"/>
        <v/>
      </c>
      <c r="Q3534" s="16" t="str">
        <f>IF(P3534="","",'02_Resultat'!$B$6)</f>
        <v/>
      </c>
      <c r="R3534" s="16" t="str">
        <f>IF(Q3534="","",INDEX(Tableau3[N°CMD],MATCH(P3534,Tableau3[Sequence],0),))</f>
        <v/>
      </c>
      <c r="S3534" s="16" t="str">
        <f>IF(Q3534="","",INDEX(Tableau3[Désignation],MATCH(P3534,Tableau3[Sequence],0),))</f>
        <v/>
      </c>
      <c r="T3534"/>
    </row>
    <row r="3535" spans="12:20" x14ac:dyDescent="0.25">
      <c r="L3535" s="4" t="str">
        <f t="shared" si="111"/>
        <v/>
      </c>
      <c r="M3535" s="4" t="str">
        <f>IF(ISBLANK(A3535),"",IF('02_Resultat'!$B$6=A3535,1,0))</f>
        <v/>
      </c>
      <c r="N3535" s="4" t="str">
        <f>IF(ISBLANK(A3535),"",IF(Tableau3[Occurrence]=0,0,SUM($M$2:M3535)))</f>
        <v/>
      </c>
      <c r="P3535" s="15" t="str">
        <f t="shared" si="112"/>
        <v/>
      </c>
      <c r="Q3535" s="16" t="str">
        <f>IF(P3535="","",'02_Resultat'!$B$6)</f>
        <v/>
      </c>
      <c r="R3535" s="16" t="str">
        <f>IF(Q3535="","",INDEX(Tableau3[N°CMD],MATCH(P3535,Tableau3[Sequence],0),))</f>
        <v/>
      </c>
      <c r="S3535" s="16" t="str">
        <f>IF(Q3535="","",INDEX(Tableau3[Désignation],MATCH(P3535,Tableau3[Sequence],0),))</f>
        <v/>
      </c>
      <c r="T3535"/>
    </row>
    <row r="3536" spans="12:20" x14ac:dyDescent="0.25">
      <c r="L3536" s="4" t="str">
        <f t="shared" si="111"/>
        <v/>
      </c>
      <c r="M3536" s="4" t="str">
        <f>IF(ISBLANK(A3536),"",IF('02_Resultat'!$B$6=A3536,1,0))</f>
        <v/>
      </c>
      <c r="N3536" s="4" t="str">
        <f>IF(ISBLANK(A3536),"",IF(Tableau3[Occurrence]=0,0,SUM($M$2:M3536)))</f>
        <v/>
      </c>
      <c r="P3536" s="15" t="str">
        <f t="shared" si="112"/>
        <v/>
      </c>
      <c r="Q3536" s="16" t="str">
        <f>IF(P3536="","",'02_Resultat'!$B$6)</f>
        <v/>
      </c>
      <c r="R3536" s="16" t="str">
        <f>IF(Q3536="","",INDEX(Tableau3[N°CMD],MATCH(P3536,Tableau3[Sequence],0),))</f>
        <v/>
      </c>
      <c r="S3536" s="16" t="str">
        <f>IF(Q3536="","",INDEX(Tableau3[Désignation],MATCH(P3536,Tableau3[Sequence],0),))</f>
        <v/>
      </c>
      <c r="T3536"/>
    </row>
    <row r="3537" spans="12:20" x14ac:dyDescent="0.25">
      <c r="L3537" s="4" t="str">
        <f t="shared" si="111"/>
        <v/>
      </c>
      <c r="M3537" s="4" t="str">
        <f>IF(ISBLANK(A3537),"",IF('02_Resultat'!$B$6=A3537,1,0))</f>
        <v/>
      </c>
      <c r="N3537" s="4" t="str">
        <f>IF(ISBLANK(A3537),"",IF(Tableau3[Occurrence]=0,0,SUM($M$2:M3537)))</f>
        <v/>
      </c>
      <c r="P3537" s="15" t="str">
        <f t="shared" si="112"/>
        <v/>
      </c>
      <c r="Q3537" s="16" t="str">
        <f>IF(P3537="","",'02_Resultat'!$B$6)</f>
        <v/>
      </c>
      <c r="R3537" s="16" t="str">
        <f>IF(Q3537="","",INDEX(Tableau3[N°CMD],MATCH(P3537,Tableau3[Sequence],0),))</f>
        <v/>
      </c>
      <c r="S3537" s="16" t="str">
        <f>IF(Q3537="","",INDEX(Tableau3[Désignation],MATCH(P3537,Tableau3[Sequence],0),))</f>
        <v/>
      </c>
      <c r="T3537"/>
    </row>
    <row r="3538" spans="12:20" x14ac:dyDescent="0.25">
      <c r="L3538" s="4" t="str">
        <f t="shared" ref="L3538:L3601" si="113">IF(ISBLANK(H3538),"",(I3538-H3538))</f>
        <v/>
      </c>
      <c r="M3538" s="4" t="str">
        <f>IF(ISBLANK(A3538),"",IF('02_Resultat'!$B$6=A3538,1,0))</f>
        <v/>
      </c>
      <c r="N3538" s="4" t="str">
        <f>IF(ISBLANK(A3538),"",IF(Tableau3[Occurrence]=0,0,SUM($M$2:M3538)))</f>
        <v/>
      </c>
      <c r="P3538" s="15" t="str">
        <f t="shared" si="112"/>
        <v/>
      </c>
      <c r="Q3538" s="16" t="str">
        <f>IF(P3538="","",'02_Resultat'!$B$6)</f>
        <v/>
      </c>
      <c r="R3538" s="16" t="str">
        <f>IF(Q3538="","",INDEX(Tableau3[N°CMD],MATCH(P3538,Tableau3[Sequence],0),))</f>
        <v/>
      </c>
      <c r="S3538" s="16" t="str">
        <f>IF(Q3538="","",INDEX(Tableau3[Désignation],MATCH(P3538,Tableau3[Sequence],0),))</f>
        <v/>
      </c>
      <c r="T3538"/>
    </row>
    <row r="3539" spans="12:20" x14ac:dyDescent="0.25">
      <c r="L3539" s="4" t="str">
        <f t="shared" si="113"/>
        <v/>
      </c>
      <c r="M3539" s="4" t="str">
        <f>IF(ISBLANK(A3539),"",IF('02_Resultat'!$B$6=A3539,1,0))</f>
        <v/>
      </c>
      <c r="N3539" s="4" t="str">
        <f>IF(ISBLANK(A3539),"",IF(Tableau3[Occurrence]=0,0,SUM($M$2:M3539)))</f>
        <v/>
      </c>
      <c r="P3539" s="15" t="str">
        <f t="shared" ref="P3539:P3602" si="114">IF(ROW()-1&lt;=$O$2,ROW()-1,"")</f>
        <v/>
      </c>
      <c r="Q3539" s="16" t="str">
        <f>IF(P3539="","",'02_Resultat'!$B$6)</f>
        <v/>
      </c>
      <c r="R3539" s="16" t="str">
        <f>IF(Q3539="","",INDEX(Tableau3[N°CMD],MATCH(P3539,Tableau3[Sequence],0),))</f>
        <v/>
      </c>
      <c r="S3539" s="16" t="str">
        <f>IF(Q3539="","",INDEX(Tableau3[Désignation],MATCH(P3539,Tableau3[Sequence],0),))</f>
        <v/>
      </c>
      <c r="T3539"/>
    </row>
    <row r="3540" spans="12:20" x14ac:dyDescent="0.25">
      <c r="L3540" s="4" t="str">
        <f t="shared" si="113"/>
        <v/>
      </c>
      <c r="M3540" s="4" t="str">
        <f>IF(ISBLANK(A3540),"",IF('02_Resultat'!$B$6=A3540,1,0))</f>
        <v/>
      </c>
      <c r="N3540" s="4" t="str">
        <f>IF(ISBLANK(A3540),"",IF(Tableau3[Occurrence]=0,0,SUM($M$2:M3540)))</f>
        <v/>
      </c>
      <c r="P3540" s="15" t="str">
        <f t="shared" si="114"/>
        <v/>
      </c>
      <c r="Q3540" s="16" t="str">
        <f>IF(P3540="","",'02_Resultat'!$B$6)</f>
        <v/>
      </c>
      <c r="R3540" s="16" t="str">
        <f>IF(Q3540="","",INDEX(Tableau3[N°CMD],MATCH(P3540,Tableau3[Sequence],0),))</f>
        <v/>
      </c>
      <c r="S3540" s="16" t="str">
        <f>IF(Q3540="","",INDEX(Tableau3[Désignation],MATCH(P3540,Tableau3[Sequence],0),))</f>
        <v/>
      </c>
      <c r="T3540"/>
    </row>
    <row r="3541" spans="12:20" x14ac:dyDescent="0.25">
      <c r="L3541" s="4" t="str">
        <f t="shared" si="113"/>
        <v/>
      </c>
      <c r="M3541" s="4" t="str">
        <f>IF(ISBLANK(A3541),"",IF('02_Resultat'!$B$6=A3541,1,0))</f>
        <v/>
      </c>
      <c r="N3541" s="4" t="str">
        <f>IF(ISBLANK(A3541),"",IF(Tableau3[Occurrence]=0,0,SUM($M$2:M3541)))</f>
        <v/>
      </c>
      <c r="P3541" s="15" t="str">
        <f t="shared" si="114"/>
        <v/>
      </c>
      <c r="Q3541" s="16" t="str">
        <f>IF(P3541="","",'02_Resultat'!$B$6)</f>
        <v/>
      </c>
      <c r="R3541" s="16" t="str">
        <f>IF(Q3541="","",INDEX(Tableau3[N°CMD],MATCH(P3541,Tableau3[Sequence],0),))</f>
        <v/>
      </c>
      <c r="S3541" s="16" t="str">
        <f>IF(Q3541="","",INDEX(Tableau3[Désignation],MATCH(P3541,Tableau3[Sequence],0),))</f>
        <v/>
      </c>
      <c r="T3541"/>
    </row>
    <row r="3542" spans="12:20" x14ac:dyDescent="0.25">
      <c r="L3542" s="4" t="str">
        <f t="shared" si="113"/>
        <v/>
      </c>
      <c r="M3542" s="4" t="str">
        <f>IF(ISBLANK(A3542),"",IF('02_Resultat'!$B$6=A3542,1,0))</f>
        <v/>
      </c>
      <c r="N3542" s="4" t="str">
        <f>IF(ISBLANK(A3542),"",IF(Tableau3[Occurrence]=0,0,SUM($M$2:M3542)))</f>
        <v/>
      </c>
      <c r="P3542" s="15" t="str">
        <f t="shared" si="114"/>
        <v/>
      </c>
      <c r="Q3542" s="16" t="str">
        <f>IF(P3542="","",'02_Resultat'!$B$6)</f>
        <v/>
      </c>
      <c r="R3542" s="16" t="str">
        <f>IF(Q3542="","",INDEX(Tableau3[N°CMD],MATCH(P3542,Tableau3[Sequence],0),))</f>
        <v/>
      </c>
      <c r="S3542" s="16" t="str">
        <f>IF(Q3542="","",INDEX(Tableau3[Désignation],MATCH(P3542,Tableau3[Sequence],0),))</f>
        <v/>
      </c>
      <c r="T3542"/>
    </row>
    <row r="3543" spans="12:20" x14ac:dyDescent="0.25">
      <c r="L3543" s="4" t="str">
        <f t="shared" si="113"/>
        <v/>
      </c>
      <c r="M3543" s="4" t="str">
        <f>IF(ISBLANK(A3543),"",IF('02_Resultat'!$B$6=A3543,1,0))</f>
        <v/>
      </c>
      <c r="N3543" s="4" t="str">
        <f>IF(ISBLANK(A3543),"",IF(Tableau3[Occurrence]=0,0,SUM($M$2:M3543)))</f>
        <v/>
      </c>
      <c r="P3543" s="15" t="str">
        <f t="shared" si="114"/>
        <v/>
      </c>
      <c r="Q3543" s="16" t="str">
        <f>IF(P3543="","",'02_Resultat'!$B$6)</f>
        <v/>
      </c>
      <c r="R3543" s="16" t="str">
        <f>IF(Q3543="","",INDEX(Tableau3[N°CMD],MATCH(P3543,Tableau3[Sequence],0),))</f>
        <v/>
      </c>
      <c r="S3543" s="16" t="str">
        <f>IF(Q3543="","",INDEX(Tableau3[Désignation],MATCH(P3543,Tableau3[Sequence],0),))</f>
        <v/>
      </c>
      <c r="T3543"/>
    </row>
    <row r="3544" spans="12:20" x14ac:dyDescent="0.25">
      <c r="L3544" s="4" t="str">
        <f t="shared" si="113"/>
        <v/>
      </c>
      <c r="M3544" s="4" t="str">
        <f>IF(ISBLANK(A3544),"",IF('02_Resultat'!$B$6=A3544,1,0))</f>
        <v/>
      </c>
      <c r="N3544" s="4" t="str">
        <f>IF(ISBLANK(A3544),"",IF(Tableau3[Occurrence]=0,0,SUM($M$2:M3544)))</f>
        <v/>
      </c>
      <c r="P3544" s="15" t="str">
        <f t="shared" si="114"/>
        <v/>
      </c>
      <c r="Q3544" s="16" t="str">
        <f>IF(P3544="","",'02_Resultat'!$B$6)</f>
        <v/>
      </c>
      <c r="R3544" s="16" t="str">
        <f>IF(Q3544="","",INDEX(Tableau3[N°CMD],MATCH(P3544,Tableau3[Sequence],0),))</f>
        <v/>
      </c>
      <c r="S3544" s="16" t="str">
        <f>IF(Q3544="","",INDEX(Tableau3[Désignation],MATCH(P3544,Tableau3[Sequence],0),))</f>
        <v/>
      </c>
      <c r="T3544"/>
    </row>
    <row r="3545" spans="12:20" x14ac:dyDescent="0.25">
      <c r="L3545" s="4" t="str">
        <f t="shared" si="113"/>
        <v/>
      </c>
      <c r="M3545" s="4" t="str">
        <f>IF(ISBLANK(A3545),"",IF('02_Resultat'!$B$6=A3545,1,0))</f>
        <v/>
      </c>
      <c r="N3545" s="4" t="str">
        <f>IF(ISBLANK(A3545),"",IF(Tableau3[Occurrence]=0,0,SUM($M$2:M3545)))</f>
        <v/>
      </c>
      <c r="P3545" s="15" t="str">
        <f t="shared" si="114"/>
        <v/>
      </c>
      <c r="Q3545" s="16" t="str">
        <f>IF(P3545="","",'02_Resultat'!$B$6)</f>
        <v/>
      </c>
      <c r="R3545" s="16" t="str">
        <f>IF(Q3545="","",INDEX(Tableau3[N°CMD],MATCH(P3545,Tableau3[Sequence],0),))</f>
        <v/>
      </c>
      <c r="S3545" s="16" t="str">
        <f>IF(Q3545="","",INDEX(Tableau3[Désignation],MATCH(P3545,Tableau3[Sequence],0),))</f>
        <v/>
      </c>
      <c r="T3545"/>
    </row>
    <row r="3546" spans="12:20" x14ac:dyDescent="0.25">
      <c r="L3546" s="4" t="str">
        <f t="shared" si="113"/>
        <v/>
      </c>
      <c r="M3546" s="4" t="str">
        <f>IF(ISBLANK(A3546),"",IF('02_Resultat'!$B$6=A3546,1,0))</f>
        <v/>
      </c>
      <c r="N3546" s="4" t="str">
        <f>IF(ISBLANK(A3546),"",IF(Tableau3[Occurrence]=0,0,SUM($M$2:M3546)))</f>
        <v/>
      </c>
      <c r="P3546" s="15" t="str">
        <f t="shared" si="114"/>
        <v/>
      </c>
      <c r="Q3546" s="16" t="str">
        <f>IF(P3546="","",'02_Resultat'!$B$6)</f>
        <v/>
      </c>
      <c r="R3546" s="16" t="str">
        <f>IF(Q3546="","",INDEX(Tableau3[N°CMD],MATCH(P3546,Tableau3[Sequence],0),))</f>
        <v/>
      </c>
      <c r="S3546" s="16" t="str">
        <f>IF(Q3546="","",INDEX(Tableau3[Désignation],MATCH(P3546,Tableau3[Sequence],0),))</f>
        <v/>
      </c>
      <c r="T3546"/>
    </row>
    <row r="3547" spans="12:20" x14ac:dyDescent="0.25">
      <c r="L3547" s="4" t="str">
        <f t="shared" si="113"/>
        <v/>
      </c>
      <c r="M3547" s="4" t="str">
        <f>IF(ISBLANK(A3547),"",IF('02_Resultat'!$B$6=A3547,1,0))</f>
        <v/>
      </c>
      <c r="N3547" s="4" t="str">
        <f>IF(ISBLANK(A3547),"",IF(Tableau3[Occurrence]=0,0,SUM($M$2:M3547)))</f>
        <v/>
      </c>
      <c r="P3547" s="15" t="str">
        <f t="shared" si="114"/>
        <v/>
      </c>
      <c r="Q3547" s="16" t="str">
        <f>IF(P3547="","",'02_Resultat'!$B$6)</f>
        <v/>
      </c>
      <c r="R3547" s="16" t="str">
        <f>IF(Q3547="","",INDEX(Tableau3[N°CMD],MATCH(P3547,Tableau3[Sequence],0),))</f>
        <v/>
      </c>
      <c r="S3547" s="16" t="str">
        <f>IF(Q3547="","",INDEX(Tableau3[Désignation],MATCH(P3547,Tableau3[Sequence],0),))</f>
        <v/>
      </c>
      <c r="T3547"/>
    </row>
    <row r="3548" spans="12:20" x14ac:dyDescent="0.25">
      <c r="L3548" s="4" t="str">
        <f t="shared" si="113"/>
        <v/>
      </c>
      <c r="M3548" s="4" t="str">
        <f>IF(ISBLANK(A3548),"",IF('02_Resultat'!$B$6=A3548,1,0))</f>
        <v/>
      </c>
      <c r="N3548" s="4" t="str">
        <f>IF(ISBLANK(A3548),"",IF(Tableau3[Occurrence]=0,0,SUM($M$2:M3548)))</f>
        <v/>
      </c>
      <c r="P3548" s="15" t="str">
        <f t="shared" si="114"/>
        <v/>
      </c>
      <c r="Q3548" s="16" t="str">
        <f>IF(P3548="","",'02_Resultat'!$B$6)</f>
        <v/>
      </c>
      <c r="R3548" s="16" t="str">
        <f>IF(Q3548="","",INDEX(Tableau3[N°CMD],MATCH(P3548,Tableau3[Sequence],0),))</f>
        <v/>
      </c>
      <c r="S3548" s="16" t="str">
        <f>IF(Q3548="","",INDEX(Tableau3[Désignation],MATCH(P3548,Tableau3[Sequence],0),))</f>
        <v/>
      </c>
      <c r="T3548"/>
    </row>
    <row r="3549" spans="12:20" x14ac:dyDescent="0.25">
      <c r="L3549" s="4" t="str">
        <f t="shared" si="113"/>
        <v/>
      </c>
      <c r="M3549" s="4" t="str">
        <f>IF(ISBLANK(A3549),"",IF('02_Resultat'!$B$6=A3549,1,0))</f>
        <v/>
      </c>
      <c r="N3549" s="4" t="str">
        <f>IF(ISBLANK(A3549),"",IF(Tableau3[Occurrence]=0,0,SUM($M$2:M3549)))</f>
        <v/>
      </c>
      <c r="P3549" s="15" t="str">
        <f t="shared" si="114"/>
        <v/>
      </c>
      <c r="Q3549" s="16" t="str">
        <f>IF(P3549="","",'02_Resultat'!$B$6)</f>
        <v/>
      </c>
      <c r="R3549" s="16" t="str">
        <f>IF(Q3549="","",INDEX(Tableau3[N°CMD],MATCH(P3549,Tableau3[Sequence],0),))</f>
        <v/>
      </c>
      <c r="S3549" s="16" t="str">
        <f>IF(Q3549="","",INDEX(Tableau3[Désignation],MATCH(P3549,Tableau3[Sequence],0),))</f>
        <v/>
      </c>
      <c r="T3549"/>
    </row>
    <row r="3550" spans="12:20" x14ac:dyDescent="0.25">
      <c r="L3550" s="4" t="str">
        <f t="shared" si="113"/>
        <v/>
      </c>
      <c r="M3550" s="4" t="str">
        <f>IF(ISBLANK(A3550),"",IF('02_Resultat'!$B$6=A3550,1,0))</f>
        <v/>
      </c>
      <c r="N3550" s="4" t="str">
        <f>IF(ISBLANK(A3550),"",IF(Tableau3[Occurrence]=0,0,SUM($M$2:M3550)))</f>
        <v/>
      </c>
      <c r="P3550" s="15" t="str">
        <f t="shared" si="114"/>
        <v/>
      </c>
      <c r="Q3550" s="16" t="str">
        <f>IF(P3550="","",'02_Resultat'!$B$6)</f>
        <v/>
      </c>
      <c r="R3550" s="16" t="str">
        <f>IF(Q3550="","",INDEX(Tableau3[N°CMD],MATCH(P3550,Tableau3[Sequence],0),))</f>
        <v/>
      </c>
      <c r="S3550" s="16" t="str">
        <f>IF(Q3550="","",INDEX(Tableau3[Désignation],MATCH(P3550,Tableau3[Sequence],0),))</f>
        <v/>
      </c>
      <c r="T3550"/>
    </row>
    <row r="3551" spans="12:20" x14ac:dyDescent="0.25">
      <c r="L3551" s="4" t="str">
        <f t="shared" si="113"/>
        <v/>
      </c>
      <c r="M3551" s="4" t="str">
        <f>IF(ISBLANK(A3551),"",IF('02_Resultat'!$B$6=A3551,1,0))</f>
        <v/>
      </c>
      <c r="N3551" s="4" t="str">
        <f>IF(ISBLANK(A3551),"",IF(Tableau3[Occurrence]=0,0,SUM($M$2:M3551)))</f>
        <v/>
      </c>
      <c r="P3551" s="15" t="str">
        <f t="shared" si="114"/>
        <v/>
      </c>
      <c r="Q3551" s="16" t="str">
        <f>IF(P3551="","",'02_Resultat'!$B$6)</f>
        <v/>
      </c>
      <c r="R3551" s="16" t="str">
        <f>IF(Q3551="","",INDEX(Tableau3[N°CMD],MATCH(P3551,Tableau3[Sequence],0),))</f>
        <v/>
      </c>
      <c r="S3551" s="16" t="str">
        <f>IF(Q3551="","",INDEX(Tableau3[Désignation],MATCH(P3551,Tableau3[Sequence],0),))</f>
        <v/>
      </c>
      <c r="T3551"/>
    </row>
    <row r="3552" spans="12:20" x14ac:dyDescent="0.25">
      <c r="L3552" s="4" t="str">
        <f t="shared" si="113"/>
        <v/>
      </c>
      <c r="M3552" s="4" t="str">
        <f>IF(ISBLANK(A3552),"",IF('02_Resultat'!$B$6=A3552,1,0))</f>
        <v/>
      </c>
      <c r="N3552" s="4" t="str">
        <f>IF(ISBLANK(A3552),"",IF(Tableau3[Occurrence]=0,0,SUM($M$2:M3552)))</f>
        <v/>
      </c>
      <c r="P3552" s="15" t="str">
        <f t="shared" si="114"/>
        <v/>
      </c>
      <c r="Q3552" s="16" t="str">
        <f>IF(P3552="","",'02_Resultat'!$B$6)</f>
        <v/>
      </c>
      <c r="R3552" s="16" t="str">
        <f>IF(Q3552="","",INDEX(Tableau3[N°CMD],MATCH(P3552,Tableau3[Sequence],0),))</f>
        <v/>
      </c>
      <c r="S3552" s="16" t="str">
        <f>IF(Q3552="","",INDEX(Tableau3[Désignation],MATCH(P3552,Tableau3[Sequence],0),))</f>
        <v/>
      </c>
      <c r="T3552"/>
    </row>
    <row r="3553" spans="12:20" x14ac:dyDescent="0.25">
      <c r="L3553" s="4" t="str">
        <f t="shared" si="113"/>
        <v/>
      </c>
      <c r="M3553" s="4" t="str">
        <f>IF(ISBLANK(A3553),"",IF('02_Resultat'!$B$6=A3553,1,0))</f>
        <v/>
      </c>
      <c r="N3553" s="4" t="str">
        <f>IF(ISBLANK(A3553),"",IF(Tableau3[Occurrence]=0,0,SUM($M$2:M3553)))</f>
        <v/>
      </c>
      <c r="P3553" s="15" t="str">
        <f t="shared" si="114"/>
        <v/>
      </c>
      <c r="Q3553" s="16" t="str">
        <f>IF(P3553="","",'02_Resultat'!$B$6)</f>
        <v/>
      </c>
      <c r="R3553" s="16" t="str">
        <f>IF(Q3553="","",INDEX(Tableau3[N°CMD],MATCH(P3553,Tableau3[Sequence],0),))</f>
        <v/>
      </c>
      <c r="S3553" s="16" t="str">
        <f>IF(Q3553="","",INDEX(Tableau3[Désignation],MATCH(P3553,Tableau3[Sequence],0),))</f>
        <v/>
      </c>
      <c r="T3553"/>
    </row>
    <row r="3554" spans="12:20" x14ac:dyDescent="0.25">
      <c r="L3554" s="4" t="str">
        <f t="shared" si="113"/>
        <v/>
      </c>
      <c r="M3554" s="4" t="str">
        <f>IF(ISBLANK(A3554),"",IF('02_Resultat'!$B$6=A3554,1,0))</f>
        <v/>
      </c>
      <c r="N3554" s="4" t="str">
        <f>IF(ISBLANK(A3554),"",IF(Tableau3[Occurrence]=0,0,SUM($M$2:M3554)))</f>
        <v/>
      </c>
      <c r="P3554" s="15" t="str">
        <f t="shared" si="114"/>
        <v/>
      </c>
      <c r="Q3554" s="16" t="str">
        <f>IF(P3554="","",'02_Resultat'!$B$6)</f>
        <v/>
      </c>
      <c r="R3554" s="16" t="str">
        <f>IF(Q3554="","",INDEX(Tableau3[N°CMD],MATCH(P3554,Tableau3[Sequence],0),))</f>
        <v/>
      </c>
      <c r="S3554" s="16" t="str">
        <f>IF(Q3554="","",INDEX(Tableau3[Désignation],MATCH(P3554,Tableau3[Sequence],0),))</f>
        <v/>
      </c>
      <c r="T3554"/>
    </row>
    <row r="3555" spans="12:20" x14ac:dyDescent="0.25">
      <c r="L3555" s="4" t="str">
        <f t="shared" si="113"/>
        <v/>
      </c>
      <c r="M3555" s="4" t="str">
        <f>IF(ISBLANK(A3555),"",IF('02_Resultat'!$B$6=A3555,1,0))</f>
        <v/>
      </c>
      <c r="N3555" s="4" t="str">
        <f>IF(ISBLANK(A3555),"",IF(Tableau3[Occurrence]=0,0,SUM($M$2:M3555)))</f>
        <v/>
      </c>
      <c r="P3555" s="15" t="str">
        <f t="shared" si="114"/>
        <v/>
      </c>
      <c r="Q3555" s="16" t="str">
        <f>IF(P3555="","",'02_Resultat'!$B$6)</f>
        <v/>
      </c>
      <c r="R3555" s="16" t="str">
        <f>IF(Q3555="","",INDEX(Tableau3[N°CMD],MATCH(P3555,Tableau3[Sequence],0),))</f>
        <v/>
      </c>
      <c r="S3555" s="16" t="str">
        <f>IF(Q3555="","",INDEX(Tableau3[Désignation],MATCH(P3555,Tableau3[Sequence],0),))</f>
        <v/>
      </c>
      <c r="T3555"/>
    </row>
    <row r="3556" spans="12:20" x14ac:dyDescent="0.25">
      <c r="L3556" s="4" t="str">
        <f t="shared" si="113"/>
        <v/>
      </c>
      <c r="M3556" s="4" t="str">
        <f>IF(ISBLANK(A3556),"",IF('02_Resultat'!$B$6=A3556,1,0))</f>
        <v/>
      </c>
      <c r="N3556" s="4" t="str">
        <f>IF(ISBLANK(A3556),"",IF(Tableau3[Occurrence]=0,0,SUM($M$2:M3556)))</f>
        <v/>
      </c>
      <c r="P3556" s="15" t="str">
        <f t="shared" si="114"/>
        <v/>
      </c>
      <c r="Q3556" s="16" t="str">
        <f>IF(P3556="","",'02_Resultat'!$B$6)</f>
        <v/>
      </c>
      <c r="R3556" s="16" t="str">
        <f>IF(Q3556="","",INDEX(Tableau3[N°CMD],MATCH(P3556,Tableau3[Sequence],0),))</f>
        <v/>
      </c>
      <c r="S3556" s="16" t="str">
        <f>IF(Q3556="","",INDEX(Tableau3[Désignation],MATCH(P3556,Tableau3[Sequence],0),))</f>
        <v/>
      </c>
      <c r="T3556"/>
    </row>
    <row r="3557" spans="12:20" x14ac:dyDescent="0.25">
      <c r="L3557" s="4" t="str">
        <f t="shared" si="113"/>
        <v/>
      </c>
      <c r="M3557" s="4" t="str">
        <f>IF(ISBLANK(A3557),"",IF('02_Resultat'!$B$6=A3557,1,0))</f>
        <v/>
      </c>
      <c r="N3557" s="4" t="str">
        <f>IF(ISBLANK(A3557),"",IF(Tableau3[Occurrence]=0,0,SUM($M$2:M3557)))</f>
        <v/>
      </c>
      <c r="P3557" s="15" t="str">
        <f t="shared" si="114"/>
        <v/>
      </c>
      <c r="Q3557" s="16" t="str">
        <f>IF(P3557="","",'02_Resultat'!$B$6)</f>
        <v/>
      </c>
      <c r="R3557" s="16" t="str">
        <f>IF(Q3557="","",INDEX(Tableau3[N°CMD],MATCH(P3557,Tableau3[Sequence],0),))</f>
        <v/>
      </c>
      <c r="S3557" s="16" t="str">
        <f>IF(Q3557="","",INDEX(Tableau3[Désignation],MATCH(P3557,Tableau3[Sequence],0),))</f>
        <v/>
      </c>
      <c r="T3557"/>
    </row>
    <row r="3558" spans="12:20" x14ac:dyDescent="0.25">
      <c r="L3558" s="4" t="str">
        <f t="shared" si="113"/>
        <v/>
      </c>
      <c r="M3558" s="4" t="str">
        <f>IF(ISBLANK(A3558),"",IF('02_Resultat'!$B$6=A3558,1,0))</f>
        <v/>
      </c>
      <c r="N3558" s="4" t="str">
        <f>IF(ISBLANK(A3558),"",IF(Tableau3[Occurrence]=0,0,SUM($M$2:M3558)))</f>
        <v/>
      </c>
      <c r="P3558" s="15" t="str">
        <f t="shared" si="114"/>
        <v/>
      </c>
      <c r="Q3558" s="16" t="str">
        <f>IF(P3558="","",'02_Resultat'!$B$6)</f>
        <v/>
      </c>
      <c r="R3558" s="16" t="str">
        <f>IF(Q3558="","",INDEX(Tableau3[N°CMD],MATCH(P3558,Tableau3[Sequence],0),))</f>
        <v/>
      </c>
      <c r="S3558" s="16" t="str">
        <f>IF(Q3558="","",INDEX(Tableau3[Désignation],MATCH(P3558,Tableau3[Sequence],0),))</f>
        <v/>
      </c>
      <c r="T3558"/>
    </row>
    <row r="3559" spans="12:20" x14ac:dyDescent="0.25">
      <c r="L3559" s="4" t="str">
        <f t="shared" si="113"/>
        <v/>
      </c>
      <c r="M3559" s="4" t="str">
        <f>IF(ISBLANK(A3559),"",IF('02_Resultat'!$B$6=A3559,1,0))</f>
        <v/>
      </c>
      <c r="N3559" s="4" t="str">
        <f>IF(ISBLANK(A3559),"",IF(Tableau3[Occurrence]=0,0,SUM($M$2:M3559)))</f>
        <v/>
      </c>
      <c r="P3559" s="15" t="str">
        <f t="shared" si="114"/>
        <v/>
      </c>
      <c r="Q3559" s="16" t="str">
        <f>IF(P3559="","",'02_Resultat'!$B$6)</f>
        <v/>
      </c>
      <c r="R3559" s="16" t="str">
        <f>IF(Q3559="","",INDEX(Tableau3[N°CMD],MATCH(P3559,Tableau3[Sequence],0),))</f>
        <v/>
      </c>
      <c r="S3559" s="16" t="str">
        <f>IF(Q3559="","",INDEX(Tableau3[Désignation],MATCH(P3559,Tableau3[Sequence],0),))</f>
        <v/>
      </c>
      <c r="T3559"/>
    </row>
    <row r="3560" spans="12:20" x14ac:dyDescent="0.25">
      <c r="L3560" s="4" t="str">
        <f t="shared" si="113"/>
        <v/>
      </c>
      <c r="M3560" s="4" t="str">
        <f>IF(ISBLANK(A3560),"",IF('02_Resultat'!$B$6=A3560,1,0))</f>
        <v/>
      </c>
      <c r="N3560" s="4" t="str">
        <f>IF(ISBLANK(A3560),"",IF(Tableau3[Occurrence]=0,0,SUM($M$2:M3560)))</f>
        <v/>
      </c>
      <c r="P3560" s="15" t="str">
        <f t="shared" si="114"/>
        <v/>
      </c>
      <c r="Q3560" s="16" t="str">
        <f>IF(P3560="","",'02_Resultat'!$B$6)</f>
        <v/>
      </c>
      <c r="R3560" s="16" t="str">
        <f>IF(Q3560="","",INDEX(Tableau3[N°CMD],MATCH(P3560,Tableau3[Sequence],0),))</f>
        <v/>
      </c>
      <c r="S3560" s="16" t="str">
        <f>IF(Q3560="","",INDEX(Tableau3[Désignation],MATCH(P3560,Tableau3[Sequence],0),))</f>
        <v/>
      </c>
      <c r="T3560"/>
    </row>
    <row r="3561" spans="12:20" x14ac:dyDescent="0.25">
      <c r="L3561" s="4" t="str">
        <f t="shared" si="113"/>
        <v/>
      </c>
      <c r="M3561" s="4" t="str">
        <f>IF(ISBLANK(A3561),"",IF('02_Resultat'!$B$6=A3561,1,0))</f>
        <v/>
      </c>
      <c r="N3561" s="4" t="str">
        <f>IF(ISBLANK(A3561),"",IF(Tableau3[Occurrence]=0,0,SUM($M$2:M3561)))</f>
        <v/>
      </c>
      <c r="P3561" s="15" t="str">
        <f t="shared" si="114"/>
        <v/>
      </c>
      <c r="Q3561" s="16" t="str">
        <f>IF(P3561="","",'02_Resultat'!$B$6)</f>
        <v/>
      </c>
      <c r="R3561" s="16" t="str">
        <f>IF(Q3561="","",INDEX(Tableau3[N°CMD],MATCH(P3561,Tableau3[Sequence],0),))</f>
        <v/>
      </c>
      <c r="S3561" s="16" t="str">
        <f>IF(Q3561="","",INDEX(Tableau3[Désignation],MATCH(P3561,Tableau3[Sequence],0),))</f>
        <v/>
      </c>
      <c r="T3561"/>
    </row>
    <row r="3562" spans="12:20" x14ac:dyDescent="0.25">
      <c r="L3562" s="4" t="str">
        <f t="shared" si="113"/>
        <v/>
      </c>
      <c r="M3562" s="4" t="str">
        <f>IF(ISBLANK(A3562),"",IF('02_Resultat'!$B$6=A3562,1,0))</f>
        <v/>
      </c>
      <c r="N3562" s="4" t="str">
        <f>IF(ISBLANK(A3562),"",IF(Tableau3[Occurrence]=0,0,SUM($M$2:M3562)))</f>
        <v/>
      </c>
      <c r="P3562" s="15" t="str">
        <f t="shared" si="114"/>
        <v/>
      </c>
      <c r="Q3562" s="16" t="str">
        <f>IF(P3562="","",'02_Resultat'!$B$6)</f>
        <v/>
      </c>
      <c r="R3562" s="16" t="str">
        <f>IF(Q3562="","",INDEX(Tableau3[N°CMD],MATCH(P3562,Tableau3[Sequence],0),))</f>
        <v/>
      </c>
      <c r="S3562" s="16" t="str">
        <f>IF(Q3562="","",INDEX(Tableau3[Désignation],MATCH(P3562,Tableau3[Sequence],0),))</f>
        <v/>
      </c>
      <c r="T3562"/>
    </row>
    <row r="3563" spans="12:20" x14ac:dyDescent="0.25">
      <c r="L3563" s="4" t="str">
        <f t="shared" si="113"/>
        <v/>
      </c>
      <c r="M3563" s="4" t="str">
        <f>IF(ISBLANK(A3563),"",IF('02_Resultat'!$B$6=A3563,1,0))</f>
        <v/>
      </c>
      <c r="N3563" s="4" t="str">
        <f>IF(ISBLANK(A3563),"",IF(Tableau3[Occurrence]=0,0,SUM($M$2:M3563)))</f>
        <v/>
      </c>
      <c r="P3563" s="15" t="str">
        <f t="shared" si="114"/>
        <v/>
      </c>
      <c r="Q3563" s="16" t="str">
        <f>IF(P3563="","",'02_Resultat'!$B$6)</f>
        <v/>
      </c>
      <c r="R3563" s="16" t="str">
        <f>IF(Q3563="","",INDEX(Tableau3[N°CMD],MATCH(P3563,Tableau3[Sequence],0),))</f>
        <v/>
      </c>
      <c r="S3563" s="16" t="str">
        <f>IF(Q3563="","",INDEX(Tableau3[Désignation],MATCH(P3563,Tableau3[Sequence],0),))</f>
        <v/>
      </c>
      <c r="T3563"/>
    </row>
    <row r="3564" spans="12:20" x14ac:dyDescent="0.25">
      <c r="L3564" s="4" t="str">
        <f t="shared" si="113"/>
        <v/>
      </c>
      <c r="M3564" s="4" t="str">
        <f>IF(ISBLANK(A3564),"",IF('02_Resultat'!$B$6=A3564,1,0))</f>
        <v/>
      </c>
      <c r="N3564" s="4" t="str">
        <f>IF(ISBLANK(A3564),"",IF(Tableau3[Occurrence]=0,0,SUM($M$2:M3564)))</f>
        <v/>
      </c>
      <c r="P3564" s="15" t="str">
        <f t="shared" si="114"/>
        <v/>
      </c>
      <c r="Q3564" s="16" t="str">
        <f>IF(P3564="","",'02_Resultat'!$B$6)</f>
        <v/>
      </c>
      <c r="R3564" s="16" t="str">
        <f>IF(Q3564="","",INDEX(Tableau3[N°CMD],MATCH(P3564,Tableau3[Sequence],0),))</f>
        <v/>
      </c>
      <c r="S3564" s="16" t="str">
        <f>IF(Q3564="","",INDEX(Tableau3[Désignation],MATCH(P3564,Tableau3[Sequence],0),))</f>
        <v/>
      </c>
      <c r="T3564"/>
    </row>
    <row r="3565" spans="12:20" x14ac:dyDescent="0.25">
      <c r="L3565" s="4" t="str">
        <f t="shared" si="113"/>
        <v/>
      </c>
      <c r="M3565" s="4" t="str">
        <f>IF(ISBLANK(A3565),"",IF('02_Resultat'!$B$6=A3565,1,0))</f>
        <v/>
      </c>
      <c r="N3565" s="4" t="str">
        <f>IF(ISBLANK(A3565),"",IF(Tableau3[Occurrence]=0,0,SUM($M$2:M3565)))</f>
        <v/>
      </c>
      <c r="P3565" s="15" t="str">
        <f t="shared" si="114"/>
        <v/>
      </c>
      <c r="Q3565" s="16" t="str">
        <f>IF(P3565="","",'02_Resultat'!$B$6)</f>
        <v/>
      </c>
      <c r="R3565" s="16" t="str">
        <f>IF(Q3565="","",INDEX(Tableau3[N°CMD],MATCH(P3565,Tableau3[Sequence],0),))</f>
        <v/>
      </c>
      <c r="S3565" s="16" t="str">
        <f>IF(Q3565="","",INDEX(Tableau3[Désignation],MATCH(P3565,Tableau3[Sequence],0),))</f>
        <v/>
      </c>
      <c r="T3565"/>
    </row>
    <row r="3566" spans="12:20" x14ac:dyDescent="0.25">
      <c r="L3566" s="4" t="str">
        <f t="shared" si="113"/>
        <v/>
      </c>
      <c r="M3566" s="4" t="str">
        <f>IF(ISBLANK(A3566),"",IF('02_Resultat'!$B$6=A3566,1,0))</f>
        <v/>
      </c>
      <c r="N3566" s="4" t="str">
        <f>IF(ISBLANK(A3566),"",IF(Tableau3[Occurrence]=0,0,SUM($M$2:M3566)))</f>
        <v/>
      </c>
      <c r="P3566" s="15" t="str">
        <f t="shared" si="114"/>
        <v/>
      </c>
      <c r="Q3566" s="16" t="str">
        <f>IF(P3566="","",'02_Resultat'!$B$6)</f>
        <v/>
      </c>
      <c r="R3566" s="16" t="str">
        <f>IF(Q3566="","",INDEX(Tableau3[N°CMD],MATCH(P3566,Tableau3[Sequence],0),))</f>
        <v/>
      </c>
      <c r="S3566" s="16" t="str">
        <f>IF(Q3566="","",INDEX(Tableau3[Désignation],MATCH(P3566,Tableau3[Sequence],0),))</f>
        <v/>
      </c>
      <c r="T3566"/>
    </row>
    <row r="3567" spans="12:20" x14ac:dyDescent="0.25">
      <c r="L3567" s="4" t="str">
        <f t="shared" si="113"/>
        <v/>
      </c>
      <c r="M3567" s="4" t="str">
        <f>IF(ISBLANK(A3567),"",IF('02_Resultat'!$B$6=A3567,1,0))</f>
        <v/>
      </c>
      <c r="N3567" s="4" t="str">
        <f>IF(ISBLANK(A3567),"",IF(Tableau3[Occurrence]=0,0,SUM($M$2:M3567)))</f>
        <v/>
      </c>
      <c r="P3567" s="15" t="str">
        <f t="shared" si="114"/>
        <v/>
      </c>
      <c r="Q3567" s="16" t="str">
        <f>IF(P3567="","",'02_Resultat'!$B$6)</f>
        <v/>
      </c>
      <c r="R3567" s="16" t="str">
        <f>IF(Q3567="","",INDEX(Tableau3[N°CMD],MATCH(P3567,Tableau3[Sequence],0),))</f>
        <v/>
      </c>
      <c r="S3567" s="16" t="str">
        <f>IF(Q3567="","",INDEX(Tableau3[Désignation],MATCH(P3567,Tableau3[Sequence],0),))</f>
        <v/>
      </c>
      <c r="T3567"/>
    </row>
    <row r="3568" spans="12:20" x14ac:dyDescent="0.25">
      <c r="L3568" s="4" t="str">
        <f t="shared" si="113"/>
        <v/>
      </c>
      <c r="M3568" s="4" t="str">
        <f>IF(ISBLANK(A3568),"",IF('02_Resultat'!$B$6=A3568,1,0))</f>
        <v/>
      </c>
      <c r="N3568" s="4" t="str">
        <f>IF(ISBLANK(A3568),"",IF(Tableau3[Occurrence]=0,0,SUM($M$2:M3568)))</f>
        <v/>
      </c>
      <c r="P3568" s="15" t="str">
        <f t="shared" si="114"/>
        <v/>
      </c>
      <c r="Q3568" s="16" t="str">
        <f>IF(P3568="","",'02_Resultat'!$B$6)</f>
        <v/>
      </c>
      <c r="R3568" s="16" t="str">
        <f>IF(Q3568="","",INDEX(Tableau3[N°CMD],MATCH(P3568,Tableau3[Sequence],0),))</f>
        <v/>
      </c>
      <c r="S3568" s="16" t="str">
        <f>IF(Q3568="","",INDEX(Tableau3[Désignation],MATCH(P3568,Tableau3[Sequence],0),))</f>
        <v/>
      </c>
      <c r="T3568"/>
    </row>
    <row r="3569" spans="12:20" x14ac:dyDescent="0.25">
      <c r="L3569" s="4" t="str">
        <f t="shared" si="113"/>
        <v/>
      </c>
      <c r="M3569" s="4" t="str">
        <f>IF(ISBLANK(A3569),"",IF('02_Resultat'!$B$6=A3569,1,0))</f>
        <v/>
      </c>
      <c r="N3569" s="4" t="str">
        <f>IF(ISBLANK(A3569),"",IF(Tableau3[Occurrence]=0,0,SUM($M$2:M3569)))</f>
        <v/>
      </c>
      <c r="P3569" s="15" t="str">
        <f t="shared" si="114"/>
        <v/>
      </c>
      <c r="Q3569" s="16" t="str">
        <f>IF(P3569="","",'02_Resultat'!$B$6)</f>
        <v/>
      </c>
      <c r="R3569" s="16" t="str">
        <f>IF(Q3569="","",INDEX(Tableau3[N°CMD],MATCH(P3569,Tableau3[Sequence],0),))</f>
        <v/>
      </c>
      <c r="S3569" s="16" t="str">
        <f>IF(Q3569="","",INDEX(Tableau3[Désignation],MATCH(P3569,Tableau3[Sequence],0),))</f>
        <v/>
      </c>
      <c r="T3569"/>
    </row>
    <row r="3570" spans="12:20" x14ac:dyDescent="0.25">
      <c r="L3570" s="4" t="str">
        <f t="shared" si="113"/>
        <v/>
      </c>
      <c r="M3570" s="4" t="str">
        <f>IF(ISBLANK(A3570),"",IF('02_Resultat'!$B$6=A3570,1,0))</f>
        <v/>
      </c>
      <c r="N3570" s="4" t="str">
        <f>IF(ISBLANK(A3570),"",IF(Tableau3[Occurrence]=0,0,SUM($M$2:M3570)))</f>
        <v/>
      </c>
      <c r="P3570" s="15" t="str">
        <f t="shared" si="114"/>
        <v/>
      </c>
      <c r="Q3570" s="16" t="str">
        <f>IF(P3570="","",'02_Resultat'!$B$6)</f>
        <v/>
      </c>
      <c r="R3570" s="16" t="str">
        <f>IF(Q3570="","",INDEX(Tableau3[N°CMD],MATCH(P3570,Tableau3[Sequence],0),))</f>
        <v/>
      </c>
      <c r="S3570" s="16" t="str">
        <f>IF(Q3570="","",INDEX(Tableau3[Désignation],MATCH(P3570,Tableau3[Sequence],0),))</f>
        <v/>
      </c>
      <c r="T3570"/>
    </row>
    <row r="3571" spans="12:20" x14ac:dyDescent="0.25">
      <c r="L3571" s="4" t="str">
        <f t="shared" si="113"/>
        <v/>
      </c>
      <c r="M3571" s="4" t="str">
        <f>IF(ISBLANK(A3571),"",IF('02_Resultat'!$B$6=A3571,1,0))</f>
        <v/>
      </c>
      <c r="N3571" s="4" t="str">
        <f>IF(ISBLANK(A3571),"",IF(Tableau3[Occurrence]=0,0,SUM($M$2:M3571)))</f>
        <v/>
      </c>
      <c r="P3571" s="15" t="str">
        <f t="shared" si="114"/>
        <v/>
      </c>
      <c r="Q3571" s="16" t="str">
        <f>IF(P3571="","",'02_Resultat'!$B$6)</f>
        <v/>
      </c>
      <c r="R3571" s="16" t="str">
        <f>IF(Q3571="","",INDEX(Tableau3[N°CMD],MATCH(P3571,Tableau3[Sequence],0),))</f>
        <v/>
      </c>
      <c r="S3571" s="16" t="str">
        <f>IF(Q3571="","",INDEX(Tableau3[Désignation],MATCH(P3571,Tableau3[Sequence],0),))</f>
        <v/>
      </c>
      <c r="T3571"/>
    </row>
    <row r="3572" spans="12:20" x14ac:dyDescent="0.25">
      <c r="L3572" s="4" t="str">
        <f t="shared" si="113"/>
        <v/>
      </c>
      <c r="M3572" s="4" t="str">
        <f>IF(ISBLANK(A3572),"",IF('02_Resultat'!$B$6=A3572,1,0))</f>
        <v/>
      </c>
      <c r="N3572" s="4" t="str">
        <f>IF(ISBLANK(A3572),"",IF(Tableau3[Occurrence]=0,0,SUM($M$2:M3572)))</f>
        <v/>
      </c>
      <c r="P3572" s="15" t="str">
        <f t="shared" si="114"/>
        <v/>
      </c>
      <c r="Q3572" s="16" t="str">
        <f>IF(P3572="","",'02_Resultat'!$B$6)</f>
        <v/>
      </c>
      <c r="R3572" s="16" t="str">
        <f>IF(Q3572="","",INDEX(Tableau3[N°CMD],MATCH(P3572,Tableau3[Sequence],0),))</f>
        <v/>
      </c>
      <c r="S3572" s="16" t="str">
        <f>IF(Q3572="","",INDEX(Tableau3[Désignation],MATCH(P3572,Tableau3[Sequence],0),))</f>
        <v/>
      </c>
      <c r="T3572"/>
    </row>
    <row r="3573" spans="12:20" x14ac:dyDescent="0.25">
      <c r="L3573" s="4" t="str">
        <f t="shared" si="113"/>
        <v/>
      </c>
      <c r="M3573" s="4" t="str">
        <f>IF(ISBLANK(A3573),"",IF('02_Resultat'!$B$6=A3573,1,0))</f>
        <v/>
      </c>
      <c r="N3573" s="4" t="str">
        <f>IF(ISBLANK(A3573),"",IF(Tableau3[Occurrence]=0,0,SUM($M$2:M3573)))</f>
        <v/>
      </c>
      <c r="P3573" s="15" t="str">
        <f t="shared" si="114"/>
        <v/>
      </c>
      <c r="Q3573" s="16" t="str">
        <f>IF(P3573="","",'02_Resultat'!$B$6)</f>
        <v/>
      </c>
      <c r="R3573" s="16" t="str">
        <f>IF(Q3573="","",INDEX(Tableau3[N°CMD],MATCH(P3573,Tableau3[Sequence],0),))</f>
        <v/>
      </c>
      <c r="S3573" s="16" t="str">
        <f>IF(Q3573="","",INDEX(Tableau3[Désignation],MATCH(P3573,Tableau3[Sequence],0),))</f>
        <v/>
      </c>
      <c r="T3573"/>
    </row>
    <row r="3574" spans="12:20" x14ac:dyDescent="0.25">
      <c r="L3574" s="4" t="str">
        <f t="shared" si="113"/>
        <v/>
      </c>
      <c r="M3574" s="4" t="str">
        <f>IF(ISBLANK(A3574),"",IF('02_Resultat'!$B$6=A3574,1,0))</f>
        <v/>
      </c>
      <c r="N3574" s="4" t="str">
        <f>IF(ISBLANK(A3574),"",IF(Tableau3[Occurrence]=0,0,SUM($M$2:M3574)))</f>
        <v/>
      </c>
      <c r="P3574" s="15" t="str">
        <f t="shared" si="114"/>
        <v/>
      </c>
      <c r="Q3574" s="16" t="str">
        <f>IF(P3574="","",'02_Resultat'!$B$6)</f>
        <v/>
      </c>
      <c r="R3574" s="16" t="str">
        <f>IF(Q3574="","",INDEX(Tableau3[N°CMD],MATCH(P3574,Tableau3[Sequence],0),))</f>
        <v/>
      </c>
      <c r="S3574" s="16" t="str">
        <f>IF(Q3574="","",INDEX(Tableau3[Désignation],MATCH(P3574,Tableau3[Sequence],0),))</f>
        <v/>
      </c>
      <c r="T3574"/>
    </row>
    <row r="3575" spans="12:20" x14ac:dyDescent="0.25">
      <c r="L3575" s="4" t="str">
        <f t="shared" si="113"/>
        <v/>
      </c>
      <c r="M3575" s="4" t="str">
        <f>IF(ISBLANK(A3575),"",IF('02_Resultat'!$B$6=A3575,1,0))</f>
        <v/>
      </c>
      <c r="N3575" s="4" t="str">
        <f>IF(ISBLANK(A3575),"",IF(Tableau3[Occurrence]=0,0,SUM($M$2:M3575)))</f>
        <v/>
      </c>
      <c r="P3575" s="15" t="str">
        <f t="shared" si="114"/>
        <v/>
      </c>
      <c r="Q3575" s="16" t="str">
        <f>IF(P3575="","",'02_Resultat'!$B$6)</f>
        <v/>
      </c>
      <c r="R3575" s="16" t="str">
        <f>IF(Q3575="","",INDEX(Tableau3[N°CMD],MATCH(P3575,Tableau3[Sequence],0),))</f>
        <v/>
      </c>
      <c r="S3575" s="16" t="str">
        <f>IF(Q3575="","",INDEX(Tableau3[Désignation],MATCH(P3575,Tableau3[Sequence],0),))</f>
        <v/>
      </c>
      <c r="T3575"/>
    </row>
    <row r="3576" spans="12:20" x14ac:dyDescent="0.25">
      <c r="L3576" s="4" t="str">
        <f t="shared" si="113"/>
        <v/>
      </c>
      <c r="M3576" s="4" t="str">
        <f>IF(ISBLANK(A3576),"",IF('02_Resultat'!$B$6=A3576,1,0))</f>
        <v/>
      </c>
      <c r="N3576" s="4" t="str">
        <f>IF(ISBLANK(A3576),"",IF(Tableau3[Occurrence]=0,0,SUM($M$2:M3576)))</f>
        <v/>
      </c>
      <c r="P3576" s="15" t="str">
        <f t="shared" si="114"/>
        <v/>
      </c>
      <c r="Q3576" s="16" t="str">
        <f>IF(P3576="","",'02_Resultat'!$B$6)</f>
        <v/>
      </c>
      <c r="R3576" s="16" t="str">
        <f>IF(Q3576="","",INDEX(Tableau3[N°CMD],MATCH(P3576,Tableau3[Sequence],0),))</f>
        <v/>
      </c>
      <c r="S3576" s="16" t="str">
        <f>IF(Q3576="","",INDEX(Tableau3[Désignation],MATCH(P3576,Tableau3[Sequence],0),))</f>
        <v/>
      </c>
      <c r="T3576"/>
    </row>
    <row r="3577" spans="12:20" x14ac:dyDescent="0.25">
      <c r="L3577" s="4" t="str">
        <f t="shared" si="113"/>
        <v/>
      </c>
      <c r="M3577" s="4" t="str">
        <f>IF(ISBLANK(A3577),"",IF('02_Resultat'!$B$6=A3577,1,0))</f>
        <v/>
      </c>
      <c r="N3577" s="4" t="str">
        <f>IF(ISBLANK(A3577),"",IF(Tableau3[Occurrence]=0,0,SUM($M$2:M3577)))</f>
        <v/>
      </c>
      <c r="P3577" s="15" t="str">
        <f t="shared" si="114"/>
        <v/>
      </c>
      <c r="Q3577" s="16" t="str">
        <f>IF(P3577="","",'02_Resultat'!$B$6)</f>
        <v/>
      </c>
      <c r="R3577" s="16" t="str">
        <f>IF(Q3577="","",INDEX(Tableau3[N°CMD],MATCH(P3577,Tableau3[Sequence],0),))</f>
        <v/>
      </c>
      <c r="S3577" s="16" t="str">
        <f>IF(Q3577="","",INDEX(Tableau3[Désignation],MATCH(P3577,Tableau3[Sequence],0),))</f>
        <v/>
      </c>
      <c r="T3577"/>
    </row>
    <row r="3578" spans="12:20" x14ac:dyDescent="0.25">
      <c r="L3578" s="4" t="str">
        <f t="shared" si="113"/>
        <v/>
      </c>
      <c r="M3578" s="4" t="str">
        <f>IF(ISBLANK(A3578),"",IF('02_Resultat'!$B$6=A3578,1,0))</f>
        <v/>
      </c>
      <c r="N3578" s="4" t="str">
        <f>IF(ISBLANK(A3578),"",IF(Tableau3[Occurrence]=0,0,SUM($M$2:M3578)))</f>
        <v/>
      </c>
      <c r="P3578" s="15" t="str">
        <f t="shared" si="114"/>
        <v/>
      </c>
      <c r="Q3578" s="16" t="str">
        <f>IF(P3578="","",'02_Resultat'!$B$6)</f>
        <v/>
      </c>
      <c r="R3578" s="16" t="str">
        <f>IF(Q3578="","",INDEX(Tableau3[N°CMD],MATCH(P3578,Tableau3[Sequence],0),))</f>
        <v/>
      </c>
      <c r="S3578" s="16" t="str">
        <f>IF(Q3578="","",INDEX(Tableau3[Désignation],MATCH(P3578,Tableau3[Sequence],0),))</f>
        <v/>
      </c>
      <c r="T3578"/>
    </row>
    <row r="3579" spans="12:20" x14ac:dyDescent="0.25">
      <c r="L3579" s="4" t="str">
        <f t="shared" si="113"/>
        <v/>
      </c>
      <c r="M3579" s="4" t="str">
        <f>IF(ISBLANK(A3579),"",IF('02_Resultat'!$B$6=A3579,1,0))</f>
        <v/>
      </c>
      <c r="N3579" s="4" t="str">
        <f>IF(ISBLANK(A3579),"",IF(Tableau3[Occurrence]=0,0,SUM($M$2:M3579)))</f>
        <v/>
      </c>
      <c r="P3579" s="15" t="str">
        <f t="shared" si="114"/>
        <v/>
      </c>
      <c r="Q3579" s="16" t="str">
        <f>IF(P3579="","",'02_Resultat'!$B$6)</f>
        <v/>
      </c>
      <c r="R3579" s="16" t="str">
        <f>IF(Q3579="","",INDEX(Tableau3[N°CMD],MATCH(P3579,Tableau3[Sequence],0),))</f>
        <v/>
      </c>
      <c r="S3579" s="16" t="str">
        <f>IF(Q3579="","",INDEX(Tableau3[Désignation],MATCH(P3579,Tableau3[Sequence],0),))</f>
        <v/>
      </c>
      <c r="T3579"/>
    </row>
    <row r="3580" spans="12:20" x14ac:dyDescent="0.25">
      <c r="L3580" s="4" t="str">
        <f t="shared" si="113"/>
        <v/>
      </c>
      <c r="M3580" s="4" t="str">
        <f>IF(ISBLANK(A3580),"",IF('02_Resultat'!$B$6=A3580,1,0))</f>
        <v/>
      </c>
      <c r="N3580" s="4" t="str">
        <f>IF(ISBLANK(A3580),"",IF(Tableau3[Occurrence]=0,0,SUM($M$2:M3580)))</f>
        <v/>
      </c>
      <c r="P3580" s="15" t="str">
        <f t="shared" si="114"/>
        <v/>
      </c>
      <c r="Q3580" s="16" t="str">
        <f>IF(P3580="","",'02_Resultat'!$B$6)</f>
        <v/>
      </c>
      <c r="R3580" s="16" t="str">
        <f>IF(Q3580="","",INDEX(Tableau3[N°CMD],MATCH(P3580,Tableau3[Sequence],0),))</f>
        <v/>
      </c>
      <c r="S3580" s="16" t="str">
        <f>IF(Q3580="","",INDEX(Tableau3[Désignation],MATCH(P3580,Tableau3[Sequence],0),))</f>
        <v/>
      </c>
      <c r="T3580"/>
    </row>
    <row r="3581" spans="12:20" x14ac:dyDescent="0.25">
      <c r="L3581" s="4" t="str">
        <f t="shared" si="113"/>
        <v/>
      </c>
      <c r="M3581" s="4" t="str">
        <f>IF(ISBLANK(A3581),"",IF('02_Resultat'!$B$6=A3581,1,0))</f>
        <v/>
      </c>
      <c r="N3581" s="4" t="str">
        <f>IF(ISBLANK(A3581),"",IF(Tableau3[Occurrence]=0,0,SUM($M$2:M3581)))</f>
        <v/>
      </c>
      <c r="P3581" s="15" t="str">
        <f t="shared" si="114"/>
        <v/>
      </c>
      <c r="Q3581" s="16" t="str">
        <f>IF(P3581="","",'02_Resultat'!$B$6)</f>
        <v/>
      </c>
      <c r="R3581" s="16" t="str">
        <f>IF(Q3581="","",INDEX(Tableau3[N°CMD],MATCH(P3581,Tableau3[Sequence],0),))</f>
        <v/>
      </c>
      <c r="S3581" s="16" t="str">
        <f>IF(Q3581="","",INDEX(Tableau3[Désignation],MATCH(P3581,Tableau3[Sequence],0),))</f>
        <v/>
      </c>
      <c r="T3581"/>
    </row>
    <row r="3582" spans="12:20" x14ac:dyDescent="0.25">
      <c r="L3582" s="4" t="str">
        <f t="shared" si="113"/>
        <v/>
      </c>
      <c r="M3582" s="4" t="str">
        <f>IF(ISBLANK(A3582),"",IF('02_Resultat'!$B$6=A3582,1,0))</f>
        <v/>
      </c>
      <c r="N3582" s="4" t="str">
        <f>IF(ISBLANK(A3582),"",IF(Tableau3[Occurrence]=0,0,SUM($M$2:M3582)))</f>
        <v/>
      </c>
      <c r="P3582" s="15" t="str">
        <f t="shared" si="114"/>
        <v/>
      </c>
      <c r="Q3582" s="16" t="str">
        <f>IF(P3582="","",'02_Resultat'!$B$6)</f>
        <v/>
      </c>
      <c r="R3582" s="16" t="str">
        <f>IF(Q3582="","",INDEX(Tableau3[N°CMD],MATCH(P3582,Tableau3[Sequence],0),))</f>
        <v/>
      </c>
      <c r="S3582" s="16" t="str">
        <f>IF(Q3582="","",INDEX(Tableau3[Désignation],MATCH(P3582,Tableau3[Sequence],0),))</f>
        <v/>
      </c>
      <c r="T3582"/>
    </row>
    <row r="3583" spans="12:20" x14ac:dyDescent="0.25">
      <c r="L3583" s="4" t="str">
        <f t="shared" si="113"/>
        <v/>
      </c>
      <c r="M3583" s="4" t="str">
        <f>IF(ISBLANK(A3583),"",IF('02_Resultat'!$B$6=A3583,1,0))</f>
        <v/>
      </c>
      <c r="N3583" s="4" t="str">
        <f>IF(ISBLANK(A3583),"",IF(Tableau3[Occurrence]=0,0,SUM($M$2:M3583)))</f>
        <v/>
      </c>
      <c r="P3583" s="15" t="str">
        <f t="shared" si="114"/>
        <v/>
      </c>
      <c r="Q3583" s="16" t="str">
        <f>IF(P3583="","",'02_Resultat'!$B$6)</f>
        <v/>
      </c>
      <c r="R3583" s="16" t="str">
        <f>IF(Q3583="","",INDEX(Tableau3[N°CMD],MATCH(P3583,Tableau3[Sequence],0),))</f>
        <v/>
      </c>
      <c r="S3583" s="16" t="str">
        <f>IF(Q3583="","",INDEX(Tableau3[Désignation],MATCH(P3583,Tableau3[Sequence],0),))</f>
        <v/>
      </c>
      <c r="T3583"/>
    </row>
    <row r="3584" spans="12:20" x14ac:dyDescent="0.25">
      <c r="L3584" s="4" t="str">
        <f t="shared" si="113"/>
        <v/>
      </c>
      <c r="M3584" s="4" t="str">
        <f>IF(ISBLANK(A3584),"",IF('02_Resultat'!$B$6=A3584,1,0))</f>
        <v/>
      </c>
      <c r="N3584" s="4" t="str">
        <f>IF(ISBLANK(A3584),"",IF(Tableau3[Occurrence]=0,0,SUM($M$2:M3584)))</f>
        <v/>
      </c>
      <c r="P3584" s="15" t="str">
        <f t="shared" si="114"/>
        <v/>
      </c>
      <c r="Q3584" s="16" t="str">
        <f>IF(P3584="","",'02_Resultat'!$B$6)</f>
        <v/>
      </c>
      <c r="R3584" s="16" t="str">
        <f>IF(Q3584="","",INDEX(Tableau3[N°CMD],MATCH(P3584,Tableau3[Sequence],0),))</f>
        <v/>
      </c>
      <c r="S3584" s="16" t="str">
        <f>IF(Q3584="","",INDEX(Tableau3[Désignation],MATCH(P3584,Tableau3[Sequence],0),))</f>
        <v/>
      </c>
      <c r="T3584"/>
    </row>
    <row r="3585" spans="12:20" x14ac:dyDescent="0.25">
      <c r="L3585" s="4" t="str">
        <f t="shared" si="113"/>
        <v/>
      </c>
      <c r="M3585" s="4" t="str">
        <f>IF(ISBLANK(A3585),"",IF('02_Resultat'!$B$6=A3585,1,0))</f>
        <v/>
      </c>
      <c r="N3585" s="4" t="str">
        <f>IF(ISBLANK(A3585),"",IF(Tableau3[Occurrence]=0,0,SUM($M$2:M3585)))</f>
        <v/>
      </c>
      <c r="P3585" s="15" t="str">
        <f t="shared" si="114"/>
        <v/>
      </c>
      <c r="Q3585" s="16" t="str">
        <f>IF(P3585="","",'02_Resultat'!$B$6)</f>
        <v/>
      </c>
      <c r="R3585" s="16" t="str">
        <f>IF(Q3585="","",INDEX(Tableau3[N°CMD],MATCH(P3585,Tableau3[Sequence],0),))</f>
        <v/>
      </c>
      <c r="S3585" s="16" t="str">
        <f>IF(Q3585="","",INDEX(Tableau3[Désignation],MATCH(P3585,Tableau3[Sequence],0),))</f>
        <v/>
      </c>
      <c r="T3585"/>
    </row>
    <row r="3586" spans="12:20" x14ac:dyDescent="0.25">
      <c r="L3586" s="4" t="str">
        <f t="shared" si="113"/>
        <v/>
      </c>
      <c r="M3586" s="4" t="str">
        <f>IF(ISBLANK(A3586),"",IF('02_Resultat'!$B$6=A3586,1,0))</f>
        <v/>
      </c>
      <c r="N3586" s="4" t="str">
        <f>IF(ISBLANK(A3586),"",IF(Tableau3[Occurrence]=0,0,SUM($M$2:M3586)))</f>
        <v/>
      </c>
      <c r="P3586" s="15" t="str">
        <f t="shared" si="114"/>
        <v/>
      </c>
      <c r="Q3586" s="16" t="str">
        <f>IF(P3586="","",'02_Resultat'!$B$6)</f>
        <v/>
      </c>
      <c r="R3586" s="16" t="str">
        <f>IF(Q3586="","",INDEX(Tableau3[N°CMD],MATCH(P3586,Tableau3[Sequence],0),))</f>
        <v/>
      </c>
      <c r="S3586" s="16" t="str">
        <f>IF(Q3586="","",INDEX(Tableau3[Désignation],MATCH(P3586,Tableau3[Sequence],0),))</f>
        <v/>
      </c>
      <c r="T3586"/>
    </row>
    <row r="3587" spans="12:20" x14ac:dyDescent="0.25">
      <c r="L3587" s="4" t="str">
        <f t="shared" si="113"/>
        <v/>
      </c>
      <c r="M3587" s="4" t="str">
        <f>IF(ISBLANK(A3587),"",IF('02_Resultat'!$B$6=A3587,1,0))</f>
        <v/>
      </c>
      <c r="N3587" s="4" t="str">
        <f>IF(ISBLANK(A3587),"",IF(Tableau3[Occurrence]=0,0,SUM($M$2:M3587)))</f>
        <v/>
      </c>
      <c r="P3587" s="15" t="str">
        <f t="shared" si="114"/>
        <v/>
      </c>
      <c r="Q3587" s="16" t="str">
        <f>IF(P3587="","",'02_Resultat'!$B$6)</f>
        <v/>
      </c>
      <c r="R3587" s="16" t="str">
        <f>IF(Q3587="","",INDEX(Tableau3[N°CMD],MATCH(P3587,Tableau3[Sequence],0),))</f>
        <v/>
      </c>
      <c r="S3587" s="16" t="str">
        <f>IF(Q3587="","",INDEX(Tableau3[Désignation],MATCH(P3587,Tableau3[Sequence],0),))</f>
        <v/>
      </c>
      <c r="T3587"/>
    </row>
    <row r="3588" spans="12:20" x14ac:dyDescent="0.25">
      <c r="L3588" s="4" t="str">
        <f t="shared" si="113"/>
        <v/>
      </c>
      <c r="M3588" s="4" t="str">
        <f>IF(ISBLANK(A3588),"",IF('02_Resultat'!$B$6=A3588,1,0))</f>
        <v/>
      </c>
      <c r="N3588" s="4" t="str">
        <f>IF(ISBLANK(A3588),"",IF(Tableau3[Occurrence]=0,0,SUM($M$2:M3588)))</f>
        <v/>
      </c>
      <c r="P3588" s="15" t="str">
        <f t="shared" si="114"/>
        <v/>
      </c>
      <c r="Q3588" s="16" t="str">
        <f>IF(P3588="","",'02_Resultat'!$B$6)</f>
        <v/>
      </c>
      <c r="R3588" s="16" t="str">
        <f>IF(Q3588="","",INDEX(Tableau3[N°CMD],MATCH(P3588,Tableau3[Sequence],0),))</f>
        <v/>
      </c>
      <c r="S3588" s="16" t="str">
        <f>IF(Q3588="","",INDEX(Tableau3[Désignation],MATCH(P3588,Tableau3[Sequence],0),))</f>
        <v/>
      </c>
      <c r="T3588"/>
    </row>
    <row r="3589" spans="12:20" x14ac:dyDescent="0.25">
      <c r="L3589" s="4" t="str">
        <f t="shared" si="113"/>
        <v/>
      </c>
      <c r="M3589" s="4" t="str">
        <f>IF(ISBLANK(A3589),"",IF('02_Resultat'!$B$6=A3589,1,0))</f>
        <v/>
      </c>
      <c r="N3589" s="4" t="str">
        <f>IF(ISBLANK(A3589),"",IF(Tableau3[Occurrence]=0,0,SUM($M$2:M3589)))</f>
        <v/>
      </c>
      <c r="P3589" s="15" t="str">
        <f t="shared" si="114"/>
        <v/>
      </c>
      <c r="Q3589" s="16" t="str">
        <f>IF(P3589="","",'02_Resultat'!$B$6)</f>
        <v/>
      </c>
      <c r="R3589" s="16" t="str">
        <f>IF(Q3589="","",INDEX(Tableau3[N°CMD],MATCH(P3589,Tableau3[Sequence],0),))</f>
        <v/>
      </c>
      <c r="S3589" s="16" t="str">
        <f>IF(Q3589="","",INDEX(Tableau3[Désignation],MATCH(P3589,Tableau3[Sequence],0),))</f>
        <v/>
      </c>
      <c r="T3589"/>
    </row>
    <row r="3590" spans="12:20" x14ac:dyDescent="0.25">
      <c r="L3590" s="4" t="str">
        <f t="shared" si="113"/>
        <v/>
      </c>
      <c r="M3590" s="4" t="str">
        <f>IF(ISBLANK(A3590),"",IF('02_Resultat'!$B$6=A3590,1,0))</f>
        <v/>
      </c>
      <c r="N3590" s="4" t="str">
        <f>IF(ISBLANK(A3590),"",IF(Tableau3[Occurrence]=0,0,SUM($M$2:M3590)))</f>
        <v/>
      </c>
      <c r="P3590" s="15" t="str">
        <f t="shared" si="114"/>
        <v/>
      </c>
      <c r="Q3590" s="16" t="str">
        <f>IF(P3590="","",'02_Resultat'!$B$6)</f>
        <v/>
      </c>
      <c r="R3590" s="16" t="str">
        <f>IF(Q3590="","",INDEX(Tableau3[N°CMD],MATCH(P3590,Tableau3[Sequence],0),))</f>
        <v/>
      </c>
      <c r="S3590" s="16" t="str">
        <f>IF(Q3590="","",INDEX(Tableau3[Désignation],MATCH(P3590,Tableau3[Sequence],0),))</f>
        <v/>
      </c>
      <c r="T3590"/>
    </row>
    <row r="3591" spans="12:20" x14ac:dyDescent="0.25">
      <c r="L3591" s="4" t="str">
        <f t="shared" si="113"/>
        <v/>
      </c>
      <c r="M3591" s="4" t="str">
        <f>IF(ISBLANK(A3591),"",IF('02_Resultat'!$B$6=A3591,1,0))</f>
        <v/>
      </c>
      <c r="N3591" s="4" t="str">
        <f>IF(ISBLANK(A3591),"",IF(Tableau3[Occurrence]=0,0,SUM($M$2:M3591)))</f>
        <v/>
      </c>
      <c r="P3591" s="15" t="str">
        <f t="shared" si="114"/>
        <v/>
      </c>
      <c r="Q3591" s="16" t="str">
        <f>IF(P3591="","",'02_Resultat'!$B$6)</f>
        <v/>
      </c>
      <c r="R3591" s="16" t="str">
        <f>IF(Q3591="","",INDEX(Tableau3[N°CMD],MATCH(P3591,Tableau3[Sequence],0),))</f>
        <v/>
      </c>
      <c r="S3591" s="16" t="str">
        <f>IF(Q3591="","",INDEX(Tableau3[Désignation],MATCH(P3591,Tableau3[Sequence],0),))</f>
        <v/>
      </c>
      <c r="T3591"/>
    </row>
    <row r="3592" spans="12:20" x14ac:dyDescent="0.25">
      <c r="L3592" s="4" t="str">
        <f t="shared" si="113"/>
        <v/>
      </c>
      <c r="M3592" s="4" t="str">
        <f>IF(ISBLANK(A3592),"",IF('02_Resultat'!$B$6=A3592,1,0))</f>
        <v/>
      </c>
      <c r="N3592" s="4" t="str">
        <f>IF(ISBLANK(A3592),"",IF(Tableau3[Occurrence]=0,0,SUM($M$2:M3592)))</f>
        <v/>
      </c>
      <c r="P3592" s="15" t="str">
        <f t="shared" si="114"/>
        <v/>
      </c>
      <c r="Q3592" s="16" t="str">
        <f>IF(P3592="","",'02_Resultat'!$B$6)</f>
        <v/>
      </c>
      <c r="R3592" s="16" t="str">
        <f>IF(Q3592="","",INDEX(Tableau3[N°CMD],MATCH(P3592,Tableau3[Sequence],0),))</f>
        <v/>
      </c>
      <c r="S3592" s="16" t="str">
        <f>IF(Q3592="","",INDEX(Tableau3[Désignation],MATCH(P3592,Tableau3[Sequence],0),))</f>
        <v/>
      </c>
      <c r="T3592"/>
    </row>
    <row r="3593" spans="12:20" x14ac:dyDescent="0.25">
      <c r="L3593" s="4" t="str">
        <f t="shared" si="113"/>
        <v/>
      </c>
      <c r="M3593" s="4" t="str">
        <f>IF(ISBLANK(A3593),"",IF('02_Resultat'!$B$6=A3593,1,0))</f>
        <v/>
      </c>
      <c r="N3593" s="4" t="str">
        <f>IF(ISBLANK(A3593),"",IF(Tableau3[Occurrence]=0,0,SUM($M$2:M3593)))</f>
        <v/>
      </c>
      <c r="P3593" s="15" t="str">
        <f t="shared" si="114"/>
        <v/>
      </c>
      <c r="Q3593" s="16" t="str">
        <f>IF(P3593="","",'02_Resultat'!$B$6)</f>
        <v/>
      </c>
      <c r="R3593" s="16" t="str">
        <f>IF(Q3593="","",INDEX(Tableau3[N°CMD],MATCH(P3593,Tableau3[Sequence],0),))</f>
        <v/>
      </c>
      <c r="S3593" s="16" t="str">
        <f>IF(Q3593="","",INDEX(Tableau3[Désignation],MATCH(P3593,Tableau3[Sequence],0),))</f>
        <v/>
      </c>
      <c r="T3593"/>
    </row>
    <row r="3594" spans="12:20" x14ac:dyDescent="0.25">
      <c r="L3594" s="4" t="str">
        <f t="shared" si="113"/>
        <v/>
      </c>
      <c r="M3594" s="4" t="str">
        <f>IF(ISBLANK(A3594),"",IF('02_Resultat'!$B$6=A3594,1,0))</f>
        <v/>
      </c>
      <c r="N3594" s="4" t="str">
        <f>IF(ISBLANK(A3594),"",IF(Tableau3[Occurrence]=0,0,SUM($M$2:M3594)))</f>
        <v/>
      </c>
      <c r="P3594" s="15" t="str">
        <f t="shared" si="114"/>
        <v/>
      </c>
      <c r="Q3594" s="16" t="str">
        <f>IF(P3594="","",'02_Resultat'!$B$6)</f>
        <v/>
      </c>
      <c r="R3594" s="16" t="str">
        <f>IF(Q3594="","",INDEX(Tableau3[N°CMD],MATCH(P3594,Tableau3[Sequence],0),))</f>
        <v/>
      </c>
      <c r="S3594" s="16" t="str">
        <f>IF(Q3594="","",INDEX(Tableau3[Désignation],MATCH(P3594,Tableau3[Sequence],0),))</f>
        <v/>
      </c>
      <c r="T3594"/>
    </row>
    <row r="3595" spans="12:20" x14ac:dyDescent="0.25">
      <c r="L3595" s="4" t="str">
        <f t="shared" si="113"/>
        <v/>
      </c>
      <c r="M3595" s="4" t="str">
        <f>IF(ISBLANK(A3595),"",IF('02_Resultat'!$B$6=A3595,1,0))</f>
        <v/>
      </c>
      <c r="N3595" s="4" t="str">
        <f>IF(ISBLANK(A3595),"",IF(Tableau3[Occurrence]=0,0,SUM($M$2:M3595)))</f>
        <v/>
      </c>
      <c r="P3595" s="15" t="str">
        <f t="shared" si="114"/>
        <v/>
      </c>
      <c r="Q3595" s="16" t="str">
        <f>IF(P3595="","",'02_Resultat'!$B$6)</f>
        <v/>
      </c>
      <c r="R3595" s="16" t="str">
        <f>IF(Q3595="","",INDEX(Tableau3[N°CMD],MATCH(P3595,Tableau3[Sequence],0),))</f>
        <v/>
      </c>
      <c r="S3595" s="16" t="str">
        <f>IF(Q3595="","",INDEX(Tableau3[Désignation],MATCH(P3595,Tableau3[Sequence],0),))</f>
        <v/>
      </c>
      <c r="T3595"/>
    </row>
    <row r="3596" spans="12:20" x14ac:dyDescent="0.25">
      <c r="L3596" s="4" t="str">
        <f t="shared" si="113"/>
        <v/>
      </c>
      <c r="M3596" s="4" t="str">
        <f>IF(ISBLANK(A3596),"",IF('02_Resultat'!$B$6=A3596,1,0))</f>
        <v/>
      </c>
      <c r="N3596" s="4" t="str">
        <f>IF(ISBLANK(A3596),"",IF(Tableau3[Occurrence]=0,0,SUM($M$2:M3596)))</f>
        <v/>
      </c>
      <c r="P3596" s="15" t="str">
        <f t="shared" si="114"/>
        <v/>
      </c>
      <c r="Q3596" s="16" t="str">
        <f>IF(P3596="","",'02_Resultat'!$B$6)</f>
        <v/>
      </c>
      <c r="R3596" s="16" t="str">
        <f>IF(Q3596="","",INDEX(Tableau3[N°CMD],MATCH(P3596,Tableau3[Sequence],0),))</f>
        <v/>
      </c>
      <c r="S3596" s="16" t="str">
        <f>IF(Q3596="","",INDEX(Tableau3[Désignation],MATCH(P3596,Tableau3[Sequence],0),))</f>
        <v/>
      </c>
      <c r="T3596"/>
    </row>
    <row r="3597" spans="12:20" x14ac:dyDescent="0.25">
      <c r="L3597" s="4" t="str">
        <f t="shared" si="113"/>
        <v/>
      </c>
      <c r="M3597" s="4" t="str">
        <f>IF(ISBLANK(A3597),"",IF('02_Resultat'!$B$6=A3597,1,0))</f>
        <v/>
      </c>
      <c r="N3597" s="4" t="str">
        <f>IF(ISBLANK(A3597),"",IF(Tableau3[Occurrence]=0,0,SUM($M$2:M3597)))</f>
        <v/>
      </c>
      <c r="P3597" s="15" t="str">
        <f t="shared" si="114"/>
        <v/>
      </c>
      <c r="Q3597" s="16" t="str">
        <f>IF(P3597="","",'02_Resultat'!$B$6)</f>
        <v/>
      </c>
      <c r="R3597" s="16" t="str">
        <f>IF(Q3597="","",INDEX(Tableau3[N°CMD],MATCH(P3597,Tableau3[Sequence],0),))</f>
        <v/>
      </c>
      <c r="S3597" s="16" t="str">
        <f>IF(Q3597="","",INDEX(Tableau3[Désignation],MATCH(P3597,Tableau3[Sequence],0),))</f>
        <v/>
      </c>
      <c r="T3597"/>
    </row>
    <row r="3598" spans="12:20" x14ac:dyDescent="0.25">
      <c r="L3598" s="4" t="str">
        <f t="shared" si="113"/>
        <v/>
      </c>
      <c r="M3598" s="4" t="str">
        <f>IF(ISBLANK(A3598),"",IF('02_Resultat'!$B$6=A3598,1,0))</f>
        <v/>
      </c>
      <c r="N3598" s="4" t="str">
        <f>IF(ISBLANK(A3598),"",IF(Tableau3[Occurrence]=0,0,SUM($M$2:M3598)))</f>
        <v/>
      </c>
      <c r="P3598" s="15" t="str">
        <f t="shared" si="114"/>
        <v/>
      </c>
      <c r="Q3598" s="16" t="str">
        <f>IF(P3598="","",'02_Resultat'!$B$6)</f>
        <v/>
      </c>
      <c r="R3598" s="16" t="str">
        <f>IF(Q3598="","",INDEX(Tableau3[N°CMD],MATCH(P3598,Tableau3[Sequence],0),))</f>
        <v/>
      </c>
      <c r="S3598" s="16" t="str">
        <f>IF(Q3598="","",INDEX(Tableau3[Désignation],MATCH(P3598,Tableau3[Sequence],0),))</f>
        <v/>
      </c>
      <c r="T3598"/>
    </row>
    <row r="3599" spans="12:20" x14ac:dyDescent="0.25">
      <c r="L3599" s="4" t="str">
        <f t="shared" si="113"/>
        <v/>
      </c>
      <c r="M3599" s="4" t="str">
        <f>IF(ISBLANK(A3599),"",IF('02_Resultat'!$B$6=A3599,1,0))</f>
        <v/>
      </c>
      <c r="N3599" s="4" t="str">
        <f>IF(ISBLANK(A3599),"",IF(Tableau3[Occurrence]=0,0,SUM($M$2:M3599)))</f>
        <v/>
      </c>
      <c r="P3599" s="15" t="str">
        <f t="shared" si="114"/>
        <v/>
      </c>
      <c r="Q3599" s="16" t="str">
        <f>IF(P3599="","",'02_Resultat'!$B$6)</f>
        <v/>
      </c>
      <c r="R3599" s="16" t="str">
        <f>IF(Q3599="","",INDEX(Tableau3[N°CMD],MATCH(P3599,Tableau3[Sequence],0),))</f>
        <v/>
      </c>
      <c r="S3599" s="16" t="str">
        <f>IF(Q3599="","",INDEX(Tableau3[Désignation],MATCH(P3599,Tableau3[Sequence],0),))</f>
        <v/>
      </c>
      <c r="T3599"/>
    </row>
    <row r="3600" spans="12:20" x14ac:dyDescent="0.25">
      <c r="L3600" s="4" t="str">
        <f t="shared" si="113"/>
        <v/>
      </c>
      <c r="M3600" s="4" t="str">
        <f>IF(ISBLANK(A3600),"",IF('02_Resultat'!$B$6=A3600,1,0))</f>
        <v/>
      </c>
      <c r="N3600" s="4" t="str">
        <f>IF(ISBLANK(A3600),"",IF(Tableau3[Occurrence]=0,0,SUM($M$2:M3600)))</f>
        <v/>
      </c>
      <c r="P3600" s="15" t="str">
        <f t="shared" si="114"/>
        <v/>
      </c>
      <c r="Q3600" s="16" t="str">
        <f>IF(P3600="","",'02_Resultat'!$B$6)</f>
        <v/>
      </c>
      <c r="R3600" s="16" t="str">
        <f>IF(Q3600="","",INDEX(Tableau3[N°CMD],MATCH(P3600,Tableau3[Sequence],0),))</f>
        <v/>
      </c>
      <c r="S3600" s="16" t="str">
        <f>IF(Q3600="","",INDEX(Tableau3[Désignation],MATCH(P3600,Tableau3[Sequence],0),))</f>
        <v/>
      </c>
      <c r="T3600"/>
    </row>
    <row r="3601" spans="12:20" x14ac:dyDescent="0.25">
      <c r="L3601" s="4" t="str">
        <f t="shared" si="113"/>
        <v/>
      </c>
      <c r="M3601" s="4" t="str">
        <f>IF(ISBLANK(A3601),"",IF('02_Resultat'!$B$6=A3601,1,0))</f>
        <v/>
      </c>
      <c r="N3601" s="4" t="str">
        <f>IF(ISBLANK(A3601),"",IF(Tableau3[Occurrence]=0,0,SUM($M$2:M3601)))</f>
        <v/>
      </c>
      <c r="P3601" s="15" t="str">
        <f t="shared" si="114"/>
        <v/>
      </c>
      <c r="Q3601" s="16" t="str">
        <f>IF(P3601="","",'02_Resultat'!$B$6)</f>
        <v/>
      </c>
      <c r="R3601" s="16" t="str">
        <f>IF(Q3601="","",INDEX(Tableau3[N°CMD],MATCH(P3601,Tableau3[Sequence],0),))</f>
        <v/>
      </c>
      <c r="S3601" s="16" t="str">
        <f>IF(Q3601="","",INDEX(Tableau3[Désignation],MATCH(P3601,Tableau3[Sequence],0),))</f>
        <v/>
      </c>
      <c r="T3601"/>
    </row>
    <row r="3602" spans="12:20" x14ac:dyDescent="0.25">
      <c r="L3602" s="4" t="str">
        <f t="shared" ref="L3602:L3665" si="115">IF(ISBLANK(H3602),"",(I3602-H3602))</f>
        <v/>
      </c>
      <c r="M3602" s="4" t="str">
        <f>IF(ISBLANK(A3602),"",IF('02_Resultat'!$B$6=A3602,1,0))</f>
        <v/>
      </c>
      <c r="N3602" s="4" t="str">
        <f>IF(ISBLANK(A3602),"",IF(Tableau3[Occurrence]=0,0,SUM($M$2:M3602)))</f>
        <v/>
      </c>
      <c r="P3602" s="15" t="str">
        <f t="shared" si="114"/>
        <v/>
      </c>
      <c r="Q3602" s="16" t="str">
        <f>IF(P3602="","",'02_Resultat'!$B$6)</f>
        <v/>
      </c>
      <c r="R3602" s="16" t="str">
        <f>IF(Q3602="","",INDEX(Tableau3[N°CMD],MATCH(P3602,Tableau3[Sequence],0),))</f>
        <v/>
      </c>
      <c r="S3602" s="16" t="str">
        <f>IF(Q3602="","",INDEX(Tableau3[Désignation],MATCH(P3602,Tableau3[Sequence],0),))</f>
        <v/>
      </c>
      <c r="T3602"/>
    </row>
    <row r="3603" spans="12:20" x14ac:dyDescent="0.25">
      <c r="L3603" s="4" t="str">
        <f t="shared" si="115"/>
        <v/>
      </c>
      <c r="M3603" s="4" t="str">
        <f>IF(ISBLANK(A3603),"",IF('02_Resultat'!$B$6=A3603,1,0))</f>
        <v/>
      </c>
      <c r="N3603" s="4" t="str">
        <f>IF(ISBLANK(A3603),"",IF(Tableau3[Occurrence]=0,0,SUM($M$2:M3603)))</f>
        <v/>
      </c>
      <c r="P3603" s="15" t="str">
        <f t="shared" ref="P3603:P3666" si="116">IF(ROW()-1&lt;=$O$2,ROW()-1,"")</f>
        <v/>
      </c>
      <c r="Q3603" s="16" t="str">
        <f>IF(P3603="","",'02_Resultat'!$B$6)</f>
        <v/>
      </c>
      <c r="R3603" s="16" t="str">
        <f>IF(Q3603="","",INDEX(Tableau3[N°CMD],MATCH(P3603,Tableau3[Sequence],0),))</f>
        <v/>
      </c>
      <c r="S3603" s="16" t="str">
        <f>IF(Q3603="","",INDEX(Tableau3[Désignation],MATCH(P3603,Tableau3[Sequence],0),))</f>
        <v/>
      </c>
      <c r="T3603"/>
    </row>
    <row r="3604" spans="12:20" x14ac:dyDescent="0.25">
      <c r="L3604" s="4" t="str">
        <f t="shared" si="115"/>
        <v/>
      </c>
      <c r="M3604" s="4" t="str">
        <f>IF(ISBLANK(A3604),"",IF('02_Resultat'!$B$6=A3604,1,0))</f>
        <v/>
      </c>
      <c r="N3604" s="4" t="str">
        <f>IF(ISBLANK(A3604),"",IF(Tableau3[Occurrence]=0,0,SUM($M$2:M3604)))</f>
        <v/>
      </c>
      <c r="P3604" s="15" t="str">
        <f t="shared" si="116"/>
        <v/>
      </c>
      <c r="Q3604" s="16" t="str">
        <f>IF(P3604="","",'02_Resultat'!$B$6)</f>
        <v/>
      </c>
      <c r="R3604" s="16" t="str">
        <f>IF(Q3604="","",INDEX(Tableau3[N°CMD],MATCH(P3604,Tableau3[Sequence],0),))</f>
        <v/>
      </c>
      <c r="S3604" s="16" t="str">
        <f>IF(Q3604="","",INDEX(Tableau3[Désignation],MATCH(P3604,Tableau3[Sequence],0),))</f>
        <v/>
      </c>
      <c r="T3604"/>
    </row>
    <row r="3605" spans="12:20" x14ac:dyDescent="0.25">
      <c r="L3605" s="4" t="str">
        <f t="shared" si="115"/>
        <v/>
      </c>
      <c r="M3605" s="4" t="str">
        <f>IF(ISBLANK(A3605),"",IF('02_Resultat'!$B$6=A3605,1,0))</f>
        <v/>
      </c>
      <c r="N3605" s="4" t="str">
        <f>IF(ISBLANK(A3605),"",IF(Tableau3[Occurrence]=0,0,SUM($M$2:M3605)))</f>
        <v/>
      </c>
      <c r="P3605" s="15" t="str">
        <f t="shared" si="116"/>
        <v/>
      </c>
      <c r="Q3605" s="16" t="str">
        <f>IF(P3605="","",'02_Resultat'!$B$6)</f>
        <v/>
      </c>
      <c r="R3605" s="16" t="str">
        <f>IF(Q3605="","",INDEX(Tableau3[N°CMD],MATCH(P3605,Tableau3[Sequence],0),))</f>
        <v/>
      </c>
      <c r="S3605" s="16" t="str">
        <f>IF(Q3605="","",INDEX(Tableau3[Désignation],MATCH(P3605,Tableau3[Sequence],0),))</f>
        <v/>
      </c>
      <c r="T3605"/>
    </row>
    <row r="3606" spans="12:20" x14ac:dyDescent="0.25">
      <c r="L3606" s="4" t="str">
        <f t="shared" si="115"/>
        <v/>
      </c>
      <c r="M3606" s="4" t="str">
        <f>IF(ISBLANK(A3606),"",IF('02_Resultat'!$B$6=A3606,1,0))</f>
        <v/>
      </c>
      <c r="N3606" s="4" t="str">
        <f>IF(ISBLANK(A3606),"",IF(Tableau3[Occurrence]=0,0,SUM($M$2:M3606)))</f>
        <v/>
      </c>
      <c r="P3606" s="15" t="str">
        <f t="shared" si="116"/>
        <v/>
      </c>
      <c r="Q3606" s="16" t="str">
        <f>IF(P3606="","",'02_Resultat'!$B$6)</f>
        <v/>
      </c>
      <c r="R3606" s="16" t="str">
        <f>IF(Q3606="","",INDEX(Tableau3[N°CMD],MATCH(P3606,Tableau3[Sequence],0),))</f>
        <v/>
      </c>
      <c r="S3606" s="16" t="str">
        <f>IF(Q3606="","",INDEX(Tableau3[Désignation],MATCH(P3606,Tableau3[Sequence],0),))</f>
        <v/>
      </c>
      <c r="T3606"/>
    </row>
    <row r="3607" spans="12:20" x14ac:dyDescent="0.25">
      <c r="L3607" s="4" t="str">
        <f t="shared" si="115"/>
        <v/>
      </c>
      <c r="M3607" s="4" t="str">
        <f>IF(ISBLANK(A3607),"",IF('02_Resultat'!$B$6=A3607,1,0))</f>
        <v/>
      </c>
      <c r="N3607" s="4" t="str">
        <f>IF(ISBLANK(A3607),"",IF(Tableau3[Occurrence]=0,0,SUM($M$2:M3607)))</f>
        <v/>
      </c>
      <c r="P3607" s="15" t="str">
        <f t="shared" si="116"/>
        <v/>
      </c>
      <c r="Q3607" s="16" t="str">
        <f>IF(P3607="","",'02_Resultat'!$B$6)</f>
        <v/>
      </c>
      <c r="R3607" s="16" t="str">
        <f>IF(Q3607="","",INDEX(Tableau3[N°CMD],MATCH(P3607,Tableau3[Sequence],0),))</f>
        <v/>
      </c>
      <c r="S3607" s="16" t="str">
        <f>IF(Q3607="","",INDEX(Tableau3[Désignation],MATCH(P3607,Tableau3[Sequence],0),))</f>
        <v/>
      </c>
      <c r="T3607"/>
    </row>
    <row r="3608" spans="12:20" x14ac:dyDescent="0.25">
      <c r="L3608" s="4" t="str">
        <f t="shared" si="115"/>
        <v/>
      </c>
      <c r="M3608" s="4" t="str">
        <f>IF(ISBLANK(A3608),"",IF('02_Resultat'!$B$6=A3608,1,0))</f>
        <v/>
      </c>
      <c r="N3608" s="4" t="str">
        <f>IF(ISBLANK(A3608),"",IF(Tableau3[Occurrence]=0,0,SUM($M$2:M3608)))</f>
        <v/>
      </c>
      <c r="P3608" s="15" t="str">
        <f t="shared" si="116"/>
        <v/>
      </c>
      <c r="Q3608" s="16" t="str">
        <f>IF(P3608="","",'02_Resultat'!$B$6)</f>
        <v/>
      </c>
      <c r="R3608" s="16" t="str">
        <f>IF(Q3608="","",INDEX(Tableau3[N°CMD],MATCH(P3608,Tableau3[Sequence],0),))</f>
        <v/>
      </c>
      <c r="S3608" s="16" t="str">
        <f>IF(Q3608="","",INDEX(Tableau3[Désignation],MATCH(P3608,Tableau3[Sequence],0),))</f>
        <v/>
      </c>
      <c r="T3608"/>
    </row>
    <row r="3609" spans="12:20" x14ac:dyDescent="0.25">
      <c r="L3609" s="4" t="str">
        <f t="shared" si="115"/>
        <v/>
      </c>
      <c r="M3609" s="4" t="str">
        <f>IF(ISBLANK(A3609),"",IF('02_Resultat'!$B$6=A3609,1,0))</f>
        <v/>
      </c>
      <c r="N3609" s="4" t="str">
        <f>IF(ISBLANK(A3609),"",IF(Tableau3[Occurrence]=0,0,SUM($M$2:M3609)))</f>
        <v/>
      </c>
      <c r="P3609" s="15" t="str">
        <f t="shared" si="116"/>
        <v/>
      </c>
      <c r="Q3609" s="16" t="str">
        <f>IF(P3609="","",'02_Resultat'!$B$6)</f>
        <v/>
      </c>
      <c r="R3609" s="16" t="str">
        <f>IF(Q3609="","",INDEX(Tableau3[N°CMD],MATCH(P3609,Tableau3[Sequence],0),))</f>
        <v/>
      </c>
      <c r="S3609" s="16" t="str">
        <f>IF(Q3609="","",INDEX(Tableau3[Désignation],MATCH(P3609,Tableau3[Sequence],0),))</f>
        <v/>
      </c>
      <c r="T3609"/>
    </row>
    <row r="3610" spans="12:20" x14ac:dyDescent="0.25">
      <c r="L3610" s="4" t="str">
        <f t="shared" si="115"/>
        <v/>
      </c>
      <c r="M3610" s="4" t="str">
        <f>IF(ISBLANK(A3610),"",IF('02_Resultat'!$B$6=A3610,1,0))</f>
        <v/>
      </c>
      <c r="N3610" s="4" t="str">
        <f>IF(ISBLANK(A3610),"",IF(Tableau3[Occurrence]=0,0,SUM($M$2:M3610)))</f>
        <v/>
      </c>
      <c r="P3610" s="15" t="str">
        <f t="shared" si="116"/>
        <v/>
      </c>
      <c r="Q3610" s="16" t="str">
        <f>IF(P3610="","",'02_Resultat'!$B$6)</f>
        <v/>
      </c>
      <c r="R3610" s="16" t="str">
        <f>IF(Q3610="","",INDEX(Tableau3[N°CMD],MATCH(P3610,Tableau3[Sequence],0),))</f>
        <v/>
      </c>
      <c r="S3610" s="16" t="str">
        <f>IF(Q3610="","",INDEX(Tableau3[Désignation],MATCH(P3610,Tableau3[Sequence],0),))</f>
        <v/>
      </c>
      <c r="T3610"/>
    </row>
    <row r="3611" spans="12:20" x14ac:dyDescent="0.25">
      <c r="L3611" s="4" t="str">
        <f t="shared" si="115"/>
        <v/>
      </c>
      <c r="M3611" s="4" t="str">
        <f>IF(ISBLANK(A3611),"",IF('02_Resultat'!$B$6=A3611,1,0))</f>
        <v/>
      </c>
      <c r="N3611" s="4" t="str">
        <f>IF(ISBLANK(A3611),"",IF(Tableau3[Occurrence]=0,0,SUM($M$2:M3611)))</f>
        <v/>
      </c>
      <c r="P3611" s="15" t="str">
        <f t="shared" si="116"/>
        <v/>
      </c>
      <c r="Q3611" s="16" t="str">
        <f>IF(P3611="","",'02_Resultat'!$B$6)</f>
        <v/>
      </c>
      <c r="R3611" s="16" t="str">
        <f>IF(Q3611="","",INDEX(Tableau3[N°CMD],MATCH(P3611,Tableau3[Sequence],0),))</f>
        <v/>
      </c>
      <c r="S3611" s="16" t="str">
        <f>IF(Q3611="","",INDEX(Tableau3[Désignation],MATCH(P3611,Tableau3[Sequence],0),))</f>
        <v/>
      </c>
      <c r="T3611"/>
    </row>
    <row r="3612" spans="12:20" x14ac:dyDescent="0.25">
      <c r="L3612" s="4" t="str">
        <f t="shared" si="115"/>
        <v/>
      </c>
      <c r="M3612" s="4" t="str">
        <f>IF(ISBLANK(A3612),"",IF('02_Resultat'!$B$6=A3612,1,0))</f>
        <v/>
      </c>
      <c r="N3612" s="4" t="str">
        <f>IF(ISBLANK(A3612),"",IF(Tableau3[Occurrence]=0,0,SUM($M$2:M3612)))</f>
        <v/>
      </c>
      <c r="P3612" s="15" t="str">
        <f t="shared" si="116"/>
        <v/>
      </c>
      <c r="Q3612" s="16" t="str">
        <f>IF(P3612="","",'02_Resultat'!$B$6)</f>
        <v/>
      </c>
      <c r="R3612" s="16" t="str">
        <f>IF(Q3612="","",INDEX(Tableau3[N°CMD],MATCH(P3612,Tableau3[Sequence],0),))</f>
        <v/>
      </c>
      <c r="S3612" s="16" t="str">
        <f>IF(Q3612="","",INDEX(Tableau3[Désignation],MATCH(P3612,Tableau3[Sequence],0),))</f>
        <v/>
      </c>
      <c r="T3612"/>
    </row>
    <row r="3613" spans="12:20" x14ac:dyDescent="0.25">
      <c r="L3613" s="4" t="str">
        <f t="shared" si="115"/>
        <v/>
      </c>
      <c r="M3613" s="4" t="str">
        <f>IF(ISBLANK(A3613),"",IF('02_Resultat'!$B$6=A3613,1,0))</f>
        <v/>
      </c>
      <c r="N3613" s="4" t="str">
        <f>IF(ISBLANK(A3613),"",IF(Tableau3[Occurrence]=0,0,SUM($M$2:M3613)))</f>
        <v/>
      </c>
      <c r="P3613" s="15" t="str">
        <f t="shared" si="116"/>
        <v/>
      </c>
      <c r="Q3613" s="16" t="str">
        <f>IF(P3613="","",'02_Resultat'!$B$6)</f>
        <v/>
      </c>
      <c r="R3613" s="16" t="str">
        <f>IF(Q3613="","",INDEX(Tableau3[N°CMD],MATCH(P3613,Tableau3[Sequence],0),))</f>
        <v/>
      </c>
      <c r="S3613" s="16" t="str">
        <f>IF(Q3613="","",INDEX(Tableau3[Désignation],MATCH(P3613,Tableau3[Sequence],0),))</f>
        <v/>
      </c>
      <c r="T3613"/>
    </row>
    <row r="3614" spans="12:20" x14ac:dyDescent="0.25">
      <c r="L3614" s="4" t="str">
        <f t="shared" si="115"/>
        <v/>
      </c>
      <c r="M3614" s="4" t="str">
        <f>IF(ISBLANK(A3614),"",IF('02_Resultat'!$B$6=A3614,1,0))</f>
        <v/>
      </c>
      <c r="N3614" s="4" t="str">
        <f>IF(ISBLANK(A3614),"",IF(Tableau3[Occurrence]=0,0,SUM($M$2:M3614)))</f>
        <v/>
      </c>
      <c r="P3614" s="15" t="str">
        <f t="shared" si="116"/>
        <v/>
      </c>
      <c r="Q3614" s="16" t="str">
        <f>IF(P3614="","",'02_Resultat'!$B$6)</f>
        <v/>
      </c>
      <c r="R3614" s="16" t="str">
        <f>IF(Q3614="","",INDEX(Tableau3[N°CMD],MATCH(P3614,Tableau3[Sequence],0),))</f>
        <v/>
      </c>
      <c r="S3614" s="16" t="str">
        <f>IF(Q3614="","",INDEX(Tableau3[Désignation],MATCH(P3614,Tableau3[Sequence],0),))</f>
        <v/>
      </c>
      <c r="T3614"/>
    </row>
    <row r="3615" spans="12:20" x14ac:dyDescent="0.25">
      <c r="L3615" s="4" t="str">
        <f t="shared" si="115"/>
        <v/>
      </c>
      <c r="M3615" s="4" t="str">
        <f>IF(ISBLANK(A3615),"",IF('02_Resultat'!$B$6=A3615,1,0))</f>
        <v/>
      </c>
      <c r="N3615" s="4" t="str">
        <f>IF(ISBLANK(A3615),"",IF(Tableau3[Occurrence]=0,0,SUM($M$2:M3615)))</f>
        <v/>
      </c>
      <c r="P3615" s="15" t="str">
        <f t="shared" si="116"/>
        <v/>
      </c>
      <c r="Q3615" s="16" t="str">
        <f>IF(P3615="","",'02_Resultat'!$B$6)</f>
        <v/>
      </c>
      <c r="R3615" s="16" t="str">
        <f>IF(Q3615="","",INDEX(Tableau3[N°CMD],MATCH(P3615,Tableau3[Sequence],0),))</f>
        <v/>
      </c>
      <c r="S3615" s="16" t="str">
        <f>IF(Q3615="","",INDEX(Tableau3[Désignation],MATCH(P3615,Tableau3[Sequence],0),))</f>
        <v/>
      </c>
      <c r="T3615"/>
    </row>
    <row r="3616" spans="12:20" x14ac:dyDescent="0.25">
      <c r="L3616" s="4" t="str">
        <f t="shared" si="115"/>
        <v/>
      </c>
      <c r="M3616" s="4" t="str">
        <f>IF(ISBLANK(A3616),"",IF('02_Resultat'!$B$6=A3616,1,0))</f>
        <v/>
      </c>
      <c r="N3616" s="4" t="str">
        <f>IF(ISBLANK(A3616),"",IF(Tableau3[Occurrence]=0,0,SUM($M$2:M3616)))</f>
        <v/>
      </c>
      <c r="P3616" s="15" t="str">
        <f t="shared" si="116"/>
        <v/>
      </c>
      <c r="Q3616" s="16" t="str">
        <f>IF(P3616="","",'02_Resultat'!$B$6)</f>
        <v/>
      </c>
      <c r="R3616" s="16" t="str">
        <f>IF(Q3616="","",INDEX(Tableau3[N°CMD],MATCH(P3616,Tableau3[Sequence],0),))</f>
        <v/>
      </c>
      <c r="S3616" s="16" t="str">
        <f>IF(Q3616="","",INDEX(Tableau3[Désignation],MATCH(P3616,Tableau3[Sequence],0),))</f>
        <v/>
      </c>
      <c r="T3616"/>
    </row>
    <row r="3617" spans="12:20" x14ac:dyDescent="0.25">
      <c r="L3617" s="4" t="str">
        <f t="shared" si="115"/>
        <v/>
      </c>
      <c r="M3617" s="4" t="str">
        <f>IF(ISBLANK(A3617),"",IF('02_Resultat'!$B$6=A3617,1,0))</f>
        <v/>
      </c>
      <c r="N3617" s="4" t="str">
        <f>IF(ISBLANK(A3617),"",IF(Tableau3[Occurrence]=0,0,SUM($M$2:M3617)))</f>
        <v/>
      </c>
      <c r="P3617" s="15" t="str">
        <f t="shared" si="116"/>
        <v/>
      </c>
      <c r="Q3617" s="16" t="str">
        <f>IF(P3617="","",'02_Resultat'!$B$6)</f>
        <v/>
      </c>
      <c r="R3617" s="16" t="str">
        <f>IF(Q3617="","",INDEX(Tableau3[N°CMD],MATCH(P3617,Tableau3[Sequence],0),))</f>
        <v/>
      </c>
      <c r="S3617" s="16" t="str">
        <f>IF(Q3617="","",INDEX(Tableau3[Désignation],MATCH(P3617,Tableau3[Sequence],0),))</f>
        <v/>
      </c>
      <c r="T3617"/>
    </row>
    <row r="3618" spans="12:20" x14ac:dyDescent="0.25">
      <c r="L3618" s="4" t="str">
        <f t="shared" si="115"/>
        <v/>
      </c>
      <c r="M3618" s="4" t="str">
        <f>IF(ISBLANK(A3618),"",IF('02_Resultat'!$B$6=A3618,1,0))</f>
        <v/>
      </c>
      <c r="N3618" s="4" t="str">
        <f>IF(ISBLANK(A3618),"",IF(Tableau3[Occurrence]=0,0,SUM($M$2:M3618)))</f>
        <v/>
      </c>
      <c r="P3618" s="15" t="str">
        <f t="shared" si="116"/>
        <v/>
      </c>
      <c r="Q3618" s="16" t="str">
        <f>IF(P3618="","",'02_Resultat'!$B$6)</f>
        <v/>
      </c>
      <c r="R3618" s="16" t="str">
        <f>IF(Q3618="","",INDEX(Tableau3[N°CMD],MATCH(P3618,Tableau3[Sequence],0),))</f>
        <v/>
      </c>
      <c r="S3618" s="16" t="str">
        <f>IF(Q3618="","",INDEX(Tableau3[Désignation],MATCH(P3618,Tableau3[Sequence],0),))</f>
        <v/>
      </c>
      <c r="T3618"/>
    </row>
    <row r="3619" spans="12:20" x14ac:dyDescent="0.25">
      <c r="L3619" s="4" t="str">
        <f t="shared" si="115"/>
        <v/>
      </c>
      <c r="M3619" s="4" t="str">
        <f>IF(ISBLANK(A3619),"",IF('02_Resultat'!$B$6=A3619,1,0))</f>
        <v/>
      </c>
      <c r="N3619" s="4" t="str">
        <f>IF(ISBLANK(A3619),"",IF(Tableau3[Occurrence]=0,0,SUM($M$2:M3619)))</f>
        <v/>
      </c>
      <c r="P3619" s="15" t="str">
        <f t="shared" si="116"/>
        <v/>
      </c>
      <c r="Q3619" s="16" t="str">
        <f>IF(P3619="","",'02_Resultat'!$B$6)</f>
        <v/>
      </c>
      <c r="R3619" s="16" t="str">
        <f>IF(Q3619="","",INDEX(Tableau3[N°CMD],MATCH(P3619,Tableau3[Sequence],0),))</f>
        <v/>
      </c>
      <c r="S3619" s="16" t="str">
        <f>IF(Q3619="","",INDEX(Tableau3[Désignation],MATCH(P3619,Tableau3[Sequence],0),))</f>
        <v/>
      </c>
      <c r="T3619"/>
    </row>
    <row r="3620" spans="12:20" x14ac:dyDescent="0.25">
      <c r="L3620" s="4" t="str">
        <f t="shared" si="115"/>
        <v/>
      </c>
      <c r="M3620" s="4" t="str">
        <f>IF(ISBLANK(A3620),"",IF('02_Resultat'!$B$6=A3620,1,0))</f>
        <v/>
      </c>
      <c r="N3620" s="4" t="str">
        <f>IF(ISBLANK(A3620),"",IF(Tableau3[Occurrence]=0,0,SUM($M$2:M3620)))</f>
        <v/>
      </c>
      <c r="P3620" s="15" t="str">
        <f t="shared" si="116"/>
        <v/>
      </c>
      <c r="Q3620" s="16" t="str">
        <f>IF(P3620="","",'02_Resultat'!$B$6)</f>
        <v/>
      </c>
      <c r="R3620" s="16" t="str">
        <f>IF(Q3620="","",INDEX(Tableau3[N°CMD],MATCH(P3620,Tableau3[Sequence],0),))</f>
        <v/>
      </c>
      <c r="S3620" s="16" t="str">
        <f>IF(Q3620="","",INDEX(Tableau3[Désignation],MATCH(P3620,Tableau3[Sequence],0),))</f>
        <v/>
      </c>
      <c r="T3620"/>
    </row>
    <row r="3621" spans="12:20" x14ac:dyDescent="0.25">
      <c r="L3621" s="4" t="str">
        <f t="shared" si="115"/>
        <v/>
      </c>
      <c r="M3621" s="4" t="str">
        <f>IF(ISBLANK(A3621),"",IF('02_Resultat'!$B$6=A3621,1,0))</f>
        <v/>
      </c>
      <c r="N3621" s="4" t="str">
        <f>IF(ISBLANK(A3621),"",IF(Tableau3[Occurrence]=0,0,SUM($M$2:M3621)))</f>
        <v/>
      </c>
      <c r="P3621" s="15" t="str">
        <f t="shared" si="116"/>
        <v/>
      </c>
      <c r="Q3621" s="16" t="str">
        <f>IF(P3621="","",'02_Resultat'!$B$6)</f>
        <v/>
      </c>
      <c r="R3621" s="16" t="str">
        <f>IF(Q3621="","",INDEX(Tableau3[N°CMD],MATCH(P3621,Tableau3[Sequence],0),))</f>
        <v/>
      </c>
      <c r="S3621" s="16" t="str">
        <f>IF(Q3621="","",INDEX(Tableau3[Désignation],MATCH(P3621,Tableau3[Sequence],0),))</f>
        <v/>
      </c>
      <c r="T3621"/>
    </row>
    <row r="3622" spans="12:20" x14ac:dyDescent="0.25">
      <c r="L3622" s="4" t="str">
        <f t="shared" si="115"/>
        <v/>
      </c>
      <c r="M3622" s="4" t="str">
        <f>IF(ISBLANK(A3622),"",IF('02_Resultat'!$B$6=A3622,1,0))</f>
        <v/>
      </c>
      <c r="N3622" s="4" t="str">
        <f>IF(ISBLANK(A3622),"",IF(Tableau3[Occurrence]=0,0,SUM($M$2:M3622)))</f>
        <v/>
      </c>
      <c r="P3622" s="15" t="str">
        <f t="shared" si="116"/>
        <v/>
      </c>
      <c r="Q3622" s="16" t="str">
        <f>IF(P3622="","",'02_Resultat'!$B$6)</f>
        <v/>
      </c>
      <c r="R3622" s="16" t="str">
        <f>IF(Q3622="","",INDEX(Tableau3[N°CMD],MATCH(P3622,Tableau3[Sequence],0),))</f>
        <v/>
      </c>
      <c r="S3622" s="16" t="str">
        <f>IF(Q3622="","",INDEX(Tableau3[Désignation],MATCH(P3622,Tableau3[Sequence],0),))</f>
        <v/>
      </c>
      <c r="T3622"/>
    </row>
    <row r="3623" spans="12:20" x14ac:dyDescent="0.25">
      <c r="L3623" s="4" t="str">
        <f t="shared" si="115"/>
        <v/>
      </c>
      <c r="M3623" s="4" t="str">
        <f>IF(ISBLANK(A3623),"",IF('02_Resultat'!$B$6=A3623,1,0))</f>
        <v/>
      </c>
      <c r="N3623" s="4" t="str">
        <f>IF(ISBLANK(A3623),"",IF(Tableau3[Occurrence]=0,0,SUM($M$2:M3623)))</f>
        <v/>
      </c>
      <c r="P3623" s="15" t="str">
        <f t="shared" si="116"/>
        <v/>
      </c>
      <c r="Q3623" s="16" t="str">
        <f>IF(P3623="","",'02_Resultat'!$B$6)</f>
        <v/>
      </c>
      <c r="R3623" s="16" t="str">
        <f>IF(Q3623="","",INDEX(Tableau3[N°CMD],MATCH(P3623,Tableau3[Sequence],0),))</f>
        <v/>
      </c>
      <c r="S3623" s="16" t="str">
        <f>IF(Q3623="","",INDEX(Tableau3[Désignation],MATCH(P3623,Tableau3[Sequence],0),))</f>
        <v/>
      </c>
      <c r="T3623"/>
    </row>
    <row r="3624" spans="12:20" x14ac:dyDescent="0.25">
      <c r="L3624" s="4" t="str">
        <f t="shared" si="115"/>
        <v/>
      </c>
      <c r="M3624" s="4" t="str">
        <f>IF(ISBLANK(A3624),"",IF('02_Resultat'!$B$6=A3624,1,0))</f>
        <v/>
      </c>
      <c r="N3624" s="4" t="str">
        <f>IF(ISBLANK(A3624),"",IF(Tableau3[Occurrence]=0,0,SUM($M$2:M3624)))</f>
        <v/>
      </c>
      <c r="P3624" s="15" t="str">
        <f t="shared" si="116"/>
        <v/>
      </c>
      <c r="Q3624" s="16" t="str">
        <f>IF(P3624="","",'02_Resultat'!$B$6)</f>
        <v/>
      </c>
      <c r="R3624" s="16" t="str">
        <f>IF(Q3624="","",INDEX(Tableau3[N°CMD],MATCH(P3624,Tableau3[Sequence],0),))</f>
        <v/>
      </c>
      <c r="S3624" s="16" t="str">
        <f>IF(Q3624="","",INDEX(Tableau3[Désignation],MATCH(P3624,Tableau3[Sequence],0),))</f>
        <v/>
      </c>
      <c r="T3624"/>
    </row>
    <row r="3625" spans="12:20" x14ac:dyDescent="0.25">
      <c r="L3625" s="4" t="str">
        <f t="shared" si="115"/>
        <v/>
      </c>
      <c r="M3625" s="4" t="str">
        <f>IF(ISBLANK(A3625),"",IF('02_Resultat'!$B$6=A3625,1,0))</f>
        <v/>
      </c>
      <c r="N3625" s="4" t="str">
        <f>IF(ISBLANK(A3625),"",IF(Tableau3[Occurrence]=0,0,SUM($M$2:M3625)))</f>
        <v/>
      </c>
      <c r="P3625" s="15" t="str">
        <f t="shared" si="116"/>
        <v/>
      </c>
      <c r="Q3625" s="16" t="str">
        <f>IF(P3625="","",'02_Resultat'!$B$6)</f>
        <v/>
      </c>
      <c r="R3625" s="16" t="str">
        <f>IF(Q3625="","",INDEX(Tableau3[N°CMD],MATCH(P3625,Tableau3[Sequence],0),))</f>
        <v/>
      </c>
      <c r="S3625" s="16" t="str">
        <f>IF(Q3625="","",INDEX(Tableau3[Désignation],MATCH(P3625,Tableau3[Sequence],0),))</f>
        <v/>
      </c>
      <c r="T3625"/>
    </row>
    <row r="3626" spans="12:20" x14ac:dyDescent="0.25">
      <c r="L3626" s="4" t="str">
        <f t="shared" si="115"/>
        <v/>
      </c>
      <c r="M3626" s="4" t="str">
        <f>IF(ISBLANK(A3626),"",IF('02_Resultat'!$B$6=A3626,1,0))</f>
        <v/>
      </c>
      <c r="N3626" s="4" t="str">
        <f>IF(ISBLANK(A3626),"",IF(Tableau3[Occurrence]=0,0,SUM($M$2:M3626)))</f>
        <v/>
      </c>
      <c r="P3626" s="15" t="str">
        <f t="shared" si="116"/>
        <v/>
      </c>
      <c r="Q3626" s="16" t="str">
        <f>IF(P3626="","",'02_Resultat'!$B$6)</f>
        <v/>
      </c>
      <c r="R3626" s="16" t="str">
        <f>IF(Q3626="","",INDEX(Tableau3[N°CMD],MATCH(P3626,Tableau3[Sequence],0),))</f>
        <v/>
      </c>
      <c r="S3626" s="16" t="str">
        <f>IF(Q3626="","",INDEX(Tableau3[Désignation],MATCH(P3626,Tableau3[Sequence],0),))</f>
        <v/>
      </c>
      <c r="T3626"/>
    </row>
    <row r="3627" spans="12:20" x14ac:dyDescent="0.25">
      <c r="L3627" s="4" t="str">
        <f t="shared" si="115"/>
        <v/>
      </c>
      <c r="M3627" s="4" t="str">
        <f>IF(ISBLANK(A3627),"",IF('02_Resultat'!$B$6=A3627,1,0))</f>
        <v/>
      </c>
      <c r="N3627" s="4" t="str">
        <f>IF(ISBLANK(A3627),"",IF(Tableau3[Occurrence]=0,0,SUM($M$2:M3627)))</f>
        <v/>
      </c>
      <c r="P3627" s="15" t="str">
        <f t="shared" si="116"/>
        <v/>
      </c>
      <c r="Q3627" s="16" t="str">
        <f>IF(P3627="","",'02_Resultat'!$B$6)</f>
        <v/>
      </c>
      <c r="R3627" s="16" t="str">
        <f>IF(Q3627="","",INDEX(Tableau3[N°CMD],MATCH(P3627,Tableau3[Sequence],0),))</f>
        <v/>
      </c>
      <c r="S3627" s="16" t="str">
        <f>IF(Q3627="","",INDEX(Tableau3[Désignation],MATCH(P3627,Tableau3[Sequence],0),))</f>
        <v/>
      </c>
      <c r="T3627"/>
    </row>
    <row r="3628" spans="12:20" x14ac:dyDescent="0.25">
      <c r="L3628" s="4" t="str">
        <f t="shared" si="115"/>
        <v/>
      </c>
      <c r="M3628" s="4" t="str">
        <f>IF(ISBLANK(A3628),"",IF('02_Resultat'!$B$6=A3628,1,0))</f>
        <v/>
      </c>
      <c r="N3628" s="4" t="str">
        <f>IF(ISBLANK(A3628),"",IF(Tableau3[Occurrence]=0,0,SUM($M$2:M3628)))</f>
        <v/>
      </c>
      <c r="P3628" s="15" t="str">
        <f t="shared" si="116"/>
        <v/>
      </c>
      <c r="Q3628" s="16" t="str">
        <f>IF(P3628="","",'02_Resultat'!$B$6)</f>
        <v/>
      </c>
      <c r="R3628" s="16" t="str">
        <f>IF(Q3628="","",INDEX(Tableau3[N°CMD],MATCH(P3628,Tableau3[Sequence],0),))</f>
        <v/>
      </c>
      <c r="S3628" s="16" t="str">
        <f>IF(Q3628="","",INDEX(Tableau3[Désignation],MATCH(P3628,Tableau3[Sequence],0),))</f>
        <v/>
      </c>
      <c r="T3628"/>
    </row>
    <row r="3629" spans="12:20" x14ac:dyDescent="0.25">
      <c r="L3629" s="4" t="str">
        <f t="shared" si="115"/>
        <v/>
      </c>
      <c r="M3629" s="4" t="str">
        <f>IF(ISBLANK(A3629),"",IF('02_Resultat'!$B$6=A3629,1,0))</f>
        <v/>
      </c>
      <c r="N3629" s="4" t="str">
        <f>IF(ISBLANK(A3629),"",IF(Tableau3[Occurrence]=0,0,SUM($M$2:M3629)))</f>
        <v/>
      </c>
      <c r="P3629" s="15" t="str">
        <f t="shared" si="116"/>
        <v/>
      </c>
      <c r="Q3629" s="16" t="str">
        <f>IF(P3629="","",'02_Resultat'!$B$6)</f>
        <v/>
      </c>
      <c r="R3629" s="16" t="str">
        <f>IF(Q3629="","",INDEX(Tableau3[N°CMD],MATCH(P3629,Tableau3[Sequence],0),))</f>
        <v/>
      </c>
      <c r="S3629" s="16" t="str">
        <f>IF(Q3629="","",INDEX(Tableau3[Désignation],MATCH(P3629,Tableau3[Sequence],0),))</f>
        <v/>
      </c>
      <c r="T3629"/>
    </row>
    <row r="3630" spans="12:20" x14ac:dyDescent="0.25">
      <c r="L3630" s="4" t="str">
        <f t="shared" si="115"/>
        <v/>
      </c>
      <c r="M3630" s="4" t="str">
        <f>IF(ISBLANK(A3630),"",IF('02_Resultat'!$B$6=A3630,1,0))</f>
        <v/>
      </c>
      <c r="N3630" s="4" t="str">
        <f>IF(ISBLANK(A3630),"",IF(Tableau3[Occurrence]=0,0,SUM($M$2:M3630)))</f>
        <v/>
      </c>
      <c r="P3630" s="15" t="str">
        <f t="shared" si="116"/>
        <v/>
      </c>
      <c r="Q3630" s="16" t="str">
        <f>IF(P3630="","",'02_Resultat'!$B$6)</f>
        <v/>
      </c>
      <c r="R3630" s="16" t="str">
        <f>IF(Q3630="","",INDEX(Tableau3[N°CMD],MATCH(P3630,Tableau3[Sequence],0),))</f>
        <v/>
      </c>
      <c r="S3630" s="16" t="str">
        <f>IF(Q3630="","",INDEX(Tableau3[Désignation],MATCH(P3630,Tableau3[Sequence],0),))</f>
        <v/>
      </c>
      <c r="T3630"/>
    </row>
    <row r="3631" spans="12:20" x14ac:dyDescent="0.25">
      <c r="L3631" s="4" t="str">
        <f t="shared" si="115"/>
        <v/>
      </c>
      <c r="M3631" s="4" t="str">
        <f>IF(ISBLANK(A3631),"",IF('02_Resultat'!$B$6=A3631,1,0))</f>
        <v/>
      </c>
      <c r="N3631" s="4" t="str">
        <f>IF(ISBLANK(A3631),"",IF(Tableau3[Occurrence]=0,0,SUM($M$2:M3631)))</f>
        <v/>
      </c>
      <c r="P3631" s="15" t="str">
        <f t="shared" si="116"/>
        <v/>
      </c>
      <c r="Q3631" s="16" t="str">
        <f>IF(P3631="","",'02_Resultat'!$B$6)</f>
        <v/>
      </c>
      <c r="R3631" s="16" t="str">
        <f>IF(Q3631="","",INDEX(Tableau3[N°CMD],MATCH(P3631,Tableau3[Sequence],0),))</f>
        <v/>
      </c>
      <c r="S3631" s="16" t="str">
        <f>IF(Q3631="","",INDEX(Tableau3[Désignation],MATCH(P3631,Tableau3[Sequence],0),))</f>
        <v/>
      </c>
      <c r="T3631"/>
    </row>
    <row r="3632" spans="12:20" x14ac:dyDescent="0.25">
      <c r="L3632" s="4" t="str">
        <f t="shared" si="115"/>
        <v/>
      </c>
      <c r="M3632" s="4" t="str">
        <f>IF(ISBLANK(A3632),"",IF('02_Resultat'!$B$6=A3632,1,0))</f>
        <v/>
      </c>
      <c r="N3632" s="4" t="str">
        <f>IF(ISBLANK(A3632),"",IF(Tableau3[Occurrence]=0,0,SUM($M$2:M3632)))</f>
        <v/>
      </c>
      <c r="P3632" s="15" t="str">
        <f t="shared" si="116"/>
        <v/>
      </c>
      <c r="Q3632" s="16" t="str">
        <f>IF(P3632="","",'02_Resultat'!$B$6)</f>
        <v/>
      </c>
      <c r="R3632" s="16" t="str">
        <f>IF(Q3632="","",INDEX(Tableau3[N°CMD],MATCH(P3632,Tableau3[Sequence],0),))</f>
        <v/>
      </c>
      <c r="S3632" s="16" t="str">
        <f>IF(Q3632="","",INDEX(Tableau3[Désignation],MATCH(P3632,Tableau3[Sequence],0),))</f>
        <v/>
      </c>
      <c r="T3632"/>
    </row>
    <row r="3633" spans="12:20" x14ac:dyDescent="0.25">
      <c r="L3633" s="4" t="str">
        <f t="shared" si="115"/>
        <v/>
      </c>
      <c r="M3633" s="4" t="str">
        <f>IF(ISBLANK(A3633),"",IF('02_Resultat'!$B$6=A3633,1,0))</f>
        <v/>
      </c>
      <c r="N3633" s="4" t="str">
        <f>IF(ISBLANK(A3633),"",IF(Tableau3[Occurrence]=0,0,SUM($M$2:M3633)))</f>
        <v/>
      </c>
      <c r="P3633" s="15" t="str">
        <f t="shared" si="116"/>
        <v/>
      </c>
      <c r="Q3633" s="16" t="str">
        <f>IF(P3633="","",'02_Resultat'!$B$6)</f>
        <v/>
      </c>
      <c r="R3633" s="16" t="str">
        <f>IF(Q3633="","",INDEX(Tableau3[N°CMD],MATCH(P3633,Tableau3[Sequence],0),))</f>
        <v/>
      </c>
      <c r="S3633" s="16" t="str">
        <f>IF(Q3633="","",INDEX(Tableau3[Désignation],MATCH(P3633,Tableau3[Sequence],0),))</f>
        <v/>
      </c>
      <c r="T3633"/>
    </row>
    <row r="3634" spans="12:20" x14ac:dyDescent="0.25">
      <c r="L3634" s="4" t="str">
        <f t="shared" si="115"/>
        <v/>
      </c>
      <c r="M3634" s="4" t="str">
        <f>IF(ISBLANK(A3634),"",IF('02_Resultat'!$B$6=A3634,1,0))</f>
        <v/>
      </c>
      <c r="N3634" s="4" t="str">
        <f>IF(ISBLANK(A3634),"",IF(Tableau3[Occurrence]=0,0,SUM($M$2:M3634)))</f>
        <v/>
      </c>
      <c r="P3634" s="15" t="str">
        <f t="shared" si="116"/>
        <v/>
      </c>
      <c r="Q3634" s="16" t="str">
        <f>IF(P3634="","",'02_Resultat'!$B$6)</f>
        <v/>
      </c>
      <c r="R3634" s="16" t="str">
        <f>IF(Q3634="","",INDEX(Tableau3[N°CMD],MATCH(P3634,Tableau3[Sequence],0),))</f>
        <v/>
      </c>
      <c r="S3634" s="16" t="str">
        <f>IF(Q3634="","",INDEX(Tableau3[Désignation],MATCH(P3634,Tableau3[Sequence],0),))</f>
        <v/>
      </c>
      <c r="T3634"/>
    </row>
    <row r="3635" spans="12:20" x14ac:dyDescent="0.25">
      <c r="L3635" s="4" t="str">
        <f t="shared" si="115"/>
        <v/>
      </c>
      <c r="M3635" s="4" t="str">
        <f>IF(ISBLANK(A3635),"",IF('02_Resultat'!$B$6=A3635,1,0))</f>
        <v/>
      </c>
      <c r="N3635" s="4" t="str">
        <f>IF(ISBLANK(A3635),"",IF(Tableau3[Occurrence]=0,0,SUM($M$2:M3635)))</f>
        <v/>
      </c>
      <c r="P3635" s="15" t="str">
        <f t="shared" si="116"/>
        <v/>
      </c>
      <c r="Q3635" s="16" t="str">
        <f>IF(P3635="","",'02_Resultat'!$B$6)</f>
        <v/>
      </c>
      <c r="R3635" s="16" t="str">
        <f>IF(Q3635="","",INDEX(Tableau3[N°CMD],MATCH(P3635,Tableau3[Sequence],0),))</f>
        <v/>
      </c>
      <c r="S3635" s="16" t="str">
        <f>IF(Q3635="","",INDEX(Tableau3[Désignation],MATCH(P3635,Tableau3[Sequence],0),))</f>
        <v/>
      </c>
      <c r="T3635"/>
    </row>
    <row r="3636" spans="12:20" x14ac:dyDescent="0.25">
      <c r="L3636" s="4" t="str">
        <f t="shared" si="115"/>
        <v/>
      </c>
      <c r="M3636" s="4" t="str">
        <f>IF(ISBLANK(A3636),"",IF('02_Resultat'!$B$6=A3636,1,0))</f>
        <v/>
      </c>
      <c r="N3636" s="4" t="str">
        <f>IF(ISBLANK(A3636),"",IF(Tableau3[Occurrence]=0,0,SUM($M$2:M3636)))</f>
        <v/>
      </c>
      <c r="P3636" s="15" t="str">
        <f t="shared" si="116"/>
        <v/>
      </c>
      <c r="Q3636" s="16" t="str">
        <f>IF(P3636="","",'02_Resultat'!$B$6)</f>
        <v/>
      </c>
      <c r="R3636" s="16" t="str">
        <f>IF(Q3636="","",INDEX(Tableau3[N°CMD],MATCH(P3636,Tableau3[Sequence],0),))</f>
        <v/>
      </c>
      <c r="S3636" s="16" t="str">
        <f>IF(Q3636="","",INDEX(Tableau3[Désignation],MATCH(P3636,Tableau3[Sequence],0),))</f>
        <v/>
      </c>
      <c r="T3636"/>
    </row>
    <row r="3637" spans="12:20" x14ac:dyDescent="0.25">
      <c r="L3637" s="4" t="str">
        <f t="shared" si="115"/>
        <v/>
      </c>
      <c r="M3637" s="4" t="str">
        <f>IF(ISBLANK(A3637),"",IF('02_Resultat'!$B$6=A3637,1,0))</f>
        <v/>
      </c>
      <c r="N3637" s="4" t="str">
        <f>IF(ISBLANK(A3637),"",IF(Tableau3[Occurrence]=0,0,SUM($M$2:M3637)))</f>
        <v/>
      </c>
      <c r="P3637" s="15" t="str">
        <f t="shared" si="116"/>
        <v/>
      </c>
      <c r="Q3637" s="16" t="str">
        <f>IF(P3637="","",'02_Resultat'!$B$6)</f>
        <v/>
      </c>
      <c r="R3637" s="16" t="str">
        <f>IF(Q3637="","",INDEX(Tableau3[N°CMD],MATCH(P3637,Tableau3[Sequence],0),))</f>
        <v/>
      </c>
      <c r="S3637" s="16" t="str">
        <f>IF(Q3637="","",INDEX(Tableau3[Désignation],MATCH(P3637,Tableau3[Sequence],0),))</f>
        <v/>
      </c>
      <c r="T3637"/>
    </row>
    <row r="3638" spans="12:20" x14ac:dyDescent="0.25">
      <c r="L3638" s="4" t="str">
        <f t="shared" si="115"/>
        <v/>
      </c>
      <c r="M3638" s="4" t="str">
        <f>IF(ISBLANK(A3638),"",IF('02_Resultat'!$B$6=A3638,1,0))</f>
        <v/>
      </c>
      <c r="N3638" s="4" t="str">
        <f>IF(ISBLANK(A3638),"",IF(Tableau3[Occurrence]=0,0,SUM($M$2:M3638)))</f>
        <v/>
      </c>
      <c r="P3638" s="15" t="str">
        <f t="shared" si="116"/>
        <v/>
      </c>
      <c r="Q3638" s="16" t="str">
        <f>IF(P3638="","",'02_Resultat'!$B$6)</f>
        <v/>
      </c>
      <c r="R3638" s="16" t="str">
        <f>IF(Q3638="","",INDEX(Tableau3[N°CMD],MATCH(P3638,Tableau3[Sequence],0),))</f>
        <v/>
      </c>
      <c r="S3638" s="16" t="str">
        <f>IF(Q3638="","",INDEX(Tableau3[Désignation],MATCH(P3638,Tableau3[Sequence],0),))</f>
        <v/>
      </c>
      <c r="T3638"/>
    </row>
    <row r="3639" spans="12:20" x14ac:dyDescent="0.25">
      <c r="L3639" s="4" t="str">
        <f t="shared" si="115"/>
        <v/>
      </c>
      <c r="M3639" s="4" t="str">
        <f>IF(ISBLANK(A3639),"",IF('02_Resultat'!$B$6=A3639,1,0))</f>
        <v/>
      </c>
      <c r="N3639" s="4" t="str">
        <f>IF(ISBLANK(A3639),"",IF(Tableau3[Occurrence]=0,0,SUM($M$2:M3639)))</f>
        <v/>
      </c>
      <c r="P3639" s="15" t="str">
        <f t="shared" si="116"/>
        <v/>
      </c>
      <c r="Q3639" s="16" t="str">
        <f>IF(P3639="","",'02_Resultat'!$B$6)</f>
        <v/>
      </c>
      <c r="R3639" s="16" t="str">
        <f>IF(Q3639="","",INDEX(Tableau3[N°CMD],MATCH(P3639,Tableau3[Sequence],0),))</f>
        <v/>
      </c>
      <c r="S3639" s="16" t="str">
        <f>IF(Q3639="","",INDEX(Tableau3[Désignation],MATCH(P3639,Tableau3[Sequence],0),))</f>
        <v/>
      </c>
      <c r="T3639"/>
    </row>
    <row r="3640" spans="12:20" x14ac:dyDescent="0.25">
      <c r="L3640" s="4" t="str">
        <f t="shared" si="115"/>
        <v/>
      </c>
      <c r="M3640" s="4" t="str">
        <f>IF(ISBLANK(A3640),"",IF('02_Resultat'!$B$6=A3640,1,0))</f>
        <v/>
      </c>
      <c r="N3640" s="4" t="str">
        <f>IF(ISBLANK(A3640),"",IF(Tableau3[Occurrence]=0,0,SUM($M$2:M3640)))</f>
        <v/>
      </c>
      <c r="P3640" s="15" t="str">
        <f t="shared" si="116"/>
        <v/>
      </c>
      <c r="Q3640" s="16" t="str">
        <f>IF(P3640="","",'02_Resultat'!$B$6)</f>
        <v/>
      </c>
      <c r="R3640" s="16" t="str">
        <f>IF(Q3640="","",INDEX(Tableau3[N°CMD],MATCH(P3640,Tableau3[Sequence],0),))</f>
        <v/>
      </c>
      <c r="S3640" s="16" t="str">
        <f>IF(Q3640="","",INDEX(Tableau3[Désignation],MATCH(P3640,Tableau3[Sequence],0),))</f>
        <v/>
      </c>
      <c r="T3640"/>
    </row>
    <row r="3641" spans="12:20" x14ac:dyDescent="0.25">
      <c r="L3641" s="4" t="str">
        <f t="shared" si="115"/>
        <v/>
      </c>
      <c r="M3641" s="4" t="str">
        <f>IF(ISBLANK(A3641),"",IF('02_Resultat'!$B$6=A3641,1,0))</f>
        <v/>
      </c>
      <c r="N3641" s="4" t="str">
        <f>IF(ISBLANK(A3641),"",IF(Tableau3[Occurrence]=0,0,SUM($M$2:M3641)))</f>
        <v/>
      </c>
      <c r="P3641" s="15" t="str">
        <f t="shared" si="116"/>
        <v/>
      </c>
      <c r="Q3641" s="16" t="str">
        <f>IF(P3641="","",'02_Resultat'!$B$6)</f>
        <v/>
      </c>
      <c r="R3641" s="16" t="str">
        <f>IF(Q3641="","",INDEX(Tableau3[N°CMD],MATCH(P3641,Tableau3[Sequence],0),))</f>
        <v/>
      </c>
      <c r="S3641" s="16" t="str">
        <f>IF(Q3641="","",INDEX(Tableau3[Désignation],MATCH(P3641,Tableau3[Sequence],0),))</f>
        <v/>
      </c>
      <c r="T3641"/>
    </row>
    <row r="3642" spans="12:20" x14ac:dyDescent="0.25">
      <c r="L3642" s="4" t="str">
        <f t="shared" si="115"/>
        <v/>
      </c>
      <c r="M3642" s="4" t="str">
        <f>IF(ISBLANK(A3642),"",IF('02_Resultat'!$B$6=A3642,1,0))</f>
        <v/>
      </c>
      <c r="N3642" s="4" t="str">
        <f>IF(ISBLANK(A3642),"",IF(Tableau3[Occurrence]=0,0,SUM($M$2:M3642)))</f>
        <v/>
      </c>
      <c r="P3642" s="15" t="str">
        <f t="shared" si="116"/>
        <v/>
      </c>
      <c r="Q3642" s="16" t="str">
        <f>IF(P3642="","",'02_Resultat'!$B$6)</f>
        <v/>
      </c>
      <c r="R3642" s="16" t="str">
        <f>IF(Q3642="","",INDEX(Tableau3[N°CMD],MATCH(P3642,Tableau3[Sequence],0),))</f>
        <v/>
      </c>
      <c r="S3642" s="16" t="str">
        <f>IF(Q3642="","",INDEX(Tableau3[Désignation],MATCH(P3642,Tableau3[Sequence],0),))</f>
        <v/>
      </c>
      <c r="T3642"/>
    </row>
    <row r="3643" spans="12:20" x14ac:dyDescent="0.25">
      <c r="L3643" s="4" t="str">
        <f t="shared" si="115"/>
        <v/>
      </c>
      <c r="M3643" s="4" t="str">
        <f>IF(ISBLANK(A3643),"",IF('02_Resultat'!$B$6=A3643,1,0))</f>
        <v/>
      </c>
      <c r="N3643" s="4" t="str">
        <f>IF(ISBLANK(A3643),"",IF(Tableau3[Occurrence]=0,0,SUM($M$2:M3643)))</f>
        <v/>
      </c>
      <c r="P3643" s="15" t="str">
        <f t="shared" si="116"/>
        <v/>
      </c>
      <c r="Q3643" s="16" t="str">
        <f>IF(P3643="","",'02_Resultat'!$B$6)</f>
        <v/>
      </c>
      <c r="R3643" s="16" t="str">
        <f>IF(Q3643="","",INDEX(Tableau3[N°CMD],MATCH(P3643,Tableau3[Sequence],0),))</f>
        <v/>
      </c>
      <c r="S3643" s="16" t="str">
        <f>IF(Q3643="","",INDEX(Tableau3[Désignation],MATCH(P3643,Tableau3[Sequence],0),))</f>
        <v/>
      </c>
      <c r="T3643"/>
    </row>
    <row r="3644" spans="12:20" x14ac:dyDescent="0.25">
      <c r="L3644" s="4" t="str">
        <f t="shared" si="115"/>
        <v/>
      </c>
      <c r="M3644" s="4" t="str">
        <f>IF(ISBLANK(A3644),"",IF('02_Resultat'!$B$6=A3644,1,0))</f>
        <v/>
      </c>
      <c r="N3644" s="4" t="str">
        <f>IF(ISBLANK(A3644),"",IF(Tableau3[Occurrence]=0,0,SUM($M$2:M3644)))</f>
        <v/>
      </c>
      <c r="P3644" s="15" t="str">
        <f t="shared" si="116"/>
        <v/>
      </c>
      <c r="Q3644" s="16" t="str">
        <f>IF(P3644="","",'02_Resultat'!$B$6)</f>
        <v/>
      </c>
      <c r="R3644" s="16" t="str">
        <f>IF(Q3644="","",INDEX(Tableau3[N°CMD],MATCH(P3644,Tableau3[Sequence],0),))</f>
        <v/>
      </c>
      <c r="S3644" s="16" t="str">
        <f>IF(Q3644="","",INDEX(Tableau3[Désignation],MATCH(P3644,Tableau3[Sequence],0),))</f>
        <v/>
      </c>
      <c r="T3644"/>
    </row>
    <row r="3645" spans="12:20" x14ac:dyDescent="0.25">
      <c r="L3645" s="4" t="str">
        <f t="shared" si="115"/>
        <v/>
      </c>
      <c r="M3645" s="4" t="str">
        <f>IF(ISBLANK(A3645),"",IF('02_Resultat'!$B$6=A3645,1,0))</f>
        <v/>
      </c>
      <c r="N3645" s="4" t="str">
        <f>IF(ISBLANK(A3645),"",IF(Tableau3[Occurrence]=0,0,SUM($M$2:M3645)))</f>
        <v/>
      </c>
      <c r="P3645" s="15" t="str">
        <f t="shared" si="116"/>
        <v/>
      </c>
      <c r="Q3645" s="16" t="str">
        <f>IF(P3645="","",'02_Resultat'!$B$6)</f>
        <v/>
      </c>
      <c r="R3645" s="16" t="str">
        <f>IF(Q3645="","",INDEX(Tableau3[N°CMD],MATCH(P3645,Tableau3[Sequence],0),))</f>
        <v/>
      </c>
      <c r="S3645" s="16" t="str">
        <f>IF(Q3645="","",INDEX(Tableau3[Désignation],MATCH(P3645,Tableau3[Sequence],0),))</f>
        <v/>
      </c>
      <c r="T3645"/>
    </row>
    <row r="3646" spans="12:20" x14ac:dyDescent="0.25">
      <c r="L3646" s="4" t="str">
        <f t="shared" si="115"/>
        <v/>
      </c>
      <c r="M3646" s="4" t="str">
        <f>IF(ISBLANK(A3646),"",IF('02_Resultat'!$B$6=A3646,1,0))</f>
        <v/>
      </c>
      <c r="N3646" s="4" t="str">
        <f>IF(ISBLANK(A3646),"",IF(Tableau3[Occurrence]=0,0,SUM($M$2:M3646)))</f>
        <v/>
      </c>
      <c r="P3646" s="15" t="str">
        <f t="shared" si="116"/>
        <v/>
      </c>
      <c r="Q3646" s="16" t="str">
        <f>IF(P3646="","",'02_Resultat'!$B$6)</f>
        <v/>
      </c>
      <c r="R3646" s="16" t="str">
        <f>IF(Q3646="","",INDEX(Tableau3[N°CMD],MATCH(P3646,Tableau3[Sequence],0),))</f>
        <v/>
      </c>
      <c r="S3646" s="16" t="str">
        <f>IF(Q3646="","",INDEX(Tableau3[Désignation],MATCH(P3646,Tableau3[Sequence],0),))</f>
        <v/>
      </c>
      <c r="T3646"/>
    </row>
    <row r="3647" spans="12:20" x14ac:dyDescent="0.25">
      <c r="L3647" s="4" t="str">
        <f t="shared" si="115"/>
        <v/>
      </c>
      <c r="M3647" s="4" t="str">
        <f>IF(ISBLANK(A3647),"",IF('02_Resultat'!$B$6=A3647,1,0))</f>
        <v/>
      </c>
      <c r="N3647" s="4" t="str">
        <f>IF(ISBLANK(A3647),"",IF(Tableau3[Occurrence]=0,0,SUM($M$2:M3647)))</f>
        <v/>
      </c>
      <c r="P3647" s="15" t="str">
        <f t="shared" si="116"/>
        <v/>
      </c>
      <c r="Q3647" s="16" t="str">
        <f>IF(P3647="","",'02_Resultat'!$B$6)</f>
        <v/>
      </c>
      <c r="R3647" s="16" t="str">
        <f>IF(Q3647="","",INDEX(Tableau3[N°CMD],MATCH(P3647,Tableau3[Sequence],0),))</f>
        <v/>
      </c>
      <c r="S3647" s="16" t="str">
        <f>IF(Q3647="","",INDEX(Tableau3[Désignation],MATCH(P3647,Tableau3[Sequence],0),))</f>
        <v/>
      </c>
      <c r="T3647"/>
    </row>
    <row r="3648" spans="12:20" x14ac:dyDescent="0.25">
      <c r="L3648" s="4" t="str">
        <f t="shared" si="115"/>
        <v/>
      </c>
      <c r="M3648" s="4" t="str">
        <f>IF(ISBLANK(A3648),"",IF('02_Resultat'!$B$6=A3648,1,0))</f>
        <v/>
      </c>
      <c r="N3648" s="4" t="str">
        <f>IF(ISBLANK(A3648),"",IF(Tableau3[Occurrence]=0,0,SUM($M$2:M3648)))</f>
        <v/>
      </c>
      <c r="P3648" s="15" t="str">
        <f t="shared" si="116"/>
        <v/>
      </c>
      <c r="Q3648" s="16" t="str">
        <f>IF(P3648="","",'02_Resultat'!$B$6)</f>
        <v/>
      </c>
      <c r="R3648" s="16" t="str">
        <f>IF(Q3648="","",INDEX(Tableau3[N°CMD],MATCH(P3648,Tableau3[Sequence],0),))</f>
        <v/>
      </c>
      <c r="S3648" s="16" t="str">
        <f>IF(Q3648="","",INDEX(Tableau3[Désignation],MATCH(P3648,Tableau3[Sequence],0),))</f>
        <v/>
      </c>
      <c r="T3648"/>
    </row>
    <row r="3649" spans="12:20" x14ac:dyDescent="0.25">
      <c r="L3649" s="4" t="str">
        <f t="shared" si="115"/>
        <v/>
      </c>
      <c r="M3649" s="4" t="str">
        <f>IF(ISBLANK(A3649),"",IF('02_Resultat'!$B$6=A3649,1,0))</f>
        <v/>
      </c>
      <c r="N3649" s="4" t="str">
        <f>IF(ISBLANK(A3649),"",IF(Tableau3[Occurrence]=0,0,SUM($M$2:M3649)))</f>
        <v/>
      </c>
      <c r="P3649" s="15" t="str">
        <f t="shared" si="116"/>
        <v/>
      </c>
      <c r="Q3649" s="16" t="str">
        <f>IF(P3649="","",'02_Resultat'!$B$6)</f>
        <v/>
      </c>
      <c r="R3649" s="16" t="str">
        <f>IF(Q3649="","",INDEX(Tableau3[N°CMD],MATCH(P3649,Tableau3[Sequence],0),))</f>
        <v/>
      </c>
      <c r="S3649" s="16" t="str">
        <f>IF(Q3649="","",INDEX(Tableau3[Désignation],MATCH(P3649,Tableau3[Sequence],0),))</f>
        <v/>
      </c>
      <c r="T3649"/>
    </row>
    <row r="3650" spans="12:20" x14ac:dyDescent="0.25">
      <c r="L3650" s="4" t="str">
        <f t="shared" si="115"/>
        <v/>
      </c>
      <c r="M3650" s="4" t="str">
        <f>IF(ISBLANK(A3650),"",IF('02_Resultat'!$B$6=A3650,1,0))</f>
        <v/>
      </c>
      <c r="N3650" s="4" t="str">
        <f>IF(ISBLANK(A3650),"",IF(Tableau3[Occurrence]=0,0,SUM($M$2:M3650)))</f>
        <v/>
      </c>
      <c r="P3650" s="15" t="str">
        <f t="shared" si="116"/>
        <v/>
      </c>
      <c r="Q3650" s="16" t="str">
        <f>IF(P3650="","",'02_Resultat'!$B$6)</f>
        <v/>
      </c>
      <c r="R3650" s="16" t="str">
        <f>IF(Q3650="","",INDEX(Tableau3[N°CMD],MATCH(P3650,Tableau3[Sequence],0),))</f>
        <v/>
      </c>
      <c r="S3650" s="16" t="str">
        <f>IF(Q3650="","",INDEX(Tableau3[Désignation],MATCH(P3650,Tableau3[Sequence],0),))</f>
        <v/>
      </c>
      <c r="T3650"/>
    </row>
    <row r="3651" spans="12:20" x14ac:dyDescent="0.25">
      <c r="L3651" s="4" t="str">
        <f t="shared" si="115"/>
        <v/>
      </c>
      <c r="M3651" s="4" t="str">
        <f>IF(ISBLANK(A3651),"",IF('02_Resultat'!$B$6=A3651,1,0))</f>
        <v/>
      </c>
      <c r="N3651" s="4" t="str">
        <f>IF(ISBLANK(A3651),"",IF(Tableau3[Occurrence]=0,0,SUM($M$2:M3651)))</f>
        <v/>
      </c>
      <c r="P3651" s="15" t="str">
        <f t="shared" si="116"/>
        <v/>
      </c>
      <c r="Q3651" s="16" t="str">
        <f>IF(P3651="","",'02_Resultat'!$B$6)</f>
        <v/>
      </c>
      <c r="R3651" s="16" t="str">
        <f>IF(Q3651="","",INDEX(Tableau3[N°CMD],MATCH(P3651,Tableau3[Sequence],0),))</f>
        <v/>
      </c>
      <c r="S3651" s="16" t="str">
        <f>IF(Q3651="","",INDEX(Tableau3[Désignation],MATCH(P3651,Tableau3[Sequence],0),))</f>
        <v/>
      </c>
      <c r="T3651"/>
    </row>
    <row r="3652" spans="12:20" x14ac:dyDescent="0.25">
      <c r="L3652" s="4" t="str">
        <f t="shared" si="115"/>
        <v/>
      </c>
      <c r="M3652" s="4" t="str">
        <f>IF(ISBLANK(A3652),"",IF('02_Resultat'!$B$6=A3652,1,0))</f>
        <v/>
      </c>
      <c r="N3652" s="4" t="str">
        <f>IF(ISBLANK(A3652),"",IF(Tableau3[Occurrence]=0,0,SUM($M$2:M3652)))</f>
        <v/>
      </c>
      <c r="P3652" s="15" t="str">
        <f t="shared" si="116"/>
        <v/>
      </c>
      <c r="Q3652" s="16" t="str">
        <f>IF(P3652="","",'02_Resultat'!$B$6)</f>
        <v/>
      </c>
      <c r="R3652" s="16" t="str">
        <f>IF(Q3652="","",INDEX(Tableau3[N°CMD],MATCH(P3652,Tableau3[Sequence],0),))</f>
        <v/>
      </c>
      <c r="S3652" s="16" t="str">
        <f>IF(Q3652="","",INDEX(Tableau3[Désignation],MATCH(P3652,Tableau3[Sequence],0),))</f>
        <v/>
      </c>
      <c r="T3652"/>
    </row>
    <row r="3653" spans="12:20" x14ac:dyDescent="0.25">
      <c r="L3653" s="4" t="str">
        <f t="shared" si="115"/>
        <v/>
      </c>
      <c r="M3653" s="4" t="str">
        <f>IF(ISBLANK(A3653),"",IF('02_Resultat'!$B$6=A3653,1,0))</f>
        <v/>
      </c>
      <c r="N3653" s="4" t="str">
        <f>IF(ISBLANK(A3653),"",IF(Tableau3[Occurrence]=0,0,SUM($M$2:M3653)))</f>
        <v/>
      </c>
      <c r="P3653" s="15" t="str">
        <f t="shared" si="116"/>
        <v/>
      </c>
      <c r="Q3653" s="16" t="str">
        <f>IF(P3653="","",'02_Resultat'!$B$6)</f>
        <v/>
      </c>
      <c r="R3653" s="16" t="str">
        <f>IF(Q3653="","",INDEX(Tableau3[N°CMD],MATCH(P3653,Tableau3[Sequence],0),))</f>
        <v/>
      </c>
      <c r="S3653" s="16" t="str">
        <f>IF(Q3653="","",INDEX(Tableau3[Désignation],MATCH(P3653,Tableau3[Sequence],0),))</f>
        <v/>
      </c>
      <c r="T3653"/>
    </row>
    <row r="3654" spans="12:20" x14ac:dyDescent="0.25">
      <c r="L3654" s="4" t="str">
        <f t="shared" si="115"/>
        <v/>
      </c>
      <c r="M3654" s="4" t="str">
        <f>IF(ISBLANK(A3654),"",IF('02_Resultat'!$B$6=A3654,1,0))</f>
        <v/>
      </c>
      <c r="N3654" s="4" t="str">
        <f>IF(ISBLANK(A3654),"",IF(Tableau3[Occurrence]=0,0,SUM($M$2:M3654)))</f>
        <v/>
      </c>
      <c r="P3654" s="15" t="str">
        <f t="shared" si="116"/>
        <v/>
      </c>
      <c r="Q3654" s="16" t="str">
        <f>IF(P3654="","",'02_Resultat'!$B$6)</f>
        <v/>
      </c>
      <c r="R3654" s="16" t="str">
        <f>IF(Q3654="","",INDEX(Tableau3[N°CMD],MATCH(P3654,Tableau3[Sequence],0),))</f>
        <v/>
      </c>
      <c r="S3654" s="16" t="str">
        <f>IF(Q3654="","",INDEX(Tableau3[Désignation],MATCH(P3654,Tableau3[Sequence],0),))</f>
        <v/>
      </c>
      <c r="T3654"/>
    </row>
    <row r="3655" spans="12:20" x14ac:dyDescent="0.25">
      <c r="L3655" s="4" t="str">
        <f t="shared" si="115"/>
        <v/>
      </c>
      <c r="M3655" s="4" t="str">
        <f>IF(ISBLANK(A3655),"",IF('02_Resultat'!$B$6=A3655,1,0))</f>
        <v/>
      </c>
      <c r="N3655" s="4" t="str">
        <f>IF(ISBLANK(A3655),"",IF(Tableau3[Occurrence]=0,0,SUM($M$2:M3655)))</f>
        <v/>
      </c>
      <c r="P3655" s="15" t="str">
        <f t="shared" si="116"/>
        <v/>
      </c>
      <c r="Q3655" s="16" t="str">
        <f>IF(P3655="","",'02_Resultat'!$B$6)</f>
        <v/>
      </c>
      <c r="R3655" s="16" t="str">
        <f>IF(Q3655="","",INDEX(Tableau3[N°CMD],MATCH(P3655,Tableau3[Sequence],0),))</f>
        <v/>
      </c>
      <c r="S3655" s="16" t="str">
        <f>IF(Q3655="","",INDEX(Tableau3[Désignation],MATCH(P3655,Tableau3[Sequence],0),))</f>
        <v/>
      </c>
      <c r="T3655"/>
    </row>
    <row r="3656" spans="12:20" x14ac:dyDescent="0.25">
      <c r="L3656" s="4" t="str">
        <f t="shared" si="115"/>
        <v/>
      </c>
      <c r="M3656" s="4" t="str">
        <f>IF(ISBLANK(A3656),"",IF('02_Resultat'!$B$6=A3656,1,0))</f>
        <v/>
      </c>
      <c r="N3656" s="4" t="str">
        <f>IF(ISBLANK(A3656),"",IF(Tableau3[Occurrence]=0,0,SUM($M$2:M3656)))</f>
        <v/>
      </c>
      <c r="P3656" s="15" t="str">
        <f t="shared" si="116"/>
        <v/>
      </c>
      <c r="Q3656" s="16" t="str">
        <f>IF(P3656="","",'02_Resultat'!$B$6)</f>
        <v/>
      </c>
      <c r="R3656" s="16" t="str">
        <f>IF(Q3656="","",INDEX(Tableau3[N°CMD],MATCH(P3656,Tableau3[Sequence],0),))</f>
        <v/>
      </c>
      <c r="S3656" s="16" t="str">
        <f>IF(Q3656="","",INDEX(Tableau3[Désignation],MATCH(P3656,Tableau3[Sequence],0),))</f>
        <v/>
      </c>
      <c r="T3656"/>
    </row>
    <row r="3657" spans="12:20" x14ac:dyDescent="0.25">
      <c r="L3657" s="4" t="str">
        <f t="shared" si="115"/>
        <v/>
      </c>
      <c r="M3657" s="4" t="str">
        <f>IF(ISBLANK(A3657),"",IF('02_Resultat'!$B$6=A3657,1,0))</f>
        <v/>
      </c>
      <c r="N3657" s="4" t="str">
        <f>IF(ISBLANK(A3657),"",IF(Tableau3[Occurrence]=0,0,SUM($M$2:M3657)))</f>
        <v/>
      </c>
      <c r="P3657" s="15" t="str">
        <f t="shared" si="116"/>
        <v/>
      </c>
      <c r="Q3657" s="16" t="str">
        <f>IF(P3657="","",'02_Resultat'!$B$6)</f>
        <v/>
      </c>
      <c r="R3657" s="16" t="str">
        <f>IF(Q3657="","",INDEX(Tableau3[N°CMD],MATCH(P3657,Tableau3[Sequence],0),))</f>
        <v/>
      </c>
      <c r="S3657" s="16" t="str">
        <f>IF(Q3657="","",INDEX(Tableau3[Désignation],MATCH(P3657,Tableau3[Sequence],0),))</f>
        <v/>
      </c>
      <c r="T3657"/>
    </row>
    <row r="3658" spans="12:20" x14ac:dyDescent="0.25">
      <c r="L3658" s="4" t="str">
        <f t="shared" si="115"/>
        <v/>
      </c>
      <c r="M3658" s="4" t="str">
        <f>IF(ISBLANK(A3658),"",IF('02_Resultat'!$B$6=A3658,1,0))</f>
        <v/>
      </c>
      <c r="N3658" s="4" t="str">
        <f>IF(ISBLANK(A3658),"",IF(Tableau3[Occurrence]=0,0,SUM($M$2:M3658)))</f>
        <v/>
      </c>
      <c r="P3658" s="15" t="str">
        <f t="shared" si="116"/>
        <v/>
      </c>
      <c r="Q3658" s="16" t="str">
        <f>IF(P3658="","",'02_Resultat'!$B$6)</f>
        <v/>
      </c>
      <c r="R3658" s="16" t="str">
        <f>IF(Q3658="","",INDEX(Tableau3[N°CMD],MATCH(P3658,Tableau3[Sequence],0),))</f>
        <v/>
      </c>
      <c r="S3658" s="16" t="str">
        <f>IF(Q3658="","",INDEX(Tableau3[Désignation],MATCH(P3658,Tableau3[Sequence],0),))</f>
        <v/>
      </c>
      <c r="T3658"/>
    </row>
    <row r="3659" spans="12:20" x14ac:dyDescent="0.25">
      <c r="L3659" s="4" t="str">
        <f t="shared" si="115"/>
        <v/>
      </c>
      <c r="M3659" s="4" t="str">
        <f>IF(ISBLANK(A3659),"",IF('02_Resultat'!$B$6=A3659,1,0))</f>
        <v/>
      </c>
      <c r="N3659" s="4" t="str">
        <f>IF(ISBLANK(A3659),"",IF(Tableau3[Occurrence]=0,0,SUM($M$2:M3659)))</f>
        <v/>
      </c>
      <c r="P3659" s="15" t="str">
        <f t="shared" si="116"/>
        <v/>
      </c>
      <c r="Q3659" s="16" t="str">
        <f>IF(P3659="","",'02_Resultat'!$B$6)</f>
        <v/>
      </c>
      <c r="R3659" s="16" t="str">
        <f>IF(Q3659="","",INDEX(Tableau3[N°CMD],MATCH(P3659,Tableau3[Sequence],0),))</f>
        <v/>
      </c>
      <c r="S3659" s="16" t="str">
        <f>IF(Q3659="","",INDEX(Tableau3[Désignation],MATCH(P3659,Tableau3[Sequence],0),))</f>
        <v/>
      </c>
      <c r="T3659"/>
    </row>
    <row r="3660" spans="12:20" x14ac:dyDescent="0.25">
      <c r="L3660" s="4" t="str">
        <f t="shared" si="115"/>
        <v/>
      </c>
      <c r="M3660" s="4" t="str">
        <f>IF(ISBLANK(A3660),"",IF('02_Resultat'!$B$6=A3660,1,0))</f>
        <v/>
      </c>
      <c r="N3660" s="4" t="str">
        <f>IF(ISBLANK(A3660),"",IF(Tableau3[Occurrence]=0,0,SUM($M$2:M3660)))</f>
        <v/>
      </c>
      <c r="P3660" s="15" t="str">
        <f t="shared" si="116"/>
        <v/>
      </c>
      <c r="Q3660" s="16" t="str">
        <f>IF(P3660="","",'02_Resultat'!$B$6)</f>
        <v/>
      </c>
      <c r="R3660" s="16" t="str">
        <f>IF(Q3660="","",INDEX(Tableau3[N°CMD],MATCH(P3660,Tableau3[Sequence],0),))</f>
        <v/>
      </c>
      <c r="S3660" s="16" t="str">
        <f>IF(Q3660="","",INDEX(Tableau3[Désignation],MATCH(P3660,Tableau3[Sequence],0),))</f>
        <v/>
      </c>
      <c r="T3660"/>
    </row>
    <row r="3661" spans="12:20" x14ac:dyDescent="0.25">
      <c r="L3661" s="4" t="str">
        <f t="shared" si="115"/>
        <v/>
      </c>
      <c r="M3661" s="4" t="str">
        <f>IF(ISBLANK(A3661),"",IF('02_Resultat'!$B$6=A3661,1,0))</f>
        <v/>
      </c>
      <c r="N3661" s="4" t="str">
        <f>IF(ISBLANK(A3661),"",IF(Tableau3[Occurrence]=0,0,SUM($M$2:M3661)))</f>
        <v/>
      </c>
      <c r="P3661" s="15" t="str">
        <f t="shared" si="116"/>
        <v/>
      </c>
      <c r="Q3661" s="16" t="str">
        <f>IF(P3661="","",'02_Resultat'!$B$6)</f>
        <v/>
      </c>
      <c r="R3661" s="16" t="str">
        <f>IF(Q3661="","",INDEX(Tableau3[N°CMD],MATCH(P3661,Tableau3[Sequence],0),))</f>
        <v/>
      </c>
      <c r="S3661" s="16" t="str">
        <f>IF(Q3661="","",INDEX(Tableau3[Désignation],MATCH(P3661,Tableau3[Sequence],0),))</f>
        <v/>
      </c>
      <c r="T3661"/>
    </row>
    <row r="3662" spans="12:20" x14ac:dyDescent="0.25">
      <c r="L3662" s="4" t="str">
        <f t="shared" si="115"/>
        <v/>
      </c>
      <c r="M3662" s="4" t="str">
        <f>IF(ISBLANK(A3662),"",IF('02_Resultat'!$B$6=A3662,1,0))</f>
        <v/>
      </c>
      <c r="N3662" s="4" t="str">
        <f>IF(ISBLANK(A3662),"",IF(Tableau3[Occurrence]=0,0,SUM($M$2:M3662)))</f>
        <v/>
      </c>
      <c r="P3662" s="15" t="str">
        <f t="shared" si="116"/>
        <v/>
      </c>
      <c r="Q3662" s="16" t="str">
        <f>IF(P3662="","",'02_Resultat'!$B$6)</f>
        <v/>
      </c>
      <c r="R3662" s="16" t="str">
        <f>IF(Q3662="","",INDEX(Tableau3[N°CMD],MATCH(P3662,Tableau3[Sequence],0),))</f>
        <v/>
      </c>
      <c r="S3662" s="16" t="str">
        <f>IF(Q3662="","",INDEX(Tableau3[Désignation],MATCH(P3662,Tableau3[Sequence],0),))</f>
        <v/>
      </c>
      <c r="T3662"/>
    </row>
    <row r="3663" spans="12:20" x14ac:dyDescent="0.25">
      <c r="L3663" s="4" t="str">
        <f t="shared" si="115"/>
        <v/>
      </c>
      <c r="M3663" s="4" t="str">
        <f>IF(ISBLANK(A3663),"",IF('02_Resultat'!$B$6=A3663,1,0))</f>
        <v/>
      </c>
      <c r="N3663" s="4" t="str">
        <f>IF(ISBLANK(A3663),"",IF(Tableau3[Occurrence]=0,0,SUM($M$2:M3663)))</f>
        <v/>
      </c>
      <c r="P3663" s="15" t="str">
        <f t="shared" si="116"/>
        <v/>
      </c>
      <c r="Q3663" s="16" t="str">
        <f>IF(P3663="","",'02_Resultat'!$B$6)</f>
        <v/>
      </c>
      <c r="R3663" s="16" t="str">
        <f>IF(Q3663="","",INDEX(Tableau3[N°CMD],MATCH(P3663,Tableau3[Sequence],0),))</f>
        <v/>
      </c>
      <c r="S3663" s="16" t="str">
        <f>IF(Q3663="","",INDEX(Tableau3[Désignation],MATCH(P3663,Tableau3[Sequence],0),))</f>
        <v/>
      </c>
      <c r="T3663"/>
    </row>
    <row r="3664" spans="12:20" x14ac:dyDescent="0.25">
      <c r="L3664" s="4" t="str">
        <f t="shared" si="115"/>
        <v/>
      </c>
      <c r="M3664" s="4" t="str">
        <f>IF(ISBLANK(A3664),"",IF('02_Resultat'!$B$6=A3664,1,0))</f>
        <v/>
      </c>
      <c r="N3664" s="4" t="str">
        <f>IF(ISBLANK(A3664),"",IF(Tableau3[Occurrence]=0,0,SUM($M$2:M3664)))</f>
        <v/>
      </c>
      <c r="P3664" s="15" t="str">
        <f t="shared" si="116"/>
        <v/>
      </c>
      <c r="Q3664" s="16" t="str">
        <f>IF(P3664="","",'02_Resultat'!$B$6)</f>
        <v/>
      </c>
      <c r="R3664" s="16" t="str">
        <f>IF(Q3664="","",INDEX(Tableau3[N°CMD],MATCH(P3664,Tableau3[Sequence],0),))</f>
        <v/>
      </c>
      <c r="S3664" s="16" t="str">
        <f>IF(Q3664="","",INDEX(Tableau3[Désignation],MATCH(P3664,Tableau3[Sequence],0),))</f>
        <v/>
      </c>
      <c r="T3664"/>
    </row>
    <row r="3665" spans="12:20" x14ac:dyDescent="0.25">
      <c r="L3665" s="4" t="str">
        <f t="shared" si="115"/>
        <v/>
      </c>
      <c r="M3665" s="4" t="str">
        <f>IF(ISBLANK(A3665),"",IF('02_Resultat'!$B$6=A3665,1,0))</f>
        <v/>
      </c>
      <c r="N3665" s="4" t="str">
        <f>IF(ISBLANK(A3665),"",IF(Tableau3[Occurrence]=0,0,SUM($M$2:M3665)))</f>
        <v/>
      </c>
      <c r="P3665" s="15" t="str">
        <f t="shared" si="116"/>
        <v/>
      </c>
      <c r="Q3665" s="16" t="str">
        <f>IF(P3665="","",'02_Resultat'!$B$6)</f>
        <v/>
      </c>
      <c r="R3665" s="16" t="str">
        <f>IF(Q3665="","",INDEX(Tableau3[N°CMD],MATCH(P3665,Tableau3[Sequence],0),))</f>
        <v/>
      </c>
      <c r="S3665" s="16" t="str">
        <f>IF(Q3665="","",INDEX(Tableau3[Désignation],MATCH(P3665,Tableau3[Sequence],0),))</f>
        <v/>
      </c>
      <c r="T3665"/>
    </row>
    <row r="3666" spans="12:20" x14ac:dyDescent="0.25">
      <c r="L3666" s="4" t="str">
        <f t="shared" ref="L3666:L3729" si="117">IF(ISBLANK(H3666),"",(I3666-H3666))</f>
        <v/>
      </c>
      <c r="M3666" s="4" t="str">
        <f>IF(ISBLANK(A3666),"",IF('02_Resultat'!$B$6=A3666,1,0))</f>
        <v/>
      </c>
      <c r="N3666" s="4" t="str">
        <f>IF(ISBLANK(A3666),"",IF(Tableau3[Occurrence]=0,0,SUM($M$2:M3666)))</f>
        <v/>
      </c>
      <c r="P3666" s="15" t="str">
        <f t="shared" si="116"/>
        <v/>
      </c>
      <c r="Q3666" s="16" t="str">
        <f>IF(P3666="","",'02_Resultat'!$B$6)</f>
        <v/>
      </c>
      <c r="R3666" s="16" t="str">
        <f>IF(Q3666="","",INDEX(Tableau3[N°CMD],MATCH(P3666,Tableau3[Sequence],0),))</f>
        <v/>
      </c>
      <c r="S3666" s="16" t="str">
        <f>IF(Q3666="","",INDEX(Tableau3[Désignation],MATCH(P3666,Tableau3[Sequence],0),))</f>
        <v/>
      </c>
      <c r="T3666"/>
    </row>
    <row r="3667" spans="12:20" x14ac:dyDescent="0.25">
      <c r="L3667" s="4" t="str">
        <f t="shared" si="117"/>
        <v/>
      </c>
      <c r="M3667" s="4" t="str">
        <f>IF(ISBLANK(A3667),"",IF('02_Resultat'!$B$6=A3667,1,0))</f>
        <v/>
      </c>
      <c r="N3667" s="4" t="str">
        <f>IF(ISBLANK(A3667),"",IF(Tableau3[Occurrence]=0,0,SUM($M$2:M3667)))</f>
        <v/>
      </c>
      <c r="P3667" s="15" t="str">
        <f t="shared" ref="P3667:P3730" si="118">IF(ROW()-1&lt;=$O$2,ROW()-1,"")</f>
        <v/>
      </c>
      <c r="Q3667" s="16" t="str">
        <f>IF(P3667="","",'02_Resultat'!$B$6)</f>
        <v/>
      </c>
      <c r="R3667" s="16" t="str">
        <f>IF(Q3667="","",INDEX(Tableau3[N°CMD],MATCH(P3667,Tableau3[Sequence],0),))</f>
        <v/>
      </c>
      <c r="S3667" s="16" t="str">
        <f>IF(Q3667="","",INDEX(Tableau3[Désignation],MATCH(P3667,Tableau3[Sequence],0),))</f>
        <v/>
      </c>
      <c r="T3667"/>
    </row>
    <row r="3668" spans="12:20" x14ac:dyDescent="0.25">
      <c r="L3668" s="4" t="str">
        <f t="shared" si="117"/>
        <v/>
      </c>
      <c r="M3668" s="4" t="str">
        <f>IF(ISBLANK(A3668),"",IF('02_Resultat'!$B$6=A3668,1,0))</f>
        <v/>
      </c>
      <c r="N3668" s="4" t="str">
        <f>IF(ISBLANK(A3668),"",IF(Tableau3[Occurrence]=0,0,SUM($M$2:M3668)))</f>
        <v/>
      </c>
      <c r="P3668" s="15" t="str">
        <f t="shared" si="118"/>
        <v/>
      </c>
      <c r="Q3668" s="16" t="str">
        <f>IF(P3668="","",'02_Resultat'!$B$6)</f>
        <v/>
      </c>
      <c r="R3668" s="16" t="str">
        <f>IF(Q3668="","",INDEX(Tableau3[N°CMD],MATCH(P3668,Tableau3[Sequence],0),))</f>
        <v/>
      </c>
      <c r="S3668" s="16" t="str">
        <f>IF(Q3668="","",INDEX(Tableau3[Désignation],MATCH(P3668,Tableau3[Sequence],0),))</f>
        <v/>
      </c>
      <c r="T3668"/>
    </row>
    <row r="3669" spans="12:20" x14ac:dyDescent="0.25">
      <c r="L3669" s="4" t="str">
        <f t="shared" si="117"/>
        <v/>
      </c>
      <c r="M3669" s="4" t="str">
        <f>IF(ISBLANK(A3669),"",IF('02_Resultat'!$B$6=A3669,1,0))</f>
        <v/>
      </c>
      <c r="N3669" s="4" t="str">
        <f>IF(ISBLANK(A3669),"",IF(Tableau3[Occurrence]=0,0,SUM($M$2:M3669)))</f>
        <v/>
      </c>
      <c r="P3669" s="15" t="str">
        <f t="shared" si="118"/>
        <v/>
      </c>
      <c r="Q3669" s="16" t="str">
        <f>IF(P3669="","",'02_Resultat'!$B$6)</f>
        <v/>
      </c>
      <c r="R3669" s="16" t="str">
        <f>IF(Q3669="","",INDEX(Tableau3[N°CMD],MATCH(P3669,Tableau3[Sequence],0),))</f>
        <v/>
      </c>
      <c r="S3669" s="16" t="str">
        <f>IF(Q3669="","",INDEX(Tableau3[Désignation],MATCH(P3669,Tableau3[Sequence],0),))</f>
        <v/>
      </c>
      <c r="T3669"/>
    </row>
    <row r="3670" spans="12:20" x14ac:dyDescent="0.25">
      <c r="L3670" s="4" t="str">
        <f t="shared" si="117"/>
        <v/>
      </c>
      <c r="M3670" s="4" t="str">
        <f>IF(ISBLANK(A3670),"",IF('02_Resultat'!$B$6=A3670,1,0))</f>
        <v/>
      </c>
      <c r="N3670" s="4" t="str">
        <f>IF(ISBLANK(A3670),"",IF(Tableau3[Occurrence]=0,0,SUM($M$2:M3670)))</f>
        <v/>
      </c>
      <c r="P3670" s="15" t="str">
        <f t="shared" si="118"/>
        <v/>
      </c>
      <c r="Q3670" s="16" t="str">
        <f>IF(P3670="","",'02_Resultat'!$B$6)</f>
        <v/>
      </c>
      <c r="R3670" s="16" t="str">
        <f>IF(Q3670="","",INDEX(Tableau3[N°CMD],MATCH(P3670,Tableau3[Sequence],0),))</f>
        <v/>
      </c>
      <c r="S3670" s="16" t="str">
        <f>IF(Q3670="","",INDEX(Tableau3[Désignation],MATCH(P3670,Tableau3[Sequence],0),))</f>
        <v/>
      </c>
      <c r="T3670"/>
    </row>
    <row r="3671" spans="12:20" x14ac:dyDescent="0.25">
      <c r="L3671" s="4" t="str">
        <f t="shared" si="117"/>
        <v/>
      </c>
      <c r="M3671" s="4" t="str">
        <f>IF(ISBLANK(A3671),"",IF('02_Resultat'!$B$6=A3671,1,0))</f>
        <v/>
      </c>
      <c r="N3671" s="4" t="str">
        <f>IF(ISBLANK(A3671),"",IF(Tableau3[Occurrence]=0,0,SUM($M$2:M3671)))</f>
        <v/>
      </c>
      <c r="P3671" s="15" t="str">
        <f t="shared" si="118"/>
        <v/>
      </c>
      <c r="Q3671" s="16" t="str">
        <f>IF(P3671="","",'02_Resultat'!$B$6)</f>
        <v/>
      </c>
      <c r="R3671" s="16" t="str">
        <f>IF(Q3671="","",INDEX(Tableau3[N°CMD],MATCH(P3671,Tableau3[Sequence],0),))</f>
        <v/>
      </c>
      <c r="S3671" s="16" t="str">
        <f>IF(Q3671="","",INDEX(Tableau3[Désignation],MATCH(P3671,Tableau3[Sequence],0),))</f>
        <v/>
      </c>
      <c r="T3671"/>
    </row>
    <row r="3672" spans="12:20" x14ac:dyDescent="0.25">
      <c r="L3672" s="4" t="str">
        <f t="shared" si="117"/>
        <v/>
      </c>
      <c r="M3672" s="4" t="str">
        <f>IF(ISBLANK(A3672),"",IF('02_Resultat'!$B$6=A3672,1,0))</f>
        <v/>
      </c>
      <c r="N3672" s="4" t="str">
        <f>IF(ISBLANK(A3672),"",IF(Tableau3[Occurrence]=0,0,SUM($M$2:M3672)))</f>
        <v/>
      </c>
      <c r="P3672" s="15" t="str">
        <f t="shared" si="118"/>
        <v/>
      </c>
      <c r="Q3672" s="16" t="str">
        <f>IF(P3672="","",'02_Resultat'!$B$6)</f>
        <v/>
      </c>
      <c r="R3672" s="16" t="str">
        <f>IF(Q3672="","",INDEX(Tableau3[N°CMD],MATCH(P3672,Tableau3[Sequence],0),))</f>
        <v/>
      </c>
      <c r="S3672" s="16" t="str">
        <f>IF(Q3672="","",INDEX(Tableau3[Désignation],MATCH(P3672,Tableau3[Sequence],0),))</f>
        <v/>
      </c>
      <c r="T3672"/>
    </row>
    <row r="3673" spans="12:20" x14ac:dyDescent="0.25">
      <c r="L3673" s="4" t="str">
        <f t="shared" si="117"/>
        <v/>
      </c>
      <c r="M3673" s="4" t="str">
        <f>IF(ISBLANK(A3673),"",IF('02_Resultat'!$B$6=A3673,1,0))</f>
        <v/>
      </c>
      <c r="N3673" s="4" t="str">
        <f>IF(ISBLANK(A3673),"",IF(Tableau3[Occurrence]=0,0,SUM($M$2:M3673)))</f>
        <v/>
      </c>
      <c r="P3673" s="15" t="str">
        <f t="shared" si="118"/>
        <v/>
      </c>
      <c r="Q3673" s="16" t="str">
        <f>IF(P3673="","",'02_Resultat'!$B$6)</f>
        <v/>
      </c>
      <c r="R3673" s="16" t="str">
        <f>IF(Q3673="","",INDEX(Tableau3[N°CMD],MATCH(P3673,Tableau3[Sequence],0),))</f>
        <v/>
      </c>
      <c r="S3673" s="16" t="str">
        <f>IF(Q3673="","",INDEX(Tableau3[Désignation],MATCH(P3673,Tableau3[Sequence],0),))</f>
        <v/>
      </c>
      <c r="T3673"/>
    </row>
    <row r="3674" spans="12:20" x14ac:dyDescent="0.25">
      <c r="L3674" s="4" t="str">
        <f t="shared" si="117"/>
        <v/>
      </c>
      <c r="M3674" s="4" t="str">
        <f>IF(ISBLANK(A3674),"",IF('02_Resultat'!$B$6=A3674,1,0))</f>
        <v/>
      </c>
      <c r="N3674" s="4" t="str">
        <f>IF(ISBLANK(A3674),"",IF(Tableau3[Occurrence]=0,0,SUM($M$2:M3674)))</f>
        <v/>
      </c>
      <c r="P3674" s="15" t="str">
        <f t="shared" si="118"/>
        <v/>
      </c>
      <c r="Q3674" s="16" t="str">
        <f>IF(P3674="","",'02_Resultat'!$B$6)</f>
        <v/>
      </c>
      <c r="R3674" s="16" t="str">
        <f>IF(Q3674="","",INDEX(Tableau3[N°CMD],MATCH(P3674,Tableau3[Sequence],0),))</f>
        <v/>
      </c>
      <c r="S3674" s="16" t="str">
        <f>IF(Q3674="","",INDEX(Tableau3[Désignation],MATCH(P3674,Tableau3[Sequence],0),))</f>
        <v/>
      </c>
      <c r="T3674"/>
    </row>
    <row r="3675" spans="12:20" x14ac:dyDescent="0.25">
      <c r="L3675" s="4" t="str">
        <f t="shared" si="117"/>
        <v/>
      </c>
      <c r="M3675" s="4" t="str">
        <f>IF(ISBLANK(A3675),"",IF('02_Resultat'!$B$6=A3675,1,0))</f>
        <v/>
      </c>
      <c r="N3675" s="4" t="str">
        <f>IF(ISBLANK(A3675),"",IF(Tableau3[Occurrence]=0,0,SUM($M$2:M3675)))</f>
        <v/>
      </c>
      <c r="P3675" s="15" t="str">
        <f t="shared" si="118"/>
        <v/>
      </c>
      <c r="Q3675" s="16" t="str">
        <f>IF(P3675="","",'02_Resultat'!$B$6)</f>
        <v/>
      </c>
      <c r="R3675" s="16" t="str">
        <f>IF(Q3675="","",INDEX(Tableau3[N°CMD],MATCH(P3675,Tableau3[Sequence],0),))</f>
        <v/>
      </c>
      <c r="S3675" s="16" t="str">
        <f>IF(Q3675="","",INDEX(Tableau3[Désignation],MATCH(P3675,Tableau3[Sequence],0),))</f>
        <v/>
      </c>
      <c r="T3675"/>
    </row>
    <row r="3676" spans="12:20" x14ac:dyDescent="0.25">
      <c r="L3676" s="4" t="str">
        <f t="shared" si="117"/>
        <v/>
      </c>
      <c r="M3676" s="4" t="str">
        <f>IF(ISBLANK(A3676),"",IF('02_Resultat'!$B$6=A3676,1,0))</f>
        <v/>
      </c>
      <c r="N3676" s="4" t="str">
        <f>IF(ISBLANK(A3676),"",IF(Tableau3[Occurrence]=0,0,SUM($M$2:M3676)))</f>
        <v/>
      </c>
      <c r="P3676" s="15" t="str">
        <f t="shared" si="118"/>
        <v/>
      </c>
      <c r="Q3676" s="16" t="str">
        <f>IF(P3676="","",'02_Resultat'!$B$6)</f>
        <v/>
      </c>
      <c r="R3676" s="16" t="str">
        <f>IF(Q3676="","",INDEX(Tableau3[N°CMD],MATCH(P3676,Tableau3[Sequence],0),))</f>
        <v/>
      </c>
      <c r="S3676" s="16" t="str">
        <f>IF(Q3676="","",INDEX(Tableau3[Désignation],MATCH(P3676,Tableau3[Sequence],0),))</f>
        <v/>
      </c>
      <c r="T3676"/>
    </row>
    <row r="3677" spans="12:20" x14ac:dyDescent="0.25">
      <c r="L3677" s="4" t="str">
        <f t="shared" si="117"/>
        <v/>
      </c>
      <c r="M3677" s="4" t="str">
        <f>IF(ISBLANK(A3677),"",IF('02_Resultat'!$B$6=A3677,1,0))</f>
        <v/>
      </c>
      <c r="N3677" s="4" t="str">
        <f>IF(ISBLANK(A3677),"",IF(Tableau3[Occurrence]=0,0,SUM($M$2:M3677)))</f>
        <v/>
      </c>
      <c r="P3677" s="15" t="str">
        <f t="shared" si="118"/>
        <v/>
      </c>
      <c r="Q3677" s="16" t="str">
        <f>IF(P3677="","",'02_Resultat'!$B$6)</f>
        <v/>
      </c>
      <c r="R3677" s="16" t="str">
        <f>IF(Q3677="","",INDEX(Tableau3[N°CMD],MATCH(P3677,Tableau3[Sequence],0),))</f>
        <v/>
      </c>
      <c r="S3677" s="16" t="str">
        <f>IF(Q3677="","",INDEX(Tableau3[Désignation],MATCH(P3677,Tableau3[Sequence],0),))</f>
        <v/>
      </c>
      <c r="T3677"/>
    </row>
    <row r="3678" spans="12:20" x14ac:dyDescent="0.25">
      <c r="L3678" s="4" t="str">
        <f t="shared" si="117"/>
        <v/>
      </c>
      <c r="M3678" s="4" t="str">
        <f>IF(ISBLANK(A3678),"",IF('02_Resultat'!$B$6=A3678,1,0))</f>
        <v/>
      </c>
      <c r="N3678" s="4" t="str">
        <f>IF(ISBLANK(A3678),"",IF(Tableau3[Occurrence]=0,0,SUM($M$2:M3678)))</f>
        <v/>
      </c>
      <c r="P3678" s="15" t="str">
        <f t="shared" si="118"/>
        <v/>
      </c>
      <c r="Q3678" s="16" t="str">
        <f>IF(P3678="","",'02_Resultat'!$B$6)</f>
        <v/>
      </c>
      <c r="R3678" s="16" t="str">
        <f>IF(Q3678="","",INDEX(Tableau3[N°CMD],MATCH(P3678,Tableau3[Sequence],0),))</f>
        <v/>
      </c>
      <c r="S3678" s="16" t="str">
        <f>IF(Q3678="","",INDEX(Tableau3[Désignation],MATCH(P3678,Tableau3[Sequence],0),))</f>
        <v/>
      </c>
      <c r="T3678"/>
    </row>
    <row r="3679" spans="12:20" x14ac:dyDescent="0.25">
      <c r="L3679" s="4" t="str">
        <f t="shared" si="117"/>
        <v/>
      </c>
      <c r="M3679" s="4" t="str">
        <f>IF(ISBLANK(A3679),"",IF('02_Resultat'!$B$6=A3679,1,0))</f>
        <v/>
      </c>
      <c r="N3679" s="4" t="str">
        <f>IF(ISBLANK(A3679),"",IF(Tableau3[Occurrence]=0,0,SUM($M$2:M3679)))</f>
        <v/>
      </c>
      <c r="P3679" s="15" t="str">
        <f t="shared" si="118"/>
        <v/>
      </c>
      <c r="Q3679" s="16" t="str">
        <f>IF(P3679="","",'02_Resultat'!$B$6)</f>
        <v/>
      </c>
      <c r="R3679" s="16" t="str">
        <f>IF(Q3679="","",INDEX(Tableau3[N°CMD],MATCH(P3679,Tableau3[Sequence],0),))</f>
        <v/>
      </c>
      <c r="S3679" s="16" t="str">
        <f>IF(Q3679="","",INDEX(Tableau3[Désignation],MATCH(P3679,Tableau3[Sequence],0),))</f>
        <v/>
      </c>
      <c r="T3679"/>
    </row>
    <row r="3680" spans="12:20" x14ac:dyDescent="0.25">
      <c r="L3680" s="4" t="str">
        <f t="shared" si="117"/>
        <v/>
      </c>
      <c r="M3680" s="4" t="str">
        <f>IF(ISBLANK(A3680),"",IF('02_Resultat'!$B$6=A3680,1,0))</f>
        <v/>
      </c>
      <c r="N3680" s="4" t="str">
        <f>IF(ISBLANK(A3680),"",IF(Tableau3[Occurrence]=0,0,SUM($M$2:M3680)))</f>
        <v/>
      </c>
      <c r="P3680" s="15" t="str">
        <f t="shared" si="118"/>
        <v/>
      </c>
      <c r="Q3680" s="16" t="str">
        <f>IF(P3680="","",'02_Resultat'!$B$6)</f>
        <v/>
      </c>
      <c r="R3680" s="16" t="str">
        <f>IF(Q3680="","",INDEX(Tableau3[N°CMD],MATCH(P3680,Tableau3[Sequence],0),))</f>
        <v/>
      </c>
      <c r="S3680" s="16" t="str">
        <f>IF(Q3680="","",INDEX(Tableau3[Désignation],MATCH(P3680,Tableau3[Sequence],0),))</f>
        <v/>
      </c>
      <c r="T3680"/>
    </row>
    <row r="3681" spans="12:20" x14ac:dyDescent="0.25">
      <c r="L3681" s="4" t="str">
        <f t="shared" si="117"/>
        <v/>
      </c>
      <c r="M3681" s="4" t="str">
        <f>IF(ISBLANK(A3681),"",IF('02_Resultat'!$B$6=A3681,1,0))</f>
        <v/>
      </c>
      <c r="N3681" s="4" t="str">
        <f>IF(ISBLANK(A3681),"",IF(Tableau3[Occurrence]=0,0,SUM($M$2:M3681)))</f>
        <v/>
      </c>
      <c r="P3681" s="15" t="str">
        <f t="shared" si="118"/>
        <v/>
      </c>
      <c r="Q3681" s="16" t="str">
        <f>IF(P3681="","",'02_Resultat'!$B$6)</f>
        <v/>
      </c>
      <c r="R3681" s="16" t="str">
        <f>IF(Q3681="","",INDEX(Tableau3[N°CMD],MATCH(P3681,Tableau3[Sequence],0),))</f>
        <v/>
      </c>
      <c r="S3681" s="16" t="str">
        <f>IF(Q3681="","",INDEX(Tableau3[Désignation],MATCH(P3681,Tableau3[Sequence],0),))</f>
        <v/>
      </c>
      <c r="T3681"/>
    </row>
    <row r="3682" spans="12:20" x14ac:dyDescent="0.25">
      <c r="L3682" s="4" t="str">
        <f t="shared" si="117"/>
        <v/>
      </c>
      <c r="M3682" s="4" t="str">
        <f>IF(ISBLANK(A3682),"",IF('02_Resultat'!$B$6=A3682,1,0))</f>
        <v/>
      </c>
      <c r="N3682" s="4" t="str">
        <f>IF(ISBLANK(A3682),"",IF(Tableau3[Occurrence]=0,0,SUM($M$2:M3682)))</f>
        <v/>
      </c>
      <c r="P3682" s="15" t="str">
        <f t="shared" si="118"/>
        <v/>
      </c>
      <c r="Q3682" s="16" t="str">
        <f>IF(P3682="","",'02_Resultat'!$B$6)</f>
        <v/>
      </c>
      <c r="R3682" s="16" t="str">
        <f>IF(Q3682="","",INDEX(Tableau3[N°CMD],MATCH(P3682,Tableau3[Sequence],0),))</f>
        <v/>
      </c>
      <c r="S3682" s="16" t="str">
        <f>IF(Q3682="","",INDEX(Tableau3[Désignation],MATCH(P3682,Tableau3[Sequence],0),))</f>
        <v/>
      </c>
      <c r="T3682"/>
    </row>
    <row r="3683" spans="12:20" x14ac:dyDescent="0.25">
      <c r="L3683" s="4" t="str">
        <f t="shared" si="117"/>
        <v/>
      </c>
      <c r="M3683" s="4" t="str">
        <f>IF(ISBLANK(A3683),"",IF('02_Resultat'!$B$6=A3683,1,0))</f>
        <v/>
      </c>
      <c r="N3683" s="4" t="str">
        <f>IF(ISBLANK(A3683),"",IF(Tableau3[Occurrence]=0,0,SUM($M$2:M3683)))</f>
        <v/>
      </c>
      <c r="P3683" s="15" t="str">
        <f t="shared" si="118"/>
        <v/>
      </c>
      <c r="Q3683" s="16" t="str">
        <f>IF(P3683="","",'02_Resultat'!$B$6)</f>
        <v/>
      </c>
      <c r="R3683" s="16" t="str">
        <f>IF(Q3683="","",INDEX(Tableau3[N°CMD],MATCH(P3683,Tableau3[Sequence],0),))</f>
        <v/>
      </c>
      <c r="S3683" s="16" t="str">
        <f>IF(Q3683="","",INDEX(Tableau3[Désignation],MATCH(P3683,Tableau3[Sequence],0),))</f>
        <v/>
      </c>
      <c r="T3683"/>
    </row>
    <row r="3684" spans="12:20" x14ac:dyDescent="0.25">
      <c r="L3684" s="4" t="str">
        <f t="shared" si="117"/>
        <v/>
      </c>
      <c r="M3684" s="4" t="str">
        <f>IF(ISBLANK(A3684),"",IF('02_Resultat'!$B$6=A3684,1,0))</f>
        <v/>
      </c>
      <c r="N3684" s="4" t="str">
        <f>IF(ISBLANK(A3684),"",IF(Tableau3[Occurrence]=0,0,SUM($M$2:M3684)))</f>
        <v/>
      </c>
      <c r="P3684" s="15" t="str">
        <f t="shared" si="118"/>
        <v/>
      </c>
      <c r="Q3684" s="16" t="str">
        <f>IF(P3684="","",'02_Resultat'!$B$6)</f>
        <v/>
      </c>
      <c r="R3684" s="16" t="str">
        <f>IF(Q3684="","",INDEX(Tableau3[N°CMD],MATCH(P3684,Tableau3[Sequence],0),))</f>
        <v/>
      </c>
      <c r="S3684" s="16" t="str">
        <f>IF(Q3684="","",INDEX(Tableau3[Désignation],MATCH(P3684,Tableau3[Sequence],0),))</f>
        <v/>
      </c>
      <c r="T3684"/>
    </row>
    <row r="3685" spans="12:20" x14ac:dyDescent="0.25">
      <c r="L3685" s="4" t="str">
        <f t="shared" si="117"/>
        <v/>
      </c>
      <c r="M3685" s="4" t="str">
        <f>IF(ISBLANK(A3685),"",IF('02_Resultat'!$B$6=A3685,1,0))</f>
        <v/>
      </c>
      <c r="N3685" s="4" t="str">
        <f>IF(ISBLANK(A3685),"",IF(Tableau3[Occurrence]=0,0,SUM($M$2:M3685)))</f>
        <v/>
      </c>
      <c r="P3685" s="15" t="str">
        <f t="shared" si="118"/>
        <v/>
      </c>
      <c r="Q3685" s="16" t="str">
        <f>IF(P3685="","",'02_Resultat'!$B$6)</f>
        <v/>
      </c>
      <c r="R3685" s="16" t="str">
        <f>IF(Q3685="","",INDEX(Tableau3[N°CMD],MATCH(P3685,Tableau3[Sequence],0),))</f>
        <v/>
      </c>
      <c r="S3685" s="16" t="str">
        <f>IF(Q3685="","",INDEX(Tableau3[Désignation],MATCH(P3685,Tableau3[Sequence],0),))</f>
        <v/>
      </c>
      <c r="T3685"/>
    </row>
    <row r="3686" spans="12:20" x14ac:dyDescent="0.25">
      <c r="L3686" s="4" t="str">
        <f t="shared" si="117"/>
        <v/>
      </c>
      <c r="M3686" s="4" t="str">
        <f>IF(ISBLANK(A3686),"",IF('02_Resultat'!$B$6=A3686,1,0))</f>
        <v/>
      </c>
      <c r="N3686" s="4" t="str">
        <f>IF(ISBLANK(A3686),"",IF(Tableau3[Occurrence]=0,0,SUM($M$2:M3686)))</f>
        <v/>
      </c>
      <c r="P3686" s="15" t="str">
        <f t="shared" si="118"/>
        <v/>
      </c>
      <c r="Q3686" s="16" t="str">
        <f>IF(P3686="","",'02_Resultat'!$B$6)</f>
        <v/>
      </c>
      <c r="R3686" s="16" t="str">
        <f>IF(Q3686="","",INDEX(Tableau3[N°CMD],MATCH(P3686,Tableau3[Sequence],0),))</f>
        <v/>
      </c>
      <c r="S3686" s="16" t="str">
        <f>IF(Q3686="","",INDEX(Tableau3[Désignation],MATCH(P3686,Tableau3[Sequence],0),))</f>
        <v/>
      </c>
      <c r="T3686"/>
    </row>
    <row r="3687" spans="12:20" x14ac:dyDescent="0.25">
      <c r="L3687" s="4" t="str">
        <f t="shared" si="117"/>
        <v/>
      </c>
      <c r="M3687" s="4" t="str">
        <f>IF(ISBLANK(A3687),"",IF('02_Resultat'!$B$6=A3687,1,0))</f>
        <v/>
      </c>
      <c r="N3687" s="4" t="str">
        <f>IF(ISBLANK(A3687),"",IF(Tableau3[Occurrence]=0,0,SUM($M$2:M3687)))</f>
        <v/>
      </c>
      <c r="P3687" s="15" t="str">
        <f t="shared" si="118"/>
        <v/>
      </c>
      <c r="Q3687" s="16" t="str">
        <f>IF(P3687="","",'02_Resultat'!$B$6)</f>
        <v/>
      </c>
      <c r="R3687" s="16" t="str">
        <f>IF(Q3687="","",INDEX(Tableau3[N°CMD],MATCH(P3687,Tableau3[Sequence],0),))</f>
        <v/>
      </c>
      <c r="S3687" s="16" t="str">
        <f>IF(Q3687="","",INDEX(Tableau3[Désignation],MATCH(P3687,Tableau3[Sequence],0),))</f>
        <v/>
      </c>
      <c r="T3687"/>
    </row>
    <row r="3688" spans="12:20" x14ac:dyDescent="0.25">
      <c r="L3688" s="4" t="str">
        <f t="shared" si="117"/>
        <v/>
      </c>
      <c r="M3688" s="4" t="str">
        <f>IF(ISBLANK(A3688),"",IF('02_Resultat'!$B$6=A3688,1,0))</f>
        <v/>
      </c>
      <c r="N3688" s="4" t="str">
        <f>IF(ISBLANK(A3688),"",IF(Tableau3[Occurrence]=0,0,SUM($M$2:M3688)))</f>
        <v/>
      </c>
      <c r="P3688" s="15" t="str">
        <f t="shared" si="118"/>
        <v/>
      </c>
      <c r="Q3688" s="16" t="str">
        <f>IF(P3688="","",'02_Resultat'!$B$6)</f>
        <v/>
      </c>
      <c r="R3688" s="16" t="str">
        <f>IF(Q3688="","",INDEX(Tableau3[N°CMD],MATCH(P3688,Tableau3[Sequence],0),))</f>
        <v/>
      </c>
      <c r="S3688" s="16" t="str">
        <f>IF(Q3688="","",INDEX(Tableau3[Désignation],MATCH(P3688,Tableau3[Sequence],0),))</f>
        <v/>
      </c>
      <c r="T3688"/>
    </row>
    <row r="3689" spans="12:20" x14ac:dyDescent="0.25">
      <c r="L3689" s="4" t="str">
        <f t="shared" si="117"/>
        <v/>
      </c>
      <c r="M3689" s="4" t="str">
        <f>IF(ISBLANK(A3689),"",IF('02_Resultat'!$B$6=A3689,1,0))</f>
        <v/>
      </c>
      <c r="N3689" s="4" t="str">
        <f>IF(ISBLANK(A3689),"",IF(Tableau3[Occurrence]=0,0,SUM($M$2:M3689)))</f>
        <v/>
      </c>
      <c r="P3689" s="15" t="str">
        <f t="shared" si="118"/>
        <v/>
      </c>
      <c r="Q3689" s="16" t="str">
        <f>IF(P3689="","",'02_Resultat'!$B$6)</f>
        <v/>
      </c>
      <c r="R3689" s="16" t="str">
        <f>IF(Q3689="","",INDEX(Tableau3[N°CMD],MATCH(P3689,Tableau3[Sequence],0),))</f>
        <v/>
      </c>
      <c r="S3689" s="16" t="str">
        <f>IF(Q3689="","",INDEX(Tableau3[Désignation],MATCH(P3689,Tableau3[Sequence],0),))</f>
        <v/>
      </c>
      <c r="T3689"/>
    </row>
    <row r="3690" spans="12:20" x14ac:dyDescent="0.25">
      <c r="L3690" s="4" t="str">
        <f t="shared" si="117"/>
        <v/>
      </c>
      <c r="M3690" s="4" t="str">
        <f>IF(ISBLANK(A3690),"",IF('02_Resultat'!$B$6=A3690,1,0))</f>
        <v/>
      </c>
      <c r="N3690" s="4" t="str">
        <f>IF(ISBLANK(A3690),"",IF(Tableau3[Occurrence]=0,0,SUM($M$2:M3690)))</f>
        <v/>
      </c>
      <c r="P3690" s="15" t="str">
        <f t="shared" si="118"/>
        <v/>
      </c>
      <c r="Q3690" s="16" t="str">
        <f>IF(P3690="","",'02_Resultat'!$B$6)</f>
        <v/>
      </c>
      <c r="R3690" s="16" t="str">
        <f>IF(Q3690="","",INDEX(Tableau3[N°CMD],MATCH(P3690,Tableau3[Sequence],0),))</f>
        <v/>
      </c>
      <c r="S3690" s="16" t="str">
        <f>IF(Q3690="","",INDEX(Tableau3[Désignation],MATCH(P3690,Tableau3[Sequence],0),))</f>
        <v/>
      </c>
      <c r="T3690"/>
    </row>
    <row r="3691" spans="12:20" x14ac:dyDescent="0.25">
      <c r="L3691" s="4" t="str">
        <f t="shared" si="117"/>
        <v/>
      </c>
      <c r="M3691" s="4" t="str">
        <f>IF(ISBLANK(A3691),"",IF('02_Resultat'!$B$6=A3691,1,0))</f>
        <v/>
      </c>
      <c r="N3691" s="4" t="str">
        <f>IF(ISBLANK(A3691),"",IF(Tableau3[Occurrence]=0,0,SUM($M$2:M3691)))</f>
        <v/>
      </c>
      <c r="P3691" s="15" t="str">
        <f t="shared" si="118"/>
        <v/>
      </c>
      <c r="Q3691" s="16" t="str">
        <f>IF(P3691="","",'02_Resultat'!$B$6)</f>
        <v/>
      </c>
      <c r="R3691" s="16" t="str">
        <f>IF(Q3691="","",INDEX(Tableau3[N°CMD],MATCH(P3691,Tableau3[Sequence],0),))</f>
        <v/>
      </c>
      <c r="S3691" s="16" t="str">
        <f>IF(Q3691="","",INDEX(Tableau3[Désignation],MATCH(P3691,Tableau3[Sequence],0),))</f>
        <v/>
      </c>
      <c r="T3691"/>
    </row>
    <row r="3692" spans="12:20" x14ac:dyDescent="0.25">
      <c r="L3692" s="4" t="str">
        <f t="shared" si="117"/>
        <v/>
      </c>
      <c r="M3692" s="4" t="str">
        <f>IF(ISBLANK(A3692),"",IF('02_Resultat'!$B$6=A3692,1,0))</f>
        <v/>
      </c>
      <c r="N3692" s="4" t="str">
        <f>IF(ISBLANK(A3692),"",IF(Tableau3[Occurrence]=0,0,SUM($M$2:M3692)))</f>
        <v/>
      </c>
      <c r="P3692" s="15" t="str">
        <f t="shared" si="118"/>
        <v/>
      </c>
      <c r="Q3692" s="16" t="str">
        <f>IF(P3692="","",'02_Resultat'!$B$6)</f>
        <v/>
      </c>
      <c r="R3692" s="16" t="str">
        <f>IF(Q3692="","",INDEX(Tableau3[N°CMD],MATCH(P3692,Tableau3[Sequence],0),))</f>
        <v/>
      </c>
      <c r="S3692" s="16" t="str">
        <f>IF(Q3692="","",INDEX(Tableau3[Désignation],MATCH(P3692,Tableau3[Sequence],0),))</f>
        <v/>
      </c>
      <c r="T3692"/>
    </row>
    <row r="3693" spans="12:20" x14ac:dyDescent="0.25">
      <c r="L3693" s="4" t="str">
        <f t="shared" si="117"/>
        <v/>
      </c>
      <c r="M3693" s="4" t="str">
        <f>IF(ISBLANK(A3693),"",IF('02_Resultat'!$B$6=A3693,1,0))</f>
        <v/>
      </c>
      <c r="N3693" s="4" t="str">
        <f>IF(ISBLANK(A3693),"",IF(Tableau3[Occurrence]=0,0,SUM($M$2:M3693)))</f>
        <v/>
      </c>
      <c r="P3693" s="15" t="str">
        <f t="shared" si="118"/>
        <v/>
      </c>
      <c r="Q3693" s="16" t="str">
        <f>IF(P3693="","",'02_Resultat'!$B$6)</f>
        <v/>
      </c>
      <c r="R3693" s="16" t="str">
        <f>IF(Q3693="","",INDEX(Tableau3[N°CMD],MATCH(P3693,Tableau3[Sequence],0),))</f>
        <v/>
      </c>
      <c r="S3693" s="16" t="str">
        <f>IF(Q3693="","",INDEX(Tableau3[Désignation],MATCH(P3693,Tableau3[Sequence],0),))</f>
        <v/>
      </c>
      <c r="T3693"/>
    </row>
    <row r="3694" spans="12:20" x14ac:dyDescent="0.25">
      <c r="L3694" s="4" t="str">
        <f t="shared" si="117"/>
        <v/>
      </c>
      <c r="M3694" s="4" t="str">
        <f>IF(ISBLANK(A3694),"",IF('02_Resultat'!$B$6=A3694,1,0))</f>
        <v/>
      </c>
      <c r="N3694" s="4" t="str">
        <f>IF(ISBLANK(A3694),"",IF(Tableau3[Occurrence]=0,0,SUM($M$2:M3694)))</f>
        <v/>
      </c>
      <c r="P3694" s="15" t="str">
        <f t="shared" si="118"/>
        <v/>
      </c>
      <c r="Q3694" s="16" t="str">
        <f>IF(P3694="","",'02_Resultat'!$B$6)</f>
        <v/>
      </c>
      <c r="R3694" s="16" t="str">
        <f>IF(Q3694="","",INDEX(Tableau3[N°CMD],MATCH(P3694,Tableau3[Sequence],0),))</f>
        <v/>
      </c>
      <c r="S3694" s="16" t="str">
        <f>IF(Q3694="","",INDEX(Tableau3[Désignation],MATCH(P3694,Tableau3[Sequence],0),))</f>
        <v/>
      </c>
      <c r="T3694"/>
    </row>
    <row r="3695" spans="12:20" x14ac:dyDescent="0.25">
      <c r="L3695" s="4" t="str">
        <f t="shared" si="117"/>
        <v/>
      </c>
      <c r="M3695" s="4" t="str">
        <f>IF(ISBLANK(A3695),"",IF('02_Resultat'!$B$6=A3695,1,0))</f>
        <v/>
      </c>
      <c r="N3695" s="4" t="str">
        <f>IF(ISBLANK(A3695),"",IF(Tableau3[Occurrence]=0,0,SUM($M$2:M3695)))</f>
        <v/>
      </c>
      <c r="P3695" s="15" t="str">
        <f t="shared" si="118"/>
        <v/>
      </c>
      <c r="Q3695" s="16" t="str">
        <f>IF(P3695="","",'02_Resultat'!$B$6)</f>
        <v/>
      </c>
      <c r="R3695" s="16" t="str">
        <f>IF(Q3695="","",INDEX(Tableau3[N°CMD],MATCH(P3695,Tableau3[Sequence],0),))</f>
        <v/>
      </c>
      <c r="S3695" s="16" t="str">
        <f>IF(Q3695="","",INDEX(Tableau3[Désignation],MATCH(P3695,Tableau3[Sequence],0),))</f>
        <v/>
      </c>
      <c r="T3695"/>
    </row>
    <row r="3696" spans="12:20" x14ac:dyDescent="0.25">
      <c r="L3696" s="4" t="str">
        <f t="shared" si="117"/>
        <v/>
      </c>
      <c r="M3696" s="4" t="str">
        <f>IF(ISBLANK(A3696),"",IF('02_Resultat'!$B$6=A3696,1,0))</f>
        <v/>
      </c>
      <c r="N3696" s="4" t="str">
        <f>IF(ISBLANK(A3696),"",IF(Tableau3[Occurrence]=0,0,SUM($M$2:M3696)))</f>
        <v/>
      </c>
      <c r="P3696" s="15" t="str">
        <f t="shared" si="118"/>
        <v/>
      </c>
      <c r="Q3696" s="16" t="str">
        <f>IF(P3696="","",'02_Resultat'!$B$6)</f>
        <v/>
      </c>
      <c r="R3696" s="16" t="str">
        <f>IF(Q3696="","",INDEX(Tableau3[N°CMD],MATCH(P3696,Tableau3[Sequence],0),))</f>
        <v/>
      </c>
      <c r="S3696" s="16" t="str">
        <f>IF(Q3696="","",INDEX(Tableau3[Désignation],MATCH(P3696,Tableau3[Sequence],0),))</f>
        <v/>
      </c>
      <c r="T3696"/>
    </row>
    <row r="3697" spans="12:20" x14ac:dyDescent="0.25">
      <c r="L3697" s="4" t="str">
        <f t="shared" si="117"/>
        <v/>
      </c>
      <c r="M3697" s="4" t="str">
        <f>IF(ISBLANK(A3697),"",IF('02_Resultat'!$B$6=A3697,1,0))</f>
        <v/>
      </c>
      <c r="N3697" s="4" t="str">
        <f>IF(ISBLANK(A3697),"",IF(Tableau3[Occurrence]=0,0,SUM($M$2:M3697)))</f>
        <v/>
      </c>
      <c r="P3697" s="15" t="str">
        <f t="shared" si="118"/>
        <v/>
      </c>
      <c r="Q3697" s="16" t="str">
        <f>IF(P3697="","",'02_Resultat'!$B$6)</f>
        <v/>
      </c>
      <c r="R3697" s="16" t="str">
        <f>IF(Q3697="","",INDEX(Tableau3[N°CMD],MATCH(P3697,Tableau3[Sequence],0),))</f>
        <v/>
      </c>
      <c r="S3697" s="16" t="str">
        <f>IF(Q3697="","",INDEX(Tableau3[Désignation],MATCH(P3697,Tableau3[Sequence],0),))</f>
        <v/>
      </c>
      <c r="T3697"/>
    </row>
    <row r="3698" spans="12:20" x14ac:dyDescent="0.25">
      <c r="L3698" s="4" t="str">
        <f t="shared" si="117"/>
        <v/>
      </c>
      <c r="M3698" s="4" t="str">
        <f>IF(ISBLANK(A3698),"",IF('02_Resultat'!$B$6=A3698,1,0))</f>
        <v/>
      </c>
      <c r="N3698" s="4" t="str">
        <f>IF(ISBLANK(A3698),"",IF(Tableau3[Occurrence]=0,0,SUM($M$2:M3698)))</f>
        <v/>
      </c>
      <c r="P3698" s="15" t="str">
        <f t="shared" si="118"/>
        <v/>
      </c>
      <c r="Q3698" s="16" t="str">
        <f>IF(P3698="","",'02_Resultat'!$B$6)</f>
        <v/>
      </c>
      <c r="R3698" s="16" t="str">
        <f>IF(Q3698="","",INDEX(Tableau3[N°CMD],MATCH(P3698,Tableau3[Sequence],0),))</f>
        <v/>
      </c>
      <c r="S3698" s="16" t="str">
        <f>IF(Q3698="","",INDEX(Tableau3[Désignation],MATCH(P3698,Tableau3[Sequence],0),))</f>
        <v/>
      </c>
      <c r="T3698"/>
    </row>
    <row r="3699" spans="12:20" x14ac:dyDescent="0.25">
      <c r="L3699" s="4" t="str">
        <f t="shared" si="117"/>
        <v/>
      </c>
      <c r="M3699" s="4" t="str">
        <f>IF(ISBLANK(A3699),"",IF('02_Resultat'!$B$6=A3699,1,0))</f>
        <v/>
      </c>
      <c r="N3699" s="4" t="str">
        <f>IF(ISBLANK(A3699),"",IF(Tableau3[Occurrence]=0,0,SUM($M$2:M3699)))</f>
        <v/>
      </c>
      <c r="P3699" s="15" t="str">
        <f t="shared" si="118"/>
        <v/>
      </c>
      <c r="Q3699" s="16" t="str">
        <f>IF(P3699="","",'02_Resultat'!$B$6)</f>
        <v/>
      </c>
      <c r="R3699" s="16" t="str">
        <f>IF(Q3699="","",INDEX(Tableau3[N°CMD],MATCH(P3699,Tableau3[Sequence],0),))</f>
        <v/>
      </c>
      <c r="S3699" s="16" t="str">
        <f>IF(Q3699="","",INDEX(Tableau3[Désignation],MATCH(P3699,Tableau3[Sequence],0),))</f>
        <v/>
      </c>
      <c r="T3699"/>
    </row>
    <row r="3700" spans="12:20" x14ac:dyDescent="0.25">
      <c r="L3700" s="4" t="str">
        <f t="shared" si="117"/>
        <v/>
      </c>
      <c r="M3700" s="4" t="str">
        <f>IF(ISBLANK(A3700),"",IF('02_Resultat'!$B$6=A3700,1,0))</f>
        <v/>
      </c>
      <c r="N3700" s="4" t="str">
        <f>IF(ISBLANK(A3700),"",IF(Tableau3[Occurrence]=0,0,SUM($M$2:M3700)))</f>
        <v/>
      </c>
      <c r="P3700" s="15" t="str">
        <f t="shared" si="118"/>
        <v/>
      </c>
      <c r="Q3700" s="16" t="str">
        <f>IF(P3700="","",'02_Resultat'!$B$6)</f>
        <v/>
      </c>
      <c r="R3700" s="16" t="str">
        <f>IF(Q3700="","",INDEX(Tableau3[N°CMD],MATCH(P3700,Tableau3[Sequence],0),))</f>
        <v/>
      </c>
      <c r="S3700" s="16" t="str">
        <f>IF(Q3700="","",INDEX(Tableau3[Désignation],MATCH(P3700,Tableau3[Sequence],0),))</f>
        <v/>
      </c>
      <c r="T3700"/>
    </row>
    <row r="3701" spans="12:20" x14ac:dyDescent="0.25">
      <c r="L3701" s="4" t="str">
        <f t="shared" si="117"/>
        <v/>
      </c>
      <c r="M3701" s="4" t="str">
        <f>IF(ISBLANK(A3701),"",IF('02_Resultat'!$B$6=A3701,1,0))</f>
        <v/>
      </c>
      <c r="N3701" s="4" t="str">
        <f>IF(ISBLANK(A3701),"",IF(Tableau3[Occurrence]=0,0,SUM($M$2:M3701)))</f>
        <v/>
      </c>
      <c r="P3701" s="15" t="str">
        <f t="shared" si="118"/>
        <v/>
      </c>
      <c r="Q3701" s="16" t="str">
        <f>IF(P3701="","",'02_Resultat'!$B$6)</f>
        <v/>
      </c>
      <c r="R3701" s="16" t="str">
        <f>IF(Q3701="","",INDEX(Tableau3[N°CMD],MATCH(P3701,Tableau3[Sequence],0),))</f>
        <v/>
      </c>
      <c r="S3701" s="16" t="str">
        <f>IF(Q3701="","",INDEX(Tableau3[Désignation],MATCH(P3701,Tableau3[Sequence],0),))</f>
        <v/>
      </c>
      <c r="T3701"/>
    </row>
    <row r="3702" spans="12:20" x14ac:dyDescent="0.25">
      <c r="L3702" s="4" t="str">
        <f t="shared" si="117"/>
        <v/>
      </c>
      <c r="M3702" s="4" t="str">
        <f>IF(ISBLANK(A3702),"",IF('02_Resultat'!$B$6=A3702,1,0))</f>
        <v/>
      </c>
      <c r="N3702" s="4" t="str">
        <f>IF(ISBLANK(A3702),"",IF(Tableau3[Occurrence]=0,0,SUM($M$2:M3702)))</f>
        <v/>
      </c>
      <c r="P3702" s="15" t="str">
        <f t="shared" si="118"/>
        <v/>
      </c>
      <c r="Q3702" s="16" t="str">
        <f>IF(P3702="","",'02_Resultat'!$B$6)</f>
        <v/>
      </c>
      <c r="R3702" s="16" t="str">
        <f>IF(Q3702="","",INDEX(Tableau3[N°CMD],MATCH(P3702,Tableau3[Sequence],0),))</f>
        <v/>
      </c>
      <c r="S3702" s="16" t="str">
        <f>IF(Q3702="","",INDEX(Tableau3[Désignation],MATCH(P3702,Tableau3[Sequence],0),))</f>
        <v/>
      </c>
      <c r="T3702"/>
    </row>
    <row r="3703" spans="12:20" x14ac:dyDescent="0.25">
      <c r="L3703" s="4" t="str">
        <f t="shared" si="117"/>
        <v/>
      </c>
      <c r="M3703" s="4" t="str">
        <f>IF(ISBLANK(A3703),"",IF('02_Resultat'!$B$6=A3703,1,0))</f>
        <v/>
      </c>
      <c r="N3703" s="4" t="str">
        <f>IF(ISBLANK(A3703),"",IF(Tableau3[Occurrence]=0,0,SUM($M$2:M3703)))</f>
        <v/>
      </c>
      <c r="P3703" s="15" t="str">
        <f t="shared" si="118"/>
        <v/>
      </c>
      <c r="Q3703" s="16" t="str">
        <f>IF(P3703="","",'02_Resultat'!$B$6)</f>
        <v/>
      </c>
      <c r="R3703" s="16" t="str">
        <f>IF(Q3703="","",INDEX(Tableau3[N°CMD],MATCH(P3703,Tableau3[Sequence],0),))</f>
        <v/>
      </c>
      <c r="S3703" s="16" t="str">
        <f>IF(Q3703="","",INDEX(Tableau3[Désignation],MATCH(P3703,Tableau3[Sequence],0),))</f>
        <v/>
      </c>
      <c r="T3703"/>
    </row>
    <row r="3704" spans="12:20" x14ac:dyDescent="0.25">
      <c r="L3704" s="4" t="str">
        <f t="shared" si="117"/>
        <v/>
      </c>
      <c r="M3704" s="4" t="str">
        <f>IF(ISBLANK(A3704),"",IF('02_Resultat'!$B$6=A3704,1,0))</f>
        <v/>
      </c>
      <c r="N3704" s="4" t="str">
        <f>IF(ISBLANK(A3704),"",IF(Tableau3[Occurrence]=0,0,SUM($M$2:M3704)))</f>
        <v/>
      </c>
      <c r="P3704" s="15" t="str">
        <f t="shared" si="118"/>
        <v/>
      </c>
      <c r="Q3704" s="16" t="str">
        <f>IF(P3704="","",'02_Resultat'!$B$6)</f>
        <v/>
      </c>
      <c r="R3704" s="16" t="str">
        <f>IF(Q3704="","",INDEX(Tableau3[N°CMD],MATCH(P3704,Tableau3[Sequence],0),))</f>
        <v/>
      </c>
      <c r="S3704" s="16" t="str">
        <f>IF(Q3704="","",INDEX(Tableau3[Désignation],MATCH(P3704,Tableau3[Sequence],0),))</f>
        <v/>
      </c>
      <c r="T3704"/>
    </row>
    <row r="3705" spans="12:20" x14ac:dyDescent="0.25">
      <c r="L3705" s="4" t="str">
        <f t="shared" si="117"/>
        <v/>
      </c>
      <c r="M3705" s="4" t="str">
        <f>IF(ISBLANK(A3705),"",IF('02_Resultat'!$B$6=A3705,1,0))</f>
        <v/>
      </c>
      <c r="N3705" s="4" t="str">
        <f>IF(ISBLANK(A3705),"",IF(Tableau3[Occurrence]=0,0,SUM($M$2:M3705)))</f>
        <v/>
      </c>
      <c r="P3705" s="15" t="str">
        <f t="shared" si="118"/>
        <v/>
      </c>
      <c r="Q3705" s="16" t="str">
        <f>IF(P3705="","",'02_Resultat'!$B$6)</f>
        <v/>
      </c>
      <c r="R3705" s="16" t="str">
        <f>IF(Q3705="","",INDEX(Tableau3[N°CMD],MATCH(P3705,Tableau3[Sequence],0),))</f>
        <v/>
      </c>
      <c r="S3705" s="16" t="str">
        <f>IF(Q3705="","",INDEX(Tableau3[Désignation],MATCH(P3705,Tableau3[Sequence],0),))</f>
        <v/>
      </c>
      <c r="T3705"/>
    </row>
    <row r="3706" spans="12:20" x14ac:dyDescent="0.25">
      <c r="L3706" s="4" t="str">
        <f t="shared" si="117"/>
        <v/>
      </c>
      <c r="M3706" s="4" t="str">
        <f>IF(ISBLANK(A3706),"",IF('02_Resultat'!$B$6=A3706,1,0))</f>
        <v/>
      </c>
      <c r="N3706" s="4" t="str">
        <f>IF(ISBLANK(A3706),"",IF(Tableau3[Occurrence]=0,0,SUM($M$2:M3706)))</f>
        <v/>
      </c>
      <c r="P3706" s="15" t="str">
        <f t="shared" si="118"/>
        <v/>
      </c>
      <c r="Q3706" s="16" t="str">
        <f>IF(P3706="","",'02_Resultat'!$B$6)</f>
        <v/>
      </c>
      <c r="R3706" s="16" t="str">
        <f>IF(Q3706="","",INDEX(Tableau3[N°CMD],MATCH(P3706,Tableau3[Sequence],0),))</f>
        <v/>
      </c>
      <c r="S3706" s="16" t="str">
        <f>IF(Q3706="","",INDEX(Tableau3[Désignation],MATCH(P3706,Tableau3[Sequence],0),))</f>
        <v/>
      </c>
      <c r="T3706"/>
    </row>
    <row r="3707" spans="12:20" x14ac:dyDescent="0.25">
      <c r="L3707" s="4" t="str">
        <f t="shared" si="117"/>
        <v/>
      </c>
      <c r="M3707" s="4" t="str">
        <f>IF(ISBLANK(A3707),"",IF('02_Resultat'!$B$6=A3707,1,0))</f>
        <v/>
      </c>
      <c r="N3707" s="4" t="str">
        <f>IF(ISBLANK(A3707),"",IF(Tableau3[Occurrence]=0,0,SUM($M$2:M3707)))</f>
        <v/>
      </c>
      <c r="P3707" s="15" t="str">
        <f t="shared" si="118"/>
        <v/>
      </c>
      <c r="Q3707" s="16" t="str">
        <f>IF(P3707="","",'02_Resultat'!$B$6)</f>
        <v/>
      </c>
      <c r="R3707" s="16" t="str">
        <f>IF(Q3707="","",INDEX(Tableau3[N°CMD],MATCH(P3707,Tableau3[Sequence],0),))</f>
        <v/>
      </c>
      <c r="S3707" s="16" t="str">
        <f>IF(Q3707="","",INDEX(Tableau3[Désignation],MATCH(P3707,Tableau3[Sequence],0),))</f>
        <v/>
      </c>
      <c r="T3707"/>
    </row>
    <row r="3708" spans="12:20" x14ac:dyDescent="0.25">
      <c r="L3708" s="4" t="str">
        <f t="shared" si="117"/>
        <v/>
      </c>
      <c r="M3708" s="4" t="str">
        <f>IF(ISBLANK(A3708),"",IF('02_Resultat'!$B$6=A3708,1,0))</f>
        <v/>
      </c>
      <c r="N3708" s="4" t="str">
        <f>IF(ISBLANK(A3708),"",IF(Tableau3[Occurrence]=0,0,SUM($M$2:M3708)))</f>
        <v/>
      </c>
      <c r="P3708" s="15" t="str">
        <f t="shared" si="118"/>
        <v/>
      </c>
      <c r="Q3708" s="16" t="str">
        <f>IF(P3708="","",'02_Resultat'!$B$6)</f>
        <v/>
      </c>
      <c r="R3708" s="16" t="str">
        <f>IF(Q3708="","",INDEX(Tableau3[N°CMD],MATCH(P3708,Tableau3[Sequence],0),))</f>
        <v/>
      </c>
      <c r="S3708" s="16" t="str">
        <f>IF(Q3708="","",INDEX(Tableau3[Désignation],MATCH(P3708,Tableau3[Sequence],0),))</f>
        <v/>
      </c>
      <c r="T3708"/>
    </row>
    <row r="3709" spans="12:20" x14ac:dyDescent="0.25">
      <c r="L3709" s="4" t="str">
        <f t="shared" si="117"/>
        <v/>
      </c>
      <c r="M3709" s="4" t="str">
        <f>IF(ISBLANK(A3709),"",IF('02_Resultat'!$B$6=A3709,1,0))</f>
        <v/>
      </c>
      <c r="N3709" s="4" t="str">
        <f>IF(ISBLANK(A3709),"",IF(Tableau3[Occurrence]=0,0,SUM($M$2:M3709)))</f>
        <v/>
      </c>
      <c r="P3709" s="15" t="str">
        <f t="shared" si="118"/>
        <v/>
      </c>
      <c r="Q3709" s="16" t="str">
        <f>IF(P3709="","",'02_Resultat'!$B$6)</f>
        <v/>
      </c>
      <c r="R3709" s="16" t="str">
        <f>IF(Q3709="","",INDEX(Tableau3[N°CMD],MATCH(P3709,Tableau3[Sequence],0),))</f>
        <v/>
      </c>
      <c r="S3709" s="16" t="str">
        <f>IF(Q3709="","",INDEX(Tableau3[Désignation],MATCH(P3709,Tableau3[Sequence],0),))</f>
        <v/>
      </c>
      <c r="T3709"/>
    </row>
    <row r="3710" spans="12:20" x14ac:dyDescent="0.25">
      <c r="L3710" s="4" t="str">
        <f t="shared" si="117"/>
        <v/>
      </c>
      <c r="M3710" s="4" t="str">
        <f>IF(ISBLANK(A3710),"",IF('02_Resultat'!$B$6=A3710,1,0))</f>
        <v/>
      </c>
      <c r="N3710" s="4" t="str">
        <f>IF(ISBLANK(A3710),"",IF(Tableau3[Occurrence]=0,0,SUM($M$2:M3710)))</f>
        <v/>
      </c>
      <c r="P3710" s="15" t="str">
        <f t="shared" si="118"/>
        <v/>
      </c>
      <c r="Q3710" s="16" t="str">
        <f>IF(P3710="","",'02_Resultat'!$B$6)</f>
        <v/>
      </c>
      <c r="R3710" s="16" t="str">
        <f>IF(Q3710="","",INDEX(Tableau3[N°CMD],MATCH(P3710,Tableau3[Sequence],0),))</f>
        <v/>
      </c>
      <c r="S3710" s="16" t="str">
        <f>IF(Q3710="","",INDEX(Tableau3[Désignation],MATCH(P3710,Tableau3[Sequence],0),))</f>
        <v/>
      </c>
      <c r="T3710"/>
    </row>
    <row r="3711" spans="12:20" x14ac:dyDescent="0.25">
      <c r="L3711" s="4" t="str">
        <f t="shared" si="117"/>
        <v/>
      </c>
      <c r="M3711" s="4" t="str">
        <f>IF(ISBLANK(A3711),"",IF('02_Resultat'!$B$6=A3711,1,0))</f>
        <v/>
      </c>
      <c r="N3711" s="4" t="str">
        <f>IF(ISBLANK(A3711),"",IF(Tableau3[Occurrence]=0,0,SUM($M$2:M3711)))</f>
        <v/>
      </c>
      <c r="P3711" s="15" t="str">
        <f t="shared" si="118"/>
        <v/>
      </c>
      <c r="Q3711" s="16" t="str">
        <f>IF(P3711="","",'02_Resultat'!$B$6)</f>
        <v/>
      </c>
      <c r="R3711" s="16" t="str">
        <f>IF(Q3711="","",INDEX(Tableau3[N°CMD],MATCH(P3711,Tableau3[Sequence],0),))</f>
        <v/>
      </c>
      <c r="S3711" s="16" t="str">
        <f>IF(Q3711="","",INDEX(Tableau3[Désignation],MATCH(P3711,Tableau3[Sequence],0),))</f>
        <v/>
      </c>
      <c r="T3711"/>
    </row>
    <row r="3712" spans="12:20" x14ac:dyDescent="0.25">
      <c r="L3712" s="4" t="str">
        <f t="shared" si="117"/>
        <v/>
      </c>
      <c r="M3712" s="4" t="str">
        <f>IF(ISBLANK(A3712),"",IF('02_Resultat'!$B$6=A3712,1,0))</f>
        <v/>
      </c>
      <c r="N3712" s="4" t="str">
        <f>IF(ISBLANK(A3712),"",IF(Tableau3[Occurrence]=0,0,SUM($M$2:M3712)))</f>
        <v/>
      </c>
      <c r="P3712" s="15" t="str">
        <f t="shared" si="118"/>
        <v/>
      </c>
      <c r="Q3712" s="16" t="str">
        <f>IF(P3712="","",'02_Resultat'!$B$6)</f>
        <v/>
      </c>
      <c r="R3712" s="16" t="str">
        <f>IF(Q3712="","",INDEX(Tableau3[N°CMD],MATCH(P3712,Tableau3[Sequence],0),))</f>
        <v/>
      </c>
      <c r="S3712" s="16" t="str">
        <f>IF(Q3712="","",INDEX(Tableau3[Désignation],MATCH(P3712,Tableau3[Sequence],0),))</f>
        <v/>
      </c>
      <c r="T3712"/>
    </row>
    <row r="3713" spans="12:20" x14ac:dyDescent="0.25">
      <c r="L3713" s="4" t="str">
        <f t="shared" si="117"/>
        <v/>
      </c>
      <c r="M3713" s="4" t="str">
        <f>IF(ISBLANK(A3713),"",IF('02_Resultat'!$B$6=A3713,1,0))</f>
        <v/>
      </c>
      <c r="N3713" s="4" t="str">
        <f>IF(ISBLANK(A3713),"",IF(Tableau3[Occurrence]=0,0,SUM($M$2:M3713)))</f>
        <v/>
      </c>
      <c r="P3713" s="15" t="str">
        <f t="shared" si="118"/>
        <v/>
      </c>
      <c r="Q3713" s="16" t="str">
        <f>IF(P3713="","",'02_Resultat'!$B$6)</f>
        <v/>
      </c>
      <c r="R3713" s="16" t="str">
        <f>IF(Q3713="","",INDEX(Tableau3[N°CMD],MATCH(P3713,Tableau3[Sequence],0),))</f>
        <v/>
      </c>
      <c r="S3713" s="16" t="str">
        <f>IF(Q3713="","",INDEX(Tableau3[Désignation],MATCH(P3713,Tableau3[Sequence],0),))</f>
        <v/>
      </c>
      <c r="T3713"/>
    </row>
    <row r="3714" spans="12:20" x14ac:dyDescent="0.25">
      <c r="L3714" s="4" t="str">
        <f t="shared" si="117"/>
        <v/>
      </c>
      <c r="M3714" s="4" t="str">
        <f>IF(ISBLANK(A3714),"",IF('02_Resultat'!$B$6=A3714,1,0))</f>
        <v/>
      </c>
      <c r="N3714" s="4" t="str">
        <f>IF(ISBLANK(A3714),"",IF(Tableau3[Occurrence]=0,0,SUM($M$2:M3714)))</f>
        <v/>
      </c>
      <c r="P3714" s="15" t="str">
        <f t="shared" si="118"/>
        <v/>
      </c>
      <c r="Q3714" s="16" t="str">
        <f>IF(P3714="","",'02_Resultat'!$B$6)</f>
        <v/>
      </c>
      <c r="R3714" s="16" t="str">
        <f>IF(Q3714="","",INDEX(Tableau3[N°CMD],MATCH(P3714,Tableau3[Sequence],0),))</f>
        <v/>
      </c>
      <c r="S3714" s="16" t="str">
        <f>IF(Q3714="","",INDEX(Tableau3[Désignation],MATCH(P3714,Tableau3[Sequence],0),))</f>
        <v/>
      </c>
      <c r="T3714"/>
    </row>
    <row r="3715" spans="12:20" x14ac:dyDescent="0.25">
      <c r="L3715" s="4" t="str">
        <f t="shared" si="117"/>
        <v/>
      </c>
      <c r="M3715" s="4" t="str">
        <f>IF(ISBLANK(A3715),"",IF('02_Resultat'!$B$6=A3715,1,0))</f>
        <v/>
      </c>
      <c r="N3715" s="4" t="str">
        <f>IF(ISBLANK(A3715),"",IF(Tableau3[Occurrence]=0,0,SUM($M$2:M3715)))</f>
        <v/>
      </c>
      <c r="P3715" s="15" t="str">
        <f t="shared" si="118"/>
        <v/>
      </c>
      <c r="Q3715" s="16" t="str">
        <f>IF(P3715="","",'02_Resultat'!$B$6)</f>
        <v/>
      </c>
      <c r="R3715" s="16" t="str">
        <f>IF(Q3715="","",INDEX(Tableau3[N°CMD],MATCH(P3715,Tableau3[Sequence],0),))</f>
        <v/>
      </c>
      <c r="S3715" s="16" t="str">
        <f>IF(Q3715="","",INDEX(Tableau3[Désignation],MATCH(P3715,Tableau3[Sequence],0),))</f>
        <v/>
      </c>
      <c r="T3715"/>
    </row>
    <row r="3716" spans="12:20" x14ac:dyDescent="0.25">
      <c r="L3716" s="4" t="str">
        <f t="shared" si="117"/>
        <v/>
      </c>
      <c r="M3716" s="4" t="str">
        <f>IF(ISBLANK(A3716),"",IF('02_Resultat'!$B$6=A3716,1,0))</f>
        <v/>
      </c>
      <c r="N3716" s="4" t="str">
        <f>IF(ISBLANK(A3716),"",IF(Tableau3[Occurrence]=0,0,SUM($M$2:M3716)))</f>
        <v/>
      </c>
      <c r="P3716" s="15" t="str">
        <f t="shared" si="118"/>
        <v/>
      </c>
      <c r="Q3716" s="16" t="str">
        <f>IF(P3716="","",'02_Resultat'!$B$6)</f>
        <v/>
      </c>
      <c r="R3716" s="16" t="str">
        <f>IF(Q3716="","",INDEX(Tableau3[N°CMD],MATCH(P3716,Tableau3[Sequence],0),))</f>
        <v/>
      </c>
      <c r="S3716" s="16" t="str">
        <f>IF(Q3716="","",INDEX(Tableau3[Désignation],MATCH(P3716,Tableau3[Sequence],0),))</f>
        <v/>
      </c>
      <c r="T3716"/>
    </row>
    <row r="3717" spans="12:20" x14ac:dyDescent="0.25">
      <c r="L3717" s="4" t="str">
        <f t="shared" si="117"/>
        <v/>
      </c>
      <c r="M3717" s="4" t="str">
        <f>IF(ISBLANK(A3717),"",IF('02_Resultat'!$B$6=A3717,1,0))</f>
        <v/>
      </c>
      <c r="N3717" s="4" t="str">
        <f>IF(ISBLANK(A3717),"",IF(Tableau3[Occurrence]=0,0,SUM($M$2:M3717)))</f>
        <v/>
      </c>
      <c r="P3717" s="15" t="str">
        <f t="shared" si="118"/>
        <v/>
      </c>
      <c r="Q3717" s="16" t="str">
        <f>IF(P3717="","",'02_Resultat'!$B$6)</f>
        <v/>
      </c>
      <c r="R3717" s="16" t="str">
        <f>IF(Q3717="","",INDEX(Tableau3[N°CMD],MATCH(P3717,Tableau3[Sequence],0),))</f>
        <v/>
      </c>
      <c r="S3717" s="16" t="str">
        <f>IF(Q3717="","",INDEX(Tableau3[Désignation],MATCH(P3717,Tableau3[Sequence],0),))</f>
        <v/>
      </c>
      <c r="T3717"/>
    </row>
    <row r="3718" spans="12:20" x14ac:dyDescent="0.25">
      <c r="L3718" s="4" t="str">
        <f t="shared" si="117"/>
        <v/>
      </c>
      <c r="M3718" s="4" t="str">
        <f>IF(ISBLANK(A3718),"",IF('02_Resultat'!$B$6=A3718,1,0))</f>
        <v/>
      </c>
      <c r="N3718" s="4" t="str">
        <f>IF(ISBLANK(A3718),"",IF(Tableau3[Occurrence]=0,0,SUM($M$2:M3718)))</f>
        <v/>
      </c>
      <c r="P3718" s="15" t="str">
        <f t="shared" si="118"/>
        <v/>
      </c>
      <c r="Q3718" s="16" t="str">
        <f>IF(P3718="","",'02_Resultat'!$B$6)</f>
        <v/>
      </c>
      <c r="R3718" s="16" t="str">
        <f>IF(Q3718="","",INDEX(Tableau3[N°CMD],MATCH(P3718,Tableau3[Sequence],0),))</f>
        <v/>
      </c>
      <c r="S3718" s="16" t="str">
        <f>IF(Q3718="","",INDEX(Tableau3[Désignation],MATCH(P3718,Tableau3[Sequence],0),))</f>
        <v/>
      </c>
      <c r="T3718"/>
    </row>
    <row r="3719" spans="12:20" x14ac:dyDescent="0.25">
      <c r="L3719" s="4" t="str">
        <f t="shared" si="117"/>
        <v/>
      </c>
      <c r="M3719" s="4" t="str">
        <f>IF(ISBLANK(A3719),"",IF('02_Resultat'!$B$6=A3719,1,0))</f>
        <v/>
      </c>
      <c r="N3719" s="4" t="str">
        <f>IF(ISBLANK(A3719),"",IF(Tableau3[Occurrence]=0,0,SUM($M$2:M3719)))</f>
        <v/>
      </c>
      <c r="P3719" s="15" t="str">
        <f t="shared" si="118"/>
        <v/>
      </c>
      <c r="Q3719" s="16" t="str">
        <f>IF(P3719="","",'02_Resultat'!$B$6)</f>
        <v/>
      </c>
      <c r="R3719" s="16" t="str">
        <f>IF(Q3719="","",INDEX(Tableau3[N°CMD],MATCH(P3719,Tableau3[Sequence],0),))</f>
        <v/>
      </c>
      <c r="S3719" s="16" t="str">
        <f>IF(Q3719="","",INDEX(Tableau3[Désignation],MATCH(P3719,Tableau3[Sequence],0),))</f>
        <v/>
      </c>
      <c r="T3719"/>
    </row>
    <row r="3720" spans="12:20" x14ac:dyDescent="0.25">
      <c r="L3720" s="4" t="str">
        <f t="shared" si="117"/>
        <v/>
      </c>
      <c r="M3720" s="4" t="str">
        <f>IF(ISBLANK(A3720),"",IF('02_Resultat'!$B$6=A3720,1,0))</f>
        <v/>
      </c>
      <c r="N3720" s="4" t="str">
        <f>IF(ISBLANK(A3720),"",IF(Tableau3[Occurrence]=0,0,SUM($M$2:M3720)))</f>
        <v/>
      </c>
      <c r="P3720" s="15" t="str">
        <f t="shared" si="118"/>
        <v/>
      </c>
      <c r="Q3720" s="16" t="str">
        <f>IF(P3720="","",'02_Resultat'!$B$6)</f>
        <v/>
      </c>
      <c r="R3720" s="16" t="str">
        <f>IF(Q3720="","",INDEX(Tableau3[N°CMD],MATCH(P3720,Tableau3[Sequence],0),))</f>
        <v/>
      </c>
      <c r="S3720" s="16" t="str">
        <f>IF(Q3720="","",INDEX(Tableau3[Désignation],MATCH(P3720,Tableau3[Sequence],0),))</f>
        <v/>
      </c>
      <c r="T3720"/>
    </row>
    <row r="3721" spans="12:20" x14ac:dyDescent="0.25">
      <c r="L3721" s="4" t="str">
        <f t="shared" si="117"/>
        <v/>
      </c>
      <c r="M3721" s="4" t="str">
        <f>IF(ISBLANK(A3721),"",IF('02_Resultat'!$B$6=A3721,1,0))</f>
        <v/>
      </c>
      <c r="N3721" s="4" t="str">
        <f>IF(ISBLANK(A3721),"",IF(Tableau3[Occurrence]=0,0,SUM($M$2:M3721)))</f>
        <v/>
      </c>
      <c r="P3721" s="15" t="str">
        <f t="shared" si="118"/>
        <v/>
      </c>
      <c r="Q3721" s="16" t="str">
        <f>IF(P3721="","",'02_Resultat'!$B$6)</f>
        <v/>
      </c>
      <c r="R3721" s="16" t="str">
        <f>IF(Q3721="","",INDEX(Tableau3[N°CMD],MATCH(P3721,Tableau3[Sequence],0),))</f>
        <v/>
      </c>
      <c r="S3721" s="16" t="str">
        <f>IF(Q3721="","",INDEX(Tableau3[Désignation],MATCH(P3721,Tableau3[Sequence],0),))</f>
        <v/>
      </c>
      <c r="T3721"/>
    </row>
    <row r="3722" spans="12:20" x14ac:dyDescent="0.25">
      <c r="L3722" s="4" t="str">
        <f t="shared" si="117"/>
        <v/>
      </c>
      <c r="M3722" s="4" t="str">
        <f>IF(ISBLANK(A3722),"",IF('02_Resultat'!$B$6=A3722,1,0))</f>
        <v/>
      </c>
      <c r="N3722" s="4" t="str">
        <f>IF(ISBLANK(A3722),"",IF(Tableau3[Occurrence]=0,0,SUM($M$2:M3722)))</f>
        <v/>
      </c>
      <c r="P3722" s="15" t="str">
        <f t="shared" si="118"/>
        <v/>
      </c>
      <c r="Q3722" s="16" t="str">
        <f>IF(P3722="","",'02_Resultat'!$B$6)</f>
        <v/>
      </c>
      <c r="R3722" s="16" t="str">
        <f>IF(Q3722="","",INDEX(Tableau3[N°CMD],MATCH(P3722,Tableau3[Sequence],0),))</f>
        <v/>
      </c>
      <c r="S3722" s="16" t="str">
        <f>IF(Q3722="","",INDEX(Tableau3[Désignation],MATCH(P3722,Tableau3[Sequence],0),))</f>
        <v/>
      </c>
      <c r="T3722"/>
    </row>
    <row r="3723" spans="12:20" x14ac:dyDescent="0.25">
      <c r="L3723" s="4" t="str">
        <f t="shared" si="117"/>
        <v/>
      </c>
      <c r="M3723" s="4" t="str">
        <f>IF(ISBLANK(A3723),"",IF('02_Resultat'!$B$6=A3723,1,0))</f>
        <v/>
      </c>
      <c r="N3723" s="4" t="str">
        <f>IF(ISBLANK(A3723),"",IF(Tableau3[Occurrence]=0,0,SUM($M$2:M3723)))</f>
        <v/>
      </c>
      <c r="P3723" s="15" t="str">
        <f t="shared" si="118"/>
        <v/>
      </c>
      <c r="Q3723" s="16" t="str">
        <f>IF(P3723="","",'02_Resultat'!$B$6)</f>
        <v/>
      </c>
      <c r="R3723" s="16" t="str">
        <f>IF(Q3723="","",INDEX(Tableau3[N°CMD],MATCH(P3723,Tableau3[Sequence],0),))</f>
        <v/>
      </c>
      <c r="S3723" s="16" t="str">
        <f>IF(Q3723="","",INDEX(Tableau3[Désignation],MATCH(P3723,Tableau3[Sequence],0),))</f>
        <v/>
      </c>
      <c r="T3723"/>
    </row>
    <row r="3724" spans="12:20" x14ac:dyDescent="0.25">
      <c r="L3724" s="4" t="str">
        <f t="shared" si="117"/>
        <v/>
      </c>
      <c r="M3724" s="4" t="str">
        <f>IF(ISBLANK(A3724),"",IF('02_Resultat'!$B$6=A3724,1,0))</f>
        <v/>
      </c>
      <c r="N3724" s="4" t="str">
        <f>IF(ISBLANK(A3724),"",IF(Tableau3[Occurrence]=0,0,SUM($M$2:M3724)))</f>
        <v/>
      </c>
      <c r="P3724" s="15" t="str">
        <f t="shared" si="118"/>
        <v/>
      </c>
      <c r="Q3724" s="16" t="str">
        <f>IF(P3724="","",'02_Resultat'!$B$6)</f>
        <v/>
      </c>
      <c r="R3724" s="16" t="str">
        <f>IF(Q3724="","",INDEX(Tableau3[N°CMD],MATCH(P3724,Tableau3[Sequence],0),))</f>
        <v/>
      </c>
      <c r="S3724" s="16" t="str">
        <f>IF(Q3724="","",INDEX(Tableau3[Désignation],MATCH(P3724,Tableau3[Sequence],0),))</f>
        <v/>
      </c>
      <c r="T3724"/>
    </row>
    <row r="3725" spans="12:20" x14ac:dyDescent="0.25">
      <c r="L3725" s="4" t="str">
        <f t="shared" si="117"/>
        <v/>
      </c>
      <c r="M3725" s="4" t="str">
        <f>IF(ISBLANK(A3725),"",IF('02_Resultat'!$B$6=A3725,1,0))</f>
        <v/>
      </c>
      <c r="N3725" s="4" t="str">
        <f>IF(ISBLANK(A3725),"",IF(Tableau3[Occurrence]=0,0,SUM($M$2:M3725)))</f>
        <v/>
      </c>
      <c r="P3725" s="15" t="str">
        <f t="shared" si="118"/>
        <v/>
      </c>
      <c r="Q3725" s="16" t="str">
        <f>IF(P3725="","",'02_Resultat'!$B$6)</f>
        <v/>
      </c>
      <c r="R3725" s="16" t="str">
        <f>IF(Q3725="","",INDEX(Tableau3[N°CMD],MATCH(P3725,Tableau3[Sequence],0),))</f>
        <v/>
      </c>
      <c r="S3725" s="16" t="str">
        <f>IF(Q3725="","",INDEX(Tableau3[Désignation],MATCH(P3725,Tableau3[Sequence],0),))</f>
        <v/>
      </c>
      <c r="T3725"/>
    </row>
    <row r="3726" spans="12:20" x14ac:dyDescent="0.25">
      <c r="L3726" s="4" t="str">
        <f t="shared" si="117"/>
        <v/>
      </c>
      <c r="M3726" s="4" t="str">
        <f>IF(ISBLANK(A3726),"",IF('02_Resultat'!$B$6=A3726,1,0))</f>
        <v/>
      </c>
      <c r="N3726" s="4" t="str">
        <f>IF(ISBLANK(A3726),"",IF(Tableau3[Occurrence]=0,0,SUM($M$2:M3726)))</f>
        <v/>
      </c>
      <c r="P3726" s="15" t="str">
        <f t="shared" si="118"/>
        <v/>
      </c>
      <c r="Q3726" s="16" t="str">
        <f>IF(P3726="","",'02_Resultat'!$B$6)</f>
        <v/>
      </c>
      <c r="R3726" s="16" t="str">
        <f>IF(Q3726="","",INDEX(Tableau3[N°CMD],MATCH(P3726,Tableau3[Sequence],0),))</f>
        <v/>
      </c>
      <c r="S3726" s="16" t="str">
        <f>IF(Q3726="","",INDEX(Tableau3[Désignation],MATCH(P3726,Tableau3[Sequence],0),))</f>
        <v/>
      </c>
      <c r="T3726"/>
    </row>
    <row r="3727" spans="12:20" x14ac:dyDescent="0.25">
      <c r="L3727" s="4" t="str">
        <f t="shared" si="117"/>
        <v/>
      </c>
      <c r="M3727" s="4" t="str">
        <f>IF(ISBLANK(A3727),"",IF('02_Resultat'!$B$6=A3727,1,0))</f>
        <v/>
      </c>
      <c r="N3727" s="4" t="str">
        <f>IF(ISBLANK(A3727),"",IF(Tableau3[Occurrence]=0,0,SUM($M$2:M3727)))</f>
        <v/>
      </c>
      <c r="P3727" s="15" t="str">
        <f t="shared" si="118"/>
        <v/>
      </c>
      <c r="Q3727" s="16" t="str">
        <f>IF(P3727="","",'02_Resultat'!$B$6)</f>
        <v/>
      </c>
      <c r="R3727" s="16" t="str">
        <f>IF(Q3727="","",INDEX(Tableau3[N°CMD],MATCH(P3727,Tableau3[Sequence],0),))</f>
        <v/>
      </c>
      <c r="S3727" s="16" t="str">
        <f>IF(Q3727="","",INDEX(Tableau3[Désignation],MATCH(P3727,Tableau3[Sequence],0),))</f>
        <v/>
      </c>
      <c r="T3727"/>
    </row>
    <row r="3728" spans="12:20" x14ac:dyDescent="0.25">
      <c r="L3728" s="4" t="str">
        <f t="shared" si="117"/>
        <v/>
      </c>
      <c r="M3728" s="4" t="str">
        <f>IF(ISBLANK(A3728),"",IF('02_Resultat'!$B$6=A3728,1,0))</f>
        <v/>
      </c>
      <c r="N3728" s="4" t="str">
        <f>IF(ISBLANK(A3728),"",IF(Tableau3[Occurrence]=0,0,SUM($M$2:M3728)))</f>
        <v/>
      </c>
      <c r="P3728" s="15" t="str">
        <f t="shared" si="118"/>
        <v/>
      </c>
      <c r="Q3728" s="16" t="str">
        <f>IF(P3728="","",'02_Resultat'!$B$6)</f>
        <v/>
      </c>
      <c r="R3728" s="16" t="str">
        <f>IF(Q3728="","",INDEX(Tableau3[N°CMD],MATCH(P3728,Tableau3[Sequence],0),))</f>
        <v/>
      </c>
      <c r="S3728" s="16" t="str">
        <f>IF(Q3728="","",INDEX(Tableau3[Désignation],MATCH(P3728,Tableau3[Sequence],0),))</f>
        <v/>
      </c>
      <c r="T3728"/>
    </row>
    <row r="3729" spans="12:20" x14ac:dyDescent="0.25">
      <c r="L3729" s="4" t="str">
        <f t="shared" si="117"/>
        <v/>
      </c>
      <c r="M3729" s="4" t="str">
        <f>IF(ISBLANK(A3729),"",IF('02_Resultat'!$B$6=A3729,1,0))</f>
        <v/>
      </c>
      <c r="N3729" s="4" t="str">
        <f>IF(ISBLANK(A3729),"",IF(Tableau3[Occurrence]=0,0,SUM($M$2:M3729)))</f>
        <v/>
      </c>
      <c r="P3729" s="15" t="str">
        <f t="shared" si="118"/>
        <v/>
      </c>
      <c r="Q3729" s="16" t="str">
        <f>IF(P3729="","",'02_Resultat'!$B$6)</f>
        <v/>
      </c>
      <c r="R3729" s="16" t="str">
        <f>IF(Q3729="","",INDEX(Tableau3[N°CMD],MATCH(P3729,Tableau3[Sequence],0),))</f>
        <v/>
      </c>
      <c r="S3729" s="16" t="str">
        <f>IF(Q3729="","",INDEX(Tableau3[Désignation],MATCH(P3729,Tableau3[Sequence],0),))</f>
        <v/>
      </c>
      <c r="T3729"/>
    </row>
    <row r="3730" spans="12:20" x14ac:dyDescent="0.25">
      <c r="L3730" s="4" t="str">
        <f t="shared" ref="L3730:L3793" si="119">IF(ISBLANK(H3730),"",(I3730-H3730))</f>
        <v/>
      </c>
      <c r="M3730" s="4" t="str">
        <f>IF(ISBLANK(A3730),"",IF('02_Resultat'!$B$6=A3730,1,0))</f>
        <v/>
      </c>
      <c r="N3730" s="4" t="str">
        <f>IF(ISBLANK(A3730),"",IF(Tableau3[Occurrence]=0,0,SUM($M$2:M3730)))</f>
        <v/>
      </c>
      <c r="P3730" s="15" t="str">
        <f t="shared" si="118"/>
        <v/>
      </c>
      <c r="Q3730" s="16" t="str">
        <f>IF(P3730="","",'02_Resultat'!$B$6)</f>
        <v/>
      </c>
      <c r="R3730" s="16" t="str">
        <f>IF(Q3730="","",INDEX(Tableau3[N°CMD],MATCH(P3730,Tableau3[Sequence],0),))</f>
        <v/>
      </c>
      <c r="S3730" s="16" t="str">
        <f>IF(Q3730="","",INDEX(Tableau3[Désignation],MATCH(P3730,Tableau3[Sequence],0),))</f>
        <v/>
      </c>
      <c r="T3730"/>
    </row>
    <row r="3731" spans="12:20" x14ac:dyDescent="0.25">
      <c r="L3731" s="4" t="str">
        <f t="shared" si="119"/>
        <v/>
      </c>
      <c r="M3731" s="4" t="str">
        <f>IF(ISBLANK(A3731),"",IF('02_Resultat'!$B$6=A3731,1,0))</f>
        <v/>
      </c>
      <c r="N3731" s="4" t="str">
        <f>IF(ISBLANK(A3731),"",IF(Tableau3[Occurrence]=0,0,SUM($M$2:M3731)))</f>
        <v/>
      </c>
      <c r="P3731" s="15" t="str">
        <f t="shared" ref="P3731:P3794" si="120">IF(ROW()-1&lt;=$O$2,ROW()-1,"")</f>
        <v/>
      </c>
      <c r="Q3731" s="16" t="str">
        <f>IF(P3731="","",'02_Resultat'!$B$6)</f>
        <v/>
      </c>
      <c r="R3731" s="16" t="str">
        <f>IF(Q3731="","",INDEX(Tableau3[N°CMD],MATCH(P3731,Tableau3[Sequence],0),))</f>
        <v/>
      </c>
      <c r="S3731" s="16" t="str">
        <f>IF(Q3731="","",INDEX(Tableau3[Désignation],MATCH(P3731,Tableau3[Sequence],0),))</f>
        <v/>
      </c>
      <c r="T3731"/>
    </row>
    <row r="3732" spans="12:20" x14ac:dyDescent="0.25">
      <c r="L3732" s="4" t="str">
        <f t="shared" si="119"/>
        <v/>
      </c>
      <c r="M3732" s="4" t="str">
        <f>IF(ISBLANK(A3732),"",IF('02_Resultat'!$B$6=A3732,1,0))</f>
        <v/>
      </c>
      <c r="N3732" s="4" t="str">
        <f>IF(ISBLANK(A3732),"",IF(Tableau3[Occurrence]=0,0,SUM($M$2:M3732)))</f>
        <v/>
      </c>
      <c r="P3732" s="15" t="str">
        <f t="shared" si="120"/>
        <v/>
      </c>
      <c r="Q3732" s="16" t="str">
        <f>IF(P3732="","",'02_Resultat'!$B$6)</f>
        <v/>
      </c>
      <c r="R3732" s="16" t="str">
        <f>IF(Q3732="","",INDEX(Tableau3[N°CMD],MATCH(P3732,Tableau3[Sequence],0),))</f>
        <v/>
      </c>
      <c r="S3732" s="16" t="str">
        <f>IF(Q3732="","",INDEX(Tableau3[Désignation],MATCH(P3732,Tableau3[Sequence],0),))</f>
        <v/>
      </c>
      <c r="T3732"/>
    </row>
    <row r="3733" spans="12:20" x14ac:dyDescent="0.25">
      <c r="L3733" s="4" t="str">
        <f t="shared" si="119"/>
        <v/>
      </c>
      <c r="M3733" s="4" t="str">
        <f>IF(ISBLANK(A3733),"",IF('02_Resultat'!$B$6=A3733,1,0))</f>
        <v/>
      </c>
      <c r="N3733" s="4" t="str">
        <f>IF(ISBLANK(A3733),"",IF(Tableau3[Occurrence]=0,0,SUM($M$2:M3733)))</f>
        <v/>
      </c>
      <c r="P3733" s="15" t="str">
        <f t="shared" si="120"/>
        <v/>
      </c>
      <c r="Q3733" s="16" t="str">
        <f>IF(P3733="","",'02_Resultat'!$B$6)</f>
        <v/>
      </c>
      <c r="R3733" s="16" t="str">
        <f>IF(Q3733="","",INDEX(Tableau3[N°CMD],MATCH(P3733,Tableau3[Sequence],0),))</f>
        <v/>
      </c>
      <c r="S3733" s="16" t="str">
        <f>IF(Q3733="","",INDEX(Tableau3[Désignation],MATCH(P3733,Tableau3[Sequence],0),))</f>
        <v/>
      </c>
      <c r="T3733"/>
    </row>
    <row r="3734" spans="12:20" x14ac:dyDescent="0.25">
      <c r="L3734" s="4" t="str">
        <f t="shared" si="119"/>
        <v/>
      </c>
      <c r="M3734" s="4" t="str">
        <f>IF(ISBLANK(A3734),"",IF('02_Resultat'!$B$6=A3734,1,0))</f>
        <v/>
      </c>
      <c r="N3734" s="4" t="str">
        <f>IF(ISBLANK(A3734),"",IF(Tableau3[Occurrence]=0,0,SUM($M$2:M3734)))</f>
        <v/>
      </c>
      <c r="P3734" s="15" t="str">
        <f t="shared" si="120"/>
        <v/>
      </c>
      <c r="Q3734" s="16" t="str">
        <f>IF(P3734="","",'02_Resultat'!$B$6)</f>
        <v/>
      </c>
      <c r="R3734" s="16" t="str">
        <f>IF(Q3734="","",INDEX(Tableau3[N°CMD],MATCH(P3734,Tableau3[Sequence],0),))</f>
        <v/>
      </c>
      <c r="S3734" s="16" t="str">
        <f>IF(Q3734="","",INDEX(Tableau3[Désignation],MATCH(P3734,Tableau3[Sequence],0),))</f>
        <v/>
      </c>
      <c r="T3734"/>
    </row>
    <row r="3735" spans="12:20" x14ac:dyDescent="0.25">
      <c r="L3735" s="4" t="str">
        <f t="shared" si="119"/>
        <v/>
      </c>
      <c r="M3735" s="4" t="str">
        <f>IF(ISBLANK(A3735),"",IF('02_Resultat'!$B$6=A3735,1,0))</f>
        <v/>
      </c>
      <c r="N3735" s="4" t="str">
        <f>IF(ISBLANK(A3735),"",IF(Tableau3[Occurrence]=0,0,SUM($M$2:M3735)))</f>
        <v/>
      </c>
      <c r="P3735" s="15" t="str">
        <f t="shared" si="120"/>
        <v/>
      </c>
      <c r="Q3735" s="16" t="str">
        <f>IF(P3735="","",'02_Resultat'!$B$6)</f>
        <v/>
      </c>
      <c r="R3735" s="16" t="str">
        <f>IF(Q3735="","",INDEX(Tableau3[N°CMD],MATCH(P3735,Tableau3[Sequence],0),))</f>
        <v/>
      </c>
      <c r="S3735" s="16" t="str">
        <f>IF(Q3735="","",INDEX(Tableau3[Désignation],MATCH(P3735,Tableau3[Sequence],0),))</f>
        <v/>
      </c>
      <c r="T3735"/>
    </row>
    <row r="3736" spans="12:20" x14ac:dyDescent="0.25">
      <c r="L3736" s="4" t="str">
        <f t="shared" si="119"/>
        <v/>
      </c>
      <c r="M3736" s="4" t="str">
        <f>IF(ISBLANK(A3736),"",IF('02_Resultat'!$B$6=A3736,1,0))</f>
        <v/>
      </c>
      <c r="N3736" s="4" t="str">
        <f>IF(ISBLANK(A3736),"",IF(Tableau3[Occurrence]=0,0,SUM($M$2:M3736)))</f>
        <v/>
      </c>
      <c r="P3736" s="15" t="str">
        <f t="shared" si="120"/>
        <v/>
      </c>
      <c r="Q3736" s="16" t="str">
        <f>IF(P3736="","",'02_Resultat'!$B$6)</f>
        <v/>
      </c>
      <c r="R3736" s="16" t="str">
        <f>IF(Q3736="","",INDEX(Tableau3[N°CMD],MATCH(P3736,Tableau3[Sequence],0),))</f>
        <v/>
      </c>
      <c r="S3736" s="16" t="str">
        <f>IF(Q3736="","",INDEX(Tableau3[Désignation],MATCH(P3736,Tableau3[Sequence],0),))</f>
        <v/>
      </c>
      <c r="T3736"/>
    </row>
    <row r="3737" spans="12:20" x14ac:dyDescent="0.25">
      <c r="L3737" s="4" t="str">
        <f t="shared" si="119"/>
        <v/>
      </c>
      <c r="M3737" s="4" t="str">
        <f>IF(ISBLANK(A3737),"",IF('02_Resultat'!$B$6=A3737,1,0))</f>
        <v/>
      </c>
      <c r="N3737" s="4" t="str">
        <f>IF(ISBLANK(A3737),"",IF(Tableau3[Occurrence]=0,0,SUM($M$2:M3737)))</f>
        <v/>
      </c>
      <c r="P3737" s="15" t="str">
        <f t="shared" si="120"/>
        <v/>
      </c>
      <c r="Q3737" s="16" t="str">
        <f>IF(P3737="","",'02_Resultat'!$B$6)</f>
        <v/>
      </c>
      <c r="R3737" s="16" t="str">
        <f>IF(Q3737="","",INDEX(Tableau3[N°CMD],MATCH(P3737,Tableau3[Sequence],0),))</f>
        <v/>
      </c>
      <c r="S3737" s="16" t="str">
        <f>IF(Q3737="","",INDEX(Tableau3[Désignation],MATCH(P3737,Tableau3[Sequence],0),))</f>
        <v/>
      </c>
      <c r="T3737"/>
    </row>
    <row r="3738" spans="12:20" x14ac:dyDescent="0.25">
      <c r="L3738" s="4" t="str">
        <f t="shared" si="119"/>
        <v/>
      </c>
      <c r="M3738" s="4" t="str">
        <f>IF(ISBLANK(A3738),"",IF('02_Resultat'!$B$6=A3738,1,0))</f>
        <v/>
      </c>
      <c r="N3738" s="4" t="str">
        <f>IF(ISBLANK(A3738),"",IF(Tableau3[Occurrence]=0,0,SUM($M$2:M3738)))</f>
        <v/>
      </c>
      <c r="P3738" s="15" t="str">
        <f t="shared" si="120"/>
        <v/>
      </c>
      <c r="Q3738" s="16" t="str">
        <f>IF(P3738="","",'02_Resultat'!$B$6)</f>
        <v/>
      </c>
      <c r="R3738" s="16" t="str">
        <f>IF(Q3738="","",INDEX(Tableau3[N°CMD],MATCH(P3738,Tableau3[Sequence],0),))</f>
        <v/>
      </c>
      <c r="S3738" s="16" t="str">
        <f>IF(Q3738="","",INDEX(Tableau3[Désignation],MATCH(P3738,Tableau3[Sequence],0),))</f>
        <v/>
      </c>
      <c r="T3738"/>
    </row>
    <row r="3739" spans="12:20" x14ac:dyDescent="0.25">
      <c r="L3739" s="4" t="str">
        <f t="shared" si="119"/>
        <v/>
      </c>
      <c r="M3739" s="4" t="str">
        <f>IF(ISBLANK(A3739),"",IF('02_Resultat'!$B$6=A3739,1,0))</f>
        <v/>
      </c>
      <c r="N3739" s="4" t="str">
        <f>IF(ISBLANK(A3739),"",IF(Tableau3[Occurrence]=0,0,SUM($M$2:M3739)))</f>
        <v/>
      </c>
      <c r="P3739" s="15" t="str">
        <f t="shared" si="120"/>
        <v/>
      </c>
      <c r="Q3739" s="16" t="str">
        <f>IF(P3739="","",'02_Resultat'!$B$6)</f>
        <v/>
      </c>
      <c r="R3739" s="16" t="str">
        <f>IF(Q3739="","",INDEX(Tableau3[N°CMD],MATCH(P3739,Tableau3[Sequence],0),))</f>
        <v/>
      </c>
      <c r="S3739" s="16" t="str">
        <f>IF(Q3739="","",INDEX(Tableau3[Désignation],MATCH(P3739,Tableau3[Sequence],0),))</f>
        <v/>
      </c>
      <c r="T3739"/>
    </row>
    <row r="3740" spans="12:20" x14ac:dyDescent="0.25">
      <c r="L3740" s="4" t="str">
        <f t="shared" si="119"/>
        <v/>
      </c>
      <c r="M3740" s="4" t="str">
        <f>IF(ISBLANK(A3740),"",IF('02_Resultat'!$B$6=A3740,1,0))</f>
        <v/>
      </c>
      <c r="N3740" s="4" t="str">
        <f>IF(ISBLANK(A3740),"",IF(Tableau3[Occurrence]=0,0,SUM($M$2:M3740)))</f>
        <v/>
      </c>
      <c r="P3740" s="15" t="str">
        <f t="shared" si="120"/>
        <v/>
      </c>
      <c r="Q3740" s="16" t="str">
        <f>IF(P3740="","",'02_Resultat'!$B$6)</f>
        <v/>
      </c>
      <c r="R3740" s="16" t="str">
        <f>IF(Q3740="","",INDEX(Tableau3[N°CMD],MATCH(P3740,Tableau3[Sequence],0),))</f>
        <v/>
      </c>
      <c r="S3740" s="16" t="str">
        <f>IF(Q3740="","",INDEX(Tableau3[Désignation],MATCH(P3740,Tableau3[Sequence],0),))</f>
        <v/>
      </c>
      <c r="T3740"/>
    </row>
    <row r="3741" spans="12:20" x14ac:dyDescent="0.25">
      <c r="L3741" s="4" t="str">
        <f t="shared" si="119"/>
        <v/>
      </c>
      <c r="M3741" s="4" t="str">
        <f>IF(ISBLANK(A3741),"",IF('02_Resultat'!$B$6=A3741,1,0))</f>
        <v/>
      </c>
      <c r="N3741" s="4" t="str">
        <f>IF(ISBLANK(A3741),"",IF(Tableau3[Occurrence]=0,0,SUM($M$2:M3741)))</f>
        <v/>
      </c>
      <c r="P3741" s="15" t="str">
        <f t="shared" si="120"/>
        <v/>
      </c>
      <c r="Q3741" s="16" t="str">
        <f>IF(P3741="","",'02_Resultat'!$B$6)</f>
        <v/>
      </c>
      <c r="R3741" s="16" t="str">
        <f>IF(Q3741="","",INDEX(Tableau3[N°CMD],MATCH(P3741,Tableau3[Sequence],0),))</f>
        <v/>
      </c>
      <c r="S3741" s="16" t="str">
        <f>IF(Q3741="","",INDEX(Tableau3[Désignation],MATCH(P3741,Tableau3[Sequence],0),))</f>
        <v/>
      </c>
      <c r="T3741"/>
    </row>
    <row r="3742" spans="12:20" x14ac:dyDescent="0.25">
      <c r="L3742" s="4" t="str">
        <f t="shared" si="119"/>
        <v/>
      </c>
      <c r="M3742" s="4" t="str">
        <f>IF(ISBLANK(A3742),"",IF('02_Resultat'!$B$6=A3742,1,0))</f>
        <v/>
      </c>
      <c r="N3742" s="4" t="str">
        <f>IF(ISBLANK(A3742),"",IF(Tableau3[Occurrence]=0,0,SUM($M$2:M3742)))</f>
        <v/>
      </c>
      <c r="P3742" s="15" t="str">
        <f t="shared" si="120"/>
        <v/>
      </c>
      <c r="Q3742" s="16" t="str">
        <f>IF(P3742="","",'02_Resultat'!$B$6)</f>
        <v/>
      </c>
      <c r="R3742" s="16" t="str">
        <f>IF(Q3742="","",INDEX(Tableau3[N°CMD],MATCH(P3742,Tableau3[Sequence],0),))</f>
        <v/>
      </c>
      <c r="S3742" s="16" t="str">
        <f>IF(Q3742="","",INDEX(Tableau3[Désignation],MATCH(P3742,Tableau3[Sequence],0),))</f>
        <v/>
      </c>
      <c r="T3742"/>
    </row>
    <row r="3743" spans="12:20" x14ac:dyDescent="0.25">
      <c r="L3743" s="4" t="str">
        <f t="shared" si="119"/>
        <v/>
      </c>
      <c r="M3743" s="4" t="str">
        <f>IF(ISBLANK(A3743),"",IF('02_Resultat'!$B$6=A3743,1,0))</f>
        <v/>
      </c>
      <c r="N3743" s="4" t="str">
        <f>IF(ISBLANK(A3743),"",IF(Tableau3[Occurrence]=0,0,SUM($M$2:M3743)))</f>
        <v/>
      </c>
      <c r="P3743" s="15" t="str">
        <f t="shared" si="120"/>
        <v/>
      </c>
      <c r="Q3743" s="16" t="str">
        <f>IF(P3743="","",'02_Resultat'!$B$6)</f>
        <v/>
      </c>
      <c r="R3743" s="16" t="str">
        <f>IF(Q3743="","",INDEX(Tableau3[N°CMD],MATCH(P3743,Tableau3[Sequence],0),))</f>
        <v/>
      </c>
      <c r="S3743" s="16" t="str">
        <f>IF(Q3743="","",INDEX(Tableau3[Désignation],MATCH(P3743,Tableau3[Sequence],0),))</f>
        <v/>
      </c>
      <c r="T3743"/>
    </row>
    <row r="3744" spans="12:20" x14ac:dyDescent="0.25">
      <c r="L3744" s="4" t="str">
        <f t="shared" si="119"/>
        <v/>
      </c>
      <c r="M3744" s="4" t="str">
        <f>IF(ISBLANK(A3744),"",IF('02_Resultat'!$B$6=A3744,1,0))</f>
        <v/>
      </c>
      <c r="N3744" s="4" t="str">
        <f>IF(ISBLANK(A3744),"",IF(Tableau3[Occurrence]=0,0,SUM($M$2:M3744)))</f>
        <v/>
      </c>
      <c r="P3744" s="15" t="str">
        <f t="shared" si="120"/>
        <v/>
      </c>
      <c r="Q3744" s="16" t="str">
        <f>IF(P3744="","",'02_Resultat'!$B$6)</f>
        <v/>
      </c>
      <c r="R3744" s="16" t="str">
        <f>IF(Q3744="","",INDEX(Tableau3[N°CMD],MATCH(P3744,Tableau3[Sequence],0),))</f>
        <v/>
      </c>
      <c r="S3744" s="16" t="str">
        <f>IF(Q3744="","",INDEX(Tableau3[Désignation],MATCH(P3744,Tableau3[Sequence],0),))</f>
        <v/>
      </c>
      <c r="T3744"/>
    </row>
    <row r="3745" spans="12:20" x14ac:dyDescent="0.25">
      <c r="L3745" s="4" t="str">
        <f t="shared" si="119"/>
        <v/>
      </c>
      <c r="M3745" s="4" t="str">
        <f>IF(ISBLANK(A3745),"",IF('02_Resultat'!$B$6=A3745,1,0))</f>
        <v/>
      </c>
      <c r="N3745" s="4" t="str">
        <f>IF(ISBLANK(A3745),"",IF(Tableau3[Occurrence]=0,0,SUM($M$2:M3745)))</f>
        <v/>
      </c>
      <c r="P3745" s="15" t="str">
        <f t="shared" si="120"/>
        <v/>
      </c>
      <c r="Q3745" s="16" t="str">
        <f>IF(P3745="","",'02_Resultat'!$B$6)</f>
        <v/>
      </c>
      <c r="R3745" s="16" t="str">
        <f>IF(Q3745="","",INDEX(Tableau3[N°CMD],MATCH(P3745,Tableau3[Sequence],0),))</f>
        <v/>
      </c>
      <c r="S3745" s="16" t="str">
        <f>IF(Q3745="","",INDEX(Tableau3[Désignation],MATCH(P3745,Tableau3[Sequence],0),))</f>
        <v/>
      </c>
      <c r="T3745"/>
    </row>
    <row r="3746" spans="12:20" x14ac:dyDescent="0.25">
      <c r="L3746" s="4" t="str">
        <f t="shared" si="119"/>
        <v/>
      </c>
      <c r="M3746" s="4" t="str">
        <f>IF(ISBLANK(A3746),"",IF('02_Resultat'!$B$6=A3746,1,0))</f>
        <v/>
      </c>
      <c r="N3746" s="4" t="str">
        <f>IF(ISBLANK(A3746),"",IF(Tableau3[Occurrence]=0,0,SUM($M$2:M3746)))</f>
        <v/>
      </c>
      <c r="P3746" s="15" t="str">
        <f t="shared" si="120"/>
        <v/>
      </c>
      <c r="Q3746" s="16" t="str">
        <f>IF(P3746="","",'02_Resultat'!$B$6)</f>
        <v/>
      </c>
      <c r="R3746" s="16" t="str">
        <f>IF(Q3746="","",INDEX(Tableau3[N°CMD],MATCH(P3746,Tableau3[Sequence],0),))</f>
        <v/>
      </c>
      <c r="S3746" s="16" t="str">
        <f>IF(Q3746="","",INDEX(Tableau3[Désignation],MATCH(P3746,Tableau3[Sequence],0),))</f>
        <v/>
      </c>
      <c r="T3746"/>
    </row>
    <row r="3747" spans="12:20" x14ac:dyDescent="0.25">
      <c r="L3747" s="4" t="str">
        <f t="shared" si="119"/>
        <v/>
      </c>
      <c r="M3747" s="4" t="str">
        <f>IF(ISBLANK(A3747),"",IF('02_Resultat'!$B$6=A3747,1,0))</f>
        <v/>
      </c>
      <c r="N3747" s="4" t="str">
        <f>IF(ISBLANK(A3747),"",IF(Tableau3[Occurrence]=0,0,SUM($M$2:M3747)))</f>
        <v/>
      </c>
      <c r="P3747" s="15" t="str">
        <f t="shared" si="120"/>
        <v/>
      </c>
      <c r="Q3747" s="16" t="str">
        <f>IF(P3747="","",'02_Resultat'!$B$6)</f>
        <v/>
      </c>
      <c r="R3747" s="16" t="str">
        <f>IF(Q3747="","",INDEX(Tableau3[N°CMD],MATCH(P3747,Tableau3[Sequence],0),))</f>
        <v/>
      </c>
      <c r="S3747" s="16" t="str">
        <f>IF(Q3747="","",INDEX(Tableau3[Désignation],MATCH(P3747,Tableau3[Sequence],0),))</f>
        <v/>
      </c>
      <c r="T3747"/>
    </row>
    <row r="3748" spans="12:20" x14ac:dyDescent="0.25">
      <c r="L3748" s="4" t="str">
        <f t="shared" si="119"/>
        <v/>
      </c>
      <c r="M3748" s="4" t="str">
        <f>IF(ISBLANK(A3748),"",IF('02_Resultat'!$B$6=A3748,1,0))</f>
        <v/>
      </c>
      <c r="N3748" s="4" t="str">
        <f>IF(ISBLANK(A3748),"",IF(Tableau3[Occurrence]=0,0,SUM($M$2:M3748)))</f>
        <v/>
      </c>
      <c r="P3748" s="15" t="str">
        <f t="shared" si="120"/>
        <v/>
      </c>
      <c r="Q3748" s="16" t="str">
        <f>IF(P3748="","",'02_Resultat'!$B$6)</f>
        <v/>
      </c>
      <c r="R3748" s="16" t="str">
        <f>IF(Q3748="","",INDEX(Tableau3[N°CMD],MATCH(P3748,Tableau3[Sequence],0),))</f>
        <v/>
      </c>
      <c r="S3748" s="16" t="str">
        <f>IF(Q3748="","",INDEX(Tableau3[Désignation],MATCH(P3748,Tableau3[Sequence],0),))</f>
        <v/>
      </c>
      <c r="T3748"/>
    </row>
    <row r="3749" spans="12:20" x14ac:dyDescent="0.25">
      <c r="L3749" s="4" t="str">
        <f t="shared" si="119"/>
        <v/>
      </c>
      <c r="M3749" s="4" t="str">
        <f>IF(ISBLANK(A3749),"",IF('02_Resultat'!$B$6=A3749,1,0))</f>
        <v/>
      </c>
      <c r="N3749" s="4" t="str">
        <f>IF(ISBLANK(A3749),"",IF(Tableau3[Occurrence]=0,0,SUM($M$2:M3749)))</f>
        <v/>
      </c>
      <c r="P3749" s="15" t="str">
        <f t="shared" si="120"/>
        <v/>
      </c>
      <c r="Q3749" s="16" t="str">
        <f>IF(P3749="","",'02_Resultat'!$B$6)</f>
        <v/>
      </c>
      <c r="R3749" s="16" t="str">
        <f>IF(Q3749="","",INDEX(Tableau3[N°CMD],MATCH(P3749,Tableau3[Sequence],0),))</f>
        <v/>
      </c>
      <c r="S3749" s="16" t="str">
        <f>IF(Q3749="","",INDEX(Tableau3[Désignation],MATCH(P3749,Tableau3[Sequence],0),))</f>
        <v/>
      </c>
      <c r="T3749"/>
    </row>
    <row r="3750" spans="12:20" x14ac:dyDescent="0.25">
      <c r="L3750" s="4" t="str">
        <f t="shared" si="119"/>
        <v/>
      </c>
      <c r="M3750" s="4" t="str">
        <f>IF(ISBLANK(A3750),"",IF('02_Resultat'!$B$6=A3750,1,0))</f>
        <v/>
      </c>
      <c r="N3750" s="4" t="str">
        <f>IF(ISBLANK(A3750),"",IF(Tableau3[Occurrence]=0,0,SUM($M$2:M3750)))</f>
        <v/>
      </c>
      <c r="P3750" s="15" t="str">
        <f t="shared" si="120"/>
        <v/>
      </c>
      <c r="Q3750" s="16" t="str">
        <f>IF(P3750="","",'02_Resultat'!$B$6)</f>
        <v/>
      </c>
      <c r="R3750" s="16" t="str">
        <f>IF(Q3750="","",INDEX(Tableau3[N°CMD],MATCH(P3750,Tableau3[Sequence],0),))</f>
        <v/>
      </c>
      <c r="S3750" s="16" t="str">
        <f>IF(Q3750="","",INDEX(Tableau3[Désignation],MATCH(P3750,Tableau3[Sequence],0),))</f>
        <v/>
      </c>
      <c r="T3750"/>
    </row>
    <row r="3751" spans="12:20" x14ac:dyDescent="0.25">
      <c r="L3751" s="4" t="str">
        <f t="shared" si="119"/>
        <v/>
      </c>
      <c r="M3751" s="4" t="str">
        <f>IF(ISBLANK(A3751),"",IF('02_Resultat'!$B$6=A3751,1,0))</f>
        <v/>
      </c>
      <c r="N3751" s="4" t="str">
        <f>IF(ISBLANK(A3751),"",IF(Tableau3[Occurrence]=0,0,SUM($M$2:M3751)))</f>
        <v/>
      </c>
      <c r="P3751" s="15" t="str">
        <f t="shared" si="120"/>
        <v/>
      </c>
      <c r="Q3751" s="16" t="str">
        <f>IF(P3751="","",'02_Resultat'!$B$6)</f>
        <v/>
      </c>
      <c r="R3751" s="16" t="str">
        <f>IF(Q3751="","",INDEX(Tableau3[N°CMD],MATCH(P3751,Tableau3[Sequence],0),))</f>
        <v/>
      </c>
      <c r="S3751" s="16" t="str">
        <f>IF(Q3751="","",INDEX(Tableau3[Désignation],MATCH(P3751,Tableau3[Sequence],0),))</f>
        <v/>
      </c>
      <c r="T3751"/>
    </row>
    <row r="3752" spans="12:20" x14ac:dyDescent="0.25">
      <c r="L3752" s="4" t="str">
        <f t="shared" si="119"/>
        <v/>
      </c>
      <c r="M3752" s="4" t="str">
        <f>IF(ISBLANK(A3752),"",IF('02_Resultat'!$B$6=A3752,1,0))</f>
        <v/>
      </c>
      <c r="N3752" s="4" t="str">
        <f>IF(ISBLANK(A3752),"",IF(Tableau3[Occurrence]=0,0,SUM($M$2:M3752)))</f>
        <v/>
      </c>
      <c r="P3752" s="15" t="str">
        <f t="shared" si="120"/>
        <v/>
      </c>
      <c r="Q3752" s="16" t="str">
        <f>IF(P3752="","",'02_Resultat'!$B$6)</f>
        <v/>
      </c>
      <c r="R3752" s="16" t="str">
        <f>IF(Q3752="","",INDEX(Tableau3[N°CMD],MATCH(P3752,Tableau3[Sequence],0),))</f>
        <v/>
      </c>
      <c r="S3752" s="16" t="str">
        <f>IF(Q3752="","",INDEX(Tableau3[Désignation],MATCH(P3752,Tableau3[Sequence],0),))</f>
        <v/>
      </c>
      <c r="T3752"/>
    </row>
    <row r="3753" spans="12:20" x14ac:dyDescent="0.25">
      <c r="L3753" s="4" t="str">
        <f t="shared" si="119"/>
        <v/>
      </c>
      <c r="M3753" s="4" t="str">
        <f>IF(ISBLANK(A3753),"",IF('02_Resultat'!$B$6=A3753,1,0))</f>
        <v/>
      </c>
      <c r="N3753" s="4" t="str">
        <f>IF(ISBLANK(A3753),"",IF(Tableau3[Occurrence]=0,0,SUM($M$2:M3753)))</f>
        <v/>
      </c>
      <c r="P3753" s="15" t="str">
        <f t="shared" si="120"/>
        <v/>
      </c>
      <c r="Q3753" s="16" t="str">
        <f>IF(P3753="","",'02_Resultat'!$B$6)</f>
        <v/>
      </c>
      <c r="R3753" s="16" t="str">
        <f>IF(Q3753="","",INDEX(Tableau3[N°CMD],MATCH(P3753,Tableau3[Sequence],0),))</f>
        <v/>
      </c>
      <c r="S3753" s="16" t="str">
        <f>IF(Q3753="","",INDEX(Tableau3[Désignation],MATCH(P3753,Tableau3[Sequence],0),))</f>
        <v/>
      </c>
      <c r="T3753"/>
    </row>
    <row r="3754" spans="12:20" x14ac:dyDescent="0.25">
      <c r="L3754" s="4" t="str">
        <f t="shared" si="119"/>
        <v/>
      </c>
      <c r="M3754" s="4" t="str">
        <f>IF(ISBLANK(A3754),"",IF('02_Resultat'!$B$6=A3754,1,0))</f>
        <v/>
      </c>
      <c r="N3754" s="4" t="str">
        <f>IF(ISBLANK(A3754),"",IF(Tableau3[Occurrence]=0,0,SUM($M$2:M3754)))</f>
        <v/>
      </c>
      <c r="P3754" s="15" t="str">
        <f t="shared" si="120"/>
        <v/>
      </c>
      <c r="Q3754" s="16" t="str">
        <f>IF(P3754="","",'02_Resultat'!$B$6)</f>
        <v/>
      </c>
      <c r="R3754" s="16" t="str">
        <f>IF(Q3754="","",INDEX(Tableau3[N°CMD],MATCH(P3754,Tableau3[Sequence],0),))</f>
        <v/>
      </c>
      <c r="S3754" s="16" t="str">
        <f>IF(Q3754="","",INDEX(Tableau3[Désignation],MATCH(P3754,Tableau3[Sequence],0),))</f>
        <v/>
      </c>
      <c r="T3754"/>
    </row>
    <row r="3755" spans="12:20" x14ac:dyDescent="0.25">
      <c r="L3755" s="4" t="str">
        <f t="shared" si="119"/>
        <v/>
      </c>
      <c r="M3755" s="4" t="str">
        <f>IF(ISBLANK(A3755),"",IF('02_Resultat'!$B$6=A3755,1,0))</f>
        <v/>
      </c>
      <c r="N3755" s="4" t="str">
        <f>IF(ISBLANK(A3755),"",IF(Tableau3[Occurrence]=0,0,SUM($M$2:M3755)))</f>
        <v/>
      </c>
      <c r="P3755" s="15" t="str">
        <f t="shared" si="120"/>
        <v/>
      </c>
      <c r="Q3755" s="16" t="str">
        <f>IF(P3755="","",'02_Resultat'!$B$6)</f>
        <v/>
      </c>
      <c r="R3755" s="16" t="str">
        <f>IF(Q3755="","",INDEX(Tableau3[N°CMD],MATCH(P3755,Tableau3[Sequence],0),))</f>
        <v/>
      </c>
      <c r="S3755" s="16" t="str">
        <f>IF(Q3755="","",INDEX(Tableau3[Désignation],MATCH(P3755,Tableau3[Sequence],0),))</f>
        <v/>
      </c>
      <c r="T3755"/>
    </row>
    <row r="3756" spans="12:20" x14ac:dyDescent="0.25">
      <c r="L3756" s="4" t="str">
        <f t="shared" si="119"/>
        <v/>
      </c>
      <c r="M3756" s="4" t="str">
        <f>IF(ISBLANK(A3756),"",IF('02_Resultat'!$B$6=A3756,1,0))</f>
        <v/>
      </c>
      <c r="N3756" s="4" t="str">
        <f>IF(ISBLANK(A3756),"",IF(Tableau3[Occurrence]=0,0,SUM($M$2:M3756)))</f>
        <v/>
      </c>
      <c r="P3756" s="15" t="str">
        <f t="shared" si="120"/>
        <v/>
      </c>
      <c r="Q3756" s="16" t="str">
        <f>IF(P3756="","",'02_Resultat'!$B$6)</f>
        <v/>
      </c>
      <c r="R3756" s="16" t="str">
        <f>IF(Q3756="","",INDEX(Tableau3[N°CMD],MATCH(P3756,Tableau3[Sequence],0),))</f>
        <v/>
      </c>
      <c r="S3756" s="16" t="str">
        <f>IF(Q3756="","",INDEX(Tableau3[Désignation],MATCH(P3756,Tableau3[Sequence],0),))</f>
        <v/>
      </c>
      <c r="T3756"/>
    </row>
    <row r="3757" spans="12:20" x14ac:dyDescent="0.25">
      <c r="L3757" s="4" t="str">
        <f t="shared" si="119"/>
        <v/>
      </c>
      <c r="M3757" s="4" t="str">
        <f>IF(ISBLANK(A3757),"",IF('02_Resultat'!$B$6=A3757,1,0))</f>
        <v/>
      </c>
      <c r="N3757" s="4" t="str">
        <f>IF(ISBLANK(A3757),"",IF(Tableau3[Occurrence]=0,0,SUM($M$2:M3757)))</f>
        <v/>
      </c>
      <c r="P3757" s="15" t="str">
        <f t="shared" si="120"/>
        <v/>
      </c>
      <c r="Q3757" s="16" t="str">
        <f>IF(P3757="","",'02_Resultat'!$B$6)</f>
        <v/>
      </c>
      <c r="R3757" s="16" t="str">
        <f>IF(Q3757="","",INDEX(Tableau3[N°CMD],MATCH(P3757,Tableau3[Sequence],0),))</f>
        <v/>
      </c>
      <c r="S3757" s="16" t="str">
        <f>IF(Q3757="","",INDEX(Tableau3[Désignation],MATCH(P3757,Tableau3[Sequence],0),))</f>
        <v/>
      </c>
      <c r="T3757"/>
    </row>
    <row r="3758" spans="12:20" x14ac:dyDescent="0.25">
      <c r="L3758" s="4" t="str">
        <f t="shared" si="119"/>
        <v/>
      </c>
      <c r="M3758" s="4" t="str">
        <f>IF(ISBLANK(A3758),"",IF('02_Resultat'!$B$6=A3758,1,0))</f>
        <v/>
      </c>
      <c r="N3758" s="4" t="str">
        <f>IF(ISBLANK(A3758),"",IF(Tableau3[Occurrence]=0,0,SUM($M$2:M3758)))</f>
        <v/>
      </c>
      <c r="P3758" s="15" t="str">
        <f t="shared" si="120"/>
        <v/>
      </c>
      <c r="Q3758" s="16" t="str">
        <f>IF(P3758="","",'02_Resultat'!$B$6)</f>
        <v/>
      </c>
      <c r="R3758" s="16" t="str">
        <f>IF(Q3758="","",INDEX(Tableau3[N°CMD],MATCH(P3758,Tableau3[Sequence],0),))</f>
        <v/>
      </c>
      <c r="S3758" s="16" t="str">
        <f>IF(Q3758="","",INDEX(Tableau3[Désignation],MATCH(P3758,Tableau3[Sequence],0),))</f>
        <v/>
      </c>
      <c r="T3758"/>
    </row>
    <row r="3759" spans="12:20" x14ac:dyDescent="0.25">
      <c r="L3759" s="4" t="str">
        <f t="shared" si="119"/>
        <v/>
      </c>
      <c r="M3759" s="4" t="str">
        <f>IF(ISBLANK(A3759),"",IF('02_Resultat'!$B$6=A3759,1,0))</f>
        <v/>
      </c>
      <c r="N3759" s="4" t="str">
        <f>IF(ISBLANK(A3759),"",IF(Tableau3[Occurrence]=0,0,SUM($M$2:M3759)))</f>
        <v/>
      </c>
      <c r="P3759" s="15" t="str">
        <f t="shared" si="120"/>
        <v/>
      </c>
      <c r="Q3759" s="16" t="str">
        <f>IF(P3759="","",'02_Resultat'!$B$6)</f>
        <v/>
      </c>
      <c r="R3759" s="16" t="str">
        <f>IF(Q3759="","",INDEX(Tableau3[N°CMD],MATCH(P3759,Tableau3[Sequence],0),))</f>
        <v/>
      </c>
      <c r="S3759" s="16" t="str">
        <f>IF(Q3759="","",INDEX(Tableau3[Désignation],MATCH(P3759,Tableau3[Sequence],0),))</f>
        <v/>
      </c>
      <c r="T3759"/>
    </row>
    <row r="3760" spans="12:20" x14ac:dyDescent="0.25">
      <c r="L3760" s="4" t="str">
        <f t="shared" si="119"/>
        <v/>
      </c>
      <c r="M3760" s="4" t="str">
        <f>IF(ISBLANK(A3760),"",IF('02_Resultat'!$B$6=A3760,1,0))</f>
        <v/>
      </c>
      <c r="N3760" s="4" t="str">
        <f>IF(ISBLANK(A3760),"",IF(Tableau3[Occurrence]=0,0,SUM($M$2:M3760)))</f>
        <v/>
      </c>
      <c r="P3760" s="15" t="str">
        <f t="shared" si="120"/>
        <v/>
      </c>
      <c r="Q3760" s="16" t="str">
        <f>IF(P3760="","",'02_Resultat'!$B$6)</f>
        <v/>
      </c>
      <c r="R3760" s="16" t="str">
        <f>IF(Q3760="","",INDEX(Tableau3[N°CMD],MATCH(P3760,Tableau3[Sequence],0),))</f>
        <v/>
      </c>
      <c r="S3760" s="16" t="str">
        <f>IF(Q3760="","",INDEX(Tableau3[Désignation],MATCH(P3760,Tableau3[Sequence],0),))</f>
        <v/>
      </c>
      <c r="T3760"/>
    </row>
    <row r="3761" spans="12:20" x14ac:dyDescent="0.25">
      <c r="L3761" s="4" t="str">
        <f t="shared" si="119"/>
        <v/>
      </c>
      <c r="M3761" s="4" t="str">
        <f>IF(ISBLANK(A3761),"",IF('02_Resultat'!$B$6=A3761,1,0))</f>
        <v/>
      </c>
      <c r="N3761" s="4" t="str">
        <f>IF(ISBLANK(A3761),"",IF(Tableau3[Occurrence]=0,0,SUM($M$2:M3761)))</f>
        <v/>
      </c>
      <c r="P3761" s="15" t="str">
        <f t="shared" si="120"/>
        <v/>
      </c>
      <c r="Q3761" s="16" t="str">
        <f>IF(P3761="","",'02_Resultat'!$B$6)</f>
        <v/>
      </c>
      <c r="R3761" s="16" t="str">
        <f>IF(Q3761="","",INDEX(Tableau3[N°CMD],MATCH(P3761,Tableau3[Sequence],0),))</f>
        <v/>
      </c>
      <c r="S3761" s="16" t="str">
        <f>IF(Q3761="","",INDEX(Tableau3[Désignation],MATCH(P3761,Tableau3[Sequence],0),))</f>
        <v/>
      </c>
      <c r="T3761"/>
    </row>
    <row r="3762" spans="12:20" x14ac:dyDescent="0.25">
      <c r="L3762" s="4" t="str">
        <f t="shared" si="119"/>
        <v/>
      </c>
      <c r="M3762" s="4" t="str">
        <f>IF(ISBLANK(A3762),"",IF('02_Resultat'!$B$6=A3762,1,0))</f>
        <v/>
      </c>
      <c r="N3762" s="4" t="str">
        <f>IF(ISBLANK(A3762),"",IF(Tableau3[Occurrence]=0,0,SUM($M$2:M3762)))</f>
        <v/>
      </c>
      <c r="P3762" s="15" t="str">
        <f t="shared" si="120"/>
        <v/>
      </c>
      <c r="Q3762" s="16" t="str">
        <f>IF(P3762="","",'02_Resultat'!$B$6)</f>
        <v/>
      </c>
      <c r="R3762" s="16" t="str">
        <f>IF(Q3762="","",INDEX(Tableau3[N°CMD],MATCH(P3762,Tableau3[Sequence],0),))</f>
        <v/>
      </c>
      <c r="S3762" s="16" t="str">
        <f>IF(Q3762="","",INDEX(Tableau3[Désignation],MATCH(P3762,Tableau3[Sequence],0),))</f>
        <v/>
      </c>
      <c r="T3762"/>
    </row>
    <row r="3763" spans="12:20" x14ac:dyDescent="0.25">
      <c r="L3763" s="4" t="str">
        <f t="shared" si="119"/>
        <v/>
      </c>
      <c r="M3763" s="4" t="str">
        <f>IF(ISBLANK(A3763),"",IF('02_Resultat'!$B$6=A3763,1,0))</f>
        <v/>
      </c>
      <c r="N3763" s="4" t="str">
        <f>IF(ISBLANK(A3763),"",IF(Tableau3[Occurrence]=0,0,SUM($M$2:M3763)))</f>
        <v/>
      </c>
      <c r="P3763" s="15" t="str">
        <f t="shared" si="120"/>
        <v/>
      </c>
      <c r="Q3763" s="16" t="str">
        <f>IF(P3763="","",'02_Resultat'!$B$6)</f>
        <v/>
      </c>
      <c r="R3763" s="16" t="str">
        <f>IF(Q3763="","",INDEX(Tableau3[N°CMD],MATCH(P3763,Tableau3[Sequence],0),))</f>
        <v/>
      </c>
      <c r="S3763" s="16" t="str">
        <f>IF(Q3763="","",INDEX(Tableau3[Désignation],MATCH(P3763,Tableau3[Sequence],0),))</f>
        <v/>
      </c>
      <c r="T3763"/>
    </row>
    <row r="3764" spans="12:20" x14ac:dyDescent="0.25">
      <c r="L3764" s="4" t="str">
        <f t="shared" si="119"/>
        <v/>
      </c>
      <c r="M3764" s="4" t="str">
        <f>IF(ISBLANK(A3764),"",IF('02_Resultat'!$B$6=A3764,1,0))</f>
        <v/>
      </c>
      <c r="N3764" s="4" t="str">
        <f>IF(ISBLANK(A3764),"",IF(Tableau3[Occurrence]=0,0,SUM($M$2:M3764)))</f>
        <v/>
      </c>
      <c r="P3764" s="15" t="str">
        <f t="shared" si="120"/>
        <v/>
      </c>
      <c r="Q3764" s="16" t="str">
        <f>IF(P3764="","",'02_Resultat'!$B$6)</f>
        <v/>
      </c>
      <c r="R3764" s="16" t="str">
        <f>IF(Q3764="","",INDEX(Tableau3[N°CMD],MATCH(P3764,Tableau3[Sequence],0),))</f>
        <v/>
      </c>
      <c r="S3764" s="16" t="str">
        <f>IF(Q3764="","",INDEX(Tableau3[Désignation],MATCH(P3764,Tableau3[Sequence],0),))</f>
        <v/>
      </c>
      <c r="T3764"/>
    </row>
    <row r="3765" spans="12:20" x14ac:dyDescent="0.25">
      <c r="L3765" s="4" t="str">
        <f t="shared" si="119"/>
        <v/>
      </c>
      <c r="M3765" s="4" t="str">
        <f>IF(ISBLANK(A3765),"",IF('02_Resultat'!$B$6=A3765,1,0))</f>
        <v/>
      </c>
      <c r="N3765" s="4" t="str">
        <f>IF(ISBLANK(A3765),"",IF(Tableau3[Occurrence]=0,0,SUM($M$2:M3765)))</f>
        <v/>
      </c>
      <c r="P3765" s="15" t="str">
        <f t="shared" si="120"/>
        <v/>
      </c>
      <c r="Q3765" s="16" t="str">
        <f>IF(P3765="","",'02_Resultat'!$B$6)</f>
        <v/>
      </c>
      <c r="R3765" s="16" t="str">
        <f>IF(Q3765="","",INDEX(Tableau3[N°CMD],MATCH(P3765,Tableau3[Sequence],0),))</f>
        <v/>
      </c>
      <c r="S3765" s="16" t="str">
        <f>IF(Q3765="","",INDEX(Tableau3[Désignation],MATCH(P3765,Tableau3[Sequence],0),))</f>
        <v/>
      </c>
      <c r="T3765"/>
    </row>
    <row r="3766" spans="12:20" x14ac:dyDescent="0.25">
      <c r="L3766" s="4" t="str">
        <f t="shared" si="119"/>
        <v/>
      </c>
      <c r="M3766" s="4" t="str">
        <f>IF(ISBLANK(A3766),"",IF('02_Resultat'!$B$6=A3766,1,0))</f>
        <v/>
      </c>
      <c r="N3766" s="4" t="str">
        <f>IF(ISBLANK(A3766),"",IF(Tableau3[Occurrence]=0,0,SUM($M$2:M3766)))</f>
        <v/>
      </c>
      <c r="P3766" s="15" t="str">
        <f t="shared" si="120"/>
        <v/>
      </c>
      <c r="Q3766" s="16" t="str">
        <f>IF(P3766="","",'02_Resultat'!$B$6)</f>
        <v/>
      </c>
      <c r="R3766" s="16" t="str">
        <f>IF(Q3766="","",INDEX(Tableau3[N°CMD],MATCH(P3766,Tableau3[Sequence],0),))</f>
        <v/>
      </c>
      <c r="S3766" s="16" t="str">
        <f>IF(Q3766="","",INDEX(Tableau3[Désignation],MATCH(P3766,Tableau3[Sequence],0),))</f>
        <v/>
      </c>
      <c r="T3766"/>
    </row>
    <row r="3767" spans="12:20" x14ac:dyDescent="0.25">
      <c r="L3767" s="4" t="str">
        <f t="shared" si="119"/>
        <v/>
      </c>
      <c r="M3767" s="4" t="str">
        <f>IF(ISBLANK(A3767),"",IF('02_Resultat'!$B$6=A3767,1,0))</f>
        <v/>
      </c>
      <c r="N3767" s="4" t="str">
        <f>IF(ISBLANK(A3767),"",IF(Tableau3[Occurrence]=0,0,SUM($M$2:M3767)))</f>
        <v/>
      </c>
      <c r="P3767" s="15" t="str">
        <f t="shared" si="120"/>
        <v/>
      </c>
      <c r="Q3767" s="16" t="str">
        <f>IF(P3767="","",'02_Resultat'!$B$6)</f>
        <v/>
      </c>
      <c r="R3767" s="16" t="str">
        <f>IF(Q3767="","",INDEX(Tableau3[N°CMD],MATCH(P3767,Tableau3[Sequence],0),))</f>
        <v/>
      </c>
      <c r="S3767" s="16" t="str">
        <f>IF(Q3767="","",INDEX(Tableau3[Désignation],MATCH(P3767,Tableau3[Sequence],0),))</f>
        <v/>
      </c>
      <c r="T3767"/>
    </row>
    <row r="3768" spans="12:20" x14ac:dyDescent="0.25">
      <c r="L3768" s="4" t="str">
        <f t="shared" si="119"/>
        <v/>
      </c>
      <c r="M3768" s="4" t="str">
        <f>IF(ISBLANK(A3768),"",IF('02_Resultat'!$B$6=A3768,1,0))</f>
        <v/>
      </c>
      <c r="N3768" s="4" t="str">
        <f>IF(ISBLANK(A3768),"",IF(Tableau3[Occurrence]=0,0,SUM($M$2:M3768)))</f>
        <v/>
      </c>
      <c r="P3768" s="15" t="str">
        <f t="shared" si="120"/>
        <v/>
      </c>
      <c r="Q3768" s="16" t="str">
        <f>IF(P3768="","",'02_Resultat'!$B$6)</f>
        <v/>
      </c>
      <c r="R3768" s="16" t="str">
        <f>IF(Q3768="","",INDEX(Tableau3[N°CMD],MATCH(P3768,Tableau3[Sequence],0),))</f>
        <v/>
      </c>
      <c r="S3768" s="16" t="str">
        <f>IF(Q3768="","",INDEX(Tableau3[Désignation],MATCH(P3768,Tableau3[Sequence],0),))</f>
        <v/>
      </c>
      <c r="T3768"/>
    </row>
    <row r="3769" spans="12:20" x14ac:dyDescent="0.25">
      <c r="L3769" s="4" t="str">
        <f t="shared" si="119"/>
        <v/>
      </c>
      <c r="M3769" s="4" t="str">
        <f>IF(ISBLANK(A3769),"",IF('02_Resultat'!$B$6=A3769,1,0))</f>
        <v/>
      </c>
      <c r="N3769" s="4" t="str">
        <f>IF(ISBLANK(A3769),"",IF(Tableau3[Occurrence]=0,0,SUM($M$2:M3769)))</f>
        <v/>
      </c>
      <c r="P3769" s="15" t="str">
        <f t="shared" si="120"/>
        <v/>
      </c>
      <c r="Q3769" s="16" t="str">
        <f>IF(P3769="","",'02_Resultat'!$B$6)</f>
        <v/>
      </c>
      <c r="R3769" s="16" t="str">
        <f>IF(Q3769="","",INDEX(Tableau3[N°CMD],MATCH(P3769,Tableau3[Sequence],0),))</f>
        <v/>
      </c>
      <c r="S3769" s="16" t="str">
        <f>IF(Q3769="","",INDEX(Tableau3[Désignation],MATCH(P3769,Tableau3[Sequence],0),))</f>
        <v/>
      </c>
      <c r="T3769"/>
    </row>
    <row r="3770" spans="12:20" x14ac:dyDescent="0.25">
      <c r="L3770" s="4" t="str">
        <f t="shared" si="119"/>
        <v/>
      </c>
      <c r="M3770" s="4" t="str">
        <f>IF(ISBLANK(A3770),"",IF('02_Resultat'!$B$6=A3770,1,0))</f>
        <v/>
      </c>
      <c r="N3770" s="4" t="str">
        <f>IF(ISBLANK(A3770),"",IF(Tableau3[Occurrence]=0,0,SUM($M$2:M3770)))</f>
        <v/>
      </c>
      <c r="P3770" s="15" t="str">
        <f t="shared" si="120"/>
        <v/>
      </c>
      <c r="Q3770" s="16" t="str">
        <f>IF(P3770="","",'02_Resultat'!$B$6)</f>
        <v/>
      </c>
      <c r="R3770" s="16" t="str">
        <f>IF(Q3770="","",INDEX(Tableau3[N°CMD],MATCH(P3770,Tableau3[Sequence],0),))</f>
        <v/>
      </c>
      <c r="S3770" s="16" t="str">
        <f>IF(Q3770="","",INDEX(Tableau3[Désignation],MATCH(P3770,Tableau3[Sequence],0),))</f>
        <v/>
      </c>
      <c r="T3770"/>
    </row>
    <row r="3771" spans="12:20" x14ac:dyDescent="0.25">
      <c r="L3771" s="4" t="str">
        <f t="shared" si="119"/>
        <v/>
      </c>
      <c r="M3771" s="4" t="str">
        <f>IF(ISBLANK(A3771),"",IF('02_Resultat'!$B$6=A3771,1,0))</f>
        <v/>
      </c>
      <c r="N3771" s="4" t="str">
        <f>IF(ISBLANK(A3771),"",IF(Tableau3[Occurrence]=0,0,SUM($M$2:M3771)))</f>
        <v/>
      </c>
      <c r="P3771" s="15" t="str">
        <f t="shared" si="120"/>
        <v/>
      </c>
      <c r="Q3771" s="16" t="str">
        <f>IF(P3771="","",'02_Resultat'!$B$6)</f>
        <v/>
      </c>
      <c r="R3771" s="16" t="str">
        <f>IF(Q3771="","",INDEX(Tableau3[N°CMD],MATCH(P3771,Tableau3[Sequence],0),))</f>
        <v/>
      </c>
      <c r="S3771" s="16" t="str">
        <f>IF(Q3771="","",INDEX(Tableau3[Désignation],MATCH(P3771,Tableau3[Sequence],0),))</f>
        <v/>
      </c>
      <c r="T3771"/>
    </row>
    <row r="3772" spans="12:20" x14ac:dyDescent="0.25">
      <c r="L3772" s="4" t="str">
        <f t="shared" si="119"/>
        <v/>
      </c>
      <c r="M3772" s="4" t="str">
        <f>IF(ISBLANK(A3772),"",IF('02_Resultat'!$B$6=A3772,1,0))</f>
        <v/>
      </c>
      <c r="N3772" s="4" t="str">
        <f>IF(ISBLANK(A3772),"",IF(Tableau3[Occurrence]=0,0,SUM($M$2:M3772)))</f>
        <v/>
      </c>
      <c r="P3772" s="15" t="str">
        <f t="shared" si="120"/>
        <v/>
      </c>
      <c r="Q3772" s="16" t="str">
        <f>IF(P3772="","",'02_Resultat'!$B$6)</f>
        <v/>
      </c>
      <c r="R3772" s="16" t="str">
        <f>IF(Q3772="","",INDEX(Tableau3[N°CMD],MATCH(P3772,Tableau3[Sequence],0),))</f>
        <v/>
      </c>
      <c r="S3772" s="16" t="str">
        <f>IF(Q3772="","",INDEX(Tableau3[Désignation],MATCH(P3772,Tableau3[Sequence],0),))</f>
        <v/>
      </c>
      <c r="T3772"/>
    </row>
    <row r="3773" spans="12:20" x14ac:dyDescent="0.25">
      <c r="L3773" s="4" t="str">
        <f t="shared" si="119"/>
        <v/>
      </c>
      <c r="M3773" s="4" t="str">
        <f>IF(ISBLANK(A3773),"",IF('02_Resultat'!$B$6=A3773,1,0))</f>
        <v/>
      </c>
      <c r="N3773" s="4" t="str">
        <f>IF(ISBLANK(A3773),"",IF(Tableau3[Occurrence]=0,0,SUM($M$2:M3773)))</f>
        <v/>
      </c>
      <c r="P3773" s="15" t="str">
        <f t="shared" si="120"/>
        <v/>
      </c>
      <c r="Q3773" s="16" t="str">
        <f>IF(P3773="","",'02_Resultat'!$B$6)</f>
        <v/>
      </c>
      <c r="R3773" s="16" t="str">
        <f>IF(Q3773="","",INDEX(Tableau3[N°CMD],MATCH(P3773,Tableau3[Sequence],0),))</f>
        <v/>
      </c>
      <c r="S3773" s="16" t="str">
        <f>IF(Q3773="","",INDEX(Tableau3[Désignation],MATCH(P3773,Tableau3[Sequence],0),))</f>
        <v/>
      </c>
      <c r="T3773"/>
    </row>
    <row r="3774" spans="12:20" x14ac:dyDescent="0.25">
      <c r="L3774" s="4" t="str">
        <f t="shared" si="119"/>
        <v/>
      </c>
      <c r="M3774" s="4" t="str">
        <f>IF(ISBLANK(A3774),"",IF('02_Resultat'!$B$6=A3774,1,0))</f>
        <v/>
      </c>
      <c r="N3774" s="4" t="str">
        <f>IF(ISBLANK(A3774),"",IF(Tableau3[Occurrence]=0,0,SUM($M$2:M3774)))</f>
        <v/>
      </c>
      <c r="P3774" s="15" t="str">
        <f t="shared" si="120"/>
        <v/>
      </c>
      <c r="Q3774" s="16" t="str">
        <f>IF(P3774="","",'02_Resultat'!$B$6)</f>
        <v/>
      </c>
      <c r="R3774" s="16" t="str">
        <f>IF(Q3774="","",INDEX(Tableau3[N°CMD],MATCH(P3774,Tableau3[Sequence],0),))</f>
        <v/>
      </c>
      <c r="S3774" s="16" t="str">
        <f>IF(Q3774="","",INDEX(Tableau3[Désignation],MATCH(P3774,Tableau3[Sequence],0),))</f>
        <v/>
      </c>
      <c r="T3774"/>
    </row>
    <row r="3775" spans="12:20" x14ac:dyDescent="0.25">
      <c r="L3775" s="4" t="str">
        <f t="shared" si="119"/>
        <v/>
      </c>
      <c r="M3775" s="4" t="str">
        <f>IF(ISBLANK(A3775),"",IF('02_Resultat'!$B$6=A3775,1,0))</f>
        <v/>
      </c>
      <c r="N3775" s="4" t="str">
        <f>IF(ISBLANK(A3775),"",IF(Tableau3[Occurrence]=0,0,SUM($M$2:M3775)))</f>
        <v/>
      </c>
      <c r="P3775" s="15" t="str">
        <f t="shared" si="120"/>
        <v/>
      </c>
      <c r="Q3775" s="16" t="str">
        <f>IF(P3775="","",'02_Resultat'!$B$6)</f>
        <v/>
      </c>
      <c r="R3775" s="16" t="str">
        <f>IF(Q3775="","",INDEX(Tableau3[N°CMD],MATCH(P3775,Tableau3[Sequence],0),))</f>
        <v/>
      </c>
      <c r="S3775" s="16" t="str">
        <f>IF(Q3775="","",INDEX(Tableau3[Désignation],MATCH(P3775,Tableau3[Sequence],0),))</f>
        <v/>
      </c>
      <c r="T3775"/>
    </row>
    <row r="3776" spans="12:20" x14ac:dyDescent="0.25">
      <c r="L3776" s="4" t="str">
        <f t="shared" si="119"/>
        <v/>
      </c>
      <c r="M3776" s="4" t="str">
        <f>IF(ISBLANK(A3776),"",IF('02_Resultat'!$B$6=A3776,1,0))</f>
        <v/>
      </c>
      <c r="N3776" s="4" t="str">
        <f>IF(ISBLANK(A3776),"",IF(Tableau3[Occurrence]=0,0,SUM($M$2:M3776)))</f>
        <v/>
      </c>
      <c r="P3776" s="15" t="str">
        <f t="shared" si="120"/>
        <v/>
      </c>
      <c r="Q3776" s="16" t="str">
        <f>IF(P3776="","",'02_Resultat'!$B$6)</f>
        <v/>
      </c>
      <c r="R3776" s="16" t="str">
        <f>IF(Q3776="","",INDEX(Tableau3[N°CMD],MATCH(P3776,Tableau3[Sequence],0),))</f>
        <v/>
      </c>
      <c r="S3776" s="16" t="str">
        <f>IF(Q3776="","",INDEX(Tableau3[Désignation],MATCH(P3776,Tableau3[Sequence],0),))</f>
        <v/>
      </c>
      <c r="T3776"/>
    </row>
    <row r="3777" spans="12:20" x14ac:dyDescent="0.25">
      <c r="L3777" s="4" t="str">
        <f t="shared" si="119"/>
        <v/>
      </c>
      <c r="M3777" s="4" t="str">
        <f>IF(ISBLANK(A3777),"",IF('02_Resultat'!$B$6=A3777,1,0))</f>
        <v/>
      </c>
      <c r="N3777" s="4" t="str">
        <f>IF(ISBLANK(A3777),"",IF(Tableau3[Occurrence]=0,0,SUM($M$2:M3777)))</f>
        <v/>
      </c>
      <c r="P3777" s="15" t="str">
        <f t="shared" si="120"/>
        <v/>
      </c>
      <c r="Q3777" s="16" t="str">
        <f>IF(P3777="","",'02_Resultat'!$B$6)</f>
        <v/>
      </c>
      <c r="R3777" s="16" t="str">
        <f>IF(Q3777="","",INDEX(Tableau3[N°CMD],MATCH(P3777,Tableau3[Sequence],0),))</f>
        <v/>
      </c>
      <c r="S3777" s="16" t="str">
        <f>IF(Q3777="","",INDEX(Tableau3[Désignation],MATCH(P3777,Tableau3[Sequence],0),))</f>
        <v/>
      </c>
      <c r="T3777"/>
    </row>
    <row r="3778" spans="12:20" x14ac:dyDescent="0.25">
      <c r="L3778" s="4" t="str">
        <f t="shared" si="119"/>
        <v/>
      </c>
      <c r="M3778" s="4" t="str">
        <f>IF(ISBLANK(A3778),"",IF('02_Resultat'!$B$6=A3778,1,0))</f>
        <v/>
      </c>
      <c r="N3778" s="4" t="str">
        <f>IF(ISBLANK(A3778),"",IF(Tableau3[Occurrence]=0,0,SUM($M$2:M3778)))</f>
        <v/>
      </c>
      <c r="P3778" s="15" t="str">
        <f t="shared" si="120"/>
        <v/>
      </c>
      <c r="Q3778" s="16" t="str">
        <f>IF(P3778="","",'02_Resultat'!$B$6)</f>
        <v/>
      </c>
      <c r="R3778" s="16" t="str">
        <f>IF(Q3778="","",INDEX(Tableau3[N°CMD],MATCH(P3778,Tableau3[Sequence],0),))</f>
        <v/>
      </c>
      <c r="S3778" s="16" t="str">
        <f>IF(Q3778="","",INDEX(Tableau3[Désignation],MATCH(P3778,Tableau3[Sequence],0),))</f>
        <v/>
      </c>
      <c r="T3778"/>
    </row>
    <row r="3779" spans="12:20" x14ac:dyDescent="0.25">
      <c r="L3779" s="4" t="str">
        <f t="shared" si="119"/>
        <v/>
      </c>
      <c r="M3779" s="4" t="str">
        <f>IF(ISBLANK(A3779),"",IF('02_Resultat'!$B$6=A3779,1,0))</f>
        <v/>
      </c>
      <c r="N3779" s="4" t="str">
        <f>IF(ISBLANK(A3779),"",IF(Tableau3[Occurrence]=0,0,SUM($M$2:M3779)))</f>
        <v/>
      </c>
      <c r="P3779" s="15" t="str">
        <f t="shared" si="120"/>
        <v/>
      </c>
      <c r="Q3779" s="16" t="str">
        <f>IF(P3779="","",'02_Resultat'!$B$6)</f>
        <v/>
      </c>
      <c r="R3779" s="16" t="str">
        <f>IF(Q3779="","",INDEX(Tableau3[N°CMD],MATCH(P3779,Tableau3[Sequence],0),))</f>
        <v/>
      </c>
      <c r="S3779" s="16" t="str">
        <f>IF(Q3779="","",INDEX(Tableau3[Désignation],MATCH(P3779,Tableau3[Sequence],0),))</f>
        <v/>
      </c>
      <c r="T3779"/>
    </row>
    <row r="3780" spans="12:20" x14ac:dyDescent="0.25">
      <c r="L3780" s="4" t="str">
        <f t="shared" si="119"/>
        <v/>
      </c>
      <c r="M3780" s="4" t="str">
        <f>IF(ISBLANK(A3780),"",IF('02_Resultat'!$B$6=A3780,1,0))</f>
        <v/>
      </c>
      <c r="N3780" s="4" t="str">
        <f>IF(ISBLANK(A3780),"",IF(Tableau3[Occurrence]=0,0,SUM($M$2:M3780)))</f>
        <v/>
      </c>
      <c r="P3780" s="15" t="str">
        <f t="shared" si="120"/>
        <v/>
      </c>
      <c r="Q3780" s="16" t="str">
        <f>IF(P3780="","",'02_Resultat'!$B$6)</f>
        <v/>
      </c>
      <c r="R3780" s="16" t="str">
        <f>IF(Q3780="","",INDEX(Tableau3[N°CMD],MATCH(P3780,Tableau3[Sequence],0),))</f>
        <v/>
      </c>
      <c r="S3780" s="16" t="str">
        <f>IF(Q3780="","",INDEX(Tableau3[Désignation],MATCH(P3780,Tableau3[Sequence],0),))</f>
        <v/>
      </c>
      <c r="T3780"/>
    </row>
    <row r="3781" spans="12:20" x14ac:dyDescent="0.25">
      <c r="L3781" s="4" t="str">
        <f t="shared" si="119"/>
        <v/>
      </c>
      <c r="M3781" s="4" t="str">
        <f>IF(ISBLANK(A3781),"",IF('02_Resultat'!$B$6=A3781,1,0))</f>
        <v/>
      </c>
      <c r="N3781" s="4" t="str">
        <f>IF(ISBLANK(A3781),"",IF(Tableau3[Occurrence]=0,0,SUM($M$2:M3781)))</f>
        <v/>
      </c>
      <c r="P3781" s="15" t="str">
        <f t="shared" si="120"/>
        <v/>
      </c>
      <c r="Q3781" s="16" t="str">
        <f>IF(P3781="","",'02_Resultat'!$B$6)</f>
        <v/>
      </c>
      <c r="R3781" s="16" t="str">
        <f>IF(Q3781="","",INDEX(Tableau3[N°CMD],MATCH(P3781,Tableau3[Sequence],0),))</f>
        <v/>
      </c>
      <c r="S3781" s="16" t="str">
        <f>IF(Q3781="","",INDEX(Tableau3[Désignation],MATCH(P3781,Tableau3[Sequence],0),))</f>
        <v/>
      </c>
      <c r="T3781"/>
    </row>
    <row r="3782" spans="12:20" x14ac:dyDescent="0.25">
      <c r="L3782" s="4" t="str">
        <f t="shared" si="119"/>
        <v/>
      </c>
      <c r="M3782" s="4" t="str">
        <f>IF(ISBLANK(A3782),"",IF('02_Resultat'!$B$6=A3782,1,0))</f>
        <v/>
      </c>
      <c r="N3782" s="4" t="str">
        <f>IF(ISBLANK(A3782),"",IF(Tableau3[Occurrence]=0,0,SUM($M$2:M3782)))</f>
        <v/>
      </c>
      <c r="P3782" s="15" t="str">
        <f t="shared" si="120"/>
        <v/>
      </c>
      <c r="Q3782" s="16" t="str">
        <f>IF(P3782="","",'02_Resultat'!$B$6)</f>
        <v/>
      </c>
      <c r="R3782" s="16" t="str">
        <f>IF(Q3782="","",INDEX(Tableau3[N°CMD],MATCH(P3782,Tableau3[Sequence],0),))</f>
        <v/>
      </c>
      <c r="S3782" s="16" t="str">
        <f>IF(Q3782="","",INDEX(Tableau3[Désignation],MATCH(P3782,Tableau3[Sequence],0),))</f>
        <v/>
      </c>
      <c r="T3782"/>
    </row>
    <row r="3783" spans="12:20" x14ac:dyDescent="0.25">
      <c r="L3783" s="4" t="str">
        <f t="shared" si="119"/>
        <v/>
      </c>
      <c r="M3783" s="4" t="str">
        <f>IF(ISBLANK(A3783),"",IF('02_Resultat'!$B$6=A3783,1,0))</f>
        <v/>
      </c>
      <c r="N3783" s="4" t="str">
        <f>IF(ISBLANK(A3783),"",IF(Tableau3[Occurrence]=0,0,SUM($M$2:M3783)))</f>
        <v/>
      </c>
      <c r="P3783" s="15" t="str">
        <f t="shared" si="120"/>
        <v/>
      </c>
      <c r="Q3783" s="16" t="str">
        <f>IF(P3783="","",'02_Resultat'!$B$6)</f>
        <v/>
      </c>
      <c r="R3783" s="16" t="str">
        <f>IF(Q3783="","",INDEX(Tableau3[N°CMD],MATCH(P3783,Tableau3[Sequence],0),))</f>
        <v/>
      </c>
      <c r="S3783" s="16" t="str">
        <f>IF(Q3783="","",INDEX(Tableau3[Désignation],MATCH(P3783,Tableau3[Sequence],0),))</f>
        <v/>
      </c>
      <c r="T3783"/>
    </row>
    <row r="3784" spans="12:20" x14ac:dyDescent="0.25">
      <c r="L3784" s="4" t="str">
        <f t="shared" si="119"/>
        <v/>
      </c>
      <c r="M3784" s="4" t="str">
        <f>IF(ISBLANK(A3784),"",IF('02_Resultat'!$B$6=A3784,1,0))</f>
        <v/>
      </c>
      <c r="N3784" s="4" t="str">
        <f>IF(ISBLANK(A3784),"",IF(Tableau3[Occurrence]=0,0,SUM($M$2:M3784)))</f>
        <v/>
      </c>
      <c r="P3784" s="15" t="str">
        <f t="shared" si="120"/>
        <v/>
      </c>
      <c r="Q3784" s="16" t="str">
        <f>IF(P3784="","",'02_Resultat'!$B$6)</f>
        <v/>
      </c>
      <c r="R3784" s="16" t="str">
        <f>IF(Q3784="","",INDEX(Tableau3[N°CMD],MATCH(P3784,Tableau3[Sequence],0),))</f>
        <v/>
      </c>
      <c r="S3784" s="16" t="str">
        <f>IF(Q3784="","",INDEX(Tableau3[Désignation],MATCH(P3784,Tableau3[Sequence],0),))</f>
        <v/>
      </c>
      <c r="T3784"/>
    </row>
    <row r="3785" spans="12:20" x14ac:dyDescent="0.25">
      <c r="L3785" s="4" t="str">
        <f t="shared" si="119"/>
        <v/>
      </c>
      <c r="M3785" s="4" t="str">
        <f>IF(ISBLANK(A3785),"",IF('02_Resultat'!$B$6=A3785,1,0))</f>
        <v/>
      </c>
      <c r="N3785" s="4" t="str">
        <f>IF(ISBLANK(A3785),"",IF(Tableau3[Occurrence]=0,0,SUM($M$2:M3785)))</f>
        <v/>
      </c>
      <c r="P3785" s="15" t="str">
        <f t="shared" si="120"/>
        <v/>
      </c>
      <c r="Q3785" s="16" t="str">
        <f>IF(P3785="","",'02_Resultat'!$B$6)</f>
        <v/>
      </c>
      <c r="R3785" s="16" t="str">
        <f>IF(Q3785="","",INDEX(Tableau3[N°CMD],MATCH(P3785,Tableau3[Sequence],0),))</f>
        <v/>
      </c>
      <c r="S3785" s="16" t="str">
        <f>IF(Q3785="","",INDEX(Tableau3[Désignation],MATCH(P3785,Tableau3[Sequence],0),))</f>
        <v/>
      </c>
      <c r="T3785"/>
    </row>
    <row r="3786" spans="12:20" x14ac:dyDescent="0.25">
      <c r="L3786" s="4" t="str">
        <f t="shared" si="119"/>
        <v/>
      </c>
      <c r="M3786" s="4" t="str">
        <f>IF(ISBLANK(A3786),"",IF('02_Resultat'!$B$6=A3786,1,0))</f>
        <v/>
      </c>
      <c r="N3786" s="4" t="str">
        <f>IF(ISBLANK(A3786),"",IF(Tableau3[Occurrence]=0,0,SUM($M$2:M3786)))</f>
        <v/>
      </c>
      <c r="P3786" s="15" t="str">
        <f t="shared" si="120"/>
        <v/>
      </c>
      <c r="Q3786" s="16" t="str">
        <f>IF(P3786="","",'02_Resultat'!$B$6)</f>
        <v/>
      </c>
      <c r="R3786" s="16" t="str">
        <f>IF(Q3786="","",INDEX(Tableau3[N°CMD],MATCH(P3786,Tableau3[Sequence],0),))</f>
        <v/>
      </c>
      <c r="S3786" s="16" t="str">
        <f>IF(Q3786="","",INDEX(Tableau3[Désignation],MATCH(P3786,Tableau3[Sequence],0),))</f>
        <v/>
      </c>
      <c r="T3786"/>
    </row>
    <row r="3787" spans="12:20" x14ac:dyDescent="0.25">
      <c r="L3787" s="4" t="str">
        <f t="shared" si="119"/>
        <v/>
      </c>
      <c r="M3787" s="4" t="str">
        <f>IF(ISBLANK(A3787),"",IF('02_Resultat'!$B$6=A3787,1,0))</f>
        <v/>
      </c>
      <c r="N3787" s="4" t="str">
        <f>IF(ISBLANK(A3787),"",IF(Tableau3[Occurrence]=0,0,SUM($M$2:M3787)))</f>
        <v/>
      </c>
      <c r="P3787" s="15" t="str">
        <f t="shared" si="120"/>
        <v/>
      </c>
      <c r="Q3787" s="16" t="str">
        <f>IF(P3787="","",'02_Resultat'!$B$6)</f>
        <v/>
      </c>
      <c r="R3787" s="16" t="str">
        <f>IF(Q3787="","",INDEX(Tableau3[N°CMD],MATCH(P3787,Tableau3[Sequence],0),))</f>
        <v/>
      </c>
      <c r="S3787" s="16" t="str">
        <f>IF(Q3787="","",INDEX(Tableau3[Désignation],MATCH(P3787,Tableau3[Sequence],0),))</f>
        <v/>
      </c>
      <c r="T3787"/>
    </row>
    <row r="3788" spans="12:20" x14ac:dyDescent="0.25">
      <c r="L3788" s="4" t="str">
        <f t="shared" si="119"/>
        <v/>
      </c>
      <c r="M3788" s="4" t="str">
        <f>IF(ISBLANK(A3788),"",IF('02_Resultat'!$B$6=A3788,1,0))</f>
        <v/>
      </c>
      <c r="N3788" s="4" t="str">
        <f>IF(ISBLANK(A3788),"",IF(Tableau3[Occurrence]=0,0,SUM($M$2:M3788)))</f>
        <v/>
      </c>
      <c r="P3788" s="15" t="str">
        <f t="shared" si="120"/>
        <v/>
      </c>
      <c r="Q3788" s="16" t="str">
        <f>IF(P3788="","",'02_Resultat'!$B$6)</f>
        <v/>
      </c>
      <c r="R3788" s="16" t="str">
        <f>IF(Q3788="","",INDEX(Tableau3[N°CMD],MATCH(P3788,Tableau3[Sequence],0),))</f>
        <v/>
      </c>
      <c r="S3788" s="16" t="str">
        <f>IF(Q3788="","",INDEX(Tableau3[Désignation],MATCH(P3788,Tableau3[Sequence],0),))</f>
        <v/>
      </c>
      <c r="T3788"/>
    </row>
    <row r="3789" spans="12:20" x14ac:dyDescent="0.25">
      <c r="L3789" s="4" t="str">
        <f t="shared" si="119"/>
        <v/>
      </c>
      <c r="M3789" s="4" t="str">
        <f>IF(ISBLANK(A3789),"",IF('02_Resultat'!$B$6=A3789,1,0))</f>
        <v/>
      </c>
      <c r="N3789" s="4" t="str">
        <f>IF(ISBLANK(A3789),"",IF(Tableau3[Occurrence]=0,0,SUM($M$2:M3789)))</f>
        <v/>
      </c>
      <c r="P3789" s="15" t="str">
        <f t="shared" si="120"/>
        <v/>
      </c>
      <c r="Q3789" s="16" t="str">
        <f>IF(P3789="","",'02_Resultat'!$B$6)</f>
        <v/>
      </c>
      <c r="R3789" s="16" t="str">
        <f>IF(Q3789="","",INDEX(Tableau3[N°CMD],MATCH(P3789,Tableau3[Sequence],0),))</f>
        <v/>
      </c>
      <c r="S3789" s="16" t="str">
        <f>IF(Q3789="","",INDEX(Tableau3[Désignation],MATCH(P3789,Tableau3[Sequence],0),))</f>
        <v/>
      </c>
      <c r="T3789"/>
    </row>
    <row r="3790" spans="12:20" x14ac:dyDescent="0.25">
      <c r="L3790" s="4" t="str">
        <f t="shared" si="119"/>
        <v/>
      </c>
      <c r="M3790" s="4" t="str">
        <f>IF(ISBLANK(A3790),"",IF('02_Resultat'!$B$6=A3790,1,0))</f>
        <v/>
      </c>
      <c r="N3790" s="4" t="str">
        <f>IF(ISBLANK(A3790),"",IF(Tableau3[Occurrence]=0,0,SUM($M$2:M3790)))</f>
        <v/>
      </c>
      <c r="P3790" s="15" t="str">
        <f t="shared" si="120"/>
        <v/>
      </c>
      <c r="Q3790" s="16" t="str">
        <f>IF(P3790="","",'02_Resultat'!$B$6)</f>
        <v/>
      </c>
      <c r="R3790" s="16" t="str">
        <f>IF(Q3790="","",INDEX(Tableau3[N°CMD],MATCH(P3790,Tableau3[Sequence],0),))</f>
        <v/>
      </c>
      <c r="S3790" s="16" t="str">
        <f>IF(Q3790="","",INDEX(Tableau3[Désignation],MATCH(P3790,Tableau3[Sequence],0),))</f>
        <v/>
      </c>
      <c r="T3790"/>
    </row>
    <row r="3791" spans="12:20" x14ac:dyDescent="0.25">
      <c r="L3791" s="4" t="str">
        <f t="shared" si="119"/>
        <v/>
      </c>
      <c r="M3791" s="4" t="str">
        <f>IF(ISBLANK(A3791),"",IF('02_Resultat'!$B$6=A3791,1,0))</f>
        <v/>
      </c>
      <c r="N3791" s="4" t="str">
        <f>IF(ISBLANK(A3791),"",IF(Tableau3[Occurrence]=0,0,SUM($M$2:M3791)))</f>
        <v/>
      </c>
      <c r="P3791" s="15" t="str">
        <f t="shared" si="120"/>
        <v/>
      </c>
      <c r="Q3791" s="16" t="str">
        <f>IF(P3791="","",'02_Resultat'!$B$6)</f>
        <v/>
      </c>
      <c r="R3791" s="16" t="str">
        <f>IF(Q3791="","",INDEX(Tableau3[N°CMD],MATCH(P3791,Tableau3[Sequence],0),))</f>
        <v/>
      </c>
      <c r="S3791" s="16" t="str">
        <f>IF(Q3791="","",INDEX(Tableau3[Désignation],MATCH(P3791,Tableau3[Sequence],0),))</f>
        <v/>
      </c>
      <c r="T3791"/>
    </row>
    <row r="3792" spans="12:20" x14ac:dyDescent="0.25">
      <c r="L3792" s="4" t="str">
        <f t="shared" si="119"/>
        <v/>
      </c>
      <c r="M3792" s="4" t="str">
        <f>IF(ISBLANK(A3792),"",IF('02_Resultat'!$B$6=A3792,1,0))</f>
        <v/>
      </c>
      <c r="N3792" s="4" t="str">
        <f>IF(ISBLANK(A3792),"",IF(Tableau3[Occurrence]=0,0,SUM($M$2:M3792)))</f>
        <v/>
      </c>
      <c r="P3792" s="15" t="str">
        <f t="shared" si="120"/>
        <v/>
      </c>
      <c r="Q3792" s="16" t="str">
        <f>IF(P3792="","",'02_Resultat'!$B$6)</f>
        <v/>
      </c>
      <c r="R3792" s="16" t="str">
        <f>IF(Q3792="","",INDEX(Tableau3[N°CMD],MATCH(P3792,Tableau3[Sequence],0),))</f>
        <v/>
      </c>
      <c r="S3792" s="16" t="str">
        <f>IF(Q3792="","",INDEX(Tableau3[Désignation],MATCH(P3792,Tableau3[Sequence],0),))</f>
        <v/>
      </c>
      <c r="T3792"/>
    </row>
    <row r="3793" spans="12:20" x14ac:dyDescent="0.25">
      <c r="L3793" s="4" t="str">
        <f t="shared" si="119"/>
        <v/>
      </c>
      <c r="M3793" s="4" t="str">
        <f>IF(ISBLANK(A3793),"",IF('02_Resultat'!$B$6=A3793,1,0))</f>
        <v/>
      </c>
      <c r="N3793" s="4" t="str">
        <f>IF(ISBLANK(A3793),"",IF(Tableau3[Occurrence]=0,0,SUM($M$2:M3793)))</f>
        <v/>
      </c>
      <c r="P3793" s="15" t="str">
        <f t="shared" si="120"/>
        <v/>
      </c>
      <c r="Q3793" s="16" t="str">
        <f>IF(P3793="","",'02_Resultat'!$B$6)</f>
        <v/>
      </c>
      <c r="R3793" s="16" t="str">
        <f>IF(Q3793="","",INDEX(Tableau3[N°CMD],MATCH(P3793,Tableau3[Sequence],0),))</f>
        <v/>
      </c>
      <c r="S3793" s="16" t="str">
        <f>IF(Q3793="","",INDEX(Tableau3[Désignation],MATCH(P3793,Tableau3[Sequence],0),))</f>
        <v/>
      </c>
      <c r="T3793"/>
    </row>
    <row r="3794" spans="12:20" x14ac:dyDescent="0.25">
      <c r="L3794" s="4" t="str">
        <f t="shared" ref="L3794:L3857" si="121">IF(ISBLANK(H3794),"",(I3794-H3794))</f>
        <v/>
      </c>
      <c r="M3794" s="4" t="str">
        <f>IF(ISBLANK(A3794),"",IF('02_Resultat'!$B$6=A3794,1,0))</f>
        <v/>
      </c>
      <c r="N3794" s="4" t="str">
        <f>IF(ISBLANK(A3794),"",IF(Tableau3[Occurrence]=0,0,SUM($M$2:M3794)))</f>
        <v/>
      </c>
      <c r="P3794" s="15" t="str">
        <f t="shared" si="120"/>
        <v/>
      </c>
      <c r="Q3794" s="16" t="str">
        <f>IF(P3794="","",'02_Resultat'!$B$6)</f>
        <v/>
      </c>
      <c r="R3794" s="16" t="str">
        <f>IF(Q3794="","",INDEX(Tableau3[N°CMD],MATCH(P3794,Tableau3[Sequence],0),))</f>
        <v/>
      </c>
      <c r="S3794" s="16" t="str">
        <f>IF(Q3794="","",INDEX(Tableau3[Désignation],MATCH(P3794,Tableau3[Sequence],0),))</f>
        <v/>
      </c>
      <c r="T3794"/>
    </row>
    <row r="3795" spans="12:20" x14ac:dyDescent="0.25">
      <c r="L3795" s="4" t="str">
        <f t="shared" si="121"/>
        <v/>
      </c>
      <c r="M3795" s="4" t="str">
        <f>IF(ISBLANK(A3795),"",IF('02_Resultat'!$B$6=A3795,1,0))</f>
        <v/>
      </c>
      <c r="N3795" s="4" t="str">
        <f>IF(ISBLANK(A3795),"",IF(Tableau3[Occurrence]=0,0,SUM($M$2:M3795)))</f>
        <v/>
      </c>
      <c r="P3795" s="15" t="str">
        <f t="shared" ref="P3795:P3858" si="122">IF(ROW()-1&lt;=$O$2,ROW()-1,"")</f>
        <v/>
      </c>
      <c r="Q3795" s="16" t="str">
        <f>IF(P3795="","",'02_Resultat'!$B$6)</f>
        <v/>
      </c>
      <c r="R3795" s="16" t="str">
        <f>IF(Q3795="","",INDEX(Tableau3[N°CMD],MATCH(P3795,Tableau3[Sequence],0),))</f>
        <v/>
      </c>
      <c r="S3795" s="16" t="str">
        <f>IF(Q3795="","",INDEX(Tableau3[Désignation],MATCH(P3795,Tableau3[Sequence],0),))</f>
        <v/>
      </c>
      <c r="T3795"/>
    </row>
    <row r="3796" spans="12:20" x14ac:dyDescent="0.25">
      <c r="L3796" s="4" t="str">
        <f t="shared" si="121"/>
        <v/>
      </c>
      <c r="M3796" s="4" t="str">
        <f>IF(ISBLANK(A3796),"",IF('02_Resultat'!$B$6=A3796,1,0))</f>
        <v/>
      </c>
      <c r="N3796" s="4" t="str">
        <f>IF(ISBLANK(A3796),"",IF(Tableau3[Occurrence]=0,0,SUM($M$2:M3796)))</f>
        <v/>
      </c>
      <c r="P3796" s="15" t="str">
        <f t="shared" si="122"/>
        <v/>
      </c>
      <c r="Q3796" s="16" t="str">
        <f>IF(P3796="","",'02_Resultat'!$B$6)</f>
        <v/>
      </c>
      <c r="R3796" s="16" t="str">
        <f>IF(Q3796="","",INDEX(Tableau3[N°CMD],MATCH(P3796,Tableau3[Sequence],0),))</f>
        <v/>
      </c>
      <c r="S3796" s="16" t="str">
        <f>IF(Q3796="","",INDEX(Tableau3[Désignation],MATCH(P3796,Tableau3[Sequence],0),))</f>
        <v/>
      </c>
      <c r="T3796"/>
    </row>
    <row r="3797" spans="12:20" x14ac:dyDescent="0.25">
      <c r="L3797" s="4" t="str">
        <f t="shared" si="121"/>
        <v/>
      </c>
      <c r="M3797" s="4" t="str">
        <f>IF(ISBLANK(A3797),"",IF('02_Resultat'!$B$6=A3797,1,0))</f>
        <v/>
      </c>
      <c r="N3797" s="4" t="str">
        <f>IF(ISBLANK(A3797),"",IF(Tableau3[Occurrence]=0,0,SUM($M$2:M3797)))</f>
        <v/>
      </c>
      <c r="P3797" s="15" t="str">
        <f t="shared" si="122"/>
        <v/>
      </c>
      <c r="Q3797" s="16" t="str">
        <f>IF(P3797="","",'02_Resultat'!$B$6)</f>
        <v/>
      </c>
      <c r="R3797" s="16" t="str">
        <f>IF(Q3797="","",INDEX(Tableau3[N°CMD],MATCH(P3797,Tableau3[Sequence],0),))</f>
        <v/>
      </c>
      <c r="S3797" s="16" t="str">
        <f>IF(Q3797="","",INDEX(Tableau3[Désignation],MATCH(P3797,Tableau3[Sequence],0),))</f>
        <v/>
      </c>
      <c r="T3797"/>
    </row>
    <row r="3798" spans="12:20" x14ac:dyDescent="0.25">
      <c r="L3798" s="4" t="str">
        <f t="shared" si="121"/>
        <v/>
      </c>
      <c r="M3798" s="4" t="str">
        <f>IF(ISBLANK(A3798),"",IF('02_Resultat'!$B$6=A3798,1,0))</f>
        <v/>
      </c>
      <c r="N3798" s="4" t="str">
        <f>IF(ISBLANK(A3798),"",IF(Tableau3[Occurrence]=0,0,SUM($M$2:M3798)))</f>
        <v/>
      </c>
      <c r="P3798" s="15" t="str">
        <f t="shared" si="122"/>
        <v/>
      </c>
      <c r="Q3798" s="16" t="str">
        <f>IF(P3798="","",'02_Resultat'!$B$6)</f>
        <v/>
      </c>
      <c r="R3798" s="16" t="str">
        <f>IF(Q3798="","",INDEX(Tableau3[N°CMD],MATCH(P3798,Tableau3[Sequence],0),))</f>
        <v/>
      </c>
      <c r="S3798" s="16" t="str">
        <f>IF(Q3798="","",INDEX(Tableau3[Désignation],MATCH(P3798,Tableau3[Sequence],0),))</f>
        <v/>
      </c>
      <c r="T3798"/>
    </row>
    <row r="3799" spans="12:20" x14ac:dyDescent="0.25">
      <c r="L3799" s="4" t="str">
        <f t="shared" si="121"/>
        <v/>
      </c>
      <c r="M3799" s="4" t="str">
        <f>IF(ISBLANK(A3799),"",IF('02_Resultat'!$B$6=A3799,1,0))</f>
        <v/>
      </c>
      <c r="N3799" s="4" t="str">
        <f>IF(ISBLANK(A3799),"",IF(Tableau3[Occurrence]=0,0,SUM($M$2:M3799)))</f>
        <v/>
      </c>
      <c r="P3799" s="15" t="str">
        <f t="shared" si="122"/>
        <v/>
      </c>
      <c r="Q3799" s="16" t="str">
        <f>IF(P3799="","",'02_Resultat'!$B$6)</f>
        <v/>
      </c>
      <c r="R3799" s="16" t="str">
        <f>IF(Q3799="","",INDEX(Tableau3[N°CMD],MATCH(P3799,Tableau3[Sequence],0),))</f>
        <v/>
      </c>
      <c r="S3799" s="16" t="str">
        <f>IF(Q3799="","",INDEX(Tableau3[Désignation],MATCH(P3799,Tableau3[Sequence],0),))</f>
        <v/>
      </c>
      <c r="T3799"/>
    </row>
    <row r="3800" spans="12:20" x14ac:dyDescent="0.25">
      <c r="L3800" s="4" t="str">
        <f t="shared" si="121"/>
        <v/>
      </c>
      <c r="M3800" s="4" t="str">
        <f>IF(ISBLANK(A3800),"",IF('02_Resultat'!$B$6=A3800,1,0))</f>
        <v/>
      </c>
      <c r="N3800" s="4" t="str">
        <f>IF(ISBLANK(A3800),"",IF(Tableau3[Occurrence]=0,0,SUM($M$2:M3800)))</f>
        <v/>
      </c>
      <c r="P3800" s="15" t="str">
        <f t="shared" si="122"/>
        <v/>
      </c>
      <c r="Q3800" s="16" t="str">
        <f>IF(P3800="","",'02_Resultat'!$B$6)</f>
        <v/>
      </c>
      <c r="R3800" s="16" t="str">
        <f>IF(Q3800="","",INDEX(Tableau3[N°CMD],MATCH(P3800,Tableau3[Sequence],0),))</f>
        <v/>
      </c>
      <c r="S3800" s="16" t="str">
        <f>IF(Q3800="","",INDEX(Tableau3[Désignation],MATCH(P3800,Tableau3[Sequence],0),))</f>
        <v/>
      </c>
      <c r="T3800"/>
    </row>
    <row r="3801" spans="12:20" x14ac:dyDescent="0.25">
      <c r="L3801" s="4" t="str">
        <f t="shared" si="121"/>
        <v/>
      </c>
      <c r="M3801" s="4" t="str">
        <f>IF(ISBLANK(A3801),"",IF('02_Resultat'!$B$6=A3801,1,0))</f>
        <v/>
      </c>
      <c r="N3801" s="4" t="str">
        <f>IF(ISBLANK(A3801),"",IF(Tableau3[Occurrence]=0,0,SUM($M$2:M3801)))</f>
        <v/>
      </c>
      <c r="P3801" s="15" t="str">
        <f t="shared" si="122"/>
        <v/>
      </c>
      <c r="Q3801" s="16" t="str">
        <f>IF(P3801="","",'02_Resultat'!$B$6)</f>
        <v/>
      </c>
      <c r="R3801" s="16" t="str">
        <f>IF(Q3801="","",INDEX(Tableau3[N°CMD],MATCH(P3801,Tableau3[Sequence],0),))</f>
        <v/>
      </c>
      <c r="S3801" s="16" t="str">
        <f>IF(Q3801="","",INDEX(Tableau3[Désignation],MATCH(P3801,Tableau3[Sequence],0),))</f>
        <v/>
      </c>
      <c r="T3801"/>
    </row>
    <row r="3802" spans="12:20" x14ac:dyDescent="0.25">
      <c r="L3802" s="4" t="str">
        <f t="shared" si="121"/>
        <v/>
      </c>
      <c r="M3802" s="4" t="str">
        <f>IF(ISBLANK(A3802),"",IF('02_Resultat'!$B$6=A3802,1,0))</f>
        <v/>
      </c>
      <c r="N3802" s="4" t="str">
        <f>IF(ISBLANK(A3802),"",IF(Tableau3[Occurrence]=0,0,SUM($M$2:M3802)))</f>
        <v/>
      </c>
      <c r="P3802" s="15" t="str">
        <f t="shared" si="122"/>
        <v/>
      </c>
      <c r="Q3802" s="16" t="str">
        <f>IF(P3802="","",'02_Resultat'!$B$6)</f>
        <v/>
      </c>
      <c r="R3802" s="16" t="str">
        <f>IF(Q3802="","",INDEX(Tableau3[N°CMD],MATCH(P3802,Tableau3[Sequence],0),))</f>
        <v/>
      </c>
      <c r="S3802" s="16" t="str">
        <f>IF(Q3802="","",INDEX(Tableau3[Désignation],MATCH(P3802,Tableau3[Sequence],0),))</f>
        <v/>
      </c>
      <c r="T3802"/>
    </row>
    <row r="3803" spans="12:20" x14ac:dyDescent="0.25">
      <c r="L3803" s="4" t="str">
        <f t="shared" si="121"/>
        <v/>
      </c>
      <c r="M3803" s="4" t="str">
        <f>IF(ISBLANK(A3803),"",IF('02_Resultat'!$B$6=A3803,1,0))</f>
        <v/>
      </c>
      <c r="N3803" s="4" t="str">
        <f>IF(ISBLANK(A3803),"",IF(Tableau3[Occurrence]=0,0,SUM($M$2:M3803)))</f>
        <v/>
      </c>
      <c r="P3803" s="15" t="str">
        <f t="shared" si="122"/>
        <v/>
      </c>
      <c r="Q3803" s="16" t="str">
        <f>IF(P3803="","",'02_Resultat'!$B$6)</f>
        <v/>
      </c>
      <c r="R3803" s="16" t="str">
        <f>IF(Q3803="","",INDEX(Tableau3[N°CMD],MATCH(P3803,Tableau3[Sequence],0),))</f>
        <v/>
      </c>
      <c r="S3803" s="16" t="str">
        <f>IF(Q3803="","",INDEX(Tableau3[Désignation],MATCH(P3803,Tableau3[Sequence],0),))</f>
        <v/>
      </c>
      <c r="T3803"/>
    </row>
    <row r="3804" spans="12:20" x14ac:dyDescent="0.25">
      <c r="L3804" s="4" t="str">
        <f t="shared" si="121"/>
        <v/>
      </c>
      <c r="M3804" s="4" t="str">
        <f>IF(ISBLANK(A3804),"",IF('02_Resultat'!$B$6=A3804,1,0))</f>
        <v/>
      </c>
      <c r="N3804" s="4" t="str">
        <f>IF(ISBLANK(A3804),"",IF(Tableau3[Occurrence]=0,0,SUM($M$2:M3804)))</f>
        <v/>
      </c>
      <c r="P3804" s="15" t="str">
        <f t="shared" si="122"/>
        <v/>
      </c>
      <c r="Q3804" s="16" t="str">
        <f>IF(P3804="","",'02_Resultat'!$B$6)</f>
        <v/>
      </c>
      <c r="R3804" s="16" t="str">
        <f>IF(Q3804="","",INDEX(Tableau3[N°CMD],MATCH(P3804,Tableau3[Sequence],0),))</f>
        <v/>
      </c>
      <c r="S3804" s="16" t="str">
        <f>IF(Q3804="","",INDEX(Tableau3[Désignation],MATCH(P3804,Tableau3[Sequence],0),))</f>
        <v/>
      </c>
      <c r="T3804"/>
    </row>
    <row r="3805" spans="12:20" x14ac:dyDescent="0.25">
      <c r="L3805" s="4" t="str">
        <f t="shared" si="121"/>
        <v/>
      </c>
      <c r="M3805" s="4" t="str">
        <f>IF(ISBLANK(A3805),"",IF('02_Resultat'!$B$6=A3805,1,0))</f>
        <v/>
      </c>
      <c r="N3805" s="4" t="str">
        <f>IF(ISBLANK(A3805),"",IF(Tableau3[Occurrence]=0,0,SUM($M$2:M3805)))</f>
        <v/>
      </c>
      <c r="P3805" s="15" t="str">
        <f t="shared" si="122"/>
        <v/>
      </c>
      <c r="Q3805" s="16" t="str">
        <f>IF(P3805="","",'02_Resultat'!$B$6)</f>
        <v/>
      </c>
      <c r="R3805" s="16" t="str">
        <f>IF(Q3805="","",INDEX(Tableau3[N°CMD],MATCH(P3805,Tableau3[Sequence],0),))</f>
        <v/>
      </c>
      <c r="S3805" s="16" t="str">
        <f>IF(Q3805="","",INDEX(Tableau3[Désignation],MATCH(P3805,Tableau3[Sequence],0),))</f>
        <v/>
      </c>
      <c r="T3805"/>
    </row>
    <row r="3806" spans="12:20" x14ac:dyDescent="0.25">
      <c r="L3806" s="4" t="str">
        <f t="shared" si="121"/>
        <v/>
      </c>
      <c r="M3806" s="4" t="str">
        <f>IF(ISBLANK(A3806),"",IF('02_Resultat'!$B$6=A3806,1,0))</f>
        <v/>
      </c>
      <c r="N3806" s="4" t="str">
        <f>IF(ISBLANK(A3806),"",IF(Tableau3[Occurrence]=0,0,SUM($M$2:M3806)))</f>
        <v/>
      </c>
      <c r="P3806" s="15" t="str">
        <f t="shared" si="122"/>
        <v/>
      </c>
      <c r="Q3806" s="16" t="str">
        <f>IF(P3806="","",'02_Resultat'!$B$6)</f>
        <v/>
      </c>
      <c r="R3806" s="16" t="str">
        <f>IF(Q3806="","",INDEX(Tableau3[N°CMD],MATCH(P3806,Tableau3[Sequence],0),))</f>
        <v/>
      </c>
      <c r="S3806" s="16" t="str">
        <f>IF(Q3806="","",INDEX(Tableau3[Désignation],MATCH(P3806,Tableau3[Sequence],0),))</f>
        <v/>
      </c>
      <c r="T3806"/>
    </row>
    <row r="3807" spans="12:20" x14ac:dyDescent="0.25">
      <c r="L3807" s="4" t="str">
        <f t="shared" si="121"/>
        <v/>
      </c>
      <c r="M3807" s="4" t="str">
        <f>IF(ISBLANK(A3807),"",IF('02_Resultat'!$B$6=A3807,1,0))</f>
        <v/>
      </c>
      <c r="N3807" s="4" t="str">
        <f>IF(ISBLANK(A3807),"",IF(Tableau3[Occurrence]=0,0,SUM($M$2:M3807)))</f>
        <v/>
      </c>
      <c r="P3807" s="15" t="str">
        <f t="shared" si="122"/>
        <v/>
      </c>
      <c r="Q3807" s="16" t="str">
        <f>IF(P3807="","",'02_Resultat'!$B$6)</f>
        <v/>
      </c>
      <c r="R3807" s="16" t="str">
        <f>IF(Q3807="","",INDEX(Tableau3[N°CMD],MATCH(P3807,Tableau3[Sequence],0),))</f>
        <v/>
      </c>
      <c r="S3807" s="16" t="str">
        <f>IF(Q3807="","",INDEX(Tableau3[Désignation],MATCH(P3807,Tableau3[Sequence],0),))</f>
        <v/>
      </c>
      <c r="T3807"/>
    </row>
    <row r="3808" spans="12:20" x14ac:dyDescent="0.25">
      <c r="L3808" s="4" t="str">
        <f t="shared" si="121"/>
        <v/>
      </c>
      <c r="M3808" s="4" t="str">
        <f>IF(ISBLANK(A3808),"",IF('02_Resultat'!$B$6=A3808,1,0))</f>
        <v/>
      </c>
      <c r="N3808" s="4" t="str">
        <f>IF(ISBLANK(A3808),"",IF(Tableau3[Occurrence]=0,0,SUM($M$2:M3808)))</f>
        <v/>
      </c>
      <c r="P3808" s="15" t="str">
        <f t="shared" si="122"/>
        <v/>
      </c>
      <c r="Q3808" s="16" t="str">
        <f>IF(P3808="","",'02_Resultat'!$B$6)</f>
        <v/>
      </c>
      <c r="R3808" s="16" t="str">
        <f>IF(Q3808="","",INDEX(Tableau3[N°CMD],MATCH(P3808,Tableau3[Sequence],0),))</f>
        <v/>
      </c>
      <c r="S3808" s="16" t="str">
        <f>IF(Q3808="","",INDEX(Tableau3[Désignation],MATCH(P3808,Tableau3[Sequence],0),))</f>
        <v/>
      </c>
      <c r="T3808"/>
    </row>
    <row r="3809" spans="12:20" x14ac:dyDescent="0.25">
      <c r="L3809" s="4" t="str">
        <f t="shared" si="121"/>
        <v/>
      </c>
      <c r="M3809" s="4" t="str">
        <f>IF(ISBLANK(A3809),"",IF('02_Resultat'!$B$6=A3809,1,0))</f>
        <v/>
      </c>
      <c r="N3809" s="4" t="str">
        <f>IF(ISBLANK(A3809),"",IF(Tableau3[Occurrence]=0,0,SUM($M$2:M3809)))</f>
        <v/>
      </c>
      <c r="P3809" s="15" t="str">
        <f t="shared" si="122"/>
        <v/>
      </c>
      <c r="Q3809" s="16" t="str">
        <f>IF(P3809="","",'02_Resultat'!$B$6)</f>
        <v/>
      </c>
      <c r="R3809" s="16" t="str">
        <f>IF(Q3809="","",INDEX(Tableau3[N°CMD],MATCH(P3809,Tableau3[Sequence],0),))</f>
        <v/>
      </c>
      <c r="S3809" s="16" t="str">
        <f>IF(Q3809="","",INDEX(Tableau3[Désignation],MATCH(P3809,Tableau3[Sequence],0),))</f>
        <v/>
      </c>
      <c r="T3809"/>
    </row>
    <row r="3810" spans="12:20" x14ac:dyDescent="0.25">
      <c r="L3810" s="4" t="str">
        <f t="shared" si="121"/>
        <v/>
      </c>
      <c r="M3810" s="4" t="str">
        <f>IF(ISBLANK(A3810),"",IF('02_Resultat'!$B$6=A3810,1,0))</f>
        <v/>
      </c>
      <c r="N3810" s="4" t="str">
        <f>IF(ISBLANK(A3810),"",IF(Tableau3[Occurrence]=0,0,SUM($M$2:M3810)))</f>
        <v/>
      </c>
      <c r="P3810" s="15" t="str">
        <f t="shared" si="122"/>
        <v/>
      </c>
      <c r="Q3810" s="16" t="str">
        <f>IF(P3810="","",'02_Resultat'!$B$6)</f>
        <v/>
      </c>
      <c r="R3810" s="16" t="str">
        <f>IF(Q3810="","",INDEX(Tableau3[N°CMD],MATCH(P3810,Tableau3[Sequence],0),))</f>
        <v/>
      </c>
      <c r="S3810" s="16" t="str">
        <f>IF(Q3810="","",INDEX(Tableau3[Désignation],MATCH(P3810,Tableau3[Sequence],0),))</f>
        <v/>
      </c>
      <c r="T3810"/>
    </row>
    <row r="3811" spans="12:20" x14ac:dyDescent="0.25">
      <c r="L3811" s="4" t="str">
        <f t="shared" si="121"/>
        <v/>
      </c>
      <c r="M3811" s="4" t="str">
        <f>IF(ISBLANK(A3811),"",IF('02_Resultat'!$B$6=A3811,1,0))</f>
        <v/>
      </c>
      <c r="N3811" s="4" t="str">
        <f>IF(ISBLANK(A3811),"",IF(Tableau3[Occurrence]=0,0,SUM($M$2:M3811)))</f>
        <v/>
      </c>
      <c r="P3811" s="15" t="str">
        <f t="shared" si="122"/>
        <v/>
      </c>
      <c r="Q3811" s="16" t="str">
        <f>IF(P3811="","",'02_Resultat'!$B$6)</f>
        <v/>
      </c>
      <c r="R3811" s="16" t="str">
        <f>IF(Q3811="","",INDEX(Tableau3[N°CMD],MATCH(P3811,Tableau3[Sequence],0),))</f>
        <v/>
      </c>
      <c r="S3811" s="16" t="str">
        <f>IF(Q3811="","",INDEX(Tableau3[Désignation],MATCH(P3811,Tableau3[Sequence],0),))</f>
        <v/>
      </c>
      <c r="T3811"/>
    </row>
    <row r="3812" spans="12:20" x14ac:dyDescent="0.25">
      <c r="L3812" s="4" t="str">
        <f t="shared" si="121"/>
        <v/>
      </c>
      <c r="M3812" s="4" t="str">
        <f>IF(ISBLANK(A3812),"",IF('02_Resultat'!$B$6=A3812,1,0))</f>
        <v/>
      </c>
      <c r="N3812" s="4" t="str">
        <f>IF(ISBLANK(A3812),"",IF(Tableau3[Occurrence]=0,0,SUM($M$2:M3812)))</f>
        <v/>
      </c>
      <c r="P3812" s="15" t="str">
        <f t="shared" si="122"/>
        <v/>
      </c>
      <c r="Q3812" s="16" t="str">
        <f>IF(P3812="","",'02_Resultat'!$B$6)</f>
        <v/>
      </c>
      <c r="R3812" s="16" t="str">
        <f>IF(Q3812="","",INDEX(Tableau3[N°CMD],MATCH(P3812,Tableau3[Sequence],0),))</f>
        <v/>
      </c>
      <c r="S3812" s="16" t="str">
        <f>IF(Q3812="","",INDEX(Tableau3[Désignation],MATCH(P3812,Tableau3[Sequence],0),))</f>
        <v/>
      </c>
      <c r="T3812"/>
    </row>
    <row r="3813" spans="12:20" x14ac:dyDescent="0.25">
      <c r="L3813" s="4" t="str">
        <f t="shared" si="121"/>
        <v/>
      </c>
      <c r="M3813" s="4" t="str">
        <f>IF(ISBLANK(A3813),"",IF('02_Resultat'!$B$6=A3813,1,0))</f>
        <v/>
      </c>
      <c r="N3813" s="4" t="str">
        <f>IF(ISBLANK(A3813),"",IF(Tableau3[Occurrence]=0,0,SUM($M$2:M3813)))</f>
        <v/>
      </c>
      <c r="P3813" s="15" t="str">
        <f t="shared" si="122"/>
        <v/>
      </c>
      <c r="Q3813" s="16" t="str">
        <f>IF(P3813="","",'02_Resultat'!$B$6)</f>
        <v/>
      </c>
      <c r="R3813" s="16" t="str">
        <f>IF(Q3813="","",INDEX(Tableau3[N°CMD],MATCH(P3813,Tableau3[Sequence],0),))</f>
        <v/>
      </c>
      <c r="S3813" s="16" t="str">
        <f>IF(Q3813="","",INDEX(Tableau3[Désignation],MATCH(P3813,Tableau3[Sequence],0),))</f>
        <v/>
      </c>
      <c r="T3813"/>
    </row>
    <row r="3814" spans="12:20" x14ac:dyDescent="0.25">
      <c r="L3814" s="4" t="str">
        <f t="shared" si="121"/>
        <v/>
      </c>
      <c r="M3814" s="4" t="str">
        <f>IF(ISBLANK(A3814),"",IF('02_Resultat'!$B$6=A3814,1,0))</f>
        <v/>
      </c>
      <c r="N3814" s="4" t="str">
        <f>IF(ISBLANK(A3814),"",IF(Tableau3[Occurrence]=0,0,SUM($M$2:M3814)))</f>
        <v/>
      </c>
      <c r="P3814" s="15" t="str">
        <f t="shared" si="122"/>
        <v/>
      </c>
      <c r="Q3814" s="16" t="str">
        <f>IF(P3814="","",'02_Resultat'!$B$6)</f>
        <v/>
      </c>
      <c r="R3814" s="16" t="str">
        <f>IF(Q3814="","",INDEX(Tableau3[N°CMD],MATCH(P3814,Tableau3[Sequence],0),))</f>
        <v/>
      </c>
      <c r="S3814" s="16" t="str">
        <f>IF(Q3814="","",INDEX(Tableau3[Désignation],MATCH(P3814,Tableau3[Sequence],0),))</f>
        <v/>
      </c>
      <c r="T3814"/>
    </row>
    <row r="3815" spans="12:20" x14ac:dyDescent="0.25">
      <c r="L3815" s="4" t="str">
        <f t="shared" si="121"/>
        <v/>
      </c>
      <c r="M3815" s="4" t="str">
        <f>IF(ISBLANK(A3815),"",IF('02_Resultat'!$B$6=A3815,1,0))</f>
        <v/>
      </c>
      <c r="N3815" s="4" t="str">
        <f>IF(ISBLANK(A3815),"",IF(Tableau3[Occurrence]=0,0,SUM($M$2:M3815)))</f>
        <v/>
      </c>
      <c r="P3815" s="15" t="str">
        <f t="shared" si="122"/>
        <v/>
      </c>
      <c r="Q3815" s="16" t="str">
        <f>IF(P3815="","",'02_Resultat'!$B$6)</f>
        <v/>
      </c>
      <c r="R3815" s="16" t="str">
        <f>IF(Q3815="","",INDEX(Tableau3[N°CMD],MATCH(P3815,Tableau3[Sequence],0),))</f>
        <v/>
      </c>
      <c r="S3815" s="16" t="str">
        <f>IF(Q3815="","",INDEX(Tableau3[Désignation],MATCH(P3815,Tableau3[Sequence],0),))</f>
        <v/>
      </c>
      <c r="T3815"/>
    </row>
    <row r="3816" spans="12:20" x14ac:dyDescent="0.25">
      <c r="L3816" s="4" t="str">
        <f t="shared" si="121"/>
        <v/>
      </c>
      <c r="M3816" s="4" t="str">
        <f>IF(ISBLANK(A3816),"",IF('02_Resultat'!$B$6=A3816,1,0))</f>
        <v/>
      </c>
      <c r="N3816" s="4" t="str">
        <f>IF(ISBLANK(A3816),"",IF(Tableau3[Occurrence]=0,0,SUM($M$2:M3816)))</f>
        <v/>
      </c>
      <c r="P3816" s="15" t="str">
        <f t="shared" si="122"/>
        <v/>
      </c>
      <c r="Q3816" s="16" t="str">
        <f>IF(P3816="","",'02_Resultat'!$B$6)</f>
        <v/>
      </c>
      <c r="R3816" s="16" t="str">
        <f>IF(Q3816="","",INDEX(Tableau3[N°CMD],MATCH(P3816,Tableau3[Sequence],0),))</f>
        <v/>
      </c>
      <c r="S3816" s="16" t="str">
        <f>IF(Q3816="","",INDEX(Tableau3[Désignation],MATCH(P3816,Tableau3[Sequence],0),))</f>
        <v/>
      </c>
      <c r="T3816"/>
    </row>
    <row r="3817" spans="12:20" x14ac:dyDescent="0.25">
      <c r="L3817" s="4" t="str">
        <f t="shared" si="121"/>
        <v/>
      </c>
      <c r="M3817" s="4" t="str">
        <f>IF(ISBLANK(A3817),"",IF('02_Resultat'!$B$6=A3817,1,0))</f>
        <v/>
      </c>
      <c r="N3817" s="4" t="str">
        <f>IF(ISBLANK(A3817),"",IF(Tableau3[Occurrence]=0,0,SUM($M$2:M3817)))</f>
        <v/>
      </c>
      <c r="P3817" s="15" t="str">
        <f t="shared" si="122"/>
        <v/>
      </c>
      <c r="Q3817" s="16" t="str">
        <f>IF(P3817="","",'02_Resultat'!$B$6)</f>
        <v/>
      </c>
      <c r="R3817" s="16" t="str">
        <f>IF(Q3817="","",INDEX(Tableau3[N°CMD],MATCH(P3817,Tableau3[Sequence],0),))</f>
        <v/>
      </c>
      <c r="S3817" s="16" t="str">
        <f>IF(Q3817="","",INDEX(Tableau3[Désignation],MATCH(P3817,Tableau3[Sequence],0),))</f>
        <v/>
      </c>
      <c r="T3817"/>
    </row>
    <row r="3818" spans="12:20" x14ac:dyDescent="0.25">
      <c r="L3818" s="4" t="str">
        <f t="shared" si="121"/>
        <v/>
      </c>
      <c r="M3818" s="4" t="str">
        <f>IF(ISBLANK(A3818),"",IF('02_Resultat'!$B$6=A3818,1,0))</f>
        <v/>
      </c>
      <c r="N3818" s="4" t="str">
        <f>IF(ISBLANK(A3818),"",IF(Tableau3[Occurrence]=0,0,SUM($M$2:M3818)))</f>
        <v/>
      </c>
      <c r="P3818" s="15" t="str">
        <f t="shared" si="122"/>
        <v/>
      </c>
      <c r="Q3818" s="16" t="str">
        <f>IF(P3818="","",'02_Resultat'!$B$6)</f>
        <v/>
      </c>
      <c r="R3818" s="16" t="str">
        <f>IF(Q3818="","",INDEX(Tableau3[N°CMD],MATCH(P3818,Tableau3[Sequence],0),))</f>
        <v/>
      </c>
      <c r="S3818" s="16" t="str">
        <f>IF(Q3818="","",INDEX(Tableau3[Désignation],MATCH(P3818,Tableau3[Sequence],0),))</f>
        <v/>
      </c>
      <c r="T3818"/>
    </row>
    <row r="3819" spans="12:20" x14ac:dyDescent="0.25">
      <c r="L3819" s="4" t="str">
        <f t="shared" si="121"/>
        <v/>
      </c>
      <c r="M3819" s="4" t="str">
        <f>IF(ISBLANK(A3819),"",IF('02_Resultat'!$B$6=A3819,1,0))</f>
        <v/>
      </c>
      <c r="N3819" s="4" t="str">
        <f>IF(ISBLANK(A3819),"",IF(Tableau3[Occurrence]=0,0,SUM($M$2:M3819)))</f>
        <v/>
      </c>
      <c r="P3819" s="15" t="str">
        <f t="shared" si="122"/>
        <v/>
      </c>
      <c r="Q3819" s="16" t="str">
        <f>IF(P3819="","",'02_Resultat'!$B$6)</f>
        <v/>
      </c>
      <c r="R3819" s="16" t="str">
        <f>IF(Q3819="","",INDEX(Tableau3[N°CMD],MATCH(P3819,Tableau3[Sequence],0),))</f>
        <v/>
      </c>
      <c r="S3819" s="16" t="str">
        <f>IF(Q3819="","",INDEX(Tableau3[Désignation],MATCH(P3819,Tableau3[Sequence],0),))</f>
        <v/>
      </c>
      <c r="T3819"/>
    </row>
    <row r="3820" spans="12:20" x14ac:dyDescent="0.25">
      <c r="L3820" s="4" t="str">
        <f t="shared" si="121"/>
        <v/>
      </c>
      <c r="M3820" s="4" t="str">
        <f>IF(ISBLANK(A3820),"",IF('02_Resultat'!$B$6=A3820,1,0))</f>
        <v/>
      </c>
      <c r="N3820" s="4" t="str">
        <f>IF(ISBLANK(A3820),"",IF(Tableau3[Occurrence]=0,0,SUM($M$2:M3820)))</f>
        <v/>
      </c>
      <c r="P3820" s="15" t="str">
        <f t="shared" si="122"/>
        <v/>
      </c>
      <c r="Q3820" s="16" t="str">
        <f>IF(P3820="","",'02_Resultat'!$B$6)</f>
        <v/>
      </c>
      <c r="R3820" s="16" t="str">
        <f>IF(Q3820="","",INDEX(Tableau3[N°CMD],MATCH(P3820,Tableau3[Sequence],0),))</f>
        <v/>
      </c>
      <c r="S3820" s="16" t="str">
        <f>IF(Q3820="","",INDEX(Tableau3[Désignation],MATCH(P3820,Tableau3[Sequence],0),))</f>
        <v/>
      </c>
      <c r="T3820"/>
    </row>
    <row r="3821" spans="12:20" x14ac:dyDescent="0.25">
      <c r="L3821" s="4" t="str">
        <f t="shared" si="121"/>
        <v/>
      </c>
      <c r="M3821" s="4" t="str">
        <f>IF(ISBLANK(A3821),"",IF('02_Resultat'!$B$6=A3821,1,0))</f>
        <v/>
      </c>
      <c r="N3821" s="4" t="str">
        <f>IF(ISBLANK(A3821),"",IF(Tableau3[Occurrence]=0,0,SUM($M$2:M3821)))</f>
        <v/>
      </c>
      <c r="P3821" s="15" t="str">
        <f t="shared" si="122"/>
        <v/>
      </c>
      <c r="Q3821" s="16" t="str">
        <f>IF(P3821="","",'02_Resultat'!$B$6)</f>
        <v/>
      </c>
      <c r="R3821" s="16" t="str">
        <f>IF(Q3821="","",INDEX(Tableau3[N°CMD],MATCH(P3821,Tableau3[Sequence],0),))</f>
        <v/>
      </c>
      <c r="S3821" s="16" t="str">
        <f>IF(Q3821="","",INDEX(Tableau3[Désignation],MATCH(P3821,Tableau3[Sequence],0),))</f>
        <v/>
      </c>
      <c r="T3821"/>
    </row>
    <row r="3822" spans="12:20" x14ac:dyDescent="0.25">
      <c r="L3822" s="4" t="str">
        <f t="shared" si="121"/>
        <v/>
      </c>
      <c r="M3822" s="4" t="str">
        <f>IF(ISBLANK(A3822),"",IF('02_Resultat'!$B$6=A3822,1,0))</f>
        <v/>
      </c>
      <c r="N3822" s="4" t="str">
        <f>IF(ISBLANK(A3822),"",IF(Tableau3[Occurrence]=0,0,SUM($M$2:M3822)))</f>
        <v/>
      </c>
      <c r="P3822" s="15" t="str">
        <f t="shared" si="122"/>
        <v/>
      </c>
      <c r="Q3822" s="16" t="str">
        <f>IF(P3822="","",'02_Resultat'!$B$6)</f>
        <v/>
      </c>
      <c r="R3822" s="16" t="str">
        <f>IF(Q3822="","",INDEX(Tableau3[N°CMD],MATCH(P3822,Tableau3[Sequence],0),))</f>
        <v/>
      </c>
      <c r="S3822" s="16" t="str">
        <f>IF(Q3822="","",INDEX(Tableau3[Désignation],MATCH(P3822,Tableau3[Sequence],0),))</f>
        <v/>
      </c>
      <c r="T3822"/>
    </row>
    <row r="3823" spans="12:20" x14ac:dyDescent="0.25">
      <c r="L3823" s="4" t="str">
        <f t="shared" si="121"/>
        <v/>
      </c>
      <c r="M3823" s="4" t="str">
        <f>IF(ISBLANK(A3823),"",IF('02_Resultat'!$B$6=A3823,1,0))</f>
        <v/>
      </c>
      <c r="N3823" s="4" t="str">
        <f>IF(ISBLANK(A3823),"",IF(Tableau3[Occurrence]=0,0,SUM($M$2:M3823)))</f>
        <v/>
      </c>
      <c r="P3823" s="15" t="str">
        <f t="shared" si="122"/>
        <v/>
      </c>
      <c r="Q3823" s="16" t="str">
        <f>IF(P3823="","",'02_Resultat'!$B$6)</f>
        <v/>
      </c>
      <c r="R3823" s="16" t="str">
        <f>IF(Q3823="","",INDEX(Tableau3[N°CMD],MATCH(P3823,Tableau3[Sequence],0),))</f>
        <v/>
      </c>
      <c r="S3823" s="16" t="str">
        <f>IF(Q3823="","",INDEX(Tableau3[Désignation],MATCH(P3823,Tableau3[Sequence],0),))</f>
        <v/>
      </c>
      <c r="T3823"/>
    </row>
    <row r="3824" spans="12:20" x14ac:dyDescent="0.25">
      <c r="L3824" s="4" t="str">
        <f t="shared" si="121"/>
        <v/>
      </c>
      <c r="M3824" s="4" t="str">
        <f>IF(ISBLANK(A3824),"",IF('02_Resultat'!$B$6=A3824,1,0))</f>
        <v/>
      </c>
      <c r="N3824" s="4" t="str">
        <f>IF(ISBLANK(A3824),"",IF(Tableau3[Occurrence]=0,0,SUM($M$2:M3824)))</f>
        <v/>
      </c>
      <c r="P3824" s="15" t="str">
        <f t="shared" si="122"/>
        <v/>
      </c>
      <c r="Q3824" s="16" t="str">
        <f>IF(P3824="","",'02_Resultat'!$B$6)</f>
        <v/>
      </c>
      <c r="R3824" s="16" t="str">
        <f>IF(Q3824="","",INDEX(Tableau3[N°CMD],MATCH(P3824,Tableau3[Sequence],0),))</f>
        <v/>
      </c>
      <c r="S3824" s="16" t="str">
        <f>IF(Q3824="","",INDEX(Tableau3[Désignation],MATCH(P3824,Tableau3[Sequence],0),))</f>
        <v/>
      </c>
      <c r="T3824"/>
    </row>
    <row r="3825" spans="12:20" x14ac:dyDescent="0.25">
      <c r="L3825" s="4" t="str">
        <f t="shared" si="121"/>
        <v/>
      </c>
      <c r="M3825" s="4" t="str">
        <f>IF(ISBLANK(A3825),"",IF('02_Resultat'!$B$6=A3825,1,0))</f>
        <v/>
      </c>
      <c r="N3825" s="4" t="str">
        <f>IF(ISBLANK(A3825),"",IF(Tableau3[Occurrence]=0,0,SUM($M$2:M3825)))</f>
        <v/>
      </c>
      <c r="P3825" s="15" t="str">
        <f t="shared" si="122"/>
        <v/>
      </c>
      <c r="Q3825" s="16" t="str">
        <f>IF(P3825="","",'02_Resultat'!$B$6)</f>
        <v/>
      </c>
      <c r="R3825" s="16" t="str">
        <f>IF(Q3825="","",INDEX(Tableau3[N°CMD],MATCH(P3825,Tableau3[Sequence],0),))</f>
        <v/>
      </c>
      <c r="S3825" s="16" t="str">
        <f>IF(Q3825="","",INDEX(Tableau3[Désignation],MATCH(P3825,Tableau3[Sequence],0),))</f>
        <v/>
      </c>
      <c r="T3825"/>
    </row>
    <row r="3826" spans="12:20" x14ac:dyDescent="0.25">
      <c r="L3826" s="4" t="str">
        <f t="shared" si="121"/>
        <v/>
      </c>
      <c r="M3826" s="4" t="str">
        <f>IF(ISBLANK(A3826),"",IF('02_Resultat'!$B$6=A3826,1,0))</f>
        <v/>
      </c>
      <c r="N3826" s="4" t="str">
        <f>IF(ISBLANK(A3826),"",IF(Tableau3[Occurrence]=0,0,SUM($M$2:M3826)))</f>
        <v/>
      </c>
      <c r="P3826" s="15" t="str">
        <f t="shared" si="122"/>
        <v/>
      </c>
      <c r="Q3826" s="16" t="str">
        <f>IF(P3826="","",'02_Resultat'!$B$6)</f>
        <v/>
      </c>
      <c r="R3826" s="16" t="str">
        <f>IF(Q3826="","",INDEX(Tableau3[N°CMD],MATCH(P3826,Tableau3[Sequence],0),))</f>
        <v/>
      </c>
      <c r="S3826" s="16" t="str">
        <f>IF(Q3826="","",INDEX(Tableau3[Désignation],MATCH(P3826,Tableau3[Sequence],0),))</f>
        <v/>
      </c>
      <c r="T3826"/>
    </row>
    <row r="3827" spans="12:20" x14ac:dyDescent="0.25">
      <c r="L3827" s="4" t="str">
        <f t="shared" si="121"/>
        <v/>
      </c>
      <c r="M3827" s="4" t="str">
        <f>IF(ISBLANK(A3827),"",IF('02_Resultat'!$B$6=A3827,1,0))</f>
        <v/>
      </c>
      <c r="N3827" s="4" t="str">
        <f>IF(ISBLANK(A3827),"",IF(Tableau3[Occurrence]=0,0,SUM($M$2:M3827)))</f>
        <v/>
      </c>
      <c r="P3827" s="15" t="str">
        <f t="shared" si="122"/>
        <v/>
      </c>
      <c r="Q3827" s="16" t="str">
        <f>IF(P3827="","",'02_Resultat'!$B$6)</f>
        <v/>
      </c>
      <c r="R3827" s="16" t="str">
        <f>IF(Q3827="","",INDEX(Tableau3[N°CMD],MATCH(P3827,Tableau3[Sequence],0),))</f>
        <v/>
      </c>
      <c r="S3827" s="16" t="str">
        <f>IF(Q3827="","",INDEX(Tableau3[Désignation],MATCH(P3827,Tableau3[Sequence],0),))</f>
        <v/>
      </c>
      <c r="T3827"/>
    </row>
    <row r="3828" spans="12:20" x14ac:dyDescent="0.25">
      <c r="L3828" s="4" t="str">
        <f t="shared" si="121"/>
        <v/>
      </c>
      <c r="M3828" s="4" t="str">
        <f>IF(ISBLANK(A3828),"",IF('02_Resultat'!$B$6=A3828,1,0))</f>
        <v/>
      </c>
      <c r="N3828" s="4" t="str">
        <f>IF(ISBLANK(A3828),"",IF(Tableau3[Occurrence]=0,0,SUM($M$2:M3828)))</f>
        <v/>
      </c>
      <c r="P3828" s="15" t="str">
        <f t="shared" si="122"/>
        <v/>
      </c>
      <c r="Q3828" s="16" t="str">
        <f>IF(P3828="","",'02_Resultat'!$B$6)</f>
        <v/>
      </c>
      <c r="R3828" s="16" t="str">
        <f>IF(Q3828="","",INDEX(Tableau3[N°CMD],MATCH(P3828,Tableau3[Sequence],0),))</f>
        <v/>
      </c>
      <c r="S3828" s="16" t="str">
        <f>IF(Q3828="","",INDEX(Tableau3[Désignation],MATCH(P3828,Tableau3[Sequence],0),))</f>
        <v/>
      </c>
      <c r="T3828"/>
    </row>
    <row r="3829" spans="12:20" x14ac:dyDescent="0.25">
      <c r="L3829" s="4" t="str">
        <f t="shared" si="121"/>
        <v/>
      </c>
      <c r="M3829" s="4" t="str">
        <f>IF(ISBLANK(A3829),"",IF('02_Resultat'!$B$6=A3829,1,0))</f>
        <v/>
      </c>
      <c r="N3829" s="4" t="str">
        <f>IF(ISBLANK(A3829),"",IF(Tableau3[Occurrence]=0,0,SUM($M$2:M3829)))</f>
        <v/>
      </c>
      <c r="P3829" s="15" t="str">
        <f t="shared" si="122"/>
        <v/>
      </c>
      <c r="Q3829" s="16" t="str">
        <f>IF(P3829="","",'02_Resultat'!$B$6)</f>
        <v/>
      </c>
      <c r="R3829" s="16" t="str">
        <f>IF(Q3829="","",INDEX(Tableau3[N°CMD],MATCH(P3829,Tableau3[Sequence],0),))</f>
        <v/>
      </c>
      <c r="S3829" s="16" t="str">
        <f>IF(Q3829="","",INDEX(Tableau3[Désignation],MATCH(P3829,Tableau3[Sequence],0),))</f>
        <v/>
      </c>
      <c r="T3829"/>
    </row>
    <row r="3830" spans="12:20" x14ac:dyDescent="0.25">
      <c r="L3830" s="4" t="str">
        <f t="shared" si="121"/>
        <v/>
      </c>
      <c r="M3830" s="4" t="str">
        <f>IF(ISBLANK(A3830),"",IF('02_Resultat'!$B$6=A3830,1,0))</f>
        <v/>
      </c>
      <c r="N3830" s="4" t="str">
        <f>IF(ISBLANK(A3830),"",IF(Tableau3[Occurrence]=0,0,SUM($M$2:M3830)))</f>
        <v/>
      </c>
      <c r="P3830" s="15" t="str">
        <f t="shared" si="122"/>
        <v/>
      </c>
      <c r="Q3830" s="16" t="str">
        <f>IF(P3830="","",'02_Resultat'!$B$6)</f>
        <v/>
      </c>
      <c r="R3830" s="16" t="str">
        <f>IF(Q3830="","",INDEX(Tableau3[N°CMD],MATCH(P3830,Tableau3[Sequence],0),))</f>
        <v/>
      </c>
      <c r="S3830" s="16" t="str">
        <f>IF(Q3830="","",INDEX(Tableau3[Désignation],MATCH(P3830,Tableau3[Sequence],0),))</f>
        <v/>
      </c>
      <c r="T3830"/>
    </row>
    <row r="3831" spans="12:20" x14ac:dyDescent="0.25">
      <c r="L3831" s="4" t="str">
        <f t="shared" si="121"/>
        <v/>
      </c>
      <c r="M3831" s="4" t="str">
        <f>IF(ISBLANK(A3831),"",IF('02_Resultat'!$B$6=A3831,1,0))</f>
        <v/>
      </c>
      <c r="N3831" s="4" t="str">
        <f>IF(ISBLANK(A3831),"",IF(Tableau3[Occurrence]=0,0,SUM($M$2:M3831)))</f>
        <v/>
      </c>
      <c r="P3831" s="15" t="str">
        <f t="shared" si="122"/>
        <v/>
      </c>
      <c r="Q3831" s="16" t="str">
        <f>IF(P3831="","",'02_Resultat'!$B$6)</f>
        <v/>
      </c>
      <c r="R3831" s="16" t="str">
        <f>IF(Q3831="","",INDEX(Tableau3[N°CMD],MATCH(P3831,Tableau3[Sequence],0),))</f>
        <v/>
      </c>
      <c r="S3831" s="16" t="str">
        <f>IF(Q3831="","",INDEX(Tableau3[Désignation],MATCH(P3831,Tableau3[Sequence],0),))</f>
        <v/>
      </c>
      <c r="T3831"/>
    </row>
    <row r="3832" spans="12:20" x14ac:dyDescent="0.25">
      <c r="L3832" s="4" t="str">
        <f t="shared" si="121"/>
        <v/>
      </c>
      <c r="M3832" s="4" t="str">
        <f>IF(ISBLANK(A3832),"",IF('02_Resultat'!$B$6=A3832,1,0))</f>
        <v/>
      </c>
      <c r="N3832" s="4" t="str">
        <f>IF(ISBLANK(A3832),"",IF(Tableau3[Occurrence]=0,0,SUM($M$2:M3832)))</f>
        <v/>
      </c>
      <c r="P3832" s="15" t="str">
        <f t="shared" si="122"/>
        <v/>
      </c>
      <c r="Q3832" s="16" t="str">
        <f>IF(P3832="","",'02_Resultat'!$B$6)</f>
        <v/>
      </c>
      <c r="R3832" s="16" t="str">
        <f>IF(Q3832="","",INDEX(Tableau3[N°CMD],MATCH(P3832,Tableau3[Sequence],0),))</f>
        <v/>
      </c>
      <c r="S3832" s="16" t="str">
        <f>IF(Q3832="","",INDEX(Tableau3[Désignation],MATCH(P3832,Tableau3[Sequence],0),))</f>
        <v/>
      </c>
      <c r="T3832"/>
    </row>
    <row r="3833" spans="12:20" x14ac:dyDescent="0.25">
      <c r="L3833" s="4" t="str">
        <f t="shared" si="121"/>
        <v/>
      </c>
      <c r="M3833" s="4" t="str">
        <f>IF(ISBLANK(A3833),"",IF('02_Resultat'!$B$6=A3833,1,0))</f>
        <v/>
      </c>
      <c r="N3833" s="4" t="str">
        <f>IF(ISBLANK(A3833),"",IF(Tableau3[Occurrence]=0,0,SUM($M$2:M3833)))</f>
        <v/>
      </c>
      <c r="P3833" s="15" t="str">
        <f t="shared" si="122"/>
        <v/>
      </c>
      <c r="Q3833" s="16" t="str">
        <f>IF(P3833="","",'02_Resultat'!$B$6)</f>
        <v/>
      </c>
      <c r="R3833" s="16" t="str">
        <f>IF(Q3833="","",INDEX(Tableau3[N°CMD],MATCH(P3833,Tableau3[Sequence],0),))</f>
        <v/>
      </c>
      <c r="S3833" s="16" t="str">
        <f>IF(Q3833="","",INDEX(Tableau3[Désignation],MATCH(P3833,Tableau3[Sequence],0),))</f>
        <v/>
      </c>
      <c r="T3833"/>
    </row>
    <row r="3834" spans="12:20" x14ac:dyDescent="0.25">
      <c r="L3834" s="4" t="str">
        <f t="shared" si="121"/>
        <v/>
      </c>
      <c r="M3834" s="4" t="str">
        <f>IF(ISBLANK(A3834),"",IF('02_Resultat'!$B$6=A3834,1,0))</f>
        <v/>
      </c>
      <c r="N3834" s="4" t="str">
        <f>IF(ISBLANK(A3834),"",IF(Tableau3[Occurrence]=0,0,SUM($M$2:M3834)))</f>
        <v/>
      </c>
      <c r="P3834" s="15" t="str">
        <f t="shared" si="122"/>
        <v/>
      </c>
      <c r="Q3834" s="16" t="str">
        <f>IF(P3834="","",'02_Resultat'!$B$6)</f>
        <v/>
      </c>
      <c r="R3834" s="16" t="str">
        <f>IF(Q3834="","",INDEX(Tableau3[N°CMD],MATCH(P3834,Tableau3[Sequence],0),))</f>
        <v/>
      </c>
      <c r="S3834" s="16" t="str">
        <f>IF(Q3834="","",INDEX(Tableau3[Désignation],MATCH(P3834,Tableau3[Sequence],0),))</f>
        <v/>
      </c>
      <c r="T3834"/>
    </row>
    <row r="3835" spans="12:20" x14ac:dyDescent="0.25">
      <c r="L3835" s="4" t="str">
        <f t="shared" si="121"/>
        <v/>
      </c>
      <c r="M3835" s="4" t="str">
        <f>IF(ISBLANK(A3835),"",IF('02_Resultat'!$B$6=A3835,1,0))</f>
        <v/>
      </c>
      <c r="N3835" s="4" t="str">
        <f>IF(ISBLANK(A3835),"",IF(Tableau3[Occurrence]=0,0,SUM($M$2:M3835)))</f>
        <v/>
      </c>
      <c r="P3835" s="15" t="str">
        <f t="shared" si="122"/>
        <v/>
      </c>
      <c r="Q3835" s="16" t="str">
        <f>IF(P3835="","",'02_Resultat'!$B$6)</f>
        <v/>
      </c>
      <c r="R3835" s="16" t="str">
        <f>IF(Q3835="","",INDEX(Tableau3[N°CMD],MATCH(P3835,Tableau3[Sequence],0),))</f>
        <v/>
      </c>
      <c r="S3835" s="16" t="str">
        <f>IF(Q3835="","",INDEX(Tableau3[Désignation],MATCH(P3835,Tableau3[Sequence],0),))</f>
        <v/>
      </c>
      <c r="T3835"/>
    </row>
    <row r="3836" spans="12:20" x14ac:dyDescent="0.25">
      <c r="L3836" s="4" t="str">
        <f t="shared" si="121"/>
        <v/>
      </c>
      <c r="M3836" s="4" t="str">
        <f>IF(ISBLANK(A3836),"",IF('02_Resultat'!$B$6=A3836,1,0))</f>
        <v/>
      </c>
      <c r="N3836" s="4" t="str">
        <f>IF(ISBLANK(A3836),"",IF(Tableau3[Occurrence]=0,0,SUM($M$2:M3836)))</f>
        <v/>
      </c>
      <c r="P3836" s="15" t="str">
        <f t="shared" si="122"/>
        <v/>
      </c>
      <c r="Q3836" s="16" t="str">
        <f>IF(P3836="","",'02_Resultat'!$B$6)</f>
        <v/>
      </c>
      <c r="R3836" s="16" t="str">
        <f>IF(Q3836="","",INDEX(Tableau3[N°CMD],MATCH(P3836,Tableau3[Sequence],0),))</f>
        <v/>
      </c>
      <c r="S3836" s="16" t="str">
        <f>IF(Q3836="","",INDEX(Tableau3[Désignation],MATCH(P3836,Tableau3[Sequence],0),))</f>
        <v/>
      </c>
      <c r="T3836"/>
    </row>
    <row r="3837" spans="12:20" x14ac:dyDescent="0.25">
      <c r="L3837" s="4" t="str">
        <f t="shared" si="121"/>
        <v/>
      </c>
      <c r="M3837" s="4" t="str">
        <f>IF(ISBLANK(A3837),"",IF('02_Resultat'!$B$6=A3837,1,0))</f>
        <v/>
      </c>
      <c r="N3837" s="4" t="str">
        <f>IF(ISBLANK(A3837),"",IF(Tableau3[Occurrence]=0,0,SUM($M$2:M3837)))</f>
        <v/>
      </c>
      <c r="P3837" s="15" t="str">
        <f t="shared" si="122"/>
        <v/>
      </c>
      <c r="Q3837" s="16" t="str">
        <f>IF(P3837="","",'02_Resultat'!$B$6)</f>
        <v/>
      </c>
      <c r="R3837" s="16" t="str">
        <f>IF(Q3837="","",INDEX(Tableau3[N°CMD],MATCH(P3837,Tableau3[Sequence],0),))</f>
        <v/>
      </c>
      <c r="S3837" s="16" t="str">
        <f>IF(Q3837="","",INDEX(Tableau3[Désignation],MATCH(P3837,Tableau3[Sequence],0),))</f>
        <v/>
      </c>
      <c r="T3837"/>
    </row>
    <row r="3838" spans="12:20" x14ac:dyDescent="0.25">
      <c r="L3838" s="4" t="str">
        <f t="shared" si="121"/>
        <v/>
      </c>
      <c r="M3838" s="4" t="str">
        <f>IF(ISBLANK(A3838),"",IF('02_Resultat'!$B$6=A3838,1,0))</f>
        <v/>
      </c>
      <c r="N3838" s="4" t="str">
        <f>IF(ISBLANK(A3838),"",IF(Tableau3[Occurrence]=0,0,SUM($M$2:M3838)))</f>
        <v/>
      </c>
      <c r="P3838" s="15" t="str">
        <f t="shared" si="122"/>
        <v/>
      </c>
      <c r="Q3838" s="16" t="str">
        <f>IF(P3838="","",'02_Resultat'!$B$6)</f>
        <v/>
      </c>
      <c r="R3838" s="16" t="str">
        <f>IF(Q3838="","",INDEX(Tableau3[N°CMD],MATCH(P3838,Tableau3[Sequence],0),))</f>
        <v/>
      </c>
      <c r="S3838" s="16" t="str">
        <f>IF(Q3838="","",INDEX(Tableau3[Désignation],MATCH(P3838,Tableau3[Sequence],0),))</f>
        <v/>
      </c>
      <c r="T3838"/>
    </row>
    <row r="3839" spans="12:20" x14ac:dyDescent="0.25">
      <c r="L3839" s="4" t="str">
        <f t="shared" si="121"/>
        <v/>
      </c>
      <c r="M3839" s="4" t="str">
        <f>IF(ISBLANK(A3839),"",IF('02_Resultat'!$B$6=A3839,1,0))</f>
        <v/>
      </c>
      <c r="N3839" s="4" t="str">
        <f>IF(ISBLANK(A3839),"",IF(Tableau3[Occurrence]=0,0,SUM($M$2:M3839)))</f>
        <v/>
      </c>
      <c r="P3839" s="15" t="str">
        <f t="shared" si="122"/>
        <v/>
      </c>
      <c r="Q3839" s="16" t="str">
        <f>IF(P3839="","",'02_Resultat'!$B$6)</f>
        <v/>
      </c>
      <c r="R3839" s="16" t="str">
        <f>IF(Q3839="","",INDEX(Tableau3[N°CMD],MATCH(P3839,Tableau3[Sequence],0),))</f>
        <v/>
      </c>
      <c r="S3839" s="16" t="str">
        <f>IF(Q3839="","",INDEX(Tableau3[Désignation],MATCH(P3839,Tableau3[Sequence],0),))</f>
        <v/>
      </c>
      <c r="T3839"/>
    </row>
    <row r="3840" spans="12:20" x14ac:dyDescent="0.25">
      <c r="L3840" s="4" t="str">
        <f t="shared" si="121"/>
        <v/>
      </c>
      <c r="M3840" s="4" t="str">
        <f>IF(ISBLANK(A3840),"",IF('02_Resultat'!$B$6=A3840,1,0))</f>
        <v/>
      </c>
      <c r="N3840" s="4" t="str">
        <f>IF(ISBLANK(A3840),"",IF(Tableau3[Occurrence]=0,0,SUM($M$2:M3840)))</f>
        <v/>
      </c>
      <c r="P3840" s="15" t="str">
        <f t="shared" si="122"/>
        <v/>
      </c>
      <c r="Q3840" s="16" t="str">
        <f>IF(P3840="","",'02_Resultat'!$B$6)</f>
        <v/>
      </c>
      <c r="R3840" s="16" t="str">
        <f>IF(Q3840="","",INDEX(Tableau3[N°CMD],MATCH(P3840,Tableau3[Sequence],0),))</f>
        <v/>
      </c>
      <c r="S3840" s="16" t="str">
        <f>IF(Q3840="","",INDEX(Tableau3[Désignation],MATCH(P3840,Tableau3[Sequence],0),))</f>
        <v/>
      </c>
      <c r="T3840"/>
    </row>
    <row r="3841" spans="12:20" x14ac:dyDescent="0.25">
      <c r="L3841" s="4" t="str">
        <f t="shared" si="121"/>
        <v/>
      </c>
      <c r="M3841" s="4" t="str">
        <f>IF(ISBLANK(A3841),"",IF('02_Resultat'!$B$6=A3841,1,0))</f>
        <v/>
      </c>
      <c r="N3841" s="4" t="str">
        <f>IF(ISBLANK(A3841),"",IF(Tableau3[Occurrence]=0,0,SUM($M$2:M3841)))</f>
        <v/>
      </c>
      <c r="P3841" s="15" t="str">
        <f t="shared" si="122"/>
        <v/>
      </c>
      <c r="Q3841" s="16" t="str">
        <f>IF(P3841="","",'02_Resultat'!$B$6)</f>
        <v/>
      </c>
      <c r="R3841" s="16" t="str">
        <f>IF(Q3841="","",INDEX(Tableau3[N°CMD],MATCH(P3841,Tableau3[Sequence],0),))</f>
        <v/>
      </c>
      <c r="S3841" s="16" t="str">
        <f>IF(Q3841="","",INDEX(Tableau3[Désignation],MATCH(P3841,Tableau3[Sequence],0),))</f>
        <v/>
      </c>
      <c r="T3841"/>
    </row>
    <row r="3842" spans="12:20" x14ac:dyDescent="0.25">
      <c r="L3842" s="4" t="str">
        <f t="shared" si="121"/>
        <v/>
      </c>
      <c r="M3842" s="4" t="str">
        <f>IF(ISBLANK(A3842),"",IF('02_Resultat'!$B$6=A3842,1,0))</f>
        <v/>
      </c>
      <c r="N3842" s="4" t="str">
        <f>IF(ISBLANK(A3842),"",IF(Tableau3[Occurrence]=0,0,SUM($M$2:M3842)))</f>
        <v/>
      </c>
      <c r="P3842" s="15" t="str">
        <f t="shared" si="122"/>
        <v/>
      </c>
      <c r="Q3842" s="16" t="str">
        <f>IF(P3842="","",'02_Resultat'!$B$6)</f>
        <v/>
      </c>
      <c r="R3842" s="16" t="str">
        <f>IF(Q3842="","",INDEX(Tableau3[N°CMD],MATCH(P3842,Tableau3[Sequence],0),))</f>
        <v/>
      </c>
      <c r="S3842" s="16" t="str">
        <f>IF(Q3842="","",INDEX(Tableau3[Désignation],MATCH(P3842,Tableau3[Sequence],0),))</f>
        <v/>
      </c>
      <c r="T3842"/>
    </row>
    <row r="3843" spans="12:20" x14ac:dyDescent="0.25">
      <c r="L3843" s="4" t="str">
        <f t="shared" si="121"/>
        <v/>
      </c>
      <c r="M3843" s="4" t="str">
        <f>IF(ISBLANK(A3843),"",IF('02_Resultat'!$B$6=A3843,1,0))</f>
        <v/>
      </c>
      <c r="N3843" s="4" t="str">
        <f>IF(ISBLANK(A3843),"",IF(Tableau3[Occurrence]=0,0,SUM($M$2:M3843)))</f>
        <v/>
      </c>
      <c r="P3843" s="15" t="str">
        <f t="shared" si="122"/>
        <v/>
      </c>
      <c r="Q3843" s="16" t="str">
        <f>IF(P3843="","",'02_Resultat'!$B$6)</f>
        <v/>
      </c>
      <c r="R3843" s="16" t="str">
        <f>IF(Q3843="","",INDEX(Tableau3[N°CMD],MATCH(P3843,Tableau3[Sequence],0),))</f>
        <v/>
      </c>
      <c r="S3843" s="16" t="str">
        <f>IF(Q3843="","",INDEX(Tableau3[Désignation],MATCH(P3843,Tableau3[Sequence],0),))</f>
        <v/>
      </c>
      <c r="T3843"/>
    </row>
    <row r="3844" spans="12:20" x14ac:dyDescent="0.25">
      <c r="L3844" s="4" t="str">
        <f t="shared" si="121"/>
        <v/>
      </c>
      <c r="M3844" s="4" t="str">
        <f>IF(ISBLANK(A3844),"",IF('02_Resultat'!$B$6=A3844,1,0))</f>
        <v/>
      </c>
      <c r="N3844" s="4" t="str">
        <f>IF(ISBLANK(A3844),"",IF(Tableau3[Occurrence]=0,0,SUM($M$2:M3844)))</f>
        <v/>
      </c>
      <c r="P3844" s="15" t="str">
        <f t="shared" si="122"/>
        <v/>
      </c>
      <c r="Q3844" s="16" t="str">
        <f>IF(P3844="","",'02_Resultat'!$B$6)</f>
        <v/>
      </c>
      <c r="R3844" s="16" t="str">
        <f>IF(Q3844="","",INDEX(Tableau3[N°CMD],MATCH(P3844,Tableau3[Sequence],0),))</f>
        <v/>
      </c>
      <c r="S3844" s="16" t="str">
        <f>IF(Q3844="","",INDEX(Tableau3[Désignation],MATCH(P3844,Tableau3[Sequence],0),))</f>
        <v/>
      </c>
      <c r="T3844"/>
    </row>
    <row r="3845" spans="12:20" x14ac:dyDescent="0.25">
      <c r="L3845" s="4" t="str">
        <f t="shared" si="121"/>
        <v/>
      </c>
      <c r="M3845" s="4" t="str">
        <f>IF(ISBLANK(A3845),"",IF('02_Resultat'!$B$6=A3845,1,0))</f>
        <v/>
      </c>
      <c r="N3845" s="4" t="str">
        <f>IF(ISBLANK(A3845),"",IF(Tableau3[Occurrence]=0,0,SUM($M$2:M3845)))</f>
        <v/>
      </c>
      <c r="P3845" s="15" t="str">
        <f t="shared" si="122"/>
        <v/>
      </c>
      <c r="Q3845" s="16" t="str">
        <f>IF(P3845="","",'02_Resultat'!$B$6)</f>
        <v/>
      </c>
      <c r="R3845" s="16" t="str">
        <f>IF(Q3845="","",INDEX(Tableau3[N°CMD],MATCH(P3845,Tableau3[Sequence],0),))</f>
        <v/>
      </c>
      <c r="S3845" s="16" t="str">
        <f>IF(Q3845="","",INDEX(Tableau3[Désignation],MATCH(P3845,Tableau3[Sequence],0),))</f>
        <v/>
      </c>
      <c r="T3845"/>
    </row>
    <row r="3846" spans="12:20" x14ac:dyDescent="0.25">
      <c r="L3846" s="4" t="str">
        <f t="shared" si="121"/>
        <v/>
      </c>
      <c r="M3846" s="4" t="str">
        <f>IF(ISBLANK(A3846),"",IF('02_Resultat'!$B$6=A3846,1,0))</f>
        <v/>
      </c>
      <c r="N3846" s="4" t="str">
        <f>IF(ISBLANK(A3846),"",IF(Tableau3[Occurrence]=0,0,SUM($M$2:M3846)))</f>
        <v/>
      </c>
      <c r="P3846" s="15" t="str">
        <f t="shared" si="122"/>
        <v/>
      </c>
      <c r="Q3846" s="16" t="str">
        <f>IF(P3846="","",'02_Resultat'!$B$6)</f>
        <v/>
      </c>
      <c r="R3846" s="16" t="str">
        <f>IF(Q3846="","",INDEX(Tableau3[N°CMD],MATCH(P3846,Tableau3[Sequence],0),))</f>
        <v/>
      </c>
      <c r="S3846" s="16" t="str">
        <f>IF(Q3846="","",INDEX(Tableau3[Désignation],MATCH(P3846,Tableau3[Sequence],0),))</f>
        <v/>
      </c>
      <c r="T3846"/>
    </row>
    <row r="3847" spans="12:20" x14ac:dyDescent="0.25">
      <c r="L3847" s="4" t="str">
        <f t="shared" si="121"/>
        <v/>
      </c>
      <c r="M3847" s="4" t="str">
        <f>IF(ISBLANK(A3847),"",IF('02_Resultat'!$B$6=A3847,1,0))</f>
        <v/>
      </c>
      <c r="N3847" s="4" t="str">
        <f>IF(ISBLANK(A3847),"",IF(Tableau3[Occurrence]=0,0,SUM($M$2:M3847)))</f>
        <v/>
      </c>
      <c r="P3847" s="15" t="str">
        <f t="shared" si="122"/>
        <v/>
      </c>
      <c r="Q3847" s="16" t="str">
        <f>IF(P3847="","",'02_Resultat'!$B$6)</f>
        <v/>
      </c>
      <c r="R3847" s="16" t="str">
        <f>IF(Q3847="","",INDEX(Tableau3[N°CMD],MATCH(P3847,Tableau3[Sequence],0),))</f>
        <v/>
      </c>
      <c r="S3847" s="16" t="str">
        <f>IF(Q3847="","",INDEX(Tableau3[Désignation],MATCH(P3847,Tableau3[Sequence],0),))</f>
        <v/>
      </c>
      <c r="T3847"/>
    </row>
    <row r="3848" spans="12:20" x14ac:dyDescent="0.25">
      <c r="L3848" s="4" t="str">
        <f t="shared" si="121"/>
        <v/>
      </c>
      <c r="M3848" s="4" t="str">
        <f>IF(ISBLANK(A3848),"",IF('02_Resultat'!$B$6=A3848,1,0))</f>
        <v/>
      </c>
      <c r="N3848" s="4" t="str">
        <f>IF(ISBLANK(A3848),"",IF(Tableau3[Occurrence]=0,0,SUM($M$2:M3848)))</f>
        <v/>
      </c>
      <c r="P3848" s="15" t="str">
        <f t="shared" si="122"/>
        <v/>
      </c>
      <c r="Q3848" s="16" t="str">
        <f>IF(P3848="","",'02_Resultat'!$B$6)</f>
        <v/>
      </c>
      <c r="R3848" s="16" t="str">
        <f>IF(Q3848="","",INDEX(Tableau3[N°CMD],MATCH(P3848,Tableau3[Sequence],0),))</f>
        <v/>
      </c>
      <c r="S3848" s="16" t="str">
        <f>IF(Q3848="","",INDEX(Tableau3[Désignation],MATCH(P3848,Tableau3[Sequence],0),))</f>
        <v/>
      </c>
      <c r="T3848"/>
    </row>
    <row r="3849" spans="12:20" x14ac:dyDescent="0.25">
      <c r="L3849" s="4" t="str">
        <f t="shared" si="121"/>
        <v/>
      </c>
      <c r="M3849" s="4" t="str">
        <f>IF(ISBLANK(A3849),"",IF('02_Resultat'!$B$6=A3849,1,0))</f>
        <v/>
      </c>
      <c r="N3849" s="4" t="str">
        <f>IF(ISBLANK(A3849),"",IF(Tableau3[Occurrence]=0,0,SUM($M$2:M3849)))</f>
        <v/>
      </c>
      <c r="P3849" s="15" t="str">
        <f t="shared" si="122"/>
        <v/>
      </c>
      <c r="Q3849" s="16" t="str">
        <f>IF(P3849="","",'02_Resultat'!$B$6)</f>
        <v/>
      </c>
      <c r="R3849" s="16" t="str">
        <f>IF(Q3849="","",INDEX(Tableau3[N°CMD],MATCH(P3849,Tableau3[Sequence],0),))</f>
        <v/>
      </c>
      <c r="S3849" s="16" t="str">
        <f>IF(Q3849="","",INDEX(Tableau3[Désignation],MATCH(P3849,Tableau3[Sequence],0),))</f>
        <v/>
      </c>
      <c r="T3849"/>
    </row>
    <row r="3850" spans="12:20" x14ac:dyDescent="0.25">
      <c r="L3850" s="4" t="str">
        <f t="shared" si="121"/>
        <v/>
      </c>
      <c r="M3850" s="4" t="str">
        <f>IF(ISBLANK(A3850),"",IF('02_Resultat'!$B$6=A3850,1,0))</f>
        <v/>
      </c>
      <c r="N3850" s="4" t="str">
        <f>IF(ISBLANK(A3850),"",IF(Tableau3[Occurrence]=0,0,SUM($M$2:M3850)))</f>
        <v/>
      </c>
      <c r="P3850" s="15" t="str">
        <f t="shared" si="122"/>
        <v/>
      </c>
      <c r="Q3850" s="16" t="str">
        <f>IF(P3850="","",'02_Resultat'!$B$6)</f>
        <v/>
      </c>
      <c r="R3850" s="16" t="str">
        <f>IF(Q3850="","",INDEX(Tableau3[N°CMD],MATCH(P3850,Tableau3[Sequence],0),))</f>
        <v/>
      </c>
      <c r="S3850" s="16" t="str">
        <f>IF(Q3850="","",INDEX(Tableau3[Désignation],MATCH(P3850,Tableau3[Sequence],0),))</f>
        <v/>
      </c>
      <c r="T3850"/>
    </row>
    <row r="3851" spans="12:20" x14ac:dyDescent="0.25">
      <c r="L3851" s="4" t="str">
        <f t="shared" si="121"/>
        <v/>
      </c>
      <c r="M3851" s="4" t="str">
        <f>IF(ISBLANK(A3851),"",IF('02_Resultat'!$B$6=A3851,1,0))</f>
        <v/>
      </c>
      <c r="N3851" s="4" t="str">
        <f>IF(ISBLANK(A3851),"",IF(Tableau3[Occurrence]=0,0,SUM($M$2:M3851)))</f>
        <v/>
      </c>
      <c r="P3851" s="15" t="str">
        <f t="shared" si="122"/>
        <v/>
      </c>
      <c r="Q3851" s="16" t="str">
        <f>IF(P3851="","",'02_Resultat'!$B$6)</f>
        <v/>
      </c>
      <c r="R3851" s="16" t="str">
        <f>IF(Q3851="","",INDEX(Tableau3[N°CMD],MATCH(P3851,Tableau3[Sequence],0),))</f>
        <v/>
      </c>
      <c r="S3851" s="16" t="str">
        <f>IF(Q3851="","",INDEX(Tableau3[Désignation],MATCH(P3851,Tableau3[Sequence],0),))</f>
        <v/>
      </c>
      <c r="T3851"/>
    </row>
    <row r="3852" spans="12:20" x14ac:dyDescent="0.25">
      <c r="L3852" s="4" t="str">
        <f t="shared" si="121"/>
        <v/>
      </c>
      <c r="M3852" s="4" t="str">
        <f>IF(ISBLANK(A3852),"",IF('02_Resultat'!$B$6=A3852,1,0))</f>
        <v/>
      </c>
      <c r="N3852" s="4" t="str">
        <f>IF(ISBLANK(A3852),"",IF(Tableau3[Occurrence]=0,0,SUM($M$2:M3852)))</f>
        <v/>
      </c>
      <c r="P3852" s="15" t="str">
        <f t="shared" si="122"/>
        <v/>
      </c>
      <c r="Q3852" s="16" t="str">
        <f>IF(P3852="","",'02_Resultat'!$B$6)</f>
        <v/>
      </c>
      <c r="R3852" s="16" t="str">
        <f>IF(Q3852="","",INDEX(Tableau3[N°CMD],MATCH(P3852,Tableau3[Sequence],0),))</f>
        <v/>
      </c>
      <c r="S3852" s="16" t="str">
        <f>IF(Q3852="","",INDEX(Tableau3[Désignation],MATCH(P3852,Tableau3[Sequence],0),))</f>
        <v/>
      </c>
      <c r="T3852"/>
    </row>
    <row r="3853" spans="12:20" x14ac:dyDescent="0.25">
      <c r="L3853" s="4" t="str">
        <f t="shared" si="121"/>
        <v/>
      </c>
      <c r="M3853" s="4" t="str">
        <f>IF(ISBLANK(A3853),"",IF('02_Resultat'!$B$6=A3853,1,0))</f>
        <v/>
      </c>
      <c r="N3853" s="4" t="str">
        <f>IF(ISBLANK(A3853),"",IF(Tableau3[Occurrence]=0,0,SUM($M$2:M3853)))</f>
        <v/>
      </c>
      <c r="P3853" s="15" t="str">
        <f t="shared" si="122"/>
        <v/>
      </c>
      <c r="Q3853" s="16" t="str">
        <f>IF(P3853="","",'02_Resultat'!$B$6)</f>
        <v/>
      </c>
      <c r="R3853" s="16" t="str">
        <f>IF(Q3853="","",INDEX(Tableau3[N°CMD],MATCH(P3853,Tableau3[Sequence],0),))</f>
        <v/>
      </c>
      <c r="S3853" s="16" t="str">
        <f>IF(Q3853="","",INDEX(Tableau3[Désignation],MATCH(P3853,Tableau3[Sequence],0),))</f>
        <v/>
      </c>
      <c r="T3853"/>
    </row>
    <row r="3854" spans="12:20" x14ac:dyDescent="0.25">
      <c r="L3854" s="4" t="str">
        <f t="shared" si="121"/>
        <v/>
      </c>
      <c r="M3854" s="4" t="str">
        <f>IF(ISBLANK(A3854),"",IF('02_Resultat'!$B$6=A3854,1,0))</f>
        <v/>
      </c>
      <c r="N3854" s="4" t="str">
        <f>IF(ISBLANK(A3854),"",IF(Tableau3[Occurrence]=0,0,SUM($M$2:M3854)))</f>
        <v/>
      </c>
      <c r="P3854" s="15" t="str">
        <f t="shared" si="122"/>
        <v/>
      </c>
      <c r="Q3854" s="16" t="str">
        <f>IF(P3854="","",'02_Resultat'!$B$6)</f>
        <v/>
      </c>
      <c r="R3854" s="16" t="str">
        <f>IF(Q3854="","",INDEX(Tableau3[N°CMD],MATCH(P3854,Tableau3[Sequence],0),))</f>
        <v/>
      </c>
      <c r="S3854" s="16" t="str">
        <f>IF(Q3854="","",INDEX(Tableau3[Désignation],MATCH(P3854,Tableau3[Sequence],0),))</f>
        <v/>
      </c>
      <c r="T3854"/>
    </row>
    <row r="3855" spans="12:20" x14ac:dyDescent="0.25">
      <c r="L3855" s="4" t="str">
        <f t="shared" si="121"/>
        <v/>
      </c>
      <c r="M3855" s="4" t="str">
        <f>IF(ISBLANK(A3855),"",IF('02_Resultat'!$B$6=A3855,1,0))</f>
        <v/>
      </c>
      <c r="N3855" s="4" t="str">
        <f>IF(ISBLANK(A3855),"",IF(Tableau3[Occurrence]=0,0,SUM($M$2:M3855)))</f>
        <v/>
      </c>
      <c r="P3855" s="15" t="str">
        <f t="shared" si="122"/>
        <v/>
      </c>
      <c r="Q3855" s="16" t="str">
        <f>IF(P3855="","",'02_Resultat'!$B$6)</f>
        <v/>
      </c>
      <c r="R3855" s="16" t="str">
        <f>IF(Q3855="","",INDEX(Tableau3[N°CMD],MATCH(P3855,Tableau3[Sequence],0),))</f>
        <v/>
      </c>
      <c r="S3855" s="16" t="str">
        <f>IF(Q3855="","",INDEX(Tableau3[Désignation],MATCH(P3855,Tableau3[Sequence],0),))</f>
        <v/>
      </c>
      <c r="T3855"/>
    </row>
    <row r="3856" spans="12:20" x14ac:dyDescent="0.25">
      <c r="L3856" s="4" t="str">
        <f t="shared" si="121"/>
        <v/>
      </c>
      <c r="M3856" s="4" t="str">
        <f>IF(ISBLANK(A3856),"",IF('02_Resultat'!$B$6=A3856,1,0))</f>
        <v/>
      </c>
      <c r="N3856" s="4" t="str">
        <f>IF(ISBLANK(A3856),"",IF(Tableau3[Occurrence]=0,0,SUM($M$2:M3856)))</f>
        <v/>
      </c>
      <c r="P3856" s="15" t="str">
        <f t="shared" si="122"/>
        <v/>
      </c>
      <c r="Q3856" s="16" t="str">
        <f>IF(P3856="","",'02_Resultat'!$B$6)</f>
        <v/>
      </c>
      <c r="R3856" s="16" t="str">
        <f>IF(Q3856="","",INDEX(Tableau3[N°CMD],MATCH(P3856,Tableau3[Sequence],0),))</f>
        <v/>
      </c>
      <c r="S3856" s="16" t="str">
        <f>IF(Q3856="","",INDEX(Tableau3[Désignation],MATCH(P3856,Tableau3[Sequence],0),))</f>
        <v/>
      </c>
      <c r="T3856"/>
    </row>
    <row r="3857" spans="12:20" x14ac:dyDescent="0.25">
      <c r="L3857" s="4" t="str">
        <f t="shared" si="121"/>
        <v/>
      </c>
      <c r="M3857" s="4" t="str">
        <f>IF(ISBLANK(A3857),"",IF('02_Resultat'!$B$6=A3857,1,0))</f>
        <v/>
      </c>
      <c r="N3857" s="4" t="str">
        <f>IF(ISBLANK(A3857),"",IF(Tableau3[Occurrence]=0,0,SUM($M$2:M3857)))</f>
        <v/>
      </c>
      <c r="P3857" s="15" t="str">
        <f t="shared" si="122"/>
        <v/>
      </c>
      <c r="Q3857" s="16" t="str">
        <f>IF(P3857="","",'02_Resultat'!$B$6)</f>
        <v/>
      </c>
      <c r="R3857" s="16" t="str">
        <f>IF(Q3857="","",INDEX(Tableau3[N°CMD],MATCH(P3857,Tableau3[Sequence],0),))</f>
        <v/>
      </c>
      <c r="S3857" s="16" t="str">
        <f>IF(Q3857="","",INDEX(Tableau3[Désignation],MATCH(P3857,Tableau3[Sequence],0),))</f>
        <v/>
      </c>
      <c r="T3857"/>
    </row>
    <row r="3858" spans="12:20" x14ac:dyDescent="0.25">
      <c r="L3858" s="4" t="str">
        <f t="shared" ref="L3858:L3921" si="123">IF(ISBLANK(H3858),"",(I3858-H3858))</f>
        <v/>
      </c>
      <c r="M3858" s="4" t="str">
        <f>IF(ISBLANK(A3858),"",IF('02_Resultat'!$B$6=A3858,1,0))</f>
        <v/>
      </c>
      <c r="N3858" s="4" t="str">
        <f>IF(ISBLANK(A3858),"",IF(Tableau3[Occurrence]=0,0,SUM($M$2:M3858)))</f>
        <v/>
      </c>
      <c r="P3858" s="15" t="str">
        <f t="shared" si="122"/>
        <v/>
      </c>
      <c r="Q3858" s="16" t="str">
        <f>IF(P3858="","",'02_Resultat'!$B$6)</f>
        <v/>
      </c>
      <c r="R3858" s="16" t="str">
        <f>IF(Q3858="","",INDEX(Tableau3[N°CMD],MATCH(P3858,Tableau3[Sequence],0),))</f>
        <v/>
      </c>
      <c r="S3858" s="16" t="str">
        <f>IF(Q3858="","",INDEX(Tableau3[Désignation],MATCH(P3858,Tableau3[Sequence],0),))</f>
        <v/>
      </c>
      <c r="T3858"/>
    </row>
    <row r="3859" spans="12:20" x14ac:dyDescent="0.25">
      <c r="L3859" s="4" t="str">
        <f t="shared" si="123"/>
        <v/>
      </c>
      <c r="M3859" s="4" t="str">
        <f>IF(ISBLANK(A3859),"",IF('02_Resultat'!$B$6=A3859,1,0))</f>
        <v/>
      </c>
      <c r="N3859" s="4" t="str">
        <f>IF(ISBLANK(A3859),"",IF(Tableau3[Occurrence]=0,0,SUM($M$2:M3859)))</f>
        <v/>
      </c>
      <c r="P3859" s="15" t="str">
        <f t="shared" ref="P3859:P3922" si="124">IF(ROW()-1&lt;=$O$2,ROW()-1,"")</f>
        <v/>
      </c>
      <c r="Q3859" s="16" t="str">
        <f>IF(P3859="","",'02_Resultat'!$B$6)</f>
        <v/>
      </c>
      <c r="R3859" s="16" t="str">
        <f>IF(Q3859="","",INDEX(Tableau3[N°CMD],MATCH(P3859,Tableau3[Sequence],0),))</f>
        <v/>
      </c>
      <c r="S3859" s="16" t="str">
        <f>IF(Q3859="","",INDEX(Tableau3[Désignation],MATCH(P3859,Tableau3[Sequence],0),))</f>
        <v/>
      </c>
      <c r="T3859"/>
    </row>
    <row r="3860" spans="12:20" x14ac:dyDescent="0.25">
      <c r="L3860" s="4" t="str">
        <f t="shared" si="123"/>
        <v/>
      </c>
      <c r="M3860" s="4" t="str">
        <f>IF(ISBLANK(A3860),"",IF('02_Resultat'!$B$6=A3860,1,0))</f>
        <v/>
      </c>
      <c r="N3860" s="4" t="str">
        <f>IF(ISBLANK(A3860),"",IF(Tableau3[Occurrence]=0,0,SUM($M$2:M3860)))</f>
        <v/>
      </c>
      <c r="P3860" s="15" t="str">
        <f t="shared" si="124"/>
        <v/>
      </c>
      <c r="Q3860" s="16" t="str">
        <f>IF(P3860="","",'02_Resultat'!$B$6)</f>
        <v/>
      </c>
      <c r="R3860" s="16" t="str">
        <f>IF(Q3860="","",INDEX(Tableau3[N°CMD],MATCH(P3860,Tableau3[Sequence],0),))</f>
        <v/>
      </c>
      <c r="S3860" s="16" t="str">
        <f>IF(Q3860="","",INDEX(Tableau3[Désignation],MATCH(P3860,Tableau3[Sequence],0),))</f>
        <v/>
      </c>
      <c r="T3860"/>
    </row>
    <row r="3861" spans="12:20" x14ac:dyDescent="0.25">
      <c r="L3861" s="4" t="str">
        <f t="shared" si="123"/>
        <v/>
      </c>
      <c r="M3861" s="4" t="str">
        <f>IF(ISBLANK(A3861),"",IF('02_Resultat'!$B$6=A3861,1,0))</f>
        <v/>
      </c>
      <c r="N3861" s="4" t="str">
        <f>IF(ISBLANK(A3861),"",IF(Tableau3[Occurrence]=0,0,SUM($M$2:M3861)))</f>
        <v/>
      </c>
      <c r="P3861" s="15" t="str">
        <f t="shared" si="124"/>
        <v/>
      </c>
      <c r="Q3861" s="16" t="str">
        <f>IF(P3861="","",'02_Resultat'!$B$6)</f>
        <v/>
      </c>
      <c r="R3861" s="16" t="str">
        <f>IF(Q3861="","",INDEX(Tableau3[N°CMD],MATCH(P3861,Tableau3[Sequence],0),))</f>
        <v/>
      </c>
      <c r="S3861" s="16" t="str">
        <f>IF(Q3861="","",INDEX(Tableau3[Désignation],MATCH(P3861,Tableau3[Sequence],0),))</f>
        <v/>
      </c>
      <c r="T3861"/>
    </row>
    <row r="3862" spans="12:20" x14ac:dyDescent="0.25">
      <c r="L3862" s="4" t="str">
        <f t="shared" si="123"/>
        <v/>
      </c>
      <c r="M3862" s="4" t="str">
        <f>IF(ISBLANK(A3862),"",IF('02_Resultat'!$B$6=A3862,1,0))</f>
        <v/>
      </c>
      <c r="N3862" s="4" t="str">
        <f>IF(ISBLANK(A3862),"",IF(Tableau3[Occurrence]=0,0,SUM($M$2:M3862)))</f>
        <v/>
      </c>
      <c r="P3862" s="15" t="str">
        <f t="shared" si="124"/>
        <v/>
      </c>
      <c r="Q3862" s="16" t="str">
        <f>IF(P3862="","",'02_Resultat'!$B$6)</f>
        <v/>
      </c>
      <c r="R3862" s="16" t="str">
        <f>IF(Q3862="","",INDEX(Tableau3[N°CMD],MATCH(P3862,Tableau3[Sequence],0),))</f>
        <v/>
      </c>
      <c r="S3862" s="16" t="str">
        <f>IF(Q3862="","",INDEX(Tableau3[Désignation],MATCH(P3862,Tableau3[Sequence],0),))</f>
        <v/>
      </c>
      <c r="T3862"/>
    </row>
    <row r="3863" spans="12:20" x14ac:dyDescent="0.25">
      <c r="L3863" s="4" t="str">
        <f t="shared" si="123"/>
        <v/>
      </c>
      <c r="M3863" s="4" t="str">
        <f>IF(ISBLANK(A3863),"",IF('02_Resultat'!$B$6=A3863,1,0))</f>
        <v/>
      </c>
      <c r="N3863" s="4" t="str">
        <f>IF(ISBLANK(A3863),"",IF(Tableau3[Occurrence]=0,0,SUM($M$2:M3863)))</f>
        <v/>
      </c>
      <c r="P3863" s="15" t="str">
        <f t="shared" si="124"/>
        <v/>
      </c>
      <c r="Q3863" s="16" t="str">
        <f>IF(P3863="","",'02_Resultat'!$B$6)</f>
        <v/>
      </c>
      <c r="R3863" s="16" t="str">
        <f>IF(Q3863="","",INDEX(Tableau3[N°CMD],MATCH(P3863,Tableau3[Sequence],0),))</f>
        <v/>
      </c>
      <c r="S3863" s="16" t="str">
        <f>IF(Q3863="","",INDEX(Tableau3[Désignation],MATCH(P3863,Tableau3[Sequence],0),))</f>
        <v/>
      </c>
      <c r="T3863"/>
    </row>
    <row r="3864" spans="12:20" x14ac:dyDescent="0.25">
      <c r="L3864" s="4" t="str">
        <f t="shared" si="123"/>
        <v/>
      </c>
      <c r="M3864" s="4" t="str">
        <f>IF(ISBLANK(A3864),"",IF('02_Resultat'!$B$6=A3864,1,0))</f>
        <v/>
      </c>
      <c r="N3864" s="4" t="str">
        <f>IF(ISBLANK(A3864),"",IF(Tableau3[Occurrence]=0,0,SUM($M$2:M3864)))</f>
        <v/>
      </c>
      <c r="P3864" s="15" t="str">
        <f t="shared" si="124"/>
        <v/>
      </c>
      <c r="Q3864" s="16" t="str">
        <f>IF(P3864="","",'02_Resultat'!$B$6)</f>
        <v/>
      </c>
      <c r="R3864" s="16" t="str">
        <f>IF(Q3864="","",INDEX(Tableau3[N°CMD],MATCH(P3864,Tableau3[Sequence],0),))</f>
        <v/>
      </c>
      <c r="S3864" s="16" t="str">
        <f>IF(Q3864="","",INDEX(Tableau3[Désignation],MATCH(P3864,Tableau3[Sequence],0),))</f>
        <v/>
      </c>
      <c r="T3864"/>
    </row>
    <row r="3865" spans="12:20" x14ac:dyDescent="0.25">
      <c r="L3865" s="4" t="str">
        <f t="shared" si="123"/>
        <v/>
      </c>
      <c r="M3865" s="4" t="str">
        <f>IF(ISBLANK(A3865),"",IF('02_Resultat'!$B$6=A3865,1,0))</f>
        <v/>
      </c>
      <c r="N3865" s="4" t="str">
        <f>IF(ISBLANK(A3865),"",IF(Tableau3[Occurrence]=0,0,SUM($M$2:M3865)))</f>
        <v/>
      </c>
      <c r="P3865" s="15" t="str">
        <f t="shared" si="124"/>
        <v/>
      </c>
      <c r="Q3865" s="16" t="str">
        <f>IF(P3865="","",'02_Resultat'!$B$6)</f>
        <v/>
      </c>
      <c r="R3865" s="16" t="str">
        <f>IF(Q3865="","",INDEX(Tableau3[N°CMD],MATCH(P3865,Tableau3[Sequence],0),))</f>
        <v/>
      </c>
      <c r="S3865" s="16" t="str">
        <f>IF(Q3865="","",INDEX(Tableau3[Désignation],MATCH(P3865,Tableau3[Sequence],0),))</f>
        <v/>
      </c>
      <c r="T3865"/>
    </row>
    <row r="3866" spans="12:20" x14ac:dyDescent="0.25">
      <c r="L3866" s="4" t="str">
        <f t="shared" si="123"/>
        <v/>
      </c>
      <c r="M3866" s="4" t="str">
        <f>IF(ISBLANK(A3866),"",IF('02_Resultat'!$B$6=A3866,1,0))</f>
        <v/>
      </c>
      <c r="N3866" s="4" t="str">
        <f>IF(ISBLANK(A3866),"",IF(Tableau3[Occurrence]=0,0,SUM($M$2:M3866)))</f>
        <v/>
      </c>
      <c r="P3866" s="15" t="str">
        <f t="shared" si="124"/>
        <v/>
      </c>
      <c r="Q3866" s="16" t="str">
        <f>IF(P3866="","",'02_Resultat'!$B$6)</f>
        <v/>
      </c>
      <c r="R3866" s="16" t="str">
        <f>IF(Q3866="","",INDEX(Tableau3[N°CMD],MATCH(P3866,Tableau3[Sequence],0),))</f>
        <v/>
      </c>
      <c r="S3866" s="16" t="str">
        <f>IF(Q3866="","",INDEX(Tableau3[Désignation],MATCH(P3866,Tableau3[Sequence],0),))</f>
        <v/>
      </c>
      <c r="T3866"/>
    </row>
    <row r="3867" spans="12:20" x14ac:dyDescent="0.25">
      <c r="L3867" s="4" t="str">
        <f t="shared" si="123"/>
        <v/>
      </c>
      <c r="M3867" s="4" t="str">
        <f>IF(ISBLANK(A3867),"",IF('02_Resultat'!$B$6=A3867,1,0))</f>
        <v/>
      </c>
      <c r="N3867" s="4" t="str">
        <f>IF(ISBLANK(A3867),"",IF(Tableau3[Occurrence]=0,0,SUM($M$2:M3867)))</f>
        <v/>
      </c>
      <c r="P3867" s="15" t="str">
        <f t="shared" si="124"/>
        <v/>
      </c>
      <c r="Q3867" s="16" t="str">
        <f>IF(P3867="","",'02_Resultat'!$B$6)</f>
        <v/>
      </c>
      <c r="R3867" s="16" t="str">
        <f>IF(Q3867="","",INDEX(Tableau3[N°CMD],MATCH(P3867,Tableau3[Sequence],0),))</f>
        <v/>
      </c>
      <c r="S3867" s="16" t="str">
        <f>IF(Q3867="","",INDEX(Tableau3[Désignation],MATCH(P3867,Tableau3[Sequence],0),))</f>
        <v/>
      </c>
      <c r="T3867"/>
    </row>
    <row r="3868" spans="12:20" x14ac:dyDescent="0.25">
      <c r="L3868" s="4" t="str">
        <f t="shared" si="123"/>
        <v/>
      </c>
      <c r="M3868" s="4" t="str">
        <f>IF(ISBLANK(A3868),"",IF('02_Resultat'!$B$6=A3868,1,0))</f>
        <v/>
      </c>
      <c r="N3868" s="4" t="str">
        <f>IF(ISBLANK(A3868),"",IF(Tableau3[Occurrence]=0,0,SUM($M$2:M3868)))</f>
        <v/>
      </c>
      <c r="P3868" s="15" t="str">
        <f t="shared" si="124"/>
        <v/>
      </c>
      <c r="Q3868" s="16" t="str">
        <f>IF(P3868="","",'02_Resultat'!$B$6)</f>
        <v/>
      </c>
      <c r="R3868" s="16" t="str">
        <f>IF(Q3868="","",INDEX(Tableau3[N°CMD],MATCH(P3868,Tableau3[Sequence],0),))</f>
        <v/>
      </c>
      <c r="S3868" s="16" t="str">
        <f>IF(Q3868="","",INDEX(Tableau3[Désignation],MATCH(P3868,Tableau3[Sequence],0),))</f>
        <v/>
      </c>
      <c r="T3868"/>
    </row>
    <row r="3869" spans="12:20" x14ac:dyDescent="0.25">
      <c r="L3869" s="4" t="str">
        <f t="shared" si="123"/>
        <v/>
      </c>
      <c r="M3869" s="4" t="str">
        <f>IF(ISBLANK(A3869),"",IF('02_Resultat'!$B$6=A3869,1,0))</f>
        <v/>
      </c>
      <c r="N3869" s="4" t="str">
        <f>IF(ISBLANK(A3869),"",IF(Tableau3[Occurrence]=0,0,SUM($M$2:M3869)))</f>
        <v/>
      </c>
      <c r="P3869" s="15" t="str">
        <f t="shared" si="124"/>
        <v/>
      </c>
      <c r="Q3869" s="16" t="str">
        <f>IF(P3869="","",'02_Resultat'!$B$6)</f>
        <v/>
      </c>
      <c r="R3869" s="16" t="str">
        <f>IF(Q3869="","",INDEX(Tableau3[N°CMD],MATCH(P3869,Tableau3[Sequence],0),))</f>
        <v/>
      </c>
      <c r="S3869" s="16" t="str">
        <f>IF(Q3869="","",INDEX(Tableau3[Désignation],MATCH(P3869,Tableau3[Sequence],0),))</f>
        <v/>
      </c>
      <c r="T3869"/>
    </row>
    <row r="3870" spans="12:20" x14ac:dyDescent="0.25">
      <c r="L3870" s="4" t="str">
        <f t="shared" si="123"/>
        <v/>
      </c>
      <c r="M3870" s="4" t="str">
        <f>IF(ISBLANK(A3870),"",IF('02_Resultat'!$B$6=A3870,1,0))</f>
        <v/>
      </c>
      <c r="N3870" s="4" t="str">
        <f>IF(ISBLANK(A3870),"",IF(Tableau3[Occurrence]=0,0,SUM($M$2:M3870)))</f>
        <v/>
      </c>
      <c r="P3870" s="15" t="str">
        <f t="shared" si="124"/>
        <v/>
      </c>
      <c r="Q3870" s="16" t="str">
        <f>IF(P3870="","",'02_Resultat'!$B$6)</f>
        <v/>
      </c>
      <c r="R3870" s="16" t="str">
        <f>IF(Q3870="","",INDEX(Tableau3[N°CMD],MATCH(P3870,Tableau3[Sequence],0),))</f>
        <v/>
      </c>
      <c r="S3870" s="16" t="str">
        <f>IF(Q3870="","",INDEX(Tableau3[Désignation],MATCH(P3870,Tableau3[Sequence],0),))</f>
        <v/>
      </c>
      <c r="T3870"/>
    </row>
    <row r="3871" spans="12:20" x14ac:dyDescent="0.25">
      <c r="L3871" s="4" t="str">
        <f t="shared" si="123"/>
        <v/>
      </c>
      <c r="M3871" s="4" t="str">
        <f>IF(ISBLANK(A3871),"",IF('02_Resultat'!$B$6=A3871,1,0))</f>
        <v/>
      </c>
      <c r="N3871" s="4" t="str">
        <f>IF(ISBLANK(A3871),"",IF(Tableau3[Occurrence]=0,0,SUM($M$2:M3871)))</f>
        <v/>
      </c>
      <c r="P3871" s="15" t="str">
        <f t="shared" si="124"/>
        <v/>
      </c>
      <c r="Q3871" s="16" t="str">
        <f>IF(P3871="","",'02_Resultat'!$B$6)</f>
        <v/>
      </c>
      <c r="R3871" s="16" t="str">
        <f>IF(Q3871="","",INDEX(Tableau3[N°CMD],MATCH(P3871,Tableau3[Sequence],0),))</f>
        <v/>
      </c>
      <c r="S3871" s="16" t="str">
        <f>IF(Q3871="","",INDEX(Tableau3[Désignation],MATCH(P3871,Tableau3[Sequence],0),))</f>
        <v/>
      </c>
      <c r="T3871"/>
    </row>
    <row r="3872" spans="12:20" x14ac:dyDescent="0.25">
      <c r="L3872" s="4" t="str">
        <f t="shared" si="123"/>
        <v/>
      </c>
      <c r="M3872" s="4" t="str">
        <f>IF(ISBLANK(A3872),"",IF('02_Resultat'!$B$6=A3872,1,0))</f>
        <v/>
      </c>
      <c r="N3872" s="4" t="str">
        <f>IF(ISBLANK(A3872),"",IF(Tableau3[Occurrence]=0,0,SUM($M$2:M3872)))</f>
        <v/>
      </c>
      <c r="P3872" s="15" t="str">
        <f t="shared" si="124"/>
        <v/>
      </c>
      <c r="Q3872" s="16" t="str">
        <f>IF(P3872="","",'02_Resultat'!$B$6)</f>
        <v/>
      </c>
      <c r="R3872" s="16" t="str">
        <f>IF(Q3872="","",INDEX(Tableau3[N°CMD],MATCH(P3872,Tableau3[Sequence],0),))</f>
        <v/>
      </c>
      <c r="S3872" s="16" t="str">
        <f>IF(Q3872="","",INDEX(Tableau3[Désignation],MATCH(P3872,Tableau3[Sequence],0),))</f>
        <v/>
      </c>
      <c r="T3872"/>
    </row>
    <row r="3873" spans="12:20" x14ac:dyDescent="0.25">
      <c r="L3873" s="4" t="str">
        <f t="shared" si="123"/>
        <v/>
      </c>
      <c r="M3873" s="4" t="str">
        <f>IF(ISBLANK(A3873),"",IF('02_Resultat'!$B$6=A3873,1,0))</f>
        <v/>
      </c>
      <c r="N3873" s="4" t="str">
        <f>IF(ISBLANK(A3873),"",IF(Tableau3[Occurrence]=0,0,SUM($M$2:M3873)))</f>
        <v/>
      </c>
      <c r="P3873" s="15" t="str">
        <f t="shared" si="124"/>
        <v/>
      </c>
      <c r="Q3873" s="16" t="str">
        <f>IF(P3873="","",'02_Resultat'!$B$6)</f>
        <v/>
      </c>
      <c r="R3873" s="16" t="str">
        <f>IF(Q3873="","",INDEX(Tableau3[N°CMD],MATCH(P3873,Tableau3[Sequence],0),))</f>
        <v/>
      </c>
      <c r="S3873" s="16" t="str">
        <f>IF(Q3873="","",INDEX(Tableau3[Désignation],MATCH(P3873,Tableau3[Sequence],0),))</f>
        <v/>
      </c>
      <c r="T3873"/>
    </row>
    <row r="3874" spans="12:20" x14ac:dyDescent="0.25">
      <c r="L3874" s="4" t="str">
        <f t="shared" si="123"/>
        <v/>
      </c>
      <c r="M3874" s="4" t="str">
        <f>IF(ISBLANK(A3874),"",IF('02_Resultat'!$B$6=A3874,1,0))</f>
        <v/>
      </c>
      <c r="N3874" s="4" t="str">
        <f>IF(ISBLANK(A3874),"",IF(Tableau3[Occurrence]=0,0,SUM($M$2:M3874)))</f>
        <v/>
      </c>
      <c r="P3874" s="15" t="str">
        <f t="shared" si="124"/>
        <v/>
      </c>
      <c r="Q3874" s="16" t="str">
        <f>IF(P3874="","",'02_Resultat'!$B$6)</f>
        <v/>
      </c>
      <c r="R3874" s="16" t="str">
        <f>IF(Q3874="","",INDEX(Tableau3[N°CMD],MATCH(P3874,Tableau3[Sequence],0),))</f>
        <v/>
      </c>
      <c r="S3874" s="16" t="str">
        <f>IF(Q3874="","",INDEX(Tableau3[Désignation],MATCH(P3874,Tableau3[Sequence],0),))</f>
        <v/>
      </c>
      <c r="T3874"/>
    </row>
    <row r="3875" spans="12:20" x14ac:dyDescent="0.25">
      <c r="L3875" s="4" t="str">
        <f t="shared" si="123"/>
        <v/>
      </c>
      <c r="M3875" s="4" t="str">
        <f>IF(ISBLANK(A3875),"",IF('02_Resultat'!$B$6=A3875,1,0))</f>
        <v/>
      </c>
      <c r="N3875" s="4" t="str">
        <f>IF(ISBLANK(A3875),"",IF(Tableau3[Occurrence]=0,0,SUM($M$2:M3875)))</f>
        <v/>
      </c>
      <c r="P3875" s="15" t="str">
        <f t="shared" si="124"/>
        <v/>
      </c>
      <c r="Q3875" s="16" t="str">
        <f>IF(P3875="","",'02_Resultat'!$B$6)</f>
        <v/>
      </c>
      <c r="R3875" s="16" t="str">
        <f>IF(Q3875="","",INDEX(Tableau3[N°CMD],MATCH(P3875,Tableau3[Sequence],0),))</f>
        <v/>
      </c>
      <c r="S3875" s="16" t="str">
        <f>IF(Q3875="","",INDEX(Tableau3[Désignation],MATCH(P3875,Tableau3[Sequence],0),))</f>
        <v/>
      </c>
      <c r="T3875"/>
    </row>
    <row r="3876" spans="12:20" x14ac:dyDescent="0.25">
      <c r="L3876" s="4" t="str">
        <f t="shared" si="123"/>
        <v/>
      </c>
      <c r="M3876" s="4" t="str">
        <f>IF(ISBLANK(A3876),"",IF('02_Resultat'!$B$6=A3876,1,0))</f>
        <v/>
      </c>
      <c r="N3876" s="4" t="str">
        <f>IF(ISBLANK(A3876),"",IF(Tableau3[Occurrence]=0,0,SUM($M$2:M3876)))</f>
        <v/>
      </c>
      <c r="P3876" s="15" t="str">
        <f t="shared" si="124"/>
        <v/>
      </c>
      <c r="Q3876" s="16" t="str">
        <f>IF(P3876="","",'02_Resultat'!$B$6)</f>
        <v/>
      </c>
      <c r="R3876" s="16" t="str">
        <f>IF(Q3876="","",INDEX(Tableau3[N°CMD],MATCH(P3876,Tableau3[Sequence],0),))</f>
        <v/>
      </c>
      <c r="S3876" s="16" t="str">
        <f>IF(Q3876="","",INDEX(Tableau3[Désignation],MATCH(P3876,Tableau3[Sequence],0),))</f>
        <v/>
      </c>
      <c r="T3876"/>
    </row>
    <row r="3877" spans="12:20" x14ac:dyDescent="0.25">
      <c r="L3877" s="4" t="str">
        <f t="shared" si="123"/>
        <v/>
      </c>
      <c r="M3877" s="4" t="str">
        <f>IF(ISBLANK(A3877),"",IF('02_Resultat'!$B$6=A3877,1,0))</f>
        <v/>
      </c>
      <c r="N3877" s="4" t="str">
        <f>IF(ISBLANK(A3877),"",IF(Tableau3[Occurrence]=0,0,SUM($M$2:M3877)))</f>
        <v/>
      </c>
      <c r="P3877" s="15" t="str">
        <f t="shared" si="124"/>
        <v/>
      </c>
      <c r="Q3877" s="16" t="str">
        <f>IF(P3877="","",'02_Resultat'!$B$6)</f>
        <v/>
      </c>
      <c r="R3877" s="16" t="str">
        <f>IF(Q3877="","",INDEX(Tableau3[N°CMD],MATCH(P3877,Tableau3[Sequence],0),))</f>
        <v/>
      </c>
      <c r="S3877" s="16" t="str">
        <f>IF(Q3877="","",INDEX(Tableau3[Désignation],MATCH(P3877,Tableau3[Sequence],0),))</f>
        <v/>
      </c>
      <c r="T3877"/>
    </row>
    <row r="3878" spans="12:20" x14ac:dyDescent="0.25">
      <c r="L3878" s="4" t="str">
        <f t="shared" si="123"/>
        <v/>
      </c>
      <c r="M3878" s="4" t="str">
        <f>IF(ISBLANK(A3878),"",IF('02_Resultat'!$B$6=A3878,1,0))</f>
        <v/>
      </c>
      <c r="N3878" s="4" t="str">
        <f>IF(ISBLANK(A3878),"",IF(Tableau3[Occurrence]=0,0,SUM($M$2:M3878)))</f>
        <v/>
      </c>
      <c r="P3878" s="15" t="str">
        <f t="shared" si="124"/>
        <v/>
      </c>
      <c r="Q3878" s="16" t="str">
        <f>IF(P3878="","",'02_Resultat'!$B$6)</f>
        <v/>
      </c>
      <c r="R3878" s="16" t="str">
        <f>IF(Q3878="","",INDEX(Tableau3[N°CMD],MATCH(P3878,Tableau3[Sequence],0),))</f>
        <v/>
      </c>
      <c r="S3878" s="16" t="str">
        <f>IF(Q3878="","",INDEX(Tableau3[Désignation],MATCH(P3878,Tableau3[Sequence],0),))</f>
        <v/>
      </c>
      <c r="T3878"/>
    </row>
    <row r="3879" spans="12:20" x14ac:dyDescent="0.25">
      <c r="L3879" s="4" t="str">
        <f t="shared" si="123"/>
        <v/>
      </c>
      <c r="M3879" s="4" t="str">
        <f>IF(ISBLANK(A3879),"",IF('02_Resultat'!$B$6=A3879,1,0))</f>
        <v/>
      </c>
      <c r="N3879" s="4" t="str">
        <f>IF(ISBLANK(A3879),"",IF(Tableau3[Occurrence]=0,0,SUM($M$2:M3879)))</f>
        <v/>
      </c>
      <c r="P3879" s="15" t="str">
        <f t="shared" si="124"/>
        <v/>
      </c>
      <c r="Q3879" s="16" t="str">
        <f>IF(P3879="","",'02_Resultat'!$B$6)</f>
        <v/>
      </c>
      <c r="R3879" s="16" t="str">
        <f>IF(Q3879="","",INDEX(Tableau3[N°CMD],MATCH(P3879,Tableau3[Sequence],0),))</f>
        <v/>
      </c>
      <c r="S3879" s="16" t="str">
        <f>IF(Q3879="","",INDEX(Tableau3[Désignation],MATCH(P3879,Tableau3[Sequence],0),))</f>
        <v/>
      </c>
      <c r="T3879"/>
    </row>
    <row r="3880" spans="12:20" x14ac:dyDescent="0.25">
      <c r="L3880" s="4" t="str">
        <f t="shared" si="123"/>
        <v/>
      </c>
      <c r="M3880" s="4" t="str">
        <f>IF(ISBLANK(A3880),"",IF('02_Resultat'!$B$6=A3880,1,0))</f>
        <v/>
      </c>
      <c r="N3880" s="4" t="str">
        <f>IF(ISBLANK(A3880),"",IF(Tableau3[Occurrence]=0,0,SUM($M$2:M3880)))</f>
        <v/>
      </c>
      <c r="P3880" s="15" t="str">
        <f t="shared" si="124"/>
        <v/>
      </c>
      <c r="Q3880" s="16" t="str">
        <f>IF(P3880="","",'02_Resultat'!$B$6)</f>
        <v/>
      </c>
      <c r="R3880" s="16" t="str">
        <f>IF(Q3880="","",INDEX(Tableau3[N°CMD],MATCH(P3880,Tableau3[Sequence],0),))</f>
        <v/>
      </c>
      <c r="S3880" s="16" t="str">
        <f>IF(Q3880="","",INDEX(Tableau3[Désignation],MATCH(P3880,Tableau3[Sequence],0),))</f>
        <v/>
      </c>
      <c r="T3880"/>
    </row>
    <row r="3881" spans="12:20" x14ac:dyDescent="0.25">
      <c r="L3881" s="4" t="str">
        <f t="shared" si="123"/>
        <v/>
      </c>
      <c r="M3881" s="4" t="str">
        <f>IF(ISBLANK(A3881),"",IF('02_Resultat'!$B$6=A3881,1,0))</f>
        <v/>
      </c>
      <c r="N3881" s="4" t="str">
        <f>IF(ISBLANK(A3881),"",IF(Tableau3[Occurrence]=0,0,SUM($M$2:M3881)))</f>
        <v/>
      </c>
      <c r="P3881" s="15" t="str">
        <f t="shared" si="124"/>
        <v/>
      </c>
      <c r="Q3881" s="16" t="str">
        <f>IF(P3881="","",'02_Resultat'!$B$6)</f>
        <v/>
      </c>
      <c r="R3881" s="16" t="str">
        <f>IF(Q3881="","",INDEX(Tableau3[N°CMD],MATCH(P3881,Tableau3[Sequence],0),))</f>
        <v/>
      </c>
      <c r="S3881" s="16" t="str">
        <f>IF(Q3881="","",INDEX(Tableau3[Désignation],MATCH(P3881,Tableau3[Sequence],0),))</f>
        <v/>
      </c>
      <c r="T3881"/>
    </row>
    <row r="3882" spans="12:20" x14ac:dyDescent="0.25">
      <c r="L3882" s="4" t="str">
        <f t="shared" si="123"/>
        <v/>
      </c>
      <c r="M3882" s="4" t="str">
        <f>IF(ISBLANK(A3882),"",IF('02_Resultat'!$B$6=A3882,1,0))</f>
        <v/>
      </c>
      <c r="N3882" s="4" t="str">
        <f>IF(ISBLANK(A3882),"",IF(Tableau3[Occurrence]=0,0,SUM($M$2:M3882)))</f>
        <v/>
      </c>
      <c r="P3882" s="15" t="str">
        <f t="shared" si="124"/>
        <v/>
      </c>
      <c r="Q3882" s="16" t="str">
        <f>IF(P3882="","",'02_Resultat'!$B$6)</f>
        <v/>
      </c>
      <c r="R3882" s="16" t="str">
        <f>IF(Q3882="","",INDEX(Tableau3[N°CMD],MATCH(P3882,Tableau3[Sequence],0),))</f>
        <v/>
      </c>
      <c r="S3882" s="16" t="str">
        <f>IF(Q3882="","",INDEX(Tableau3[Désignation],MATCH(P3882,Tableau3[Sequence],0),))</f>
        <v/>
      </c>
      <c r="T3882"/>
    </row>
    <row r="3883" spans="12:20" x14ac:dyDescent="0.25">
      <c r="L3883" s="4" t="str">
        <f t="shared" si="123"/>
        <v/>
      </c>
      <c r="M3883" s="4" t="str">
        <f>IF(ISBLANK(A3883),"",IF('02_Resultat'!$B$6=A3883,1,0))</f>
        <v/>
      </c>
      <c r="N3883" s="4" t="str">
        <f>IF(ISBLANK(A3883),"",IF(Tableau3[Occurrence]=0,0,SUM($M$2:M3883)))</f>
        <v/>
      </c>
      <c r="P3883" s="15" t="str">
        <f t="shared" si="124"/>
        <v/>
      </c>
      <c r="Q3883" s="16" t="str">
        <f>IF(P3883="","",'02_Resultat'!$B$6)</f>
        <v/>
      </c>
      <c r="R3883" s="16" t="str">
        <f>IF(Q3883="","",INDEX(Tableau3[N°CMD],MATCH(P3883,Tableau3[Sequence],0),))</f>
        <v/>
      </c>
      <c r="S3883" s="16" t="str">
        <f>IF(Q3883="","",INDEX(Tableau3[Désignation],MATCH(P3883,Tableau3[Sequence],0),))</f>
        <v/>
      </c>
      <c r="T3883"/>
    </row>
    <row r="3884" spans="12:20" x14ac:dyDescent="0.25">
      <c r="L3884" s="4" t="str">
        <f t="shared" si="123"/>
        <v/>
      </c>
      <c r="M3884" s="4" t="str">
        <f>IF(ISBLANK(A3884),"",IF('02_Resultat'!$B$6=A3884,1,0))</f>
        <v/>
      </c>
      <c r="N3884" s="4" t="str">
        <f>IF(ISBLANK(A3884),"",IF(Tableau3[Occurrence]=0,0,SUM($M$2:M3884)))</f>
        <v/>
      </c>
      <c r="P3884" s="15" t="str">
        <f t="shared" si="124"/>
        <v/>
      </c>
      <c r="Q3884" s="16" t="str">
        <f>IF(P3884="","",'02_Resultat'!$B$6)</f>
        <v/>
      </c>
      <c r="R3884" s="16" t="str">
        <f>IF(Q3884="","",INDEX(Tableau3[N°CMD],MATCH(P3884,Tableau3[Sequence],0),))</f>
        <v/>
      </c>
      <c r="S3884" s="16" t="str">
        <f>IF(Q3884="","",INDEX(Tableau3[Désignation],MATCH(P3884,Tableau3[Sequence],0),))</f>
        <v/>
      </c>
      <c r="T3884"/>
    </row>
    <row r="3885" spans="12:20" x14ac:dyDescent="0.25">
      <c r="L3885" s="4" t="str">
        <f t="shared" si="123"/>
        <v/>
      </c>
      <c r="M3885" s="4" t="str">
        <f>IF(ISBLANK(A3885),"",IF('02_Resultat'!$B$6=A3885,1,0))</f>
        <v/>
      </c>
      <c r="N3885" s="4" t="str">
        <f>IF(ISBLANK(A3885),"",IF(Tableau3[Occurrence]=0,0,SUM($M$2:M3885)))</f>
        <v/>
      </c>
      <c r="P3885" s="15" t="str">
        <f t="shared" si="124"/>
        <v/>
      </c>
      <c r="Q3885" s="16" t="str">
        <f>IF(P3885="","",'02_Resultat'!$B$6)</f>
        <v/>
      </c>
      <c r="R3885" s="16" t="str">
        <f>IF(Q3885="","",INDEX(Tableau3[N°CMD],MATCH(P3885,Tableau3[Sequence],0),))</f>
        <v/>
      </c>
      <c r="S3885" s="16" t="str">
        <f>IF(Q3885="","",INDEX(Tableau3[Désignation],MATCH(P3885,Tableau3[Sequence],0),))</f>
        <v/>
      </c>
      <c r="T3885"/>
    </row>
    <row r="3886" spans="12:20" x14ac:dyDescent="0.25">
      <c r="L3886" s="4" t="str">
        <f t="shared" si="123"/>
        <v/>
      </c>
      <c r="M3886" s="4" t="str">
        <f>IF(ISBLANK(A3886),"",IF('02_Resultat'!$B$6=A3886,1,0))</f>
        <v/>
      </c>
      <c r="N3886" s="4" t="str">
        <f>IF(ISBLANK(A3886),"",IF(Tableau3[Occurrence]=0,0,SUM($M$2:M3886)))</f>
        <v/>
      </c>
      <c r="P3886" s="15" t="str">
        <f t="shared" si="124"/>
        <v/>
      </c>
      <c r="Q3886" s="16" t="str">
        <f>IF(P3886="","",'02_Resultat'!$B$6)</f>
        <v/>
      </c>
      <c r="R3886" s="16" t="str">
        <f>IF(Q3886="","",INDEX(Tableau3[N°CMD],MATCH(P3886,Tableau3[Sequence],0),))</f>
        <v/>
      </c>
      <c r="S3886" s="16" t="str">
        <f>IF(Q3886="","",INDEX(Tableau3[Désignation],MATCH(P3886,Tableau3[Sequence],0),))</f>
        <v/>
      </c>
      <c r="T3886"/>
    </row>
    <row r="3887" spans="12:20" x14ac:dyDescent="0.25">
      <c r="L3887" s="4" t="str">
        <f t="shared" si="123"/>
        <v/>
      </c>
      <c r="M3887" s="4" t="str">
        <f>IF(ISBLANK(A3887),"",IF('02_Resultat'!$B$6=A3887,1,0))</f>
        <v/>
      </c>
      <c r="N3887" s="4" t="str">
        <f>IF(ISBLANK(A3887),"",IF(Tableau3[Occurrence]=0,0,SUM($M$2:M3887)))</f>
        <v/>
      </c>
      <c r="P3887" s="15" t="str">
        <f t="shared" si="124"/>
        <v/>
      </c>
      <c r="Q3887" s="16" t="str">
        <f>IF(P3887="","",'02_Resultat'!$B$6)</f>
        <v/>
      </c>
      <c r="R3887" s="16" t="str">
        <f>IF(Q3887="","",INDEX(Tableau3[N°CMD],MATCH(P3887,Tableau3[Sequence],0),))</f>
        <v/>
      </c>
      <c r="S3887" s="16" t="str">
        <f>IF(Q3887="","",INDEX(Tableau3[Désignation],MATCH(P3887,Tableau3[Sequence],0),))</f>
        <v/>
      </c>
      <c r="T3887"/>
    </row>
    <row r="3888" spans="12:20" x14ac:dyDescent="0.25">
      <c r="L3888" s="4" t="str">
        <f t="shared" si="123"/>
        <v/>
      </c>
      <c r="M3888" s="4" t="str">
        <f>IF(ISBLANK(A3888),"",IF('02_Resultat'!$B$6=A3888,1,0))</f>
        <v/>
      </c>
      <c r="N3888" s="4" t="str">
        <f>IF(ISBLANK(A3888),"",IF(Tableau3[Occurrence]=0,0,SUM($M$2:M3888)))</f>
        <v/>
      </c>
      <c r="P3888" s="15" t="str">
        <f t="shared" si="124"/>
        <v/>
      </c>
      <c r="Q3888" s="16" t="str">
        <f>IF(P3888="","",'02_Resultat'!$B$6)</f>
        <v/>
      </c>
      <c r="R3888" s="16" t="str">
        <f>IF(Q3888="","",INDEX(Tableau3[N°CMD],MATCH(P3888,Tableau3[Sequence],0),))</f>
        <v/>
      </c>
      <c r="S3888" s="16" t="str">
        <f>IF(Q3888="","",INDEX(Tableau3[Désignation],MATCH(P3888,Tableau3[Sequence],0),))</f>
        <v/>
      </c>
      <c r="T3888"/>
    </row>
    <row r="3889" spans="12:20" x14ac:dyDescent="0.25">
      <c r="L3889" s="4" t="str">
        <f t="shared" si="123"/>
        <v/>
      </c>
      <c r="M3889" s="4" t="str">
        <f>IF(ISBLANK(A3889),"",IF('02_Resultat'!$B$6=A3889,1,0))</f>
        <v/>
      </c>
      <c r="N3889" s="4" t="str">
        <f>IF(ISBLANK(A3889),"",IF(Tableau3[Occurrence]=0,0,SUM($M$2:M3889)))</f>
        <v/>
      </c>
      <c r="P3889" s="15" t="str">
        <f t="shared" si="124"/>
        <v/>
      </c>
      <c r="Q3889" s="16" t="str">
        <f>IF(P3889="","",'02_Resultat'!$B$6)</f>
        <v/>
      </c>
      <c r="R3889" s="16" t="str">
        <f>IF(Q3889="","",INDEX(Tableau3[N°CMD],MATCH(P3889,Tableau3[Sequence],0),))</f>
        <v/>
      </c>
      <c r="S3889" s="16" t="str">
        <f>IF(Q3889="","",INDEX(Tableau3[Désignation],MATCH(P3889,Tableau3[Sequence],0),))</f>
        <v/>
      </c>
      <c r="T3889"/>
    </row>
    <row r="3890" spans="12:20" x14ac:dyDescent="0.25">
      <c r="L3890" s="4" t="str">
        <f t="shared" si="123"/>
        <v/>
      </c>
      <c r="M3890" s="4" t="str">
        <f>IF(ISBLANK(A3890),"",IF('02_Resultat'!$B$6=A3890,1,0))</f>
        <v/>
      </c>
      <c r="N3890" s="4" t="str">
        <f>IF(ISBLANK(A3890),"",IF(Tableau3[Occurrence]=0,0,SUM($M$2:M3890)))</f>
        <v/>
      </c>
      <c r="P3890" s="15" t="str">
        <f t="shared" si="124"/>
        <v/>
      </c>
      <c r="Q3890" s="16" t="str">
        <f>IF(P3890="","",'02_Resultat'!$B$6)</f>
        <v/>
      </c>
      <c r="R3890" s="16" t="str">
        <f>IF(Q3890="","",INDEX(Tableau3[N°CMD],MATCH(P3890,Tableau3[Sequence],0),))</f>
        <v/>
      </c>
      <c r="S3890" s="16" t="str">
        <f>IF(Q3890="","",INDEX(Tableau3[Désignation],MATCH(P3890,Tableau3[Sequence],0),))</f>
        <v/>
      </c>
      <c r="T3890"/>
    </row>
    <row r="3891" spans="12:20" x14ac:dyDescent="0.25">
      <c r="L3891" s="4" t="str">
        <f t="shared" si="123"/>
        <v/>
      </c>
      <c r="M3891" s="4" t="str">
        <f>IF(ISBLANK(A3891),"",IF('02_Resultat'!$B$6=A3891,1,0))</f>
        <v/>
      </c>
      <c r="N3891" s="4" t="str">
        <f>IF(ISBLANK(A3891),"",IF(Tableau3[Occurrence]=0,0,SUM($M$2:M3891)))</f>
        <v/>
      </c>
      <c r="P3891" s="15" t="str">
        <f t="shared" si="124"/>
        <v/>
      </c>
      <c r="Q3891" s="16" t="str">
        <f>IF(P3891="","",'02_Resultat'!$B$6)</f>
        <v/>
      </c>
      <c r="R3891" s="16" t="str">
        <f>IF(Q3891="","",INDEX(Tableau3[N°CMD],MATCH(P3891,Tableau3[Sequence],0),))</f>
        <v/>
      </c>
      <c r="S3891" s="16" t="str">
        <f>IF(Q3891="","",INDEX(Tableau3[Désignation],MATCH(P3891,Tableau3[Sequence],0),))</f>
        <v/>
      </c>
      <c r="T3891"/>
    </row>
    <row r="3892" spans="12:20" x14ac:dyDescent="0.25">
      <c r="L3892" s="4" t="str">
        <f t="shared" si="123"/>
        <v/>
      </c>
      <c r="M3892" s="4" t="str">
        <f>IF(ISBLANK(A3892),"",IF('02_Resultat'!$B$6=A3892,1,0))</f>
        <v/>
      </c>
      <c r="N3892" s="4" t="str">
        <f>IF(ISBLANK(A3892),"",IF(Tableau3[Occurrence]=0,0,SUM($M$2:M3892)))</f>
        <v/>
      </c>
      <c r="P3892" s="15" t="str">
        <f t="shared" si="124"/>
        <v/>
      </c>
      <c r="Q3892" s="16" t="str">
        <f>IF(P3892="","",'02_Resultat'!$B$6)</f>
        <v/>
      </c>
      <c r="R3892" s="16" t="str">
        <f>IF(Q3892="","",INDEX(Tableau3[N°CMD],MATCH(P3892,Tableau3[Sequence],0),))</f>
        <v/>
      </c>
      <c r="S3892" s="16" t="str">
        <f>IF(Q3892="","",INDEX(Tableau3[Désignation],MATCH(P3892,Tableau3[Sequence],0),))</f>
        <v/>
      </c>
      <c r="T3892"/>
    </row>
    <row r="3893" spans="12:20" x14ac:dyDescent="0.25">
      <c r="L3893" s="4" t="str">
        <f t="shared" si="123"/>
        <v/>
      </c>
      <c r="M3893" s="4" t="str">
        <f>IF(ISBLANK(A3893),"",IF('02_Resultat'!$B$6=A3893,1,0))</f>
        <v/>
      </c>
      <c r="N3893" s="4" t="str">
        <f>IF(ISBLANK(A3893),"",IF(Tableau3[Occurrence]=0,0,SUM($M$2:M3893)))</f>
        <v/>
      </c>
      <c r="P3893" s="15" t="str">
        <f t="shared" si="124"/>
        <v/>
      </c>
      <c r="Q3893" s="16" t="str">
        <f>IF(P3893="","",'02_Resultat'!$B$6)</f>
        <v/>
      </c>
      <c r="R3893" s="16" t="str">
        <f>IF(Q3893="","",INDEX(Tableau3[N°CMD],MATCH(P3893,Tableau3[Sequence],0),))</f>
        <v/>
      </c>
      <c r="S3893" s="16" t="str">
        <f>IF(Q3893="","",INDEX(Tableau3[Désignation],MATCH(P3893,Tableau3[Sequence],0),))</f>
        <v/>
      </c>
      <c r="T3893"/>
    </row>
    <row r="3894" spans="12:20" x14ac:dyDescent="0.25">
      <c r="L3894" s="4" t="str">
        <f t="shared" si="123"/>
        <v/>
      </c>
      <c r="M3894" s="4" t="str">
        <f>IF(ISBLANK(A3894),"",IF('02_Resultat'!$B$6=A3894,1,0))</f>
        <v/>
      </c>
      <c r="N3894" s="4" t="str">
        <f>IF(ISBLANK(A3894),"",IF(Tableau3[Occurrence]=0,0,SUM($M$2:M3894)))</f>
        <v/>
      </c>
      <c r="P3894" s="15" t="str">
        <f t="shared" si="124"/>
        <v/>
      </c>
      <c r="Q3894" s="16" t="str">
        <f>IF(P3894="","",'02_Resultat'!$B$6)</f>
        <v/>
      </c>
      <c r="R3894" s="16" t="str">
        <f>IF(Q3894="","",INDEX(Tableau3[N°CMD],MATCH(P3894,Tableau3[Sequence],0),))</f>
        <v/>
      </c>
      <c r="S3894" s="16" t="str">
        <f>IF(Q3894="","",INDEX(Tableau3[Désignation],MATCH(P3894,Tableau3[Sequence],0),))</f>
        <v/>
      </c>
      <c r="T3894"/>
    </row>
    <row r="3895" spans="12:20" x14ac:dyDescent="0.25">
      <c r="L3895" s="4" t="str">
        <f t="shared" si="123"/>
        <v/>
      </c>
      <c r="M3895" s="4" t="str">
        <f>IF(ISBLANK(A3895),"",IF('02_Resultat'!$B$6=A3895,1,0))</f>
        <v/>
      </c>
      <c r="N3895" s="4" t="str">
        <f>IF(ISBLANK(A3895),"",IF(Tableau3[Occurrence]=0,0,SUM($M$2:M3895)))</f>
        <v/>
      </c>
      <c r="P3895" s="15" t="str">
        <f t="shared" si="124"/>
        <v/>
      </c>
      <c r="Q3895" s="16" t="str">
        <f>IF(P3895="","",'02_Resultat'!$B$6)</f>
        <v/>
      </c>
      <c r="R3895" s="16" t="str">
        <f>IF(Q3895="","",INDEX(Tableau3[N°CMD],MATCH(P3895,Tableau3[Sequence],0),))</f>
        <v/>
      </c>
      <c r="S3895" s="16" t="str">
        <f>IF(Q3895="","",INDEX(Tableau3[Désignation],MATCH(P3895,Tableau3[Sequence],0),))</f>
        <v/>
      </c>
      <c r="T3895"/>
    </row>
    <row r="3896" spans="12:20" x14ac:dyDescent="0.25">
      <c r="L3896" s="4" t="str">
        <f t="shared" si="123"/>
        <v/>
      </c>
      <c r="M3896" s="4" t="str">
        <f>IF(ISBLANK(A3896),"",IF('02_Resultat'!$B$6=A3896,1,0))</f>
        <v/>
      </c>
      <c r="N3896" s="4" t="str">
        <f>IF(ISBLANK(A3896),"",IF(Tableau3[Occurrence]=0,0,SUM($M$2:M3896)))</f>
        <v/>
      </c>
      <c r="P3896" s="15" t="str">
        <f t="shared" si="124"/>
        <v/>
      </c>
      <c r="Q3896" s="16" t="str">
        <f>IF(P3896="","",'02_Resultat'!$B$6)</f>
        <v/>
      </c>
      <c r="R3896" s="16" t="str">
        <f>IF(Q3896="","",INDEX(Tableau3[N°CMD],MATCH(P3896,Tableau3[Sequence],0),))</f>
        <v/>
      </c>
      <c r="S3896" s="16" t="str">
        <f>IF(Q3896="","",INDEX(Tableau3[Désignation],MATCH(P3896,Tableau3[Sequence],0),))</f>
        <v/>
      </c>
      <c r="T3896"/>
    </row>
    <row r="3897" spans="12:20" x14ac:dyDescent="0.25">
      <c r="L3897" s="4" t="str">
        <f t="shared" si="123"/>
        <v/>
      </c>
      <c r="M3897" s="4" t="str">
        <f>IF(ISBLANK(A3897),"",IF('02_Resultat'!$B$6=A3897,1,0))</f>
        <v/>
      </c>
      <c r="N3897" s="4" t="str">
        <f>IF(ISBLANK(A3897),"",IF(Tableau3[Occurrence]=0,0,SUM($M$2:M3897)))</f>
        <v/>
      </c>
      <c r="P3897" s="15" t="str">
        <f t="shared" si="124"/>
        <v/>
      </c>
      <c r="Q3897" s="16" t="str">
        <f>IF(P3897="","",'02_Resultat'!$B$6)</f>
        <v/>
      </c>
      <c r="R3897" s="16" t="str">
        <f>IF(Q3897="","",INDEX(Tableau3[N°CMD],MATCH(P3897,Tableau3[Sequence],0),))</f>
        <v/>
      </c>
      <c r="S3897" s="16" t="str">
        <f>IF(Q3897="","",INDEX(Tableau3[Désignation],MATCH(P3897,Tableau3[Sequence],0),))</f>
        <v/>
      </c>
      <c r="T3897"/>
    </row>
    <row r="3898" spans="12:20" x14ac:dyDescent="0.25">
      <c r="L3898" s="4" t="str">
        <f t="shared" si="123"/>
        <v/>
      </c>
      <c r="M3898" s="4" t="str">
        <f>IF(ISBLANK(A3898),"",IF('02_Resultat'!$B$6=A3898,1,0))</f>
        <v/>
      </c>
      <c r="N3898" s="4" t="str">
        <f>IF(ISBLANK(A3898),"",IF(Tableau3[Occurrence]=0,0,SUM($M$2:M3898)))</f>
        <v/>
      </c>
      <c r="P3898" s="15" t="str">
        <f t="shared" si="124"/>
        <v/>
      </c>
      <c r="Q3898" s="16" t="str">
        <f>IF(P3898="","",'02_Resultat'!$B$6)</f>
        <v/>
      </c>
      <c r="R3898" s="16" t="str">
        <f>IF(Q3898="","",INDEX(Tableau3[N°CMD],MATCH(P3898,Tableau3[Sequence],0),))</f>
        <v/>
      </c>
      <c r="S3898" s="16" t="str">
        <f>IF(Q3898="","",INDEX(Tableau3[Désignation],MATCH(P3898,Tableau3[Sequence],0),))</f>
        <v/>
      </c>
      <c r="T3898"/>
    </row>
    <row r="3899" spans="12:20" x14ac:dyDescent="0.25">
      <c r="L3899" s="4" t="str">
        <f t="shared" si="123"/>
        <v/>
      </c>
      <c r="M3899" s="4" t="str">
        <f>IF(ISBLANK(A3899),"",IF('02_Resultat'!$B$6=A3899,1,0))</f>
        <v/>
      </c>
      <c r="N3899" s="4" t="str">
        <f>IF(ISBLANK(A3899),"",IF(Tableau3[Occurrence]=0,0,SUM($M$2:M3899)))</f>
        <v/>
      </c>
      <c r="P3899" s="15" t="str">
        <f t="shared" si="124"/>
        <v/>
      </c>
      <c r="Q3899" s="16" t="str">
        <f>IF(P3899="","",'02_Resultat'!$B$6)</f>
        <v/>
      </c>
      <c r="R3899" s="16" t="str">
        <f>IF(Q3899="","",INDEX(Tableau3[N°CMD],MATCH(P3899,Tableau3[Sequence],0),))</f>
        <v/>
      </c>
      <c r="S3899" s="16" t="str">
        <f>IF(Q3899="","",INDEX(Tableau3[Désignation],MATCH(P3899,Tableau3[Sequence],0),))</f>
        <v/>
      </c>
      <c r="T3899"/>
    </row>
    <row r="3900" spans="12:20" x14ac:dyDescent="0.25">
      <c r="L3900" s="4" t="str">
        <f t="shared" si="123"/>
        <v/>
      </c>
      <c r="M3900" s="4" t="str">
        <f>IF(ISBLANK(A3900),"",IF('02_Resultat'!$B$6=A3900,1,0))</f>
        <v/>
      </c>
      <c r="N3900" s="4" t="str">
        <f>IF(ISBLANK(A3900),"",IF(Tableau3[Occurrence]=0,0,SUM($M$2:M3900)))</f>
        <v/>
      </c>
      <c r="P3900" s="15" t="str">
        <f t="shared" si="124"/>
        <v/>
      </c>
      <c r="Q3900" s="16" t="str">
        <f>IF(P3900="","",'02_Resultat'!$B$6)</f>
        <v/>
      </c>
      <c r="R3900" s="16" t="str">
        <f>IF(Q3900="","",INDEX(Tableau3[N°CMD],MATCH(P3900,Tableau3[Sequence],0),))</f>
        <v/>
      </c>
      <c r="S3900" s="16" t="str">
        <f>IF(Q3900="","",INDEX(Tableau3[Désignation],MATCH(P3900,Tableau3[Sequence],0),))</f>
        <v/>
      </c>
      <c r="T3900"/>
    </row>
    <row r="3901" spans="12:20" x14ac:dyDescent="0.25">
      <c r="L3901" s="4" t="str">
        <f t="shared" si="123"/>
        <v/>
      </c>
      <c r="M3901" s="4" t="str">
        <f>IF(ISBLANK(A3901),"",IF('02_Resultat'!$B$6=A3901,1,0))</f>
        <v/>
      </c>
      <c r="N3901" s="4" t="str">
        <f>IF(ISBLANK(A3901),"",IF(Tableau3[Occurrence]=0,0,SUM($M$2:M3901)))</f>
        <v/>
      </c>
      <c r="P3901" s="15" t="str">
        <f t="shared" si="124"/>
        <v/>
      </c>
      <c r="Q3901" s="16" t="str">
        <f>IF(P3901="","",'02_Resultat'!$B$6)</f>
        <v/>
      </c>
      <c r="R3901" s="16" t="str">
        <f>IF(Q3901="","",INDEX(Tableau3[N°CMD],MATCH(P3901,Tableau3[Sequence],0),))</f>
        <v/>
      </c>
      <c r="S3901" s="16" t="str">
        <f>IF(Q3901="","",INDEX(Tableau3[Désignation],MATCH(P3901,Tableau3[Sequence],0),))</f>
        <v/>
      </c>
      <c r="T3901"/>
    </row>
    <row r="3902" spans="12:20" x14ac:dyDescent="0.25">
      <c r="L3902" s="4" t="str">
        <f t="shared" si="123"/>
        <v/>
      </c>
      <c r="M3902" s="4" t="str">
        <f>IF(ISBLANK(A3902),"",IF('02_Resultat'!$B$6=A3902,1,0))</f>
        <v/>
      </c>
      <c r="N3902" s="4" t="str">
        <f>IF(ISBLANK(A3902),"",IF(Tableau3[Occurrence]=0,0,SUM($M$2:M3902)))</f>
        <v/>
      </c>
      <c r="P3902" s="15" t="str">
        <f t="shared" si="124"/>
        <v/>
      </c>
      <c r="Q3902" s="16" t="str">
        <f>IF(P3902="","",'02_Resultat'!$B$6)</f>
        <v/>
      </c>
      <c r="R3902" s="16" t="str">
        <f>IF(Q3902="","",INDEX(Tableau3[N°CMD],MATCH(P3902,Tableau3[Sequence],0),))</f>
        <v/>
      </c>
      <c r="S3902" s="16" t="str">
        <f>IF(Q3902="","",INDEX(Tableau3[Désignation],MATCH(P3902,Tableau3[Sequence],0),))</f>
        <v/>
      </c>
      <c r="T3902"/>
    </row>
    <row r="3903" spans="12:20" x14ac:dyDescent="0.25">
      <c r="L3903" s="4" t="str">
        <f t="shared" si="123"/>
        <v/>
      </c>
      <c r="M3903" s="4" t="str">
        <f>IF(ISBLANK(A3903),"",IF('02_Resultat'!$B$6=A3903,1,0))</f>
        <v/>
      </c>
      <c r="N3903" s="4" t="str">
        <f>IF(ISBLANK(A3903),"",IF(Tableau3[Occurrence]=0,0,SUM($M$2:M3903)))</f>
        <v/>
      </c>
      <c r="P3903" s="15" t="str">
        <f t="shared" si="124"/>
        <v/>
      </c>
      <c r="Q3903" s="16" t="str">
        <f>IF(P3903="","",'02_Resultat'!$B$6)</f>
        <v/>
      </c>
      <c r="R3903" s="16" t="str">
        <f>IF(Q3903="","",INDEX(Tableau3[N°CMD],MATCH(P3903,Tableau3[Sequence],0),))</f>
        <v/>
      </c>
      <c r="S3903" s="16" t="str">
        <f>IF(Q3903="","",INDEX(Tableau3[Désignation],MATCH(P3903,Tableau3[Sequence],0),))</f>
        <v/>
      </c>
      <c r="T3903"/>
    </row>
    <row r="3904" spans="12:20" x14ac:dyDescent="0.25">
      <c r="L3904" s="4" t="str">
        <f t="shared" si="123"/>
        <v/>
      </c>
      <c r="M3904" s="4" t="str">
        <f>IF(ISBLANK(A3904),"",IF('02_Resultat'!$B$6=A3904,1,0))</f>
        <v/>
      </c>
      <c r="N3904" s="4" t="str">
        <f>IF(ISBLANK(A3904),"",IF(Tableau3[Occurrence]=0,0,SUM($M$2:M3904)))</f>
        <v/>
      </c>
      <c r="P3904" s="15" t="str">
        <f t="shared" si="124"/>
        <v/>
      </c>
      <c r="Q3904" s="16" t="str">
        <f>IF(P3904="","",'02_Resultat'!$B$6)</f>
        <v/>
      </c>
      <c r="R3904" s="16" t="str">
        <f>IF(Q3904="","",INDEX(Tableau3[N°CMD],MATCH(P3904,Tableau3[Sequence],0),))</f>
        <v/>
      </c>
      <c r="S3904" s="16" t="str">
        <f>IF(Q3904="","",INDEX(Tableau3[Désignation],MATCH(P3904,Tableau3[Sequence],0),))</f>
        <v/>
      </c>
      <c r="T3904"/>
    </row>
    <row r="3905" spans="12:20" x14ac:dyDescent="0.25">
      <c r="L3905" s="4" t="str">
        <f t="shared" si="123"/>
        <v/>
      </c>
      <c r="M3905" s="4" t="str">
        <f>IF(ISBLANK(A3905),"",IF('02_Resultat'!$B$6=A3905,1,0))</f>
        <v/>
      </c>
      <c r="N3905" s="4" t="str">
        <f>IF(ISBLANK(A3905),"",IF(Tableau3[Occurrence]=0,0,SUM($M$2:M3905)))</f>
        <v/>
      </c>
      <c r="P3905" s="15" t="str">
        <f t="shared" si="124"/>
        <v/>
      </c>
      <c r="Q3905" s="16" t="str">
        <f>IF(P3905="","",'02_Resultat'!$B$6)</f>
        <v/>
      </c>
      <c r="R3905" s="16" t="str">
        <f>IF(Q3905="","",INDEX(Tableau3[N°CMD],MATCH(P3905,Tableau3[Sequence],0),))</f>
        <v/>
      </c>
      <c r="S3905" s="16" t="str">
        <f>IF(Q3905="","",INDEX(Tableau3[Désignation],MATCH(P3905,Tableau3[Sequence],0),))</f>
        <v/>
      </c>
      <c r="T3905"/>
    </row>
    <row r="3906" spans="12:20" x14ac:dyDescent="0.25">
      <c r="L3906" s="4" t="str">
        <f t="shared" si="123"/>
        <v/>
      </c>
      <c r="M3906" s="4" t="str">
        <f>IF(ISBLANK(A3906),"",IF('02_Resultat'!$B$6=A3906,1,0))</f>
        <v/>
      </c>
      <c r="N3906" s="4" t="str">
        <f>IF(ISBLANK(A3906),"",IF(Tableau3[Occurrence]=0,0,SUM($M$2:M3906)))</f>
        <v/>
      </c>
      <c r="P3906" s="15" t="str">
        <f t="shared" si="124"/>
        <v/>
      </c>
      <c r="Q3906" s="16" t="str">
        <f>IF(P3906="","",'02_Resultat'!$B$6)</f>
        <v/>
      </c>
      <c r="R3906" s="16" t="str">
        <f>IF(Q3906="","",INDEX(Tableau3[N°CMD],MATCH(P3906,Tableau3[Sequence],0),))</f>
        <v/>
      </c>
      <c r="S3906" s="16" t="str">
        <f>IF(Q3906="","",INDEX(Tableau3[Désignation],MATCH(P3906,Tableau3[Sequence],0),))</f>
        <v/>
      </c>
      <c r="T3906"/>
    </row>
    <row r="3907" spans="12:20" x14ac:dyDescent="0.25">
      <c r="L3907" s="4" t="str">
        <f t="shared" si="123"/>
        <v/>
      </c>
      <c r="M3907" s="4" t="str">
        <f>IF(ISBLANK(A3907),"",IF('02_Resultat'!$B$6=A3907,1,0))</f>
        <v/>
      </c>
      <c r="N3907" s="4" t="str">
        <f>IF(ISBLANK(A3907),"",IF(Tableau3[Occurrence]=0,0,SUM($M$2:M3907)))</f>
        <v/>
      </c>
      <c r="P3907" s="15" t="str">
        <f t="shared" si="124"/>
        <v/>
      </c>
      <c r="Q3907" s="16" t="str">
        <f>IF(P3907="","",'02_Resultat'!$B$6)</f>
        <v/>
      </c>
      <c r="R3907" s="16" t="str">
        <f>IF(Q3907="","",INDEX(Tableau3[N°CMD],MATCH(P3907,Tableau3[Sequence],0),))</f>
        <v/>
      </c>
      <c r="S3907" s="16" t="str">
        <f>IF(Q3907="","",INDEX(Tableau3[Désignation],MATCH(P3907,Tableau3[Sequence],0),))</f>
        <v/>
      </c>
      <c r="T3907"/>
    </row>
    <row r="3908" spans="12:20" x14ac:dyDescent="0.25">
      <c r="L3908" s="4" t="str">
        <f t="shared" si="123"/>
        <v/>
      </c>
      <c r="M3908" s="4" t="str">
        <f>IF(ISBLANK(A3908),"",IF('02_Resultat'!$B$6=A3908,1,0))</f>
        <v/>
      </c>
      <c r="N3908" s="4" t="str">
        <f>IF(ISBLANK(A3908),"",IF(Tableau3[Occurrence]=0,0,SUM($M$2:M3908)))</f>
        <v/>
      </c>
      <c r="P3908" s="15" t="str">
        <f t="shared" si="124"/>
        <v/>
      </c>
      <c r="Q3908" s="16" t="str">
        <f>IF(P3908="","",'02_Resultat'!$B$6)</f>
        <v/>
      </c>
      <c r="R3908" s="16" t="str">
        <f>IF(Q3908="","",INDEX(Tableau3[N°CMD],MATCH(P3908,Tableau3[Sequence],0),))</f>
        <v/>
      </c>
      <c r="S3908" s="16" t="str">
        <f>IF(Q3908="","",INDEX(Tableau3[Désignation],MATCH(P3908,Tableau3[Sequence],0),))</f>
        <v/>
      </c>
      <c r="T3908"/>
    </row>
    <row r="3909" spans="12:20" x14ac:dyDescent="0.25">
      <c r="L3909" s="4" t="str">
        <f t="shared" si="123"/>
        <v/>
      </c>
      <c r="M3909" s="4" t="str">
        <f>IF(ISBLANK(A3909),"",IF('02_Resultat'!$B$6=A3909,1,0))</f>
        <v/>
      </c>
      <c r="N3909" s="4" t="str">
        <f>IF(ISBLANK(A3909),"",IF(Tableau3[Occurrence]=0,0,SUM($M$2:M3909)))</f>
        <v/>
      </c>
      <c r="P3909" s="15" t="str">
        <f t="shared" si="124"/>
        <v/>
      </c>
      <c r="Q3909" s="16" t="str">
        <f>IF(P3909="","",'02_Resultat'!$B$6)</f>
        <v/>
      </c>
      <c r="R3909" s="16" t="str">
        <f>IF(Q3909="","",INDEX(Tableau3[N°CMD],MATCH(P3909,Tableau3[Sequence],0),))</f>
        <v/>
      </c>
      <c r="S3909" s="16" t="str">
        <f>IF(Q3909="","",INDEX(Tableau3[Désignation],MATCH(P3909,Tableau3[Sequence],0),))</f>
        <v/>
      </c>
      <c r="T3909"/>
    </row>
    <row r="3910" spans="12:20" x14ac:dyDescent="0.25">
      <c r="L3910" s="4" t="str">
        <f t="shared" si="123"/>
        <v/>
      </c>
      <c r="M3910" s="4" t="str">
        <f>IF(ISBLANK(A3910),"",IF('02_Resultat'!$B$6=A3910,1,0))</f>
        <v/>
      </c>
      <c r="N3910" s="4" t="str">
        <f>IF(ISBLANK(A3910),"",IF(Tableau3[Occurrence]=0,0,SUM($M$2:M3910)))</f>
        <v/>
      </c>
      <c r="P3910" s="15" t="str">
        <f t="shared" si="124"/>
        <v/>
      </c>
      <c r="Q3910" s="16" t="str">
        <f>IF(P3910="","",'02_Resultat'!$B$6)</f>
        <v/>
      </c>
      <c r="R3910" s="16" t="str">
        <f>IF(Q3910="","",INDEX(Tableau3[N°CMD],MATCH(P3910,Tableau3[Sequence],0),))</f>
        <v/>
      </c>
      <c r="S3910" s="16" t="str">
        <f>IF(Q3910="","",INDEX(Tableau3[Désignation],MATCH(P3910,Tableau3[Sequence],0),))</f>
        <v/>
      </c>
      <c r="T3910"/>
    </row>
    <row r="3911" spans="12:20" x14ac:dyDescent="0.25">
      <c r="L3911" s="4" t="str">
        <f t="shared" si="123"/>
        <v/>
      </c>
      <c r="M3911" s="4" t="str">
        <f>IF(ISBLANK(A3911),"",IF('02_Resultat'!$B$6=A3911,1,0))</f>
        <v/>
      </c>
      <c r="N3911" s="4" t="str">
        <f>IF(ISBLANK(A3911),"",IF(Tableau3[Occurrence]=0,0,SUM($M$2:M3911)))</f>
        <v/>
      </c>
      <c r="P3911" s="15" t="str">
        <f t="shared" si="124"/>
        <v/>
      </c>
      <c r="Q3911" s="16" t="str">
        <f>IF(P3911="","",'02_Resultat'!$B$6)</f>
        <v/>
      </c>
      <c r="R3911" s="16" t="str">
        <f>IF(Q3911="","",INDEX(Tableau3[N°CMD],MATCH(P3911,Tableau3[Sequence],0),))</f>
        <v/>
      </c>
      <c r="S3911" s="16" t="str">
        <f>IF(Q3911="","",INDEX(Tableau3[Désignation],MATCH(P3911,Tableau3[Sequence],0),))</f>
        <v/>
      </c>
      <c r="T3911"/>
    </row>
    <row r="3912" spans="12:20" x14ac:dyDescent="0.25">
      <c r="L3912" s="4" t="str">
        <f t="shared" si="123"/>
        <v/>
      </c>
      <c r="M3912" s="4" t="str">
        <f>IF(ISBLANK(A3912),"",IF('02_Resultat'!$B$6=A3912,1,0))</f>
        <v/>
      </c>
      <c r="N3912" s="4" t="str">
        <f>IF(ISBLANK(A3912),"",IF(Tableau3[Occurrence]=0,0,SUM($M$2:M3912)))</f>
        <v/>
      </c>
      <c r="P3912" s="15" t="str">
        <f t="shared" si="124"/>
        <v/>
      </c>
      <c r="Q3912" s="16" t="str">
        <f>IF(P3912="","",'02_Resultat'!$B$6)</f>
        <v/>
      </c>
      <c r="R3912" s="16" t="str">
        <f>IF(Q3912="","",INDEX(Tableau3[N°CMD],MATCH(P3912,Tableau3[Sequence],0),))</f>
        <v/>
      </c>
      <c r="S3912" s="16" t="str">
        <f>IF(Q3912="","",INDEX(Tableau3[Désignation],MATCH(P3912,Tableau3[Sequence],0),))</f>
        <v/>
      </c>
      <c r="T3912"/>
    </row>
    <row r="3913" spans="12:20" x14ac:dyDescent="0.25">
      <c r="L3913" s="4" t="str">
        <f t="shared" si="123"/>
        <v/>
      </c>
      <c r="M3913" s="4" t="str">
        <f>IF(ISBLANK(A3913),"",IF('02_Resultat'!$B$6=A3913,1,0))</f>
        <v/>
      </c>
      <c r="N3913" s="4" t="str">
        <f>IF(ISBLANK(A3913),"",IF(Tableau3[Occurrence]=0,0,SUM($M$2:M3913)))</f>
        <v/>
      </c>
      <c r="P3913" s="15" t="str">
        <f t="shared" si="124"/>
        <v/>
      </c>
      <c r="Q3913" s="16" t="str">
        <f>IF(P3913="","",'02_Resultat'!$B$6)</f>
        <v/>
      </c>
      <c r="R3913" s="16" t="str">
        <f>IF(Q3913="","",INDEX(Tableau3[N°CMD],MATCH(P3913,Tableau3[Sequence],0),))</f>
        <v/>
      </c>
      <c r="S3913" s="16" t="str">
        <f>IF(Q3913="","",INDEX(Tableau3[Désignation],MATCH(P3913,Tableau3[Sequence],0),))</f>
        <v/>
      </c>
      <c r="T3913"/>
    </row>
    <row r="3914" spans="12:20" x14ac:dyDescent="0.25">
      <c r="L3914" s="4" t="str">
        <f t="shared" si="123"/>
        <v/>
      </c>
      <c r="M3914" s="4" t="str">
        <f>IF(ISBLANK(A3914),"",IF('02_Resultat'!$B$6=A3914,1,0))</f>
        <v/>
      </c>
      <c r="N3914" s="4" t="str">
        <f>IF(ISBLANK(A3914),"",IF(Tableau3[Occurrence]=0,0,SUM($M$2:M3914)))</f>
        <v/>
      </c>
      <c r="P3914" s="15" t="str">
        <f t="shared" si="124"/>
        <v/>
      </c>
      <c r="Q3914" s="16" t="str">
        <f>IF(P3914="","",'02_Resultat'!$B$6)</f>
        <v/>
      </c>
      <c r="R3914" s="16" t="str">
        <f>IF(Q3914="","",INDEX(Tableau3[N°CMD],MATCH(P3914,Tableau3[Sequence],0),))</f>
        <v/>
      </c>
      <c r="S3914" s="16" t="str">
        <f>IF(Q3914="","",INDEX(Tableau3[Désignation],MATCH(P3914,Tableau3[Sequence],0),))</f>
        <v/>
      </c>
      <c r="T3914"/>
    </row>
    <row r="3915" spans="12:20" x14ac:dyDescent="0.25">
      <c r="L3915" s="4" t="str">
        <f t="shared" si="123"/>
        <v/>
      </c>
      <c r="M3915" s="4" t="str">
        <f>IF(ISBLANK(A3915),"",IF('02_Resultat'!$B$6=A3915,1,0))</f>
        <v/>
      </c>
      <c r="N3915" s="4" t="str">
        <f>IF(ISBLANK(A3915),"",IF(Tableau3[Occurrence]=0,0,SUM($M$2:M3915)))</f>
        <v/>
      </c>
      <c r="P3915" s="15" t="str">
        <f t="shared" si="124"/>
        <v/>
      </c>
      <c r="Q3915" s="16" t="str">
        <f>IF(P3915="","",'02_Resultat'!$B$6)</f>
        <v/>
      </c>
      <c r="R3915" s="16" t="str">
        <f>IF(Q3915="","",INDEX(Tableau3[N°CMD],MATCH(P3915,Tableau3[Sequence],0),))</f>
        <v/>
      </c>
      <c r="S3915" s="16" t="str">
        <f>IF(Q3915="","",INDEX(Tableau3[Désignation],MATCH(P3915,Tableau3[Sequence],0),))</f>
        <v/>
      </c>
      <c r="T3915"/>
    </row>
    <row r="3916" spans="12:20" x14ac:dyDescent="0.25">
      <c r="L3916" s="4" t="str">
        <f t="shared" si="123"/>
        <v/>
      </c>
      <c r="M3916" s="4" t="str">
        <f>IF(ISBLANK(A3916),"",IF('02_Resultat'!$B$6=A3916,1,0))</f>
        <v/>
      </c>
      <c r="N3916" s="4" t="str">
        <f>IF(ISBLANK(A3916),"",IF(Tableau3[Occurrence]=0,0,SUM($M$2:M3916)))</f>
        <v/>
      </c>
      <c r="P3916" s="15" t="str">
        <f t="shared" si="124"/>
        <v/>
      </c>
      <c r="Q3916" s="16" t="str">
        <f>IF(P3916="","",'02_Resultat'!$B$6)</f>
        <v/>
      </c>
      <c r="R3916" s="16" t="str">
        <f>IF(Q3916="","",INDEX(Tableau3[N°CMD],MATCH(P3916,Tableau3[Sequence],0),))</f>
        <v/>
      </c>
      <c r="S3916" s="16" t="str">
        <f>IF(Q3916="","",INDEX(Tableau3[Désignation],MATCH(P3916,Tableau3[Sequence],0),))</f>
        <v/>
      </c>
      <c r="T3916"/>
    </row>
    <row r="3917" spans="12:20" x14ac:dyDescent="0.25">
      <c r="L3917" s="4" t="str">
        <f t="shared" si="123"/>
        <v/>
      </c>
      <c r="M3917" s="4" t="str">
        <f>IF(ISBLANK(A3917),"",IF('02_Resultat'!$B$6=A3917,1,0))</f>
        <v/>
      </c>
      <c r="N3917" s="4" t="str">
        <f>IF(ISBLANK(A3917),"",IF(Tableau3[Occurrence]=0,0,SUM($M$2:M3917)))</f>
        <v/>
      </c>
      <c r="P3917" s="15" t="str">
        <f t="shared" si="124"/>
        <v/>
      </c>
      <c r="Q3917" s="16" t="str">
        <f>IF(P3917="","",'02_Resultat'!$B$6)</f>
        <v/>
      </c>
      <c r="R3917" s="16" t="str">
        <f>IF(Q3917="","",INDEX(Tableau3[N°CMD],MATCH(P3917,Tableau3[Sequence],0),))</f>
        <v/>
      </c>
      <c r="S3917" s="16" t="str">
        <f>IF(Q3917="","",INDEX(Tableau3[Désignation],MATCH(P3917,Tableau3[Sequence],0),))</f>
        <v/>
      </c>
      <c r="T3917"/>
    </row>
    <row r="3918" spans="12:20" x14ac:dyDescent="0.25">
      <c r="L3918" s="4" t="str">
        <f t="shared" si="123"/>
        <v/>
      </c>
      <c r="M3918" s="4" t="str">
        <f>IF(ISBLANK(A3918),"",IF('02_Resultat'!$B$6=A3918,1,0))</f>
        <v/>
      </c>
      <c r="N3918" s="4" t="str">
        <f>IF(ISBLANK(A3918),"",IF(Tableau3[Occurrence]=0,0,SUM($M$2:M3918)))</f>
        <v/>
      </c>
      <c r="P3918" s="15" t="str">
        <f t="shared" si="124"/>
        <v/>
      </c>
      <c r="Q3918" s="16" t="str">
        <f>IF(P3918="","",'02_Resultat'!$B$6)</f>
        <v/>
      </c>
      <c r="R3918" s="16" t="str">
        <f>IF(Q3918="","",INDEX(Tableau3[N°CMD],MATCH(P3918,Tableau3[Sequence],0),))</f>
        <v/>
      </c>
      <c r="S3918" s="16" t="str">
        <f>IF(Q3918="","",INDEX(Tableau3[Désignation],MATCH(P3918,Tableau3[Sequence],0),))</f>
        <v/>
      </c>
      <c r="T3918"/>
    </row>
    <row r="3919" spans="12:20" x14ac:dyDescent="0.25">
      <c r="L3919" s="4" t="str">
        <f t="shared" si="123"/>
        <v/>
      </c>
      <c r="M3919" s="4" t="str">
        <f>IF(ISBLANK(A3919),"",IF('02_Resultat'!$B$6=A3919,1,0))</f>
        <v/>
      </c>
      <c r="N3919" s="4" t="str">
        <f>IF(ISBLANK(A3919),"",IF(Tableau3[Occurrence]=0,0,SUM($M$2:M3919)))</f>
        <v/>
      </c>
      <c r="P3919" s="15" t="str">
        <f t="shared" si="124"/>
        <v/>
      </c>
      <c r="Q3919" s="16" t="str">
        <f>IF(P3919="","",'02_Resultat'!$B$6)</f>
        <v/>
      </c>
      <c r="R3919" s="16" t="str">
        <f>IF(Q3919="","",INDEX(Tableau3[N°CMD],MATCH(P3919,Tableau3[Sequence],0),))</f>
        <v/>
      </c>
      <c r="S3919" s="16" t="str">
        <f>IF(Q3919="","",INDEX(Tableau3[Désignation],MATCH(P3919,Tableau3[Sequence],0),))</f>
        <v/>
      </c>
      <c r="T3919"/>
    </row>
    <row r="3920" spans="12:20" x14ac:dyDescent="0.25">
      <c r="L3920" s="4" t="str">
        <f t="shared" si="123"/>
        <v/>
      </c>
      <c r="M3920" s="4" t="str">
        <f>IF(ISBLANK(A3920),"",IF('02_Resultat'!$B$6=A3920,1,0))</f>
        <v/>
      </c>
      <c r="N3920" s="4" t="str">
        <f>IF(ISBLANK(A3920),"",IF(Tableau3[Occurrence]=0,0,SUM($M$2:M3920)))</f>
        <v/>
      </c>
      <c r="P3920" s="15" t="str">
        <f t="shared" si="124"/>
        <v/>
      </c>
      <c r="Q3920" s="16" t="str">
        <f>IF(P3920="","",'02_Resultat'!$B$6)</f>
        <v/>
      </c>
      <c r="R3920" s="16" t="str">
        <f>IF(Q3920="","",INDEX(Tableau3[N°CMD],MATCH(P3920,Tableau3[Sequence],0),))</f>
        <v/>
      </c>
      <c r="S3920" s="16" t="str">
        <f>IF(Q3920="","",INDEX(Tableau3[Désignation],MATCH(P3920,Tableau3[Sequence],0),))</f>
        <v/>
      </c>
      <c r="T3920"/>
    </row>
    <row r="3921" spans="12:20" x14ac:dyDescent="0.25">
      <c r="L3921" s="4" t="str">
        <f t="shared" si="123"/>
        <v/>
      </c>
      <c r="M3921" s="4" t="str">
        <f>IF(ISBLANK(A3921),"",IF('02_Resultat'!$B$6=A3921,1,0))</f>
        <v/>
      </c>
      <c r="N3921" s="4" t="str">
        <f>IF(ISBLANK(A3921),"",IF(Tableau3[Occurrence]=0,0,SUM($M$2:M3921)))</f>
        <v/>
      </c>
      <c r="P3921" s="15" t="str">
        <f t="shared" si="124"/>
        <v/>
      </c>
      <c r="Q3921" s="16" t="str">
        <f>IF(P3921="","",'02_Resultat'!$B$6)</f>
        <v/>
      </c>
      <c r="R3921" s="16" t="str">
        <f>IF(Q3921="","",INDEX(Tableau3[N°CMD],MATCH(P3921,Tableau3[Sequence],0),))</f>
        <v/>
      </c>
      <c r="S3921" s="16" t="str">
        <f>IF(Q3921="","",INDEX(Tableau3[Désignation],MATCH(P3921,Tableau3[Sequence],0),))</f>
        <v/>
      </c>
      <c r="T3921"/>
    </row>
    <row r="3922" spans="12:20" x14ac:dyDescent="0.25">
      <c r="L3922" s="4" t="str">
        <f t="shared" ref="L3922:L3985" si="125">IF(ISBLANK(H3922),"",(I3922-H3922))</f>
        <v/>
      </c>
      <c r="M3922" s="4" t="str">
        <f>IF(ISBLANK(A3922),"",IF('02_Resultat'!$B$6=A3922,1,0))</f>
        <v/>
      </c>
      <c r="N3922" s="4" t="str">
        <f>IF(ISBLANK(A3922),"",IF(Tableau3[Occurrence]=0,0,SUM($M$2:M3922)))</f>
        <v/>
      </c>
      <c r="P3922" s="15" t="str">
        <f t="shared" si="124"/>
        <v/>
      </c>
      <c r="Q3922" s="16" t="str">
        <f>IF(P3922="","",'02_Resultat'!$B$6)</f>
        <v/>
      </c>
      <c r="R3922" s="16" t="str">
        <f>IF(Q3922="","",INDEX(Tableau3[N°CMD],MATCH(P3922,Tableau3[Sequence],0),))</f>
        <v/>
      </c>
      <c r="S3922" s="16" t="str">
        <f>IF(Q3922="","",INDEX(Tableau3[Désignation],MATCH(P3922,Tableau3[Sequence],0),))</f>
        <v/>
      </c>
      <c r="T3922"/>
    </row>
    <row r="3923" spans="12:20" x14ac:dyDescent="0.25">
      <c r="L3923" s="4" t="str">
        <f t="shared" si="125"/>
        <v/>
      </c>
      <c r="M3923" s="4" t="str">
        <f>IF(ISBLANK(A3923),"",IF('02_Resultat'!$B$6=A3923,1,0))</f>
        <v/>
      </c>
      <c r="N3923" s="4" t="str">
        <f>IF(ISBLANK(A3923),"",IF(Tableau3[Occurrence]=0,0,SUM($M$2:M3923)))</f>
        <v/>
      </c>
      <c r="P3923" s="15" t="str">
        <f t="shared" ref="P3923:P3986" si="126">IF(ROW()-1&lt;=$O$2,ROW()-1,"")</f>
        <v/>
      </c>
      <c r="Q3923" s="16" t="str">
        <f>IF(P3923="","",'02_Resultat'!$B$6)</f>
        <v/>
      </c>
      <c r="R3923" s="16" t="str">
        <f>IF(Q3923="","",INDEX(Tableau3[N°CMD],MATCH(P3923,Tableau3[Sequence],0),))</f>
        <v/>
      </c>
      <c r="S3923" s="16" t="str">
        <f>IF(Q3923="","",INDEX(Tableau3[Désignation],MATCH(P3923,Tableau3[Sequence],0),))</f>
        <v/>
      </c>
      <c r="T3923"/>
    </row>
    <row r="3924" spans="12:20" x14ac:dyDescent="0.25">
      <c r="L3924" s="4" t="str">
        <f t="shared" si="125"/>
        <v/>
      </c>
      <c r="M3924" s="4" t="str">
        <f>IF(ISBLANK(A3924),"",IF('02_Resultat'!$B$6=A3924,1,0))</f>
        <v/>
      </c>
      <c r="N3924" s="4" t="str">
        <f>IF(ISBLANK(A3924),"",IF(Tableau3[Occurrence]=0,0,SUM($M$2:M3924)))</f>
        <v/>
      </c>
      <c r="P3924" s="15" t="str">
        <f t="shared" si="126"/>
        <v/>
      </c>
      <c r="Q3924" s="16" t="str">
        <f>IF(P3924="","",'02_Resultat'!$B$6)</f>
        <v/>
      </c>
      <c r="R3924" s="16" t="str">
        <f>IF(Q3924="","",INDEX(Tableau3[N°CMD],MATCH(P3924,Tableau3[Sequence],0),))</f>
        <v/>
      </c>
      <c r="S3924" s="16" t="str">
        <f>IF(Q3924="","",INDEX(Tableau3[Désignation],MATCH(P3924,Tableau3[Sequence],0),))</f>
        <v/>
      </c>
      <c r="T3924"/>
    </row>
    <row r="3925" spans="12:20" x14ac:dyDescent="0.25">
      <c r="L3925" s="4" t="str">
        <f t="shared" si="125"/>
        <v/>
      </c>
      <c r="M3925" s="4" t="str">
        <f>IF(ISBLANK(A3925),"",IF('02_Resultat'!$B$6=A3925,1,0))</f>
        <v/>
      </c>
      <c r="N3925" s="4" t="str">
        <f>IF(ISBLANK(A3925),"",IF(Tableau3[Occurrence]=0,0,SUM($M$2:M3925)))</f>
        <v/>
      </c>
      <c r="P3925" s="15" t="str">
        <f t="shared" si="126"/>
        <v/>
      </c>
      <c r="Q3925" s="16" t="str">
        <f>IF(P3925="","",'02_Resultat'!$B$6)</f>
        <v/>
      </c>
      <c r="R3925" s="16" t="str">
        <f>IF(Q3925="","",INDEX(Tableau3[N°CMD],MATCH(P3925,Tableau3[Sequence],0),))</f>
        <v/>
      </c>
      <c r="S3925" s="16" t="str">
        <f>IF(Q3925="","",INDEX(Tableau3[Désignation],MATCH(P3925,Tableau3[Sequence],0),))</f>
        <v/>
      </c>
      <c r="T3925"/>
    </row>
    <row r="3926" spans="12:20" x14ac:dyDescent="0.25">
      <c r="L3926" s="4" t="str">
        <f t="shared" si="125"/>
        <v/>
      </c>
      <c r="M3926" s="4" t="str">
        <f>IF(ISBLANK(A3926),"",IF('02_Resultat'!$B$6=A3926,1,0))</f>
        <v/>
      </c>
      <c r="N3926" s="4" t="str">
        <f>IF(ISBLANK(A3926),"",IF(Tableau3[Occurrence]=0,0,SUM($M$2:M3926)))</f>
        <v/>
      </c>
      <c r="P3926" s="15" t="str">
        <f t="shared" si="126"/>
        <v/>
      </c>
      <c r="Q3926" s="16" t="str">
        <f>IF(P3926="","",'02_Resultat'!$B$6)</f>
        <v/>
      </c>
      <c r="R3926" s="16" t="str">
        <f>IF(Q3926="","",INDEX(Tableau3[N°CMD],MATCH(P3926,Tableau3[Sequence],0),))</f>
        <v/>
      </c>
      <c r="S3926" s="16" t="str">
        <f>IF(Q3926="","",INDEX(Tableau3[Désignation],MATCH(P3926,Tableau3[Sequence],0),))</f>
        <v/>
      </c>
      <c r="T3926"/>
    </row>
    <row r="3927" spans="12:20" x14ac:dyDescent="0.25">
      <c r="L3927" s="4" t="str">
        <f t="shared" si="125"/>
        <v/>
      </c>
      <c r="M3927" s="4" t="str">
        <f>IF(ISBLANK(A3927),"",IF('02_Resultat'!$B$6=A3927,1,0))</f>
        <v/>
      </c>
      <c r="N3927" s="4" t="str">
        <f>IF(ISBLANK(A3927),"",IF(Tableau3[Occurrence]=0,0,SUM($M$2:M3927)))</f>
        <v/>
      </c>
      <c r="P3927" s="15" t="str">
        <f t="shared" si="126"/>
        <v/>
      </c>
      <c r="Q3927" s="16" t="str">
        <f>IF(P3927="","",'02_Resultat'!$B$6)</f>
        <v/>
      </c>
      <c r="R3927" s="16" t="str">
        <f>IF(Q3927="","",INDEX(Tableau3[N°CMD],MATCH(P3927,Tableau3[Sequence],0),))</f>
        <v/>
      </c>
      <c r="S3927" s="16" t="str">
        <f>IF(Q3927="","",INDEX(Tableau3[Désignation],MATCH(P3927,Tableau3[Sequence],0),))</f>
        <v/>
      </c>
      <c r="T3927"/>
    </row>
    <row r="3928" spans="12:20" x14ac:dyDescent="0.25">
      <c r="L3928" s="4" t="str">
        <f t="shared" si="125"/>
        <v/>
      </c>
      <c r="M3928" s="4" t="str">
        <f>IF(ISBLANK(A3928),"",IF('02_Resultat'!$B$6=A3928,1,0))</f>
        <v/>
      </c>
      <c r="N3928" s="4" t="str">
        <f>IF(ISBLANK(A3928),"",IF(Tableau3[Occurrence]=0,0,SUM($M$2:M3928)))</f>
        <v/>
      </c>
      <c r="P3928" s="15" t="str">
        <f t="shared" si="126"/>
        <v/>
      </c>
      <c r="Q3928" s="16" t="str">
        <f>IF(P3928="","",'02_Resultat'!$B$6)</f>
        <v/>
      </c>
      <c r="R3928" s="16" t="str">
        <f>IF(Q3928="","",INDEX(Tableau3[N°CMD],MATCH(P3928,Tableau3[Sequence],0),))</f>
        <v/>
      </c>
      <c r="S3928" s="16" t="str">
        <f>IF(Q3928="","",INDEX(Tableau3[Désignation],MATCH(P3928,Tableau3[Sequence],0),))</f>
        <v/>
      </c>
      <c r="T3928"/>
    </row>
    <row r="3929" spans="12:20" x14ac:dyDescent="0.25">
      <c r="L3929" s="4" t="str">
        <f t="shared" si="125"/>
        <v/>
      </c>
      <c r="M3929" s="4" t="str">
        <f>IF(ISBLANK(A3929),"",IF('02_Resultat'!$B$6=A3929,1,0))</f>
        <v/>
      </c>
      <c r="N3929" s="4" t="str">
        <f>IF(ISBLANK(A3929),"",IF(Tableau3[Occurrence]=0,0,SUM($M$2:M3929)))</f>
        <v/>
      </c>
      <c r="P3929" s="15" t="str">
        <f t="shared" si="126"/>
        <v/>
      </c>
      <c r="Q3929" s="16" t="str">
        <f>IF(P3929="","",'02_Resultat'!$B$6)</f>
        <v/>
      </c>
      <c r="R3929" s="16" t="str">
        <f>IF(Q3929="","",INDEX(Tableau3[N°CMD],MATCH(P3929,Tableau3[Sequence],0),))</f>
        <v/>
      </c>
      <c r="S3929" s="16" t="str">
        <f>IF(Q3929="","",INDEX(Tableau3[Désignation],MATCH(P3929,Tableau3[Sequence],0),))</f>
        <v/>
      </c>
      <c r="T3929"/>
    </row>
    <row r="3930" spans="12:20" x14ac:dyDescent="0.25">
      <c r="L3930" s="4" t="str">
        <f t="shared" si="125"/>
        <v/>
      </c>
      <c r="M3930" s="4" t="str">
        <f>IF(ISBLANK(A3930),"",IF('02_Resultat'!$B$6=A3930,1,0))</f>
        <v/>
      </c>
      <c r="N3930" s="4" t="str">
        <f>IF(ISBLANK(A3930),"",IF(Tableau3[Occurrence]=0,0,SUM($M$2:M3930)))</f>
        <v/>
      </c>
      <c r="P3930" s="15" t="str">
        <f t="shared" si="126"/>
        <v/>
      </c>
      <c r="Q3930" s="16" t="str">
        <f>IF(P3930="","",'02_Resultat'!$B$6)</f>
        <v/>
      </c>
      <c r="R3930" s="16" t="str">
        <f>IF(Q3930="","",INDEX(Tableau3[N°CMD],MATCH(P3930,Tableau3[Sequence],0),))</f>
        <v/>
      </c>
      <c r="S3930" s="16" t="str">
        <f>IF(Q3930="","",INDEX(Tableau3[Désignation],MATCH(P3930,Tableau3[Sequence],0),))</f>
        <v/>
      </c>
      <c r="T3930"/>
    </row>
    <row r="3931" spans="12:20" x14ac:dyDescent="0.25">
      <c r="L3931" s="4" t="str">
        <f t="shared" si="125"/>
        <v/>
      </c>
      <c r="M3931" s="4" t="str">
        <f>IF(ISBLANK(A3931),"",IF('02_Resultat'!$B$6=A3931,1,0))</f>
        <v/>
      </c>
      <c r="N3931" s="4" t="str">
        <f>IF(ISBLANK(A3931),"",IF(Tableau3[Occurrence]=0,0,SUM($M$2:M3931)))</f>
        <v/>
      </c>
      <c r="P3931" s="15" t="str">
        <f t="shared" si="126"/>
        <v/>
      </c>
      <c r="Q3931" s="16" t="str">
        <f>IF(P3931="","",'02_Resultat'!$B$6)</f>
        <v/>
      </c>
      <c r="R3931" s="16" t="str">
        <f>IF(Q3931="","",INDEX(Tableau3[N°CMD],MATCH(P3931,Tableau3[Sequence],0),))</f>
        <v/>
      </c>
      <c r="S3931" s="16" t="str">
        <f>IF(Q3931="","",INDEX(Tableau3[Désignation],MATCH(P3931,Tableau3[Sequence],0),))</f>
        <v/>
      </c>
      <c r="T3931"/>
    </row>
    <row r="3932" spans="12:20" x14ac:dyDescent="0.25">
      <c r="L3932" s="4" t="str">
        <f t="shared" si="125"/>
        <v/>
      </c>
      <c r="M3932" s="4" t="str">
        <f>IF(ISBLANK(A3932),"",IF('02_Resultat'!$B$6=A3932,1,0))</f>
        <v/>
      </c>
      <c r="N3932" s="4" t="str">
        <f>IF(ISBLANK(A3932),"",IF(Tableau3[Occurrence]=0,0,SUM($M$2:M3932)))</f>
        <v/>
      </c>
      <c r="P3932" s="15" t="str">
        <f t="shared" si="126"/>
        <v/>
      </c>
      <c r="Q3932" s="16" t="str">
        <f>IF(P3932="","",'02_Resultat'!$B$6)</f>
        <v/>
      </c>
      <c r="R3932" s="16" t="str">
        <f>IF(Q3932="","",INDEX(Tableau3[N°CMD],MATCH(P3932,Tableau3[Sequence],0),))</f>
        <v/>
      </c>
      <c r="S3932" s="16" t="str">
        <f>IF(Q3932="","",INDEX(Tableau3[Désignation],MATCH(P3932,Tableau3[Sequence],0),))</f>
        <v/>
      </c>
      <c r="T3932"/>
    </row>
    <row r="3933" spans="12:20" x14ac:dyDescent="0.25">
      <c r="L3933" s="4" t="str">
        <f t="shared" si="125"/>
        <v/>
      </c>
      <c r="M3933" s="4" t="str">
        <f>IF(ISBLANK(A3933),"",IF('02_Resultat'!$B$6=A3933,1,0))</f>
        <v/>
      </c>
      <c r="N3933" s="4" t="str">
        <f>IF(ISBLANK(A3933),"",IF(Tableau3[Occurrence]=0,0,SUM($M$2:M3933)))</f>
        <v/>
      </c>
      <c r="P3933" s="15" t="str">
        <f t="shared" si="126"/>
        <v/>
      </c>
      <c r="Q3933" s="16" t="str">
        <f>IF(P3933="","",'02_Resultat'!$B$6)</f>
        <v/>
      </c>
      <c r="R3933" s="16" t="str">
        <f>IF(Q3933="","",INDEX(Tableau3[N°CMD],MATCH(P3933,Tableau3[Sequence],0),))</f>
        <v/>
      </c>
      <c r="S3933" s="16" t="str">
        <f>IF(Q3933="","",INDEX(Tableau3[Désignation],MATCH(P3933,Tableau3[Sequence],0),))</f>
        <v/>
      </c>
      <c r="T3933"/>
    </row>
    <row r="3934" spans="12:20" x14ac:dyDescent="0.25">
      <c r="L3934" s="4" t="str">
        <f t="shared" si="125"/>
        <v/>
      </c>
      <c r="M3934" s="4" t="str">
        <f>IF(ISBLANK(A3934),"",IF('02_Resultat'!$B$6=A3934,1,0))</f>
        <v/>
      </c>
      <c r="N3934" s="4" t="str">
        <f>IF(ISBLANK(A3934),"",IF(Tableau3[Occurrence]=0,0,SUM($M$2:M3934)))</f>
        <v/>
      </c>
      <c r="P3934" s="15" t="str">
        <f t="shared" si="126"/>
        <v/>
      </c>
      <c r="Q3934" s="16" t="str">
        <f>IF(P3934="","",'02_Resultat'!$B$6)</f>
        <v/>
      </c>
      <c r="R3934" s="16" t="str">
        <f>IF(Q3934="","",INDEX(Tableau3[N°CMD],MATCH(P3934,Tableau3[Sequence],0),))</f>
        <v/>
      </c>
      <c r="S3934" s="16" t="str">
        <f>IF(Q3934="","",INDEX(Tableau3[Désignation],MATCH(P3934,Tableau3[Sequence],0),))</f>
        <v/>
      </c>
      <c r="T3934"/>
    </row>
    <row r="3935" spans="12:20" x14ac:dyDescent="0.25">
      <c r="L3935" s="4" t="str">
        <f t="shared" si="125"/>
        <v/>
      </c>
      <c r="M3935" s="4" t="str">
        <f>IF(ISBLANK(A3935),"",IF('02_Resultat'!$B$6=A3935,1,0))</f>
        <v/>
      </c>
      <c r="N3935" s="4" t="str">
        <f>IF(ISBLANK(A3935),"",IF(Tableau3[Occurrence]=0,0,SUM($M$2:M3935)))</f>
        <v/>
      </c>
      <c r="P3935" s="15" t="str">
        <f t="shared" si="126"/>
        <v/>
      </c>
      <c r="Q3935" s="16" t="str">
        <f>IF(P3935="","",'02_Resultat'!$B$6)</f>
        <v/>
      </c>
      <c r="R3935" s="16" t="str">
        <f>IF(Q3935="","",INDEX(Tableau3[N°CMD],MATCH(P3935,Tableau3[Sequence],0),))</f>
        <v/>
      </c>
      <c r="S3935" s="16" t="str">
        <f>IF(Q3935="","",INDEX(Tableau3[Désignation],MATCH(P3935,Tableau3[Sequence],0),))</f>
        <v/>
      </c>
      <c r="T3935"/>
    </row>
    <row r="3936" spans="12:20" x14ac:dyDescent="0.25">
      <c r="L3936" s="4" t="str">
        <f t="shared" si="125"/>
        <v/>
      </c>
      <c r="M3936" s="4" t="str">
        <f>IF(ISBLANK(A3936),"",IF('02_Resultat'!$B$6=A3936,1,0))</f>
        <v/>
      </c>
      <c r="N3936" s="4" t="str">
        <f>IF(ISBLANK(A3936),"",IF(Tableau3[Occurrence]=0,0,SUM($M$2:M3936)))</f>
        <v/>
      </c>
      <c r="P3936" s="15" t="str">
        <f t="shared" si="126"/>
        <v/>
      </c>
      <c r="Q3936" s="16" t="str">
        <f>IF(P3936="","",'02_Resultat'!$B$6)</f>
        <v/>
      </c>
      <c r="R3936" s="16" t="str">
        <f>IF(Q3936="","",INDEX(Tableau3[N°CMD],MATCH(P3936,Tableau3[Sequence],0),))</f>
        <v/>
      </c>
      <c r="S3936" s="16" t="str">
        <f>IF(Q3936="","",INDEX(Tableau3[Désignation],MATCH(P3936,Tableau3[Sequence],0),))</f>
        <v/>
      </c>
      <c r="T3936"/>
    </row>
    <row r="3937" spans="12:20" x14ac:dyDescent="0.25">
      <c r="L3937" s="4" t="str">
        <f t="shared" si="125"/>
        <v/>
      </c>
      <c r="M3937" s="4" t="str">
        <f>IF(ISBLANK(A3937),"",IF('02_Resultat'!$B$6=A3937,1,0))</f>
        <v/>
      </c>
      <c r="N3937" s="4" t="str">
        <f>IF(ISBLANK(A3937),"",IF(Tableau3[Occurrence]=0,0,SUM($M$2:M3937)))</f>
        <v/>
      </c>
      <c r="P3937" s="15" t="str">
        <f t="shared" si="126"/>
        <v/>
      </c>
      <c r="Q3937" s="16" t="str">
        <f>IF(P3937="","",'02_Resultat'!$B$6)</f>
        <v/>
      </c>
      <c r="R3937" s="16" t="str">
        <f>IF(Q3937="","",INDEX(Tableau3[N°CMD],MATCH(P3937,Tableau3[Sequence],0),))</f>
        <v/>
      </c>
      <c r="S3937" s="16" t="str">
        <f>IF(Q3937="","",INDEX(Tableau3[Désignation],MATCH(P3937,Tableau3[Sequence],0),))</f>
        <v/>
      </c>
      <c r="T3937"/>
    </row>
    <row r="3938" spans="12:20" x14ac:dyDescent="0.25">
      <c r="L3938" s="4" t="str">
        <f t="shared" si="125"/>
        <v/>
      </c>
      <c r="M3938" s="4" t="str">
        <f>IF(ISBLANK(A3938),"",IF('02_Resultat'!$B$6=A3938,1,0))</f>
        <v/>
      </c>
      <c r="N3938" s="4" t="str">
        <f>IF(ISBLANK(A3938),"",IF(Tableau3[Occurrence]=0,0,SUM($M$2:M3938)))</f>
        <v/>
      </c>
      <c r="P3938" s="15" t="str">
        <f t="shared" si="126"/>
        <v/>
      </c>
      <c r="Q3938" s="16" t="str">
        <f>IF(P3938="","",'02_Resultat'!$B$6)</f>
        <v/>
      </c>
      <c r="R3938" s="16" t="str">
        <f>IF(Q3938="","",INDEX(Tableau3[N°CMD],MATCH(P3938,Tableau3[Sequence],0),))</f>
        <v/>
      </c>
      <c r="S3938" s="16" t="str">
        <f>IF(Q3938="","",INDEX(Tableau3[Désignation],MATCH(P3938,Tableau3[Sequence],0),))</f>
        <v/>
      </c>
      <c r="T3938"/>
    </row>
    <row r="3939" spans="12:20" x14ac:dyDescent="0.25">
      <c r="L3939" s="4" t="str">
        <f t="shared" si="125"/>
        <v/>
      </c>
      <c r="M3939" s="4" t="str">
        <f>IF(ISBLANK(A3939),"",IF('02_Resultat'!$B$6=A3939,1,0))</f>
        <v/>
      </c>
      <c r="N3939" s="4" t="str">
        <f>IF(ISBLANK(A3939),"",IF(Tableau3[Occurrence]=0,0,SUM($M$2:M3939)))</f>
        <v/>
      </c>
      <c r="P3939" s="15" t="str">
        <f t="shared" si="126"/>
        <v/>
      </c>
      <c r="Q3939" s="16" t="str">
        <f>IF(P3939="","",'02_Resultat'!$B$6)</f>
        <v/>
      </c>
      <c r="R3939" s="16" t="str">
        <f>IF(Q3939="","",INDEX(Tableau3[N°CMD],MATCH(P3939,Tableau3[Sequence],0),))</f>
        <v/>
      </c>
      <c r="S3939" s="16" t="str">
        <f>IF(Q3939="","",INDEX(Tableau3[Désignation],MATCH(P3939,Tableau3[Sequence],0),))</f>
        <v/>
      </c>
      <c r="T3939"/>
    </row>
    <row r="3940" spans="12:20" x14ac:dyDescent="0.25">
      <c r="L3940" s="4" t="str">
        <f t="shared" si="125"/>
        <v/>
      </c>
      <c r="M3940" s="4" t="str">
        <f>IF(ISBLANK(A3940),"",IF('02_Resultat'!$B$6=A3940,1,0))</f>
        <v/>
      </c>
      <c r="N3940" s="4" t="str">
        <f>IF(ISBLANK(A3940),"",IF(Tableau3[Occurrence]=0,0,SUM($M$2:M3940)))</f>
        <v/>
      </c>
      <c r="P3940" s="15" t="str">
        <f t="shared" si="126"/>
        <v/>
      </c>
      <c r="Q3940" s="16" t="str">
        <f>IF(P3940="","",'02_Resultat'!$B$6)</f>
        <v/>
      </c>
      <c r="R3940" s="16" t="str">
        <f>IF(Q3940="","",INDEX(Tableau3[N°CMD],MATCH(P3940,Tableau3[Sequence],0),))</f>
        <v/>
      </c>
      <c r="S3940" s="16" t="str">
        <f>IF(Q3940="","",INDEX(Tableau3[Désignation],MATCH(P3940,Tableau3[Sequence],0),))</f>
        <v/>
      </c>
      <c r="T3940"/>
    </row>
    <row r="3941" spans="12:20" x14ac:dyDescent="0.25">
      <c r="L3941" s="4" t="str">
        <f t="shared" si="125"/>
        <v/>
      </c>
      <c r="M3941" s="4" t="str">
        <f>IF(ISBLANK(A3941),"",IF('02_Resultat'!$B$6=A3941,1,0))</f>
        <v/>
      </c>
      <c r="N3941" s="4" t="str">
        <f>IF(ISBLANK(A3941),"",IF(Tableau3[Occurrence]=0,0,SUM($M$2:M3941)))</f>
        <v/>
      </c>
      <c r="P3941" s="15" t="str">
        <f t="shared" si="126"/>
        <v/>
      </c>
      <c r="Q3941" s="16" t="str">
        <f>IF(P3941="","",'02_Resultat'!$B$6)</f>
        <v/>
      </c>
      <c r="R3941" s="16" t="str">
        <f>IF(Q3941="","",INDEX(Tableau3[N°CMD],MATCH(P3941,Tableau3[Sequence],0),))</f>
        <v/>
      </c>
      <c r="S3941" s="16" t="str">
        <f>IF(Q3941="","",INDEX(Tableau3[Désignation],MATCH(P3941,Tableau3[Sequence],0),))</f>
        <v/>
      </c>
      <c r="T3941"/>
    </row>
    <row r="3942" spans="12:20" x14ac:dyDescent="0.25">
      <c r="L3942" s="4" t="str">
        <f t="shared" si="125"/>
        <v/>
      </c>
      <c r="M3942" s="4" t="str">
        <f>IF(ISBLANK(A3942),"",IF('02_Resultat'!$B$6=A3942,1,0))</f>
        <v/>
      </c>
      <c r="N3942" s="4" t="str">
        <f>IF(ISBLANK(A3942),"",IF(Tableau3[Occurrence]=0,0,SUM($M$2:M3942)))</f>
        <v/>
      </c>
      <c r="P3942" s="15" t="str">
        <f t="shared" si="126"/>
        <v/>
      </c>
      <c r="Q3942" s="16" t="str">
        <f>IF(P3942="","",'02_Resultat'!$B$6)</f>
        <v/>
      </c>
      <c r="R3942" s="16" t="str">
        <f>IF(Q3942="","",INDEX(Tableau3[N°CMD],MATCH(P3942,Tableau3[Sequence],0),))</f>
        <v/>
      </c>
      <c r="S3942" s="16" t="str">
        <f>IF(Q3942="","",INDEX(Tableau3[Désignation],MATCH(P3942,Tableau3[Sequence],0),))</f>
        <v/>
      </c>
      <c r="T3942"/>
    </row>
    <row r="3943" spans="12:20" x14ac:dyDescent="0.25">
      <c r="L3943" s="4" t="str">
        <f t="shared" si="125"/>
        <v/>
      </c>
      <c r="M3943" s="4" t="str">
        <f>IF(ISBLANK(A3943),"",IF('02_Resultat'!$B$6=A3943,1,0))</f>
        <v/>
      </c>
      <c r="N3943" s="4" t="str">
        <f>IF(ISBLANK(A3943),"",IF(Tableau3[Occurrence]=0,0,SUM($M$2:M3943)))</f>
        <v/>
      </c>
      <c r="P3943" s="15" t="str">
        <f t="shared" si="126"/>
        <v/>
      </c>
      <c r="Q3943" s="16" t="str">
        <f>IF(P3943="","",'02_Resultat'!$B$6)</f>
        <v/>
      </c>
      <c r="R3943" s="16" t="str">
        <f>IF(Q3943="","",INDEX(Tableau3[N°CMD],MATCH(P3943,Tableau3[Sequence],0),))</f>
        <v/>
      </c>
      <c r="S3943" s="16" t="str">
        <f>IF(Q3943="","",INDEX(Tableau3[Désignation],MATCH(P3943,Tableau3[Sequence],0),))</f>
        <v/>
      </c>
      <c r="T3943"/>
    </row>
    <row r="3944" spans="12:20" x14ac:dyDescent="0.25">
      <c r="L3944" s="4" t="str">
        <f t="shared" si="125"/>
        <v/>
      </c>
      <c r="M3944" s="4" t="str">
        <f>IF(ISBLANK(A3944),"",IF('02_Resultat'!$B$6=A3944,1,0))</f>
        <v/>
      </c>
      <c r="N3944" s="4" t="str">
        <f>IF(ISBLANK(A3944),"",IF(Tableau3[Occurrence]=0,0,SUM($M$2:M3944)))</f>
        <v/>
      </c>
      <c r="P3944" s="15" t="str">
        <f t="shared" si="126"/>
        <v/>
      </c>
      <c r="Q3944" s="16" t="str">
        <f>IF(P3944="","",'02_Resultat'!$B$6)</f>
        <v/>
      </c>
      <c r="R3944" s="16" t="str">
        <f>IF(Q3944="","",INDEX(Tableau3[N°CMD],MATCH(P3944,Tableau3[Sequence],0),))</f>
        <v/>
      </c>
      <c r="S3944" s="16" t="str">
        <f>IF(Q3944="","",INDEX(Tableau3[Désignation],MATCH(P3944,Tableau3[Sequence],0),))</f>
        <v/>
      </c>
      <c r="T3944"/>
    </row>
    <row r="3945" spans="12:20" x14ac:dyDescent="0.25">
      <c r="L3945" s="4" t="str">
        <f t="shared" si="125"/>
        <v/>
      </c>
      <c r="M3945" s="4" t="str">
        <f>IF(ISBLANK(A3945),"",IF('02_Resultat'!$B$6=A3945,1,0))</f>
        <v/>
      </c>
      <c r="N3945" s="4" t="str">
        <f>IF(ISBLANK(A3945),"",IF(Tableau3[Occurrence]=0,0,SUM($M$2:M3945)))</f>
        <v/>
      </c>
      <c r="P3945" s="15" t="str">
        <f t="shared" si="126"/>
        <v/>
      </c>
      <c r="Q3945" s="16" t="str">
        <f>IF(P3945="","",'02_Resultat'!$B$6)</f>
        <v/>
      </c>
      <c r="R3945" s="16" t="str">
        <f>IF(Q3945="","",INDEX(Tableau3[N°CMD],MATCH(P3945,Tableau3[Sequence],0),))</f>
        <v/>
      </c>
      <c r="S3945" s="16" t="str">
        <f>IF(Q3945="","",INDEX(Tableau3[Désignation],MATCH(P3945,Tableau3[Sequence],0),))</f>
        <v/>
      </c>
      <c r="T3945"/>
    </row>
    <row r="3946" spans="12:20" x14ac:dyDescent="0.25">
      <c r="L3946" s="4" t="str">
        <f t="shared" si="125"/>
        <v/>
      </c>
      <c r="M3946" s="4" t="str">
        <f>IF(ISBLANK(A3946),"",IF('02_Resultat'!$B$6=A3946,1,0))</f>
        <v/>
      </c>
      <c r="N3946" s="4" t="str">
        <f>IF(ISBLANK(A3946),"",IF(Tableau3[Occurrence]=0,0,SUM($M$2:M3946)))</f>
        <v/>
      </c>
      <c r="P3946" s="15" t="str">
        <f t="shared" si="126"/>
        <v/>
      </c>
      <c r="Q3946" s="16" t="str">
        <f>IF(P3946="","",'02_Resultat'!$B$6)</f>
        <v/>
      </c>
      <c r="R3946" s="16" t="str">
        <f>IF(Q3946="","",INDEX(Tableau3[N°CMD],MATCH(P3946,Tableau3[Sequence],0),))</f>
        <v/>
      </c>
      <c r="S3946" s="16" t="str">
        <f>IF(Q3946="","",INDEX(Tableau3[Désignation],MATCH(P3946,Tableau3[Sequence],0),))</f>
        <v/>
      </c>
      <c r="T3946"/>
    </row>
    <row r="3947" spans="12:20" x14ac:dyDescent="0.25">
      <c r="L3947" s="4" t="str">
        <f t="shared" si="125"/>
        <v/>
      </c>
      <c r="M3947" s="4" t="str">
        <f>IF(ISBLANK(A3947),"",IF('02_Resultat'!$B$6=A3947,1,0))</f>
        <v/>
      </c>
      <c r="N3947" s="4" t="str">
        <f>IF(ISBLANK(A3947),"",IF(Tableau3[Occurrence]=0,0,SUM($M$2:M3947)))</f>
        <v/>
      </c>
      <c r="P3947" s="15" t="str">
        <f t="shared" si="126"/>
        <v/>
      </c>
      <c r="Q3947" s="16" t="str">
        <f>IF(P3947="","",'02_Resultat'!$B$6)</f>
        <v/>
      </c>
      <c r="R3947" s="16" t="str">
        <f>IF(Q3947="","",INDEX(Tableau3[N°CMD],MATCH(P3947,Tableau3[Sequence],0),))</f>
        <v/>
      </c>
      <c r="S3947" s="16" t="str">
        <f>IF(Q3947="","",INDEX(Tableau3[Désignation],MATCH(P3947,Tableau3[Sequence],0),))</f>
        <v/>
      </c>
      <c r="T3947"/>
    </row>
    <row r="3948" spans="12:20" x14ac:dyDescent="0.25">
      <c r="L3948" s="4" t="str">
        <f t="shared" si="125"/>
        <v/>
      </c>
      <c r="M3948" s="4" t="str">
        <f>IF(ISBLANK(A3948),"",IF('02_Resultat'!$B$6=A3948,1,0))</f>
        <v/>
      </c>
      <c r="N3948" s="4" t="str">
        <f>IF(ISBLANK(A3948),"",IF(Tableau3[Occurrence]=0,0,SUM($M$2:M3948)))</f>
        <v/>
      </c>
      <c r="P3948" s="15" t="str">
        <f t="shared" si="126"/>
        <v/>
      </c>
      <c r="Q3948" s="16" t="str">
        <f>IF(P3948="","",'02_Resultat'!$B$6)</f>
        <v/>
      </c>
      <c r="R3948" s="16" t="str">
        <f>IF(Q3948="","",INDEX(Tableau3[N°CMD],MATCH(P3948,Tableau3[Sequence],0),))</f>
        <v/>
      </c>
      <c r="S3948" s="16" t="str">
        <f>IF(Q3948="","",INDEX(Tableau3[Désignation],MATCH(P3948,Tableau3[Sequence],0),))</f>
        <v/>
      </c>
      <c r="T3948"/>
    </row>
    <row r="3949" spans="12:20" x14ac:dyDescent="0.25">
      <c r="L3949" s="4" t="str">
        <f t="shared" si="125"/>
        <v/>
      </c>
      <c r="M3949" s="4" t="str">
        <f>IF(ISBLANK(A3949),"",IF('02_Resultat'!$B$6=A3949,1,0))</f>
        <v/>
      </c>
      <c r="N3949" s="4" t="str">
        <f>IF(ISBLANK(A3949),"",IF(Tableau3[Occurrence]=0,0,SUM($M$2:M3949)))</f>
        <v/>
      </c>
      <c r="P3949" s="15" t="str">
        <f t="shared" si="126"/>
        <v/>
      </c>
      <c r="Q3949" s="16" t="str">
        <f>IF(P3949="","",'02_Resultat'!$B$6)</f>
        <v/>
      </c>
      <c r="R3949" s="16" t="str">
        <f>IF(Q3949="","",INDEX(Tableau3[N°CMD],MATCH(P3949,Tableau3[Sequence],0),))</f>
        <v/>
      </c>
      <c r="S3949" s="16" t="str">
        <f>IF(Q3949="","",INDEX(Tableau3[Désignation],MATCH(P3949,Tableau3[Sequence],0),))</f>
        <v/>
      </c>
      <c r="T3949"/>
    </row>
    <row r="3950" spans="12:20" x14ac:dyDescent="0.25">
      <c r="L3950" s="4" t="str">
        <f t="shared" si="125"/>
        <v/>
      </c>
      <c r="M3950" s="4" t="str">
        <f>IF(ISBLANK(A3950),"",IF('02_Resultat'!$B$6=A3950,1,0))</f>
        <v/>
      </c>
      <c r="N3950" s="4" t="str">
        <f>IF(ISBLANK(A3950),"",IF(Tableau3[Occurrence]=0,0,SUM($M$2:M3950)))</f>
        <v/>
      </c>
      <c r="P3950" s="15" t="str">
        <f t="shared" si="126"/>
        <v/>
      </c>
      <c r="Q3950" s="16" t="str">
        <f>IF(P3950="","",'02_Resultat'!$B$6)</f>
        <v/>
      </c>
      <c r="R3950" s="16" t="str">
        <f>IF(Q3950="","",INDEX(Tableau3[N°CMD],MATCH(P3950,Tableau3[Sequence],0),))</f>
        <v/>
      </c>
      <c r="S3950" s="16" t="str">
        <f>IF(Q3950="","",INDEX(Tableau3[Désignation],MATCH(P3950,Tableau3[Sequence],0),))</f>
        <v/>
      </c>
      <c r="T3950"/>
    </row>
    <row r="3951" spans="12:20" x14ac:dyDescent="0.25">
      <c r="L3951" s="4" t="str">
        <f t="shared" si="125"/>
        <v/>
      </c>
      <c r="M3951" s="4" t="str">
        <f>IF(ISBLANK(A3951),"",IF('02_Resultat'!$B$6=A3951,1,0))</f>
        <v/>
      </c>
      <c r="N3951" s="4" t="str">
        <f>IF(ISBLANK(A3951),"",IF(Tableau3[Occurrence]=0,0,SUM($M$2:M3951)))</f>
        <v/>
      </c>
      <c r="P3951" s="15" t="str">
        <f t="shared" si="126"/>
        <v/>
      </c>
      <c r="Q3951" s="16" t="str">
        <f>IF(P3951="","",'02_Resultat'!$B$6)</f>
        <v/>
      </c>
      <c r="R3951" s="16" t="str">
        <f>IF(Q3951="","",INDEX(Tableau3[N°CMD],MATCH(P3951,Tableau3[Sequence],0),))</f>
        <v/>
      </c>
      <c r="S3951" s="16" t="str">
        <f>IF(Q3951="","",INDEX(Tableau3[Désignation],MATCH(P3951,Tableau3[Sequence],0),))</f>
        <v/>
      </c>
      <c r="T3951"/>
    </row>
    <row r="3952" spans="12:20" x14ac:dyDescent="0.25">
      <c r="L3952" s="4" t="str">
        <f t="shared" si="125"/>
        <v/>
      </c>
      <c r="M3952" s="4" t="str">
        <f>IF(ISBLANK(A3952),"",IF('02_Resultat'!$B$6=A3952,1,0))</f>
        <v/>
      </c>
      <c r="N3952" s="4" t="str">
        <f>IF(ISBLANK(A3952),"",IF(Tableau3[Occurrence]=0,0,SUM($M$2:M3952)))</f>
        <v/>
      </c>
      <c r="P3952" s="15" t="str">
        <f t="shared" si="126"/>
        <v/>
      </c>
      <c r="Q3952" s="16" t="str">
        <f>IF(P3952="","",'02_Resultat'!$B$6)</f>
        <v/>
      </c>
      <c r="R3952" s="16" t="str">
        <f>IF(Q3952="","",INDEX(Tableau3[N°CMD],MATCH(P3952,Tableau3[Sequence],0),))</f>
        <v/>
      </c>
      <c r="S3952" s="16" t="str">
        <f>IF(Q3952="","",INDEX(Tableau3[Désignation],MATCH(P3952,Tableau3[Sequence],0),))</f>
        <v/>
      </c>
      <c r="T3952"/>
    </row>
    <row r="3953" spans="12:20" x14ac:dyDescent="0.25">
      <c r="L3953" s="4" t="str">
        <f t="shared" si="125"/>
        <v/>
      </c>
      <c r="M3953" s="4" t="str">
        <f>IF(ISBLANK(A3953),"",IF('02_Resultat'!$B$6=A3953,1,0))</f>
        <v/>
      </c>
      <c r="N3953" s="4" t="str">
        <f>IF(ISBLANK(A3953),"",IF(Tableau3[Occurrence]=0,0,SUM($M$2:M3953)))</f>
        <v/>
      </c>
      <c r="P3953" s="15" t="str">
        <f t="shared" si="126"/>
        <v/>
      </c>
      <c r="Q3953" s="16" t="str">
        <f>IF(P3953="","",'02_Resultat'!$B$6)</f>
        <v/>
      </c>
      <c r="R3953" s="16" t="str">
        <f>IF(Q3953="","",INDEX(Tableau3[N°CMD],MATCH(P3953,Tableau3[Sequence],0),))</f>
        <v/>
      </c>
      <c r="S3953" s="16" t="str">
        <f>IF(Q3953="","",INDEX(Tableau3[Désignation],MATCH(P3953,Tableau3[Sequence],0),))</f>
        <v/>
      </c>
      <c r="T3953"/>
    </row>
    <row r="3954" spans="12:20" x14ac:dyDescent="0.25">
      <c r="L3954" s="4" t="str">
        <f t="shared" si="125"/>
        <v/>
      </c>
      <c r="M3954" s="4" t="str">
        <f>IF(ISBLANK(A3954),"",IF('02_Resultat'!$B$6=A3954,1,0))</f>
        <v/>
      </c>
      <c r="N3954" s="4" t="str">
        <f>IF(ISBLANK(A3954),"",IF(Tableau3[Occurrence]=0,0,SUM($M$2:M3954)))</f>
        <v/>
      </c>
      <c r="P3954" s="15" t="str">
        <f t="shared" si="126"/>
        <v/>
      </c>
      <c r="Q3954" s="16" t="str">
        <f>IF(P3954="","",'02_Resultat'!$B$6)</f>
        <v/>
      </c>
      <c r="R3954" s="16" t="str">
        <f>IF(Q3954="","",INDEX(Tableau3[N°CMD],MATCH(P3954,Tableau3[Sequence],0),))</f>
        <v/>
      </c>
      <c r="S3954" s="16" t="str">
        <f>IF(Q3954="","",INDEX(Tableau3[Désignation],MATCH(P3954,Tableau3[Sequence],0),))</f>
        <v/>
      </c>
      <c r="T3954"/>
    </row>
    <row r="3955" spans="12:20" x14ac:dyDescent="0.25">
      <c r="L3955" s="4" t="str">
        <f t="shared" si="125"/>
        <v/>
      </c>
      <c r="M3955" s="4" t="str">
        <f>IF(ISBLANK(A3955),"",IF('02_Resultat'!$B$6=A3955,1,0))</f>
        <v/>
      </c>
      <c r="N3955" s="4" t="str">
        <f>IF(ISBLANK(A3955),"",IF(Tableau3[Occurrence]=0,0,SUM($M$2:M3955)))</f>
        <v/>
      </c>
      <c r="P3955" s="15" t="str">
        <f t="shared" si="126"/>
        <v/>
      </c>
      <c r="Q3955" s="16" t="str">
        <f>IF(P3955="","",'02_Resultat'!$B$6)</f>
        <v/>
      </c>
      <c r="R3955" s="16" t="str">
        <f>IF(Q3955="","",INDEX(Tableau3[N°CMD],MATCH(P3955,Tableau3[Sequence],0),))</f>
        <v/>
      </c>
      <c r="S3955" s="16" t="str">
        <f>IF(Q3955="","",INDEX(Tableau3[Désignation],MATCH(P3955,Tableau3[Sequence],0),))</f>
        <v/>
      </c>
      <c r="T3955"/>
    </row>
    <row r="3956" spans="12:20" x14ac:dyDescent="0.25">
      <c r="L3956" s="4" t="str">
        <f t="shared" si="125"/>
        <v/>
      </c>
      <c r="M3956" s="4" t="str">
        <f>IF(ISBLANK(A3956),"",IF('02_Resultat'!$B$6=A3956,1,0))</f>
        <v/>
      </c>
      <c r="N3956" s="4" t="str">
        <f>IF(ISBLANK(A3956),"",IF(Tableau3[Occurrence]=0,0,SUM($M$2:M3956)))</f>
        <v/>
      </c>
      <c r="P3956" s="15" t="str">
        <f t="shared" si="126"/>
        <v/>
      </c>
      <c r="Q3956" s="16" t="str">
        <f>IF(P3956="","",'02_Resultat'!$B$6)</f>
        <v/>
      </c>
      <c r="R3956" s="16" t="str">
        <f>IF(Q3956="","",INDEX(Tableau3[N°CMD],MATCH(P3956,Tableau3[Sequence],0),))</f>
        <v/>
      </c>
      <c r="S3956" s="16" t="str">
        <f>IF(Q3956="","",INDEX(Tableau3[Désignation],MATCH(P3956,Tableau3[Sequence],0),))</f>
        <v/>
      </c>
      <c r="T3956"/>
    </row>
    <row r="3957" spans="12:20" x14ac:dyDescent="0.25">
      <c r="L3957" s="4" t="str">
        <f t="shared" si="125"/>
        <v/>
      </c>
      <c r="M3957" s="4" t="str">
        <f>IF(ISBLANK(A3957),"",IF('02_Resultat'!$B$6=A3957,1,0))</f>
        <v/>
      </c>
      <c r="N3957" s="4" t="str">
        <f>IF(ISBLANK(A3957),"",IF(Tableau3[Occurrence]=0,0,SUM($M$2:M3957)))</f>
        <v/>
      </c>
      <c r="P3957" s="15" t="str">
        <f t="shared" si="126"/>
        <v/>
      </c>
      <c r="Q3957" s="16" t="str">
        <f>IF(P3957="","",'02_Resultat'!$B$6)</f>
        <v/>
      </c>
      <c r="R3957" s="16" t="str">
        <f>IF(Q3957="","",INDEX(Tableau3[N°CMD],MATCH(P3957,Tableau3[Sequence],0),))</f>
        <v/>
      </c>
      <c r="S3957" s="16" t="str">
        <f>IF(Q3957="","",INDEX(Tableau3[Désignation],MATCH(P3957,Tableau3[Sequence],0),))</f>
        <v/>
      </c>
      <c r="T3957"/>
    </row>
    <row r="3958" spans="12:20" x14ac:dyDescent="0.25">
      <c r="L3958" s="4" t="str">
        <f t="shared" si="125"/>
        <v/>
      </c>
      <c r="M3958" s="4" t="str">
        <f>IF(ISBLANK(A3958),"",IF('02_Resultat'!$B$6=A3958,1,0))</f>
        <v/>
      </c>
      <c r="N3958" s="4" t="str">
        <f>IF(ISBLANK(A3958),"",IF(Tableau3[Occurrence]=0,0,SUM($M$2:M3958)))</f>
        <v/>
      </c>
      <c r="P3958" s="15" t="str">
        <f t="shared" si="126"/>
        <v/>
      </c>
      <c r="Q3958" s="16" t="str">
        <f>IF(P3958="","",'02_Resultat'!$B$6)</f>
        <v/>
      </c>
      <c r="R3958" s="16" t="str">
        <f>IF(Q3958="","",INDEX(Tableau3[N°CMD],MATCH(P3958,Tableau3[Sequence],0),))</f>
        <v/>
      </c>
      <c r="S3958" s="16" t="str">
        <f>IF(Q3958="","",INDEX(Tableau3[Désignation],MATCH(P3958,Tableau3[Sequence],0),))</f>
        <v/>
      </c>
      <c r="T3958"/>
    </row>
    <row r="3959" spans="12:20" x14ac:dyDescent="0.25">
      <c r="L3959" s="4" t="str">
        <f t="shared" si="125"/>
        <v/>
      </c>
      <c r="M3959" s="4" t="str">
        <f>IF(ISBLANK(A3959),"",IF('02_Resultat'!$B$6=A3959,1,0))</f>
        <v/>
      </c>
      <c r="N3959" s="4" t="str">
        <f>IF(ISBLANK(A3959),"",IF(Tableau3[Occurrence]=0,0,SUM($M$2:M3959)))</f>
        <v/>
      </c>
      <c r="P3959" s="15" t="str">
        <f t="shared" si="126"/>
        <v/>
      </c>
      <c r="Q3959" s="16" t="str">
        <f>IF(P3959="","",'02_Resultat'!$B$6)</f>
        <v/>
      </c>
      <c r="R3959" s="16" t="str">
        <f>IF(Q3959="","",INDEX(Tableau3[N°CMD],MATCH(P3959,Tableau3[Sequence],0),))</f>
        <v/>
      </c>
      <c r="S3959" s="16" t="str">
        <f>IF(Q3959="","",INDEX(Tableau3[Désignation],MATCH(P3959,Tableau3[Sequence],0),))</f>
        <v/>
      </c>
      <c r="T3959"/>
    </row>
    <row r="3960" spans="12:20" x14ac:dyDescent="0.25">
      <c r="L3960" s="4" t="str">
        <f t="shared" si="125"/>
        <v/>
      </c>
      <c r="M3960" s="4" t="str">
        <f>IF(ISBLANK(A3960),"",IF('02_Resultat'!$B$6=A3960,1,0))</f>
        <v/>
      </c>
      <c r="N3960" s="4" t="str">
        <f>IF(ISBLANK(A3960),"",IF(Tableau3[Occurrence]=0,0,SUM($M$2:M3960)))</f>
        <v/>
      </c>
      <c r="P3960" s="15" t="str">
        <f t="shared" si="126"/>
        <v/>
      </c>
      <c r="Q3960" s="16" t="str">
        <f>IF(P3960="","",'02_Resultat'!$B$6)</f>
        <v/>
      </c>
      <c r="R3960" s="16" t="str">
        <f>IF(Q3960="","",INDEX(Tableau3[N°CMD],MATCH(P3960,Tableau3[Sequence],0),))</f>
        <v/>
      </c>
      <c r="S3960" s="16" t="str">
        <f>IF(Q3960="","",INDEX(Tableau3[Désignation],MATCH(P3960,Tableau3[Sequence],0),))</f>
        <v/>
      </c>
      <c r="T3960"/>
    </row>
    <row r="3961" spans="12:20" x14ac:dyDescent="0.25">
      <c r="L3961" s="4" t="str">
        <f t="shared" si="125"/>
        <v/>
      </c>
      <c r="M3961" s="4" t="str">
        <f>IF(ISBLANK(A3961),"",IF('02_Resultat'!$B$6=A3961,1,0))</f>
        <v/>
      </c>
      <c r="N3961" s="4" t="str">
        <f>IF(ISBLANK(A3961),"",IF(Tableau3[Occurrence]=0,0,SUM($M$2:M3961)))</f>
        <v/>
      </c>
      <c r="P3961" s="15" t="str">
        <f t="shared" si="126"/>
        <v/>
      </c>
      <c r="Q3961" s="16" t="str">
        <f>IF(P3961="","",'02_Resultat'!$B$6)</f>
        <v/>
      </c>
      <c r="R3961" s="16" t="str">
        <f>IF(Q3961="","",INDEX(Tableau3[N°CMD],MATCH(P3961,Tableau3[Sequence],0),))</f>
        <v/>
      </c>
      <c r="S3961" s="16" t="str">
        <f>IF(Q3961="","",INDEX(Tableau3[Désignation],MATCH(P3961,Tableau3[Sequence],0),))</f>
        <v/>
      </c>
      <c r="T3961"/>
    </row>
    <row r="3962" spans="12:20" x14ac:dyDescent="0.25">
      <c r="L3962" s="4" t="str">
        <f t="shared" si="125"/>
        <v/>
      </c>
      <c r="M3962" s="4" t="str">
        <f>IF(ISBLANK(A3962),"",IF('02_Resultat'!$B$6=A3962,1,0))</f>
        <v/>
      </c>
      <c r="N3962" s="4" t="str">
        <f>IF(ISBLANK(A3962),"",IF(Tableau3[Occurrence]=0,0,SUM($M$2:M3962)))</f>
        <v/>
      </c>
      <c r="P3962" s="15" t="str">
        <f t="shared" si="126"/>
        <v/>
      </c>
      <c r="Q3962" s="16" t="str">
        <f>IF(P3962="","",'02_Resultat'!$B$6)</f>
        <v/>
      </c>
      <c r="R3962" s="16" t="str">
        <f>IF(Q3962="","",INDEX(Tableau3[N°CMD],MATCH(P3962,Tableau3[Sequence],0),))</f>
        <v/>
      </c>
      <c r="S3962" s="16" t="str">
        <f>IF(Q3962="","",INDEX(Tableau3[Désignation],MATCH(P3962,Tableau3[Sequence],0),))</f>
        <v/>
      </c>
      <c r="T3962"/>
    </row>
    <row r="3963" spans="12:20" x14ac:dyDescent="0.25">
      <c r="L3963" s="4" t="str">
        <f t="shared" si="125"/>
        <v/>
      </c>
      <c r="M3963" s="4" t="str">
        <f>IF(ISBLANK(A3963),"",IF('02_Resultat'!$B$6=A3963,1,0))</f>
        <v/>
      </c>
      <c r="N3963" s="4" t="str">
        <f>IF(ISBLANK(A3963),"",IF(Tableau3[Occurrence]=0,0,SUM($M$2:M3963)))</f>
        <v/>
      </c>
      <c r="P3963" s="15" t="str">
        <f t="shared" si="126"/>
        <v/>
      </c>
      <c r="Q3963" s="16" t="str">
        <f>IF(P3963="","",'02_Resultat'!$B$6)</f>
        <v/>
      </c>
      <c r="R3963" s="16" t="str">
        <f>IF(Q3963="","",INDEX(Tableau3[N°CMD],MATCH(P3963,Tableau3[Sequence],0),))</f>
        <v/>
      </c>
      <c r="S3963" s="16" t="str">
        <f>IF(Q3963="","",INDEX(Tableau3[Désignation],MATCH(P3963,Tableau3[Sequence],0),))</f>
        <v/>
      </c>
      <c r="T3963"/>
    </row>
    <row r="3964" spans="12:20" x14ac:dyDescent="0.25">
      <c r="L3964" s="4" t="str">
        <f t="shared" si="125"/>
        <v/>
      </c>
      <c r="M3964" s="4" t="str">
        <f>IF(ISBLANK(A3964),"",IF('02_Resultat'!$B$6=A3964,1,0))</f>
        <v/>
      </c>
      <c r="N3964" s="4" t="str">
        <f>IF(ISBLANK(A3964),"",IF(Tableau3[Occurrence]=0,0,SUM($M$2:M3964)))</f>
        <v/>
      </c>
      <c r="P3964" s="15" t="str">
        <f t="shared" si="126"/>
        <v/>
      </c>
      <c r="Q3964" s="16" t="str">
        <f>IF(P3964="","",'02_Resultat'!$B$6)</f>
        <v/>
      </c>
      <c r="R3964" s="16" t="str">
        <f>IF(Q3964="","",INDEX(Tableau3[N°CMD],MATCH(P3964,Tableau3[Sequence],0),))</f>
        <v/>
      </c>
      <c r="S3964" s="16" t="str">
        <f>IF(Q3964="","",INDEX(Tableau3[Désignation],MATCH(P3964,Tableau3[Sequence],0),))</f>
        <v/>
      </c>
      <c r="T3964"/>
    </row>
    <row r="3965" spans="12:20" x14ac:dyDescent="0.25">
      <c r="L3965" s="4" t="str">
        <f t="shared" si="125"/>
        <v/>
      </c>
      <c r="M3965" s="4" t="str">
        <f>IF(ISBLANK(A3965),"",IF('02_Resultat'!$B$6=A3965,1,0))</f>
        <v/>
      </c>
      <c r="N3965" s="4" t="str">
        <f>IF(ISBLANK(A3965),"",IF(Tableau3[Occurrence]=0,0,SUM($M$2:M3965)))</f>
        <v/>
      </c>
      <c r="P3965" s="15" t="str">
        <f t="shared" si="126"/>
        <v/>
      </c>
      <c r="Q3965" s="16" t="str">
        <f>IF(P3965="","",'02_Resultat'!$B$6)</f>
        <v/>
      </c>
      <c r="R3965" s="16" t="str">
        <f>IF(Q3965="","",INDEX(Tableau3[N°CMD],MATCH(P3965,Tableau3[Sequence],0),))</f>
        <v/>
      </c>
      <c r="S3965" s="16" t="str">
        <f>IF(Q3965="","",INDEX(Tableau3[Désignation],MATCH(P3965,Tableau3[Sequence],0),))</f>
        <v/>
      </c>
      <c r="T3965"/>
    </row>
    <row r="3966" spans="12:20" x14ac:dyDescent="0.25">
      <c r="L3966" s="4" t="str">
        <f t="shared" si="125"/>
        <v/>
      </c>
      <c r="M3966" s="4" t="str">
        <f>IF(ISBLANK(A3966),"",IF('02_Resultat'!$B$6=A3966,1,0))</f>
        <v/>
      </c>
      <c r="N3966" s="4" t="str">
        <f>IF(ISBLANK(A3966),"",IF(Tableau3[Occurrence]=0,0,SUM($M$2:M3966)))</f>
        <v/>
      </c>
      <c r="P3966" s="15" t="str">
        <f t="shared" si="126"/>
        <v/>
      </c>
      <c r="Q3966" s="16" t="str">
        <f>IF(P3966="","",'02_Resultat'!$B$6)</f>
        <v/>
      </c>
      <c r="R3966" s="16" t="str">
        <f>IF(Q3966="","",INDEX(Tableau3[N°CMD],MATCH(P3966,Tableau3[Sequence],0),))</f>
        <v/>
      </c>
      <c r="S3966" s="16" t="str">
        <f>IF(Q3966="","",INDEX(Tableau3[Désignation],MATCH(P3966,Tableau3[Sequence],0),))</f>
        <v/>
      </c>
      <c r="T3966"/>
    </row>
    <row r="3967" spans="12:20" x14ac:dyDescent="0.25">
      <c r="L3967" s="4" t="str">
        <f t="shared" si="125"/>
        <v/>
      </c>
      <c r="M3967" s="4" t="str">
        <f>IF(ISBLANK(A3967),"",IF('02_Resultat'!$B$6=A3967,1,0))</f>
        <v/>
      </c>
      <c r="N3967" s="4" t="str">
        <f>IF(ISBLANK(A3967),"",IF(Tableau3[Occurrence]=0,0,SUM($M$2:M3967)))</f>
        <v/>
      </c>
      <c r="P3967" s="15" t="str">
        <f t="shared" si="126"/>
        <v/>
      </c>
      <c r="Q3967" s="16" t="str">
        <f>IF(P3967="","",'02_Resultat'!$B$6)</f>
        <v/>
      </c>
      <c r="R3967" s="16" t="str">
        <f>IF(Q3967="","",INDEX(Tableau3[N°CMD],MATCH(P3967,Tableau3[Sequence],0),))</f>
        <v/>
      </c>
      <c r="S3967" s="16" t="str">
        <f>IF(Q3967="","",INDEX(Tableau3[Désignation],MATCH(P3967,Tableau3[Sequence],0),))</f>
        <v/>
      </c>
      <c r="T3967"/>
    </row>
    <row r="3968" spans="12:20" x14ac:dyDescent="0.25">
      <c r="L3968" s="4" t="str">
        <f t="shared" si="125"/>
        <v/>
      </c>
      <c r="M3968" s="4" t="str">
        <f>IF(ISBLANK(A3968),"",IF('02_Resultat'!$B$6=A3968,1,0))</f>
        <v/>
      </c>
      <c r="N3968" s="4" t="str">
        <f>IF(ISBLANK(A3968),"",IF(Tableau3[Occurrence]=0,0,SUM($M$2:M3968)))</f>
        <v/>
      </c>
      <c r="P3968" s="15" t="str">
        <f t="shared" si="126"/>
        <v/>
      </c>
      <c r="Q3968" s="16" t="str">
        <f>IF(P3968="","",'02_Resultat'!$B$6)</f>
        <v/>
      </c>
      <c r="R3968" s="16" t="str">
        <f>IF(Q3968="","",INDEX(Tableau3[N°CMD],MATCH(P3968,Tableau3[Sequence],0),))</f>
        <v/>
      </c>
      <c r="S3968" s="16" t="str">
        <f>IF(Q3968="","",INDEX(Tableau3[Désignation],MATCH(P3968,Tableau3[Sequence],0),))</f>
        <v/>
      </c>
      <c r="T3968"/>
    </row>
    <row r="3969" spans="12:20" x14ac:dyDescent="0.25">
      <c r="L3969" s="4" t="str">
        <f t="shared" si="125"/>
        <v/>
      </c>
      <c r="M3969" s="4" t="str">
        <f>IF(ISBLANK(A3969),"",IF('02_Resultat'!$B$6=A3969,1,0))</f>
        <v/>
      </c>
      <c r="N3969" s="4" t="str">
        <f>IF(ISBLANK(A3969),"",IF(Tableau3[Occurrence]=0,0,SUM($M$2:M3969)))</f>
        <v/>
      </c>
      <c r="P3969" s="15" t="str">
        <f t="shared" si="126"/>
        <v/>
      </c>
      <c r="Q3969" s="16" t="str">
        <f>IF(P3969="","",'02_Resultat'!$B$6)</f>
        <v/>
      </c>
      <c r="R3969" s="16" t="str">
        <f>IF(Q3969="","",INDEX(Tableau3[N°CMD],MATCH(P3969,Tableau3[Sequence],0),))</f>
        <v/>
      </c>
      <c r="S3969" s="16" t="str">
        <f>IF(Q3969="","",INDEX(Tableau3[Désignation],MATCH(P3969,Tableau3[Sequence],0),))</f>
        <v/>
      </c>
      <c r="T3969"/>
    </row>
    <row r="3970" spans="12:20" x14ac:dyDescent="0.25">
      <c r="L3970" s="4" t="str">
        <f t="shared" si="125"/>
        <v/>
      </c>
      <c r="M3970" s="4" t="str">
        <f>IF(ISBLANK(A3970),"",IF('02_Resultat'!$B$6=A3970,1,0))</f>
        <v/>
      </c>
      <c r="N3970" s="4" t="str">
        <f>IF(ISBLANK(A3970),"",IF(Tableau3[Occurrence]=0,0,SUM($M$2:M3970)))</f>
        <v/>
      </c>
      <c r="P3970" s="15" t="str">
        <f t="shared" si="126"/>
        <v/>
      </c>
      <c r="Q3970" s="16" t="str">
        <f>IF(P3970="","",'02_Resultat'!$B$6)</f>
        <v/>
      </c>
      <c r="R3970" s="16" t="str">
        <f>IF(Q3970="","",INDEX(Tableau3[N°CMD],MATCH(P3970,Tableau3[Sequence],0),))</f>
        <v/>
      </c>
      <c r="S3970" s="16" t="str">
        <f>IF(Q3970="","",INDEX(Tableau3[Désignation],MATCH(P3970,Tableau3[Sequence],0),))</f>
        <v/>
      </c>
      <c r="T3970"/>
    </row>
    <row r="3971" spans="12:20" x14ac:dyDescent="0.25">
      <c r="L3971" s="4" t="str">
        <f t="shared" si="125"/>
        <v/>
      </c>
      <c r="M3971" s="4" t="str">
        <f>IF(ISBLANK(A3971),"",IF('02_Resultat'!$B$6=A3971,1,0))</f>
        <v/>
      </c>
      <c r="N3971" s="4" t="str">
        <f>IF(ISBLANK(A3971),"",IF(Tableau3[Occurrence]=0,0,SUM($M$2:M3971)))</f>
        <v/>
      </c>
      <c r="P3971" s="15" t="str">
        <f t="shared" si="126"/>
        <v/>
      </c>
      <c r="Q3971" s="16" t="str">
        <f>IF(P3971="","",'02_Resultat'!$B$6)</f>
        <v/>
      </c>
      <c r="R3971" s="16" t="str">
        <f>IF(Q3971="","",INDEX(Tableau3[N°CMD],MATCH(P3971,Tableau3[Sequence],0),))</f>
        <v/>
      </c>
      <c r="S3971" s="16" t="str">
        <f>IF(Q3971="","",INDEX(Tableau3[Désignation],MATCH(P3971,Tableau3[Sequence],0),))</f>
        <v/>
      </c>
      <c r="T3971"/>
    </row>
    <row r="3972" spans="12:20" x14ac:dyDescent="0.25">
      <c r="L3972" s="4" t="str">
        <f t="shared" si="125"/>
        <v/>
      </c>
      <c r="M3972" s="4" t="str">
        <f>IF(ISBLANK(A3972),"",IF('02_Resultat'!$B$6=A3972,1,0))</f>
        <v/>
      </c>
      <c r="N3972" s="4" t="str">
        <f>IF(ISBLANK(A3972),"",IF(Tableau3[Occurrence]=0,0,SUM($M$2:M3972)))</f>
        <v/>
      </c>
      <c r="P3972" s="15" t="str">
        <f t="shared" si="126"/>
        <v/>
      </c>
      <c r="Q3972" s="16" t="str">
        <f>IF(P3972="","",'02_Resultat'!$B$6)</f>
        <v/>
      </c>
      <c r="R3972" s="16" t="str">
        <f>IF(Q3972="","",INDEX(Tableau3[N°CMD],MATCH(P3972,Tableau3[Sequence],0),))</f>
        <v/>
      </c>
      <c r="S3972" s="16" t="str">
        <f>IF(Q3972="","",INDEX(Tableau3[Désignation],MATCH(P3972,Tableau3[Sequence],0),))</f>
        <v/>
      </c>
      <c r="T3972"/>
    </row>
    <row r="3973" spans="12:20" x14ac:dyDescent="0.25">
      <c r="L3973" s="4" t="str">
        <f t="shared" si="125"/>
        <v/>
      </c>
      <c r="M3973" s="4" t="str">
        <f>IF(ISBLANK(A3973),"",IF('02_Resultat'!$B$6=A3973,1,0))</f>
        <v/>
      </c>
      <c r="N3973" s="4" t="str">
        <f>IF(ISBLANK(A3973),"",IF(Tableau3[Occurrence]=0,0,SUM($M$2:M3973)))</f>
        <v/>
      </c>
      <c r="P3973" s="15" t="str">
        <f t="shared" si="126"/>
        <v/>
      </c>
      <c r="Q3973" s="16" t="str">
        <f>IF(P3973="","",'02_Resultat'!$B$6)</f>
        <v/>
      </c>
      <c r="R3973" s="16" t="str">
        <f>IF(Q3973="","",INDEX(Tableau3[N°CMD],MATCH(P3973,Tableau3[Sequence],0),))</f>
        <v/>
      </c>
      <c r="S3973" s="16" t="str">
        <f>IF(Q3973="","",INDEX(Tableau3[Désignation],MATCH(P3973,Tableau3[Sequence],0),))</f>
        <v/>
      </c>
      <c r="T3973"/>
    </row>
    <row r="3974" spans="12:20" x14ac:dyDescent="0.25">
      <c r="L3974" s="4" t="str">
        <f t="shared" si="125"/>
        <v/>
      </c>
      <c r="M3974" s="4" t="str">
        <f>IF(ISBLANK(A3974),"",IF('02_Resultat'!$B$6=A3974,1,0))</f>
        <v/>
      </c>
      <c r="N3974" s="4" t="str">
        <f>IF(ISBLANK(A3974),"",IF(Tableau3[Occurrence]=0,0,SUM($M$2:M3974)))</f>
        <v/>
      </c>
      <c r="P3974" s="15" t="str">
        <f t="shared" si="126"/>
        <v/>
      </c>
      <c r="Q3974" s="16" t="str">
        <f>IF(P3974="","",'02_Resultat'!$B$6)</f>
        <v/>
      </c>
      <c r="R3974" s="16" t="str">
        <f>IF(Q3974="","",INDEX(Tableau3[N°CMD],MATCH(P3974,Tableau3[Sequence],0),))</f>
        <v/>
      </c>
      <c r="S3974" s="16" t="str">
        <f>IF(Q3974="","",INDEX(Tableau3[Désignation],MATCH(P3974,Tableau3[Sequence],0),))</f>
        <v/>
      </c>
      <c r="T3974"/>
    </row>
    <row r="3975" spans="12:20" x14ac:dyDescent="0.25">
      <c r="L3975" s="4" t="str">
        <f t="shared" si="125"/>
        <v/>
      </c>
      <c r="M3975" s="4" t="str">
        <f>IF(ISBLANK(A3975),"",IF('02_Resultat'!$B$6=A3975,1,0))</f>
        <v/>
      </c>
      <c r="N3975" s="4" t="str">
        <f>IF(ISBLANK(A3975),"",IF(Tableau3[Occurrence]=0,0,SUM($M$2:M3975)))</f>
        <v/>
      </c>
      <c r="P3975" s="15" t="str">
        <f t="shared" si="126"/>
        <v/>
      </c>
      <c r="Q3975" s="16" t="str">
        <f>IF(P3975="","",'02_Resultat'!$B$6)</f>
        <v/>
      </c>
      <c r="R3975" s="16" t="str">
        <f>IF(Q3975="","",INDEX(Tableau3[N°CMD],MATCH(P3975,Tableau3[Sequence],0),))</f>
        <v/>
      </c>
      <c r="S3975" s="16" t="str">
        <f>IF(Q3975="","",INDEX(Tableau3[Désignation],MATCH(P3975,Tableau3[Sequence],0),))</f>
        <v/>
      </c>
      <c r="T3975"/>
    </row>
    <row r="3976" spans="12:20" x14ac:dyDescent="0.25">
      <c r="L3976" s="4" t="str">
        <f t="shared" si="125"/>
        <v/>
      </c>
      <c r="M3976" s="4" t="str">
        <f>IF(ISBLANK(A3976),"",IF('02_Resultat'!$B$6=A3976,1,0))</f>
        <v/>
      </c>
      <c r="N3976" s="4" t="str">
        <f>IF(ISBLANK(A3976),"",IF(Tableau3[Occurrence]=0,0,SUM($M$2:M3976)))</f>
        <v/>
      </c>
      <c r="P3976" s="15" t="str">
        <f t="shared" si="126"/>
        <v/>
      </c>
      <c r="Q3976" s="16" t="str">
        <f>IF(P3976="","",'02_Resultat'!$B$6)</f>
        <v/>
      </c>
      <c r="R3976" s="16" t="str">
        <f>IF(Q3976="","",INDEX(Tableau3[N°CMD],MATCH(P3976,Tableau3[Sequence],0),))</f>
        <v/>
      </c>
      <c r="S3976" s="16" t="str">
        <f>IF(Q3976="","",INDEX(Tableau3[Désignation],MATCH(P3976,Tableau3[Sequence],0),))</f>
        <v/>
      </c>
      <c r="T3976"/>
    </row>
    <row r="3977" spans="12:20" x14ac:dyDescent="0.25">
      <c r="L3977" s="4" t="str">
        <f t="shared" si="125"/>
        <v/>
      </c>
      <c r="M3977" s="4" t="str">
        <f>IF(ISBLANK(A3977),"",IF('02_Resultat'!$B$6=A3977,1,0))</f>
        <v/>
      </c>
      <c r="N3977" s="4" t="str">
        <f>IF(ISBLANK(A3977),"",IF(Tableau3[Occurrence]=0,0,SUM($M$2:M3977)))</f>
        <v/>
      </c>
      <c r="P3977" s="15" t="str">
        <f t="shared" si="126"/>
        <v/>
      </c>
      <c r="Q3977" s="16" t="str">
        <f>IF(P3977="","",'02_Resultat'!$B$6)</f>
        <v/>
      </c>
      <c r="R3977" s="16" t="str">
        <f>IF(Q3977="","",INDEX(Tableau3[N°CMD],MATCH(P3977,Tableau3[Sequence],0),))</f>
        <v/>
      </c>
      <c r="S3977" s="16" t="str">
        <f>IF(Q3977="","",INDEX(Tableau3[Désignation],MATCH(P3977,Tableau3[Sequence],0),))</f>
        <v/>
      </c>
      <c r="T3977"/>
    </row>
    <row r="3978" spans="12:20" x14ac:dyDescent="0.25">
      <c r="L3978" s="4" t="str">
        <f t="shared" si="125"/>
        <v/>
      </c>
      <c r="M3978" s="4" t="str">
        <f>IF(ISBLANK(A3978),"",IF('02_Resultat'!$B$6=A3978,1,0))</f>
        <v/>
      </c>
      <c r="N3978" s="4" t="str">
        <f>IF(ISBLANK(A3978),"",IF(Tableau3[Occurrence]=0,0,SUM($M$2:M3978)))</f>
        <v/>
      </c>
      <c r="P3978" s="15" t="str">
        <f t="shared" si="126"/>
        <v/>
      </c>
      <c r="Q3978" s="16" t="str">
        <f>IF(P3978="","",'02_Resultat'!$B$6)</f>
        <v/>
      </c>
      <c r="R3978" s="16" t="str">
        <f>IF(Q3978="","",INDEX(Tableau3[N°CMD],MATCH(P3978,Tableau3[Sequence],0),))</f>
        <v/>
      </c>
      <c r="S3978" s="16" t="str">
        <f>IF(Q3978="","",INDEX(Tableau3[Désignation],MATCH(P3978,Tableau3[Sequence],0),))</f>
        <v/>
      </c>
      <c r="T3978"/>
    </row>
    <row r="3979" spans="12:20" x14ac:dyDescent="0.25">
      <c r="L3979" s="4" t="str">
        <f t="shared" si="125"/>
        <v/>
      </c>
      <c r="M3979" s="4" t="str">
        <f>IF(ISBLANK(A3979),"",IF('02_Resultat'!$B$6=A3979,1,0))</f>
        <v/>
      </c>
      <c r="N3979" s="4" t="str">
        <f>IF(ISBLANK(A3979),"",IF(Tableau3[Occurrence]=0,0,SUM($M$2:M3979)))</f>
        <v/>
      </c>
      <c r="P3979" s="15" t="str">
        <f t="shared" si="126"/>
        <v/>
      </c>
      <c r="Q3979" s="16" t="str">
        <f>IF(P3979="","",'02_Resultat'!$B$6)</f>
        <v/>
      </c>
      <c r="R3979" s="16" t="str">
        <f>IF(Q3979="","",INDEX(Tableau3[N°CMD],MATCH(P3979,Tableau3[Sequence],0),))</f>
        <v/>
      </c>
      <c r="S3979" s="16" t="str">
        <f>IF(Q3979="","",INDEX(Tableau3[Désignation],MATCH(P3979,Tableau3[Sequence],0),))</f>
        <v/>
      </c>
      <c r="T3979"/>
    </row>
    <row r="3980" spans="12:20" x14ac:dyDescent="0.25">
      <c r="L3980" s="4" t="str">
        <f t="shared" si="125"/>
        <v/>
      </c>
      <c r="M3980" s="4" t="str">
        <f>IF(ISBLANK(A3980),"",IF('02_Resultat'!$B$6=A3980,1,0))</f>
        <v/>
      </c>
      <c r="N3980" s="4" t="str">
        <f>IF(ISBLANK(A3980),"",IF(Tableau3[Occurrence]=0,0,SUM($M$2:M3980)))</f>
        <v/>
      </c>
      <c r="P3980" s="15" t="str">
        <f t="shared" si="126"/>
        <v/>
      </c>
      <c r="Q3980" s="16" t="str">
        <f>IF(P3980="","",'02_Resultat'!$B$6)</f>
        <v/>
      </c>
      <c r="R3980" s="16" t="str">
        <f>IF(Q3980="","",INDEX(Tableau3[N°CMD],MATCH(P3980,Tableau3[Sequence],0),))</f>
        <v/>
      </c>
      <c r="S3980" s="16" t="str">
        <f>IF(Q3980="","",INDEX(Tableau3[Désignation],MATCH(P3980,Tableau3[Sequence],0),))</f>
        <v/>
      </c>
      <c r="T3980"/>
    </row>
    <row r="3981" spans="12:20" x14ac:dyDescent="0.25">
      <c r="L3981" s="4" t="str">
        <f t="shared" si="125"/>
        <v/>
      </c>
      <c r="M3981" s="4" t="str">
        <f>IF(ISBLANK(A3981),"",IF('02_Resultat'!$B$6=A3981,1,0))</f>
        <v/>
      </c>
      <c r="N3981" s="4" t="str">
        <f>IF(ISBLANK(A3981),"",IF(Tableau3[Occurrence]=0,0,SUM($M$2:M3981)))</f>
        <v/>
      </c>
      <c r="P3981" s="15" t="str">
        <f t="shared" si="126"/>
        <v/>
      </c>
      <c r="Q3981" s="16" t="str">
        <f>IF(P3981="","",'02_Resultat'!$B$6)</f>
        <v/>
      </c>
      <c r="R3981" s="16" t="str">
        <f>IF(Q3981="","",INDEX(Tableau3[N°CMD],MATCH(P3981,Tableau3[Sequence],0),))</f>
        <v/>
      </c>
      <c r="S3981" s="16" t="str">
        <f>IF(Q3981="","",INDEX(Tableau3[Désignation],MATCH(P3981,Tableau3[Sequence],0),))</f>
        <v/>
      </c>
      <c r="T3981"/>
    </row>
    <row r="3982" spans="12:20" x14ac:dyDescent="0.25">
      <c r="L3982" s="4" t="str">
        <f t="shared" si="125"/>
        <v/>
      </c>
      <c r="M3982" s="4" t="str">
        <f>IF(ISBLANK(A3982),"",IF('02_Resultat'!$B$6=A3982,1,0))</f>
        <v/>
      </c>
      <c r="N3982" s="4" t="str">
        <f>IF(ISBLANK(A3982),"",IF(Tableau3[Occurrence]=0,0,SUM($M$2:M3982)))</f>
        <v/>
      </c>
      <c r="P3982" s="15" t="str">
        <f t="shared" si="126"/>
        <v/>
      </c>
      <c r="Q3982" s="16" t="str">
        <f>IF(P3982="","",'02_Resultat'!$B$6)</f>
        <v/>
      </c>
      <c r="R3982" s="16" t="str">
        <f>IF(Q3982="","",INDEX(Tableau3[N°CMD],MATCH(P3982,Tableau3[Sequence],0),))</f>
        <v/>
      </c>
      <c r="S3982" s="16" t="str">
        <f>IF(Q3982="","",INDEX(Tableau3[Désignation],MATCH(P3982,Tableau3[Sequence],0),))</f>
        <v/>
      </c>
      <c r="T3982"/>
    </row>
    <row r="3983" spans="12:20" x14ac:dyDescent="0.25">
      <c r="L3983" s="4" t="str">
        <f t="shared" si="125"/>
        <v/>
      </c>
      <c r="M3983" s="4" t="str">
        <f>IF(ISBLANK(A3983),"",IF('02_Resultat'!$B$6=A3983,1,0))</f>
        <v/>
      </c>
      <c r="N3983" s="4" t="str">
        <f>IF(ISBLANK(A3983),"",IF(Tableau3[Occurrence]=0,0,SUM($M$2:M3983)))</f>
        <v/>
      </c>
      <c r="P3983" s="15" t="str">
        <f t="shared" si="126"/>
        <v/>
      </c>
      <c r="Q3983" s="16" t="str">
        <f>IF(P3983="","",'02_Resultat'!$B$6)</f>
        <v/>
      </c>
      <c r="R3983" s="16" t="str">
        <f>IF(Q3983="","",INDEX(Tableau3[N°CMD],MATCH(P3983,Tableau3[Sequence],0),))</f>
        <v/>
      </c>
      <c r="S3983" s="16" t="str">
        <f>IF(Q3983="","",INDEX(Tableau3[Désignation],MATCH(P3983,Tableau3[Sequence],0),))</f>
        <v/>
      </c>
      <c r="T3983"/>
    </row>
    <row r="3984" spans="12:20" x14ac:dyDescent="0.25">
      <c r="L3984" s="4" t="str">
        <f t="shared" si="125"/>
        <v/>
      </c>
      <c r="M3984" s="4" t="str">
        <f>IF(ISBLANK(A3984),"",IF('02_Resultat'!$B$6=A3984,1,0))</f>
        <v/>
      </c>
      <c r="N3984" s="4" t="str">
        <f>IF(ISBLANK(A3984),"",IF(Tableau3[Occurrence]=0,0,SUM($M$2:M3984)))</f>
        <v/>
      </c>
      <c r="P3984" s="15" t="str">
        <f t="shared" si="126"/>
        <v/>
      </c>
      <c r="Q3984" s="16" t="str">
        <f>IF(P3984="","",'02_Resultat'!$B$6)</f>
        <v/>
      </c>
      <c r="R3984" s="16" t="str">
        <f>IF(Q3984="","",INDEX(Tableau3[N°CMD],MATCH(P3984,Tableau3[Sequence],0),))</f>
        <v/>
      </c>
      <c r="S3984" s="16" t="str">
        <f>IF(Q3984="","",INDEX(Tableau3[Désignation],MATCH(P3984,Tableau3[Sequence],0),))</f>
        <v/>
      </c>
      <c r="T3984"/>
    </row>
    <row r="3985" spans="12:20" x14ac:dyDescent="0.25">
      <c r="L3985" s="4" t="str">
        <f t="shared" si="125"/>
        <v/>
      </c>
      <c r="M3985" s="4" t="str">
        <f>IF(ISBLANK(A3985),"",IF('02_Resultat'!$B$6=A3985,1,0))</f>
        <v/>
      </c>
      <c r="N3985" s="4" t="str">
        <f>IF(ISBLANK(A3985),"",IF(Tableau3[Occurrence]=0,0,SUM($M$2:M3985)))</f>
        <v/>
      </c>
      <c r="P3985" s="15" t="str">
        <f t="shared" si="126"/>
        <v/>
      </c>
      <c r="Q3985" s="16" t="str">
        <f>IF(P3985="","",'02_Resultat'!$B$6)</f>
        <v/>
      </c>
      <c r="R3985" s="16" t="str">
        <f>IF(Q3985="","",INDEX(Tableau3[N°CMD],MATCH(P3985,Tableau3[Sequence],0),))</f>
        <v/>
      </c>
      <c r="S3985" s="16" t="str">
        <f>IF(Q3985="","",INDEX(Tableau3[Désignation],MATCH(P3985,Tableau3[Sequence],0),))</f>
        <v/>
      </c>
      <c r="T3985"/>
    </row>
    <row r="3986" spans="12:20" x14ac:dyDescent="0.25">
      <c r="L3986" s="4" t="str">
        <f t="shared" ref="L3986:L4049" si="127">IF(ISBLANK(H3986),"",(I3986-H3986))</f>
        <v/>
      </c>
      <c r="M3986" s="4" t="str">
        <f>IF(ISBLANK(A3986),"",IF('02_Resultat'!$B$6=A3986,1,0))</f>
        <v/>
      </c>
      <c r="N3986" s="4" t="str">
        <f>IF(ISBLANK(A3986),"",IF(Tableau3[Occurrence]=0,0,SUM($M$2:M3986)))</f>
        <v/>
      </c>
      <c r="P3986" s="15" t="str">
        <f t="shared" si="126"/>
        <v/>
      </c>
      <c r="Q3986" s="16" t="str">
        <f>IF(P3986="","",'02_Resultat'!$B$6)</f>
        <v/>
      </c>
      <c r="R3986" s="16" t="str">
        <f>IF(Q3986="","",INDEX(Tableau3[N°CMD],MATCH(P3986,Tableau3[Sequence],0),))</f>
        <v/>
      </c>
      <c r="S3986" s="16" t="str">
        <f>IF(Q3986="","",INDEX(Tableau3[Désignation],MATCH(P3986,Tableau3[Sequence],0),))</f>
        <v/>
      </c>
      <c r="T3986"/>
    </row>
    <row r="3987" spans="12:20" x14ac:dyDescent="0.25">
      <c r="L3987" s="4" t="str">
        <f t="shared" si="127"/>
        <v/>
      </c>
      <c r="M3987" s="4" t="str">
        <f>IF(ISBLANK(A3987),"",IF('02_Resultat'!$B$6=A3987,1,0))</f>
        <v/>
      </c>
      <c r="N3987" s="4" t="str">
        <f>IF(ISBLANK(A3987),"",IF(Tableau3[Occurrence]=0,0,SUM($M$2:M3987)))</f>
        <v/>
      </c>
      <c r="P3987" s="15" t="str">
        <f t="shared" ref="P3987:P4050" si="128">IF(ROW()-1&lt;=$O$2,ROW()-1,"")</f>
        <v/>
      </c>
      <c r="Q3987" s="16" t="str">
        <f>IF(P3987="","",'02_Resultat'!$B$6)</f>
        <v/>
      </c>
      <c r="R3987" s="16" t="str">
        <f>IF(Q3987="","",INDEX(Tableau3[N°CMD],MATCH(P3987,Tableau3[Sequence],0),))</f>
        <v/>
      </c>
      <c r="S3987" s="16" t="str">
        <f>IF(Q3987="","",INDEX(Tableau3[Désignation],MATCH(P3987,Tableau3[Sequence],0),))</f>
        <v/>
      </c>
      <c r="T3987"/>
    </row>
    <row r="3988" spans="12:20" x14ac:dyDescent="0.25">
      <c r="L3988" s="4" t="str">
        <f t="shared" si="127"/>
        <v/>
      </c>
      <c r="M3988" s="4" t="str">
        <f>IF(ISBLANK(A3988),"",IF('02_Resultat'!$B$6=A3988,1,0))</f>
        <v/>
      </c>
      <c r="N3988" s="4" t="str">
        <f>IF(ISBLANK(A3988),"",IF(Tableau3[Occurrence]=0,0,SUM($M$2:M3988)))</f>
        <v/>
      </c>
      <c r="P3988" s="15" t="str">
        <f t="shared" si="128"/>
        <v/>
      </c>
      <c r="Q3988" s="16" t="str">
        <f>IF(P3988="","",'02_Resultat'!$B$6)</f>
        <v/>
      </c>
      <c r="R3988" s="16" t="str">
        <f>IF(Q3988="","",INDEX(Tableau3[N°CMD],MATCH(P3988,Tableau3[Sequence],0),))</f>
        <v/>
      </c>
      <c r="S3988" s="16" t="str">
        <f>IF(Q3988="","",INDEX(Tableau3[Désignation],MATCH(P3988,Tableau3[Sequence],0),))</f>
        <v/>
      </c>
      <c r="T3988"/>
    </row>
    <row r="3989" spans="12:20" x14ac:dyDescent="0.25">
      <c r="L3989" s="4" t="str">
        <f t="shared" si="127"/>
        <v/>
      </c>
      <c r="M3989" s="4" t="str">
        <f>IF(ISBLANK(A3989),"",IF('02_Resultat'!$B$6=A3989,1,0))</f>
        <v/>
      </c>
      <c r="N3989" s="4" t="str">
        <f>IF(ISBLANK(A3989),"",IF(Tableau3[Occurrence]=0,0,SUM($M$2:M3989)))</f>
        <v/>
      </c>
      <c r="P3989" s="15" t="str">
        <f t="shared" si="128"/>
        <v/>
      </c>
      <c r="Q3989" s="16" t="str">
        <f>IF(P3989="","",'02_Resultat'!$B$6)</f>
        <v/>
      </c>
      <c r="R3989" s="16" t="str">
        <f>IF(Q3989="","",INDEX(Tableau3[N°CMD],MATCH(P3989,Tableau3[Sequence],0),))</f>
        <v/>
      </c>
      <c r="S3989" s="16" t="str">
        <f>IF(Q3989="","",INDEX(Tableau3[Désignation],MATCH(P3989,Tableau3[Sequence],0),))</f>
        <v/>
      </c>
      <c r="T3989"/>
    </row>
    <row r="3990" spans="12:20" x14ac:dyDescent="0.25">
      <c r="L3990" s="4" t="str">
        <f t="shared" si="127"/>
        <v/>
      </c>
      <c r="M3990" s="4" t="str">
        <f>IF(ISBLANK(A3990),"",IF('02_Resultat'!$B$6=A3990,1,0))</f>
        <v/>
      </c>
      <c r="N3990" s="4" t="str">
        <f>IF(ISBLANK(A3990),"",IF(Tableau3[Occurrence]=0,0,SUM($M$2:M3990)))</f>
        <v/>
      </c>
      <c r="P3990" s="15" t="str">
        <f t="shared" si="128"/>
        <v/>
      </c>
      <c r="Q3990" s="16" t="str">
        <f>IF(P3990="","",'02_Resultat'!$B$6)</f>
        <v/>
      </c>
      <c r="R3990" s="16" t="str">
        <f>IF(Q3990="","",INDEX(Tableau3[N°CMD],MATCH(P3990,Tableau3[Sequence],0),))</f>
        <v/>
      </c>
      <c r="S3990" s="16" t="str">
        <f>IF(Q3990="","",INDEX(Tableau3[Désignation],MATCH(P3990,Tableau3[Sequence],0),))</f>
        <v/>
      </c>
      <c r="T3990"/>
    </row>
    <row r="3991" spans="12:20" x14ac:dyDescent="0.25">
      <c r="L3991" s="4" t="str">
        <f t="shared" si="127"/>
        <v/>
      </c>
      <c r="M3991" s="4" t="str">
        <f>IF(ISBLANK(A3991),"",IF('02_Resultat'!$B$6=A3991,1,0))</f>
        <v/>
      </c>
      <c r="N3991" s="4" t="str">
        <f>IF(ISBLANK(A3991),"",IF(Tableau3[Occurrence]=0,0,SUM($M$2:M3991)))</f>
        <v/>
      </c>
      <c r="P3991" s="15" t="str">
        <f t="shared" si="128"/>
        <v/>
      </c>
      <c r="Q3991" s="16" t="str">
        <f>IF(P3991="","",'02_Resultat'!$B$6)</f>
        <v/>
      </c>
      <c r="R3991" s="16" t="str">
        <f>IF(Q3991="","",INDEX(Tableau3[N°CMD],MATCH(P3991,Tableau3[Sequence],0),))</f>
        <v/>
      </c>
      <c r="S3991" s="16" t="str">
        <f>IF(Q3991="","",INDEX(Tableau3[Désignation],MATCH(P3991,Tableau3[Sequence],0),))</f>
        <v/>
      </c>
      <c r="T3991"/>
    </row>
    <row r="3992" spans="12:20" x14ac:dyDescent="0.25">
      <c r="L3992" s="4" t="str">
        <f t="shared" si="127"/>
        <v/>
      </c>
      <c r="M3992" s="4" t="str">
        <f>IF(ISBLANK(A3992),"",IF('02_Resultat'!$B$6=A3992,1,0))</f>
        <v/>
      </c>
      <c r="N3992" s="4" t="str">
        <f>IF(ISBLANK(A3992),"",IF(Tableau3[Occurrence]=0,0,SUM($M$2:M3992)))</f>
        <v/>
      </c>
      <c r="P3992" s="15" t="str">
        <f t="shared" si="128"/>
        <v/>
      </c>
      <c r="Q3992" s="16" t="str">
        <f>IF(P3992="","",'02_Resultat'!$B$6)</f>
        <v/>
      </c>
      <c r="R3992" s="16" t="str">
        <f>IF(Q3992="","",INDEX(Tableau3[N°CMD],MATCH(P3992,Tableau3[Sequence],0),))</f>
        <v/>
      </c>
      <c r="S3992" s="16" t="str">
        <f>IF(Q3992="","",INDEX(Tableau3[Désignation],MATCH(P3992,Tableau3[Sequence],0),))</f>
        <v/>
      </c>
      <c r="T3992"/>
    </row>
    <row r="3993" spans="12:20" x14ac:dyDescent="0.25">
      <c r="L3993" s="4" t="str">
        <f t="shared" si="127"/>
        <v/>
      </c>
      <c r="M3993" s="4" t="str">
        <f>IF(ISBLANK(A3993),"",IF('02_Resultat'!$B$6=A3993,1,0))</f>
        <v/>
      </c>
      <c r="N3993" s="4" t="str">
        <f>IF(ISBLANK(A3993),"",IF(Tableau3[Occurrence]=0,0,SUM($M$2:M3993)))</f>
        <v/>
      </c>
      <c r="P3993" s="15" t="str">
        <f t="shared" si="128"/>
        <v/>
      </c>
      <c r="Q3993" s="16" t="str">
        <f>IF(P3993="","",'02_Resultat'!$B$6)</f>
        <v/>
      </c>
      <c r="R3993" s="16" t="str">
        <f>IF(Q3993="","",INDEX(Tableau3[N°CMD],MATCH(P3993,Tableau3[Sequence],0),))</f>
        <v/>
      </c>
      <c r="S3993" s="16" t="str">
        <f>IF(Q3993="","",INDEX(Tableau3[Désignation],MATCH(P3993,Tableau3[Sequence],0),))</f>
        <v/>
      </c>
      <c r="T3993"/>
    </row>
    <row r="3994" spans="12:20" x14ac:dyDescent="0.25">
      <c r="L3994" s="4" t="str">
        <f t="shared" si="127"/>
        <v/>
      </c>
      <c r="M3994" s="4" t="str">
        <f>IF(ISBLANK(A3994),"",IF('02_Resultat'!$B$6=A3994,1,0))</f>
        <v/>
      </c>
      <c r="N3994" s="4" t="str">
        <f>IF(ISBLANK(A3994),"",IF(Tableau3[Occurrence]=0,0,SUM($M$2:M3994)))</f>
        <v/>
      </c>
      <c r="P3994" s="15" t="str">
        <f t="shared" si="128"/>
        <v/>
      </c>
      <c r="Q3994" s="16" t="str">
        <f>IF(P3994="","",'02_Resultat'!$B$6)</f>
        <v/>
      </c>
      <c r="R3994" s="16" t="str">
        <f>IF(Q3994="","",INDEX(Tableau3[N°CMD],MATCH(P3994,Tableau3[Sequence],0),))</f>
        <v/>
      </c>
      <c r="S3994" s="16" t="str">
        <f>IF(Q3994="","",INDEX(Tableau3[Désignation],MATCH(P3994,Tableau3[Sequence],0),))</f>
        <v/>
      </c>
      <c r="T3994"/>
    </row>
    <row r="3995" spans="12:20" x14ac:dyDescent="0.25">
      <c r="L3995" s="4" t="str">
        <f t="shared" si="127"/>
        <v/>
      </c>
      <c r="M3995" s="4" t="str">
        <f>IF(ISBLANK(A3995),"",IF('02_Resultat'!$B$6=A3995,1,0))</f>
        <v/>
      </c>
      <c r="N3995" s="4" t="str">
        <f>IF(ISBLANK(A3995),"",IF(Tableau3[Occurrence]=0,0,SUM($M$2:M3995)))</f>
        <v/>
      </c>
      <c r="P3995" s="15" t="str">
        <f t="shared" si="128"/>
        <v/>
      </c>
      <c r="Q3995" s="16" t="str">
        <f>IF(P3995="","",'02_Resultat'!$B$6)</f>
        <v/>
      </c>
      <c r="R3995" s="16" t="str">
        <f>IF(Q3995="","",INDEX(Tableau3[N°CMD],MATCH(P3995,Tableau3[Sequence],0),))</f>
        <v/>
      </c>
      <c r="S3995" s="16" t="str">
        <f>IF(Q3995="","",INDEX(Tableau3[Désignation],MATCH(P3995,Tableau3[Sequence],0),))</f>
        <v/>
      </c>
      <c r="T3995"/>
    </row>
    <row r="3996" spans="12:20" x14ac:dyDescent="0.25">
      <c r="L3996" s="4" t="str">
        <f t="shared" si="127"/>
        <v/>
      </c>
      <c r="M3996" s="4" t="str">
        <f>IF(ISBLANK(A3996),"",IF('02_Resultat'!$B$6=A3996,1,0))</f>
        <v/>
      </c>
      <c r="N3996" s="4" t="str">
        <f>IF(ISBLANK(A3996),"",IF(Tableau3[Occurrence]=0,0,SUM($M$2:M3996)))</f>
        <v/>
      </c>
      <c r="P3996" s="15" t="str">
        <f t="shared" si="128"/>
        <v/>
      </c>
      <c r="Q3996" s="16" t="str">
        <f>IF(P3996="","",'02_Resultat'!$B$6)</f>
        <v/>
      </c>
      <c r="R3996" s="16" t="str">
        <f>IF(Q3996="","",INDEX(Tableau3[N°CMD],MATCH(P3996,Tableau3[Sequence],0),))</f>
        <v/>
      </c>
      <c r="S3996" s="16" t="str">
        <f>IF(Q3996="","",INDEX(Tableau3[Désignation],MATCH(P3996,Tableau3[Sequence],0),))</f>
        <v/>
      </c>
      <c r="T3996"/>
    </row>
    <row r="3997" spans="12:20" x14ac:dyDescent="0.25">
      <c r="L3997" s="4" t="str">
        <f t="shared" si="127"/>
        <v/>
      </c>
      <c r="M3997" s="4" t="str">
        <f>IF(ISBLANK(A3997),"",IF('02_Resultat'!$B$6=A3997,1,0))</f>
        <v/>
      </c>
      <c r="N3997" s="4" t="str">
        <f>IF(ISBLANK(A3997),"",IF(Tableau3[Occurrence]=0,0,SUM($M$2:M3997)))</f>
        <v/>
      </c>
      <c r="P3997" s="15" t="str">
        <f t="shared" si="128"/>
        <v/>
      </c>
      <c r="Q3997" s="16" t="str">
        <f>IF(P3997="","",'02_Resultat'!$B$6)</f>
        <v/>
      </c>
      <c r="R3997" s="16" t="str">
        <f>IF(Q3997="","",INDEX(Tableau3[N°CMD],MATCH(P3997,Tableau3[Sequence],0),))</f>
        <v/>
      </c>
      <c r="S3997" s="16" t="str">
        <f>IF(Q3997="","",INDEX(Tableau3[Désignation],MATCH(P3997,Tableau3[Sequence],0),))</f>
        <v/>
      </c>
      <c r="T3997"/>
    </row>
    <row r="3998" spans="12:20" x14ac:dyDescent="0.25">
      <c r="L3998" s="4" t="str">
        <f t="shared" si="127"/>
        <v/>
      </c>
      <c r="M3998" s="4" t="str">
        <f>IF(ISBLANK(A3998),"",IF('02_Resultat'!$B$6=A3998,1,0))</f>
        <v/>
      </c>
      <c r="N3998" s="4" t="str">
        <f>IF(ISBLANK(A3998),"",IF(Tableau3[Occurrence]=0,0,SUM($M$2:M3998)))</f>
        <v/>
      </c>
      <c r="P3998" s="15" t="str">
        <f t="shared" si="128"/>
        <v/>
      </c>
      <c r="Q3998" s="16" t="str">
        <f>IF(P3998="","",'02_Resultat'!$B$6)</f>
        <v/>
      </c>
      <c r="R3998" s="16" t="str">
        <f>IF(Q3998="","",INDEX(Tableau3[N°CMD],MATCH(P3998,Tableau3[Sequence],0),))</f>
        <v/>
      </c>
      <c r="S3998" s="16" t="str">
        <f>IF(Q3998="","",INDEX(Tableau3[Désignation],MATCH(P3998,Tableau3[Sequence],0),))</f>
        <v/>
      </c>
      <c r="T3998"/>
    </row>
    <row r="3999" spans="12:20" x14ac:dyDescent="0.25">
      <c r="L3999" s="4" t="str">
        <f t="shared" si="127"/>
        <v/>
      </c>
      <c r="M3999" s="4" t="str">
        <f>IF(ISBLANK(A3999),"",IF('02_Resultat'!$B$6=A3999,1,0))</f>
        <v/>
      </c>
      <c r="N3999" s="4" t="str">
        <f>IF(ISBLANK(A3999),"",IF(Tableau3[Occurrence]=0,0,SUM($M$2:M3999)))</f>
        <v/>
      </c>
      <c r="P3999" s="15" t="str">
        <f t="shared" si="128"/>
        <v/>
      </c>
      <c r="Q3999" s="16" t="str">
        <f>IF(P3999="","",'02_Resultat'!$B$6)</f>
        <v/>
      </c>
      <c r="R3999" s="16" t="str">
        <f>IF(Q3999="","",INDEX(Tableau3[N°CMD],MATCH(P3999,Tableau3[Sequence],0),))</f>
        <v/>
      </c>
      <c r="S3999" s="16" t="str">
        <f>IF(Q3999="","",INDEX(Tableau3[Désignation],MATCH(P3999,Tableau3[Sequence],0),))</f>
        <v/>
      </c>
      <c r="T3999"/>
    </row>
    <row r="4000" spans="12:20" x14ac:dyDescent="0.25">
      <c r="L4000" s="4" t="str">
        <f t="shared" si="127"/>
        <v/>
      </c>
      <c r="M4000" s="4" t="str">
        <f>IF(ISBLANK(A4000),"",IF('02_Resultat'!$B$6=A4000,1,0))</f>
        <v/>
      </c>
      <c r="N4000" s="4" t="str">
        <f>IF(ISBLANK(A4000),"",IF(Tableau3[Occurrence]=0,0,SUM($M$2:M4000)))</f>
        <v/>
      </c>
      <c r="P4000" s="15" t="str">
        <f t="shared" si="128"/>
        <v/>
      </c>
      <c r="Q4000" s="16" t="str">
        <f>IF(P4000="","",'02_Resultat'!$B$6)</f>
        <v/>
      </c>
      <c r="R4000" s="16" t="str">
        <f>IF(Q4000="","",INDEX(Tableau3[N°CMD],MATCH(P4000,Tableau3[Sequence],0),))</f>
        <v/>
      </c>
      <c r="S4000" s="16" t="str">
        <f>IF(Q4000="","",INDEX(Tableau3[Désignation],MATCH(P4000,Tableau3[Sequence],0),))</f>
        <v/>
      </c>
      <c r="T4000"/>
    </row>
    <row r="4001" spans="12:20" x14ac:dyDescent="0.25">
      <c r="L4001" s="4" t="str">
        <f t="shared" si="127"/>
        <v/>
      </c>
      <c r="M4001" s="4" t="str">
        <f>IF(ISBLANK(A4001),"",IF('02_Resultat'!$B$6=A4001,1,0))</f>
        <v/>
      </c>
      <c r="N4001" s="4" t="str">
        <f>IF(ISBLANK(A4001),"",IF(Tableau3[Occurrence]=0,0,SUM($M$2:M4001)))</f>
        <v/>
      </c>
      <c r="P4001" s="15" t="str">
        <f t="shared" si="128"/>
        <v/>
      </c>
      <c r="Q4001" s="16" t="str">
        <f>IF(P4001="","",'02_Resultat'!$B$6)</f>
        <v/>
      </c>
      <c r="R4001" s="16" t="str">
        <f>IF(Q4001="","",INDEX(Tableau3[N°CMD],MATCH(P4001,Tableau3[Sequence],0),))</f>
        <v/>
      </c>
      <c r="S4001" s="16" t="str">
        <f>IF(Q4001="","",INDEX(Tableau3[Désignation],MATCH(P4001,Tableau3[Sequence],0),))</f>
        <v/>
      </c>
      <c r="T4001"/>
    </row>
    <row r="4002" spans="12:20" x14ac:dyDescent="0.25">
      <c r="L4002" s="4" t="str">
        <f t="shared" si="127"/>
        <v/>
      </c>
      <c r="M4002" s="4" t="str">
        <f>IF(ISBLANK(A4002),"",IF('02_Resultat'!$B$6=A4002,1,0))</f>
        <v/>
      </c>
      <c r="N4002" s="4" t="str">
        <f>IF(ISBLANK(A4002),"",IF(Tableau3[Occurrence]=0,0,SUM($M$2:M4002)))</f>
        <v/>
      </c>
      <c r="P4002" s="15" t="str">
        <f t="shared" si="128"/>
        <v/>
      </c>
      <c r="Q4002" s="16" t="str">
        <f>IF(P4002="","",'02_Resultat'!$B$6)</f>
        <v/>
      </c>
      <c r="R4002" s="16" t="str">
        <f>IF(Q4002="","",INDEX(Tableau3[N°CMD],MATCH(P4002,Tableau3[Sequence],0),))</f>
        <v/>
      </c>
      <c r="S4002" s="16" t="str">
        <f>IF(Q4002="","",INDEX(Tableau3[Désignation],MATCH(P4002,Tableau3[Sequence],0),))</f>
        <v/>
      </c>
      <c r="T4002"/>
    </row>
    <row r="4003" spans="12:20" x14ac:dyDescent="0.25">
      <c r="L4003" s="4" t="str">
        <f t="shared" si="127"/>
        <v/>
      </c>
      <c r="M4003" s="4" t="str">
        <f>IF(ISBLANK(A4003),"",IF('02_Resultat'!$B$6=A4003,1,0))</f>
        <v/>
      </c>
      <c r="N4003" s="4" t="str">
        <f>IF(ISBLANK(A4003),"",IF(Tableau3[Occurrence]=0,0,SUM($M$2:M4003)))</f>
        <v/>
      </c>
      <c r="P4003" s="15" t="str">
        <f t="shared" si="128"/>
        <v/>
      </c>
      <c r="Q4003" s="16" t="str">
        <f>IF(P4003="","",'02_Resultat'!$B$6)</f>
        <v/>
      </c>
      <c r="R4003" s="16" t="str">
        <f>IF(Q4003="","",INDEX(Tableau3[N°CMD],MATCH(P4003,Tableau3[Sequence],0),))</f>
        <v/>
      </c>
      <c r="S4003" s="16" t="str">
        <f>IF(Q4003="","",INDEX(Tableau3[Désignation],MATCH(P4003,Tableau3[Sequence],0),))</f>
        <v/>
      </c>
      <c r="T4003"/>
    </row>
    <row r="4004" spans="12:20" x14ac:dyDescent="0.25">
      <c r="L4004" s="4" t="str">
        <f t="shared" si="127"/>
        <v/>
      </c>
      <c r="M4004" s="4" t="str">
        <f>IF(ISBLANK(A4004),"",IF('02_Resultat'!$B$6=A4004,1,0))</f>
        <v/>
      </c>
      <c r="N4004" s="4" t="str">
        <f>IF(ISBLANK(A4004),"",IF(Tableau3[Occurrence]=0,0,SUM($M$2:M4004)))</f>
        <v/>
      </c>
      <c r="P4004" s="15" t="str">
        <f t="shared" si="128"/>
        <v/>
      </c>
      <c r="Q4004" s="16" t="str">
        <f>IF(P4004="","",'02_Resultat'!$B$6)</f>
        <v/>
      </c>
      <c r="R4004" s="16" t="str">
        <f>IF(Q4004="","",INDEX(Tableau3[N°CMD],MATCH(P4004,Tableau3[Sequence],0),))</f>
        <v/>
      </c>
      <c r="S4004" s="16" t="str">
        <f>IF(Q4004="","",INDEX(Tableau3[Désignation],MATCH(P4004,Tableau3[Sequence],0),))</f>
        <v/>
      </c>
      <c r="T4004"/>
    </row>
    <row r="4005" spans="12:20" x14ac:dyDescent="0.25">
      <c r="L4005" s="4" t="str">
        <f t="shared" si="127"/>
        <v/>
      </c>
      <c r="M4005" s="4" t="str">
        <f>IF(ISBLANK(A4005),"",IF('02_Resultat'!$B$6=A4005,1,0))</f>
        <v/>
      </c>
      <c r="N4005" s="4" t="str">
        <f>IF(ISBLANK(A4005),"",IF(Tableau3[Occurrence]=0,0,SUM($M$2:M4005)))</f>
        <v/>
      </c>
      <c r="P4005" s="15" t="str">
        <f t="shared" si="128"/>
        <v/>
      </c>
      <c r="Q4005" s="16" t="str">
        <f>IF(P4005="","",'02_Resultat'!$B$6)</f>
        <v/>
      </c>
      <c r="R4005" s="16" t="str">
        <f>IF(Q4005="","",INDEX(Tableau3[N°CMD],MATCH(P4005,Tableau3[Sequence],0),))</f>
        <v/>
      </c>
      <c r="S4005" s="16" t="str">
        <f>IF(Q4005="","",INDEX(Tableau3[Désignation],MATCH(P4005,Tableau3[Sequence],0),))</f>
        <v/>
      </c>
      <c r="T4005"/>
    </row>
    <row r="4006" spans="12:20" x14ac:dyDescent="0.25">
      <c r="L4006" s="4" t="str">
        <f t="shared" si="127"/>
        <v/>
      </c>
      <c r="M4006" s="4" t="str">
        <f>IF(ISBLANK(A4006),"",IF('02_Resultat'!$B$6=A4006,1,0))</f>
        <v/>
      </c>
      <c r="N4006" s="4" t="str">
        <f>IF(ISBLANK(A4006),"",IF(Tableau3[Occurrence]=0,0,SUM($M$2:M4006)))</f>
        <v/>
      </c>
      <c r="P4006" s="15" t="str">
        <f t="shared" si="128"/>
        <v/>
      </c>
      <c r="Q4006" s="16" t="str">
        <f>IF(P4006="","",'02_Resultat'!$B$6)</f>
        <v/>
      </c>
      <c r="R4006" s="16" t="str">
        <f>IF(Q4006="","",INDEX(Tableau3[N°CMD],MATCH(P4006,Tableau3[Sequence],0),))</f>
        <v/>
      </c>
      <c r="S4006" s="16" t="str">
        <f>IF(Q4006="","",INDEX(Tableau3[Désignation],MATCH(P4006,Tableau3[Sequence],0),))</f>
        <v/>
      </c>
      <c r="T4006"/>
    </row>
    <row r="4007" spans="12:20" x14ac:dyDescent="0.25">
      <c r="L4007" s="4" t="str">
        <f t="shared" si="127"/>
        <v/>
      </c>
      <c r="M4007" s="4" t="str">
        <f>IF(ISBLANK(A4007),"",IF('02_Resultat'!$B$6=A4007,1,0))</f>
        <v/>
      </c>
      <c r="N4007" s="4" t="str">
        <f>IF(ISBLANK(A4007),"",IF(Tableau3[Occurrence]=0,0,SUM($M$2:M4007)))</f>
        <v/>
      </c>
      <c r="P4007" s="15" t="str">
        <f t="shared" si="128"/>
        <v/>
      </c>
      <c r="Q4007" s="16" t="str">
        <f>IF(P4007="","",'02_Resultat'!$B$6)</f>
        <v/>
      </c>
      <c r="R4007" s="16" t="str">
        <f>IF(Q4007="","",INDEX(Tableau3[N°CMD],MATCH(P4007,Tableau3[Sequence],0),))</f>
        <v/>
      </c>
      <c r="S4007" s="16" t="str">
        <f>IF(Q4007="","",INDEX(Tableau3[Désignation],MATCH(P4007,Tableau3[Sequence],0),))</f>
        <v/>
      </c>
      <c r="T4007"/>
    </row>
    <row r="4008" spans="12:20" x14ac:dyDescent="0.25">
      <c r="L4008" s="4" t="str">
        <f t="shared" si="127"/>
        <v/>
      </c>
      <c r="M4008" s="4" t="str">
        <f>IF(ISBLANK(A4008),"",IF('02_Resultat'!$B$6=A4008,1,0))</f>
        <v/>
      </c>
      <c r="N4008" s="4" t="str">
        <f>IF(ISBLANK(A4008),"",IF(Tableau3[Occurrence]=0,0,SUM($M$2:M4008)))</f>
        <v/>
      </c>
      <c r="P4008" s="15" t="str">
        <f t="shared" si="128"/>
        <v/>
      </c>
      <c r="Q4008" s="16" t="str">
        <f>IF(P4008="","",'02_Resultat'!$B$6)</f>
        <v/>
      </c>
      <c r="R4008" s="16" t="str">
        <f>IF(Q4008="","",INDEX(Tableau3[N°CMD],MATCH(P4008,Tableau3[Sequence],0),))</f>
        <v/>
      </c>
      <c r="S4008" s="16" t="str">
        <f>IF(Q4008="","",INDEX(Tableau3[Désignation],MATCH(P4008,Tableau3[Sequence],0),))</f>
        <v/>
      </c>
      <c r="T4008"/>
    </row>
    <row r="4009" spans="12:20" x14ac:dyDescent="0.25">
      <c r="L4009" s="4" t="str">
        <f t="shared" si="127"/>
        <v/>
      </c>
      <c r="M4009" s="4" t="str">
        <f>IF(ISBLANK(A4009),"",IF('02_Resultat'!$B$6=A4009,1,0))</f>
        <v/>
      </c>
      <c r="N4009" s="4" t="str">
        <f>IF(ISBLANK(A4009),"",IF(Tableau3[Occurrence]=0,0,SUM($M$2:M4009)))</f>
        <v/>
      </c>
      <c r="P4009" s="15" t="str">
        <f t="shared" si="128"/>
        <v/>
      </c>
      <c r="Q4009" s="16" t="str">
        <f>IF(P4009="","",'02_Resultat'!$B$6)</f>
        <v/>
      </c>
      <c r="R4009" s="16" t="str">
        <f>IF(Q4009="","",INDEX(Tableau3[N°CMD],MATCH(P4009,Tableau3[Sequence],0),))</f>
        <v/>
      </c>
      <c r="S4009" s="16" t="str">
        <f>IF(Q4009="","",INDEX(Tableau3[Désignation],MATCH(P4009,Tableau3[Sequence],0),))</f>
        <v/>
      </c>
      <c r="T4009"/>
    </row>
    <row r="4010" spans="12:20" x14ac:dyDescent="0.25">
      <c r="L4010" s="4" t="str">
        <f t="shared" si="127"/>
        <v/>
      </c>
      <c r="M4010" s="4" t="str">
        <f>IF(ISBLANK(A4010),"",IF('02_Resultat'!$B$6=A4010,1,0))</f>
        <v/>
      </c>
      <c r="N4010" s="4" t="str">
        <f>IF(ISBLANK(A4010),"",IF(Tableau3[Occurrence]=0,0,SUM($M$2:M4010)))</f>
        <v/>
      </c>
      <c r="P4010" s="15" t="str">
        <f t="shared" si="128"/>
        <v/>
      </c>
      <c r="Q4010" s="16" t="str">
        <f>IF(P4010="","",'02_Resultat'!$B$6)</f>
        <v/>
      </c>
      <c r="R4010" s="16" t="str">
        <f>IF(Q4010="","",INDEX(Tableau3[N°CMD],MATCH(P4010,Tableau3[Sequence],0),))</f>
        <v/>
      </c>
      <c r="S4010" s="16" t="str">
        <f>IF(Q4010="","",INDEX(Tableau3[Désignation],MATCH(P4010,Tableau3[Sequence],0),))</f>
        <v/>
      </c>
      <c r="T4010"/>
    </row>
    <row r="4011" spans="12:20" x14ac:dyDescent="0.25">
      <c r="L4011" s="4" t="str">
        <f t="shared" si="127"/>
        <v/>
      </c>
      <c r="M4011" s="4" t="str">
        <f>IF(ISBLANK(A4011),"",IF('02_Resultat'!$B$6=A4011,1,0))</f>
        <v/>
      </c>
      <c r="N4011" s="4" t="str">
        <f>IF(ISBLANK(A4011),"",IF(Tableau3[Occurrence]=0,0,SUM($M$2:M4011)))</f>
        <v/>
      </c>
      <c r="P4011" s="15" t="str">
        <f t="shared" si="128"/>
        <v/>
      </c>
      <c r="Q4011" s="16" t="str">
        <f>IF(P4011="","",'02_Resultat'!$B$6)</f>
        <v/>
      </c>
      <c r="R4011" s="16" t="str">
        <f>IF(Q4011="","",INDEX(Tableau3[N°CMD],MATCH(P4011,Tableau3[Sequence],0),))</f>
        <v/>
      </c>
      <c r="S4011" s="16" t="str">
        <f>IF(Q4011="","",INDEX(Tableau3[Désignation],MATCH(P4011,Tableau3[Sequence],0),))</f>
        <v/>
      </c>
      <c r="T4011"/>
    </row>
    <row r="4012" spans="12:20" x14ac:dyDescent="0.25">
      <c r="L4012" s="4" t="str">
        <f t="shared" si="127"/>
        <v/>
      </c>
      <c r="M4012" s="4" t="str">
        <f>IF(ISBLANK(A4012),"",IF('02_Resultat'!$B$6=A4012,1,0))</f>
        <v/>
      </c>
      <c r="N4012" s="4" t="str">
        <f>IF(ISBLANK(A4012),"",IF(Tableau3[Occurrence]=0,0,SUM($M$2:M4012)))</f>
        <v/>
      </c>
      <c r="P4012" s="15" t="str">
        <f t="shared" si="128"/>
        <v/>
      </c>
      <c r="Q4012" s="16" t="str">
        <f>IF(P4012="","",'02_Resultat'!$B$6)</f>
        <v/>
      </c>
      <c r="R4012" s="16" t="str">
        <f>IF(Q4012="","",INDEX(Tableau3[N°CMD],MATCH(P4012,Tableau3[Sequence],0),))</f>
        <v/>
      </c>
      <c r="S4012" s="16" t="str">
        <f>IF(Q4012="","",INDEX(Tableau3[Désignation],MATCH(P4012,Tableau3[Sequence],0),))</f>
        <v/>
      </c>
      <c r="T4012"/>
    </row>
    <row r="4013" spans="12:20" x14ac:dyDescent="0.25">
      <c r="L4013" s="4" t="str">
        <f t="shared" si="127"/>
        <v/>
      </c>
      <c r="M4013" s="4" t="str">
        <f>IF(ISBLANK(A4013),"",IF('02_Resultat'!$B$6=A4013,1,0))</f>
        <v/>
      </c>
      <c r="N4013" s="4" t="str">
        <f>IF(ISBLANK(A4013),"",IF(Tableau3[Occurrence]=0,0,SUM($M$2:M4013)))</f>
        <v/>
      </c>
      <c r="P4013" s="15" t="str">
        <f t="shared" si="128"/>
        <v/>
      </c>
      <c r="Q4013" s="16" t="str">
        <f>IF(P4013="","",'02_Resultat'!$B$6)</f>
        <v/>
      </c>
      <c r="R4013" s="16" t="str">
        <f>IF(Q4013="","",INDEX(Tableau3[N°CMD],MATCH(P4013,Tableau3[Sequence],0),))</f>
        <v/>
      </c>
      <c r="S4013" s="16" t="str">
        <f>IF(Q4013="","",INDEX(Tableau3[Désignation],MATCH(P4013,Tableau3[Sequence],0),))</f>
        <v/>
      </c>
      <c r="T4013"/>
    </row>
    <row r="4014" spans="12:20" x14ac:dyDescent="0.25">
      <c r="L4014" s="4" t="str">
        <f t="shared" si="127"/>
        <v/>
      </c>
      <c r="M4014" s="4" t="str">
        <f>IF(ISBLANK(A4014),"",IF('02_Resultat'!$B$6=A4014,1,0))</f>
        <v/>
      </c>
      <c r="N4014" s="4" t="str">
        <f>IF(ISBLANK(A4014),"",IF(Tableau3[Occurrence]=0,0,SUM($M$2:M4014)))</f>
        <v/>
      </c>
      <c r="P4014" s="15" t="str">
        <f t="shared" si="128"/>
        <v/>
      </c>
      <c r="Q4014" s="16" t="str">
        <f>IF(P4014="","",'02_Resultat'!$B$6)</f>
        <v/>
      </c>
      <c r="R4014" s="16" t="str">
        <f>IF(Q4014="","",INDEX(Tableau3[N°CMD],MATCH(P4014,Tableau3[Sequence],0),))</f>
        <v/>
      </c>
      <c r="S4014" s="16" t="str">
        <f>IF(Q4014="","",INDEX(Tableau3[Désignation],MATCH(P4014,Tableau3[Sequence],0),))</f>
        <v/>
      </c>
      <c r="T4014"/>
    </row>
    <row r="4015" spans="12:20" x14ac:dyDescent="0.25">
      <c r="L4015" s="4" t="str">
        <f t="shared" si="127"/>
        <v/>
      </c>
      <c r="M4015" s="4" t="str">
        <f>IF(ISBLANK(A4015),"",IF('02_Resultat'!$B$6=A4015,1,0))</f>
        <v/>
      </c>
      <c r="N4015" s="4" t="str">
        <f>IF(ISBLANK(A4015),"",IF(Tableau3[Occurrence]=0,0,SUM($M$2:M4015)))</f>
        <v/>
      </c>
      <c r="P4015" s="15" t="str">
        <f t="shared" si="128"/>
        <v/>
      </c>
      <c r="Q4015" s="16" t="str">
        <f>IF(P4015="","",'02_Resultat'!$B$6)</f>
        <v/>
      </c>
      <c r="R4015" s="16" t="str">
        <f>IF(Q4015="","",INDEX(Tableau3[N°CMD],MATCH(P4015,Tableau3[Sequence],0),))</f>
        <v/>
      </c>
      <c r="S4015" s="16" t="str">
        <f>IF(Q4015="","",INDEX(Tableau3[Désignation],MATCH(P4015,Tableau3[Sequence],0),))</f>
        <v/>
      </c>
      <c r="T4015"/>
    </row>
    <row r="4016" spans="12:20" x14ac:dyDescent="0.25">
      <c r="L4016" s="4" t="str">
        <f t="shared" si="127"/>
        <v/>
      </c>
      <c r="M4016" s="4" t="str">
        <f>IF(ISBLANK(A4016),"",IF('02_Resultat'!$B$6=A4016,1,0))</f>
        <v/>
      </c>
      <c r="N4016" s="4" t="str">
        <f>IF(ISBLANK(A4016),"",IF(Tableau3[Occurrence]=0,0,SUM($M$2:M4016)))</f>
        <v/>
      </c>
      <c r="P4016" s="15" t="str">
        <f t="shared" si="128"/>
        <v/>
      </c>
      <c r="Q4016" s="16" t="str">
        <f>IF(P4016="","",'02_Resultat'!$B$6)</f>
        <v/>
      </c>
      <c r="R4016" s="16" t="str">
        <f>IF(Q4016="","",INDEX(Tableau3[N°CMD],MATCH(P4016,Tableau3[Sequence],0),))</f>
        <v/>
      </c>
      <c r="S4016" s="16" t="str">
        <f>IF(Q4016="","",INDEX(Tableau3[Désignation],MATCH(P4016,Tableau3[Sequence],0),))</f>
        <v/>
      </c>
      <c r="T4016"/>
    </row>
    <row r="4017" spans="12:20" x14ac:dyDescent="0.25">
      <c r="L4017" s="4" t="str">
        <f t="shared" si="127"/>
        <v/>
      </c>
      <c r="M4017" s="4" t="str">
        <f>IF(ISBLANK(A4017),"",IF('02_Resultat'!$B$6=A4017,1,0))</f>
        <v/>
      </c>
      <c r="N4017" s="4" t="str">
        <f>IF(ISBLANK(A4017),"",IF(Tableau3[Occurrence]=0,0,SUM($M$2:M4017)))</f>
        <v/>
      </c>
      <c r="P4017" s="15" t="str">
        <f t="shared" si="128"/>
        <v/>
      </c>
      <c r="Q4017" s="16" t="str">
        <f>IF(P4017="","",'02_Resultat'!$B$6)</f>
        <v/>
      </c>
      <c r="R4017" s="16" t="str">
        <f>IF(Q4017="","",INDEX(Tableau3[N°CMD],MATCH(P4017,Tableau3[Sequence],0),))</f>
        <v/>
      </c>
      <c r="S4017" s="16" t="str">
        <f>IF(Q4017="","",INDEX(Tableau3[Désignation],MATCH(P4017,Tableau3[Sequence],0),))</f>
        <v/>
      </c>
      <c r="T4017"/>
    </row>
    <row r="4018" spans="12:20" x14ac:dyDescent="0.25">
      <c r="L4018" s="4" t="str">
        <f t="shared" si="127"/>
        <v/>
      </c>
      <c r="M4018" s="4" t="str">
        <f>IF(ISBLANK(A4018),"",IF('02_Resultat'!$B$6=A4018,1,0))</f>
        <v/>
      </c>
      <c r="N4018" s="4" t="str">
        <f>IF(ISBLANK(A4018),"",IF(Tableau3[Occurrence]=0,0,SUM($M$2:M4018)))</f>
        <v/>
      </c>
      <c r="P4018" s="15" t="str">
        <f t="shared" si="128"/>
        <v/>
      </c>
      <c r="Q4018" s="16" t="str">
        <f>IF(P4018="","",'02_Resultat'!$B$6)</f>
        <v/>
      </c>
      <c r="R4018" s="16" t="str">
        <f>IF(Q4018="","",INDEX(Tableau3[N°CMD],MATCH(P4018,Tableau3[Sequence],0),))</f>
        <v/>
      </c>
      <c r="S4018" s="16" t="str">
        <f>IF(Q4018="","",INDEX(Tableau3[Désignation],MATCH(P4018,Tableau3[Sequence],0),))</f>
        <v/>
      </c>
      <c r="T4018"/>
    </row>
    <row r="4019" spans="12:20" x14ac:dyDescent="0.25">
      <c r="L4019" s="4" t="str">
        <f t="shared" si="127"/>
        <v/>
      </c>
      <c r="M4019" s="4" t="str">
        <f>IF(ISBLANK(A4019),"",IF('02_Resultat'!$B$6=A4019,1,0))</f>
        <v/>
      </c>
      <c r="N4019" s="4" t="str">
        <f>IF(ISBLANK(A4019),"",IF(Tableau3[Occurrence]=0,0,SUM($M$2:M4019)))</f>
        <v/>
      </c>
      <c r="P4019" s="15" t="str">
        <f t="shared" si="128"/>
        <v/>
      </c>
      <c r="Q4019" s="16" t="str">
        <f>IF(P4019="","",'02_Resultat'!$B$6)</f>
        <v/>
      </c>
      <c r="R4019" s="16" t="str">
        <f>IF(Q4019="","",INDEX(Tableau3[N°CMD],MATCH(P4019,Tableau3[Sequence],0),))</f>
        <v/>
      </c>
      <c r="S4019" s="16" t="str">
        <f>IF(Q4019="","",INDEX(Tableau3[Désignation],MATCH(P4019,Tableau3[Sequence],0),))</f>
        <v/>
      </c>
      <c r="T4019"/>
    </row>
    <row r="4020" spans="12:20" x14ac:dyDescent="0.25">
      <c r="L4020" s="4" t="str">
        <f t="shared" si="127"/>
        <v/>
      </c>
      <c r="M4020" s="4" t="str">
        <f>IF(ISBLANK(A4020),"",IF('02_Resultat'!$B$6=A4020,1,0))</f>
        <v/>
      </c>
      <c r="N4020" s="4" t="str">
        <f>IF(ISBLANK(A4020),"",IF(Tableau3[Occurrence]=0,0,SUM($M$2:M4020)))</f>
        <v/>
      </c>
      <c r="P4020" s="15" t="str">
        <f t="shared" si="128"/>
        <v/>
      </c>
      <c r="Q4020" s="16" t="str">
        <f>IF(P4020="","",'02_Resultat'!$B$6)</f>
        <v/>
      </c>
      <c r="R4020" s="16" t="str">
        <f>IF(Q4020="","",INDEX(Tableau3[N°CMD],MATCH(P4020,Tableau3[Sequence],0),))</f>
        <v/>
      </c>
      <c r="S4020" s="16" t="str">
        <f>IF(Q4020="","",INDEX(Tableau3[Désignation],MATCH(P4020,Tableau3[Sequence],0),))</f>
        <v/>
      </c>
      <c r="T4020"/>
    </row>
    <row r="4021" spans="12:20" x14ac:dyDescent="0.25">
      <c r="L4021" s="4" t="str">
        <f t="shared" si="127"/>
        <v/>
      </c>
      <c r="M4021" s="4" t="str">
        <f>IF(ISBLANK(A4021),"",IF('02_Resultat'!$B$6=A4021,1,0))</f>
        <v/>
      </c>
      <c r="N4021" s="4" t="str">
        <f>IF(ISBLANK(A4021),"",IF(Tableau3[Occurrence]=0,0,SUM($M$2:M4021)))</f>
        <v/>
      </c>
      <c r="P4021" s="15" t="str">
        <f t="shared" si="128"/>
        <v/>
      </c>
      <c r="Q4021" s="16" t="str">
        <f>IF(P4021="","",'02_Resultat'!$B$6)</f>
        <v/>
      </c>
      <c r="R4021" s="16" t="str">
        <f>IF(Q4021="","",INDEX(Tableau3[N°CMD],MATCH(P4021,Tableau3[Sequence],0),))</f>
        <v/>
      </c>
      <c r="S4021" s="16" t="str">
        <f>IF(Q4021="","",INDEX(Tableau3[Désignation],MATCH(P4021,Tableau3[Sequence],0),))</f>
        <v/>
      </c>
      <c r="T4021"/>
    </row>
    <row r="4022" spans="12:20" x14ac:dyDescent="0.25">
      <c r="L4022" s="4" t="str">
        <f t="shared" si="127"/>
        <v/>
      </c>
      <c r="M4022" s="4" t="str">
        <f>IF(ISBLANK(A4022),"",IF('02_Resultat'!$B$6=A4022,1,0))</f>
        <v/>
      </c>
      <c r="N4022" s="4" t="str">
        <f>IF(ISBLANK(A4022),"",IF(Tableau3[Occurrence]=0,0,SUM($M$2:M4022)))</f>
        <v/>
      </c>
      <c r="P4022" s="15" t="str">
        <f t="shared" si="128"/>
        <v/>
      </c>
      <c r="Q4022" s="16" t="str">
        <f>IF(P4022="","",'02_Resultat'!$B$6)</f>
        <v/>
      </c>
      <c r="R4022" s="16" t="str">
        <f>IF(Q4022="","",INDEX(Tableau3[N°CMD],MATCH(P4022,Tableau3[Sequence],0),))</f>
        <v/>
      </c>
      <c r="S4022" s="16" t="str">
        <f>IF(Q4022="","",INDEX(Tableau3[Désignation],MATCH(P4022,Tableau3[Sequence],0),))</f>
        <v/>
      </c>
      <c r="T4022"/>
    </row>
    <row r="4023" spans="12:20" x14ac:dyDescent="0.25">
      <c r="L4023" s="4" t="str">
        <f t="shared" si="127"/>
        <v/>
      </c>
      <c r="M4023" s="4" t="str">
        <f>IF(ISBLANK(A4023),"",IF('02_Resultat'!$B$6=A4023,1,0))</f>
        <v/>
      </c>
      <c r="N4023" s="4" t="str">
        <f>IF(ISBLANK(A4023),"",IF(Tableau3[Occurrence]=0,0,SUM($M$2:M4023)))</f>
        <v/>
      </c>
      <c r="P4023" s="15" t="str">
        <f t="shared" si="128"/>
        <v/>
      </c>
      <c r="Q4023" s="16" t="str">
        <f>IF(P4023="","",'02_Resultat'!$B$6)</f>
        <v/>
      </c>
      <c r="R4023" s="16" t="str">
        <f>IF(Q4023="","",INDEX(Tableau3[N°CMD],MATCH(P4023,Tableau3[Sequence],0),))</f>
        <v/>
      </c>
      <c r="S4023" s="16" t="str">
        <f>IF(Q4023="","",INDEX(Tableau3[Désignation],MATCH(P4023,Tableau3[Sequence],0),))</f>
        <v/>
      </c>
      <c r="T4023"/>
    </row>
    <row r="4024" spans="12:20" x14ac:dyDescent="0.25">
      <c r="L4024" s="4" t="str">
        <f t="shared" si="127"/>
        <v/>
      </c>
      <c r="M4024" s="4" t="str">
        <f>IF(ISBLANK(A4024),"",IF('02_Resultat'!$B$6=A4024,1,0))</f>
        <v/>
      </c>
      <c r="N4024" s="4" t="str">
        <f>IF(ISBLANK(A4024),"",IF(Tableau3[Occurrence]=0,0,SUM($M$2:M4024)))</f>
        <v/>
      </c>
      <c r="P4024" s="15" t="str">
        <f t="shared" si="128"/>
        <v/>
      </c>
      <c r="Q4024" s="16" t="str">
        <f>IF(P4024="","",'02_Resultat'!$B$6)</f>
        <v/>
      </c>
      <c r="R4024" s="16" t="str">
        <f>IF(Q4024="","",INDEX(Tableau3[N°CMD],MATCH(P4024,Tableau3[Sequence],0),))</f>
        <v/>
      </c>
      <c r="S4024" s="16" t="str">
        <f>IF(Q4024="","",INDEX(Tableau3[Désignation],MATCH(P4024,Tableau3[Sequence],0),))</f>
        <v/>
      </c>
      <c r="T4024"/>
    </row>
    <row r="4025" spans="12:20" x14ac:dyDescent="0.25">
      <c r="L4025" s="4" t="str">
        <f t="shared" si="127"/>
        <v/>
      </c>
      <c r="M4025" s="4" t="str">
        <f>IF(ISBLANK(A4025),"",IF('02_Resultat'!$B$6=A4025,1,0))</f>
        <v/>
      </c>
      <c r="N4025" s="4" t="str">
        <f>IF(ISBLANK(A4025),"",IF(Tableau3[Occurrence]=0,0,SUM($M$2:M4025)))</f>
        <v/>
      </c>
      <c r="P4025" s="15" t="str">
        <f t="shared" si="128"/>
        <v/>
      </c>
      <c r="Q4025" s="16" t="str">
        <f>IF(P4025="","",'02_Resultat'!$B$6)</f>
        <v/>
      </c>
      <c r="R4025" s="16" t="str">
        <f>IF(Q4025="","",INDEX(Tableau3[N°CMD],MATCH(P4025,Tableau3[Sequence],0),))</f>
        <v/>
      </c>
      <c r="S4025" s="16" t="str">
        <f>IF(Q4025="","",INDEX(Tableau3[Désignation],MATCH(P4025,Tableau3[Sequence],0),))</f>
        <v/>
      </c>
      <c r="T4025"/>
    </row>
    <row r="4026" spans="12:20" x14ac:dyDescent="0.25">
      <c r="L4026" s="4" t="str">
        <f t="shared" si="127"/>
        <v/>
      </c>
      <c r="M4026" s="4" t="str">
        <f>IF(ISBLANK(A4026),"",IF('02_Resultat'!$B$6=A4026,1,0))</f>
        <v/>
      </c>
      <c r="N4026" s="4" t="str">
        <f>IF(ISBLANK(A4026),"",IF(Tableau3[Occurrence]=0,0,SUM($M$2:M4026)))</f>
        <v/>
      </c>
      <c r="P4026" s="15" t="str">
        <f t="shared" si="128"/>
        <v/>
      </c>
      <c r="Q4026" s="16" t="str">
        <f>IF(P4026="","",'02_Resultat'!$B$6)</f>
        <v/>
      </c>
      <c r="R4026" s="16" t="str">
        <f>IF(Q4026="","",INDEX(Tableau3[N°CMD],MATCH(P4026,Tableau3[Sequence],0),))</f>
        <v/>
      </c>
      <c r="S4026" s="16" t="str">
        <f>IF(Q4026="","",INDEX(Tableau3[Désignation],MATCH(P4026,Tableau3[Sequence],0),))</f>
        <v/>
      </c>
      <c r="T4026"/>
    </row>
    <row r="4027" spans="12:20" x14ac:dyDescent="0.25">
      <c r="L4027" s="4" t="str">
        <f t="shared" si="127"/>
        <v/>
      </c>
      <c r="M4027" s="4" t="str">
        <f>IF(ISBLANK(A4027),"",IF('02_Resultat'!$B$6=A4027,1,0))</f>
        <v/>
      </c>
      <c r="N4027" s="4" t="str">
        <f>IF(ISBLANK(A4027),"",IF(Tableau3[Occurrence]=0,0,SUM($M$2:M4027)))</f>
        <v/>
      </c>
      <c r="P4027" s="15" t="str">
        <f t="shared" si="128"/>
        <v/>
      </c>
      <c r="Q4027" s="16" t="str">
        <f>IF(P4027="","",'02_Resultat'!$B$6)</f>
        <v/>
      </c>
      <c r="R4027" s="16" t="str">
        <f>IF(Q4027="","",INDEX(Tableau3[N°CMD],MATCH(P4027,Tableau3[Sequence],0),))</f>
        <v/>
      </c>
      <c r="S4027" s="16" t="str">
        <f>IF(Q4027="","",INDEX(Tableau3[Désignation],MATCH(P4027,Tableau3[Sequence],0),))</f>
        <v/>
      </c>
      <c r="T4027"/>
    </row>
    <row r="4028" spans="12:20" x14ac:dyDescent="0.25">
      <c r="L4028" s="4" t="str">
        <f t="shared" si="127"/>
        <v/>
      </c>
      <c r="M4028" s="4" t="str">
        <f>IF(ISBLANK(A4028),"",IF('02_Resultat'!$B$6=A4028,1,0))</f>
        <v/>
      </c>
      <c r="N4028" s="4" t="str">
        <f>IF(ISBLANK(A4028),"",IF(Tableau3[Occurrence]=0,0,SUM($M$2:M4028)))</f>
        <v/>
      </c>
      <c r="P4028" s="15" t="str">
        <f t="shared" si="128"/>
        <v/>
      </c>
      <c r="Q4028" s="16" t="str">
        <f>IF(P4028="","",'02_Resultat'!$B$6)</f>
        <v/>
      </c>
      <c r="R4028" s="16" t="str">
        <f>IF(Q4028="","",INDEX(Tableau3[N°CMD],MATCH(P4028,Tableau3[Sequence],0),))</f>
        <v/>
      </c>
      <c r="S4028" s="16" t="str">
        <f>IF(Q4028="","",INDEX(Tableau3[Désignation],MATCH(P4028,Tableau3[Sequence],0),))</f>
        <v/>
      </c>
      <c r="T4028"/>
    </row>
    <row r="4029" spans="12:20" x14ac:dyDescent="0.25">
      <c r="L4029" s="4" t="str">
        <f t="shared" si="127"/>
        <v/>
      </c>
      <c r="M4029" s="4" t="str">
        <f>IF(ISBLANK(A4029),"",IF('02_Resultat'!$B$6=A4029,1,0))</f>
        <v/>
      </c>
      <c r="N4029" s="4" t="str">
        <f>IF(ISBLANK(A4029),"",IF(Tableau3[Occurrence]=0,0,SUM($M$2:M4029)))</f>
        <v/>
      </c>
      <c r="P4029" s="15" t="str">
        <f t="shared" si="128"/>
        <v/>
      </c>
      <c r="Q4029" s="16" t="str">
        <f>IF(P4029="","",'02_Resultat'!$B$6)</f>
        <v/>
      </c>
      <c r="R4029" s="16" t="str">
        <f>IF(Q4029="","",INDEX(Tableau3[N°CMD],MATCH(P4029,Tableau3[Sequence],0),))</f>
        <v/>
      </c>
      <c r="S4029" s="16" t="str">
        <f>IF(Q4029="","",INDEX(Tableau3[Désignation],MATCH(P4029,Tableau3[Sequence],0),))</f>
        <v/>
      </c>
      <c r="T4029"/>
    </row>
    <row r="4030" spans="12:20" x14ac:dyDescent="0.25">
      <c r="L4030" s="4" t="str">
        <f t="shared" si="127"/>
        <v/>
      </c>
      <c r="M4030" s="4" t="str">
        <f>IF(ISBLANK(A4030),"",IF('02_Resultat'!$B$6=A4030,1,0))</f>
        <v/>
      </c>
      <c r="N4030" s="4" t="str">
        <f>IF(ISBLANK(A4030),"",IF(Tableau3[Occurrence]=0,0,SUM($M$2:M4030)))</f>
        <v/>
      </c>
      <c r="P4030" s="15" t="str">
        <f t="shared" si="128"/>
        <v/>
      </c>
      <c r="Q4030" s="16" t="str">
        <f>IF(P4030="","",'02_Resultat'!$B$6)</f>
        <v/>
      </c>
      <c r="R4030" s="16" t="str">
        <f>IF(Q4030="","",INDEX(Tableau3[N°CMD],MATCH(P4030,Tableau3[Sequence],0),))</f>
        <v/>
      </c>
      <c r="S4030" s="16" t="str">
        <f>IF(Q4030="","",INDEX(Tableau3[Désignation],MATCH(P4030,Tableau3[Sequence],0),))</f>
        <v/>
      </c>
      <c r="T4030"/>
    </row>
    <row r="4031" spans="12:20" x14ac:dyDescent="0.25">
      <c r="L4031" s="4" t="str">
        <f t="shared" si="127"/>
        <v/>
      </c>
      <c r="M4031" s="4" t="str">
        <f>IF(ISBLANK(A4031),"",IF('02_Resultat'!$B$6=A4031,1,0))</f>
        <v/>
      </c>
      <c r="N4031" s="4" t="str">
        <f>IF(ISBLANK(A4031),"",IF(Tableau3[Occurrence]=0,0,SUM($M$2:M4031)))</f>
        <v/>
      </c>
      <c r="P4031" s="15" t="str">
        <f t="shared" si="128"/>
        <v/>
      </c>
      <c r="Q4031" s="16" t="str">
        <f>IF(P4031="","",'02_Resultat'!$B$6)</f>
        <v/>
      </c>
      <c r="R4031" s="16" t="str">
        <f>IF(Q4031="","",INDEX(Tableau3[N°CMD],MATCH(P4031,Tableau3[Sequence],0),))</f>
        <v/>
      </c>
      <c r="S4031" s="16" t="str">
        <f>IF(Q4031="","",INDEX(Tableau3[Désignation],MATCH(P4031,Tableau3[Sequence],0),))</f>
        <v/>
      </c>
      <c r="T4031"/>
    </row>
    <row r="4032" spans="12:20" x14ac:dyDescent="0.25">
      <c r="L4032" s="4" t="str">
        <f t="shared" si="127"/>
        <v/>
      </c>
      <c r="M4032" s="4" t="str">
        <f>IF(ISBLANK(A4032),"",IF('02_Resultat'!$B$6=A4032,1,0))</f>
        <v/>
      </c>
      <c r="N4032" s="4" t="str">
        <f>IF(ISBLANK(A4032),"",IF(Tableau3[Occurrence]=0,0,SUM($M$2:M4032)))</f>
        <v/>
      </c>
      <c r="P4032" s="15" t="str">
        <f t="shared" si="128"/>
        <v/>
      </c>
      <c r="Q4032" s="16" t="str">
        <f>IF(P4032="","",'02_Resultat'!$B$6)</f>
        <v/>
      </c>
      <c r="R4032" s="16" t="str">
        <f>IF(Q4032="","",INDEX(Tableau3[N°CMD],MATCH(P4032,Tableau3[Sequence],0),))</f>
        <v/>
      </c>
      <c r="S4032" s="16" t="str">
        <f>IF(Q4032="","",INDEX(Tableau3[Désignation],MATCH(P4032,Tableau3[Sequence],0),))</f>
        <v/>
      </c>
      <c r="T4032"/>
    </row>
    <row r="4033" spans="12:20" x14ac:dyDescent="0.25">
      <c r="L4033" s="4" t="str">
        <f t="shared" si="127"/>
        <v/>
      </c>
      <c r="M4033" s="4" t="str">
        <f>IF(ISBLANK(A4033),"",IF('02_Resultat'!$B$6=A4033,1,0))</f>
        <v/>
      </c>
      <c r="N4033" s="4" t="str">
        <f>IF(ISBLANK(A4033),"",IF(Tableau3[Occurrence]=0,0,SUM($M$2:M4033)))</f>
        <v/>
      </c>
      <c r="P4033" s="15" t="str">
        <f t="shared" si="128"/>
        <v/>
      </c>
      <c r="Q4033" s="16" t="str">
        <f>IF(P4033="","",'02_Resultat'!$B$6)</f>
        <v/>
      </c>
      <c r="R4033" s="16" t="str">
        <f>IF(Q4033="","",INDEX(Tableau3[N°CMD],MATCH(P4033,Tableau3[Sequence],0),))</f>
        <v/>
      </c>
      <c r="S4033" s="16" t="str">
        <f>IF(Q4033="","",INDEX(Tableau3[Désignation],MATCH(P4033,Tableau3[Sequence],0),))</f>
        <v/>
      </c>
      <c r="T4033"/>
    </row>
    <row r="4034" spans="12:20" x14ac:dyDescent="0.25">
      <c r="L4034" s="4" t="str">
        <f t="shared" si="127"/>
        <v/>
      </c>
      <c r="M4034" s="4" t="str">
        <f>IF(ISBLANK(A4034),"",IF('02_Resultat'!$B$6=A4034,1,0))</f>
        <v/>
      </c>
      <c r="N4034" s="4" t="str">
        <f>IF(ISBLANK(A4034),"",IF(Tableau3[Occurrence]=0,0,SUM($M$2:M4034)))</f>
        <v/>
      </c>
      <c r="P4034" s="15" t="str">
        <f t="shared" si="128"/>
        <v/>
      </c>
      <c r="Q4034" s="16" t="str">
        <f>IF(P4034="","",'02_Resultat'!$B$6)</f>
        <v/>
      </c>
      <c r="R4034" s="16" t="str">
        <f>IF(Q4034="","",INDEX(Tableau3[N°CMD],MATCH(P4034,Tableau3[Sequence],0),))</f>
        <v/>
      </c>
      <c r="S4034" s="16" t="str">
        <f>IF(Q4034="","",INDEX(Tableau3[Désignation],MATCH(P4034,Tableau3[Sequence],0),))</f>
        <v/>
      </c>
      <c r="T4034"/>
    </row>
    <row r="4035" spans="12:20" x14ac:dyDescent="0.25">
      <c r="L4035" s="4" t="str">
        <f t="shared" si="127"/>
        <v/>
      </c>
      <c r="M4035" s="4" t="str">
        <f>IF(ISBLANK(A4035),"",IF('02_Resultat'!$B$6=A4035,1,0))</f>
        <v/>
      </c>
      <c r="N4035" s="4" t="str">
        <f>IF(ISBLANK(A4035),"",IF(Tableau3[Occurrence]=0,0,SUM($M$2:M4035)))</f>
        <v/>
      </c>
      <c r="P4035" s="15" t="str">
        <f t="shared" si="128"/>
        <v/>
      </c>
      <c r="Q4035" s="16" t="str">
        <f>IF(P4035="","",'02_Resultat'!$B$6)</f>
        <v/>
      </c>
      <c r="R4035" s="16" t="str">
        <f>IF(Q4035="","",INDEX(Tableau3[N°CMD],MATCH(P4035,Tableau3[Sequence],0),))</f>
        <v/>
      </c>
      <c r="S4035" s="16" t="str">
        <f>IF(Q4035="","",INDEX(Tableau3[Désignation],MATCH(P4035,Tableau3[Sequence],0),))</f>
        <v/>
      </c>
      <c r="T4035"/>
    </row>
    <row r="4036" spans="12:20" x14ac:dyDescent="0.25">
      <c r="L4036" s="4" t="str">
        <f t="shared" si="127"/>
        <v/>
      </c>
      <c r="M4036" s="4" t="str">
        <f>IF(ISBLANK(A4036),"",IF('02_Resultat'!$B$6=A4036,1,0))</f>
        <v/>
      </c>
      <c r="N4036" s="4" t="str">
        <f>IF(ISBLANK(A4036),"",IF(Tableau3[Occurrence]=0,0,SUM($M$2:M4036)))</f>
        <v/>
      </c>
      <c r="P4036" s="15" t="str">
        <f t="shared" si="128"/>
        <v/>
      </c>
      <c r="Q4036" s="16" t="str">
        <f>IF(P4036="","",'02_Resultat'!$B$6)</f>
        <v/>
      </c>
      <c r="R4036" s="16" t="str">
        <f>IF(Q4036="","",INDEX(Tableau3[N°CMD],MATCH(P4036,Tableau3[Sequence],0),))</f>
        <v/>
      </c>
      <c r="S4036" s="16" t="str">
        <f>IF(Q4036="","",INDEX(Tableau3[Désignation],MATCH(P4036,Tableau3[Sequence],0),))</f>
        <v/>
      </c>
      <c r="T4036"/>
    </row>
    <row r="4037" spans="12:20" x14ac:dyDescent="0.25">
      <c r="L4037" s="4" t="str">
        <f t="shared" si="127"/>
        <v/>
      </c>
      <c r="M4037" s="4" t="str">
        <f>IF(ISBLANK(A4037),"",IF('02_Resultat'!$B$6=A4037,1,0))</f>
        <v/>
      </c>
      <c r="N4037" s="4" t="str">
        <f>IF(ISBLANK(A4037),"",IF(Tableau3[Occurrence]=0,0,SUM($M$2:M4037)))</f>
        <v/>
      </c>
      <c r="P4037" s="15" t="str">
        <f t="shared" si="128"/>
        <v/>
      </c>
      <c r="Q4037" s="16" t="str">
        <f>IF(P4037="","",'02_Resultat'!$B$6)</f>
        <v/>
      </c>
      <c r="R4037" s="16" t="str">
        <f>IF(Q4037="","",INDEX(Tableau3[N°CMD],MATCH(P4037,Tableau3[Sequence],0),))</f>
        <v/>
      </c>
      <c r="S4037" s="16" t="str">
        <f>IF(Q4037="","",INDEX(Tableau3[Désignation],MATCH(P4037,Tableau3[Sequence],0),))</f>
        <v/>
      </c>
      <c r="T4037"/>
    </row>
    <row r="4038" spans="12:20" x14ac:dyDescent="0.25">
      <c r="L4038" s="4" t="str">
        <f t="shared" si="127"/>
        <v/>
      </c>
      <c r="M4038" s="4" t="str">
        <f>IF(ISBLANK(A4038),"",IF('02_Resultat'!$B$6=A4038,1,0))</f>
        <v/>
      </c>
      <c r="N4038" s="4" t="str">
        <f>IF(ISBLANK(A4038),"",IF(Tableau3[Occurrence]=0,0,SUM($M$2:M4038)))</f>
        <v/>
      </c>
      <c r="P4038" s="15" t="str">
        <f t="shared" si="128"/>
        <v/>
      </c>
      <c r="Q4038" s="16" t="str">
        <f>IF(P4038="","",'02_Resultat'!$B$6)</f>
        <v/>
      </c>
      <c r="R4038" s="16" t="str">
        <f>IF(Q4038="","",INDEX(Tableau3[N°CMD],MATCH(P4038,Tableau3[Sequence],0),))</f>
        <v/>
      </c>
      <c r="S4038" s="16" t="str">
        <f>IF(Q4038="","",INDEX(Tableau3[Désignation],MATCH(P4038,Tableau3[Sequence],0),))</f>
        <v/>
      </c>
      <c r="T4038"/>
    </row>
    <row r="4039" spans="12:20" x14ac:dyDescent="0.25">
      <c r="L4039" s="4" t="str">
        <f t="shared" si="127"/>
        <v/>
      </c>
      <c r="M4039" s="4" t="str">
        <f>IF(ISBLANK(A4039),"",IF('02_Resultat'!$B$6=A4039,1,0))</f>
        <v/>
      </c>
      <c r="N4039" s="4" t="str">
        <f>IF(ISBLANK(A4039),"",IF(Tableau3[Occurrence]=0,0,SUM($M$2:M4039)))</f>
        <v/>
      </c>
      <c r="P4039" s="15" t="str">
        <f t="shared" si="128"/>
        <v/>
      </c>
      <c r="Q4039" s="16" t="str">
        <f>IF(P4039="","",'02_Resultat'!$B$6)</f>
        <v/>
      </c>
      <c r="R4039" s="16" t="str">
        <f>IF(Q4039="","",INDEX(Tableau3[N°CMD],MATCH(P4039,Tableau3[Sequence],0),))</f>
        <v/>
      </c>
      <c r="S4039" s="16" t="str">
        <f>IF(Q4039="","",INDEX(Tableau3[Désignation],MATCH(P4039,Tableau3[Sequence],0),))</f>
        <v/>
      </c>
      <c r="T4039"/>
    </row>
    <row r="4040" spans="12:20" x14ac:dyDescent="0.25">
      <c r="L4040" s="4" t="str">
        <f t="shared" si="127"/>
        <v/>
      </c>
      <c r="M4040" s="4" t="str">
        <f>IF(ISBLANK(A4040),"",IF('02_Resultat'!$B$6=A4040,1,0))</f>
        <v/>
      </c>
      <c r="N4040" s="4" t="str">
        <f>IF(ISBLANK(A4040),"",IF(Tableau3[Occurrence]=0,0,SUM($M$2:M4040)))</f>
        <v/>
      </c>
      <c r="P4040" s="15" t="str">
        <f t="shared" si="128"/>
        <v/>
      </c>
      <c r="Q4040" s="16" t="str">
        <f>IF(P4040="","",'02_Resultat'!$B$6)</f>
        <v/>
      </c>
      <c r="R4040" s="16" t="str">
        <f>IF(Q4040="","",INDEX(Tableau3[N°CMD],MATCH(P4040,Tableau3[Sequence],0),))</f>
        <v/>
      </c>
      <c r="S4040" s="16" t="str">
        <f>IF(Q4040="","",INDEX(Tableau3[Désignation],MATCH(P4040,Tableau3[Sequence],0),))</f>
        <v/>
      </c>
      <c r="T4040"/>
    </row>
    <row r="4041" spans="12:20" x14ac:dyDescent="0.25">
      <c r="L4041" s="4" t="str">
        <f t="shared" si="127"/>
        <v/>
      </c>
      <c r="M4041" s="4" t="str">
        <f>IF(ISBLANK(A4041),"",IF('02_Resultat'!$B$6=A4041,1,0))</f>
        <v/>
      </c>
      <c r="N4041" s="4" t="str">
        <f>IF(ISBLANK(A4041),"",IF(Tableau3[Occurrence]=0,0,SUM($M$2:M4041)))</f>
        <v/>
      </c>
      <c r="P4041" s="15" t="str">
        <f t="shared" si="128"/>
        <v/>
      </c>
      <c r="Q4041" s="16" t="str">
        <f>IF(P4041="","",'02_Resultat'!$B$6)</f>
        <v/>
      </c>
      <c r="R4041" s="16" t="str">
        <f>IF(Q4041="","",INDEX(Tableau3[N°CMD],MATCH(P4041,Tableau3[Sequence],0),))</f>
        <v/>
      </c>
      <c r="S4041" s="16" t="str">
        <f>IF(Q4041="","",INDEX(Tableau3[Désignation],MATCH(P4041,Tableau3[Sequence],0),))</f>
        <v/>
      </c>
      <c r="T4041"/>
    </row>
    <row r="4042" spans="12:20" x14ac:dyDescent="0.25">
      <c r="L4042" s="4" t="str">
        <f t="shared" si="127"/>
        <v/>
      </c>
      <c r="M4042" s="4" t="str">
        <f>IF(ISBLANK(A4042),"",IF('02_Resultat'!$B$6=A4042,1,0))</f>
        <v/>
      </c>
      <c r="N4042" s="4" t="str">
        <f>IF(ISBLANK(A4042),"",IF(Tableau3[Occurrence]=0,0,SUM($M$2:M4042)))</f>
        <v/>
      </c>
      <c r="P4042" s="15" t="str">
        <f t="shared" si="128"/>
        <v/>
      </c>
      <c r="Q4042" s="16" t="str">
        <f>IF(P4042="","",'02_Resultat'!$B$6)</f>
        <v/>
      </c>
      <c r="R4042" s="16" t="str">
        <f>IF(Q4042="","",INDEX(Tableau3[N°CMD],MATCH(P4042,Tableau3[Sequence],0),))</f>
        <v/>
      </c>
      <c r="S4042" s="16" t="str">
        <f>IF(Q4042="","",INDEX(Tableau3[Désignation],MATCH(P4042,Tableau3[Sequence],0),))</f>
        <v/>
      </c>
      <c r="T4042"/>
    </row>
    <row r="4043" spans="12:20" x14ac:dyDescent="0.25">
      <c r="L4043" s="4" t="str">
        <f t="shared" si="127"/>
        <v/>
      </c>
      <c r="M4043" s="4" t="str">
        <f>IF(ISBLANK(A4043),"",IF('02_Resultat'!$B$6=A4043,1,0))</f>
        <v/>
      </c>
      <c r="N4043" s="4" t="str">
        <f>IF(ISBLANK(A4043),"",IF(Tableau3[Occurrence]=0,0,SUM($M$2:M4043)))</f>
        <v/>
      </c>
      <c r="P4043" s="15" t="str">
        <f t="shared" si="128"/>
        <v/>
      </c>
      <c r="Q4043" s="16" t="str">
        <f>IF(P4043="","",'02_Resultat'!$B$6)</f>
        <v/>
      </c>
      <c r="R4043" s="16" t="str">
        <f>IF(Q4043="","",INDEX(Tableau3[N°CMD],MATCH(P4043,Tableau3[Sequence],0),))</f>
        <v/>
      </c>
      <c r="S4043" s="16" t="str">
        <f>IF(Q4043="","",INDEX(Tableau3[Désignation],MATCH(P4043,Tableau3[Sequence],0),))</f>
        <v/>
      </c>
      <c r="T4043"/>
    </row>
    <row r="4044" spans="12:20" x14ac:dyDescent="0.25">
      <c r="L4044" s="4" t="str">
        <f t="shared" si="127"/>
        <v/>
      </c>
      <c r="M4044" s="4" t="str">
        <f>IF(ISBLANK(A4044),"",IF('02_Resultat'!$B$6=A4044,1,0))</f>
        <v/>
      </c>
      <c r="N4044" s="4" t="str">
        <f>IF(ISBLANK(A4044),"",IF(Tableau3[Occurrence]=0,0,SUM($M$2:M4044)))</f>
        <v/>
      </c>
      <c r="P4044" s="15" t="str">
        <f t="shared" si="128"/>
        <v/>
      </c>
      <c r="Q4044" s="16" t="str">
        <f>IF(P4044="","",'02_Resultat'!$B$6)</f>
        <v/>
      </c>
      <c r="R4044" s="16" t="str">
        <f>IF(Q4044="","",INDEX(Tableau3[N°CMD],MATCH(P4044,Tableau3[Sequence],0),))</f>
        <v/>
      </c>
      <c r="S4044" s="16" t="str">
        <f>IF(Q4044="","",INDEX(Tableau3[Désignation],MATCH(P4044,Tableau3[Sequence],0),))</f>
        <v/>
      </c>
      <c r="T4044"/>
    </row>
    <row r="4045" spans="12:20" x14ac:dyDescent="0.25">
      <c r="L4045" s="4" t="str">
        <f t="shared" si="127"/>
        <v/>
      </c>
      <c r="M4045" s="4" t="str">
        <f>IF(ISBLANK(A4045),"",IF('02_Resultat'!$B$6=A4045,1,0))</f>
        <v/>
      </c>
      <c r="N4045" s="4" t="str">
        <f>IF(ISBLANK(A4045),"",IF(Tableau3[Occurrence]=0,0,SUM($M$2:M4045)))</f>
        <v/>
      </c>
      <c r="P4045" s="15" t="str">
        <f t="shared" si="128"/>
        <v/>
      </c>
      <c r="Q4045" s="16" t="str">
        <f>IF(P4045="","",'02_Resultat'!$B$6)</f>
        <v/>
      </c>
      <c r="R4045" s="16" t="str">
        <f>IF(Q4045="","",INDEX(Tableau3[N°CMD],MATCH(P4045,Tableau3[Sequence],0),))</f>
        <v/>
      </c>
      <c r="S4045" s="16" t="str">
        <f>IF(Q4045="","",INDEX(Tableau3[Désignation],MATCH(P4045,Tableau3[Sequence],0),))</f>
        <v/>
      </c>
      <c r="T4045"/>
    </row>
    <row r="4046" spans="12:20" x14ac:dyDescent="0.25">
      <c r="L4046" s="4" t="str">
        <f t="shared" si="127"/>
        <v/>
      </c>
      <c r="M4046" s="4" t="str">
        <f>IF(ISBLANK(A4046),"",IF('02_Resultat'!$B$6=A4046,1,0))</f>
        <v/>
      </c>
      <c r="N4046" s="4" t="str">
        <f>IF(ISBLANK(A4046),"",IF(Tableau3[Occurrence]=0,0,SUM($M$2:M4046)))</f>
        <v/>
      </c>
      <c r="P4046" s="15" t="str">
        <f t="shared" si="128"/>
        <v/>
      </c>
      <c r="Q4046" s="16" t="str">
        <f>IF(P4046="","",'02_Resultat'!$B$6)</f>
        <v/>
      </c>
      <c r="R4046" s="16" t="str">
        <f>IF(Q4046="","",INDEX(Tableau3[N°CMD],MATCH(P4046,Tableau3[Sequence],0),))</f>
        <v/>
      </c>
      <c r="S4046" s="16" t="str">
        <f>IF(Q4046="","",INDEX(Tableau3[Désignation],MATCH(P4046,Tableau3[Sequence],0),))</f>
        <v/>
      </c>
      <c r="T4046"/>
    </row>
    <row r="4047" spans="12:20" x14ac:dyDescent="0.25">
      <c r="L4047" s="4" t="str">
        <f t="shared" si="127"/>
        <v/>
      </c>
      <c r="M4047" s="4" t="str">
        <f>IF(ISBLANK(A4047),"",IF('02_Resultat'!$B$6=A4047,1,0))</f>
        <v/>
      </c>
      <c r="N4047" s="4" t="str">
        <f>IF(ISBLANK(A4047),"",IF(Tableau3[Occurrence]=0,0,SUM($M$2:M4047)))</f>
        <v/>
      </c>
      <c r="P4047" s="15" t="str">
        <f t="shared" si="128"/>
        <v/>
      </c>
      <c r="Q4047" s="16" t="str">
        <f>IF(P4047="","",'02_Resultat'!$B$6)</f>
        <v/>
      </c>
      <c r="R4047" s="16" t="str">
        <f>IF(Q4047="","",INDEX(Tableau3[N°CMD],MATCH(P4047,Tableau3[Sequence],0),))</f>
        <v/>
      </c>
      <c r="S4047" s="16" t="str">
        <f>IF(Q4047="","",INDEX(Tableau3[Désignation],MATCH(P4047,Tableau3[Sequence],0),))</f>
        <v/>
      </c>
      <c r="T4047"/>
    </row>
    <row r="4048" spans="12:20" x14ac:dyDescent="0.25">
      <c r="L4048" s="4" t="str">
        <f t="shared" si="127"/>
        <v/>
      </c>
      <c r="M4048" s="4" t="str">
        <f>IF(ISBLANK(A4048),"",IF('02_Resultat'!$B$6=A4048,1,0))</f>
        <v/>
      </c>
      <c r="N4048" s="4" t="str">
        <f>IF(ISBLANK(A4048),"",IF(Tableau3[Occurrence]=0,0,SUM($M$2:M4048)))</f>
        <v/>
      </c>
      <c r="P4048" s="15" t="str">
        <f t="shared" si="128"/>
        <v/>
      </c>
      <c r="Q4048" s="16" t="str">
        <f>IF(P4048="","",'02_Resultat'!$B$6)</f>
        <v/>
      </c>
      <c r="R4048" s="16" t="str">
        <f>IF(Q4048="","",INDEX(Tableau3[N°CMD],MATCH(P4048,Tableau3[Sequence],0),))</f>
        <v/>
      </c>
      <c r="S4048" s="16" t="str">
        <f>IF(Q4048="","",INDEX(Tableau3[Désignation],MATCH(P4048,Tableau3[Sequence],0),))</f>
        <v/>
      </c>
      <c r="T4048"/>
    </row>
    <row r="4049" spans="12:20" x14ac:dyDescent="0.25">
      <c r="L4049" s="4" t="str">
        <f t="shared" si="127"/>
        <v/>
      </c>
      <c r="M4049" s="4" t="str">
        <f>IF(ISBLANK(A4049),"",IF('02_Resultat'!$B$6=A4049,1,0))</f>
        <v/>
      </c>
      <c r="N4049" s="4" t="str">
        <f>IF(ISBLANK(A4049),"",IF(Tableau3[Occurrence]=0,0,SUM($M$2:M4049)))</f>
        <v/>
      </c>
      <c r="P4049" s="15" t="str">
        <f t="shared" si="128"/>
        <v/>
      </c>
      <c r="Q4049" s="16" t="str">
        <f>IF(P4049="","",'02_Resultat'!$B$6)</f>
        <v/>
      </c>
      <c r="R4049" s="16" t="str">
        <f>IF(Q4049="","",INDEX(Tableau3[N°CMD],MATCH(P4049,Tableau3[Sequence],0),))</f>
        <v/>
      </c>
      <c r="S4049" s="16" t="str">
        <f>IF(Q4049="","",INDEX(Tableau3[Désignation],MATCH(P4049,Tableau3[Sequence],0),))</f>
        <v/>
      </c>
      <c r="T4049"/>
    </row>
    <row r="4050" spans="12:20" x14ac:dyDescent="0.25">
      <c r="L4050" s="4" t="str">
        <f t="shared" ref="L4050:L4113" si="129">IF(ISBLANK(H4050),"",(I4050-H4050))</f>
        <v/>
      </c>
      <c r="M4050" s="4" t="str">
        <f>IF(ISBLANK(A4050),"",IF('02_Resultat'!$B$6=A4050,1,0))</f>
        <v/>
      </c>
      <c r="N4050" s="4" t="str">
        <f>IF(ISBLANK(A4050),"",IF(Tableau3[Occurrence]=0,0,SUM($M$2:M4050)))</f>
        <v/>
      </c>
      <c r="P4050" s="15" t="str">
        <f t="shared" si="128"/>
        <v/>
      </c>
      <c r="Q4050" s="16" t="str">
        <f>IF(P4050="","",'02_Resultat'!$B$6)</f>
        <v/>
      </c>
      <c r="R4050" s="16" t="str">
        <f>IF(Q4050="","",INDEX(Tableau3[N°CMD],MATCH(P4050,Tableau3[Sequence],0),))</f>
        <v/>
      </c>
      <c r="S4050" s="16" t="str">
        <f>IF(Q4050="","",INDEX(Tableau3[Désignation],MATCH(P4050,Tableau3[Sequence],0),))</f>
        <v/>
      </c>
      <c r="T4050"/>
    </row>
    <row r="4051" spans="12:20" x14ac:dyDescent="0.25">
      <c r="L4051" s="4" t="str">
        <f t="shared" si="129"/>
        <v/>
      </c>
      <c r="M4051" s="4" t="str">
        <f>IF(ISBLANK(A4051),"",IF('02_Resultat'!$B$6=A4051,1,0))</f>
        <v/>
      </c>
      <c r="N4051" s="4" t="str">
        <f>IF(ISBLANK(A4051),"",IF(Tableau3[Occurrence]=0,0,SUM($M$2:M4051)))</f>
        <v/>
      </c>
      <c r="P4051" s="15" t="str">
        <f t="shared" ref="P4051:P4114" si="130">IF(ROW()-1&lt;=$O$2,ROW()-1,"")</f>
        <v/>
      </c>
      <c r="Q4051" s="16" t="str">
        <f>IF(P4051="","",'02_Resultat'!$B$6)</f>
        <v/>
      </c>
      <c r="R4051" s="16" t="str">
        <f>IF(Q4051="","",INDEX(Tableau3[N°CMD],MATCH(P4051,Tableau3[Sequence],0),))</f>
        <v/>
      </c>
      <c r="S4051" s="16" t="str">
        <f>IF(Q4051="","",INDEX(Tableau3[Désignation],MATCH(P4051,Tableau3[Sequence],0),))</f>
        <v/>
      </c>
      <c r="T4051"/>
    </row>
    <row r="4052" spans="12:20" x14ac:dyDescent="0.25">
      <c r="L4052" s="4" t="str">
        <f t="shared" si="129"/>
        <v/>
      </c>
      <c r="M4052" s="4" t="str">
        <f>IF(ISBLANK(A4052),"",IF('02_Resultat'!$B$6=A4052,1,0))</f>
        <v/>
      </c>
      <c r="N4052" s="4" t="str">
        <f>IF(ISBLANK(A4052),"",IF(Tableau3[Occurrence]=0,0,SUM($M$2:M4052)))</f>
        <v/>
      </c>
      <c r="P4052" s="15" t="str">
        <f t="shared" si="130"/>
        <v/>
      </c>
      <c r="Q4052" s="16" t="str">
        <f>IF(P4052="","",'02_Resultat'!$B$6)</f>
        <v/>
      </c>
      <c r="R4052" s="16" t="str">
        <f>IF(Q4052="","",INDEX(Tableau3[N°CMD],MATCH(P4052,Tableau3[Sequence],0),))</f>
        <v/>
      </c>
      <c r="S4052" s="16" t="str">
        <f>IF(Q4052="","",INDEX(Tableau3[Désignation],MATCH(P4052,Tableau3[Sequence],0),))</f>
        <v/>
      </c>
      <c r="T4052"/>
    </row>
    <row r="4053" spans="12:20" x14ac:dyDescent="0.25">
      <c r="L4053" s="4" t="str">
        <f t="shared" si="129"/>
        <v/>
      </c>
      <c r="M4053" s="4" t="str">
        <f>IF(ISBLANK(A4053),"",IF('02_Resultat'!$B$6=A4053,1,0))</f>
        <v/>
      </c>
      <c r="N4053" s="4" t="str">
        <f>IF(ISBLANK(A4053),"",IF(Tableau3[Occurrence]=0,0,SUM($M$2:M4053)))</f>
        <v/>
      </c>
      <c r="P4053" s="15" t="str">
        <f t="shared" si="130"/>
        <v/>
      </c>
      <c r="Q4053" s="16" t="str">
        <f>IF(P4053="","",'02_Resultat'!$B$6)</f>
        <v/>
      </c>
      <c r="R4053" s="16" t="str">
        <f>IF(Q4053="","",INDEX(Tableau3[N°CMD],MATCH(P4053,Tableau3[Sequence],0),))</f>
        <v/>
      </c>
      <c r="S4053" s="16" t="str">
        <f>IF(Q4053="","",INDEX(Tableau3[Désignation],MATCH(P4053,Tableau3[Sequence],0),))</f>
        <v/>
      </c>
      <c r="T4053"/>
    </row>
    <row r="4054" spans="12:20" x14ac:dyDescent="0.25">
      <c r="L4054" s="4" t="str">
        <f t="shared" si="129"/>
        <v/>
      </c>
      <c r="M4054" s="4" t="str">
        <f>IF(ISBLANK(A4054),"",IF('02_Resultat'!$B$6=A4054,1,0))</f>
        <v/>
      </c>
      <c r="N4054" s="4" t="str">
        <f>IF(ISBLANK(A4054),"",IF(Tableau3[Occurrence]=0,0,SUM($M$2:M4054)))</f>
        <v/>
      </c>
      <c r="P4054" s="15" t="str">
        <f t="shared" si="130"/>
        <v/>
      </c>
      <c r="Q4054" s="16" t="str">
        <f>IF(P4054="","",'02_Resultat'!$B$6)</f>
        <v/>
      </c>
      <c r="R4054" s="16" t="str">
        <f>IF(Q4054="","",INDEX(Tableau3[N°CMD],MATCH(P4054,Tableau3[Sequence],0),))</f>
        <v/>
      </c>
      <c r="S4054" s="16" t="str">
        <f>IF(Q4054="","",INDEX(Tableau3[Désignation],MATCH(P4054,Tableau3[Sequence],0),))</f>
        <v/>
      </c>
      <c r="T4054"/>
    </row>
    <row r="4055" spans="12:20" x14ac:dyDescent="0.25">
      <c r="L4055" s="4" t="str">
        <f t="shared" si="129"/>
        <v/>
      </c>
      <c r="M4055" s="4" t="str">
        <f>IF(ISBLANK(A4055),"",IF('02_Resultat'!$B$6=A4055,1,0))</f>
        <v/>
      </c>
      <c r="N4055" s="4" t="str">
        <f>IF(ISBLANK(A4055),"",IF(Tableau3[Occurrence]=0,0,SUM($M$2:M4055)))</f>
        <v/>
      </c>
      <c r="P4055" s="15" t="str">
        <f t="shared" si="130"/>
        <v/>
      </c>
      <c r="Q4055" s="16" t="str">
        <f>IF(P4055="","",'02_Resultat'!$B$6)</f>
        <v/>
      </c>
      <c r="R4055" s="16" t="str">
        <f>IF(Q4055="","",INDEX(Tableau3[N°CMD],MATCH(P4055,Tableau3[Sequence],0),))</f>
        <v/>
      </c>
      <c r="S4055" s="16" t="str">
        <f>IF(Q4055="","",INDEX(Tableau3[Désignation],MATCH(P4055,Tableau3[Sequence],0),))</f>
        <v/>
      </c>
      <c r="T4055"/>
    </row>
    <row r="4056" spans="12:20" x14ac:dyDescent="0.25">
      <c r="L4056" s="4" t="str">
        <f t="shared" si="129"/>
        <v/>
      </c>
      <c r="M4056" s="4" t="str">
        <f>IF(ISBLANK(A4056),"",IF('02_Resultat'!$B$6=A4056,1,0))</f>
        <v/>
      </c>
      <c r="N4056" s="4" t="str">
        <f>IF(ISBLANK(A4056),"",IF(Tableau3[Occurrence]=0,0,SUM($M$2:M4056)))</f>
        <v/>
      </c>
      <c r="P4056" s="15" t="str">
        <f t="shared" si="130"/>
        <v/>
      </c>
      <c r="Q4056" s="16" t="str">
        <f>IF(P4056="","",'02_Resultat'!$B$6)</f>
        <v/>
      </c>
      <c r="R4056" s="16" t="str">
        <f>IF(Q4056="","",INDEX(Tableau3[N°CMD],MATCH(P4056,Tableau3[Sequence],0),))</f>
        <v/>
      </c>
      <c r="S4056" s="16" t="str">
        <f>IF(Q4056="","",INDEX(Tableau3[Désignation],MATCH(P4056,Tableau3[Sequence],0),))</f>
        <v/>
      </c>
      <c r="T4056"/>
    </row>
    <row r="4057" spans="12:20" x14ac:dyDescent="0.25">
      <c r="L4057" s="4" t="str">
        <f t="shared" si="129"/>
        <v/>
      </c>
      <c r="M4057" s="4" t="str">
        <f>IF(ISBLANK(A4057),"",IF('02_Resultat'!$B$6=A4057,1,0))</f>
        <v/>
      </c>
      <c r="N4057" s="4" t="str">
        <f>IF(ISBLANK(A4057),"",IF(Tableau3[Occurrence]=0,0,SUM($M$2:M4057)))</f>
        <v/>
      </c>
      <c r="P4057" s="15" t="str">
        <f t="shared" si="130"/>
        <v/>
      </c>
      <c r="Q4057" s="16" t="str">
        <f>IF(P4057="","",'02_Resultat'!$B$6)</f>
        <v/>
      </c>
      <c r="R4057" s="16" t="str">
        <f>IF(Q4057="","",INDEX(Tableau3[N°CMD],MATCH(P4057,Tableau3[Sequence],0),))</f>
        <v/>
      </c>
      <c r="S4057" s="16" t="str">
        <f>IF(Q4057="","",INDEX(Tableau3[Désignation],MATCH(P4057,Tableau3[Sequence],0),))</f>
        <v/>
      </c>
      <c r="T4057"/>
    </row>
    <row r="4058" spans="12:20" x14ac:dyDescent="0.25">
      <c r="L4058" s="4" t="str">
        <f t="shared" si="129"/>
        <v/>
      </c>
      <c r="M4058" s="4" t="str">
        <f>IF(ISBLANK(A4058),"",IF('02_Resultat'!$B$6=A4058,1,0))</f>
        <v/>
      </c>
      <c r="N4058" s="4" t="str">
        <f>IF(ISBLANK(A4058),"",IF(Tableau3[Occurrence]=0,0,SUM($M$2:M4058)))</f>
        <v/>
      </c>
      <c r="P4058" s="15" t="str">
        <f t="shared" si="130"/>
        <v/>
      </c>
      <c r="Q4058" s="16" t="str">
        <f>IF(P4058="","",'02_Resultat'!$B$6)</f>
        <v/>
      </c>
      <c r="R4058" s="16" t="str">
        <f>IF(Q4058="","",INDEX(Tableau3[N°CMD],MATCH(P4058,Tableau3[Sequence],0),))</f>
        <v/>
      </c>
      <c r="S4058" s="16" t="str">
        <f>IF(Q4058="","",INDEX(Tableau3[Désignation],MATCH(P4058,Tableau3[Sequence],0),))</f>
        <v/>
      </c>
      <c r="T4058"/>
    </row>
    <row r="4059" spans="12:20" x14ac:dyDescent="0.25">
      <c r="L4059" s="4" t="str">
        <f t="shared" si="129"/>
        <v/>
      </c>
      <c r="M4059" s="4" t="str">
        <f>IF(ISBLANK(A4059),"",IF('02_Resultat'!$B$6=A4059,1,0))</f>
        <v/>
      </c>
      <c r="N4059" s="4" t="str">
        <f>IF(ISBLANK(A4059),"",IF(Tableau3[Occurrence]=0,0,SUM($M$2:M4059)))</f>
        <v/>
      </c>
      <c r="P4059" s="15" t="str">
        <f t="shared" si="130"/>
        <v/>
      </c>
      <c r="Q4059" s="16" t="str">
        <f>IF(P4059="","",'02_Resultat'!$B$6)</f>
        <v/>
      </c>
      <c r="R4059" s="16" t="str">
        <f>IF(Q4059="","",INDEX(Tableau3[N°CMD],MATCH(P4059,Tableau3[Sequence],0),))</f>
        <v/>
      </c>
      <c r="S4059" s="16" t="str">
        <f>IF(Q4059="","",INDEX(Tableau3[Désignation],MATCH(P4059,Tableau3[Sequence],0),))</f>
        <v/>
      </c>
      <c r="T4059"/>
    </row>
    <row r="4060" spans="12:20" x14ac:dyDescent="0.25">
      <c r="L4060" s="4" t="str">
        <f t="shared" si="129"/>
        <v/>
      </c>
      <c r="M4060" s="4" t="str">
        <f>IF(ISBLANK(A4060),"",IF('02_Resultat'!$B$6=A4060,1,0))</f>
        <v/>
      </c>
      <c r="N4060" s="4" t="str">
        <f>IF(ISBLANK(A4060),"",IF(Tableau3[Occurrence]=0,0,SUM($M$2:M4060)))</f>
        <v/>
      </c>
      <c r="P4060" s="15" t="str">
        <f t="shared" si="130"/>
        <v/>
      </c>
      <c r="Q4060" s="16" t="str">
        <f>IF(P4060="","",'02_Resultat'!$B$6)</f>
        <v/>
      </c>
      <c r="R4060" s="16" t="str">
        <f>IF(Q4060="","",INDEX(Tableau3[N°CMD],MATCH(P4060,Tableau3[Sequence],0),))</f>
        <v/>
      </c>
      <c r="S4060" s="16" t="str">
        <f>IF(Q4060="","",INDEX(Tableau3[Désignation],MATCH(P4060,Tableau3[Sequence],0),))</f>
        <v/>
      </c>
      <c r="T4060"/>
    </row>
    <row r="4061" spans="12:20" x14ac:dyDescent="0.25">
      <c r="L4061" s="4" t="str">
        <f t="shared" si="129"/>
        <v/>
      </c>
      <c r="M4061" s="4" t="str">
        <f>IF(ISBLANK(A4061),"",IF('02_Resultat'!$B$6=A4061,1,0))</f>
        <v/>
      </c>
      <c r="N4061" s="4" t="str">
        <f>IF(ISBLANK(A4061),"",IF(Tableau3[Occurrence]=0,0,SUM($M$2:M4061)))</f>
        <v/>
      </c>
      <c r="P4061" s="15" t="str">
        <f t="shared" si="130"/>
        <v/>
      </c>
      <c r="Q4061" s="16" t="str">
        <f>IF(P4061="","",'02_Resultat'!$B$6)</f>
        <v/>
      </c>
      <c r="R4061" s="16" t="str">
        <f>IF(Q4061="","",INDEX(Tableau3[N°CMD],MATCH(P4061,Tableau3[Sequence],0),))</f>
        <v/>
      </c>
      <c r="S4061" s="16" t="str">
        <f>IF(Q4061="","",INDEX(Tableau3[Désignation],MATCH(P4061,Tableau3[Sequence],0),))</f>
        <v/>
      </c>
      <c r="T4061"/>
    </row>
    <row r="4062" spans="12:20" x14ac:dyDescent="0.25">
      <c r="L4062" s="4" t="str">
        <f t="shared" si="129"/>
        <v/>
      </c>
      <c r="M4062" s="4" t="str">
        <f>IF(ISBLANK(A4062),"",IF('02_Resultat'!$B$6=A4062,1,0))</f>
        <v/>
      </c>
      <c r="N4062" s="4" t="str">
        <f>IF(ISBLANK(A4062),"",IF(Tableau3[Occurrence]=0,0,SUM($M$2:M4062)))</f>
        <v/>
      </c>
      <c r="P4062" s="15" t="str">
        <f t="shared" si="130"/>
        <v/>
      </c>
      <c r="Q4062" s="16" t="str">
        <f>IF(P4062="","",'02_Resultat'!$B$6)</f>
        <v/>
      </c>
      <c r="R4062" s="16" t="str">
        <f>IF(Q4062="","",INDEX(Tableau3[N°CMD],MATCH(P4062,Tableau3[Sequence],0),))</f>
        <v/>
      </c>
      <c r="S4062" s="16" t="str">
        <f>IF(Q4062="","",INDEX(Tableau3[Désignation],MATCH(P4062,Tableau3[Sequence],0),))</f>
        <v/>
      </c>
      <c r="T4062"/>
    </row>
    <row r="4063" spans="12:20" x14ac:dyDescent="0.25">
      <c r="L4063" s="4" t="str">
        <f t="shared" si="129"/>
        <v/>
      </c>
      <c r="M4063" s="4" t="str">
        <f>IF(ISBLANK(A4063),"",IF('02_Resultat'!$B$6=A4063,1,0))</f>
        <v/>
      </c>
      <c r="N4063" s="4" t="str">
        <f>IF(ISBLANK(A4063),"",IF(Tableau3[Occurrence]=0,0,SUM($M$2:M4063)))</f>
        <v/>
      </c>
      <c r="P4063" s="15" t="str">
        <f t="shared" si="130"/>
        <v/>
      </c>
      <c r="Q4063" s="16" t="str">
        <f>IF(P4063="","",'02_Resultat'!$B$6)</f>
        <v/>
      </c>
      <c r="R4063" s="16" t="str">
        <f>IF(Q4063="","",INDEX(Tableau3[N°CMD],MATCH(P4063,Tableau3[Sequence],0),))</f>
        <v/>
      </c>
      <c r="S4063" s="16" t="str">
        <f>IF(Q4063="","",INDEX(Tableau3[Désignation],MATCH(P4063,Tableau3[Sequence],0),))</f>
        <v/>
      </c>
      <c r="T4063"/>
    </row>
    <row r="4064" spans="12:20" x14ac:dyDescent="0.25">
      <c r="L4064" s="4" t="str">
        <f t="shared" si="129"/>
        <v/>
      </c>
      <c r="M4064" s="4" t="str">
        <f>IF(ISBLANK(A4064),"",IF('02_Resultat'!$B$6=A4064,1,0))</f>
        <v/>
      </c>
      <c r="N4064" s="4" t="str">
        <f>IF(ISBLANK(A4064),"",IF(Tableau3[Occurrence]=0,0,SUM($M$2:M4064)))</f>
        <v/>
      </c>
      <c r="P4064" s="15" t="str">
        <f t="shared" si="130"/>
        <v/>
      </c>
      <c r="Q4064" s="16" t="str">
        <f>IF(P4064="","",'02_Resultat'!$B$6)</f>
        <v/>
      </c>
      <c r="R4064" s="16" t="str">
        <f>IF(Q4064="","",INDEX(Tableau3[N°CMD],MATCH(P4064,Tableau3[Sequence],0),))</f>
        <v/>
      </c>
      <c r="S4064" s="16" t="str">
        <f>IF(Q4064="","",INDEX(Tableau3[Désignation],MATCH(P4064,Tableau3[Sequence],0),))</f>
        <v/>
      </c>
      <c r="T4064"/>
    </row>
    <row r="4065" spans="12:20" x14ac:dyDescent="0.25">
      <c r="L4065" s="4" t="str">
        <f t="shared" si="129"/>
        <v/>
      </c>
      <c r="M4065" s="4" t="str">
        <f>IF(ISBLANK(A4065),"",IF('02_Resultat'!$B$6=A4065,1,0))</f>
        <v/>
      </c>
      <c r="N4065" s="4" t="str">
        <f>IF(ISBLANK(A4065),"",IF(Tableau3[Occurrence]=0,0,SUM($M$2:M4065)))</f>
        <v/>
      </c>
      <c r="P4065" s="15" t="str">
        <f t="shared" si="130"/>
        <v/>
      </c>
      <c r="Q4065" s="16" t="str">
        <f>IF(P4065="","",'02_Resultat'!$B$6)</f>
        <v/>
      </c>
      <c r="R4065" s="16" t="str">
        <f>IF(Q4065="","",INDEX(Tableau3[N°CMD],MATCH(P4065,Tableau3[Sequence],0),))</f>
        <v/>
      </c>
      <c r="S4065" s="16" t="str">
        <f>IF(Q4065="","",INDEX(Tableau3[Désignation],MATCH(P4065,Tableau3[Sequence],0),))</f>
        <v/>
      </c>
      <c r="T4065"/>
    </row>
    <row r="4066" spans="12:20" x14ac:dyDescent="0.25">
      <c r="L4066" s="4" t="str">
        <f t="shared" si="129"/>
        <v/>
      </c>
      <c r="M4066" s="4" t="str">
        <f>IF(ISBLANK(A4066),"",IF('02_Resultat'!$B$6=A4066,1,0))</f>
        <v/>
      </c>
      <c r="N4066" s="4" t="str">
        <f>IF(ISBLANK(A4066),"",IF(Tableau3[Occurrence]=0,0,SUM($M$2:M4066)))</f>
        <v/>
      </c>
      <c r="P4066" s="15" t="str">
        <f t="shared" si="130"/>
        <v/>
      </c>
      <c r="Q4066" s="16" t="str">
        <f>IF(P4066="","",'02_Resultat'!$B$6)</f>
        <v/>
      </c>
      <c r="R4066" s="16" t="str">
        <f>IF(Q4066="","",INDEX(Tableau3[N°CMD],MATCH(P4066,Tableau3[Sequence],0),))</f>
        <v/>
      </c>
      <c r="S4066" s="16" t="str">
        <f>IF(Q4066="","",INDEX(Tableau3[Désignation],MATCH(P4066,Tableau3[Sequence],0),))</f>
        <v/>
      </c>
      <c r="T4066"/>
    </row>
    <row r="4067" spans="12:20" x14ac:dyDescent="0.25">
      <c r="L4067" s="4" t="str">
        <f t="shared" si="129"/>
        <v/>
      </c>
      <c r="M4067" s="4" t="str">
        <f>IF(ISBLANK(A4067),"",IF('02_Resultat'!$B$6=A4067,1,0))</f>
        <v/>
      </c>
      <c r="N4067" s="4" t="str">
        <f>IF(ISBLANK(A4067),"",IF(Tableau3[Occurrence]=0,0,SUM($M$2:M4067)))</f>
        <v/>
      </c>
      <c r="P4067" s="15" t="str">
        <f t="shared" si="130"/>
        <v/>
      </c>
      <c r="Q4067" s="16" t="str">
        <f>IF(P4067="","",'02_Resultat'!$B$6)</f>
        <v/>
      </c>
      <c r="R4067" s="16" t="str">
        <f>IF(Q4067="","",INDEX(Tableau3[N°CMD],MATCH(P4067,Tableau3[Sequence],0),))</f>
        <v/>
      </c>
      <c r="S4067" s="16" t="str">
        <f>IF(Q4067="","",INDEX(Tableau3[Désignation],MATCH(P4067,Tableau3[Sequence],0),))</f>
        <v/>
      </c>
      <c r="T4067"/>
    </row>
    <row r="4068" spans="12:20" x14ac:dyDescent="0.25">
      <c r="L4068" s="4" t="str">
        <f t="shared" si="129"/>
        <v/>
      </c>
      <c r="M4068" s="4" t="str">
        <f>IF(ISBLANK(A4068),"",IF('02_Resultat'!$B$6=A4068,1,0))</f>
        <v/>
      </c>
      <c r="N4068" s="4" t="str">
        <f>IF(ISBLANK(A4068),"",IF(Tableau3[Occurrence]=0,0,SUM($M$2:M4068)))</f>
        <v/>
      </c>
      <c r="P4068" s="15" t="str">
        <f t="shared" si="130"/>
        <v/>
      </c>
      <c r="Q4068" s="16" t="str">
        <f>IF(P4068="","",'02_Resultat'!$B$6)</f>
        <v/>
      </c>
      <c r="R4068" s="16" t="str">
        <f>IF(Q4068="","",INDEX(Tableau3[N°CMD],MATCH(P4068,Tableau3[Sequence],0),))</f>
        <v/>
      </c>
      <c r="S4068" s="16" t="str">
        <f>IF(Q4068="","",INDEX(Tableau3[Désignation],MATCH(P4068,Tableau3[Sequence],0),))</f>
        <v/>
      </c>
      <c r="T4068"/>
    </row>
    <row r="4069" spans="12:20" x14ac:dyDescent="0.25">
      <c r="L4069" s="4" t="str">
        <f t="shared" si="129"/>
        <v/>
      </c>
      <c r="M4069" s="4" t="str">
        <f>IF(ISBLANK(A4069),"",IF('02_Resultat'!$B$6=A4069,1,0))</f>
        <v/>
      </c>
      <c r="N4069" s="4" t="str">
        <f>IF(ISBLANK(A4069),"",IF(Tableau3[Occurrence]=0,0,SUM($M$2:M4069)))</f>
        <v/>
      </c>
      <c r="P4069" s="15" t="str">
        <f t="shared" si="130"/>
        <v/>
      </c>
      <c r="Q4069" s="16" t="str">
        <f>IF(P4069="","",'02_Resultat'!$B$6)</f>
        <v/>
      </c>
      <c r="R4069" s="16" t="str">
        <f>IF(Q4069="","",INDEX(Tableau3[N°CMD],MATCH(P4069,Tableau3[Sequence],0),))</f>
        <v/>
      </c>
      <c r="S4069" s="16" t="str">
        <f>IF(Q4069="","",INDEX(Tableau3[Désignation],MATCH(P4069,Tableau3[Sequence],0),))</f>
        <v/>
      </c>
      <c r="T4069"/>
    </row>
    <row r="4070" spans="12:20" x14ac:dyDescent="0.25">
      <c r="L4070" s="4" t="str">
        <f t="shared" si="129"/>
        <v/>
      </c>
      <c r="M4070" s="4" t="str">
        <f>IF(ISBLANK(A4070),"",IF('02_Resultat'!$B$6=A4070,1,0))</f>
        <v/>
      </c>
      <c r="N4070" s="4" t="str">
        <f>IF(ISBLANK(A4070),"",IF(Tableau3[Occurrence]=0,0,SUM($M$2:M4070)))</f>
        <v/>
      </c>
      <c r="P4070" s="15" t="str">
        <f t="shared" si="130"/>
        <v/>
      </c>
      <c r="Q4070" s="16" t="str">
        <f>IF(P4070="","",'02_Resultat'!$B$6)</f>
        <v/>
      </c>
      <c r="R4070" s="16" t="str">
        <f>IF(Q4070="","",INDEX(Tableau3[N°CMD],MATCH(P4070,Tableau3[Sequence],0),))</f>
        <v/>
      </c>
      <c r="S4070" s="16" t="str">
        <f>IF(Q4070="","",INDEX(Tableau3[Désignation],MATCH(P4070,Tableau3[Sequence],0),))</f>
        <v/>
      </c>
      <c r="T4070"/>
    </row>
    <row r="4071" spans="12:20" x14ac:dyDescent="0.25">
      <c r="L4071" s="4" t="str">
        <f t="shared" si="129"/>
        <v/>
      </c>
      <c r="M4071" s="4" t="str">
        <f>IF(ISBLANK(A4071),"",IF('02_Resultat'!$B$6=A4071,1,0))</f>
        <v/>
      </c>
      <c r="N4071" s="4" t="str">
        <f>IF(ISBLANK(A4071),"",IF(Tableau3[Occurrence]=0,0,SUM($M$2:M4071)))</f>
        <v/>
      </c>
      <c r="P4071" s="15" t="str">
        <f t="shared" si="130"/>
        <v/>
      </c>
      <c r="Q4071" s="16" t="str">
        <f>IF(P4071="","",'02_Resultat'!$B$6)</f>
        <v/>
      </c>
      <c r="R4071" s="16" t="str">
        <f>IF(Q4071="","",INDEX(Tableau3[N°CMD],MATCH(P4071,Tableau3[Sequence],0),))</f>
        <v/>
      </c>
      <c r="S4071" s="16" t="str">
        <f>IF(Q4071="","",INDEX(Tableau3[Désignation],MATCH(P4071,Tableau3[Sequence],0),))</f>
        <v/>
      </c>
      <c r="T4071"/>
    </row>
    <row r="4072" spans="12:20" x14ac:dyDescent="0.25">
      <c r="L4072" s="4" t="str">
        <f t="shared" si="129"/>
        <v/>
      </c>
      <c r="M4072" s="4" t="str">
        <f>IF(ISBLANK(A4072),"",IF('02_Resultat'!$B$6=A4072,1,0))</f>
        <v/>
      </c>
      <c r="N4072" s="4" t="str">
        <f>IF(ISBLANK(A4072),"",IF(Tableau3[Occurrence]=0,0,SUM($M$2:M4072)))</f>
        <v/>
      </c>
      <c r="P4072" s="15" t="str">
        <f t="shared" si="130"/>
        <v/>
      </c>
      <c r="Q4072" s="16" t="str">
        <f>IF(P4072="","",'02_Resultat'!$B$6)</f>
        <v/>
      </c>
      <c r="R4072" s="16" t="str">
        <f>IF(Q4072="","",INDEX(Tableau3[N°CMD],MATCH(P4072,Tableau3[Sequence],0),))</f>
        <v/>
      </c>
      <c r="S4072" s="16" t="str">
        <f>IF(Q4072="","",INDEX(Tableau3[Désignation],MATCH(P4072,Tableau3[Sequence],0),))</f>
        <v/>
      </c>
      <c r="T4072"/>
    </row>
    <row r="4073" spans="12:20" x14ac:dyDescent="0.25">
      <c r="L4073" s="4" t="str">
        <f t="shared" si="129"/>
        <v/>
      </c>
      <c r="M4073" s="4" t="str">
        <f>IF(ISBLANK(A4073),"",IF('02_Resultat'!$B$6=A4073,1,0))</f>
        <v/>
      </c>
      <c r="N4073" s="4" t="str">
        <f>IF(ISBLANK(A4073),"",IF(Tableau3[Occurrence]=0,0,SUM($M$2:M4073)))</f>
        <v/>
      </c>
      <c r="P4073" s="15" t="str">
        <f t="shared" si="130"/>
        <v/>
      </c>
      <c r="Q4073" s="16" t="str">
        <f>IF(P4073="","",'02_Resultat'!$B$6)</f>
        <v/>
      </c>
      <c r="R4073" s="16" t="str">
        <f>IF(Q4073="","",INDEX(Tableau3[N°CMD],MATCH(P4073,Tableau3[Sequence],0),))</f>
        <v/>
      </c>
      <c r="S4073" s="16" t="str">
        <f>IF(Q4073="","",INDEX(Tableau3[Désignation],MATCH(P4073,Tableau3[Sequence],0),))</f>
        <v/>
      </c>
      <c r="T4073"/>
    </row>
    <row r="4074" spans="12:20" x14ac:dyDescent="0.25">
      <c r="L4074" s="4" t="str">
        <f t="shared" si="129"/>
        <v/>
      </c>
      <c r="M4074" s="4" t="str">
        <f>IF(ISBLANK(A4074),"",IF('02_Resultat'!$B$6=A4074,1,0))</f>
        <v/>
      </c>
      <c r="N4074" s="4" t="str">
        <f>IF(ISBLANK(A4074),"",IF(Tableau3[Occurrence]=0,0,SUM($M$2:M4074)))</f>
        <v/>
      </c>
      <c r="P4074" s="15" t="str">
        <f t="shared" si="130"/>
        <v/>
      </c>
      <c r="Q4074" s="16" t="str">
        <f>IF(P4074="","",'02_Resultat'!$B$6)</f>
        <v/>
      </c>
      <c r="R4074" s="16" t="str">
        <f>IF(Q4074="","",INDEX(Tableau3[N°CMD],MATCH(P4074,Tableau3[Sequence],0),))</f>
        <v/>
      </c>
      <c r="S4074" s="16" t="str">
        <f>IF(Q4074="","",INDEX(Tableau3[Désignation],MATCH(P4074,Tableau3[Sequence],0),))</f>
        <v/>
      </c>
      <c r="T4074"/>
    </row>
    <row r="4075" spans="12:20" x14ac:dyDescent="0.25">
      <c r="L4075" s="4" t="str">
        <f t="shared" si="129"/>
        <v/>
      </c>
      <c r="M4075" s="4" t="str">
        <f>IF(ISBLANK(A4075),"",IF('02_Resultat'!$B$6=A4075,1,0))</f>
        <v/>
      </c>
      <c r="N4075" s="4" t="str">
        <f>IF(ISBLANK(A4075),"",IF(Tableau3[Occurrence]=0,0,SUM($M$2:M4075)))</f>
        <v/>
      </c>
      <c r="P4075" s="15" t="str">
        <f t="shared" si="130"/>
        <v/>
      </c>
      <c r="Q4075" s="16" t="str">
        <f>IF(P4075="","",'02_Resultat'!$B$6)</f>
        <v/>
      </c>
      <c r="R4075" s="16" t="str">
        <f>IF(Q4075="","",INDEX(Tableau3[N°CMD],MATCH(P4075,Tableau3[Sequence],0),))</f>
        <v/>
      </c>
      <c r="S4075" s="16" t="str">
        <f>IF(Q4075="","",INDEX(Tableau3[Désignation],MATCH(P4075,Tableau3[Sequence],0),))</f>
        <v/>
      </c>
      <c r="T4075"/>
    </row>
    <row r="4076" spans="12:20" x14ac:dyDescent="0.25">
      <c r="L4076" s="4" t="str">
        <f t="shared" si="129"/>
        <v/>
      </c>
      <c r="M4076" s="4" t="str">
        <f>IF(ISBLANK(A4076),"",IF('02_Resultat'!$B$6=A4076,1,0))</f>
        <v/>
      </c>
      <c r="N4076" s="4" t="str">
        <f>IF(ISBLANK(A4076),"",IF(Tableau3[Occurrence]=0,0,SUM($M$2:M4076)))</f>
        <v/>
      </c>
      <c r="P4076" s="15" t="str">
        <f t="shared" si="130"/>
        <v/>
      </c>
      <c r="Q4076" s="16" t="str">
        <f>IF(P4076="","",'02_Resultat'!$B$6)</f>
        <v/>
      </c>
      <c r="R4076" s="16" t="str">
        <f>IF(Q4076="","",INDEX(Tableau3[N°CMD],MATCH(P4076,Tableau3[Sequence],0),))</f>
        <v/>
      </c>
      <c r="S4076" s="16" t="str">
        <f>IF(Q4076="","",INDEX(Tableau3[Désignation],MATCH(P4076,Tableau3[Sequence],0),))</f>
        <v/>
      </c>
      <c r="T4076"/>
    </row>
    <row r="4077" spans="12:20" x14ac:dyDescent="0.25">
      <c r="L4077" s="4" t="str">
        <f t="shared" si="129"/>
        <v/>
      </c>
      <c r="M4077" s="4" t="str">
        <f>IF(ISBLANK(A4077),"",IF('02_Resultat'!$B$6=A4077,1,0))</f>
        <v/>
      </c>
      <c r="N4077" s="4" t="str">
        <f>IF(ISBLANK(A4077),"",IF(Tableau3[Occurrence]=0,0,SUM($M$2:M4077)))</f>
        <v/>
      </c>
      <c r="P4077" s="15" t="str">
        <f t="shared" si="130"/>
        <v/>
      </c>
      <c r="Q4077" s="16" t="str">
        <f>IF(P4077="","",'02_Resultat'!$B$6)</f>
        <v/>
      </c>
      <c r="R4077" s="16" t="str">
        <f>IF(Q4077="","",INDEX(Tableau3[N°CMD],MATCH(P4077,Tableau3[Sequence],0),))</f>
        <v/>
      </c>
      <c r="S4077" s="16" t="str">
        <f>IF(Q4077="","",INDEX(Tableau3[Désignation],MATCH(P4077,Tableau3[Sequence],0),))</f>
        <v/>
      </c>
      <c r="T4077"/>
    </row>
    <row r="4078" spans="12:20" x14ac:dyDescent="0.25">
      <c r="L4078" s="4" t="str">
        <f t="shared" si="129"/>
        <v/>
      </c>
      <c r="M4078" s="4" t="str">
        <f>IF(ISBLANK(A4078),"",IF('02_Resultat'!$B$6=A4078,1,0))</f>
        <v/>
      </c>
      <c r="N4078" s="4" t="str">
        <f>IF(ISBLANK(A4078),"",IF(Tableau3[Occurrence]=0,0,SUM($M$2:M4078)))</f>
        <v/>
      </c>
      <c r="P4078" s="15" t="str">
        <f t="shared" si="130"/>
        <v/>
      </c>
      <c r="Q4078" s="16" t="str">
        <f>IF(P4078="","",'02_Resultat'!$B$6)</f>
        <v/>
      </c>
      <c r="R4078" s="16" t="str">
        <f>IF(Q4078="","",INDEX(Tableau3[N°CMD],MATCH(P4078,Tableau3[Sequence],0),))</f>
        <v/>
      </c>
      <c r="S4078" s="16" t="str">
        <f>IF(Q4078="","",INDEX(Tableau3[Désignation],MATCH(P4078,Tableau3[Sequence],0),))</f>
        <v/>
      </c>
      <c r="T4078"/>
    </row>
    <row r="4079" spans="12:20" x14ac:dyDescent="0.25">
      <c r="L4079" s="4" t="str">
        <f t="shared" si="129"/>
        <v/>
      </c>
      <c r="M4079" s="4" t="str">
        <f>IF(ISBLANK(A4079),"",IF('02_Resultat'!$B$6=A4079,1,0))</f>
        <v/>
      </c>
      <c r="N4079" s="4" t="str">
        <f>IF(ISBLANK(A4079),"",IF(Tableau3[Occurrence]=0,0,SUM($M$2:M4079)))</f>
        <v/>
      </c>
      <c r="P4079" s="15" t="str">
        <f t="shared" si="130"/>
        <v/>
      </c>
      <c r="Q4079" s="16" t="str">
        <f>IF(P4079="","",'02_Resultat'!$B$6)</f>
        <v/>
      </c>
      <c r="R4079" s="16" t="str">
        <f>IF(Q4079="","",INDEX(Tableau3[N°CMD],MATCH(P4079,Tableau3[Sequence],0),))</f>
        <v/>
      </c>
      <c r="S4079" s="16" t="str">
        <f>IF(Q4079="","",INDEX(Tableau3[Désignation],MATCH(P4079,Tableau3[Sequence],0),))</f>
        <v/>
      </c>
      <c r="T4079"/>
    </row>
    <row r="4080" spans="12:20" x14ac:dyDescent="0.25">
      <c r="L4080" s="4" t="str">
        <f t="shared" si="129"/>
        <v/>
      </c>
      <c r="M4080" s="4" t="str">
        <f>IF(ISBLANK(A4080),"",IF('02_Resultat'!$B$6=A4080,1,0))</f>
        <v/>
      </c>
      <c r="N4080" s="4" t="str">
        <f>IF(ISBLANK(A4080),"",IF(Tableau3[Occurrence]=0,0,SUM($M$2:M4080)))</f>
        <v/>
      </c>
      <c r="P4080" s="15" t="str">
        <f t="shared" si="130"/>
        <v/>
      </c>
      <c r="Q4080" s="16" t="str">
        <f>IF(P4080="","",'02_Resultat'!$B$6)</f>
        <v/>
      </c>
      <c r="R4080" s="16" t="str">
        <f>IF(Q4080="","",INDEX(Tableau3[N°CMD],MATCH(P4080,Tableau3[Sequence],0),))</f>
        <v/>
      </c>
      <c r="S4080" s="16" t="str">
        <f>IF(Q4080="","",INDEX(Tableau3[Désignation],MATCH(P4080,Tableau3[Sequence],0),))</f>
        <v/>
      </c>
      <c r="T4080"/>
    </row>
    <row r="4081" spans="12:20" x14ac:dyDescent="0.25">
      <c r="L4081" s="4" t="str">
        <f t="shared" si="129"/>
        <v/>
      </c>
      <c r="M4081" s="4" t="str">
        <f>IF(ISBLANK(A4081),"",IF('02_Resultat'!$B$6=A4081,1,0))</f>
        <v/>
      </c>
      <c r="N4081" s="4" t="str">
        <f>IF(ISBLANK(A4081),"",IF(Tableau3[Occurrence]=0,0,SUM($M$2:M4081)))</f>
        <v/>
      </c>
      <c r="P4081" s="15" t="str">
        <f t="shared" si="130"/>
        <v/>
      </c>
      <c r="Q4081" s="16" t="str">
        <f>IF(P4081="","",'02_Resultat'!$B$6)</f>
        <v/>
      </c>
      <c r="R4081" s="16" t="str">
        <f>IF(Q4081="","",INDEX(Tableau3[N°CMD],MATCH(P4081,Tableau3[Sequence],0),))</f>
        <v/>
      </c>
      <c r="S4081" s="16" t="str">
        <f>IF(Q4081="","",INDEX(Tableau3[Désignation],MATCH(P4081,Tableau3[Sequence],0),))</f>
        <v/>
      </c>
      <c r="T4081"/>
    </row>
    <row r="4082" spans="12:20" x14ac:dyDescent="0.25">
      <c r="L4082" s="4" t="str">
        <f t="shared" si="129"/>
        <v/>
      </c>
      <c r="M4082" s="4" t="str">
        <f>IF(ISBLANK(A4082),"",IF('02_Resultat'!$B$6=A4082,1,0))</f>
        <v/>
      </c>
      <c r="N4082" s="4" t="str">
        <f>IF(ISBLANK(A4082),"",IF(Tableau3[Occurrence]=0,0,SUM($M$2:M4082)))</f>
        <v/>
      </c>
      <c r="P4082" s="15" t="str">
        <f t="shared" si="130"/>
        <v/>
      </c>
      <c r="Q4082" s="16" t="str">
        <f>IF(P4082="","",'02_Resultat'!$B$6)</f>
        <v/>
      </c>
      <c r="R4082" s="16" t="str">
        <f>IF(Q4082="","",INDEX(Tableau3[N°CMD],MATCH(P4082,Tableau3[Sequence],0),))</f>
        <v/>
      </c>
      <c r="S4082" s="16" t="str">
        <f>IF(Q4082="","",INDEX(Tableau3[Désignation],MATCH(P4082,Tableau3[Sequence],0),))</f>
        <v/>
      </c>
      <c r="T4082"/>
    </row>
    <row r="4083" spans="12:20" x14ac:dyDescent="0.25">
      <c r="L4083" s="4" t="str">
        <f t="shared" si="129"/>
        <v/>
      </c>
      <c r="M4083" s="4" t="str">
        <f>IF(ISBLANK(A4083),"",IF('02_Resultat'!$B$6=A4083,1,0))</f>
        <v/>
      </c>
      <c r="N4083" s="4" t="str">
        <f>IF(ISBLANK(A4083),"",IF(Tableau3[Occurrence]=0,0,SUM($M$2:M4083)))</f>
        <v/>
      </c>
      <c r="P4083" s="15" t="str">
        <f t="shared" si="130"/>
        <v/>
      </c>
      <c r="Q4083" s="16" t="str">
        <f>IF(P4083="","",'02_Resultat'!$B$6)</f>
        <v/>
      </c>
      <c r="R4083" s="16" t="str">
        <f>IF(Q4083="","",INDEX(Tableau3[N°CMD],MATCH(P4083,Tableau3[Sequence],0),))</f>
        <v/>
      </c>
      <c r="S4083" s="16" t="str">
        <f>IF(Q4083="","",INDEX(Tableau3[Désignation],MATCH(P4083,Tableau3[Sequence],0),))</f>
        <v/>
      </c>
      <c r="T4083"/>
    </row>
    <row r="4084" spans="12:20" x14ac:dyDescent="0.25">
      <c r="L4084" s="4" t="str">
        <f t="shared" si="129"/>
        <v/>
      </c>
      <c r="M4084" s="4" t="str">
        <f>IF(ISBLANK(A4084),"",IF('02_Resultat'!$B$6=A4084,1,0))</f>
        <v/>
      </c>
      <c r="N4084" s="4" t="str">
        <f>IF(ISBLANK(A4084),"",IF(Tableau3[Occurrence]=0,0,SUM($M$2:M4084)))</f>
        <v/>
      </c>
      <c r="P4084" s="15" t="str">
        <f t="shared" si="130"/>
        <v/>
      </c>
      <c r="Q4084" s="16" t="str">
        <f>IF(P4084="","",'02_Resultat'!$B$6)</f>
        <v/>
      </c>
      <c r="R4084" s="16" t="str">
        <f>IF(Q4084="","",INDEX(Tableau3[N°CMD],MATCH(P4084,Tableau3[Sequence],0),))</f>
        <v/>
      </c>
      <c r="S4084" s="16" t="str">
        <f>IF(Q4084="","",INDEX(Tableau3[Désignation],MATCH(P4084,Tableau3[Sequence],0),))</f>
        <v/>
      </c>
      <c r="T4084"/>
    </row>
    <row r="4085" spans="12:20" x14ac:dyDescent="0.25">
      <c r="L4085" s="4" t="str">
        <f t="shared" si="129"/>
        <v/>
      </c>
      <c r="M4085" s="4" t="str">
        <f>IF(ISBLANK(A4085),"",IF('02_Resultat'!$B$6=A4085,1,0))</f>
        <v/>
      </c>
      <c r="N4085" s="4" t="str">
        <f>IF(ISBLANK(A4085),"",IF(Tableau3[Occurrence]=0,0,SUM($M$2:M4085)))</f>
        <v/>
      </c>
      <c r="P4085" s="15" t="str">
        <f t="shared" si="130"/>
        <v/>
      </c>
      <c r="Q4085" s="16" t="str">
        <f>IF(P4085="","",'02_Resultat'!$B$6)</f>
        <v/>
      </c>
      <c r="R4085" s="16" t="str">
        <f>IF(Q4085="","",INDEX(Tableau3[N°CMD],MATCH(P4085,Tableau3[Sequence],0),))</f>
        <v/>
      </c>
      <c r="S4085" s="16" t="str">
        <f>IF(Q4085="","",INDEX(Tableau3[Désignation],MATCH(P4085,Tableau3[Sequence],0),))</f>
        <v/>
      </c>
      <c r="T4085"/>
    </row>
    <row r="4086" spans="12:20" x14ac:dyDescent="0.25">
      <c r="L4086" s="4" t="str">
        <f t="shared" si="129"/>
        <v/>
      </c>
      <c r="M4086" s="4" t="str">
        <f>IF(ISBLANK(A4086),"",IF('02_Resultat'!$B$6=A4086,1,0))</f>
        <v/>
      </c>
      <c r="N4086" s="4" t="str">
        <f>IF(ISBLANK(A4086),"",IF(Tableau3[Occurrence]=0,0,SUM($M$2:M4086)))</f>
        <v/>
      </c>
      <c r="P4086" s="15" t="str">
        <f t="shared" si="130"/>
        <v/>
      </c>
      <c r="Q4086" s="16" t="str">
        <f>IF(P4086="","",'02_Resultat'!$B$6)</f>
        <v/>
      </c>
      <c r="R4086" s="16" t="str">
        <f>IF(Q4086="","",INDEX(Tableau3[N°CMD],MATCH(P4086,Tableau3[Sequence],0),))</f>
        <v/>
      </c>
      <c r="S4086" s="16" t="str">
        <f>IF(Q4086="","",INDEX(Tableau3[Désignation],MATCH(P4086,Tableau3[Sequence],0),))</f>
        <v/>
      </c>
      <c r="T4086"/>
    </row>
    <row r="4087" spans="12:20" x14ac:dyDescent="0.25">
      <c r="L4087" s="4" t="str">
        <f t="shared" si="129"/>
        <v/>
      </c>
      <c r="M4087" s="4" t="str">
        <f>IF(ISBLANK(A4087),"",IF('02_Resultat'!$B$6=A4087,1,0))</f>
        <v/>
      </c>
      <c r="N4087" s="4" t="str">
        <f>IF(ISBLANK(A4087),"",IF(Tableau3[Occurrence]=0,0,SUM($M$2:M4087)))</f>
        <v/>
      </c>
      <c r="P4087" s="15" t="str">
        <f t="shared" si="130"/>
        <v/>
      </c>
      <c r="Q4087" s="16" t="str">
        <f>IF(P4087="","",'02_Resultat'!$B$6)</f>
        <v/>
      </c>
      <c r="R4087" s="16" t="str">
        <f>IF(Q4087="","",INDEX(Tableau3[N°CMD],MATCH(P4087,Tableau3[Sequence],0),))</f>
        <v/>
      </c>
      <c r="S4087" s="16" t="str">
        <f>IF(Q4087="","",INDEX(Tableau3[Désignation],MATCH(P4087,Tableau3[Sequence],0),))</f>
        <v/>
      </c>
      <c r="T4087"/>
    </row>
    <row r="4088" spans="12:20" x14ac:dyDescent="0.25">
      <c r="L4088" s="4" t="str">
        <f t="shared" si="129"/>
        <v/>
      </c>
      <c r="M4088" s="4" t="str">
        <f>IF(ISBLANK(A4088),"",IF('02_Resultat'!$B$6=A4088,1,0))</f>
        <v/>
      </c>
      <c r="N4088" s="4" t="str">
        <f>IF(ISBLANK(A4088),"",IF(Tableau3[Occurrence]=0,0,SUM($M$2:M4088)))</f>
        <v/>
      </c>
      <c r="P4088" s="15" t="str">
        <f t="shared" si="130"/>
        <v/>
      </c>
      <c r="Q4088" s="16" t="str">
        <f>IF(P4088="","",'02_Resultat'!$B$6)</f>
        <v/>
      </c>
      <c r="R4088" s="16" t="str">
        <f>IF(Q4088="","",INDEX(Tableau3[N°CMD],MATCH(P4088,Tableau3[Sequence],0),))</f>
        <v/>
      </c>
      <c r="S4088" s="16" t="str">
        <f>IF(Q4088="","",INDEX(Tableau3[Désignation],MATCH(P4088,Tableau3[Sequence],0),))</f>
        <v/>
      </c>
      <c r="T4088"/>
    </row>
    <row r="4089" spans="12:20" x14ac:dyDescent="0.25">
      <c r="L4089" s="4" t="str">
        <f t="shared" si="129"/>
        <v/>
      </c>
      <c r="M4089" s="4" t="str">
        <f>IF(ISBLANK(A4089),"",IF('02_Resultat'!$B$6=A4089,1,0))</f>
        <v/>
      </c>
      <c r="N4089" s="4" t="str">
        <f>IF(ISBLANK(A4089),"",IF(Tableau3[Occurrence]=0,0,SUM($M$2:M4089)))</f>
        <v/>
      </c>
      <c r="P4089" s="15" t="str">
        <f t="shared" si="130"/>
        <v/>
      </c>
      <c r="Q4089" s="16" t="str">
        <f>IF(P4089="","",'02_Resultat'!$B$6)</f>
        <v/>
      </c>
      <c r="R4089" s="16" t="str">
        <f>IF(Q4089="","",INDEX(Tableau3[N°CMD],MATCH(P4089,Tableau3[Sequence],0),))</f>
        <v/>
      </c>
      <c r="S4089" s="16" t="str">
        <f>IF(Q4089="","",INDEX(Tableau3[Désignation],MATCH(P4089,Tableau3[Sequence],0),))</f>
        <v/>
      </c>
      <c r="T4089"/>
    </row>
    <row r="4090" spans="12:20" x14ac:dyDescent="0.25">
      <c r="L4090" s="4" t="str">
        <f t="shared" si="129"/>
        <v/>
      </c>
      <c r="M4090" s="4" t="str">
        <f>IF(ISBLANK(A4090),"",IF('02_Resultat'!$B$6=A4090,1,0))</f>
        <v/>
      </c>
      <c r="N4090" s="4" t="str">
        <f>IF(ISBLANK(A4090),"",IF(Tableau3[Occurrence]=0,0,SUM($M$2:M4090)))</f>
        <v/>
      </c>
      <c r="P4090" s="15" t="str">
        <f t="shared" si="130"/>
        <v/>
      </c>
      <c r="Q4090" s="16" t="str">
        <f>IF(P4090="","",'02_Resultat'!$B$6)</f>
        <v/>
      </c>
      <c r="R4090" s="16" t="str">
        <f>IF(Q4090="","",INDEX(Tableau3[N°CMD],MATCH(P4090,Tableau3[Sequence],0),))</f>
        <v/>
      </c>
      <c r="S4090" s="16" t="str">
        <f>IF(Q4090="","",INDEX(Tableau3[Désignation],MATCH(P4090,Tableau3[Sequence],0),))</f>
        <v/>
      </c>
      <c r="T4090"/>
    </row>
    <row r="4091" spans="12:20" x14ac:dyDescent="0.25">
      <c r="L4091" s="4" t="str">
        <f t="shared" si="129"/>
        <v/>
      </c>
      <c r="M4091" s="4" t="str">
        <f>IF(ISBLANK(A4091),"",IF('02_Resultat'!$B$6=A4091,1,0))</f>
        <v/>
      </c>
      <c r="N4091" s="4" t="str">
        <f>IF(ISBLANK(A4091),"",IF(Tableau3[Occurrence]=0,0,SUM($M$2:M4091)))</f>
        <v/>
      </c>
      <c r="P4091" s="15" t="str">
        <f t="shared" si="130"/>
        <v/>
      </c>
      <c r="Q4091" s="16" t="str">
        <f>IF(P4091="","",'02_Resultat'!$B$6)</f>
        <v/>
      </c>
      <c r="R4091" s="16" t="str">
        <f>IF(Q4091="","",INDEX(Tableau3[N°CMD],MATCH(P4091,Tableau3[Sequence],0),))</f>
        <v/>
      </c>
      <c r="S4091" s="16" t="str">
        <f>IF(Q4091="","",INDEX(Tableau3[Désignation],MATCH(P4091,Tableau3[Sequence],0),))</f>
        <v/>
      </c>
      <c r="T4091"/>
    </row>
    <row r="4092" spans="12:20" x14ac:dyDescent="0.25">
      <c r="L4092" s="4" t="str">
        <f t="shared" si="129"/>
        <v/>
      </c>
      <c r="M4092" s="4" t="str">
        <f>IF(ISBLANK(A4092),"",IF('02_Resultat'!$B$6=A4092,1,0))</f>
        <v/>
      </c>
      <c r="N4092" s="4" t="str">
        <f>IF(ISBLANK(A4092),"",IF(Tableau3[Occurrence]=0,0,SUM($M$2:M4092)))</f>
        <v/>
      </c>
      <c r="P4092" s="15" t="str">
        <f t="shared" si="130"/>
        <v/>
      </c>
      <c r="Q4092" s="16" t="str">
        <f>IF(P4092="","",'02_Resultat'!$B$6)</f>
        <v/>
      </c>
      <c r="R4092" s="16" t="str">
        <f>IF(Q4092="","",INDEX(Tableau3[N°CMD],MATCH(P4092,Tableau3[Sequence],0),))</f>
        <v/>
      </c>
      <c r="S4092" s="16" t="str">
        <f>IF(Q4092="","",INDEX(Tableau3[Désignation],MATCH(P4092,Tableau3[Sequence],0),))</f>
        <v/>
      </c>
      <c r="T4092"/>
    </row>
    <row r="4093" spans="12:20" x14ac:dyDescent="0.25">
      <c r="L4093" s="4" t="str">
        <f t="shared" si="129"/>
        <v/>
      </c>
      <c r="M4093" s="4" t="str">
        <f>IF(ISBLANK(A4093),"",IF('02_Resultat'!$B$6=A4093,1,0))</f>
        <v/>
      </c>
      <c r="N4093" s="4" t="str">
        <f>IF(ISBLANK(A4093),"",IF(Tableau3[Occurrence]=0,0,SUM($M$2:M4093)))</f>
        <v/>
      </c>
      <c r="P4093" s="15" t="str">
        <f t="shared" si="130"/>
        <v/>
      </c>
      <c r="Q4093" s="16" t="str">
        <f>IF(P4093="","",'02_Resultat'!$B$6)</f>
        <v/>
      </c>
      <c r="R4093" s="16" t="str">
        <f>IF(Q4093="","",INDEX(Tableau3[N°CMD],MATCH(P4093,Tableau3[Sequence],0),))</f>
        <v/>
      </c>
      <c r="S4093" s="16" t="str">
        <f>IF(Q4093="","",INDEX(Tableau3[Désignation],MATCH(P4093,Tableau3[Sequence],0),))</f>
        <v/>
      </c>
      <c r="T4093"/>
    </row>
    <row r="4094" spans="12:20" x14ac:dyDescent="0.25">
      <c r="L4094" s="4" t="str">
        <f t="shared" si="129"/>
        <v/>
      </c>
      <c r="M4094" s="4" t="str">
        <f>IF(ISBLANK(A4094),"",IF('02_Resultat'!$B$6=A4094,1,0))</f>
        <v/>
      </c>
      <c r="N4094" s="4" t="str">
        <f>IF(ISBLANK(A4094),"",IF(Tableau3[Occurrence]=0,0,SUM($M$2:M4094)))</f>
        <v/>
      </c>
      <c r="P4094" s="15" t="str">
        <f t="shared" si="130"/>
        <v/>
      </c>
      <c r="Q4094" s="16" t="str">
        <f>IF(P4094="","",'02_Resultat'!$B$6)</f>
        <v/>
      </c>
      <c r="R4094" s="16" t="str">
        <f>IF(Q4094="","",INDEX(Tableau3[N°CMD],MATCH(P4094,Tableau3[Sequence],0),))</f>
        <v/>
      </c>
      <c r="S4094" s="16" t="str">
        <f>IF(Q4094="","",INDEX(Tableau3[Désignation],MATCH(P4094,Tableau3[Sequence],0),))</f>
        <v/>
      </c>
      <c r="T4094"/>
    </row>
    <row r="4095" spans="12:20" x14ac:dyDescent="0.25">
      <c r="L4095" s="4" t="str">
        <f t="shared" si="129"/>
        <v/>
      </c>
      <c r="M4095" s="4" t="str">
        <f>IF(ISBLANK(A4095),"",IF('02_Resultat'!$B$6=A4095,1,0))</f>
        <v/>
      </c>
      <c r="N4095" s="4" t="str">
        <f>IF(ISBLANK(A4095),"",IF(Tableau3[Occurrence]=0,0,SUM($M$2:M4095)))</f>
        <v/>
      </c>
      <c r="P4095" s="15" t="str">
        <f t="shared" si="130"/>
        <v/>
      </c>
      <c r="Q4095" s="16" t="str">
        <f>IF(P4095="","",'02_Resultat'!$B$6)</f>
        <v/>
      </c>
      <c r="R4095" s="16" t="str">
        <f>IF(Q4095="","",INDEX(Tableau3[N°CMD],MATCH(P4095,Tableau3[Sequence],0),))</f>
        <v/>
      </c>
      <c r="S4095" s="16" t="str">
        <f>IF(Q4095="","",INDEX(Tableau3[Désignation],MATCH(P4095,Tableau3[Sequence],0),))</f>
        <v/>
      </c>
      <c r="T4095"/>
    </row>
    <row r="4096" spans="12:20" x14ac:dyDescent="0.25">
      <c r="L4096" s="4" t="str">
        <f t="shared" si="129"/>
        <v/>
      </c>
      <c r="M4096" s="4" t="str">
        <f>IF(ISBLANK(A4096),"",IF('02_Resultat'!$B$6=A4096,1,0))</f>
        <v/>
      </c>
      <c r="N4096" s="4" t="str">
        <f>IF(ISBLANK(A4096),"",IF(Tableau3[Occurrence]=0,0,SUM($M$2:M4096)))</f>
        <v/>
      </c>
      <c r="P4096" s="15" t="str">
        <f t="shared" si="130"/>
        <v/>
      </c>
      <c r="Q4096" s="16" t="str">
        <f>IF(P4096="","",'02_Resultat'!$B$6)</f>
        <v/>
      </c>
      <c r="R4096" s="16" t="str">
        <f>IF(Q4096="","",INDEX(Tableau3[N°CMD],MATCH(P4096,Tableau3[Sequence],0),))</f>
        <v/>
      </c>
      <c r="S4096" s="16" t="str">
        <f>IF(Q4096="","",INDEX(Tableau3[Désignation],MATCH(P4096,Tableau3[Sequence],0),))</f>
        <v/>
      </c>
      <c r="T4096"/>
    </row>
    <row r="4097" spans="12:20" x14ac:dyDescent="0.25">
      <c r="L4097" s="4" t="str">
        <f t="shared" si="129"/>
        <v/>
      </c>
      <c r="M4097" s="4" t="str">
        <f>IF(ISBLANK(A4097),"",IF('02_Resultat'!$B$6=A4097,1,0))</f>
        <v/>
      </c>
      <c r="N4097" s="4" t="str">
        <f>IF(ISBLANK(A4097),"",IF(Tableau3[Occurrence]=0,0,SUM($M$2:M4097)))</f>
        <v/>
      </c>
      <c r="P4097" s="15" t="str">
        <f t="shared" si="130"/>
        <v/>
      </c>
      <c r="Q4097" s="16" t="str">
        <f>IF(P4097="","",'02_Resultat'!$B$6)</f>
        <v/>
      </c>
      <c r="R4097" s="16" t="str">
        <f>IF(Q4097="","",INDEX(Tableau3[N°CMD],MATCH(P4097,Tableau3[Sequence],0),))</f>
        <v/>
      </c>
      <c r="S4097" s="16" t="str">
        <f>IF(Q4097="","",INDEX(Tableau3[Désignation],MATCH(P4097,Tableau3[Sequence],0),))</f>
        <v/>
      </c>
      <c r="T4097"/>
    </row>
    <row r="4098" spans="12:20" x14ac:dyDescent="0.25">
      <c r="L4098" s="4" t="str">
        <f t="shared" si="129"/>
        <v/>
      </c>
      <c r="M4098" s="4" t="str">
        <f>IF(ISBLANK(A4098),"",IF('02_Resultat'!$B$6=A4098,1,0))</f>
        <v/>
      </c>
      <c r="N4098" s="4" t="str">
        <f>IF(ISBLANK(A4098),"",IF(Tableau3[Occurrence]=0,0,SUM($M$2:M4098)))</f>
        <v/>
      </c>
      <c r="P4098" s="15" t="str">
        <f t="shared" si="130"/>
        <v/>
      </c>
      <c r="Q4098" s="16" t="str">
        <f>IF(P4098="","",'02_Resultat'!$B$6)</f>
        <v/>
      </c>
      <c r="R4098" s="16" t="str">
        <f>IF(Q4098="","",INDEX(Tableau3[N°CMD],MATCH(P4098,Tableau3[Sequence],0),))</f>
        <v/>
      </c>
      <c r="S4098" s="16" t="str">
        <f>IF(Q4098="","",INDEX(Tableau3[Désignation],MATCH(P4098,Tableau3[Sequence],0),))</f>
        <v/>
      </c>
      <c r="T4098"/>
    </row>
    <row r="4099" spans="12:20" x14ac:dyDescent="0.25">
      <c r="L4099" s="4" t="str">
        <f t="shared" si="129"/>
        <v/>
      </c>
      <c r="M4099" s="4" t="str">
        <f>IF(ISBLANK(A4099),"",IF('02_Resultat'!$B$6=A4099,1,0))</f>
        <v/>
      </c>
      <c r="N4099" s="4" t="str">
        <f>IF(ISBLANK(A4099),"",IF(Tableau3[Occurrence]=0,0,SUM($M$2:M4099)))</f>
        <v/>
      </c>
      <c r="P4099" s="15" t="str">
        <f t="shared" si="130"/>
        <v/>
      </c>
      <c r="Q4099" s="16" t="str">
        <f>IF(P4099="","",'02_Resultat'!$B$6)</f>
        <v/>
      </c>
      <c r="R4099" s="16" t="str">
        <f>IF(Q4099="","",INDEX(Tableau3[N°CMD],MATCH(P4099,Tableau3[Sequence],0),))</f>
        <v/>
      </c>
      <c r="S4099" s="16" t="str">
        <f>IF(Q4099="","",INDEX(Tableau3[Désignation],MATCH(P4099,Tableau3[Sequence],0),))</f>
        <v/>
      </c>
      <c r="T4099"/>
    </row>
    <row r="4100" spans="12:20" x14ac:dyDescent="0.25">
      <c r="L4100" s="4" t="str">
        <f t="shared" si="129"/>
        <v/>
      </c>
      <c r="M4100" s="4" t="str">
        <f>IF(ISBLANK(A4100),"",IF('02_Resultat'!$B$6=A4100,1,0))</f>
        <v/>
      </c>
      <c r="N4100" s="4" t="str">
        <f>IF(ISBLANK(A4100),"",IF(Tableau3[Occurrence]=0,0,SUM($M$2:M4100)))</f>
        <v/>
      </c>
      <c r="P4100" s="15" t="str">
        <f t="shared" si="130"/>
        <v/>
      </c>
      <c r="Q4100" s="16" t="str">
        <f>IF(P4100="","",'02_Resultat'!$B$6)</f>
        <v/>
      </c>
      <c r="R4100" s="16" t="str">
        <f>IF(Q4100="","",INDEX(Tableau3[N°CMD],MATCH(P4100,Tableau3[Sequence],0),))</f>
        <v/>
      </c>
      <c r="S4100" s="16" t="str">
        <f>IF(Q4100="","",INDEX(Tableau3[Désignation],MATCH(P4100,Tableau3[Sequence],0),))</f>
        <v/>
      </c>
      <c r="T4100"/>
    </row>
    <row r="4101" spans="12:20" x14ac:dyDescent="0.25">
      <c r="L4101" s="4" t="str">
        <f t="shared" si="129"/>
        <v/>
      </c>
      <c r="M4101" s="4" t="str">
        <f>IF(ISBLANK(A4101),"",IF('02_Resultat'!$B$6=A4101,1,0))</f>
        <v/>
      </c>
      <c r="N4101" s="4" t="str">
        <f>IF(ISBLANK(A4101),"",IF(Tableau3[Occurrence]=0,0,SUM($M$2:M4101)))</f>
        <v/>
      </c>
      <c r="P4101" s="15" t="str">
        <f t="shared" si="130"/>
        <v/>
      </c>
      <c r="Q4101" s="16" t="str">
        <f>IF(P4101="","",'02_Resultat'!$B$6)</f>
        <v/>
      </c>
      <c r="R4101" s="16" t="str">
        <f>IF(Q4101="","",INDEX(Tableau3[N°CMD],MATCH(P4101,Tableau3[Sequence],0),))</f>
        <v/>
      </c>
      <c r="S4101" s="16" t="str">
        <f>IF(Q4101="","",INDEX(Tableau3[Désignation],MATCH(P4101,Tableau3[Sequence],0),))</f>
        <v/>
      </c>
      <c r="T4101"/>
    </row>
    <row r="4102" spans="12:20" x14ac:dyDescent="0.25">
      <c r="L4102" s="4" t="str">
        <f t="shared" si="129"/>
        <v/>
      </c>
      <c r="M4102" s="4" t="str">
        <f>IF(ISBLANK(A4102),"",IF('02_Resultat'!$B$6=A4102,1,0))</f>
        <v/>
      </c>
      <c r="N4102" s="4" t="str">
        <f>IF(ISBLANK(A4102),"",IF(Tableau3[Occurrence]=0,0,SUM($M$2:M4102)))</f>
        <v/>
      </c>
      <c r="P4102" s="15" t="str">
        <f t="shared" si="130"/>
        <v/>
      </c>
      <c r="Q4102" s="16" t="str">
        <f>IF(P4102="","",'02_Resultat'!$B$6)</f>
        <v/>
      </c>
      <c r="R4102" s="16" t="str">
        <f>IF(Q4102="","",INDEX(Tableau3[N°CMD],MATCH(P4102,Tableau3[Sequence],0),))</f>
        <v/>
      </c>
      <c r="S4102" s="16" t="str">
        <f>IF(Q4102="","",INDEX(Tableau3[Désignation],MATCH(P4102,Tableau3[Sequence],0),))</f>
        <v/>
      </c>
      <c r="T4102"/>
    </row>
    <row r="4103" spans="12:20" x14ac:dyDescent="0.25">
      <c r="L4103" s="4" t="str">
        <f t="shared" si="129"/>
        <v/>
      </c>
      <c r="M4103" s="4" t="str">
        <f>IF(ISBLANK(A4103),"",IF('02_Resultat'!$B$6=A4103,1,0))</f>
        <v/>
      </c>
      <c r="N4103" s="4" t="str">
        <f>IF(ISBLANK(A4103),"",IF(Tableau3[Occurrence]=0,0,SUM($M$2:M4103)))</f>
        <v/>
      </c>
      <c r="P4103" s="15" t="str">
        <f t="shared" si="130"/>
        <v/>
      </c>
      <c r="Q4103" s="16" t="str">
        <f>IF(P4103="","",'02_Resultat'!$B$6)</f>
        <v/>
      </c>
      <c r="R4103" s="16" t="str">
        <f>IF(Q4103="","",INDEX(Tableau3[N°CMD],MATCH(P4103,Tableau3[Sequence],0),))</f>
        <v/>
      </c>
      <c r="S4103" s="16" t="str">
        <f>IF(Q4103="","",INDEX(Tableau3[Désignation],MATCH(P4103,Tableau3[Sequence],0),))</f>
        <v/>
      </c>
      <c r="T4103"/>
    </row>
    <row r="4104" spans="12:20" x14ac:dyDescent="0.25">
      <c r="L4104" s="4" t="str">
        <f t="shared" si="129"/>
        <v/>
      </c>
      <c r="M4104" s="4" t="str">
        <f>IF(ISBLANK(A4104),"",IF('02_Resultat'!$B$6=A4104,1,0))</f>
        <v/>
      </c>
      <c r="N4104" s="4" t="str">
        <f>IF(ISBLANK(A4104),"",IF(Tableau3[Occurrence]=0,0,SUM($M$2:M4104)))</f>
        <v/>
      </c>
      <c r="P4104" s="15" t="str">
        <f t="shared" si="130"/>
        <v/>
      </c>
      <c r="Q4104" s="16" t="str">
        <f>IF(P4104="","",'02_Resultat'!$B$6)</f>
        <v/>
      </c>
      <c r="R4104" s="16" t="str">
        <f>IF(Q4104="","",INDEX(Tableau3[N°CMD],MATCH(P4104,Tableau3[Sequence],0),))</f>
        <v/>
      </c>
      <c r="S4104" s="16" t="str">
        <f>IF(Q4104="","",INDEX(Tableau3[Désignation],MATCH(P4104,Tableau3[Sequence],0),))</f>
        <v/>
      </c>
      <c r="T4104"/>
    </row>
    <row r="4105" spans="12:20" x14ac:dyDescent="0.25">
      <c r="L4105" s="4" t="str">
        <f t="shared" si="129"/>
        <v/>
      </c>
      <c r="M4105" s="4" t="str">
        <f>IF(ISBLANK(A4105),"",IF('02_Resultat'!$B$6=A4105,1,0))</f>
        <v/>
      </c>
      <c r="N4105" s="4" t="str">
        <f>IF(ISBLANK(A4105),"",IF(Tableau3[Occurrence]=0,0,SUM($M$2:M4105)))</f>
        <v/>
      </c>
      <c r="P4105" s="15" t="str">
        <f t="shared" si="130"/>
        <v/>
      </c>
      <c r="Q4105" s="16" t="str">
        <f>IF(P4105="","",'02_Resultat'!$B$6)</f>
        <v/>
      </c>
      <c r="R4105" s="16" t="str">
        <f>IF(Q4105="","",INDEX(Tableau3[N°CMD],MATCH(P4105,Tableau3[Sequence],0),))</f>
        <v/>
      </c>
      <c r="S4105" s="16" t="str">
        <f>IF(Q4105="","",INDEX(Tableau3[Désignation],MATCH(P4105,Tableau3[Sequence],0),))</f>
        <v/>
      </c>
      <c r="T4105"/>
    </row>
    <row r="4106" spans="12:20" x14ac:dyDescent="0.25">
      <c r="L4106" s="4" t="str">
        <f t="shared" si="129"/>
        <v/>
      </c>
      <c r="M4106" s="4" t="str">
        <f>IF(ISBLANK(A4106),"",IF('02_Resultat'!$B$6=A4106,1,0))</f>
        <v/>
      </c>
      <c r="N4106" s="4" t="str">
        <f>IF(ISBLANK(A4106),"",IF(Tableau3[Occurrence]=0,0,SUM($M$2:M4106)))</f>
        <v/>
      </c>
      <c r="P4106" s="15" t="str">
        <f t="shared" si="130"/>
        <v/>
      </c>
      <c r="Q4106" s="16" t="str">
        <f>IF(P4106="","",'02_Resultat'!$B$6)</f>
        <v/>
      </c>
      <c r="R4106" s="16" t="str">
        <f>IF(Q4106="","",INDEX(Tableau3[N°CMD],MATCH(P4106,Tableau3[Sequence],0),))</f>
        <v/>
      </c>
      <c r="S4106" s="16" t="str">
        <f>IF(Q4106="","",INDEX(Tableau3[Désignation],MATCH(P4106,Tableau3[Sequence],0),))</f>
        <v/>
      </c>
      <c r="T4106"/>
    </row>
    <row r="4107" spans="12:20" x14ac:dyDescent="0.25">
      <c r="L4107" s="4" t="str">
        <f t="shared" si="129"/>
        <v/>
      </c>
      <c r="M4107" s="4" t="str">
        <f>IF(ISBLANK(A4107),"",IF('02_Resultat'!$B$6=A4107,1,0))</f>
        <v/>
      </c>
      <c r="N4107" s="4" t="str">
        <f>IF(ISBLANK(A4107),"",IF(Tableau3[Occurrence]=0,0,SUM($M$2:M4107)))</f>
        <v/>
      </c>
      <c r="P4107" s="15" t="str">
        <f t="shared" si="130"/>
        <v/>
      </c>
      <c r="Q4107" s="16" t="str">
        <f>IF(P4107="","",'02_Resultat'!$B$6)</f>
        <v/>
      </c>
      <c r="R4107" s="16" t="str">
        <f>IF(Q4107="","",INDEX(Tableau3[N°CMD],MATCH(P4107,Tableau3[Sequence],0),))</f>
        <v/>
      </c>
      <c r="S4107" s="16" t="str">
        <f>IF(Q4107="","",INDEX(Tableau3[Désignation],MATCH(P4107,Tableau3[Sequence],0),))</f>
        <v/>
      </c>
      <c r="T4107"/>
    </row>
    <row r="4108" spans="12:20" x14ac:dyDescent="0.25">
      <c r="L4108" s="4" t="str">
        <f t="shared" si="129"/>
        <v/>
      </c>
      <c r="M4108" s="4" t="str">
        <f>IF(ISBLANK(A4108),"",IF('02_Resultat'!$B$6=A4108,1,0))</f>
        <v/>
      </c>
      <c r="N4108" s="4" t="str">
        <f>IF(ISBLANK(A4108),"",IF(Tableau3[Occurrence]=0,0,SUM($M$2:M4108)))</f>
        <v/>
      </c>
      <c r="P4108" s="15" t="str">
        <f t="shared" si="130"/>
        <v/>
      </c>
      <c r="Q4108" s="16" t="str">
        <f>IF(P4108="","",'02_Resultat'!$B$6)</f>
        <v/>
      </c>
      <c r="R4108" s="16" t="str">
        <f>IF(Q4108="","",INDEX(Tableau3[N°CMD],MATCH(P4108,Tableau3[Sequence],0),))</f>
        <v/>
      </c>
      <c r="S4108" s="16" t="str">
        <f>IF(Q4108="","",INDEX(Tableau3[Désignation],MATCH(P4108,Tableau3[Sequence],0),))</f>
        <v/>
      </c>
      <c r="T4108"/>
    </row>
    <row r="4109" spans="12:20" x14ac:dyDescent="0.25">
      <c r="L4109" s="4" t="str">
        <f t="shared" si="129"/>
        <v/>
      </c>
      <c r="M4109" s="4" t="str">
        <f>IF(ISBLANK(A4109),"",IF('02_Resultat'!$B$6=A4109,1,0))</f>
        <v/>
      </c>
      <c r="N4109" s="4" t="str">
        <f>IF(ISBLANK(A4109),"",IF(Tableau3[Occurrence]=0,0,SUM($M$2:M4109)))</f>
        <v/>
      </c>
      <c r="P4109" s="15" t="str">
        <f t="shared" si="130"/>
        <v/>
      </c>
      <c r="Q4109" s="16" t="str">
        <f>IF(P4109="","",'02_Resultat'!$B$6)</f>
        <v/>
      </c>
      <c r="R4109" s="16" t="str">
        <f>IF(Q4109="","",INDEX(Tableau3[N°CMD],MATCH(P4109,Tableau3[Sequence],0),))</f>
        <v/>
      </c>
      <c r="S4109" s="16" t="str">
        <f>IF(Q4109="","",INDEX(Tableau3[Désignation],MATCH(P4109,Tableau3[Sequence],0),))</f>
        <v/>
      </c>
      <c r="T4109"/>
    </row>
    <row r="4110" spans="12:20" x14ac:dyDescent="0.25">
      <c r="L4110" s="4" t="str">
        <f t="shared" si="129"/>
        <v/>
      </c>
      <c r="M4110" s="4" t="str">
        <f>IF(ISBLANK(A4110),"",IF('02_Resultat'!$B$6=A4110,1,0))</f>
        <v/>
      </c>
      <c r="N4110" s="4" t="str">
        <f>IF(ISBLANK(A4110),"",IF(Tableau3[Occurrence]=0,0,SUM($M$2:M4110)))</f>
        <v/>
      </c>
      <c r="P4110" s="15" t="str">
        <f t="shared" si="130"/>
        <v/>
      </c>
      <c r="Q4110" s="16" t="str">
        <f>IF(P4110="","",'02_Resultat'!$B$6)</f>
        <v/>
      </c>
      <c r="R4110" s="16" t="str">
        <f>IF(Q4110="","",INDEX(Tableau3[N°CMD],MATCH(P4110,Tableau3[Sequence],0),))</f>
        <v/>
      </c>
      <c r="S4110" s="16" t="str">
        <f>IF(Q4110="","",INDEX(Tableau3[Désignation],MATCH(P4110,Tableau3[Sequence],0),))</f>
        <v/>
      </c>
      <c r="T4110"/>
    </row>
    <row r="4111" spans="12:20" x14ac:dyDescent="0.25">
      <c r="L4111" s="4" t="str">
        <f t="shared" si="129"/>
        <v/>
      </c>
      <c r="M4111" s="4" t="str">
        <f>IF(ISBLANK(A4111),"",IF('02_Resultat'!$B$6=A4111,1,0))</f>
        <v/>
      </c>
      <c r="N4111" s="4" t="str">
        <f>IF(ISBLANK(A4111),"",IF(Tableau3[Occurrence]=0,0,SUM($M$2:M4111)))</f>
        <v/>
      </c>
      <c r="P4111" s="15" t="str">
        <f t="shared" si="130"/>
        <v/>
      </c>
      <c r="Q4111" s="16" t="str">
        <f>IF(P4111="","",'02_Resultat'!$B$6)</f>
        <v/>
      </c>
      <c r="R4111" s="16" t="str">
        <f>IF(Q4111="","",INDEX(Tableau3[N°CMD],MATCH(P4111,Tableau3[Sequence],0),))</f>
        <v/>
      </c>
      <c r="S4111" s="16" t="str">
        <f>IF(Q4111="","",INDEX(Tableau3[Désignation],MATCH(P4111,Tableau3[Sequence],0),))</f>
        <v/>
      </c>
      <c r="T4111"/>
    </row>
    <row r="4112" spans="12:20" x14ac:dyDescent="0.25">
      <c r="L4112" s="4" t="str">
        <f t="shared" si="129"/>
        <v/>
      </c>
      <c r="M4112" s="4" t="str">
        <f>IF(ISBLANK(A4112),"",IF('02_Resultat'!$B$6=A4112,1,0))</f>
        <v/>
      </c>
      <c r="N4112" s="4" t="str">
        <f>IF(ISBLANK(A4112),"",IF(Tableau3[Occurrence]=0,0,SUM($M$2:M4112)))</f>
        <v/>
      </c>
      <c r="P4112" s="15" t="str">
        <f t="shared" si="130"/>
        <v/>
      </c>
      <c r="Q4112" s="16" t="str">
        <f>IF(P4112="","",'02_Resultat'!$B$6)</f>
        <v/>
      </c>
      <c r="R4112" s="16" t="str">
        <f>IF(Q4112="","",INDEX(Tableau3[N°CMD],MATCH(P4112,Tableau3[Sequence],0),))</f>
        <v/>
      </c>
      <c r="S4112" s="16" t="str">
        <f>IF(Q4112="","",INDEX(Tableau3[Désignation],MATCH(P4112,Tableau3[Sequence],0),))</f>
        <v/>
      </c>
      <c r="T4112"/>
    </row>
    <row r="4113" spans="12:20" x14ac:dyDescent="0.25">
      <c r="L4113" s="4" t="str">
        <f t="shared" si="129"/>
        <v/>
      </c>
      <c r="M4113" s="4" t="str">
        <f>IF(ISBLANK(A4113),"",IF('02_Resultat'!$B$6=A4113,1,0))</f>
        <v/>
      </c>
      <c r="N4113" s="4" t="str">
        <f>IF(ISBLANK(A4113),"",IF(Tableau3[Occurrence]=0,0,SUM($M$2:M4113)))</f>
        <v/>
      </c>
      <c r="P4113" s="15" t="str">
        <f t="shared" si="130"/>
        <v/>
      </c>
      <c r="Q4113" s="16" t="str">
        <f>IF(P4113="","",'02_Resultat'!$B$6)</f>
        <v/>
      </c>
      <c r="R4113" s="16" t="str">
        <f>IF(Q4113="","",INDEX(Tableau3[N°CMD],MATCH(P4113,Tableau3[Sequence],0),))</f>
        <v/>
      </c>
      <c r="S4113" s="16" t="str">
        <f>IF(Q4113="","",INDEX(Tableau3[Désignation],MATCH(P4113,Tableau3[Sequence],0),))</f>
        <v/>
      </c>
      <c r="T4113"/>
    </row>
    <row r="4114" spans="12:20" x14ac:dyDescent="0.25">
      <c r="L4114" s="4" t="str">
        <f t="shared" ref="L4114:L4177" si="131">IF(ISBLANK(H4114),"",(I4114-H4114))</f>
        <v/>
      </c>
      <c r="M4114" s="4" t="str">
        <f>IF(ISBLANK(A4114),"",IF('02_Resultat'!$B$6=A4114,1,0))</f>
        <v/>
      </c>
      <c r="N4114" s="4" t="str">
        <f>IF(ISBLANK(A4114),"",IF(Tableau3[Occurrence]=0,0,SUM($M$2:M4114)))</f>
        <v/>
      </c>
      <c r="P4114" s="15" t="str">
        <f t="shared" si="130"/>
        <v/>
      </c>
      <c r="Q4114" s="16" t="str">
        <f>IF(P4114="","",'02_Resultat'!$B$6)</f>
        <v/>
      </c>
      <c r="R4114" s="16" t="str">
        <f>IF(Q4114="","",INDEX(Tableau3[N°CMD],MATCH(P4114,Tableau3[Sequence],0),))</f>
        <v/>
      </c>
      <c r="S4114" s="16" t="str">
        <f>IF(Q4114="","",INDEX(Tableau3[Désignation],MATCH(P4114,Tableau3[Sequence],0),))</f>
        <v/>
      </c>
      <c r="T4114"/>
    </row>
    <row r="4115" spans="12:20" x14ac:dyDescent="0.25">
      <c r="L4115" s="4" t="str">
        <f t="shared" si="131"/>
        <v/>
      </c>
      <c r="M4115" s="4" t="str">
        <f>IF(ISBLANK(A4115),"",IF('02_Resultat'!$B$6=A4115,1,0))</f>
        <v/>
      </c>
      <c r="N4115" s="4" t="str">
        <f>IF(ISBLANK(A4115),"",IF(Tableau3[Occurrence]=0,0,SUM($M$2:M4115)))</f>
        <v/>
      </c>
      <c r="P4115" s="15" t="str">
        <f t="shared" ref="P4115:P4178" si="132">IF(ROW()-1&lt;=$O$2,ROW()-1,"")</f>
        <v/>
      </c>
      <c r="Q4115" s="16" t="str">
        <f>IF(P4115="","",'02_Resultat'!$B$6)</f>
        <v/>
      </c>
      <c r="R4115" s="16" t="str">
        <f>IF(Q4115="","",INDEX(Tableau3[N°CMD],MATCH(P4115,Tableau3[Sequence],0),))</f>
        <v/>
      </c>
      <c r="S4115" s="16" t="str">
        <f>IF(Q4115="","",INDEX(Tableau3[Désignation],MATCH(P4115,Tableau3[Sequence],0),))</f>
        <v/>
      </c>
      <c r="T4115"/>
    </row>
    <row r="4116" spans="12:20" x14ac:dyDescent="0.25">
      <c r="L4116" s="4" t="str">
        <f t="shared" si="131"/>
        <v/>
      </c>
      <c r="M4116" s="4" t="str">
        <f>IF(ISBLANK(A4116),"",IF('02_Resultat'!$B$6=A4116,1,0))</f>
        <v/>
      </c>
      <c r="N4116" s="4" t="str">
        <f>IF(ISBLANK(A4116),"",IF(Tableau3[Occurrence]=0,0,SUM($M$2:M4116)))</f>
        <v/>
      </c>
      <c r="P4116" s="15" t="str">
        <f t="shared" si="132"/>
        <v/>
      </c>
      <c r="Q4116" s="16" t="str">
        <f>IF(P4116="","",'02_Resultat'!$B$6)</f>
        <v/>
      </c>
      <c r="R4116" s="16" t="str">
        <f>IF(Q4116="","",INDEX(Tableau3[N°CMD],MATCH(P4116,Tableau3[Sequence],0),))</f>
        <v/>
      </c>
      <c r="S4116" s="16" t="str">
        <f>IF(Q4116="","",INDEX(Tableau3[Désignation],MATCH(P4116,Tableau3[Sequence],0),))</f>
        <v/>
      </c>
      <c r="T4116"/>
    </row>
    <row r="4117" spans="12:20" x14ac:dyDescent="0.25">
      <c r="L4117" s="4" t="str">
        <f t="shared" si="131"/>
        <v/>
      </c>
      <c r="M4117" s="4" t="str">
        <f>IF(ISBLANK(A4117),"",IF('02_Resultat'!$B$6=A4117,1,0))</f>
        <v/>
      </c>
      <c r="N4117" s="4" t="str">
        <f>IF(ISBLANK(A4117),"",IF(Tableau3[Occurrence]=0,0,SUM($M$2:M4117)))</f>
        <v/>
      </c>
      <c r="P4117" s="15" t="str">
        <f t="shared" si="132"/>
        <v/>
      </c>
      <c r="Q4117" s="16" t="str">
        <f>IF(P4117="","",'02_Resultat'!$B$6)</f>
        <v/>
      </c>
      <c r="R4117" s="16" t="str">
        <f>IF(Q4117="","",INDEX(Tableau3[N°CMD],MATCH(P4117,Tableau3[Sequence],0),))</f>
        <v/>
      </c>
      <c r="S4117" s="16" t="str">
        <f>IF(Q4117="","",INDEX(Tableau3[Désignation],MATCH(P4117,Tableau3[Sequence],0),))</f>
        <v/>
      </c>
      <c r="T4117"/>
    </row>
    <row r="4118" spans="12:20" x14ac:dyDescent="0.25">
      <c r="L4118" s="4" t="str">
        <f t="shared" si="131"/>
        <v/>
      </c>
      <c r="M4118" s="4" t="str">
        <f>IF(ISBLANK(A4118),"",IF('02_Resultat'!$B$6=A4118,1,0))</f>
        <v/>
      </c>
      <c r="N4118" s="4" t="str">
        <f>IF(ISBLANK(A4118),"",IF(Tableau3[Occurrence]=0,0,SUM($M$2:M4118)))</f>
        <v/>
      </c>
      <c r="P4118" s="15" t="str">
        <f t="shared" si="132"/>
        <v/>
      </c>
      <c r="Q4118" s="16" t="str">
        <f>IF(P4118="","",'02_Resultat'!$B$6)</f>
        <v/>
      </c>
      <c r="R4118" s="16" t="str">
        <f>IF(Q4118="","",INDEX(Tableau3[N°CMD],MATCH(P4118,Tableau3[Sequence],0),))</f>
        <v/>
      </c>
      <c r="S4118" s="16" t="str">
        <f>IF(Q4118="","",INDEX(Tableau3[Désignation],MATCH(P4118,Tableau3[Sequence],0),))</f>
        <v/>
      </c>
      <c r="T4118"/>
    </row>
    <row r="4119" spans="12:20" x14ac:dyDescent="0.25">
      <c r="L4119" s="4" t="str">
        <f t="shared" si="131"/>
        <v/>
      </c>
      <c r="M4119" s="4" t="str">
        <f>IF(ISBLANK(A4119),"",IF('02_Resultat'!$B$6=A4119,1,0))</f>
        <v/>
      </c>
      <c r="N4119" s="4" t="str">
        <f>IF(ISBLANK(A4119),"",IF(Tableau3[Occurrence]=0,0,SUM($M$2:M4119)))</f>
        <v/>
      </c>
      <c r="P4119" s="15" t="str">
        <f t="shared" si="132"/>
        <v/>
      </c>
      <c r="Q4119" s="16" t="str">
        <f>IF(P4119="","",'02_Resultat'!$B$6)</f>
        <v/>
      </c>
      <c r="R4119" s="16" t="str">
        <f>IF(Q4119="","",INDEX(Tableau3[N°CMD],MATCH(P4119,Tableau3[Sequence],0),))</f>
        <v/>
      </c>
      <c r="S4119" s="16" t="str">
        <f>IF(Q4119="","",INDEX(Tableau3[Désignation],MATCH(P4119,Tableau3[Sequence],0),))</f>
        <v/>
      </c>
      <c r="T4119"/>
    </row>
    <row r="4120" spans="12:20" x14ac:dyDescent="0.25">
      <c r="L4120" s="4" t="str">
        <f t="shared" si="131"/>
        <v/>
      </c>
      <c r="M4120" s="4" t="str">
        <f>IF(ISBLANK(A4120),"",IF('02_Resultat'!$B$6=A4120,1,0))</f>
        <v/>
      </c>
      <c r="N4120" s="4" t="str">
        <f>IF(ISBLANK(A4120),"",IF(Tableau3[Occurrence]=0,0,SUM($M$2:M4120)))</f>
        <v/>
      </c>
      <c r="P4120" s="15" t="str">
        <f t="shared" si="132"/>
        <v/>
      </c>
      <c r="Q4120" s="16" t="str">
        <f>IF(P4120="","",'02_Resultat'!$B$6)</f>
        <v/>
      </c>
      <c r="R4120" s="16" t="str">
        <f>IF(Q4120="","",INDEX(Tableau3[N°CMD],MATCH(P4120,Tableau3[Sequence],0),))</f>
        <v/>
      </c>
      <c r="S4120" s="16" t="str">
        <f>IF(Q4120="","",INDEX(Tableau3[Désignation],MATCH(P4120,Tableau3[Sequence],0),))</f>
        <v/>
      </c>
      <c r="T4120"/>
    </row>
    <row r="4121" spans="12:20" x14ac:dyDescent="0.25">
      <c r="L4121" s="4" t="str">
        <f t="shared" si="131"/>
        <v/>
      </c>
      <c r="M4121" s="4" t="str">
        <f>IF(ISBLANK(A4121),"",IF('02_Resultat'!$B$6=A4121,1,0))</f>
        <v/>
      </c>
      <c r="N4121" s="4" t="str">
        <f>IF(ISBLANK(A4121),"",IF(Tableau3[Occurrence]=0,0,SUM($M$2:M4121)))</f>
        <v/>
      </c>
      <c r="P4121" s="15" t="str">
        <f t="shared" si="132"/>
        <v/>
      </c>
      <c r="Q4121" s="16" t="str">
        <f>IF(P4121="","",'02_Resultat'!$B$6)</f>
        <v/>
      </c>
      <c r="R4121" s="16" t="str">
        <f>IF(Q4121="","",INDEX(Tableau3[N°CMD],MATCH(P4121,Tableau3[Sequence],0),))</f>
        <v/>
      </c>
      <c r="S4121" s="16" t="str">
        <f>IF(Q4121="","",INDEX(Tableau3[Désignation],MATCH(P4121,Tableau3[Sequence],0),))</f>
        <v/>
      </c>
      <c r="T4121"/>
    </row>
    <row r="4122" spans="12:20" x14ac:dyDescent="0.25">
      <c r="L4122" s="4" t="str">
        <f t="shared" si="131"/>
        <v/>
      </c>
      <c r="M4122" s="4" t="str">
        <f>IF(ISBLANK(A4122),"",IF('02_Resultat'!$B$6=A4122,1,0))</f>
        <v/>
      </c>
      <c r="N4122" s="4" t="str">
        <f>IF(ISBLANK(A4122),"",IF(Tableau3[Occurrence]=0,0,SUM($M$2:M4122)))</f>
        <v/>
      </c>
      <c r="P4122" s="15" t="str">
        <f t="shared" si="132"/>
        <v/>
      </c>
      <c r="Q4122" s="16" t="str">
        <f>IF(P4122="","",'02_Resultat'!$B$6)</f>
        <v/>
      </c>
      <c r="R4122" s="16" t="str">
        <f>IF(Q4122="","",INDEX(Tableau3[N°CMD],MATCH(P4122,Tableau3[Sequence],0),))</f>
        <v/>
      </c>
      <c r="S4122" s="16" t="str">
        <f>IF(Q4122="","",INDEX(Tableau3[Désignation],MATCH(P4122,Tableau3[Sequence],0),))</f>
        <v/>
      </c>
      <c r="T4122"/>
    </row>
    <row r="4123" spans="12:20" x14ac:dyDescent="0.25">
      <c r="L4123" s="4" t="str">
        <f t="shared" si="131"/>
        <v/>
      </c>
      <c r="M4123" s="4" t="str">
        <f>IF(ISBLANK(A4123),"",IF('02_Resultat'!$B$6=A4123,1,0))</f>
        <v/>
      </c>
      <c r="N4123" s="4" t="str">
        <f>IF(ISBLANK(A4123),"",IF(Tableau3[Occurrence]=0,0,SUM($M$2:M4123)))</f>
        <v/>
      </c>
      <c r="P4123" s="15" t="str">
        <f t="shared" si="132"/>
        <v/>
      </c>
      <c r="Q4123" s="16" t="str">
        <f>IF(P4123="","",'02_Resultat'!$B$6)</f>
        <v/>
      </c>
      <c r="R4123" s="16" t="str">
        <f>IF(Q4123="","",INDEX(Tableau3[N°CMD],MATCH(P4123,Tableau3[Sequence],0),))</f>
        <v/>
      </c>
      <c r="S4123" s="16" t="str">
        <f>IF(Q4123="","",INDEX(Tableau3[Désignation],MATCH(P4123,Tableau3[Sequence],0),))</f>
        <v/>
      </c>
      <c r="T4123"/>
    </row>
    <row r="4124" spans="12:20" x14ac:dyDescent="0.25">
      <c r="L4124" s="4" t="str">
        <f t="shared" si="131"/>
        <v/>
      </c>
      <c r="M4124" s="4" t="str">
        <f>IF(ISBLANK(A4124),"",IF('02_Resultat'!$B$6=A4124,1,0))</f>
        <v/>
      </c>
      <c r="N4124" s="4" t="str">
        <f>IF(ISBLANK(A4124),"",IF(Tableau3[Occurrence]=0,0,SUM($M$2:M4124)))</f>
        <v/>
      </c>
      <c r="P4124" s="15" t="str">
        <f t="shared" si="132"/>
        <v/>
      </c>
      <c r="Q4124" s="16" t="str">
        <f>IF(P4124="","",'02_Resultat'!$B$6)</f>
        <v/>
      </c>
      <c r="R4124" s="16" t="str">
        <f>IF(Q4124="","",INDEX(Tableau3[N°CMD],MATCH(P4124,Tableau3[Sequence],0),))</f>
        <v/>
      </c>
      <c r="S4124" s="16" t="str">
        <f>IF(Q4124="","",INDEX(Tableau3[Désignation],MATCH(P4124,Tableau3[Sequence],0),))</f>
        <v/>
      </c>
      <c r="T4124"/>
    </row>
    <row r="4125" spans="12:20" x14ac:dyDescent="0.25">
      <c r="L4125" s="4" t="str">
        <f t="shared" si="131"/>
        <v/>
      </c>
      <c r="M4125" s="4" t="str">
        <f>IF(ISBLANK(A4125),"",IF('02_Resultat'!$B$6=A4125,1,0))</f>
        <v/>
      </c>
      <c r="N4125" s="4" t="str">
        <f>IF(ISBLANK(A4125),"",IF(Tableau3[Occurrence]=0,0,SUM($M$2:M4125)))</f>
        <v/>
      </c>
      <c r="P4125" s="15" t="str">
        <f t="shared" si="132"/>
        <v/>
      </c>
      <c r="Q4125" s="16" t="str">
        <f>IF(P4125="","",'02_Resultat'!$B$6)</f>
        <v/>
      </c>
      <c r="R4125" s="16" t="str">
        <f>IF(Q4125="","",INDEX(Tableau3[N°CMD],MATCH(P4125,Tableau3[Sequence],0),))</f>
        <v/>
      </c>
      <c r="S4125" s="16" t="str">
        <f>IF(Q4125="","",INDEX(Tableau3[Désignation],MATCH(P4125,Tableau3[Sequence],0),))</f>
        <v/>
      </c>
      <c r="T4125"/>
    </row>
    <row r="4126" spans="12:20" x14ac:dyDescent="0.25">
      <c r="L4126" s="4" t="str">
        <f t="shared" si="131"/>
        <v/>
      </c>
      <c r="M4126" s="4" t="str">
        <f>IF(ISBLANK(A4126),"",IF('02_Resultat'!$B$6=A4126,1,0))</f>
        <v/>
      </c>
      <c r="N4126" s="4" t="str">
        <f>IF(ISBLANK(A4126),"",IF(Tableau3[Occurrence]=0,0,SUM($M$2:M4126)))</f>
        <v/>
      </c>
      <c r="P4126" s="15" t="str">
        <f t="shared" si="132"/>
        <v/>
      </c>
      <c r="Q4126" s="16" t="str">
        <f>IF(P4126="","",'02_Resultat'!$B$6)</f>
        <v/>
      </c>
      <c r="R4126" s="16" t="str">
        <f>IF(Q4126="","",INDEX(Tableau3[N°CMD],MATCH(P4126,Tableau3[Sequence],0),))</f>
        <v/>
      </c>
      <c r="S4126" s="16" t="str">
        <f>IF(Q4126="","",INDEX(Tableau3[Désignation],MATCH(P4126,Tableau3[Sequence],0),))</f>
        <v/>
      </c>
      <c r="T4126"/>
    </row>
    <row r="4127" spans="12:20" x14ac:dyDescent="0.25">
      <c r="L4127" s="4" t="str">
        <f t="shared" si="131"/>
        <v/>
      </c>
      <c r="M4127" s="4" t="str">
        <f>IF(ISBLANK(A4127),"",IF('02_Resultat'!$B$6=A4127,1,0))</f>
        <v/>
      </c>
      <c r="N4127" s="4" t="str">
        <f>IF(ISBLANK(A4127),"",IF(Tableau3[Occurrence]=0,0,SUM($M$2:M4127)))</f>
        <v/>
      </c>
      <c r="P4127" s="15" t="str">
        <f t="shared" si="132"/>
        <v/>
      </c>
      <c r="Q4127" s="16" t="str">
        <f>IF(P4127="","",'02_Resultat'!$B$6)</f>
        <v/>
      </c>
      <c r="R4127" s="16" t="str">
        <f>IF(Q4127="","",INDEX(Tableau3[N°CMD],MATCH(P4127,Tableau3[Sequence],0),))</f>
        <v/>
      </c>
      <c r="S4127" s="16" t="str">
        <f>IF(Q4127="","",INDEX(Tableau3[Désignation],MATCH(P4127,Tableau3[Sequence],0),))</f>
        <v/>
      </c>
      <c r="T4127"/>
    </row>
    <row r="4128" spans="12:20" x14ac:dyDescent="0.25">
      <c r="L4128" s="4" t="str">
        <f t="shared" si="131"/>
        <v/>
      </c>
      <c r="M4128" s="4" t="str">
        <f>IF(ISBLANK(A4128),"",IF('02_Resultat'!$B$6=A4128,1,0))</f>
        <v/>
      </c>
      <c r="N4128" s="4" t="str">
        <f>IF(ISBLANK(A4128),"",IF(Tableau3[Occurrence]=0,0,SUM($M$2:M4128)))</f>
        <v/>
      </c>
      <c r="P4128" s="15" t="str">
        <f t="shared" si="132"/>
        <v/>
      </c>
      <c r="Q4128" s="16" t="str">
        <f>IF(P4128="","",'02_Resultat'!$B$6)</f>
        <v/>
      </c>
      <c r="R4128" s="16" t="str">
        <f>IF(Q4128="","",INDEX(Tableau3[N°CMD],MATCH(P4128,Tableau3[Sequence],0),))</f>
        <v/>
      </c>
      <c r="S4128" s="16" t="str">
        <f>IF(Q4128="","",INDEX(Tableau3[Désignation],MATCH(P4128,Tableau3[Sequence],0),))</f>
        <v/>
      </c>
      <c r="T4128"/>
    </row>
    <row r="4129" spans="12:20" x14ac:dyDescent="0.25">
      <c r="L4129" s="4" t="str">
        <f t="shared" si="131"/>
        <v/>
      </c>
      <c r="M4129" s="4" t="str">
        <f>IF(ISBLANK(A4129),"",IF('02_Resultat'!$B$6=A4129,1,0))</f>
        <v/>
      </c>
      <c r="N4129" s="4" t="str">
        <f>IF(ISBLANK(A4129),"",IF(Tableau3[Occurrence]=0,0,SUM($M$2:M4129)))</f>
        <v/>
      </c>
      <c r="P4129" s="15" t="str">
        <f t="shared" si="132"/>
        <v/>
      </c>
      <c r="Q4129" s="16" t="str">
        <f>IF(P4129="","",'02_Resultat'!$B$6)</f>
        <v/>
      </c>
      <c r="R4129" s="16" t="str">
        <f>IF(Q4129="","",INDEX(Tableau3[N°CMD],MATCH(P4129,Tableau3[Sequence],0),))</f>
        <v/>
      </c>
      <c r="S4129" s="16" t="str">
        <f>IF(Q4129="","",INDEX(Tableau3[Désignation],MATCH(P4129,Tableau3[Sequence],0),))</f>
        <v/>
      </c>
      <c r="T4129"/>
    </row>
    <row r="4130" spans="12:20" x14ac:dyDescent="0.25">
      <c r="L4130" s="4" t="str">
        <f t="shared" si="131"/>
        <v/>
      </c>
      <c r="M4130" s="4" t="str">
        <f>IF(ISBLANK(A4130),"",IF('02_Resultat'!$B$6=A4130,1,0))</f>
        <v/>
      </c>
      <c r="N4130" s="4" t="str">
        <f>IF(ISBLANK(A4130),"",IF(Tableau3[Occurrence]=0,0,SUM($M$2:M4130)))</f>
        <v/>
      </c>
      <c r="P4130" s="15" t="str">
        <f t="shared" si="132"/>
        <v/>
      </c>
      <c r="Q4130" s="16" t="str">
        <f>IF(P4130="","",'02_Resultat'!$B$6)</f>
        <v/>
      </c>
      <c r="R4130" s="16" t="str">
        <f>IF(Q4130="","",INDEX(Tableau3[N°CMD],MATCH(P4130,Tableau3[Sequence],0),))</f>
        <v/>
      </c>
      <c r="S4130" s="16" t="str">
        <f>IF(Q4130="","",INDEX(Tableau3[Désignation],MATCH(P4130,Tableau3[Sequence],0),))</f>
        <v/>
      </c>
      <c r="T4130"/>
    </row>
    <row r="4131" spans="12:20" x14ac:dyDescent="0.25">
      <c r="L4131" s="4" t="str">
        <f t="shared" si="131"/>
        <v/>
      </c>
      <c r="M4131" s="4" t="str">
        <f>IF(ISBLANK(A4131),"",IF('02_Resultat'!$B$6=A4131,1,0))</f>
        <v/>
      </c>
      <c r="N4131" s="4" t="str">
        <f>IF(ISBLANK(A4131),"",IF(Tableau3[Occurrence]=0,0,SUM($M$2:M4131)))</f>
        <v/>
      </c>
      <c r="P4131" s="15" t="str">
        <f t="shared" si="132"/>
        <v/>
      </c>
      <c r="Q4131" s="16" t="str">
        <f>IF(P4131="","",'02_Resultat'!$B$6)</f>
        <v/>
      </c>
      <c r="R4131" s="16" t="str">
        <f>IF(Q4131="","",INDEX(Tableau3[N°CMD],MATCH(P4131,Tableau3[Sequence],0),))</f>
        <v/>
      </c>
      <c r="S4131" s="16" t="str">
        <f>IF(Q4131="","",INDEX(Tableau3[Désignation],MATCH(P4131,Tableau3[Sequence],0),))</f>
        <v/>
      </c>
      <c r="T4131"/>
    </row>
    <row r="4132" spans="12:20" x14ac:dyDescent="0.25">
      <c r="L4132" s="4" t="str">
        <f t="shared" si="131"/>
        <v/>
      </c>
      <c r="M4132" s="4" t="str">
        <f>IF(ISBLANK(A4132),"",IF('02_Resultat'!$B$6=A4132,1,0))</f>
        <v/>
      </c>
      <c r="N4132" s="4" t="str">
        <f>IF(ISBLANK(A4132),"",IF(Tableau3[Occurrence]=0,0,SUM($M$2:M4132)))</f>
        <v/>
      </c>
      <c r="P4132" s="15" t="str">
        <f t="shared" si="132"/>
        <v/>
      </c>
      <c r="Q4132" s="16" t="str">
        <f>IF(P4132="","",'02_Resultat'!$B$6)</f>
        <v/>
      </c>
      <c r="R4132" s="16" t="str">
        <f>IF(Q4132="","",INDEX(Tableau3[N°CMD],MATCH(P4132,Tableau3[Sequence],0),))</f>
        <v/>
      </c>
      <c r="S4132" s="16" t="str">
        <f>IF(Q4132="","",INDEX(Tableau3[Désignation],MATCH(P4132,Tableau3[Sequence],0),))</f>
        <v/>
      </c>
      <c r="T4132"/>
    </row>
    <row r="4133" spans="12:20" x14ac:dyDescent="0.25">
      <c r="L4133" s="4" t="str">
        <f t="shared" si="131"/>
        <v/>
      </c>
      <c r="M4133" s="4" t="str">
        <f>IF(ISBLANK(A4133),"",IF('02_Resultat'!$B$6=A4133,1,0))</f>
        <v/>
      </c>
      <c r="N4133" s="4" t="str">
        <f>IF(ISBLANK(A4133),"",IF(Tableau3[Occurrence]=0,0,SUM($M$2:M4133)))</f>
        <v/>
      </c>
      <c r="P4133" s="15" t="str">
        <f t="shared" si="132"/>
        <v/>
      </c>
      <c r="Q4133" s="16" t="str">
        <f>IF(P4133="","",'02_Resultat'!$B$6)</f>
        <v/>
      </c>
      <c r="R4133" s="16" t="str">
        <f>IF(Q4133="","",INDEX(Tableau3[N°CMD],MATCH(P4133,Tableau3[Sequence],0),))</f>
        <v/>
      </c>
      <c r="S4133" s="16" t="str">
        <f>IF(Q4133="","",INDEX(Tableau3[Désignation],MATCH(P4133,Tableau3[Sequence],0),))</f>
        <v/>
      </c>
      <c r="T4133"/>
    </row>
    <row r="4134" spans="12:20" x14ac:dyDescent="0.25">
      <c r="L4134" s="4" t="str">
        <f t="shared" si="131"/>
        <v/>
      </c>
      <c r="M4134" s="4" t="str">
        <f>IF(ISBLANK(A4134),"",IF('02_Resultat'!$B$6=A4134,1,0))</f>
        <v/>
      </c>
      <c r="N4134" s="4" t="str">
        <f>IF(ISBLANK(A4134),"",IF(Tableau3[Occurrence]=0,0,SUM($M$2:M4134)))</f>
        <v/>
      </c>
      <c r="P4134" s="15" t="str">
        <f t="shared" si="132"/>
        <v/>
      </c>
      <c r="Q4134" s="16" t="str">
        <f>IF(P4134="","",'02_Resultat'!$B$6)</f>
        <v/>
      </c>
      <c r="R4134" s="16" t="str">
        <f>IF(Q4134="","",INDEX(Tableau3[N°CMD],MATCH(P4134,Tableau3[Sequence],0),))</f>
        <v/>
      </c>
      <c r="S4134" s="16" t="str">
        <f>IF(Q4134="","",INDEX(Tableau3[Désignation],MATCH(P4134,Tableau3[Sequence],0),))</f>
        <v/>
      </c>
      <c r="T4134"/>
    </row>
    <row r="4135" spans="12:20" x14ac:dyDescent="0.25">
      <c r="L4135" s="4" t="str">
        <f t="shared" si="131"/>
        <v/>
      </c>
      <c r="M4135" s="4" t="str">
        <f>IF(ISBLANK(A4135),"",IF('02_Resultat'!$B$6=A4135,1,0))</f>
        <v/>
      </c>
      <c r="N4135" s="4" t="str">
        <f>IF(ISBLANK(A4135),"",IF(Tableau3[Occurrence]=0,0,SUM($M$2:M4135)))</f>
        <v/>
      </c>
      <c r="P4135" s="15" t="str">
        <f t="shared" si="132"/>
        <v/>
      </c>
      <c r="Q4135" s="16" t="str">
        <f>IF(P4135="","",'02_Resultat'!$B$6)</f>
        <v/>
      </c>
      <c r="R4135" s="16" t="str">
        <f>IF(Q4135="","",INDEX(Tableau3[N°CMD],MATCH(P4135,Tableau3[Sequence],0),))</f>
        <v/>
      </c>
      <c r="S4135" s="16" t="str">
        <f>IF(Q4135="","",INDEX(Tableau3[Désignation],MATCH(P4135,Tableau3[Sequence],0),))</f>
        <v/>
      </c>
      <c r="T4135"/>
    </row>
    <row r="4136" spans="12:20" x14ac:dyDescent="0.25">
      <c r="L4136" s="4" t="str">
        <f t="shared" si="131"/>
        <v/>
      </c>
      <c r="M4136" s="4" t="str">
        <f>IF(ISBLANK(A4136),"",IF('02_Resultat'!$B$6=A4136,1,0))</f>
        <v/>
      </c>
      <c r="N4136" s="4" t="str">
        <f>IF(ISBLANK(A4136),"",IF(Tableau3[Occurrence]=0,0,SUM($M$2:M4136)))</f>
        <v/>
      </c>
      <c r="P4136" s="15" t="str">
        <f t="shared" si="132"/>
        <v/>
      </c>
      <c r="Q4136" s="16" t="str">
        <f>IF(P4136="","",'02_Resultat'!$B$6)</f>
        <v/>
      </c>
      <c r="R4136" s="16" t="str">
        <f>IF(Q4136="","",INDEX(Tableau3[N°CMD],MATCH(P4136,Tableau3[Sequence],0),))</f>
        <v/>
      </c>
      <c r="S4136" s="16" t="str">
        <f>IF(Q4136="","",INDEX(Tableau3[Désignation],MATCH(P4136,Tableau3[Sequence],0),))</f>
        <v/>
      </c>
      <c r="T4136"/>
    </row>
    <row r="4137" spans="12:20" x14ac:dyDescent="0.25">
      <c r="L4137" s="4" t="str">
        <f t="shared" si="131"/>
        <v/>
      </c>
      <c r="M4137" s="4" t="str">
        <f>IF(ISBLANK(A4137),"",IF('02_Resultat'!$B$6=A4137,1,0))</f>
        <v/>
      </c>
      <c r="N4137" s="4" t="str">
        <f>IF(ISBLANK(A4137),"",IF(Tableau3[Occurrence]=0,0,SUM($M$2:M4137)))</f>
        <v/>
      </c>
      <c r="P4137" s="15" t="str">
        <f t="shared" si="132"/>
        <v/>
      </c>
      <c r="Q4137" s="16" t="str">
        <f>IF(P4137="","",'02_Resultat'!$B$6)</f>
        <v/>
      </c>
      <c r="R4137" s="16" t="str">
        <f>IF(Q4137="","",INDEX(Tableau3[N°CMD],MATCH(P4137,Tableau3[Sequence],0),))</f>
        <v/>
      </c>
      <c r="S4137" s="16" t="str">
        <f>IF(Q4137="","",INDEX(Tableau3[Désignation],MATCH(P4137,Tableau3[Sequence],0),))</f>
        <v/>
      </c>
      <c r="T4137"/>
    </row>
    <row r="4138" spans="12:20" x14ac:dyDescent="0.25">
      <c r="L4138" s="4" t="str">
        <f t="shared" si="131"/>
        <v/>
      </c>
      <c r="M4138" s="4" t="str">
        <f>IF(ISBLANK(A4138),"",IF('02_Resultat'!$B$6=A4138,1,0))</f>
        <v/>
      </c>
      <c r="N4138" s="4" t="str">
        <f>IF(ISBLANK(A4138),"",IF(Tableau3[Occurrence]=0,0,SUM($M$2:M4138)))</f>
        <v/>
      </c>
      <c r="P4138" s="15" t="str">
        <f t="shared" si="132"/>
        <v/>
      </c>
      <c r="Q4138" s="16" t="str">
        <f>IF(P4138="","",'02_Resultat'!$B$6)</f>
        <v/>
      </c>
      <c r="R4138" s="16" t="str">
        <f>IF(Q4138="","",INDEX(Tableau3[N°CMD],MATCH(P4138,Tableau3[Sequence],0),))</f>
        <v/>
      </c>
      <c r="S4138" s="16" t="str">
        <f>IF(Q4138="","",INDEX(Tableau3[Désignation],MATCH(P4138,Tableau3[Sequence],0),))</f>
        <v/>
      </c>
      <c r="T4138"/>
    </row>
    <row r="4139" spans="12:20" x14ac:dyDescent="0.25">
      <c r="L4139" s="4" t="str">
        <f t="shared" si="131"/>
        <v/>
      </c>
      <c r="M4139" s="4" t="str">
        <f>IF(ISBLANK(A4139),"",IF('02_Resultat'!$B$6=A4139,1,0))</f>
        <v/>
      </c>
      <c r="N4139" s="4" t="str">
        <f>IF(ISBLANK(A4139),"",IF(Tableau3[Occurrence]=0,0,SUM($M$2:M4139)))</f>
        <v/>
      </c>
      <c r="P4139" s="15" t="str">
        <f t="shared" si="132"/>
        <v/>
      </c>
      <c r="Q4139" s="16" t="str">
        <f>IF(P4139="","",'02_Resultat'!$B$6)</f>
        <v/>
      </c>
      <c r="R4139" s="16" t="str">
        <f>IF(Q4139="","",INDEX(Tableau3[N°CMD],MATCH(P4139,Tableau3[Sequence],0),))</f>
        <v/>
      </c>
      <c r="S4139" s="16" t="str">
        <f>IF(Q4139="","",INDEX(Tableau3[Désignation],MATCH(P4139,Tableau3[Sequence],0),))</f>
        <v/>
      </c>
      <c r="T4139"/>
    </row>
    <row r="4140" spans="12:20" x14ac:dyDescent="0.25">
      <c r="L4140" s="4" t="str">
        <f t="shared" si="131"/>
        <v/>
      </c>
      <c r="M4140" s="4" t="str">
        <f>IF(ISBLANK(A4140),"",IF('02_Resultat'!$B$6=A4140,1,0))</f>
        <v/>
      </c>
      <c r="N4140" s="4" t="str">
        <f>IF(ISBLANK(A4140),"",IF(Tableau3[Occurrence]=0,0,SUM($M$2:M4140)))</f>
        <v/>
      </c>
      <c r="P4140" s="15" t="str">
        <f t="shared" si="132"/>
        <v/>
      </c>
      <c r="Q4140" s="16" t="str">
        <f>IF(P4140="","",'02_Resultat'!$B$6)</f>
        <v/>
      </c>
      <c r="R4140" s="16" t="str">
        <f>IF(Q4140="","",INDEX(Tableau3[N°CMD],MATCH(P4140,Tableau3[Sequence],0),))</f>
        <v/>
      </c>
      <c r="S4140" s="16" t="str">
        <f>IF(Q4140="","",INDEX(Tableau3[Désignation],MATCH(P4140,Tableau3[Sequence],0),))</f>
        <v/>
      </c>
      <c r="T4140"/>
    </row>
    <row r="4141" spans="12:20" x14ac:dyDescent="0.25">
      <c r="L4141" s="4" t="str">
        <f t="shared" si="131"/>
        <v/>
      </c>
      <c r="M4141" s="4" t="str">
        <f>IF(ISBLANK(A4141),"",IF('02_Resultat'!$B$6=A4141,1,0))</f>
        <v/>
      </c>
      <c r="N4141" s="4" t="str">
        <f>IF(ISBLANK(A4141),"",IF(Tableau3[Occurrence]=0,0,SUM($M$2:M4141)))</f>
        <v/>
      </c>
      <c r="P4141" s="15" t="str">
        <f t="shared" si="132"/>
        <v/>
      </c>
      <c r="Q4141" s="16" t="str">
        <f>IF(P4141="","",'02_Resultat'!$B$6)</f>
        <v/>
      </c>
      <c r="R4141" s="16" t="str">
        <f>IF(Q4141="","",INDEX(Tableau3[N°CMD],MATCH(P4141,Tableau3[Sequence],0),))</f>
        <v/>
      </c>
      <c r="S4141" s="16" t="str">
        <f>IF(Q4141="","",INDEX(Tableau3[Désignation],MATCH(P4141,Tableau3[Sequence],0),))</f>
        <v/>
      </c>
      <c r="T4141"/>
    </row>
    <row r="4142" spans="12:20" x14ac:dyDescent="0.25">
      <c r="L4142" s="4" t="str">
        <f t="shared" si="131"/>
        <v/>
      </c>
      <c r="M4142" s="4" t="str">
        <f>IF(ISBLANK(A4142),"",IF('02_Resultat'!$B$6=A4142,1,0))</f>
        <v/>
      </c>
      <c r="N4142" s="4" t="str">
        <f>IF(ISBLANK(A4142),"",IF(Tableau3[Occurrence]=0,0,SUM($M$2:M4142)))</f>
        <v/>
      </c>
      <c r="P4142" s="15" t="str">
        <f t="shared" si="132"/>
        <v/>
      </c>
      <c r="Q4142" s="16" t="str">
        <f>IF(P4142="","",'02_Resultat'!$B$6)</f>
        <v/>
      </c>
      <c r="R4142" s="16" t="str">
        <f>IF(Q4142="","",INDEX(Tableau3[N°CMD],MATCH(P4142,Tableau3[Sequence],0),))</f>
        <v/>
      </c>
      <c r="S4142" s="16" t="str">
        <f>IF(Q4142="","",INDEX(Tableau3[Désignation],MATCH(P4142,Tableau3[Sequence],0),))</f>
        <v/>
      </c>
      <c r="T4142"/>
    </row>
    <row r="4143" spans="12:20" x14ac:dyDescent="0.25">
      <c r="L4143" s="4" t="str">
        <f t="shared" si="131"/>
        <v/>
      </c>
      <c r="M4143" s="4" t="str">
        <f>IF(ISBLANK(A4143),"",IF('02_Resultat'!$B$6=A4143,1,0))</f>
        <v/>
      </c>
      <c r="N4143" s="4" t="str">
        <f>IF(ISBLANK(A4143),"",IF(Tableau3[Occurrence]=0,0,SUM($M$2:M4143)))</f>
        <v/>
      </c>
      <c r="P4143" s="15" t="str">
        <f t="shared" si="132"/>
        <v/>
      </c>
      <c r="Q4143" s="16" t="str">
        <f>IF(P4143="","",'02_Resultat'!$B$6)</f>
        <v/>
      </c>
      <c r="R4143" s="16" t="str">
        <f>IF(Q4143="","",INDEX(Tableau3[N°CMD],MATCH(P4143,Tableau3[Sequence],0),))</f>
        <v/>
      </c>
      <c r="S4143" s="16" t="str">
        <f>IF(Q4143="","",INDEX(Tableau3[Désignation],MATCH(P4143,Tableau3[Sequence],0),))</f>
        <v/>
      </c>
      <c r="T4143"/>
    </row>
    <row r="4144" spans="12:20" x14ac:dyDescent="0.25">
      <c r="L4144" s="4" t="str">
        <f t="shared" si="131"/>
        <v/>
      </c>
      <c r="M4144" s="4" t="str">
        <f>IF(ISBLANK(A4144),"",IF('02_Resultat'!$B$6=A4144,1,0))</f>
        <v/>
      </c>
      <c r="N4144" s="4" t="str">
        <f>IF(ISBLANK(A4144),"",IF(Tableau3[Occurrence]=0,0,SUM($M$2:M4144)))</f>
        <v/>
      </c>
      <c r="P4144" s="15" t="str">
        <f t="shared" si="132"/>
        <v/>
      </c>
      <c r="Q4144" s="16" t="str">
        <f>IF(P4144="","",'02_Resultat'!$B$6)</f>
        <v/>
      </c>
      <c r="R4144" s="16" t="str">
        <f>IF(Q4144="","",INDEX(Tableau3[N°CMD],MATCH(P4144,Tableau3[Sequence],0),))</f>
        <v/>
      </c>
      <c r="S4144" s="16" t="str">
        <f>IF(Q4144="","",INDEX(Tableau3[Désignation],MATCH(P4144,Tableau3[Sequence],0),))</f>
        <v/>
      </c>
      <c r="T4144"/>
    </row>
    <row r="4145" spans="12:20" x14ac:dyDescent="0.25">
      <c r="L4145" s="4" t="str">
        <f t="shared" si="131"/>
        <v/>
      </c>
      <c r="M4145" s="4" t="str">
        <f>IF(ISBLANK(A4145),"",IF('02_Resultat'!$B$6=A4145,1,0))</f>
        <v/>
      </c>
      <c r="N4145" s="4" t="str">
        <f>IF(ISBLANK(A4145),"",IF(Tableau3[Occurrence]=0,0,SUM($M$2:M4145)))</f>
        <v/>
      </c>
      <c r="P4145" s="15" t="str">
        <f t="shared" si="132"/>
        <v/>
      </c>
      <c r="Q4145" s="16" t="str">
        <f>IF(P4145="","",'02_Resultat'!$B$6)</f>
        <v/>
      </c>
      <c r="R4145" s="16" t="str">
        <f>IF(Q4145="","",INDEX(Tableau3[N°CMD],MATCH(P4145,Tableau3[Sequence],0),))</f>
        <v/>
      </c>
      <c r="S4145" s="16" t="str">
        <f>IF(Q4145="","",INDEX(Tableau3[Désignation],MATCH(P4145,Tableau3[Sequence],0),))</f>
        <v/>
      </c>
      <c r="T4145"/>
    </row>
    <row r="4146" spans="12:20" x14ac:dyDescent="0.25">
      <c r="L4146" s="4" t="str">
        <f t="shared" si="131"/>
        <v/>
      </c>
      <c r="M4146" s="4" t="str">
        <f>IF(ISBLANK(A4146),"",IF('02_Resultat'!$B$6=A4146,1,0))</f>
        <v/>
      </c>
      <c r="N4146" s="4" t="str">
        <f>IF(ISBLANK(A4146),"",IF(Tableau3[Occurrence]=0,0,SUM($M$2:M4146)))</f>
        <v/>
      </c>
      <c r="P4146" s="15" t="str">
        <f t="shared" si="132"/>
        <v/>
      </c>
      <c r="Q4146" s="16" t="str">
        <f>IF(P4146="","",'02_Resultat'!$B$6)</f>
        <v/>
      </c>
      <c r="R4146" s="16" t="str">
        <f>IF(Q4146="","",INDEX(Tableau3[N°CMD],MATCH(P4146,Tableau3[Sequence],0),))</f>
        <v/>
      </c>
      <c r="S4146" s="16" t="str">
        <f>IF(Q4146="","",INDEX(Tableau3[Désignation],MATCH(P4146,Tableau3[Sequence],0),))</f>
        <v/>
      </c>
      <c r="T4146"/>
    </row>
    <row r="4147" spans="12:20" x14ac:dyDescent="0.25">
      <c r="L4147" s="4" t="str">
        <f t="shared" si="131"/>
        <v/>
      </c>
      <c r="M4147" s="4" t="str">
        <f>IF(ISBLANK(A4147),"",IF('02_Resultat'!$B$6=A4147,1,0))</f>
        <v/>
      </c>
      <c r="N4147" s="4" t="str">
        <f>IF(ISBLANK(A4147),"",IF(Tableau3[Occurrence]=0,0,SUM($M$2:M4147)))</f>
        <v/>
      </c>
      <c r="P4147" s="15" t="str">
        <f t="shared" si="132"/>
        <v/>
      </c>
      <c r="Q4147" s="16" t="str">
        <f>IF(P4147="","",'02_Resultat'!$B$6)</f>
        <v/>
      </c>
      <c r="R4147" s="16" t="str">
        <f>IF(Q4147="","",INDEX(Tableau3[N°CMD],MATCH(P4147,Tableau3[Sequence],0),))</f>
        <v/>
      </c>
      <c r="S4147" s="16" t="str">
        <f>IF(Q4147="","",INDEX(Tableau3[Désignation],MATCH(P4147,Tableau3[Sequence],0),))</f>
        <v/>
      </c>
      <c r="T4147"/>
    </row>
    <row r="4148" spans="12:20" x14ac:dyDescent="0.25">
      <c r="L4148" s="4" t="str">
        <f t="shared" si="131"/>
        <v/>
      </c>
      <c r="M4148" s="4" t="str">
        <f>IF(ISBLANK(A4148),"",IF('02_Resultat'!$B$6=A4148,1,0))</f>
        <v/>
      </c>
      <c r="N4148" s="4" t="str">
        <f>IF(ISBLANK(A4148),"",IF(Tableau3[Occurrence]=0,0,SUM($M$2:M4148)))</f>
        <v/>
      </c>
      <c r="P4148" s="15" t="str">
        <f t="shared" si="132"/>
        <v/>
      </c>
      <c r="Q4148" s="16" t="str">
        <f>IF(P4148="","",'02_Resultat'!$B$6)</f>
        <v/>
      </c>
      <c r="R4148" s="16" t="str">
        <f>IF(Q4148="","",INDEX(Tableau3[N°CMD],MATCH(P4148,Tableau3[Sequence],0),))</f>
        <v/>
      </c>
      <c r="S4148" s="16" t="str">
        <f>IF(Q4148="","",INDEX(Tableau3[Désignation],MATCH(P4148,Tableau3[Sequence],0),))</f>
        <v/>
      </c>
      <c r="T4148"/>
    </row>
    <row r="4149" spans="12:20" x14ac:dyDescent="0.25">
      <c r="L4149" s="4" t="str">
        <f t="shared" si="131"/>
        <v/>
      </c>
      <c r="M4149" s="4" t="str">
        <f>IF(ISBLANK(A4149),"",IF('02_Resultat'!$B$6=A4149,1,0))</f>
        <v/>
      </c>
      <c r="N4149" s="4" t="str">
        <f>IF(ISBLANK(A4149),"",IF(Tableau3[Occurrence]=0,0,SUM($M$2:M4149)))</f>
        <v/>
      </c>
      <c r="P4149" s="15" t="str">
        <f t="shared" si="132"/>
        <v/>
      </c>
      <c r="Q4149" s="16" t="str">
        <f>IF(P4149="","",'02_Resultat'!$B$6)</f>
        <v/>
      </c>
      <c r="R4149" s="16" t="str">
        <f>IF(Q4149="","",INDEX(Tableau3[N°CMD],MATCH(P4149,Tableau3[Sequence],0),))</f>
        <v/>
      </c>
      <c r="S4149" s="16" t="str">
        <f>IF(Q4149="","",INDEX(Tableau3[Désignation],MATCH(P4149,Tableau3[Sequence],0),))</f>
        <v/>
      </c>
      <c r="T4149"/>
    </row>
    <row r="4150" spans="12:20" x14ac:dyDescent="0.25">
      <c r="L4150" s="4" t="str">
        <f t="shared" si="131"/>
        <v/>
      </c>
      <c r="M4150" s="4" t="str">
        <f>IF(ISBLANK(A4150),"",IF('02_Resultat'!$B$6=A4150,1,0))</f>
        <v/>
      </c>
      <c r="N4150" s="4" t="str">
        <f>IF(ISBLANK(A4150),"",IF(Tableau3[Occurrence]=0,0,SUM($M$2:M4150)))</f>
        <v/>
      </c>
      <c r="P4150" s="15" t="str">
        <f t="shared" si="132"/>
        <v/>
      </c>
      <c r="Q4150" s="16" t="str">
        <f>IF(P4150="","",'02_Resultat'!$B$6)</f>
        <v/>
      </c>
      <c r="R4150" s="16" t="str">
        <f>IF(Q4150="","",INDEX(Tableau3[N°CMD],MATCH(P4150,Tableau3[Sequence],0),))</f>
        <v/>
      </c>
      <c r="S4150" s="16" t="str">
        <f>IF(Q4150="","",INDEX(Tableau3[Désignation],MATCH(P4150,Tableau3[Sequence],0),))</f>
        <v/>
      </c>
      <c r="T4150"/>
    </row>
    <row r="4151" spans="12:20" x14ac:dyDescent="0.25">
      <c r="L4151" s="4" t="str">
        <f t="shared" si="131"/>
        <v/>
      </c>
      <c r="M4151" s="4" t="str">
        <f>IF(ISBLANK(A4151),"",IF('02_Resultat'!$B$6=A4151,1,0))</f>
        <v/>
      </c>
      <c r="N4151" s="4" t="str">
        <f>IF(ISBLANK(A4151),"",IF(Tableau3[Occurrence]=0,0,SUM($M$2:M4151)))</f>
        <v/>
      </c>
      <c r="P4151" s="15" t="str">
        <f t="shared" si="132"/>
        <v/>
      </c>
      <c r="Q4151" s="16" t="str">
        <f>IF(P4151="","",'02_Resultat'!$B$6)</f>
        <v/>
      </c>
      <c r="R4151" s="16" t="str">
        <f>IF(Q4151="","",INDEX(Tableau3[N°CMD],MATCH(P4151,Tableau3[Sequence],0),))</f>
        <v/>
      </c>
      <c r="S4151" s="16" t="str">
        <f>IF(Q4151="","",INDEX(Tableau3[Désignation],MATCH(P4151,Tableau3[Sequence],0),))</f>
        <v/>
      </c>
      <c r="T4151"/>
    </row>
    <row r="4152" spans="12:20" x14ac:dyDescent="0.25">
      <c r="L4152" s="4" t="str">
        <f t="shared" si="131"/>
        <v/>
      </c>
      <c r="M4152" s="4" t="str">
        <f>IF(ISBLANK(A4152),"",IF('02_Resultat'!$B$6=A4152,1,0))</f>
        <v/>
      </c>
      <c r="N4152" s="4" t="str">
        <f>IF(ISBLANK(A4152),"",IF(Tableau3[Occurrence]=0,0,SUM($M$2:M4152)))</f>
        <v/>
      </c>
      <c r="P4152" s="15" t="str">
        <f t="shared" si="132"/>
        <v/>
      </c>
      <c r="Q4152" s="16" t="str">
        <f>IF(P4152="","",'02_Resultat'!$B$6)</f>
        <v/>
      </c>
      <c r="R4152" s="16" t="str">
        <f>IF(Q4152="","",INDEX(Tableau3[N°CMD],MATCH(P4152,Tableau3[Sequence],0),))</f>
        <v/>
      </c>
      <c r="S4152" s="16" t="str">
        <f>IF(Q4152="","",INDEX(Tableau3[Désignation],MATCH(P4152,Tableau3[Sequence],0),))</f>
        <v/>
      </c>
      <c r="T4152"/>
    </row>
    <row r="4153" spans="12:20" x14ac:dyDescent="0.25">
      <c r="L4153" s="4" t="str">
        <f t="shared" si="131"/>
        <v/>
      </c>
      <c r="M4153" s="4" t="str">
        <f>IF(ISBLANK(A4153),"",IF('02_Resultat'!$B$6=A4153,1,0))</f>
        <v/>
      </c>
      <c r="N4153" s="4" t="str">
        <f>IF(ISBLANK(A4153),"",IF(Tableau3[Occurrence]=0,0,SUM($M$2:M4153)))</f>
        <v/>
      </c>
      <c r="P4153" s="15" t="str">
        <f t="shared" si="132"/>
        <v/>
      </c>
      <c r="Q4153" s="16" t="str">
        <f>IF(P4153="","",'02_Resultat'!$B$6)</f>
        <v/>
      </c>
      <c r="R4153" s="16" t="str">
        <f>IF(Q4153="","",INDEX(Tableau3[N°CMD],MATCH(P4153,Tableau3[Sequence],0),))</f>
        <v/>
      </c>
      <c r="S4153" s="16" t="str">
        <f>IF(Q4153="","",INDEX(Tableau3[Désignation],MATCH(P4153,Tableau3[Sequence],0),))</f>
        <v/>
      </c>
      <c r="T4153"/>
    </row>
    <row r="4154" spans="12:20" x14ac:dyDescent="0.25">
      <c r="L4154" s="4" t="str">
        <f t="shared" si="131"/>
        <v/>
      </c>
      <c r="M4154" s="4" t="str">
        <f>IF(ISBLANK(A4154),"",IF('02_Resultat'!$B$6=A4154,1,0))</f>
        <v/>
      </c>
      <c r="N4154" s="4" t="str">
        <f>IF(ISBLANK(A4154),"",IF(Tableau3[Occurrence]=0,0,SUM($M$2:M4154)))</f>
        <v/>
      </c>
      <c r="P4154" s="15" t="str">
        <f t="shared" si="132"/>
        <v/>
      </c>
      <c r="Q4154" s="16" t="str">
        <f>IF(P4154="","",'02_Resultat'!$B$6)</f>
        <v/>
      </c>
      <c r="R4154" s="16" t="str">
        <f>IF(Q4154="","",INDEX(Tableau3[N°CMD],MATCH(P4154,Tableau3[Sequence],0),))</f>
        <v/>
      </c>
      <c r="S4154" s="16" t="str">
        <f>IF(Q4154="","",INDEX(Tableau3[Désignation],MATCH(P4154,Tableau3[Sequence],0),))</f>
        <v/>
      </c>
      <c r="T4154"/>
    </row>
    <row r="4155" spans="12:20" x14ac:dyDescent="0.25">
      <c r="L4155" s="4" t="str">
        <f t="shared" si="131"/>
        <v/>
      </c>
      <c r="M4155" s="4" t="str">
        <f>IF(ISBLANK(A4155),"",IF('02_Resultat'!$B$6=A4155,1,0))</f>
        <v/>
      </c>
      <c r="N4155" s="4" t="str">
        <f>IF(ISBLANK(A4155),"",IF(Tableau3[Occurrence]=0,0,SUM($M$2:M4155)))</f>
        <v/>
      </c>
      <c r="P4155" s="15" t="str">
        <f t="shared" si="132"/>
        <v/>
      </c>
      <c r="Q4155" s="16" t="str">
        <f>IF(P4155="","",'02_Resultat'!$B$6)</f>
        <v/>
      </c>
      <c r="R4155" s="16" t="str">
        <f>IF(Q4155="","",INDEX(Tableau3[N°CMD],MATCH(P4155,Tableau3[Sequence],0),))</f>
        <v/>
      </c>
      <c r="S4155" s="16" t="str">
        <f>IF(Q4155="","",INDEX(Tableau3[Désignation],MATCH(P4155,Tableau3[Sequence],0),))</f>
        <v/>
      </c>
      <c r="T4155"/>
    </row>
    <row r="4156" spans="12:20" x14ac:dyDescent="0.25">
      <c r="L4156" s="4" t="str">
        <f t="shared" si="131"/>
        <v/>
      </c>
      <c r="M4156" s="4" t="str">
        <f>IF(ISBLANK(A4156),"",IF('02_Resultat'!$B$6=A4156,1,0))</f>
        <v/>
      </c>
      <c r="N4156" s="4" t="str">
        <f>IF(ISBLANK(A4156),"",IF(Tableau3[Occurrence]=0,0,SUM($M$2:M4156)))</f>
        <v/>
      </c>
      <c r="P4156" s="15" t="str">
        <f t="shared" si="132"/>
        <v/>
      </c>
      <c r="Q4156" s="16" t="str">
        <f>IF(P4156="","",'02_Resultat'!$B$6)</f>
        <v/>
      </c>
      <c r="R4156" s="16" t="str">
        <f>IF(Q4156="","",INDEX(Tableau3[N°CMD],MATCH(P4156,Tableau3[Sequence],0),))</f>
        <v/>
      </c>
      <c r="S4156" s="16" t="str">
        <f>IF(Q4156="","",INDEX(Tableau3[Désignation],MATCH(P4156,Tableau3[Sequence],0),))</f>
        <v/>
      </c>
      <c r="T4156"/>
    </row>
    <row r="4157" spans="12:20" x14ac:dyDescent="0.25">
      <c r="L4157" s="4" t="str">
        <f t="shared" si="131"/>
        <v/>
      </c>
      <c r="M4157" s="4" t="str">
        <f>IF(ISBLANK(A4157),"",IF('02_Resultat'!$B$6=A4157,1,0))</f>
        <v/>
      </c>
      <c r="N4157" s="4" t="str">
        <f>IF(ISBLANK(A4157),"",IF(Tableau3[Occurrence]=0,0,SUM($M$2:M4157)))</f>
        <v/>
      </c>
      <c r="P4157" s="15" t="str">
        <f t="shared" si="132"/>
        <v/>
      </c>
      <c r="Q4157" s="16" t="str">
        <f>IF(P4157="","",'02_Resultat'!$B$6)</f>
        <v/>
      </c>
      <c r="R4157" s="16" t="str">
        <f>IF(Q4157="","",INDEX(Tableau3[N°CMD],MATCH(P4157,Tableau3[Sequence],0),))</f>
        <v/>
      </c>
      <c r="S4157" s="16" t="str">
        <f>IF(Q4157="","",INDEX(Tableau3[Désignation],MATCH(P4157,Tableau3[Sequence],0),))</f>
        <v/>
      </c>
      <c r="T4157"/>
    </row>
    <row r="4158" spans="12:20" x14ac:dyDescent="0.25">
      <c r="L4158" s="4" t="str">
        <f t="shared" si="131"/>
        <v/>
      </c>
      <c r="M4158" s="4" t="str">
        <f>IF(ISBLANK(A4158),"",IF('02_Resultat'!$B$6=A4158,1,0))</f>
        <v/>
      </c>
      <c r="N4158" s="4" t="str">
        <f>IF(ISBLANK(A4158),"",IF(Tableau3[Occurrence]=0,0,SUM($M$2:M4158)))</f>
        <v/>
      </c>
      <c r="P4158" s="15" t="str">
        <f t="shared" si="132"/>
        <v/>
      </c>
      <c r="Q4158" s="16" t="str">
        <f>IF(P4158="","",'02_Resultat'!$B$6)</f>
        <v/>
      </c>
      <c r="R4158" s="16" t="str">
        <f>IF(Q4158="","",INDEX(Tableau3[N°CMD],MATCH(P4158,Tableau3[Sequence],0),))</f>
        <v/>
      </c>
      <c r="S4158" s="16" t="str">
        <f>IF(Q4158="","",INDEX(Tableau3[Désignation],MATCH(P4158,Tableau3[Sequence],0),))</f>
        <v/>
      </c>
      <c r="T4158"/>
    </row>
    <row r="4159" spans="12:20" x14ac:dyDescent="0.25">
      <c r="L4159" s="4" t="str">
        <f t="shared" si="131"/>
        <v/>
      </c>
      <c r="M4159" s="4" t="str">
        <f>IF(ISBLANK(A4159),"",IF('02_Resultat'!$B$6=A4159,1,0))</f>
        <v/>
      </c>
      <c r="N4159" s="4" t="str">
        <f>IF(ISBLANK(A4159),"",IF(Tableau3[Occurrence]=0,0,SUM($M$2:M4159)))</f>
        <v/>
      </c>
      <c r="P4159" s="15" t="str">
        <f t="shared" si="132"/>
        <v/>
      </c>
      <c r="Q4159" s="16" t="str">
        <f>IF(P4159="","",'02_Resultat'!$B$6)</f>
        <v/>
      </c>
      <c r="R4159" s="16" t="str">
        <f>IF(Q4159="","",INDEX(Tableau3[N°CMD],MATCH(P4159,Tableau3[Sequence],0),))</f>
        <v/>
      </c>
      <c r="S4159" s="16" t="str">
        <f>IF(Q4159="","",INDEX(Tableau3[Désignation],MATCH(P4159,Tableau3[Sequence],0),))</f>
        <v/>
      </c>
      <c r="T4159"/>
    </row>
    <row r="4160" spans="12:20" x14ac:dyDescent="0.25">
      <c r="L4160" s="4" t="str">
        <f t="shared" si="131"/>
        <v/>
      </c>
      <c r="M4160" s="4" t="str">
        <f>IF(ISBLANK(A4160),"",IF('02_Resultat'!$B$6=A4160,1,0))</f>
        <v/>
      </c>
      <c r="N4160" s="4" t="str">
        <f>IF(ISBLANK(A4160),"",IF(Tableau3[Occurrence]=0,0,SUM($M$2:M4160)))</f>
        <v/>
      </c>
      <c r="P4160" s="15" t="str">
        <f t="shared" si="132"/>
        <v/>
      </c>
      <c r="Q4160" s="16" t="str">
        <f>IF(P4160="","",'02_Resultat'!$B$6)</f>
        <v/>
      </c>
      <c r="R4160" s="16" t="str">
        <f>IF(Q4160="","",INDEX(Tableau3[N°CMD],MATCH(P4160,Tableau3[Sequence],0),))</f>
        <v/>
      </c>
      <c r="S4160" s="16" t="str">
        <f>IF(Q4160="","",INDEX(Tableau3[Désignation],MATCH(P4160,Tableau3[Sequence],0),))</f>
        <v/>
      </c>
      <c r="T4160"/>
    </row>
    <row r="4161" spans="12:20" x14ac:dyDescent="0.25">
      <c r="L4161" s="4" t="str">
        <f t="shared" si="131"/>
        <v/>
      </c>
      <c r="M4161" s="4" t="str">
        <f>IF(ISBLANK(A4161),"",IF('02_Resultat'!$B$6=A4161,1,0))</f>
        <v/>
      </c>
      <c r="N4161" s="4" t="str">
        <f>IF(ISBLANK(A4161),"",IF(Tableau3[Occurrence]=0,0,SUM($M$2:M4161)))</f>
        <v/>
      </c>
      <c r="P4161" s="15" t="str">
        <f t="shared" si="132"/>
        <v/>
      </c>
      <c r="Q4161" s="16" t="str">
        <f>IF(P4161="","",'02_Resultat'!$B$6)</f>
        <v/>
      </c>
      <c r="R4161" s="16" t="str">
        <f>IF(Q4161="","",INDEX(Tableau3[N°CMD],MATCH(P4161,Tableau3[Sequence],0),))</f>
        <v/>
      </c>
      <c r="S4161" s="16" t="str">
        <f>IF(Q4161="","",INDEX(Tableau3[Désignation],MATCH(P4161,Tableau3[Sequence],0),))</f>
        <v/>
      </c>
      <c r="T4161"/>
    </row>
    <row r="4162" spans="12:20" x14ac:dyDescent="0.25">
      <c r="L4162" s="4" t="str">
        <f t="shared" si="131"/>
        <v/>
      </c>
      <c r="M4162" s="4" t="str">
        <f>IF(ISBLANK(A4162),"",IF('02_Resultat'!$B$6=A4162,1,0))</f>
        <v/>
      </c>
      <c r="N4162" s="4" t="str">
        <f>IF(ISBLANK(A4162),"",IF(Tableau3[Occurrence]=0,0,SUM($M$2:M4162)))</f>
        <v/>
      </c>
      <c r="P4162" s="15" t="str">
        <f t="shared" si="132"/>
        <v/>
      </c>
      <c r="Q4162" s="16" t="str">
        <f>IF(P4162="","",'02_Resultat'!$B$6)</f>
        <v/>
      </c>
      <c r="R4162" s="16" t="str">
        <f>IF(Q4162="","",INDEX(Tableau3[N°CMD],MATCH(P4162,Tableau3[Sequence],0),))</f>
        <v/>
      </c>
      <c r="S4162" s="16" t="str">
        <f>IF(Q4162="","",INDEX(Tableau3[Désignation],MATCH(P4162,Tableau3[Sequence],0),))</f>
        <v/>
      </c>
      <c r="T4162"/>
    </row>
    <row r="4163" spans="12:20" x14ac:dyDescent="0.25">
      <c r="L4163" s="4" t="str">
        <f t="shared" si="131"/>
        <v/>
      </c>
      <c r="M4163" s="4" t="str">
        <f>IF(ISBLANK(A4163),"",IF('02_Resultat'!$B$6=A4163,1,0))</f>
        <v/>
      </c>
      <c r="N4163" s="4" t="str">
        <f>IF(ISBLANK(A4163),"",IF(Tableau3[Occurrence]=0,0,SUM($M$2:M4163)))</f>
        <v/>
      </c>
      <c r="P4163" s="15" t="str">
        <f t="shared" si="132"/>
        <v/>
      </c>
      <c r="Q4163" s="16" t="str">
        <f>IF(P4163="","",'02_Resultat'!$B$6)</f>
        <v/>
      </c>
      <c r="R4163" s="16" t="str">
        <f>IF(Q4163="","",INDEX(Tableau3[N°CMD],MATCH(P4163,Tableau3[Sequence],0),))</f>
        <v/>
      </c>
      <c r="S4163" s="16" t="str">
        <f>IF(Q4163="","",INDEX(Tableau3[Désignation],MATCH(P4163,Tableau3[Sequence],0),))</f>
        <v/>
      </c>
      <c r="T4163"/>
    </row>
    <row r="4164" spans="12:20" x14ac:dyDescent="0.25">
      <c r="L4164" s="4" t="str">
        <f t="shared" si="131"/>
        <v/>
      </c>
      <c r="M4164" s="4" t="str">
        <f>IF(ISBLANK(A4164),"",IF('02_Resultat'!$B$6=A4164,1,0))</f>
        <v/>
      </c>
      <c r="N4164" s="4" t="str">
        <f>IF(ISBLANK(A4164),"",IF(Tableau3[Occurrence]=0,0,SUM($M$2:M4164)))</f>
        <v/>
      </c>
      <c r="P4164" s="15" t="str">
        <f t="shared" si="132"/>
        <v/>
      </c>
      <c r="Q4164" s="16" t="str">
        <f>IF(P4164="","",'02_Resultat'!$B$6)</f>
        <v/>
      </c>
      <c r="R4164" s="16" t="str">
        <f>IF(Q4164="","",INDEX(Tableau3[N°CMD],MATCH(P4164,Tableau3[Sequence],0),))</f>
        <v/>
      </c>
      <c r="S4164" s="16" t="str">
        <f>IF(Q4164="","",INDEX(Tableau3[Désignation],MATCH(P4164,Tableau3[Sequence],0),))</f>
        <v/>
      </c>
      <c r="T4164"/>
    </row>
    <row r="4165" spans="12:20" x14ac:dyDescent="0.25">
      <c r="L4165" s="4" t="str">
        <f t="shared" si="131"/>
        <v/>
      </c>
      <c r="M4165" s="4" t="str">
        <f>IF(ISBLANK(A4165),"",IF('02_Resultat'!$B$6=A4165,1,0))</f>
        <v/>
      </c>
      <c r="N4165" s="4" t="str">
        <f>IF(ISBLANK(A4165),"",IF(Tableau3[Occurrence]=0,0,SUM($M$2:M4165)))</f>
        <v/>
      </c>
      <c r="P4165" s="15" t="str">
        <f t="shared" si="132"/>
        <v/>
      </c>
      <c r="Q4165" s="16" t="str">
        <f>IF(P4165="","",'02_Resultat'!$B$6)</f>
        <v/>
      </c>
      <c r="R4165" s="16" t="str">
        <f>IF(Q4165="","",INDEX(Tableau3[N°CMD],MATCH(P4165,Tableau3[Sequence],0),))</f>
        <v/>
      </c>
      <c r="S4165" s="16" t="str">
        <f>IF(Q4165="","",INDEX(Tableau3[Désignation],MATCH(P4165,Tableau3[Sequence],0),))</f>
        <v/>
      </c>
      <c r="T4165"/>
    </row>
    <row r="4166" spans="12:20" x14ac:dyDescent="0.25">
      <c r="L4166" s="4" t="str">
        <f t="shared" si="131"/>
        <v/>
      </c>
      <c r="M4166" s="4" t="str">
        <f>IF(ISBLANK(A4166),"",IF('02_Resultat'!$B$6=A4166,1,0))</f>
        <v/>
      </c>
      <c r="N4166" s="4" t="str">
        <f>IF(ISBLANK(A4166),"",IF(Tableau3[Occurrence]=0,0,SUM($M$2:M4166)))</f>
        <v/>
      </c>
      <c r="P4166" s="15" t="str">
        <f t="shared" si="132"/>
        <v/>
      </c>
      <c r="Q4166" s="16" t="str">
        <f>IF(P4166="","",'02_Resultat'!$B$6)</f>
        <v/>
      </c>
      <c r="R4166" s="16" t="str">
        <f>IF(Q4166="","",INDEX(Tableau3[N°CMD],MATCH(P4166,Tableau3[Sequence],0),))</f>
        <v/>
      </c>
      <c r="S4166" s="16" t="str">
        <f>IF(Q4166="","",INDEX(Tableau3[Désignation],MATCH(P4166,Tableau3[Sequence],0),))</f>
        <v/>
      </c>
      <c r="T4166"/>
    </row>
    <row r="4167" spans="12:20" x14ac:dyDescent="0.25">
      <c r="L4167" s="4" t="str">
        <f t="shared" si="131"/>
        <v/>
      </c>
      <c r="M4167" s="4" t="str">
        <f>IF(ISBLANK(A4167),"",IF('02_Resultat'!$B$6=A4167,1,0))</f>
        <v/>
      </c>
      <c r="N4167" s="4" t="str">
        <f>IF(ISBLANK(A4167),"",IF(Tableau3[Occurrence]=0,0,SUM($M$2:M4167)))</f>
        <v/>
      </c>
      <c r="P4167" s="15" t="str">
        <f t="shared" si="132"/>
        <v/>
      </c>
      <c r="Q4167" s="16" t="str">
        <f>IF(P4167="","",'02_Resultat'!$B$6)</f>
        <v/>
      </c>
      <c r="R4167" s="16" t="str">
        <f>IF(Q4167="","",INDEX(Tableau3[N°CMD],MATCH(P4167,Tableau3[Sequence],0),))</f>
        <v/>
      </c>
      <c r="S4167" s="16" t="str">
        <f>IF(Q4167="","",INDEX(Tableau3[Désignation],MATCH(P4167,Tableau3[Sequence],0),))</f>
        <v/>
      </c>
      <c r="T4167"/>
    </row>
    <row r="4168" spans="12:20" x14ac:dyDescent="0.25">
      <c r="L4168" s="4" t="str">
        <f t="shared" si="131"/>
        <v/>
      </c>
      <c r="M4168" s="4" t="str">
        <f>IF(ISBLANK(A4168),"",IF('02_Resultat'!$B$6=A4168,1,0))</f>
        <v/>
      </c>
      <c r="N4168" s="4" t="str">
        <f>IF(ISBLANK(A4168),"",IF(Tableau3[Occurrence]=0,0,SUM($M$2:M4168)))</f>
        <v/>
      </c>
      <c r="P4168" s="15" t="str">
        <f t="shared" si="132"/>
        <v/>
      </c>
      <c r="Q4168" s="16" t="str">
        <f>IF(P4168="","",'02_Resultat'!$B$6)</f>
        <v/>
      </c>
      <c r="R4168" s="16" t="str">
        <f>IF(Q4168="","",INDEX(Tableau3[N°CMD],MATCH(P4168,Tableau3[Sequence],0),))</f>
        <v/>
      </c>
      <c r="S4168" s="16" t="str">
        <f>IF(Q4168="","",INDEX(Tableau3[Désignation],MATCH(P4168,Tableau3[Sequence],0),))</f>
        <v/>
      </c>
      <c r="T4168"/>
    </row>
    <row r="4169" spans="12:20" x14ac:dyDescent="0.25">
      <c r="L4169" s="4" t="str">
        <f t="shared" si="131"/>
        <v/>
      </c>
      <c r="M4169" s="4" t="str">
        <f>IF(ISBLANK(A4169),"",IF('02_Resultat'!$B$6=A4169,1,0))</f>
        <v/>
      </c>
      <c r="N4169" s="4" t="str">
        <f>IF(ISBLANK(A4169),"",IF(Tableau3[Occurrence]=0,0,SUM($M$2:M4169)))</f>
        <v/>
      </c>
      <c r="P4169" s="15" t="str">
        <f t="shared" si="132"/>
        <v/>
      </c>
      <c r="Q4169" s="16" t="str">
        <f>IF(P4169="","",'02_Resultat'!$B$6)</f>
        <v/>
      </c>
      <c r="R4169" s="16" t="str">
        <f>IF(Q4169="","",INDEX(Tableau3[N°CMD],MATCH(P4169,Tableau3[Sequence],0),))</f>
        <v/>
      </c>
      <c r="S4169" s="16" t="str">
        <f>IF(Q4169="","",INDEX(Tableau3[Désignation],MATCH(P4169,Tableau3[Sequence],0),))</f>
        <v/>
      </c>
      <c r="T4169"/>
    </row>
    <row r="4170" spans="12:20" x14ac:dyDescent="0.25">
      <c r="L4170" s="4" t="str">
        <f t="shared" si="131"/>
        <v/>
      </c>
      <c r="M4170" s="4" t="str">
        <f>IF(ISBLANK(A4170),"",IF('02_Resultat'!$B$6=A4170,1,0))</f>
        <v/>
      </c>
      <c r="N4170" s="4" t="str">
        <f>IF(ISBLANK(A4170),"",IF(Tableau3[Occurrence]=0,0,SUM($M$2:M4170)))</f>
        <v/>
      </c>
      <c r="P4170" s="15" t="str">
        <f t="shared" si="132"/>
        <v/>
      </c>
      <c r="Q4170" s="16" t="str">
        <f>IF(P4170="","",'02_Resultat'!$B$6)</f>
        <v/>
      </c>
      <c r="R4170" s="16" t="str">
        <f>IF(Q4170="","",INDEX(Tableau3[N°CMD],MATCH(P4170,Tableau3[Sequence],0),))</f>
        <v/>
      </c>
      <c r="S4170" s="16" t="str">
        <f>IF(Q4170="","",INDEX(Tableau3[Désignation],MATCH(P4170,Tableau3[Sequence],0),))</f>
        <v/>
      </c>
      <c r="T4170"/>
    </row>
    <row r="4171" spans="12:20" x14ac:dyDescent="0.25">
      <c r="L4171" s="4" t="str">
        <f t="shared" si="131"/>
        <v/>
      </c>
      <c r="M4171" s="4" t="str">
        <f>IF(ISBLANK(A4171),"",IF('02_Resultat'!$B$6=A4171,1,0))</f>
        <v/>
      </c>
      <c r="N4171" s="4" t="str">
        <f>IF(ISBLANK(A4171),"",IF(Tableau3[Occurrence]=0,0,SUM($M$2:M4171)))</f>
        <v/>
      </c>
      <c r="P4171" s="15" t="str">
        <f t="shared" si="132"/>
        <v/>
      </c>
      <c r="Q4171" s="16" t="str">
        <f>IF(P4171="","",'02_Resultat'!$B$6)</f>
        <v/>
      </c>
      <c r="R4171" s="16" t="str">
        <f>IF(Q4171="","",INDEX(Tableau3[N°CMD],MATCH(P4171,Tableau3[Sequence],0),))</f>
        <v/>
      </c>
      <c r="S4171" s="16" t="str">
        <f>IF(Q4171="","",INDEX(Tableau3[Désignation],MATCH(P4171,Tableau3[Sequence],0),))</f>
        <v/>
      </c>
      <c r="T4171"/>
    </row>
    <row r="4172" spans="12:20" x14ac:dyDescent="0.25">
      <c r="L4172" s="4" t="str">
        <f t="shared" si="131"/>
        <v/>
      </c>
      <c r="M4172" s="4" t="str">
        <f>IF(ISBLANK(A4172),"",IF('02_Resultat'!$B$6=A4172,1,0))</f>
        <v/>
      </c>
      <c r="N4172" s="4" t="str">
        <f>IF(ISBLANK(A4172),"",IF(Tableau3[Occurrence]=0,0,SUM($M$2:M4172)))</f>
        <v/>
      </c>
      <c r="P4172" s="15" t="str">
        <f t="shared" si="132"/>
        <v/>
      </c>
      <c r="Q4172" s="16" t="str">
        <f>IF(P4172="","",'02_Resultat'!$B$6)</f>
        <v/>
      </c>
      <c r="R4172" s="16" t="str">
        <f>IF(Q4172="","",INDEX(Tableau3[N°CMD],MATCH(P4172,Tableau3[Sequence],0),))</f>
        <v/>
      </c>
      <c r="S4172" s="16" t="str">
        <f>IF(Q4172="","",INDEX(Tableau3[Désignation],MATCH(P4172,Tableau3[Sequence],0),))</f>
        <v/>
      </c>
      <c r="T4172"/>
    </row>
    <row r="4173" spans="12:20" x14ac:dyDescent="0.25">
      <c r="L4173" s="4" t="str">
        <f t="shared" si="131"/>
        <v/>
      </c>
      <c r="M4173" s="4" t="str">
        <f>IF(ISBLANK(A4173),"",IF('02_Resultat'!$B$6=A4173,1,0))</f>
        <v/>
      </c>
      <c r="N4173" s="4" t="str">
        <f>IF(ISBLANK(A4173),"",IF(Tableau3[Occurrence]=0,0,SUM($M$2:M4173)))</f>
        <v/>
      </c>
      <c r="P4173" s="15" t="str">
        <f t="shared" si="132"/>
        <v/>
      </c>
      <c r="Q4173" s="16" t="str">
        <f>IF(P4173="","",'02_Resultat'!$B$6)</f>
        <v/>
      </c>
      <c r="R4173" s="16" t="str">
        <f>IF(Q4173="","",INDEX(Tableau3[N°CMD],MATCH(P4173,Tableau3[Sequence],0),))</f>
        <v/>
      </c>
      <c r="S4173" s="16" t="str">
        <f>IF(Q4173="","",INDEX(Tableau3[Désignation],MATCH(P4173,Tableau3[Sequence],0),))</f>
        <v/>
      </c>
      <c r="T4173"/>
    </row>
    <row r="4174" spans="12:20" x14ac:dyDescent="0.25">
      <c r="L4174" s="4" t="str">
        <f t="shared" si="131"/>
        <v/>
      </c>
      <c r="M4174" s="4" t="str">
        <f>IF(ISBLANK(A4174),"",IF('02_Resultat'!$B$6=A4174,1,0))</f>
        <v/>
      </c>
      <c r="N4174" s="4" t="str">
        <f>IF(ISBLANK(A4174),"",IF(Tableau3[Occurrence]=0,0,SUM($M$2:M4174)))</f>
        <v/>
      </c>
      <c r="P4174" s="15" t="str">
        <f t="shared" si="132"/>
        <v/>
      </c>
      <c r="Q4174" s="16" t="str">
        <f>IF(P4174="","",'02_Resultat'!$B$6)</f>
        <v/>
      </c>
      <c r="R4174" s="16" t="str">
        <f>IF(Q4174="","",INDEX(Tableau3[N°CMD],MATCH(P4174,Tableau3[Sequence],0),))</f>
        <v/>
      </c>
      <c r="S4174" s="16" t="str">
        <f>IF(Q4174="","",INDEX(Tableau3[Désignation],MATCH(P4174,Tableau3[Sequence],0),))</f>
        <v/>
      </c>
      <c r="T4174"/>
    </row>
    <row r="4175" spans="12:20" x14ac:dyDescent="0.25">
      <c r="L4175" s="4" t="str">
        <f t="shared" si="131"/>
        <v/>
      </c>
      <c r="M4175" s="4" t="str">
        <f>IF(ISBLANK(A4175),"",IF('02_Resultat'!$B$6=A4175,1,0))</f>
        <v/>
      </c>
      <c r="N4175" s="4" t="str">
        <f>IF(ISBLANK(A4175),"",IF(Tableau3[Occurrence]=0,0,SUM($M$2:M4175)))</f>
        <v/>
      </c>
      <c r="P4175" s="15" t="str">
        <f t="shared" si="132"/>
        <v/>
      </c>
      <c r="Q4175" s="16" t="str">
        <f>IF(P4175="","",'02_Resultat'!$B$6)</f>
        <v/>
      </c>
      <c r="R4175" s="16" t="str">
        <f>IF(Q4175="","",INDEX(Tableau3[N°CMD],MATCH(P4175,Tableau3[Sequence],0),))</f>
        <v/>
      </c>
      <c r="S4175" s="16" t="str">
        <f>IF(Q4175="","",INDEX(Tableau3[Désignation],MATCH(P4175,Tableau3[Sequence],0),))</f>
        <v/>
      </c>
      <c r="T4175"/>
    </row>
    <row r="4176" spans="12:20" x14ac:dyDescent="0.25">
      <c r="L4176" s="4" t="str">
        <f t="shared" si="131"/>
        <v/>
      </c>
      <c r="M4176" s="4" t="str">
        <f>IF(ISBLANK(A4176),"",IF('02_Resultat'!$B$6=A4176,1,0))</f>
        <v/>
      </c>
      <c r="N4176" s="4" t="str">
        <f>IF(ISBLANK(A4176),"",IF(Tableau3[Occurrence]=0,0,SUM($M$2:M4176)))</f>
        <v/>
      </c>
      <c r="P4176" s="15" t="str">
        <f t="shared" si="132"/>
        <v/>
      </c>
      <c r="Q4176" s="16" t="str">
        <f>IF(P4176="","",'02_Resultat'!$B$6)</f>
        <v/>
      </c>
      <c r="R4176" s="16" t="str">
        <f>IF(Q4176="","",INDEX(Tableau3[N°CMD],MATCH(P4176,Tableau3[Sequence],0),))</f>
        <v/>
      </c>
      <c r="S4176" s="16" t="str">
        <f>IF(Q4176="","",INDEX(Tableau3[Désignation],MATCH(P4176,Tableau3[Sequence],0),))</f>
        <v/>
      </c>
      <c r="T4176"/>
    </row>
    <row r="4177" spans="12:20" x14ac:dyDescent="0.25">
      <c r="L4177" s="4" t="str">
        <f t="shared" si="131"/>
        <v/>
      </c>
      <c r="M4177" s="4" t="str">
        <f>IF(ISBLANK(A4177),"",IF('02_Resultat'!$B$6=A4177,1,0))</f>
        <v/>
      </c>
      <c r="N4177" s="4" t="str">
        <f>IF(ISBLANK(A4177),"",IF(Tableau3[Occurrence]=0,0,SUM($M$2:M4177)))</f>
        <v/>
      </c>
      <c r="P4177" s="15" t="str">
        <f t="shared" si="132"/>
        <v/>
      </c>
      <c r="Q4177" s="16" t="str">
        <f>IF(P4177="","",'02_Resultat'!$B$6)</f>
        <v/>
      </c>
      <c r="R4177" s="16" t="str">
        <f>IF(Q4177="","",INDEX(Tableau3[N°CMD],MATCH(P4177,Tableau3[Sequence],0),))</f>
        <v/>
      </c>
      <c r="S4177" s="16" t="str">
        <f>IF(Q4177="","",INDEX(Tableau3[Désignation],MATCH(P4177,Tableau3[Sequence],0),))</f>
        <v/>
      </c>
      <c r="T4177"/>
    </row>
    <row r="4178" spans="12:20" x14ac:dyDescent="0.25">
      <c r="L4178" s="4" t="str">
        <f t="shared" ref="L4178:L4241" si="133">IF(ISBLANK(H4178),"",(I4178-H4178))</f>
        <v/>
      </c>
      <c r="M4178" s="4" t="str">
        <f>IF(ISBLANK(A4178),"",IF('02_Resultat'!$B$6=A4178,1,0))</f>
        <v/>
      </c>
      <c r="N4178" s="4" t="str">
        <f>IF(ISBLANK(A4178),"",IF(Tableau3[Occurrence]=0,0,SUM($M$2:M4178)))</f>
        <v/>
      </c>
      <c r="P4178" s="15" t="str">
        <f t="shared" si="132"/>
        <v/>
      </c>
      <c r="Q4178" s="16" t="str">
        <f>IF(P4178="","",'02_Resultat'!$B$6)</f>
        <v/>
      </c>
      <c r="R4178" s="16" t="str">
        <f>IF(Q4178="","",INDEX(Tableau3[N°CMD],MATCH(P4178,Tableau3[Sequence],0),))</f>
        <v/>
      </c>
      <c r="S4178" s="16" t="str">
        <f>IF(Q4178="","",INDEX(Tableau3[Désignation],MATCH(P4178,Tableau3[Sequence],0),))</f>
        <v/>
      </c>
      <c r="T4178"/>
    </row>
    <row r="4179" spans="12:20" x14ac:dyDescent="0.25">
      <c r="L4179" s="4" t="str">
        <f t="shared" si="133"/>
        <v/>
      </c>
      <c r="M4179" s="4" t="str">
        <f>IF(ISBLANK(A4179),"",IF('02_Resultat'!$B$6=A4179,1,0))</f>
        <v/>
      </c>
      <c r="N4179" s="4" t="str">
        <f>IF(ISBLANK(A4179),"",IF(Tableau3[Occurrence]=0,0,SUM($M$2:M4179)))</f>
        <v/>
      </c>
      <c r="P4179" s="15" t="str">
        <f t="shared" ref="P4179:P4242" si="134">IF(ROW()-1&lt;=$O$2,ROW()-1,"")</f>
        <v/>
      </c>
      <c r="Q4179" s="16" t="str">
        <f>IF(P4179="","",'02_Resultat'!$B$6)</f>
        <v/>
      </c>
      <c r="R4179" s="16" t="str">
        <f>IF(Q4179="","",INDEX(Tableau3[N°CMD],MATCH(P4179,Tableau3[Sequence],0),))</f>
        <v/>
      </c>
      <c r="S4179" s="16" t="str">
        <f>IF(Q4179="","",INDEX(Tableau3[Désignation],MATCH(P4179,Tableau3[Sequence],0),))</f>
        <v/>
      </c>
      <c r="T4179"/>
    </row>
    <row r="4180" spans="12:20" x14ac:dyDescent="0.25">
      <c r="L4180" s="4" t="str">
        <f t="shared" si="133"/>
        <v/>
      </c>
      <c r="M4180" s="4" t="str">
        <f>IF(ISBLANK(A4180),"",IF('02_Resultat'!$B$6=A4180,1,0))</f>
        <v/>
      </c>
      <c r="N4180" s="4" t="str">
        <f>IF(ISBLANK(A4180),"",IF(Tableau3[Occurrence]=0,0,SUM($M$2:M4180)))</f>
        <v/>
      </c>
      <c r="P4180" s="15" t="str">
        <f t="shared" si="134"/>
        <v/>
      </c>
      <c r="Q4180" s="16" t="str">
        <f>IF(P4180="","",'02_Resultat'!$B$6)</f>
        <v/>
      </c>
      <c r="R4180" s="16" t="str">
        <f>IF(Q4180="","",INDEX(Tableau3[N°CMD],MATCH(P4180,Tableau3[Sequence],0),))</f>
        <v/>
      </c>
      <c r="S4180" s="16" t="str">
        <f>IF(Q4180="","",INDEX(Tableau3[Désignation],MATCH(P4180,Tableau3[Sequence],0),))</f>
        <v/>
      </c>
      <c r="T4180"/>
    </row>
    <row r="4181" spans="12:20" x14ac:dyDescent="0.25">
      <c r="L4181" s="4" t="str">
        <f t="shared" si="133"/>
        <v/>
      </c>
      <c r="M4181" s="4" t="str">
        <f>IF(ISBLANK(A4181),"",IF('02_Resultat'!$B$6=A4181,1,0))</f>
        <v/>
      </c>
      <c r="N4181" s="4" t="str">
        <f>IF(ISBLANK(A4181),"",IF(Tableau3[Occurrence]=0,0,SUM($M$2:M4181)))</f>
        <v/>
      </c>
      <c r="P4181" s="15" t="str">
        <f t="shared" si="134"/>
        <v/>
      </c>
      <c r="Q4181" s="16" t="str">
        <f>IF(P4181="","",'02_Resultat'!$B$6)</f>
        <v/>
      </c>
      <c r="R4181" s="16" t="str">
        <f>IF(Q4181="","",INDEX(Tableau3[N°CMD],MATCH(P4181,Tableau3[Sequence],0),))</f>
        <v/>
      </c>
      <c r="S4181" s="16" t="str">
        <f>IF(Q4181="","",INDEX(Tableau3[Désignation],MATCH(P4181,Tableau3[Sequence],0),))</f>
        <v/>
      </c>
      <c r="T4181"/>
    </row>
    <row r="4182" spans="12:20" x14ac:dyDescent="0.25">
      <c r="L4182" s="4" t="str">
        <f t="shared" si="133"/>
        <v/>
      </c>
      <c r="M4182" s="4" t="str">
        <f>IF(ISBLANK(A4182),"",IF('02_Resultat'!$B$6=A4182,1,0))</f>
        <v/>
      </c>
      <c r="N4182" s="4" t="str">
        <f>IF(ISBLANK(A4182),"",IF(Tableau3[Occurrence]=0,0,SUM($M$2:M4182)))</f>
        <v/>
      </c>
      <c r="P4182" s="15" t="str">
        <f t="shared" si="134"/>
        <v/>
      </c>
      <c r="Q4182" s="16" t="str">
        <f>IF(P4182="","",'02_Resultat'!$B$6)</f>
        <v/>
      </c>
      <c r="R4182" s="16" t="str">
        <f>IF(Q4182="","",INDEX(Tableau3[N°CMD],MATCH(P4182,Tableau3[Sequence],0),))</f>
        <v/>
      </c>
      <c r="S4182" s="16" t="str">
        <f>IF(Q4182="","",INDEX(Tableau3[Désignation],MATCH(P4182,Tableau3[Sequence],0),))</f>
        <v/>
      </c>
      <c r="T4182"/>
    </row>
    <row r="4183" spans="12:20" x14ac:dyDescent="0.25">
      <c r="L4183" s="4" t="str">
        <f t="shared" si="133"/>
        <v/>
      </c>
      <c r="M4183" s="4" t="str">
        <f>IF(ISBLANK(A4183),"",IF('02_Resultat'!$B$6=A4183,1,0))</f>
        <v/>
      </c>
      <c r="N4183" s="4" t="str">
        <f>IF(ISBLANK(A4183),"",IF(Tableau3[Occurrence]=0,0,SUM($M$2:M4183)))</f>
        <v/>
      </c>
      <c r="P4183" s="15" t="str">
        <f t="shared" si="134"/>
        <v/>
      </c>
      <c r="Q4183" s="16" t="str">
        <f>IF(P4183="","",'02_Resultat'!$B$6)</f>
        <v/>
      </c>
      <c r="R4183" s="16" t="str">
        <f>IF(Q4183="","",INDEX(Tableau3[N°CMD],MATCH(P4183,Tableau3[Sequence],0),))</f>
        <v/>
      </c>
      <c r="S4183" s="16" t="str">
        <f>IF(Q4183="","",INDEX(Tableau3[Désignation],MATCH(P4183,Tableau3[Sequence],0),))</f>
        <v/>
      </c>
      <c r="T4183"/>
    </row>
    <row r="4184" spans="12:20" x14ac:dyDescent="0.25">
      <c r="L4184" s="4" t="str">
        <f t="shared" si="133"/>
        <v/>
      </c>
      <c r="M4184" s="4" t="str">
        <f>IF(ISBLANK(A4184),"",IF('02_Resultat'!$B$6=A4184,1,0))</f>
        <v/>
      </c>
      <c r="N4184" s="4" t="str">
        <f>IF(ISBLANK(A4184),"",IF(Tableau3[Occurrence]=0,0,SUM($M$2:M4184)))</f>
        <v/>
      </c>
      <c r="P4184" s="15" t="str">
        <f t="shared" si="134"/>
        <v/>
      </c>
      <c r="Q4184" s="16" t="str">
        <f>IF(P4184="","",'02_Resultat'!$B$6)</f>
        <v/>
      </c>
      <c r="R4184" s="16" t="str">
        <f>IF(Q4184="","",INDEX(Tableau3[N°CMD],MATCH(P4184,Tableau3[Sequence],0),))</f>
        <v/>
      </c>
      <c r="S4184" s="16" t="str">
        <f>IF(Q4184="","",INDEX(Tableau3[Désignation],MATCH(P4184,Tableau3[Sequence],0),))</f>
        <v/>
      </c>
      <c r="T4184"/>
    </row>
    <row r="4185" spans="12:20" x14ac:dyDescent="0.25">
      <c r="L4185" s="4" t="str">
        <f t="shared" si="133"/>
        <v/>
      </c>
      <c r="M4185" s="4" t="str">
        <f>IF(ISBLANK(A4185),"",IF('02_Resultat'!$B$6=A4185,1,0))</f>
        <v/>
      </c>
      <c r="N4185" s="4" t="str">
        <f>IF(ISBLANK(A4185),"",IF(Tableau3[Occurrence]=0,0,SUM($M$2:M4185)))</f>
        <v/>
      </c>
      <c r="P4185" s="15" t="str">
        <f t="shared" si="134"/>
        <v/>
      </c>
      <c r="Q4185" s="16" t="str">
        <f>IF(P4185="","",'02_Resultat'!$B$6)</f>
        <v/>
      </c>
      <c r="R4185" s="16" t="str">
        <f>IF(Q4185="","",INDEX(Tableau3[N°CMD],MATCH(P4185,Tableau3[Sequence],0),))</f>
        <v/>
      </c>
      <c r="S4185" s="16" t="str">
        <f>IF(Q4185="","",INDEX(Tableau3[Désignation],MATCH(P4185,Tableau3[Sequence],0),))</f>
        <v/>
      </c>
      <c r="T4185"/>
    </row>
    <row r="4186" spans="12:20" x14ac:dyDescent="0.25">
      <c r="L4186" s="4" t="str">
        <f t="shared" si="133"/>
        <v/>
      </c>
      <c r="M4186" s="4" t="str">
        <f>IF(ISBLANK(A4186),"",IF('02_Resultat'!$B$6=A4186,1,0))</f>
        <v/>
      </c>
      <c r="N4186" s="4" t="str">
        <f>IF(ISBLANK(A4186),"",IF(Tableau3[Occurrence]=0,0,SUM($M$2:M4186)))</f>
        <v/>
      </c>
      <c r="P4186" s="15" t="str">
        <f t="shared" si="134"/>
        <v/>
      </c>
      <c r="Q4186" s="16" t="str">
        <f>IF(P4186="","",'02_Resultat'!$B$6)</f>
        <v/>
      </c>
      <c r="R4186" s="16" t="str">
        <f>IF(Q4186="","",INDEX(Tableau3[N°CMD],MATCH(P4186,Tableau3[Sequence],0),))</f>
        <v/>
      </c>
      <c r="S4186" s="16" t="str">
        <f>IF(Q4186="","",INDEX(Tableau3[Désignation],MATCH(P4186,Tableau3[Sequence],0),))</f>
        <v/>
      </c>
      <c r="T4186"/>
    </row>
    <row r="4187" spans="12:20" x14ac:dyDescent="0.25">
      <c r="L4187" s="4" t="str">
        <f t="shared" si="133"/>
        <v/>
      </c>
      <c r="M4187" s="4" t="str">
        <f>IF(ISBLANK(A4187),"",IF('02_Resultat'!$B$6=A4187,1,0))</f>
        <v/>
      </c>
      <c r="N4187" s="4" t="str">
        <f>IF(ISBLANK(A4187),"",IF(Tableau3[Occurrence]=0,0,SUM($M$2:M4187)))</f>
        <v/>
      </c>
      <c r="P4187" s="15" t="str">
        <f t="shared" si="134"/>
        <v/>
      </c>
      <c r="Q4187" s="16" t="str">
        <f>IF(P4187="","",'02_Resultat'!$B$6)</f>
        <v/>
      </c>
      <c r="R4187" s="16" t="str">
        <f>IF(Q4187="","",INDEX(Tableau3[N°CMD],MATCH(P4187,Tableau3[Sequence],0),))</f>
        <v/>
      </c>
      <c r="S4187" s="16" t="str">
        <f>IF(Q4187="","",INDEX(Tableau3[Désignation],MATCH(P4187,Tableau3[Sequence],0),))</f>
        <v/>
      </c>
      <c r="T4187"/>
    </row>
    <row r="4188" spans="12:20" x14ac:dyDescent="0.25">
      <c r="L4188" s="4" t="str">
        <f t="shared" si="133"/>
        <v/>
      </c>
      <c r="M4188" s="4" t="str">
        <f>IF(ISBLANK(A4188),"",IF('02_Resultat'!$B$6=A4188,1,0))</f>
        <v/>
      </c>
      <c r="N4188" s="4" t="str">
        <f>IF(ISBLANK(A4188),"",IF(Tableau3[Occurrence]=0,0,SUM($M$2:M4188)))</f>
        <v/>
      </c>
      <c r="P4188" s="15" t="str">
        <f t="shared" si="134"/>
        <v/>
      </c>
      <c r="Q4188" s="16" t="str">
        <f>IF(P4188="","",'02_Resultat'!$B$6)</f>
        <v/>
      </c>
      <c r="R4188" s="16" t="str">
        <f>IF(Q4188="","",INDEX(Tableau3[N°CMD],MATCH(P4188,Tableau3[Sequence],0),))</f>
        <v/>
      </c>
      <c r="S4188" s="16" t="str">
        <f>IF(Q4188="","",INDEX(Tableau3[Désignation],MATCH(P4188,Tableau3[Sequence],0),))</f>
        <v/>
      </c>
      <c r="T4188"/>
    </row>
    <row r="4189" spans="12:20" x14ac:dyDescent="0.25">
      <c r="L4189" s="4" t="str">
        <f t="shared" si="133"/>
        <v/>
      </c>
      <c r="M4189" s="4" t="str">
        <f>IF(ISBLANK(A4189),"",IF('02_Resultat'!$B$6=A4189,1,0))</f>
        <v/>
      </c>
      <c r="N4189" s="4" t="str">
        <f>IF(ISBLANK(A4189),"",IF(Tableau3[Occurrence]=0,0,SUM($M$2:M4189)))</f>
        <v/>
      </c>
      <c r="P4189" s="15" t="str">
        <f t="shared" si="134"/>
        <v/>
      </c>
      <c r="Q4189" s="16" t="str">
        <f>IF(P4189="","",'02_Resultat'!$B$6)</f>
        <v/>
      </c>
      <c r="R4189" s="16" t="str">
        <f>IF(Q4189="","",INDEX(Tableau3[N°CMD],MATCH(P4189,Tableau3[Sequence],0),))</f>
        <v/>
      </c>
      <c r="S4189" s="16" t="str">
        <f>IF(Q4189="","",INDEX(Tableau3[Désignation],MATCH(P4189,Tableau3[Sequence],0),))</f>
        <v/>
      </c>
      <c r="T4189"/>
    </row>
    <row r="4190" spans="12:20" x14ac:dyDescent="0.25">
      <c r="L4190" s="4" t="str">
        <f t="shared" si="133"/>
        <v/>
      </c>
      <c r="M4190" s="4" t="str">
        <f>IF(ISBLANK(A4190),"",IF('02_Resultat'!$B$6=A4190,1,0))</f>
        <v/>
      </c>
      <c r="N4190" s="4" t="str">
        <f>IF(ISBLANK(A4190),"",IF(Tableau3[Occurrence]=0,0,SUM($M$2:M4190)))</f>
        <v/>
      </c>
      <c r="P4190" s="15" t="str">
        <f t="shared" si="134"/>
        <v/>
      </c>
      <c r="Q4190" s="16" t="str">
        <f>IF(P4190="","",'02_Resultat'!$B$6)</f>
        <v/>
      </c>
      <c r="R4190" s="16" t="str">
        <f>IF(Q4190="","",INDEX(Tableau3[N°CMD],MATCH(P4190,Tableau3[Sequence],0),))</f>
        <v/>
      </c>
      <c r="S4190" s="16" t="str">
        <f>IF(Q4190="","",INDEX(Tableau3[Désignation],MATCH(P4190,Tableau3[Sequence],0),))</f>
        <v/>
      </c>
      <c r="T4190"/>
    </row>
    <row r="4191" spans="12:20" x14ac:dyDescent="0.25">
      <c r="L4191" s="4" t="str">
        <f t="shared" si="133"/>
        <v/>
      </c>
      <c r="M4191" s="4" t="str">
        <f>IF(ISBLANK(A4191),"",IF('02_Resultat'!$B$6=A4191,1,0))</f>
        <v/>
      </c>
      <c r="N4191" s="4" t="str">
        <f>IF(ISBLANK(A4191),"",IF(Tableau3[Occurrence]=0,0,SUM($M$2:M4191)))</f>
        <v/>
      </c>
      <c r="P4191" s="15" t="str">
        <f t="shared" si="134"/>
        <v/>
      </c>
      <c r="Q4191" s="16" t="str">
        <f>IF(P4191="","",'02_Resultat'!$B$6)</f>
        <v/>
      </c>
      <c r="R4191" s="16" t="str">
        <f>IF(Q4191="","",INDEX(Tableau3[N°CMD],MATCH(P4191,Tableau3[Sequence],0),))</f>
        <v/>
      </c>
      <c r="S4191" s="16" t="str">
        <f>IF(Q4191="","",INDEX(Tableau3[Désignation],MATCH(P4191,Tableau3[Sequence],0),))</f>
        <v/>
      </c>
      <c r="T4191"/>
    </row>
    <row r="4192" spans="12:20" x14ac:dyDescent="0.25">
      <c r="L4192" s="4" t="str">
        <f t="shared" si="133"/>
        <v/>
      </c>
      <c r="M4192" s="4" t="str">
        <f>IF(ISBLANK(A4192),"",IF('02_Resultat'!$B$6=A4192,1,0))</f>
        <v/>
      </c>
      <c r="N4192" s="4" t="str">
        <f>IF(ISBLANK(A4192),"",IF(Tableau3[Occurrence]=0,0,SUM($M$2:M4192)))</f>
        <v/>
      </c>
      <c r="P4192" s="15" t="str">
        <f t="shared" si="134"/>
        <v/>
      </c>
      <c r="Q4192" s="16" t="str">
        <f>IF(P4192="","",'02_Resultat'!$B$6)</f>
        <v/>
      </c>
      <c r="R4192" s="16" t="str">
        <f>IF(Q4192="","",INDEX(Tableau3[N°CMD],MATCH(P4192,Tableau3[Sequence],0),))</f>
        <v/>
      </c>
      <c r="S4192" s="16" t="str">
        <f>IF(Q4192="","",INDEX(Tableau3[Désignation],MATCH(P4192,Tableau3[Sequence],0),))</f>
        <v/>
      </c>
      <c r="T4192"/>
    </row>
    <row r="4193" spans="12:20" x14ac:dyDescent="0.25">
      <c r="L4193" s="4" t="str">
        <f t="shared" si="133"/>
        <v/>
      </c>
      <c r="M4193" s="4" t="str">
        <f>IF(ISBLANK(A4193),"",IF('02_Resultat'!$B$6=A4193,1,0))</f>
        <v/>
      </c>
      <c r="N4193" s="4" t="str">
        <f>IF(ISBLANK(A4193),"",IF(Tableau3[Occurrence]=0,0,SUM($M$2:M4193)))</f>
        <v/>
      </c>
      <c r="P4193" s="15" t="str">
        <f t="shared" si="134"/>
        <v/>
      </c>
      <c r="Q4193" s="16" t="str">
        <f>IF(P4193="","",'02_Resultat'!$B$6)</f>
        <v/>
      </c>
      <c r="R4193" s="16" t="str">
        <f>IF(Q4193="","",INDEX(Tableau3[N°CMD],MATCH(P4193,Tableau3[Sequence],0),))</f>
        <v/>
      </c>
      <c r="S4193" s="16" t="str">
        <f>IF(Q4193="","",INDEX(Tableau3[Désignation],MATCH(P4193,Tableau3[Sequence],0),))</f>
        <v/>
      </c>
      <c r="T4193"/>
    </row>
    <row r="4194" spans="12:20" x14ac:dyDescent="0.25">
      <c r="L4194" s="4" t="str">
        <f t="shared" si="133"/>
        <v/>
      </c>
      <c r="M4194" s="4" t="str">
        <f>IF(ISBLANK(A4194),"",IF('02_Resultat'!$B$6=A4194,1,0))</f>
        <v/>
      </c>
      <c r="N4194" s="4" t="str">
        <f>IF(ISBLANK(A4194),"",IF(Tableau3[Occurrence]=0,0,SUM($M$2:M4194)))</f>
        <v/>
      </c>
      <c r="P4194" s="15" t="str">
        <f t="shared" si="134"/>
        <v/>
      </c>
      <c r="Q4194" s="16" t="str">
        <f>IF(P4194="","",'02_Resultat'!$B$6)</f>
        <v/>
      </c>
      <c r="R4194" s="16" t="str">
        <f>IF(Q4194="","",INDEX(Tableau3[N°CMD],MATCH(P4194,Tableau3[Sequence],0),))</f>
        <v/>
      </c>
      <c r="S4194" s="16" t="str">
        <f>IF(Q4194="","",INDEX(Tableau3[Désignation],MATCH(P4194,Tableau3[Sequence],0),))</f>
        <v/>
      </c>
      <c r="T4194"/>
    </row>
    <row r="4195" spans="12:20" x14ac:dyDescent="0.25">
      <c r="L4195" s="4" t="str">
        <f t="shared" si="133"/>
        <v/>
      </c>
      <c r="M4195" s="4" t="str">
        <f>IF(ISBLANK(A4195),"",IF('02_Resultat'!$B$6=A4195,1,0))</f>
        <v/>
      </c>
      <c r="N4195" s="4" t="str">
        <f>IF(ISBLANK(A4195),"",IF(Tableau3[Occurrence]=0,0,SUM($M$2:M4195)))</f>
        <v/>
      </c>
      <c r="P4195" s="15" t="str">
        <f t="shared" si="134"/>
        <v/>
      </c>
      <c r="Q4195" s="16" t="str">
        <f>IF(P4195="","",'02_Resultat'!$B$6)</f>
        <v/>
      </c>
      <c r="R4195" s="16" t="str">
        <f>IF(Q4195="","",INDEX(Tableau3[N°CMD],MATCH(P4195,Tableau3[Sequence],0),))</f>
        <v/>
      </c>
      <c r="S4195" s="16" t="str">
        <f>IF(Q4195="","",INDEX(Tableau3[Désignation],MATCH(P4195,Tableau3[Sequence],0),))</f>
        <v/>
      </c>
      <c r="T4195"/>
    </row>
    <row r="4196" spans="12:20" x14ac:dyDescent="0.25">
      <c r="L4196" s="4" t="str">
        <f t="shared" si="133"/>
        <v/>
      </c>
      <c r="M4196" s="4" t="str">
        <f>IF(ISBLANK(A4196),"",IF('02_Resultat'!$B$6=A4196,1,0))</f>
        <v/>
      </c>
      <c r="N4196" s="4" t="str">
        <f>IF(ISBLANK(A4196),"",IF(Tableau3[Occurrence]=0,0,SUM($M$2:M4196)))</f>
        <v/>
      </c>
      <c r="P4196" s="15" t="str">
        <f t="shared" si="134"/>
        <v/>
      </c>
      <c r="Q4196" s="16" t="str">
        <f>IF(P4196="","",'02_Resultat'!$B$6)</f>
        <v/>
      </c>
      <c r="R4196" s="16" t="str">
        <f>IF(Q4196="","",INDEX(Tableau3[N°CMD],MATCH(P4196,Tableau3[Sequence],0),))</f>
        <v/>
      </c>
      <c r="S4196" s="16" t="str">
        <f>IF(Q4196="","",INDEX(Tableau3[Désignation],MATCH(P4196,Tableau3[Sequence],0),))</f>
        <v/>
      </c>
      <c r="T4196"/>
    </row>
    <row r="4197" spans="12:20" x14ac:dyDescent="0.25">
      <c r="L4197" s="4" t="str">
        <f t="shared" si="133"/>
        <v/>
      </c>
      <c r="M4197" s="4" t="str">
        <f>IF(ISBLANK(A4197),"",IF('02_Resultat'!$B$6=A4197,1,0))</f>
        <v/>
      </c>
      <c r="N4197" s="4" t="str">
        <f>IF(ISBLANK(A4197),"",IF(Tableau3[Occurrence]=0,0,SUM($M$2:M4197)))</f>
        <v/>
      </c>
      <c r="P4197" s="15" t="str">
        <f t="shared" si="134"/>
        <v/>
      </c>
      <c r="Q4197" s="16" t="str">
        <f>IF(P4197="","",'02_Resultat'!$B$6)</f>
        <v/>
      </c>
      <c r="R4197" s="16" t="str">
        <f>IF(Q4197="","",INDEX(Tableau3[N°CMD],MATCH(P4197,Tableau3[Sequence],0),))</f>
        <v/>
      </c>
      <c r="S4197" s="16" t="str">
        <f>IF(Q4197="","",INDEX(Tableau3[Désignation],MATCH(P4197,Tableau3[Sequence],0),))</f>
        <v/>
      </c>
      <c r="T4197"/>
    </row>
    <row r="4198" spans="12:20" x14ac:dyDescent="0.25">
      <c r="L4198" s="4" t="str">
        <f t="shared" si="133"/>
        <v/>
      </c>
      <c r="M4198" s="4" t="str">
        <f>IF(ISBLANK(A4198),"",IF('02_Resultat'!$B$6=A4198,1,0))</f>
        <v/>
      </c>
      <c r="N4198" s="4" t="str">
        <f>IF(ISBLANK(A4198),"",IF(Tableau3[Occurrence]=0,0,SUM($M$2:M4198)))</f>
        <v/>
      </c>
      <c r="P4198" s="15" t="str">
        <f t="shared" si="134"/>
        <v/>
      </c>
      <c r="Q4198" s="16" t="str">
        <f>IF(P4198="","",'02_Resultat'!$B$6)</f>
        <v/>
      </c>
      <c r="R4198" s="16" t="str">
        <f>IF(Q4198="","",INDEX(Tableau3[N°CMD],MATCH(P4198,Tableau3[Sequence],0),))</f>
        <v/>
      </c>
      <c r="S4198" s="16" t="str">
        <f>IF(Q4198="","",INDEX(Tableau3[Désignation],MATCH(P4198,Tableau3[Sequence],0),))</f>
        <v/>
      </c>
      <c r="T4198"/>
    </row>
    <row r="4199" spans="12:20" x14ac:dyDescent="0.25">
      <c r="L4199" s="4" t="str">
        <f t="shared" si="133"/>
        <v/>
      </c>
      <c r="M4199" s="4" t="str">
        <f>IF(ISBLANK(A4199),"",IF('02_Resultat'!$B$6=A4199,1,0))</f>
        <v/>
      </c>
      <c r="N4199" s="4" t="str">
        <f>IF(ISBLANK(A4199),"",IF(Tableau3[Occurrence]=0,0,SUM($M$2:M4199)))</f>
        <v/>
      </c>
      <c r="P4199" s="15" t="str">
        <f t="shared" si="134"/>
        <v/>
      </c>
      <c r="Q4199" s="16" t="str">
        <f>IF(P4199="","",'02_Resultat'!$B$6)</f>
        <v/>
      </c>
      <c r="R4199" s="16" t="str">
        <f>IF(Q4199="","",INDEX(Tableau3[N°CMD],MATCH(P4199,Tableau3[Sequence],0),))</f>
        <v/>
      </c>
      <c r="S4199" s="16" t="str">
        <f>IF(Q4199="","",INDEX(Tableau3[Désignation],MATCH(P4199,Tableau3[Sequence],0),))</f>
        <v/>
      </c>
      <c r="T4199"/>
    </row>
    <row r="4200" spans="12:20" x14ac:dyDescent="0.25">
      <c r="L4200" s="4" t="str">
        <f t="shared" si="133"/>
        <v/>
      </c>
      <c r="M4200" s="4" t="str">
        <f>IF(ISBLANK(A4200),"",IF('02_Resultat'!$B$6=A4200,1,0))</f>
        <v/>
      </c>
      <c r="N4200" s="4" t="str">
        <f>IF(ISBLANK(A4200),"",IF(Tableau3[Occurrence]=0,0,SUM($M$2:M4200)))</f>
        <v/>
      </c>
      <c r="P4200" s="15" t="str">
        <f t="shared" si="134"/>
        <v/>
      </c>
      <c r="Q4200" s="16" t="str">
        <f>IF(P4200="","",'02_Resultat'!$B$6)</f>
        <v/>
      </c>
      <c r="R4200" s="16" t="str">
        <f>IF(Q4200="","",INDEX(Tableau3[N°CMD],MATCH(P4200,Tableau3[Sequence],0),))</f>
        <v/>
      </c>
      <c r="S4200" s="16" t="str">
        <f>IF(Q4200="","",INDEX(Tableau3[Désignation],MATCH(P4200,Tableau3[Sequence],0),))</f>
        <v/>
      </c>
      <c r="T4200"/>
    </row>
    <row r="4201" spans="12:20" x14ac:dyDescent="0.25">
      <c r="L4201" s="4" t="str">
        <f t="shared" si="133"/>
        <v/>
      </c>
      <c r="M4201" s="4" t="str">
        <f>IF(ISBLANK(A4201),"",IF('02_Resultat'!$B$6=A4201,1,0))</f>
        <v/>
      </c>
      <c r="N4201" s="4" t="str">
        <f>IF(ISBLANK(A4201),"",IF(Tableau3[Occurrence]=0,0,SUM($M$2:M4201)))</f>
        <v/>
      </c>
      <c r="P4201" s="15" t="str">
        <f t="shared" si="134"/>
        <v/>
      </c>
      <c r="Q4201" s="16" t="str">
        <f>IF(P4201="","",'02_Resultat'!$B$6)</f>
        <v/>
      </c>
      <c r="R4201" s="16" t="str">
        <f>IF(Q4201="","",INDEX(Tableau3[N°CMD],MATCH(P4201,Tableau3[Sequence],0),))</f>
        <v/>
      </c>
      <c r="S4201" s="16" t="str">
        <f>IF(Q4201="","",INDEX(Tableau3[Désignation],MATCH(P4201,Tableau3[Sequence],0),))</f>
        <v/>
      </c>
      <c r="T4201"/>
    </row>
    <row r="4202" spans="12:20" x14ac:dyDescent="0.25">
      <c r="L4202" s="4" t="str">
        <f t="shared" si="133"/>
        <v/>
      </c>
      <c r="M4202" s="4" t="str">
        <f>IF(ISBLANK(A4202),"",IF('02_Resultat'!$B$6=A4202,1,0))</f>
        <v/>
      </c>
      <c r="N4202" s="4" t="str">
        <f>IF(ISBLANK(A4202),"",IF(Tableau3[Occurrence]=0,0,SUM($M$2:M4202)))</f>
        <v/>
      </c>
      <c r="P4202" s="15" t="str">
        <f t="shared" si="134"/>
        <v/>
      </c>
      <c r="Q4202" s="16" t="str">
        <f>IF(P4202="","",'02_Resultat'!$B$6)</f>
        <v/>
      </c>
      <c r="R4202" s="16" t="str">
        <f>IF(Q4202="","",INDEX(Tableau3[N°CMD],MATCH(P4202,Tableau3[Sequence],0),))</f>
        <v/>
      </c>
      <c r="S4202" s="16" t="str">
        <f>IF(Q4202="","",INDEX(Tableau3[Désignation],MATCH(P4202,Tableau3[Sequence],0),))</f>
        <v/>
      </c>
      <c r="T4202"/>
    </row>
    <row r="4203" spans="12:20" x14ac:dyDescent="0.25">
      <c r="L4203" s="4" t="str">
        <f t="shared" si="133"/>
        <v/>
      </c>
      <c r="M4203" s="4" t="str">
        <f>IF(ISBLANK(A4203),"",IF('02_Resultat'!$B$6=A4203,1,0))</f>
        <v/>
      </c>
      <c r="N4203" s="4" t="str">
        <f>IF(ISBLANK(A4203),"",IF(Tableau3[Occurrence]=0,0,SUM($M$2:M4203)))</f>
        <v/>
      </c>
      <c r="P4203" s="15" t="str">
        <f t="shared" si="134"/>
        <v/>
      </c>
      <c r="Q4203" s="16" t="str">
        <f>IF(P4203="","",'02_Resultat'!$B$6)</f>
        <v/>
      </c>
      <c r="R4203" s="16" t="str">
        <f>IF(Q4203="","",INDEX(Tableau3[N°CMD],MATCH(P4203,Tableau3[Sequence],0),))</f>
        <v/>
      </c>
      <c r="S4203" s="16" t="str">
        <f>IF(Q4203="","",INDEX(Tableau3[Désignation],MATCH(P4203,Tableau3[Sequence],0),))</f>
        <v/>
      </c>
      <c r="T4203"/>
    </row>
    <row r="4204" spans="12:20" x14ac:dyDescent="0.25">
      <c r="L4204" s="4" t="str">
        <f t="shared" si="133"/>
        <v/>
      </c>
      <c r="M4204" s="4" t="str">
        <f>IF(ISBLANK(A4204),"",IF('02_Resultat'!$B$6=A4204,1,0))</f>
        <v/>
      </c>
      <c r="N4204" s="4" t="str">
        <f>IF(ISBLANK(A4204),"",IF(Tableau3[Occurrence]=0,0,SUM($M$2:M4204)))</f>
        <v/>
      </c>
      <c r="P4204" s="15" t="str">
        <f t="shared" si="134"/>
        <v/>
      </c>
      <c r="Q4204" s="16" t="str">
        <f>IF(P4204="","",'02_Resultat'!$B$6)</f>
        <v/>
      </c>
      <c r="R4204" s="16" t="str">
        <f>IF(Q4204="","",INDEX(Tableau3[N°CMD],MATCH(P4204,Tableau3[Sequence],0),))</f>
        <v/>
      </c>
      <c r="S4204" s="16" t="str">
        <f>IF(Q4204="","",INDEX(Tableau3[Désignation],MATCH(P4204,Tableau3[Sequence],0),))</f>
        <v/>
      </c>
      <c r="T4204"/>
    </row>
    <row r="4205" spans="12:20" x14ac:dyDescent="0.25">
      <c r="L4205" s="4" t="str">
        <f t="shared" si="133"/>
        <v/>
      </c>
      <c r="M4205" s="4" t="str">
        <f>IF(ISBLANK(A4205),"",IF('02_Resultat'!$B$6=A4205,1,0))</f>
        <v/>
      </c>
      <c r="N4205" s="4" t="str">
        <f>IF(ISBLANK(A4205),"",IF(Tableau3[Occurrence]=0,0,SUM($M$2:M4205)))</f>
        <v/>
      </c>
      <c r="P4205" s="15" t="str">
        <f t="shared" si="134"/>
        <v/>
      </c>
      <c r="Q4205" s="16" t="str">
        <f>IF(P4205="","",'02_Resultat'!$B$6)</f>
        <v/>
      </c>
      <c r="R4205" s="16" t="str">
        <f>IF(Q4205="","",INDEX(Tableau3[N°CMD],MATCH(P4205,Tableau3[Sequence],0),))</f>
        <v/>
      </c>
      <c r="S4205" s="16" t="str">
        <f>IF(Q4205="","",INDEX(Tableau3[Désignation],MATCH(P4205,Tableau3[Sequence],0),))</f>
        <v/>
      </c>
      <c r="T4205"/>
    </row>
    <row r="4206" spans="12:20" x14ac:dyDescent="0.25">
      <c r="L4206" s="4" t="str">
        <f t="shared" si="133"/>
        <v/>
      </c>
      <c r="M4206" s="4" t="str">
        <f>IF(ISBLANK(A4206),"",IF('02_Resultat'!$B$6=A4206,1,0))</f>
        <v/>
      </c>
      <c r="N4206" s="4" t="str">
        <f>IF(ISBLANK(A4206),"",IF(Tableau3[Occurrence]=0,0,SUM($M$2:M4206)))</f>
        <v/>
      </c>
      <c r="P4206" s="15" t="str">
        <f t="shared" si="134"/>
        <v/>
      </c>
      <c r="Q4206" s="16" t="str">
        <f>IF(P4206="","",'02_Resultat'!$B$6)</f>
        <v/>
      </c>
      <c r="R4206" s="16" t="str">
        <f>IF(Q4206="","",INDEX(Tableau3[N°CMD],MATCH(P4206,Tableau3[Sequence],0),))</f>
        <v/>
      </c>
      <c r="S4206" s="16" t="str">
        <f>IF(Q4206="","",INDEX(Tableau3[Désignation],MATCH(P4206,Tableau3[Sequence],0),))</f>
        <v/>
      </c>
      <c r="T4206"/>
    </row>
    <row r="4207" spans="12:20" x14ac:dyDescent="0.25">
      <c r="L4207" s="4" t="str">
        <f t="shared" si="133"/>
        <v/>
      </c>
      <c r="M4207" s="4" t="str">
        <f>IF(ISBLANK(A4207),"",IF('02_Resultat'!$B$6=A4207,1,0))</f>
        <v/>
      </c>
      <c r="N4207" s="4" t="str">
        <f>IF(ISBLANK(A4207),"",IF(Tableau3[Occurrence]=0,0,SUM($M$2:M4207)))</f>
        <v/>
      </c>
      <c r="P4207" s="15" t="str">
        <f t="shared" si="134"/>
        <v/>
      </c>
      <c r="Q4207" s="16" t="str">
        <f>IF(P4207="","",'02_Resultat'!$B$6)</f>
        <v/>
      </c>
      <c r="R4207" s="16" t="str">
        <f>IF(Q4207="","",INDEX(Tableau3[N°CMD],MATCH(P4207,Tableau3[Sequence],0),))</f>
        <v/>
      </c>
      <c r="S4207" s="16" t="str">
        <f>IF(Q4207="","",INDEX(Tableau3[Désignation],MATCH(P4207,Tableau3[Sequence],0),))</f>
        <v/>
      </c>
      <c r="T4207"/>
    </row>
    <row r="4208" spans="12:20" x14ac:dyDescent="0.25">
      <c r="L4208" s="4" t="str">
        <f t="shared" si="133"/>
        <v/>
      </c>
      <c r="M4208" s="4" t="str">
        <f>IF(ISBLANK(A4208),"",IF('02_Resultat'!$B$6=A4208,1,0))</f>
        <v/>
      </c>
      <c r="N4208" s="4" t="str">
        <f>IF(ISBLANK(A4208),"",IF(Tableau3[Occurrence]=0,0,SUM($M$2:M4208)))</f>
        <v/>
      </c>
      <c r="P4208" s="15" t="str">
        <f t="shared" si="134"/>
        <v/>
      </c>
      <c r="Q4208" s="16" t="str">
        <f>IF(P4208="","",'02_Resultat'!$B$6)</f>
        <v/>
      </c>
      <c r="R4208" s="16" t="str">
        <f>IF(Q4208="","",INDEX(Tableau3[N°CMD],MATCH(P4208,Tableau3[Sequence],0),))</f>
        <v/>
      </c>
      <c r="S4208" s="16" t="str">
        <f>IF(Q4208="","",INDEX(Tableau3[Désignation],MATCH(P4208,Tableau3[Sequence],0),))</f>
        <v/>
      </c>
      <c r="T4208"/>
    </row>
    <row r="4209" spans="12:20" x14ac:dyDescent="0.25">
      <c r="L4209" s="4" t="str">
        <f t="shared" si="133"/>
        <v/>
      </c>
      <c r="M4209" s="4" t="str">
        <f>IF(ISBLANK(A4209),"",IF('02_Resultat'!$B$6=A4209,1,0))</f>
        <v/>
      </c>
      <c r="N4209" s="4" t="str">
        <f>IF(ISBLANK(A4209),"",IF(Tableau3[Occurrence]=0,0,SUM($M$2:M4209)))</f>
        <v/>
      </c>
      <c r="P4209" s="15" t="str">
        <f t="shared" si="134"/>
        <v/>
      </c>
      <c r="Q4209" s="16" t="str">
        <f>IF(P4209="","",'02_Resultat'!$B$6)</f>
        <v/>
      </c>
      <c r="R4209" s="16" t="str">
        <f>IF(Q4209="","",INDEX(Tableau3[N°CMD],MATCH(P4209,Tableau3[Sequence],0),))</f>
        <v/>
      </c>
      <c r="S4209" s="16" t="str">
        <f>IF(Q4209="","",INDEX(Tableau3[Désignation],MATCH(P4209,Tableau3[Sequence],0),))</f>
        <v/>
      </c>
      <c r="T4209"/>
    </row>
    <row r="4210" spans="12:20" x14ac:dyDescent="0.25">
      <c r="L4210" s="4" t="str">
        <f t="shared" si="133"/>
        <v/>
      </c>
      <c r="M4210" s="4" t="str">
        <f>IF(ISBLANK(A4210),"",IF('02_Resultat'!$B$6=A4210,1,0))</f>
        <v/>
      </c>
      <c r="N4210" s="4" t="str">
        <f>IF(ISBLANK(A4210),"",IF(Tableau3[Occurrence]=0,0,SUM($M$2:M4210)))</f>
        <v/>
      </c>
      <c r="P4210" s="15" t="str">
        <f t="shared" si="134"/>
        <v/>
      </c>
      <c r="Q4210" s="16" t="str">
        <f>IF(P4210="","",'02_Resultat'!$B$6)</f>
        <v/>
      </c>
      <c r="R4210" s="16" t="str">
        <f>IF(Q4210="","",INDEX(Tableau3[N°CMD],MATCH(P4210,Tableau3[Sequence],0),))</f>
        <v/>
      </c>
      <c r="S4210" s="16" t="str">
        <f>IF(Q4210="","",INDEX(Tableau3[Désignation],MATCH(P4210,Tableau3[Sequence],0),))</f>
        <v/>
      </c>
      <c r="T4210"/>
    </row>
    <row r="4211" spans="12:20" x14ac:dyDescent="0.25">
      <c r="L4211" s="4" t="str">
        <f t="shared" si="133"/>
        <v/>
      </c>
      <c r="M4211" s="4" t="str">
        <f>IF(ISBLANK(A4211),"",IF('02_Resultat'!$B$6=A4211,1,0))</f>
        <v/>
      </c>
      <c r="N4211" s="4" t="str">
        <f>IF(ISBLANK(A4211),"",IF(Tableau3[Occurrence]=0,0,SUM($M$2:M4211)))</f>
        <v/>
      </c>
      <c r="P4211" s="15" t="str">
        <f t="shared" si="134"/>
        <v/>
      </c>
      <c r="Q4211" s="16" t="str">
        <f>IF(P4211="","",'02_Resultat'!$B$6)</f>
        <v/>
      </c>
      <c r="R4211" s="16" t="str">
        <f>IF(Q4211="","",INDEX(Tableau3[N°CMD],MATCH(P4211,Tableau3[Sequence],0),))</f>
        <v/>
      </c>
      <c r="S4211" s="16" t="str">
        <f>IF(Q4211="","",INDEX(Tableau3[Désignation],MATCH(P4211,Tableau3[Sequence],0),))</f>
        <v/>
      </c>
      <c r="T4211"/>
    </row>
    <row r="4212" spans="12:20" x14ac:dyDescent="0.25">
      <c r="L4212" s="4" t="str">
        <f t="shared" si="133"/>
        <v/>
      </c>
      <c r="M4212" s="4" t="str">
        <f>IF(ISBLANK(A4212),"",IF('02_Resultat'!$B$6=A4212,1,0))</f>
        <v/>
      </c>
      <c r="N4212" s="4" t="str">
        <f>IF(ISBLANK(A4212),"",IF(Tableau3[Occurrence]=0,0,SUM($M$2:M4212)))</f>
        <v/>
      </c>
      <c r="P4212" s="15" t="str">
        <f t="shared" si="134"/>
        <v/>
      </c>
      <c r="Q4212" s="16" t="str">
        <f>IF(P4212="","",'02_Resultat'!$B$6)</f>
        <v/>
      </c>
      <c r="R4212" s="16" t="str">
        <f>IF(Q4212="","",INDEX(Tableau3[N°CMD],MATCH(P4212,Tableau3[Sequence],0),))</f>
        <v/>
      </c>
      <c r="S4212" s="16" t="str">
        <f>IF(Q4212="","",INDEX(Tableau3[Désignation],MATCH(P4212,Tableau3[Sequence],0),))</f>
        <v/>
      </c>
      <c r="T4212"/>
    </row>
    <row r="4213" spans="12:20" x14ac:dyDescent="0.25">
      <c r="L4213" s="4" t="str">
        <f t="shared" si="133"/>
        <v/>
      </c>
      <c r="M4213" s="4" t="str">
        <f>IF(ISBLANK(A4213),"",IF('02_Resultat'!$B$6=A4213,1,0))</f>
        <v/>
      </c>
      <c r="N4213" s="4" t="str">
        <f>IF(ISBLANK(A4213),"",IF(Tableau3[Occurrence]=0,0,SUM($M$2:M4213)))</f>
        <v/>
      </c>
      <c r="P4213" s="15" t="str">
        <f t="shared" si="134"/>
        <v/>
      </c>
      <c r="Q4213" s="16" t="str">
        <f>IF(P4213="","",'02_Resultat'!$B$6)</f>
        <v/>
      </c>
      <c r="R4213" s="16" t="str">
        <f>IF(Q4213="","",INDEX(Tableau3[N°CMD],MATCH(P4213,Tableau3[Sequence],0),))</f>
        <v/>
      </c>
      <c r="S4213" s="16" t="str">
        <f>IF(Q4213="","",INDEX(Tableau3[Désignation],MATCH(P4213,Tableau3[Sequence],0),))</f>
        <v/>
      </c>
      <c r="T4213"/>
    </row>
    <row r="4214" spans="12:20" x14ac:dyDescent="0.25">
      <c r="L4214" s="4" t="str">
        <f t="shared" si="133"/>
        <v/>
      </c>
      <c r="M4214" s="4" t="str">
        <f>IF(ISBLANK(A4214),"",IF('02_Resultat'!$B$6=A4214,1,0))</f>
        <v/>
      </c>
      <c r="N4214" s="4" t="str">
        <f>IF(ISBLANK(A4214),"",IF(Tableau3[Occurrence]=0,0,SUM($M$2:M4214)))</f>
        <v/>
      </c>
      <c r="P4214" s="15" t="str">
        <f t="shared" si="134"/>
        <v/>
      </c>
      <c r="Q4214" s="16" t="str">
        <f>IF(P4214="","",'02_Resultat'!$B$6)</f>
        <v/>
      </c>
      <c r="R4214" s="16" t="str">
        <f>IF(Q4214="","",INDEX(Tableau3[N°CMD],MATCH(P4214,Tableau3[Sequence],0),))</f>
        <v/>
      </c>
      <c r="S4214" s="16" t="str">
        <f>IF(Q4214="","",INDEX(Tableau3[Désignation],MATCH(P4214,Tableau3[Sequence],0),))</f>
        <v/>
      </c>
      <c r="T4214"/>
    </row>
    <row r="4215" spans="12:20" x14ac:dyDescent="0.25">
      <c r="L4215" s="4" t="str">
        <f t="shared" si="133"/>
        <v/>
      </c>
      <c r="M4215" s="4" t="str">
        <f>IF(ISBLANK(A4215),"",IF('02_Resultat'!$B$6=A4215,1,0))</f>
        <v/>
      </c>
      <c r="N4215" s="4" t="str">
        <f>IF(ISBLANK(A4215),"",IF(Tableau3[Occurrence]=0,0,SUM($M$2:M4215)))</f>
        <v/>
      </c>
      <c r="P4215" s="15" t="str">
        <f t="shared" si="134"/>
        <v/>
      </c>
      <c r="Q4215" s="16" t="str">
        <f>IF(P4215="","",'02_Resultat'!$B$6)</f>
        <v/>
      </c>
      <c r="R4215" s="16" t="str">
        <f>IF(Q4215="","",INDEX(Tableau3[N°CMD],MATCH(P4215,Tableau3[Sequence],0),))</f>
        <v/>
      </c>
      <c r="S4215" s="16" t="str">
        <f>IF(Q4215="","",INDEX(Tableau3[Désignation],MATCH(P4215,Tableau3[Sequence],0),))</f>
        <v/>
      </c>
      <c r="T4215"/>
    </row>
    <row r="4216" spans="12:20" x14ac:dyDescent="0.25">
      <c r="L4216" s="4" t="str">
        <f t="shared" si="133"/>
        <v/>
      </c>
      <c r="M4216" s="4" t="str">
        <f>IF(ISBLANK(A4216),"",IF('02_Resultat'!$B$6=A4216,1,0))</f>
        <v/>
      </c>
      <c r="N4216" s="4" t="str">
        <f>IF(ISBLANK(A4216),"",IF(Tableau3[Occurrence]=0,0,SUM($M$2:M4216)))</f>
        <v/>
      </c>
      <c r="P4216" s="15" t="str">
        <f t="shared" si="134"/>
        <v/>
      </c>
      <c r="Q4216" s="16" t="str">
        <f>IF(P4216="","",'02_Resultat'!$B$6)</f>
        <v/>
      </c>
      <c r="R4216" s="16" t="str">
        <f>IF(Q4216="","",INDEX(Tableau3[N°CMD],MATCH(P4216,Tableau3[Sequence],0),))</f>
        <v/>
      </c>
      <c r="S4216" s="16" t="str">
        <f>IF(Q4216="","",INDEX(Tableau3[Désignation],MATCH(P4216,Tableau3[Sequence],0),))</f>
        <v/>
      </c>
      <c r="T4216"/>
    </row>
    <row r="4217" spans="12:20" x14ac:dyDescent="0.25">
      <c r="L4217" s="4" t="str">
        <f t="shared" si="133"/>
        <v/>
      </c>
      <c r="M4217" s="4" t="str">
        <f>IF(ISBLANK(A4217),"",IF('02_Resultat'!$B$6=A4217,1,0))</f>
        <v/>
      </c>
      <c r="N4217" s="4" t="str">
        <f>IF(ISBLANK(A4217),"",IF(Tableau3[Occurrence]=0,0,SUM($M$2:M4217)))</f>
        <v/>
      </c>
      <c r="P4217" s="15" t="str">
        <f t="shared" si="134"/>
        <v/>
      </c>
      <c r="Q4217" s="16" t="str">
        <f>IF(P4217="","",'02_Resultat'!$B$6)</f>
        <v/>
      </c>
      <c r="R4217" s="16" t="str">
        <f>IF(Q4217="","",INDEX(Tableau3[N°CMD],MATCH(P4217,Tableau3[Sequence],0),))</f>
        <v/>
      </c>
      <c r="S4217" s="16" t="str">
        <f>IF(Q4217="","",INDEX(Tableau3[Désignation],MATCH(P4217,Tableau3[Sequence],0),))</f>
        <v/>
      </c>
      <c r="T4217"/>
    </row>
    <row r="4218" spans="12:20" x14ac:dyDescent="0.25">
      <c r="L4218" s="4" t="str">
        <f t="shared" si="133"/>
        <v/>
      </c>
      <c r="M4218" s="4" t="str">
        <f>IF(ISBLANK(A4218),"",IF('02_Resultat'!$B$6=A4218,1,0))</f>
        <v/>
      </c>
      <c r="N4218" s="4" t="str">
        <f>IF(ISBLANK(A4218),"",IF(Tableau3[Occurrence]=0,0,SUM($M$2:M4218)))</f>
        <v/>
      </c>
      <c r="P4218" s="15" t="str">
        <f t="shared" si="134"/>
        <v/>
      </c>
      <c r="Q4218" s="16" t="str">
        <f>IF(P4218="","",'02_Resultat'!$B$6)</f>
        <v/>
      </c>
      <c r="R4218" s="16" t="str">
        <f>IF(Q4218="","",INDEX(Tableau3[N°CMD],MATCH(P4218,Tableau3[Sequence],0),))</f>
        <v/>
      </c>
      <c r="S4218" s="16" t="str">
        <f>IF(Q4218="","",INDEX(Tableau3[Désignation],MATCH(P4218,Tableau3[Sequence],0),))</f>
        <v/>
      </c>
      <c r="T4218"/>
    </row>
    <row r="4219" spans="12:20" x14ac:dyDescent="0.25">
      <c r="L4219" s="4" t="str">
        <f t="shared" si="133"/>
        <v/>
      </c>
      <c r="M4219" s="4" t="str">
        <f>IF(ISBLANK(A4219),"",IF('02_Resultat'!$B$6=A4219,1,0))</f>
        <v/>
      </c>
      <c r="N4219" s="4" t="str">
        <f>IF(ISBLANK(A4219),"",IF(Tableau3[Occurrence]=0,0,SUM($M$2:M4219)))</f>
        <v/>
      </c>
      <c r="P4219" s="15" t="str">
        <f t="shared" si="134"/>
        <v/>
      </c>
      <c r="Q4219" s="16" t="str">
        <f>IF(P4219="","",'02_Resultat'!$B$6)</f>
        <v/>
      </c>
      <c r="R4219" s="16" t="str">
        <f>IF(Q4219="","",INDEX(Tableau3[N°CMD],MATCH(P4219,Tableau3[Sequence],0),))</f>
        <v/>
      </c>
      <c r="S4219" s="16" t="str">
        <f>IF(Q4219="","",INDEX(Tableau3[Désignation],MATCH(P4219,Tableau3[Sequence],0),))</f>
        <v/>
      </c>
      <c r="T4219"/>
    </row>
    <row r="4220" spans="12:20" x14ac:dyDescent="0.25">
      <c r="L4220" s="4" t="str">
        <f t="shared" si="133"/>
        <v/>
      </c>
      <c r="M4220" s="4" t="str">
        <f>IF(ISBLANK(A4220),"",IF('02_Resultat'!$B$6=A4220,1,0))</f>
        <v/>
      </c>
      <c r="N4220" s="4" t="str">
        <f>IF(ISBLANK(A4220),"",IF(Tableau3[Occurrence]=0,0,SUM($M$2:M4220)))</f>
        <v/>
      </c>
      <c r="P4220" s="15" t="str">
        <f t="shared" si="134"/>
        <v/>
      </c>
      <c r="Q4220" s="16" t="str">
        <f>IF(P4220="","",'02_Resultat'!$B$6)</f>
        <v/>
      </c>
      <c r="R4220" s="16" t="str">
        <f>IF(Q4220="","",INDEX(Tableau3[N°CMD],MATCH(P4220,Tableau3[Sequence],0),))</f>
        <v/>
      </c>
      <c r="S4220" s="16" t="str">
        <f>IF(Q4220="","",INDEX(Tableau3[Désignation],MATCH(P4220,Tableau3[Sequence],0),))</f>
        <v/>
      </c>
      <c r="T4220"/>
    </row>
    <row r="4221" spans="12:20" x14ac:dyDescent="0.25">
      <c r="L4221" s="4" t="str">
        <f t="shared" si="133"/>
        <v/>
      </c>
      <c r="M4221" s="4" t="str">
        <f>IF(ISBLANK(A4221),"",IF('02_Resultat'!$B$6=A4221,1,0))</f>
        <v/>
      </c>
      <c r="N4221" s="4" t="str">
        <f>IF(ISBLANK(A4221),"",IF(Tableau3[Occurrence]=0,0,SUM($M$2:M4221)))</f>
        <v/>
      </c>
      <c r="P4221" s="15" t="str">
        <f t="shared" si="134"/>
        <v/>
      </c>
      <c r="Q4221" s="16" t="str">
        <f>IF(P4221="","",'02_Resultat'!$B$6)</f>
        <v/>
      </c>
      <c r="R4221" s="16" t="str">
        <f>IF(Q4221="","",INDEX(Tableau3[N°CMD],MATCH(P4221,Tableau3[Sequence],0),))</f>
        <v/>
      </c>
      <c r="S4221" s="16" t="str">
        <f>IF(Q4221="","",INDEX(Tableau3[Désignation],MATCH(P4221,Tableau3[Sequence],0),))</f>
        <v/>
      </c>
      <c r="T4221"/>
    </row>
    <row r="4222" spans="12:20" x14ac:dyDescent="0.25">
      <c r="L4222" s="4" t="str">
        <f t="shared" si="133"/>
        <v/>
      </c>
      <c r="M4222" s="4" t="str">
        <f>IF(ISBLANK(A4222),"",IF('02_Resultat'!$B$6=A4222,1,0))</f>
        <v/>
      </c>
      <c r="N4222" s="4" t="str">
        <f>IF(ISBLANK(A4222),"",IF(Tableau3[Occurrence]=0,0,SUM($M$2:M4222)))</f>
        <v/>
      </c>
      <c r="P4222" s="15" t="str">
        <f t="shared" si="134"/>
        <v/>
      </c>
      <c r="Q4222" s="16" t="str">
        <f>IF(P4222="","",'02_Resultat'!$B$6)</f>
        <v/>
      </c>
      <c r="R4222" s="16" t="str">
        <f>IF(Q4222="","",INDEX(Tableau3[N°CMD],MATCH(P4222,Tableau3[Sequence],0),))</f>
        <v/>
      </c>
      <c r="S4222" s="16" t="str">
        <f>IF(Q4222="","",INDEX(Tableau3[Désignation],MATCH(P4222,Tableau3[Sequence],0),))</f>
        <v/>
      </c>
      <c r="T4222"/>
    </row>
    <row r="4223" spans="12:20" x14ac:dyDescent="0.25">
      <c r="L4223" s="4" t="str">
        <f t="shared" si="133"/>
        <v/>
      </c>
      <c r="M4223" s="4" t="str">
        <f>IF(ISBLANK(A4223),"",IF('02_Resultat'!$B$6=A4223,1,0))</f>
        <v/>
      </c>
      <c r="N4223" s="4" t="str">
        <f>IF(ISBLANK(A4223),"",IF(Tableau3[Occurrence]=0,0,SUM($M$2:M4223)))</f>
        <v/>
      </c>
      <c r="P4223" s="15" t="str">
        <f t="shared" si="134"/>
        <v/>
      </c>
      <c r="Q4223" s="16" t="str">
        <f>IF(P4223="","",'02_Resultat'!$B$6)</f>
        <v/>
      </c>
      <c r="R4223" s="16" t="str">
        <f>IF(Q4223="","",INDEX(Tableau3[N°CMD],MATCH(P4223,Tableau3[Sequence],0),))</f>
        <v/>
      </c>
      <c r="S4223" s="16" t="str">
        <f>IF(Q4223="","",INDEX(Tableau3[Désignation],MATCH(P4223,Tableau3[Sequence],0),))</f>
        <v/>
      </c>
      <c r="T4223"/>
    </row>
    <row r="4224" spans="12:20" x14ac:dyDescent="0.25">
      <c r="L4224" s="4" t="str">
        <f t="shared" si="133"/>
        <v/>
      </c>
      <c r="M4224" s="4" t="str">
        <f>IF(ISBLANK(A4224),"",IF('02_Resultat'!$B$6=A4224,1,0))</f>
        <v/>
      </c>
      <c r="N4224" s="4" t="str">
        <f>IF(ISBLANK(A4224),"",IF(Tableau3[Occurrence]=0,0,SUM($M$2:M4224)))</f>
        <v/>
      </c>
      <c r="P4224" s="15" t="str">
        <f t="shared" si="134"/>
        <v/>
      </c>
      <c r="Q4224" s="16" t="str">
        <f>IF(P4224="","",'02_Resultat'!$B$6)</f>
        <v/>
      </c>
      <c r="R4224" s="16" t="str">
        <f>IF(Q4224="","",INDEX(Tableau3[N°CMD],MATCH(P4224,Tableau3[Sequence],0),))</f>
        <v/>
      </c>
      <c r="S4224" s="16" t="str">
        <f>IF(Q4224="","",INDEX(Tableau3[Désignation],MATCH(P4224,Tableau3[Sequence],0),))</f>
        <v/>
      </c>
      <c r="T4224"/>
    </row>
    <row r="4225" spans="12:20" x14ac:dyDescent="0.25">
      <c r="L4225" s="4" t="str">
        <f t="shared" si="133"/>
        <v/>
      </c>
      <c r="M4225" s="4" t="str">
        <f>IF(ISBLANK(A4225),"",IF('02_Resultat'!$B$6=A4225,1,0))</f>
        <v/>
      </c>
      <c r="N4225" s="4" t="str">
        <f>IF(ISBLANK(A4225),"",IF(Tableau3[Occurrence]=0,0,SUM($M$2:M4225)))</f>
        <v/>
      </c>
      <c r="P4225" s="15" t="str">
        <f t="shared" si="134"/>
        <v/>
      </c>
      <c r="Q4225" s="16" t="str">
        <f>IF(P4225="","",'02_Resultat'!$B$6)</f>
        <v/>
      </c>
      <c r="R4225" s="16" t="str">
        <f>IF(Q4225="","",INDEX(Tableau3[N°CMD],MATCH(P4225,Tableau3[Sequence],0),))</f>
        <v/>
      </c>
      <c r="S4225" s="16" t="str">
        <f>IF(Q4225="","",INDEX(Tableau3[Désignation],MATCH(P4225,Tableau3[Sequence],0),))</f>
        <v/>
      </c>
      <c r="T4225"/>
    </row>
    <row r="4226" spans="12:20" x14ac:dyDescent="0.25">
      <c r="L4226" s="4" t="str">
        <f t="shared" si="133"/>
        <v/>
      </c>
      <c r="M4226" s="4" t="str">
        <f>IF(ISBLANK(A4226),"",IF('02_Resultat'!$B$6=A4226,1,0))</f>
        <v/>
      </c>
      <c r="N4226" s="4" t="str">
        <f>IF(ISBLANK(A4226),"",IF(Tableau3[Occurrence]=0,0,SUM($M$2:M4226)))</f>
        <v/>
      </c>
      <c r="P4226" s="15" t="str">
        <f t="shared" si="134"/>
        <v/>
      </c>
      <c r="Q4226" s="16" t="str">
        <f>IF(P4226="","",'02_Resultat'!$B$6)</f>
        <v/>
      </c>
      <c r="R4226" s="16" t="str">
        <f>IF(Q4226="","",INDEX(Tableau3[N°CMD],MATCH(P4226,Tableau3[Sequence],0),))</f>
        <v/>
      </c>
      <c r="S4226" s="16" t="str">
        <f>IF(Q4226="","",INDEX(Tableau3[Désignation],MATCH(P4226,Tableau3[Sequence],0),))</f>
        <v/>
      </c>
      <c r="T4226"/>
    </row>
    <row r="4227" spans="12:20" x14ac:dyDescent="0.25">
      <c r="L4227" s="4" t="str">
        <f t="shared" si="133"/>
        <v/>
      </c>
      <c r="M4227" s="4" t="str">
        <f>IF(ISBLANK(A4227),"",IF('02_Resultat'!$B$6=A4227,1,0))</f>
        <v/>
      </c>
      <c r="N4227" s="4" t="str">
        <f>IF(ISBLANK(A4227),"",IF(Tableau3[Occurrence]=0,0,SUM($M$2:M4227)))</f>
        <v/>
      </c>
      <c r="P4227" s="15" t="str">
        <f t="shared" si="134"/>
        <v/>
      </c>
      <c r="Q4227" s="16" t="str">
        <f>IF(P4227="","",'02_Resultat'!$B$6)</f>
        <v/>
      </c>
      <c r="R4227" s="16" t="str">
        <f>IF(Q4227="","",INDEX(Tableau3[N°CMD],MATCH(P4227,Tableau3[Sequence],0),))</f>
        <v/>
      </c>
      <c r="S4227" s="16" t="str">
        <f>IF(Q4227="","",INDEX(Tableau3[Désignation],MATCH(P4227,Tableau3[Sequence],0),))</f>
        <v/>
      </c>
      <c r="T4227"/>
    </row>
    <row r="4228" spans="12:20" x14ac:dyDescent="0.25">
      <c r="L4228" s="4" t="str">
        <f t="shared" si="133"/>
        <v/>
      </c>
      <c r="M4228" s="4" t="str">
        <f>IF(ISBLANK(A4228),"",IF('02_Resultat'!$B$6=A4228,1,0))</f>
        <v/>
      </c>
      <c r="N4228" s="4" t="str">
        <f>IF(ISBLANK(A4228),"",IF(Tableau3[Occurrence]=0,0,SUM($M$2:M4228)))</f>
        <v/>
      </c>
      <c r="P4228" s="15" t="str">
        <f t="shared" si="134"/>
        <v/>
      </c>
      <c r="Q4228" s="16" t="str">
        <f>IF(P4228="","",'02_Resultat'!$B$6)</f>
        <v/>
      </c>
      <c r="R4228" s="16" t="str">
        <f>IF(Q4228="","",INDEX(Tableau3[N°CMD],MATCH(P4228,Tableau3[Sequence],0),))</f>
        <v/>
      </c>
      <c r="S4228" s="16" t="str">
        <f>IF(Q4228="","",INDEX(Tableau3[Désignation],MATCH(P4228,Tableau3[Sequence],0),))</f>
        <v/>
      </c>
      <c r="T4228"/>
    </row>
    <row r="4229" spans="12:20" x14ac:dyDescent="0.25">
      <c r="L4229" s="4" t="str">
        <f t="shared" si="133"/>
        <v/>
      </c>
      <c r="M4229" s="4" t="str">
        <f>IF(ISBLANK(A4229),"",IF('02_Resultat'!$B$6=A4229,1,0))</f>
        <v/>
      </c>
      <c r="N4229" s="4" t="str">
        <f>IF(ISBLANK(A4229),"",IF(Tableau3[Occurrence]=0,0,SUM($M$2:M4229)))</f>
        <v/>
      </c>
      <c r="P4229" s="15" t="str">
        <f t="shared" si="134"/>
        <v/>
      </c>
      <c r="Q4229" s="16" t="str">
        <f>IF(P4229="","",'02_Resultat'!$B$6)</f>
        <v/>
      </c>
      <c r="R4229" s="16" t="str">
        <f>IF(Q4229="","",INDEX(Tableau3[N°CMD],MATCH(P4229,Tableau3[Sequence],0),))</f>
        <v/>
      </c>
      <c r="S4229" s="16" t="str">
        <f>IF(Q4229="","",INDEX(Tableau3[Désignation],MATCH(P4229,Tableau3[Sequence],0),))</f>
        <v/>
      </c>
      <c r="T4229"/>
    </row>
    <row r="4230" spans="12:20" x14ac:dyDescent="0.25">
      <c r="L4230" s="4" t="str">
        <f t="shared" si="133"/>
        <v/>
      </c>
      <c r="M4230" s="4" t="str">
        <f>IF(ISBLANK(A4230),"",IF('02_Resultat'!$B$6=A4230,1,0))</f>
        <v/>
      </c>
      <c r="N4230" s="4" t="str">
        <f>IF(ISBLANK(A4230),"",IF(Tableau3[Occurrence]=0,0,SUM($M$2:M4230)))</f>
        <v/>
      </c>
      <c r="P4230" s="15" t="str">
        <f t="shared" si="134"/>
        <v/>
      </c>
      <c r="Q4230" s="16" t="str">
        <f>IF(P4230="","",'02_Resultat'!$B$6)</f>
        <v/>
      </c>
      <c r="R4230" s="16" t="str">
        <f>IF(Q4230="","",INDEX(Tableau3[N°CMD],MATCH(P4230,Tableau3[Sequence],0),))</f>
        <v/>
      </c>
      <c r="S4230" s="16" t="str">
        <f>IF(Q4230="","",INDEX(Tableau3[Désignation],MATCH(P4230,Tableau3[Sequence],0),))</f>
        <v/>
      </c>
      <c r="T4230"/>
    </row>
    <row r="4231" spans="12:20" x14ac:dyDescent="0.25">
      <c r="L4231" s="4" t="str">
        <f t="shared" si="133"/>
        <v/>
      </c>
      <c r="M4231" s="4" t="str">
        <f>IF(ISBLANK(A4231),"",IF('02_Resultat'!$B$6=A4231,1,0))</f>
        <v/>
      </c>
      <c r="N4231" s="4" t="str">
        <f>IF(ISBLANK(A4231),"",IF(Tableau3[Occurrence]=0,0,SUM($M$2:M4231)))</f>
        <v/>
      </c>
      <c r="P4231" s="15" t="str">
        <f t="shared" si="134"/>
        <v/>
      </c>
      <c r="Q4231" s="16" t="str">
        <f>IF(P4231="","",'02_Resultat'!$B$6)</f>
        <v/>
      </c>
      <c r="R4231" s="16" t="str">
        <f>IF(Q4231="","",INDEX(Tableau3[N°CMD],MATCH(P4231,Tableau3[Sequence],0),))</f>
        <v/>
      </c>
      <c r="S4231" s="16" t="str">
        <f>IF(Q4231="","",INDEX(Tableau3[Désignation],MATCH(P4231,Tableau3[Sequence],0),))</f>
        <v/>
      </c>
      <c r="T4231"/>
    </row>
    <row r="4232" spans="12:20" x14ac:dyDescent="0.25">
      <c r="L4232" s="4" t="str">
        <f t="shared" si="133"/>
        <v/>
      </c>
      <c r="M4232" s="4" t="str">
        <f>IF(ISBLANK(A4232),"",IF('02_Resultat'!$B$6=A4232,1,0))</f>
        <v/>
      </c>
      <c r="N4232" s="4" t="str">
        <f>IF(ISBLANK(A4232),"",IF(Tableau3[Occurrence]=0,0,SUM($M$2:M4232)))</f>
        <v/>
      </c>
      <c r="P4232" s="15" t="str">
        <f t="shared" si="134"/>
        <v/>
      </c>
      <c r="Q4232" s="16" t="str">
        <f>IF(P4232="","",'02_Resultat'!$B$6)</f>
        <v/>
      </c>
      <c r="R4232" s="16" t="str">
        <f>IF(Q4232="","",INDEX(Tableau3[N°CMD],MATCH(P4232,Tableau3[Sequence],0),))</f>
        <v/>
      </c>
      <c r="S4232" s="16" t="str">
        <f>IF(Q4232="","",INDEX(Tableau3[Désignation],MATCH(P4232,Tableau3[Sequence],0),))</f>
        <v/>
      </c>
      <c r="T4232"/>
    </row>
    <row r="4233" spans="12:20" x14ac:dyDescent="0.25">
      <c r="L4233" s="4" t="str">
        <f t="shared" si="133"/>
        <v/>
      </c>
      <c r="M4233" s="4" t="str">
        <f>IF(ISBLANK(A4233),"",IF('02_Resultat'!$B$6=A4233,1,0))</f>
        <v/>
      </c>
      <c r="N4233" s="4" t="str">
        <f>IF(ISBLANK(A4233),"",IF(Tableau3[Occurrence]=0,0,SUM($M$2:M4233)))</f>
        <v/>
      </c>
      <c r="P4233" s="15" t="str">
        <f t="shared" si="134"/>
        <v/>
      </c>
      <c r="Q4233" s="16" t="str">
        <f>IF(P4233="","",'02_Resultat'!$B$6)</f>
        <v/>
      </c>
      <c r="R4233" s="16" t="str">
        <f>IF(Q4233="","",INDEX(Tableau3[N°CMD],MATCH(P4233,Tableau3[Sequence],0),))</f>
        <v/>
      </c>
      <c r="S4233" s="16" t="str">
        <f>IF(Q4233="","",INDEX(Tableau3[Désignation],MATCH(P4233,Tableau3[Sequence],0),))</f>
        <v/>
      </c>
      <c r="T4233"/>
    </row>
    <row r="4234" spans="12:20" x14ac:dyDescent="0.25">
      <c r="L4234" s="4" t="str">
        <f t="shared" si="133"/>
        <v/>
      </c>
      <c r="M4234" s="4" t="str">
        <f>IF(ISBLANK(A4234),"",IF('02_Resultat'!$B$6=A4234,1,0))</f>
        <v/>
      </c>
      <c r="N4234" s="4" t="str">
        <f>IF(ISBLANK(A4234),"",IF(Tableau3[Occurrence]=0,0,SUM($M$2:M4234)))</f>
        <v/>
      </c>
      <c r="P4234" s="15" t="str">
        <f t="shared" si="134"/>
        <v/>
      </c>
      <c r="Q4234" s="16" t="str">
        <f>IF(P4234="","",'02_Resultat'!$B$6)</f>
        <v/>
      </c>
      <c r="R4234" s="16" t="str">
        <f>IF(Q4234="","",INDEX(Tableau3[N°CMD],MATCH(P4234,Tableau3[Sequence],0),))</f>
        <v/>
      </c>
      <c r="S4234" s="16" t="str">
        <f>IF(Q4234="","",INDEX(Tableau3[Désignation],MATCH(P4234,Tableau3[Sequence],0),))</f>
        <v/>
      </c>
      <c r="T4234"/>
    </row>
    <row r="4235" spans="12:20" x14ac:dyDescent="0.25">
      <c r="L4235" s="4" t="str">
        <f t="shared" si="133"/>
        <v/>
      </c>
      <c r="M4235" s="4" t="str">
        <f>IF(ISBLANK(A4235),"",IF('02_Resultat'!$B$6=A4235,1,0))</f>
        <v/>
      </c>
      <c r="N4235" s="4" t="str">
        <f>IF(ISBLANK(A4235),"",IF(Tableau3[Occurrence]=0,0,SUM($M$2:M4235)))</f>
        <v/>
      </c>
      <c r="P4235" s="15" t="str">
        <f t="shared" si="134"/>
        <v/>
      </c>
      <c r="Q4235" s="16" t="str">
        <f>IF(P4235="","",'02_Resultat'!$B$6)</f>
        <v/>
      </c>
      <c r="R4235" s="16" t="str">
        <f>IF(Q4235="","",INDEX(Tableau3[N°CMD],MATCH(P4235,Tableau3[Sequence],0),))</f>
        <v/>
      </c>
      <c r="S4235" s="16" t="str">
        <f>IF(Q4235="","",INDEX(Tableau3[Désignation],MATCH(P4235,Tableau3[Sequence],0),))</f>
        <v/>
      </c>
      <c r="T4235"/>
    </row>
    <row r="4236" spans="12:20" x14ac:dyDescent="0.25">
      <c r="L4236" s="4" t="str">
        <f t="shared" si="133"/>
        <v/>
      </c>
      <c r="M4236" s="4" t="str">
        <f>IF(ISBLANK(A4236),"",IF('02_Resultat'!$B$6=A4236,1,0))</f>
        <v/>
      </c>
      <c r="N4236" s="4" t="str">
        <f>IF(ISBLANK(A4236),"",IF(Tableau3[Occurrence]=0,0,SUM($M$2:M4236)))</f>
        <v/>
      </c>
      <c r="P4236" s="15" t="str">
        <f t="shared" si="134"/>
        <v/>
      </c>
      <c r="Q4236" s="16" t="str">
        <f>IF(P4236="","",'02_Resultat'!$B$6)</f>
        <v/>
      </c>
      <c r="R4236" s="16" t="str">
        <f>IF(Q4236="","",INDEX(Tableau3[N°CMD],MATCH(P4236,Tableau3[Sequence],0),))</f>
        <v/>
      </c>
      <c r="S4236" s="16" t="str">
        <f>IF(Q4236="","",INDEX(Tableau3[Désignation],MATCH(P4236,Tableau3[Sequence],0),))</f>
        <v/>
      </c>
      <c r="T4236"/>
    </row>
    <row r="4237" spans="12:20" x14ac:dyDescent="0.25">
      <c r="L4237" s="4" t="str">
        <f t="shared" si="133"/>
        <v/>
      </c>
      <c r="M4237" s="4" t="str">
        <f>IF(ISBLANK(A4237),"",IF('02_Resultat'!$B$6=A4237,1,0))</f>
        <v/>
      </c>
      <c r="N4237" s="4" t="str">
        <f>IF(ISBLANK(A4237),"",IF(Tableau3[Occurrence]=0,0,SUM($M$2:M4237)))</f>
        <v/>
      </c>
      <c r="P4237" s="15" t="str">
        <f t="shared" si="134"/>
        <v/>
      </c>
      <c r="Q4237" s="16" t="str">
        <f>IF(P4237="","",'02_Resultat'!$B$6)</f>
        <v/>
      </c>
      <c r="R4237" s="16" t="str">
        <f>IF(Q4237="","",INDEX(Tableau3[N°CMD],MATCH(P4237,Tableau3[Sequence],0),))</f>
        <v/>
      </c>
      <c r="S4237" s="16" t="str">
        <f>IF(Q4237="","",INDEX(Tableau3[Désignation],MATCH(P4237,Tableau3[Sequence],0),))</f>
        <v/>
      </c>
      <c r="T4237"/>
    </row>
    <row r="4238" spans="12:20" x14ac:dyDescent="0.25">
      <c r="L4238" s="4" t="str">
        <f t="shared" si="133"/>
        <v/>
      </c>
      <c r="M4238" s="4" t="str">
        <f>IF(ISBLANK(A4238),"",IF('02_Resultat'!$B$6=A4238,1,0))</f>
        <v/>
      </c>
      <c r="N4238" s="4" t="str">
        <f>IF(ISBLANK(A4238),"",IF(Tableau3[Occurrence]=0,0,SUM($M$2:M4238)))</f>
        <v/>
      </c>
      <c r="P4238" s="15" t="str">
        <f t="shared" si="134"/>
        <v/>
      </c>
      <c r="Q4238" s="16" t="str">
        <f>IF(P4238="","",'02_Resultat'!$B$6)</f>
        <v/>
      </c>
      <c r="R4238" s="16" t="str">
        <f>IF(Q4238="","",INDEX(Tableau3[N°CMD],MATCH(P4238,Tableau3[Sequence],0),))</f>
        <v/>
      </c>
      <c r="S4238" s="16" t="str">
        <f>IF(Q4238="","",INDEX(Tableau3[Désignation],MATCH(P4238,Tableau3[Sequence],0),))</f>
        <v/>
      </c>
      <c r="T4238"/>
    </row>
    <row r="4239" spans="12:20" x14ac:dyDescent="0.25">
      <c r="L4239" s="4" t="str">
        <f t="shared" si="133"/>
        <v/>
      </c>
      <c r="M4239" s="4" t="str">
        <f>IF(ISBLANK(A4239),"",IF('02_Resultat'!$B$6=A4239,1,0))</f>
        <v/>
      </c>
      <c r="N4239" s="4" t="str">
        <f>IF(ISBLANK(A4239),"",IF(Tableau3[Occurrence]=0,0,SUM($M$2:M4239)))</f>
        <v/>
      </c>
      <c r="P4239" s="15" t="str">
        <f t="shared" si="134"/>
        <v/>
      </c>
      <c r="Q4239" s="16" t="str">
        <f>IF(P4239="","",'02_Resultat'!$B$6)</f>
        <v/>
      </c>
      <c r="R4239" s="16" t="str">
        <f>IF(Q4239="","",INDEX(Tableau3[N°CMD],MATCH(P4239,Tableau3[Sequence],0),))</f>
        <v/>
      </c>
      <c r="S4239" s="16" t="str">
        <f>IF(Q4239="","",INDEX(Tableau3[Désignation],MATCH(P4239,Tableau3[Sequence],0),))</f>
        <v/>
      </c>
      <c r="T4239"/>
    </row>
    <row r="4240" spans="12:20" x14ac:dyDescent="0.25">
      <c r="L4240" s="4" t="str">
        <f t="shared" si="133"/>
        <v/>
      </c>
      <c r="M4240" s="4" t="str">
        <f>IF(ISBLANK(A4240),"",IF('02_Resultat'!$B$6=A4240,1,0))</f>
        <v/>
      </c>
      <c r="N4240" s="4" t="str">
        <f>IF(ISBLANK(A4240),"",IF(Tableau3[Occurrence]=0,0,SUM($M$2:M4240)))</f>
        <v/>
      </c>
      <c r="P4240" s="15" t="str">
        <f t="shared" si="134"/>
        <v/>
      </c>
      <c r="Q4240" s="16" t="str">
        <f>IF(P4240="","",'02_Resultat'!$B$6)</f>
        <v/>
      </c>
      <c r="R4240" s="16" t="str">
        <f>IF(Q4240="","",INDEX(Tableau3[N°CMD],MATCH(P4240,Tableau3[Sequence],0),))</f>
        <v/>
      </c>
      <c r="S4240" s="16" t="str">
        <f>IF(Q4240="","",INDEX(Tableau3[Désignation],MATCH(P4240,Tableau3[Sequence],0),))</f>
        <v/>
      </c>
      <c r="T4240"/>
    </row>
    <row r="4241" spans="12:20" x14ac:dyDescent="0.25">
      <c r="L4241" s="4" t="str">
        <f t="shared" si="133"/>
        <v/>
      </c>
      <c r="M4241" s="4" t="str">
        <f>IF(ISBLANK(A4241),"",IF('02_Resultat'!$B$6=A4241,1,0))</f>
        <v/>
      </c>
      <c r="N4241" s="4" t="str">
        <f>IF(ISBLANK(A4241),"",IF(Tableau3[Occurrence]=0,0,SUM($M$2:M4241)))</f>
        <v/>
      </c>
      <c r="P4241" s="15" t="str">
        <f t="shared" si="134"/>
        <v/>
      </c>
      <c r="Q4241" s="16" t="str">
        <f>IF(P4241="","",'02_Resultat'!$B$6)</f>
        <v/>
      </c>
      <c r="R4241" s="16" t="str">
        <f>IF(Q4241="","",INDEX(Tableau3[N°CMD],MATCH(P4241,Tableau3[Sequence],0),))</f>
        <v/>
      </c>
      <c r="S4241" s="16" t="str">
        <f>IF(Q4241="","",INDEX(Tableau3[Désignation],MATCH(P4241,Tableau3[Sequence],0),))</f>
        <v/>
      </c>
      <c r="T4241"/>
    </row>
    <row r="4242" spans="12:20" x14ac:dyDescent="0.25">
      <c r="L4242" s="4" t="str">
        <f t="shared" ref="L4242:L4305" si="135">IF(ISBLANK(H4242),"",(I4242-H4242))</f>
        <v/>
      </c>
      <c r="M4242" s="4" t="str">
        <f>IF(ISBLANK(A4242),"",IF('02_Resultat'!$B$6=A4242,1,0))</f>
        <v/>
      </c>
      <c r="N4242" s="4" t="str">
        <f>IF(ISBLANK(A4242),"",IF(Tableau3[Occurrence]=0,0,SUM($M$2:M4242)))</f>
        <v/>
      </c>
      <c r="P4242" s="15" t="str">
        <f t="shared" si="134"/>
        <v/>
      </c>
      <c r="Q4242" s="16" t="str">
        <f>IF(P4242="","",'02_Resultat'!$B$6)</f>
        <v/>
      </c>
      <c r="R4242" s="16" t="str">
        <f>IF(Q4242="","",INDEX(Tableau3[N°CMD],MATCH(P4242,Tableau3[Sequence],0),))</f>
        <v/>
      </c>
      <c r="S4242" s="16" t="str">
        <f>IF(Q4242="","",INDEX(Tableau3[Désignation],MATCH(P4242,Tableau3[Sequence],0),))</f>
        <v/>
      </c>
      <c r="T4242"/>
    </row>
    <row r="4243" spans="12:20" x14ac:dyDescent="0.25">
      <c r="L4243" s="4" t="str">
        <f t="shared" si="135"/>
        <v/>
      </c>
      <c r="M4243" s="4" t="str">
        <f>IF(ISBLANK(A4243),"",IF('02_Resultat'!$B$6=A4243,1,0))</f>
        <v/>
      </c>
      <c r="N4243" s="4" t="str">
        <f>IF(ISBLANK(A4243),"",IF(Tableau3[Occurrence]=0,0,SUM($M$2:M4243)))</f>
        <v/>
      </c>
      <c r="P4243" s="15" t="str">
        <f t="shared" ref="P4243:P4306" si="136">IF(ROW()-1&lt;=$O$2,ROW()-1,"")</f>
        <v/>
      </c>
      <c r="Q4243" s="16" t="str">
        <f>IF(P4243="","",'02_Resultat'!$B$6)</f>
        <v/>
      </c>
      <c r="R4243" s="16" t="str">
        <f>IF(Q4243="","",INDEX(Tableau3[N°CMD],MATCH(P4243,Tableau3[Sequence],0),))</f>
        <v/>
      </c>
      <c r="S4243" s="16" t="str">
        <f>IF(Q4243="","",INDEX(Tableau3[Désignation],MATCH(P4243,Tableau3[Sequence],0),))</f>
        <v/>
      </c>
      <c r="T4243"/>
    </row>
    <row r="4244" spans="12:20" x14ac:dyDescent="0.25">
      <c r="L4244" s="4" t="str">
        <f t="shared" si="135"/>
        <v/>
      </c>
      <c r="M4244" s="4" t="str">
        <f>IF(ISBLANK(A4244),"",IF('02_Resultat'!$B$6=A4244,1,0))</f>
        <v/>
      </c>
      <c r="N4244" s="4" t="str">
        <f>IF(ISBLANK(A4244),"",IF(Tableau3[Occurrence]=0,0,SUM($M$2:M4244)))</f>
        <v/>
      </c>
      <c r="P4244" s="15" t="str">
        <f t="shared" si="136"/>
        <v/>
      </c>
      <c r="Q4244" s="16" t="str">
        <f>IF(P4244="","",'02_Resultat'!$B$6)</f>
        <v/>
      </c>
      <c r="R4244" s="16" t="str">
        <f>IF(Q4244="","",INDEX(Tableau3[N°CMD],MATCH(P4244,Tableau3[Sequence],0),))</f>
        <v/>
      </c>
      <c r="S4244" s="16" t="str">
        <f>IF(Q4244="","",INDEX(Tableau3[Désignation],MATCH(P4244,Tableau3[Sequence],0),))</f>
        <v/>
      </c>
      <c r="T4244"/>
    </row>
    <row r="4245" spans="12:20" x14ac:dyDescent="0.25">
      <c r="L4245" s="4" t="str">
        <f t="shared" si="135"/>
        <v/>
      </c>
      <c r="M4245" s="4" t="str">
        <f>IF(ISBLANK(A4245),"",IF('02_Resultat'!$B$6=A4245,1,0))</f>
        <v/>
      </c>
      <c r="N4245" s="4" t="str">
        <f>IF(ISBLANK(A4245),"",IF(Tableau3[Occurrence]=0,0,SUM($M$2:M4245)))</f>
        <v/>
      </c>
      <c r="P4245" s="15" t="str">
        <f t="shared" si="136"/>
        <v/>
      </c>
      <c r="Q4245" s="16" t="str">
        <f>IF(P4245="","",'02_Resultat'!$B$6)</f>
        <v/>
      </c>
      <c r="R4245" s="16" t="str">
        <f>IF(Q4245="","",INDEX(Tableau3[N°CMD],MATCH(P4245,Tableau3[Sequence],0),))</f>
        <v/>
      </c>
      <c r="S4245" s="16" t="str">
        <f>IF(Q4245="","",INDEX(Tableau3[Désignation],MATCH(P4245,Tableau3[Sequence],0),))</f>
        <v/>
      </c>
      <c r="T4245"/>
    </row>
    <row r="4246" spans="12:20" x14ac:dyDescent="0.25">
      <c r="L4246" s="4" t="str">
        <f t="shared" si="135"/>
        <v/>
      </c>
      <c r="M4246" s="4" t="str">
        <f>IF(ISBLANK(A4246),"",IF('02_Resultat'!$B$6=A4246,1,0))</f>
        <v/>
      </c>
      <c r="N4246" s="4" t="str">
        <f>IF(ISBLANK(A4246),"",IF(Tableau3[Occurrence]=0,0,SUM($M$2:M4246)))</f>
        <v/>
      </c>
      <c r="P4246" s="15" t="str">
        <f t="shared" si="136"/>
        <v/>
      </c>
      <c r="Q4246" s="16" t="str">
        <f>IF(P4246="","",'02_Resultat'!$B$6)</f>
        <v/>
      </c>
      <c r="R4246" s="16" t="str">
        <f>IF(Q4246="","",INDEX(Tableau3[N°CMD],MATCH(P4246,Tableau3[Sequence],0),))</f>
        <v/>
      </c>
      <c r="S4246" s="16" t="str">
        <f>IF(Q4246="","",INDEX(Tableau3[Désignation],MATCH(P4246,Tableau3[Sequence],0),))</f>
        <v/>
      </c>
      <c r="T4246"/>
    </row>
    <row r="4247" spans="12:20" x14ac:dyDescent="0.25">
      <c r="L4247" s="4" t="str">
        <f t="shared" si="135"/>
        <v/>
      </c>
      <c r="M4247" s="4" t="str">
        <f>IF(ISBLANK(A4247),"",IF('02_Resultat'!$B$6=A4247,1,0))</f>
        <v/>
      </c>
      <c r="N4247" s="4" t="str">
        <f>IF(ISBLANK(A4247),"",IF(Tableau3[Occurrence]=0,0,SUM($M$2:M4247)))</f>
        <v/>
      </c>
      <c r="P4247" s="15" t="str">
        <f t="shared" si="136"/>
        <v/>
      </c>
      <c r="Q4247" s="16" t="str">
        <f>IF(P4247="","",'02_Resultat'!$B$6)</f>
        <v/>
      </c>
      <c r="R4247" s="16" t="str">
        <f>IF(Q4247="","",INDEX(Tableau3[N°CMD],MATCH(P4247,Tableau3[Sequence],0),))</f>
        <v/>
      </c>
      <c r="S4247" s="16" t="str">
        <f>IF(Q4247="","",INDEX(Tableau3[Désignation],MATCH(P4247,Tableau3[Sequence],0),))</f>
        <v/>
      </c>
      <c r="T4247"/>
    </row>
    <row r="4248" spans="12:20" x14ac:dyDescent="0.25">
      <c r="L4248" s="4" t="str">
        <f t="shared" si="135"/>
        <v/>
      </c>
      <c r="M4248" s="4" t="str">
        <f>IF(ISBLANK(A4248),"",IF('02_Resultat'!$B$6=A4248,1,0))</f>
        <v/>
      </c>
      <c r="N4248" s="4" t="str">
        <f>IF(ISBLANK(A4248),"",IF(Tableau3[Occurrence]=0,0,SUM($M$2:M4248)))</f>
        <v/>
      </c>
      <c r="P4248" s="15" t="str">
        <f t="shared" si="136"/>
        <v/>
      </c>
      <c r="Q4248" s="16" t="str">
        <f>IF(P4248="","",'02_Resultat'!$B$6)</f>
        <v/>
      </c>
      <c r="R4248" s="16" t="str">
        <f>IF(Q4248="","",INDEX(Tableau3[N°CMD],MATCH(P4248,Tableau3[Sequence],0),))</f>
        <v/>
      </c>
      <c r="S4248" s="16" t="str">
        <f>IF(Q4248="","",INDEX(Tableau3[Désignation],MATCH(P4248,Tableau3[Sequence],0),))</f>
        <v/>
      </c>
      <c r="T4248"/>
    </row>
    <row r="4249" spans="12:20" x14ac:dyDescent="0.25">
      <c r="L4249" s="4" t="str">
        <f t="shared" si="135"/>
        <v/>
      </c>
      <c r="M4249" s="4" t="str">
        <f>IF(ISBLANK(A4249),"",IF('02_Resultat'!$B$6=A4249,1,0))</f>
        <v/>
      </c>
      <c r="N4249" s="4" t="str">
        <f>IF(ISBLANK(A4249),"",IF(Tableau3[Occurrence]=0,0,SUM($M$2:M4249)))</f>
        <v/>
      </c>
      <c r="P4249" s="15" t="str">
        <f t="shared" si="136"/>
        <v/>
      </c>
      <c r="Q4249" s="16" t="str">
        <f>IF(P4249="","",'02_Resultat'!$B$6)</f>
        <v/>
      </c>
      <c r="R4249" s="16" t="str">
        <f>IF(Q4249="","",INDEX(Tableau3[N°CMD],MATCH(P4249,Tableau3[Sequence],0),))</f>
        <v/>
      </c>
      <c r="S4249" s="16" t="str">
        <f>IF(Q4249="","",INDEX(Tableau3[Désignation],MATCH(P4249,Tableau3[Sequence],0),))</f>
        <v/>
      </c>
      <c r="T4249"/>
    </row>
    <row r="4250" spans="12:20" x14ac:dyDescent="0.25">
      <c r="L4250" s="4" t="str">
        <f t="shared" si="135"/>
        <v/>
      </c>
      <c r="M4250" s="4" t="str">
        <f>IF(ISBLANK(A4250),"",IF('02_Resultat'!$B$6=A4250,1,0))</f>
        <v/>
      </c>
      <c r="N4250" s="4" t="str">
        <f>IF(ISBLANK(A4250),"",IF(Tableau3[Occurrence]=0,0,SUM($M$2:M4250)))</f>
        <v/>
      </c>
      <c r="P4250" s="15" t="str">
        <f t="shared" si="136"/>
        <v/>
      </c>
      <c r="Q4250" s="16" t="str">
        <f>IF(P4250="","",'02_Resultat'!$B$6)</f>
        <v/>
      </c>
      <c r="R4250" s="16" t="str">
        <f>IF(Q4250="","",INDEX(Tableau3[N°CMD],MATCH(P4250,Tableau3[Sequence],0),))</f>
        <v/>
      </c>
      <c r="S4250" s="16" t="str">
        <f>IF(Q4250="","",INDEX(Tableau3[Désignation],MATCH(P4250,Tableau3[Sequence],0),))</f>
        <v/>
      </c>
      <c r="T4250"/>
    </row>
    <row r="4251" spans="12:20" x14ac:dyDescent="0.25">
      <c r="L4251" s="4" t="str">
        <f t="shared" si="135"/>
        <v/>
      </c>
      <c r="M4251" s="4" t="str">
        <f>IF(ISBLANK(A4251),"",IF('02_Resultat'!$B$6=A4251,1,0))</f>
        <v/>
      </c>
      <c r="N4251" s="4" t="str">
        <f>IF(ISBLANK(A4251),"",IF(Tableau3[Occurrence]=0,0,SUM($M$2:M4251)))</f>
        <v/>
      </c>
      <c r="P4251" s="15" t="str">
        <f t="shared" si="136"/>
        <v/>
      </c>
      <c r="Q4251" s="16" t="str">
        <f>IF(P4251="","",'02_Resultat'!$B$6)</f>
        <v/>
      </c>
      <c r="R4251" s="16" t="str">
        <f>IF(Q4251="","",INDEX(Tableau3[N°CMD],MATCH(P4251,Tableau3[Sequence],0),))</f>
        <v/>
      </c>
      <c r="S4251" s="16" t="str">
        <f>IF(Q4251="","",INDEX(Tableau3[Désignation],MATCH(P4251,Tableau3[Sequence],0),))</f>
        <v/>
      </c>
      <c r="T4251"/>
    </row>
    <row r="4252" spans="12:20" x14ac:dyDescent="0.25">
      <c r="L4252" s="4" t="str">
        <f t="shared" si="135"/>
        <v/>
      </c>
      <c r="M4252" s="4" t="str">
        <f>IF(ISBLANK(A4252),"",IF('02_Resultat'!$B$6=A4252,1,0))</f>
        <v/>
      </c>
      <c r="N4252" s="4" t="str">
        <f>IF(ISBLANK(A4252),"",IF(Tableau3[Occurrence]=0,0,SUM($M$2:M4252)))</f>
        <v/>
      </c>
      <c r="P4252" s="15" t="str">
        <f t="shared" si="136"/>
        <v/>
      </c>
      <c r="Q4252" s="16" t="str">
        <f>IF(P4252="","",'02_Resultat'!$B$6)</f>
        <v/>
      </c>
      <c r="R4252" s="16" t="str">
        <f>IF(Q4252="","",INDEX(Tableau3[N°CMD],MATCH(P4252,Tableau3[Sequence],0),))</f>
        <v/>
      </c>
      <c r="S4252" s="16" t="str">
        <f>IF(Q4252="","",INDEX(Tableau3[Désignation],MATCH(P4252,Tableau3[Sequence],0),))</f>
        <v/>
      </c>
      <c r="T4252"/>
    </row>
    <row r="4253" spans="12:20" x14ac:dyDescent="0.25">
      <c r="L4253" s="4" t="str">
        <f t="shared" si="135"/>
        <v/>
      </c>
      <c r="M4253" s="4" t="str">
        <f>IF(ISBLANK(A4253),"",IF('02_Resultat'!$B$6=A4253,1,0))</f>
        <v/>
      </c>
      <c r="N4253" s="4" t="str">
        <f>IF(ISBLANK(A4253),"",IF(Tableau3[Occurrence]=0,0,SUM($M$2:M4253)))</f>
        <v/>
      </c>
      <c r="P4253" s="15" t="str">
        <f t="shared" si="136"/>
        <v/>
      </c>
      <c r="Q4253" s="16" t="str">
        <f>IF(P4253="","",'02_Resultat'!$B$6)</f>
        <v/>
      </c>
      <c r="R4253" s="16" t="str">
        <f>IF(Q4253="","",INDEX(Tableau3[N°CMD],MATCH(P4253,Tableau3[Sequence],0),))</f>
        <v/>
      </c>
      <c r="S4253" s="16" t="str">
        <f>IF(Q4253="","",INDEX(Tableau3[Désignation],MATCH(P4253,Tableau3[Sequence],0),))</f>
        <v/>
      </c>
      <c r="T4253"/>
    </row>
    <row r="4254" spans="12:20" x14ac:dyDescent="0.25">
      <c r="L4254" s="4" t="str">
        <f t="shared" si="135"/>
        <v/>
      </c>
      <c r="M4254" s="4" t="str">
        <f>IF(ISBLANK(A4254),"",IF('02_Resultat'!$B$6=A4254,1,0))</f>
        <v/>
      </c>
      <c r="N4254" s="4" t="str">
        <f>IF(ISBLANK(A4254),"",IF(Tableau3[Occurrence]=0,0,SUM($M$2:M4254)))</f>
        <v/>
      </c>
      <c r="P4254" s="15" t="str">
        <f t="shared" si="136"/>
        <v/>
      </c>
      <c r="Q4254" s="16" t="str">
        <f>IF(P4254="","",'02_Resultat'!$B$6)</f>
        <v/>
      </c>
      <c r="R4254" s="16" t="str">
        <f>IF(Q4254="","",INDEX(Tableau3[N°CMD],MATCH(P4254,Tableau3[Sequence],0),))</f>
        <v/>
      </c>
      <c r="S4254" s="16" t="str">
        <f>IF(Q4254="","",INDEX(Tableau3[Désignation],MATCH(P4254,Tableau3[Sequence],0),))</f>
        <v/>
      </c>
      <c r="T4254"/>
    </row>
    <row r="4255" spans="12:20" x14ac:dyDescent="0.25">
      <c r="L4255" s="4" t="str">
        <f t="shared" si="135"/>
        <v/>
      </c>
      <c r="M4255" s="4" t="str">
        <f>IF(ISBLANK(A4255),"",IF('02_Resultat'!$B$6=A4255,1,0))</f>
        <v/>
      </c>
      <c r="N4255" s="4" t="str">
        <f>IF(ISBLANK(A4255),"",IF(Tableau3[Occurrence]=0,0,SUM($M$2:M4255)))</f>
        <v/>
      </c>
      <c r="P4255" s="15" t="str">
        <f t="shared" si="136"/>
        <v/>
      </c>
      <c r="Q4255" s="16" t="str">
        <f>IF(P4255="","",'02_Resultat'!$B$6)</f>
        <v/>
      </c>
      <c r="R4255" s="16" t="str">
        <f>IF(Q4255="","",INDEX(Tableau3[N°CMD],MATCH(P4255,Tableau3[Sequence],0),))</f>
        <v/>
      </c>
      <c r="S4255" s="16" t="str">
        <f>IF(Q4255="","",INDEX(Tableau3[Désignation],MATCH(P4255,Tableau3[Sequence],0),))</f>
        <v/>
      </c>
      <c r="T4255"/>
    </row>
    <row r="4256" spans="12:20" x14ac:dyDescent="0.25">
      <c r="L4256" s="4" t="str">
        <f t="shared" si="135"/>
        <v/>
      </c>
      <c r="M4256" s="4" t="str">
        <f>IF(ISBLANK(A4256),"",IF('02_Resultat'!$B$6=A4256,1,0))</f>
        <v/>
      </c>
      <c r="N4256" s="4" t="str">
        <f>IF(ISBLANK(A4256),"",IF(Tableau3[Occurrence]=0,0,SUM($M$2:M4256)))</f>
        <v/>
      </c>
      <c r="P4256" s="15" t="str">
        <f t="shared" si="136"/>
        <v/>
      </c>
      <c r="Q4256" s="16" t="str">
        <f>IF(P4256="","",'02_Resultat'!$B$6)</f>
        <v/>
      </c>
      <c r="R4256" s="16" t="str">
        <f>IF(Q4256="","",INDEX(Tableau3[N°CMD],MATCH(P4256,Tableau3[Sequence],0),))</f>
        <v/>
      </c>
      <c r="S4256" s="16" t="str">
        <f>IF(Q4256="","",INDEX(Tableau3[Désignation],MATCH(P4256,Tableau3[Sequence],0),))</f>
        <v/>
      </c>
      <c r="T4256"/>
    </row>
    <row r="4257" spans="12:20" x14ac:dyDescent="0.25">
      <c r="L4257" s="4" t="str">
        <f t="shared" si="135"/>
        <v/>
      </c>
      <c r="M4257" s="4" t="str">
        <f>IF(ISBLANK(A4257),"",IF('02_Resultat'!$B$6=A4257,1,0))</f>
        <v/>
      </c>
      <c r="N4257" s="4" t="str">
        <f>IF(ISBLANK(A4257),"",IF(Tableau3[Occurrence]=0,0,SUM($M$2:M4257)))</f>
        <v/>
      </c>
      <c r="P4257" s="15" t="str">
        <f t="shared" si="136"/>
        <v/>
      </c>
      <c r="Q4257" s="16" t="str">
        <f>IF(P4257="","",'02_Resultat'!$B$6)</f>
        <v/>
      </c>
      <c r="R4257" s="16" t="str">
        <f>IF(Q4257="","",INDEX(Tableau3[N°CMD],MATCH(P4257,Tableau3[Sequence],0),))</f>
        <v/>
      </c>
      <c r="S4257" s="16" t="str">
        <f>IF(Q4257="","",INDEX(Tableau3[Désignation],MATCH(P4257,Tableau3[Sequence],0),))</f>
        <v/>
      </c>
      <c r="T4257"/>
    </row>
    <row r="4258" spans="12:20" x14ac:dyDescent="0.25">
      <c r="L4258" s="4" t="str">
        <f t="shared" si="135"/>
        <v/>
      </c>
      <c r="M4258" s="4" t="str">
        <f>IF(ISBLANK(A4258),"",IF('02_Resultat'!$B$6=A4258,1,0))</f>
        <v/>
      </c>
      <c r="N4258" s="4" t="str">
        <f>IF(ISBLANK(A4258),"",IF(Tableau3[Occurrence]=0,0,SUM($M$2:M4258)))</f>
        <v/>
      </c>
      <c r="P4258" s="15" t="str">
        <f t="shared" si="136"/>
        <v/>
      </c>
      <c r="Q4258" s="16" t="str">
        <f>IF(P4258="","",'02_Resultat'!$B$6)</f>
        <v/>
      </c>
      <c r="R4258" s="16" t="str">
        <f>IF(Q4258="","",INDEX(Tableau3[N°CMD],MATCH(P4258,Tableau3[Sequence],0),))</f>
        <v/>
      </c>
      <c r="S4258" s="16" t="str">
        <f>IF(Q4258="","",INDEX(Tableau3[Désignation],MATCH(P4258,Tableau3[Sequence],0),))</f>
        <v/>
      </c>
      <c r="T4258"/>
    </row>
    <row r="4259" spans="12:20" x14ac:dyDescent="0.25">
      <c r="L4259" s="4" t="str">
        <f t="shared" si="135"/>
        <v/>
      </c>
      <c r="M4259" s="4" t="str">
        <f>IF(ISBLANK(A4259),"",IF('02_Resultat'!$B$6=A4259,1,0))</f>
        <v/>
      </c>
      <c r="N4259" s="4" t="str">
        <f>IF(ISBLANK(A4259),"",IF(Tableau3[Occurrence]=0,0,SUM($M$2:M4259)))</f>
        <v/>
      </c>
      <c r="P4259" s="15" t="str">
        <f t="shared" si="136"/>
        <v/>
      </c>
      <c r="Q4259" s="16" t="str">
        <f>IF(P4259="","",'02_Resultat'!$B$6)</f>
        <v/>
      </c>
      <c r="R4259" s="16" t="str">
        <f>IF(Q4259="","",INDEX(Tableau3[N°CMD],MATCH(P4259,Tableau3[Sequence],0),))</f>
        <v/>
      </c>
      <c r="S4259" s="16" t="str">
        <f>IF(Q4259="","",INDEX(Tableau3[Désignation],MATCH(P4259,Tableau3[Sequence],0),))</f>
        <v/>
      </c>
      <c r="T4259"/>
    </row>
    <row r="4260" spans="12:20" x14ac:dyDescent="0.25">
      <c r="L4260" s="4" t="str">
        <f t="shared" si="135"/>
        <v/>
      </c>
      <c r="M4260" s="4" t="str">
        <f>IF(ISBLANK(A4260),"",IF('02_Resultat'!$B$6=A4260,1,0))</f>
        <v/>
      </c>
      <c r="N4260" s="4" t="str">
        <f>IF(ISBLANK(A4260),"",IF(Tableau3[Occurrence]=0,0,SUM($M$2:M4260)))</f>
        <v/>
      </c>
      <c r="P4260" s="15" t="str">
        <f t="shared" si="136"/>
        <v/>
      </c>
      <c r="Q4260" s="16" t="str">
        <f>IF(P4260="","",'02_Resultat'!$B$6)</f>
        <v/>
      </c>
      <c r="R4260" s="16" t="str">
        <f>IF(Q4260="","",INDEX(Tableau3[N°CMD],MATCH(P4260,Tableau3[Sequence],0),))</f>
        <v/>
      </c>
      <c r="S4260" s="16" t="str">
        <f>IF(Q4260="","",INDEX(Tableau3[Désignation],MATCH(P4260,Tableau3[Sequence],0),))</f>
        <v/>
      </c>
      <c r="T4260"/>
    </row>
    <row r="4261" spans="12:20" x14ac:dyDescent="0.25">
      <c r="L4261" s="4" t="str">
        <f t="shared" si="135"/>
        <v/>
      </c>
      <c r="M4261" s="4" t="str">
        <f>IF(ISBLANK(A4261),"",IF('02_Resultat'!$B$6=A4261,1,0))</f>
        <v/>
      </c>
      <c r="N4261" s="4" t="str">
        <f>IF(ISBLANK(A4261),"",IF(Tableau3[Occurrence]=0,0,SUM($M$2:M4261)))</f>
        <v/>
      </c>
      <c r="P4261" s="15" t="str">
        <f t="shared" si="136"/>
        <v/>
      </c>
      <c r="Q4261" s="16" t="str">
        <f>IF(P4261="","",'02_Resultat'!$B$6)</f>
        <v/>
      </c>
      <c r="R4261" s="16" t="str">
        <f>IF(Q4261="","",INDEX(Tableau3[N°CMD],MATCH(P4261,Tableau3[Sequence],0),))</f>
        <v/>
      </c>
      <c r="S4261" s="16" t="str">
        <f>IF(Q4261="","",INDEX(Tableau3[Désignation],MATCH(P4261,Tableau3[Sequence],0),))</f>
        <v/>
      </c>
      <c r="T4261"/>
    </row>
    <row r="4262" spans="12:20" x14ac:dyDescent="0.25">
      <c r="L4262" s="4" t="str">
        <f t="shared" si="135"/>
        <v/>
      </c>
      <c r="M4262" s="4" t="str">
        <f>IF(ISBLANK(A4262),"",IF('02_Resultat'!$B$6=A4262,1,0))</f>
        <v/>
      </c>
      <c r="N4262" s="4" t="str">
        <f>IF(ISBLANK(A4262),"",IF(Tableau3[Occurrence]=0,0,SUM($M$2:M4262)))</f>
        <v/>
      </c>
      <c r="P4262" s="15" t="str">
        <f t="shared" si="136"/>
        <v/>
      </c>
      <c r="Q4262" s="16" t="str">
        <f>IF(P4262="","",'02_Resultat'!$B$6)</f>
        <v/>
      </c>
      <c r="R4262" s="16" t="str">
        <f>IF(Q4262="","",INDEX(Tableau3[N°CMD],MATCH(P4262,Tableau3[Sequence],0),))</f>
        <v/>
      </c>
      <c r="S4262" s="16" t="str">
        <f>IF(Q4262="","",INDEX(Tableau3[Désignation],MATCH(P4262,Tableau3[Sequence],0),))</f>
        <v/>
      </c>
      <c r="T4262"/>
    </row>
    <row r="4263" spans="12:20" x14ac:dyDescent="0.25">
      <c r="L4263" s="4" t="str">
        <f t="shared" si="135"/>
        <v/>
      </c>
      <c r="M4263" s="4" t="str">
        <f>IF(ISBLANK(A4263),"",IF('02_Resultat'!$B$6=A4263,1,0))</f>
        <v/>
      </c>
      <c r="N4263" s="4" t="str">
        <f>IF(ISBLANK(A4263),"",IF(Tableau3[Occurrence]=0,0,SUM($M$2:M4263)))</f>
        <v/>
      </c>
      <c r="P4263" s="15" t="str">
        <f t="shared" si="136"/>
        <v/>
      </c>
      <c r="Q4263" s="16" t="str">
        <f>IF(P4263="","",'02_Resultat'!$B$6)</f>
        <v/>
      </c>
      <c r="R4263" s="16" t="str">
        <f>IF(Q4263="","",INDEX(Tableau3[N°CMD],MATCH(P4263,Tableau3[Sequence],0),))</f>
        <v/>
      </c>
      <c r="S4263" s="16" t="str">
        <f>IF(Q4263="","",INDEX(Tableau3[Désignation],MATCH(P4263,Tableau3[Sequence],0),))</f>
        <v/>
      </c>
      <c r="T4263"/>
    </row>
    <row r="4264" spans="12:20" x14ac:dyDescent="0.25">
      <c r="L4264" s="4" t="str">
        <f t="shared" si="135"/>
        <v/>
      </c>
      <c r="M4264" s="4" t="str">
        <f>IF(ISBLANK(A4264),"",IF('02_Resultat'!$B$6=A4264,1,0))</f>
        <v/>
      </c>
      <c r="N4264" s="4" t="str">
        <f>IF(ISBLANK(A4264),"",IF(Tableau3[Occurrence]=0,0,SUM($M$2:M4264)))</f>
        <v/>
      </c>
      <c r="P4264" s="15" t="str">
        <f t="shared" si="136"/>
        <v/>
      </c>
      <c r="Q4264" s="16" t="str">
        <f>IF(P4264="","",'02_Resultat'!$B$6)</f>
        <v/>
      </c>
      <c r="R4264" s="16" t="str">
        <f>IF(Q4264="","",INDEX(Tableau3[N°CMD],MATCH(P4264,Tableau3[Sequence],0),))</f>
        <v/>
      </c>
      <c r="S4264" s="16" t="str">
        <f>IF(Q4264="","",INDEX(Tableau3[Désignation],MATCH(P4264,Tableau3[Sequence],0),))</f>
        <v/>
      </c>
      <c r="T4264"/>
    </row>
    <row r="4265" spans="12:20" x14ac:dyDescent="0.25">
      <c r="L4265" s="4" t="str">
        <f t="shared" si="135"/>
        <v/>
      </c>
      <c r="M4265" s="4" t="str">
        <f>IF(ISBLANK(A4265),"",IF('02_Resultat'!$B$6=A4265,1,0))</f>
        <v/>
      </c>
      <c r="N4265" s="4" t="str">
        <f>IF(ISBLANK(A4265),"",IF(Tableau3[Occurrence]=0,0,SUM($M$2:M4265)))</f>
        <v/>
      </c>
      <c r="P4265" s="15" t="str">
        <f t="shared" si="136"/>
        <v/>
      </c>
      <c r="Q4265" s="16" t="str">
        <f>IF(P4265="","",'02_Resultat'!$B$6)</f>
        <v/>
      </c>
      <c r="R4265" s="16" t="str">
        <f>IF(Q4265="","",INDEX(Tableau3[N°CMD],MATCH(P4265,Tableau3[Sequence],0),))</f>
        <v/>
      </c>
      <c r="S4265" s="16" t="str">
        <f>IF(Q4265="","",INDEX(Tableau3[Désignation],MATCH(P4265,Tableau3[Sequence],0),))</f>
        <v/>
      </c>
      <c r="T4265"/>
    </row>
    <row r="4266" spans="12:20" x14ac:dyDescent="0.25">
      <c r="L4266" s="4" t="str">
        <f t="shared" si="135"/>
        <v/>
      </c>
      <c r="M4266" s="4" t="str">
        <f>IF(ISBLANK(A4266),"",IF('02_Resultat'!$B$6=A4266,1,0))</f>
        <v/>
      </c>
      <c r="N4266" s="4" t="str">
        <f>IF(ISBLANK(A4266),"",IF(Tableau3[Occurrence]=0,0,SUM($M$2:M4266)))</f>
        <v/>
      </c>
      <c r="P4266" s="15" t="str">
        <f t="shared" si="136"/>
        <v/>
      </c>
      <c r="Q4266" s="16" t="str">
        <f>IF(P4266="","",'02_Resultat'!$B$6)</f>
        <v/>
      </c>
      <c r="R4266" s="16" t="str">
        <f>IF(Q4266="","",INDEX(Tableau3[N°CMD],MATCH(P4266,Tableau3[Sequence],0),))</f>
        <v/>
      </c>
      <c r="S4266" s="16" t="str">
        <f>IF(Q4266="","",INDEX(Tableau3[Désignation],MATCH(P4266,Tableau3[Sequence],0),))</f>
        <v/>
      </c>
      <c r="T4266"/>
    </row>
    <row r="4267" spans="12:20" x14ac:dyDescent="0.25">
      <c r="L4267" s="4" t="str">
        <f t="shared" si="135"/>
        <v/>
      </c>
      <c r="M4267" s="4" t="str">
        <f>IF(ISBLANK(A4267),"",IF('02_Resultat'!$B$6=A4267,1,0))</f>
        <v/>
      </c>
      <c r="N4267" s="4" t="str">
        <f>IF(ISBLANK(A4267),"",IF(Tableau3[Occurrence]=0,0,SUM($M$2:M4267)))</f>
        <v/>
      </c>
      <c r="P4267" s="15" t="str">
        <f t="shared" si="136"/>
        <v/>
      </c>
      <c r="Q4267" s="16" t="str">
        <f>IF(P4267="","",'02_Resultat'!$B$6)</f>
        <v/>
      </c>
      <c r="R4267" s="16" t="str">
        <f>IF(Q4267="","",INDEX(Tableau3[N°CMD],MATCH(P4267,Tableau3[Sequence],0),))</f>
        <v/>
      </c>
      <c r="S4267" s="16" t="str">
        <f>IF(Q4267="","",INDEX(Tableau3[Désignation],MATCH(P4267,Tableau3[Sequence],0),))</f>
        <v/>
      </c>
      <c r="T4267"/>
    </row>
    <row r="4268" spans="12:20" x14ac:dyDescent="0.25">
      <c r="L4268" s="4" t="str">
        <f t="shared" si="135"/>
        <v/>
      </c>
      <c r="M4268" s="4" t="str">
        <f>IF(ISBLANK(A4268),"",IF('02_Resultat'!$B$6=A4268,1,0))</f>
        <v/>
      </c>
      <c r="N4268" s="4" t="str">
        <f>IF(ISBLANK(A4268),"",IF(Tableau3[Occurrence]=0,0,SUM($M$2:M4268)))</f>
        <v/>
      </c>
      <c r="P4268" s="15" t="str">
        <f t="shared" si="136"/>
        <v/>
      </c>
      <c r="Q4268" s="16" t="str">
        <f>IF(P4268="","",'02_Resultat'!$B$6)</f>
        <v/>
      </c>
      <c r="R4268" s="16" t="str">
        <f>IF(Q4268="","",INDEX(Tableau3[N°CMD],MATCH(P4268,Tableau3[Sequence],0),))</f>
        <v/>
      </c>
      <c r="S4268" s="16" t="str">
        <f>IF(Q4268="","",INDEX(Tableau3[Désignation],MATCH(P4268,Tableau3[Sequence],0),))</f>
        <v/>
      </c>
      <c r="T4268"/>
    </row>
    <row r="4269" spans="12:20" x14ac:dyDescent="0.25">
      <c r="L4269" s="4" t="str">
        <f t="shared" si="135"/>
        <v/>
      </c>
      <c r="M4269" s="4" t="str">
        <f>IF(ISBLANK(A4269),"",IF('02_Resultat'!$B$6=A4269,1,0))</f>
        <v/>
      </c>
      <c r="N4269" s="4" t="str">
        <f>IF(ISBLANK(A4269),"",IF(Tableau3[Occurrence]=0,0,SUM($M$2:M4269)))</f>
        <v/>
      </c>
      <c r="P4269" s="15" t="str">
        <f t="shared" si="136"/>
        <v/>
      </c>
      <c r="Q4269" s="16" t="str">
        <f>IF(P4269="","",'02_Resultat'!$B$6)</f>
        <v/>
      </c>
      <c r="R4269" s="16" t="str">
        <f>IF(Q4269="","",INDEX(Tableau3[N°CMD],MATCH(P4269,Tableau3[Sequence],0),))</f>
        <v/>
      </c>
      <c r="S4269" s="16" t="str">
        <f>IF(Q4269="","",INDEX(Tableau3[Désignation],MATCH(P4269,Tableau3[Sequence],0),))</f>
        <v/>
      </c>
      <c r="T4269"/>
    </row>
    <row r="4270" spans="12:20" x14ac:dyDescent="0.25">
      <c r="L4270" s="4" t="str">
        <f t="shared" si="135"/>
        <v/>
      </c>
      <c r="M4270" s="4" t="str">
        <f>IF(ISBLANK(A4270),"",IF('02_Resultat'!$B$6=A4270,1,0))</f>
        <v/>
      </c>
      <c r="N4270" s="4" t="str">
        <f>IF(ISBLANK(A4270),"",IF(Tableau3[Occurrence]=0,0,SUM($M$2:M4270)))</f>
        <v/>
      </c>
      <c r="P4270" s="15" t="str">
        <f t="shared" si="136"/>
        <v/>
      </c>
      <c r="Q4270" s="16" t="str">
        <f>IF(P4270="","",'02_Resultat'!$B$6)</f>
        <v/>
      </c>
      <c r="R4270" s="16" t="str">
        <f>IF(Q4270="","",INDEX(Tableau3[N°CMD],MATCH(P4270,Tableau3[Sequence],0),))</f>
        <v/>
      </c>
      <c r="S4270" s="16" t="str">
        <f>IF(Q4270="","",INDEX(Tableau3[Désignation],MATCH(P4270,Tableau3[Sequence],0),))</f>
        <v/>
      </c>
      <c r="T4270"/>
    </row>
    <row r="4271" spans="12:20" x14ac:dyDescent="0.25">
      <c r="L4271" s="4" t="str">
        <f t="shared" si="135"/>
        <v/>
      </c>
      <c r="M4271" s="4" t="str">
        <f>IF(ISBLANK(A4271),"",IF('02_Resultat'!$B$6=A4271,1,0))</f>
        <v/>
      </c>
      <c r="N4271" s="4" t="str">
        <f>IF(ISBLANK(A4271),"",IF(Tableau3[Occurrence]=0,0,SUM($M$2:M4271)))</f>
        <v/>
      </c>
      <c r="P4271" s="15" t="str">
        <f t="shared" si="136"/>
        <v/>
      </c>
      <c r="Q4271" s="16" t="str">
        <f>IF(P4271="","",'02_Resultat'!$B$6)</f>
        <v/>
      </c>
      <c r="R4271" s="16" t="str">
        <f>IF(Q4271="","",INDEX(Tableau3[N°CMD],MATCH(P4271,Tableau3[Sequence],0),))</f>
        <v/>
      </c>
      <c r="S4271" s="16" t="str">
        <f>IF(Q4271="","",INDEX(Tableau3[Désignation],MATCH(P4271,Tableau3[Sequence],0),))</f>
        <v/>
      </c>
      <c r="T4271"/>
    </row>
    <row r="4272" spans="12:20" x14ac:dyDescent="0.25">
      <c r="L4272" s="4" t="str">
        <f t="shared" si="135"/>
        <v/>
      </c>
      <c r="M4272" s="4" t="str">
        <f>IF(ISBLANK(A4272),"",IF('02_Resultat'!$B$6=A4272,1,0))</f>
        <v/>
      </c>
      <c r="N4272" s="4" t="str">
        <f>IF(ISBLANK(A4272),"",IF(Tableau3[Occurrence]=0,0,SUM($M$2:M4272)))</f>
        <v/>
      </c>
      <c r="P4272" s="15" t="str">
        <f t="shared" si="136"/>
        <v/>
      </c>
      <c r="Q4272" s="16" t="str">
        <f>IF(P4272="","",'02_Resultat'!$B$6)</f>
        <v/>
      </c>
      <c r="R4272" s="16" t="str">
        <f>IF(Q4272="","",INDEX(Tableau3[N°CMD],MATCH(P4272,Tableau3[Sequence],0),))</f>
        <v/>
      </c>
      <c r="S4272" s="16" t="str">
        <f>IF(Q4272="","",INDEX(Tableau3[Désignation],MATCH(P4272,Tableau3[Sequence],0),))</f>
        <v/>
      </c>
      <c r="T4272"/>
    </row>
    <row r="4273" spans="12:20" x14ac:dyDescent="0.25">
      <c r="L4273" s="4" t="str">
        <f t="shared" si="135"/>
        <v/>
      </c>
      <c r="M4273" s="4" t="str">
        <f>IF(ISBLANK(A4273),"",IF('02_Resultat'!$B$6=A4273,1,0))</f>
        <v/>
      </c>
      <c r="N4273" s="4" t="str">
        <f>IF(ISBLANK(A4273),"",IF(Tableau3[Occurrence]=0,0,SUM($M$2:M4273)))</f>
        <v/>
      </c>
      <c r="P4273" s="15" t="str">
        <f t="shared" si="136"/>
        <v/>
      </c>
      <c r="Q4273" s="16" t="str">
        <f>IF(P4273="","",'02_Resultat'!$B$6)</f>
        <v/>
      </c>
      <c r="R4273" s="16" t="str">
        <f>IF(Q4273="","",INDEX(Tableau3[N°CMD],MATCH(P4273,Tableau3[Sequence],0),))</f>
        <v/>
      </c>
      <c r="S4273" s="16" t="str">
        <f>IF(Q4273="","",INDEX(Tableau3[Désignation],MATCH(P4273,Tableau3[Sequence],0),))</f>
        <v/>
      </c>
      <c r="T4273"/>
    </row>
    <row r="4274" spans="12:20" x14ac:dyDescent="0.25">
      <c r="L4274" s="4" t="str">
        <f t="shared" si="135"/>
        <v/>
      </c>
      <c r="M4274" s="4" t="str">
        <f>IF(ISBLANK(A4274),"",IF('02_Resultat'!$B$6=A4274,1,0))</f>
        <v/>
      </c>
      <c r="N4274" s="4" t="str">
        <f>IF(ISBLANK(A4274),"",IF(Tableau3[Occurrence]=0,0,SUM($M$2:M4274)))</f>
        <v/>
      </c>
      <c r="P4274" s="15" t="str">
        <f t="shared" si="136"/>
        <v/>
      </c>
      <c r="Q4274" s="16" t="str">
        <f>IF(P4274="","",'02_Resultat'!$B$6)</f>
        <v/>
      </c>
      <c r="R4274" s="16" t="str">
        <f>IF(Q4274="","",INDEX(Tableau3[N°CMD],MATCH(P4274,Tableau3[Sequence],0),))</f>
        <v/>
      </c>
      <c r="S4274" s="16" t="str">
        <f>IF(Q4274="","",INDEX(Tableau3[Désignation],MATCH(P4274,Tableau3[Sequence],0),))</f>
        <v/>
      </c>
      <c r="T4274"/>
    </row>
    <row r="4275" spans="12:20" x14ac:dyDescent="0.25">
      <c r="L4275" s="4" t="str">
        <f t="shared" si="135"/>
        <v/>
      </c>
      <c r="M4275" s="4" t="str">
        <f>IF(ISBLANK(A4275),"",IF('02_Resultat'!$B$6=A4275,1,0))</f>
        <v/>
      </c>
      <c r="N4275" s="4" t="str">
        <f>IF(ISBLANK(A4275),"",IF(Tableau3[Occurrence]=0,0,SUM($M$2:M4275)))</f>
        <v/>
      </c>
      <c r="P4275" s="15" t="str">
        <f t="shared" si="136"/>
        <v/>
      </c>
      <c r="Q4275" s="16" t="str">
        <f>IF(P4275="","",'02_Resultat'!$B$6)</f>
        <v/>
      </c>
      <c r="R4275" s="16" t="str">
        <f>IF(Q4275="","",INDEX(Tableau3[N°CMD],MATCH(P4275,Tableau3[Sequence],0),))</f>
        <v/>
      </c>
      <c r="S4275" s="16" t="str">
        <f>IF(Q4275="","",INDEX(Tableau3[Désignation],MATCH(P4275,Tableau3[Sequence],0),))</f>
        <v/>
      </c>
      <c r="T4275"/>
    </row>
    <row r="4276" spans="12:20" x14ac:dyDescent="0.25">
      <c r="L4276" s="4" t="str">
        <f t="shared" si="135"/>
        <v/>
      </c>
      <c r="M4276" s="4" t="str">
        <f>IF(ISBLANK(A4276),"",IF('02_Resultat'!$B$6=A4276,1,0))</f>
        <v/>
      </c>
      <c r="N4276" s="4" t="str">
        <f>IF(ISBLANK(A4276),"",IF(Tableau3[Occurrence]=0,0,SUM($M$2:M4276)))</f>
        <v/>
      </c>
      <c r="P4276" s="15" t="str">
        <f t="shared" si="136"/>
        <v/>
      </c>
      <c r="Q4276" s="16" t="str">
        <f>IF(P4276="","",'02_Resultat'!$B$6)</f>
        <v/>
      </c>
      <c r="R4276" s="16" t="str">
        <f>IF(Q4276="","",INDEX(Tableau3[N°CMD],MATCH(P4276,Tableau3[Sequence],0),))</f>
        <v/>
      </c>
      <c r="S4276" s="16" t="str">
        <f>IF(Q4276="","",INDEX(Tableau3[Désignation],MATCH(P4276,Tableau3[Sequence],0),))</f>
        <v/>
      </c>
      <c r="T4276"/>
    </row>
    <row r="4277" spans="12:20" x14ac:dyDescent="0.25">
      <c r="L4277" s="4" t="str">
        <f t="shared" si="135"/>
        <v/>
      </c>
      <c r="M4277" s="4" t="str">
        <f>IF(ISBLANK(A4277),"",IF('02_Resultat'!$B$6=A4277,1,0))</f>
        <v/>
      </c>
      <c r="N4277" s="4" t="str">
        <f>IF(ISBLANK(A4277),"",IF(Tableau3[Occurrence]=0,0,SUM($M$2:M4277)))</f>
        <v/>
      </c>
      <c r="P4277" s="15" t="str">
        <f t="shared" si="136"/>
        <v/>
      </c>
      <c r="Q4277" s="16" t="str">
        <f>IF(P4277="","",'02_Resultat'!$B$6)</f>
        <v/>
      </c>
      <c r="R4277" s="16" t="str">
        <f>IF(Q4277="","",INDEX(Tableau3[N°CMD],MATCH(P4277,Tableau3[Sequence],0),))</f>
        <v/>
      </c>
      <c r="S4277" s="16" t="str">
        <f>IF(Q4277="","",INDEX(Tableau3[Désignation],MATCH(P4277,Tableau3[Sequence],0),))</f>
        <v/>
      </c>
      <c r="T4277"/>
    </row>
    <row r="4278" spans="12:20" x14ac:dyDescent="0.25">
      <c r="L4278" s="4" t="str">
        <f t="shared" si="135"/>
        <v/>
      </c>
      <c r="M4278" s="4" t="str">
        <f>IF(ISBLANK(A4278),"",IF('02_Resultat'!$B$6=A4278,1,0))</f>
        <v/>
      </c>
      <c r="N4278" s="4" t="str">
        <f>IF(ISBLANK(A4278),"",IF(Tableau3[Occurrence]=0,0,SUM($M$2:M4278)))</f>
        <v/>
      </c>
      <c r="P4278" s="15" t="str">
        <f t="shared" si="136"/>
        <v/>
      </c>
      <c r="Q4278" s="16" t="str">
        <f>IF(P4278="","",'02_Resultat'!$B$6)</f>
        <v/>
      </c>
      <c r="R4278" s="16" t="str">
        <f>IF(Q4278="","",INDEX(Tableau3[N°CMD],MATCH(P4278,Tableau3[Sequence],0),))</f>
        <v/>
      </c>
      <c r="S4278" s="16" t="str">
        <f>IF(Q4278="","",INDEX(Tableau3[Désignation],MATCH(P4278,Tableau3[Sequence],0),))</f>
        <v/>
      </c>
      <c r="T4278"/>
    </row>
    <row r="4279" spans="12:20" x14ac:dyDescent="0.25">
      <c r="L4279" s="4" t="str">
        <f t="shared" si="135"/>
        <v/>
      </c>
      <c r="M4279" s="4" t="str">
        <f>IF(ISBLANK(A4279),"",IF('02_Resultat'!$B$6=A4279,1,0))</f>
        <v/>
      </c>
      <c r="N4279" s="4" t="str">
        <f>IF(ISBLANK(A4279),"",IF(Tableau3[Occurrence]=0,0,SUM($M$2:M4279)))</f>
        <v/>
      </c>
      <c r="P4279" s="15" t="str">
        <f t="shared" si="136"/>
        <v/>
      </c>
      <c r="Q4279" s="16" t="str">
        <f>IF(P4279="","",'02_Resultat'!$B$6)</f>
        <v/>
      </c>
      <c r="R4279" s="16" t="str">
        <f>IF(Q4279="","",INDEX(Tableau3[N°CMD],MATCH(P4279,Tableau3[Sequence],0),))</f>
        <v/>
      </c>
      <c r="S4279" s="16" t="str">
        <f>IF(Q4279="","",INDEX(Tableau3[Désignation],MATCH(P4279,Tableau3[Sequence],0),))</f>
        <v/>
      </c>
      <c r="T4279"/>
    </row>
    <row r="4280" spans="12:20" x14ac:dyDescent="0.25">
      <c r="L4280" s="4" t="str">
        <f t="shared" si="135"/>
        <v/>
      </c>
      <c r="M4280" s="4" t="str">
        <f>IF(ISBLANK(A4280),"",IF('02_Resultat'!$B$6=A4280,1,0))</f>
        <v/>
      </c>
      <c r="N4280" s="4" t="str">
        <f>IF(ISBLANK(A4280),"",IF(Tableau3[Occurrence]=0,0,SUM($M$2:M4280)))</f>
        <v/>
      </c>
      <c r="P4280" s="15" t="str">
        <f t="shared" si="136"/>
        <v/>
      </c>
      <c r="Q4280" s="16" t="str">
        <f>IF(P4280="","",'02_Resultat'!$B$6)</f>
        <v/>
      </c>
      <c r="R4280" s="16" t="str">
        <f>IF(Q4280="","",INDEX(Tableau3[N°CMD],MATCH(P4280,Tableau3[Sequence],0),))</f>
        <v/>
      </c>
      <c r="S4280" s="16" t="str">
        <f>IF(Q4280="","",INDEX(Tableau3[Désignation],MATCH(P4280,Tableau3[Sequence],0),))</f>
        <v/>
      </c>
      <c r="T4280"/>
    </row>
    <row r="4281" spans="12:20" x14ac:dyDescent="0.25">
      <c r="L4281" s="4" t="str">
        <f t="shared" si="135"/>
        <v/>
      </c>
      <c r="M4281" s="4" t="str">
        <f>IF(ISBLANK(A4281),"",IF('02_Resultat'!$B$6=A4281,1,0))</f>
        <v/>
      </c>
      <c r="N4281" s="4" t="str">
        <f>IF(ISBLANK(A4281),"",IF(Tableau3[Occurrence]=0,0,SUM($M$2:M4281)))</f>
        <v/>
      </c>
      <c r="P4281" s="15" t="str">
        <f t="shared" si="136"/>
        <v/>
      </c>
      <c r="Q4281" s="16" t="str">
        <f>IF(P4281="","",'02_Resultat'!$B$6)</f>
        <v/>
      </c>
      <c r="R4281" s="16" t="str">
        <f>IF(Q4281="","",INDEX(Tableau3[N°CMD],MATCH(P4281,Tableau3[Sequence],0),))</f>
        <v/>
      </c>
      <c r="S4281" s="16" t="str">
        <f>IF(Q4281="","",INDEX(Tableau3[Désignation],MATCH(P4281,Tableau3[Sequence],0),))</f>
        <v/>
      </c>
      <c r="T4281"/>
    </row>
    <row r="4282" spans="12:20" x14ac:dyDescent="0.25">
      <c r="L4282" s="4" t="str">
        <f t="shared" si="135"/>
        <v/>
      </c>
      <c r="M4282" s="4" t="str">
        <f>IF(ISBLANK(A4282),"",IF('02_Resultat'!$B$6=A4282,1,0))</f>
        <v/>
      </c>
      <c r="N4282" s="4" t="str">
        <f>IF(ISBLANK(A4282),"",IF(Tableau3[Occurrence]=0,0,SUM($M$2:M4282)))</f>
        <v/>
      </c>
      <c r="P4282" s="15" t="str">
        <f t="shared" si="136"/>
        <v/>
      </c>
      <c r="Q4282" s="16" t="str">
        <f>IF(P4282="","",'02_Resultat'!$B$6)</f>
        <v/>
      </c>
      <c r="R4282" s="16" t="str">
        <f>IF(Q4282="","",INDEX(Tableau3[N°CMD],MATCH(P4282,Tableau3[Sequence],0),))</f>
        <v/>
      </c>
      <c r="S4282" s="16" t="str">
        <f>IF(Q4282="","",INDEX(Tableau3[Désignation],MATCH(P4282,Tableau3[Sequence],0),))</f>
        <v/>
      </c>
      <c r="T4282"/>
    </row>
    <row r="4283" spans="12:20" x14ac:dyDescent="0.25">
      <c r="L4283" s="4" t="str">
        <f t="shared" si="135"/>
        <v/>
      </c>
      <c r="M4283" s="4" t="str">
        <f>IF(ISBLANK(A4283),"",IF('02_Resultat'!$B$6=A4283,1,0))</f>
        <v/>
      </c>
      <c r="N4283" s="4" t="str">
        <f>IF(ISBLANK(A4283),"",IF(Tableau3[Occurrence]=0,0,SUM($M$2:M4283)))</f>
        <v/>
      </c>
      <c r="P4283" s="15" t="str">
        <f t="shared" si="136"/>
        <v/>
      </c>
      <c r="Q4283" s="16" t="str">
        <f>IF(P4283="","",'02_Resultat'!$B$6)</f>
        <v/>
      </c>
      <c r="R4283" s="16" t="str">
        <f>IF(Q4283="","",INDEX(Tableau3[N°CMD],MATCH(P4283,Tableau3[Sequence],0),))</f>
        <v/>
      </c>
      <c r="S4283" s="16" t="str">
        <f>IF(Q4283="","",INDEX(Tableau3[Désignation],MATCH(P4283,Tableau3[Sequence],0),))</f>
        <v/>
      </c>
      <c r="T4283"/>
    </row>
    <row r="4284" spans="12:20" x14ac:dyDescent="0.25">
      <c r="L4284" s="4" t="str">
        <f t="shared" si="135"/>
        <v/>
      </c>
      <c r="M4284" s="4" t="str">
        <f>IF(ISBLANK(A4284),"",IF('02_Resultat'!$B$6=A4284,1,0))</f>
        <v/>
      </c>
      <c r="N4284" s="4" t="str">
        <f>IF(ISBLANK(A4284),"",IF(Tableau3[Occurrence]=0,0,SUM($M$2:M4284)))</f>
        <v/>
      </c>
      <c r="P4284" s="15" t="str">
        <f t="shared" si="136"/>
        <v/>
      </c>
      <c r="Q4284" s="16" t="str">
        <f>IF(P4284="","",'02_Resultat'!$B$6)</f>
        <v/>
      </c>
      <c r="R4284" s="16" t="str">
        <f>IF(Q4284="","",INDEX(Tableau3[N°CMD],MATCH(P4284,Tableau3[Sequence],0),))</f>
        <v/>
      </c>
      <c r="S4284" s="16" t="str">
        <f>IF(Q4284="","",INDEX(Tableau3[Désignation],MATCH(P4284,Tableau3[Sequence],0),))</f>
        <v/>
      </c>
      <c r="T4284"/>
    </row>
    <row r="4285" spans="12:20" x14ac:dyDescent="0.25">
      <c r="L4285" s="4" t="str">
        <f t="shared" si="135"/>
        <v/>
      </c>
      <c r="M4285" s="4" t="str">
        <f>IF(ISBLANK(A4285),"",IF('02_Resultat'!$B$6=A4285,1,0))</f>
        <v/>
      </c>
      <c r="N4285" s="4" t="str">
        <f>IF(ISBLANK(A4285),"",IF(Tableau3[Occurrence]=0,0,SUM($M$2:M4285)))</f>
        <v/>
      </c>
      <c r="P4285" s="15" t="str">
        <f t="shared" si="136"/>
        <v/>
      </c>
      <c r="Q4285" s="16" t="str">
        <f>IF(P4285="","",'02_Resultat'!$B$6)</f>
        <v/>
      </c>
      <c r="R4285" s="16" t="str">
        <f>IF(Q4285="","",INDEX(Tableau3[N°CMD],MATCH(P4285,Tableau3[Sequence],0),))</f>
        <v/>
      </c>
      <c r="S4285" s="16" t="str">
        <f>IF(Q4285="","",INDEX(Tableau3[Désignation],MATCH(P4285,Tableau3[Sequence],0),))</f>
        <v/>
      </c>
      <c r="T4285"/>
    </row>
    <row r="4286" spans="12:20" x14ac:dyDescent="0.25">
      <c r="L4286" s="4" t="str">
        <f t="shared" si="135"/>
        <v/>
      </c>
      <c r="M4286" s="4" t="str">
        <f>IF(ISBLANK(A4286),"",IF('02_Resultat'!$B$6=A4286,1,0))</f>
        <v/>
      </c>
      <c r="N4286" s="4" t="str">
        <f>IF(ISBLANK(A4286),"",IF(Tableau3[Occurrence]=0,0,SUM($M$2:M4286)))</f>
        <v/>
      </c>
      <c r="P4286" s="15" t="str">
        <f t="shared" si="136"/>
        <v/>
      </c>
      <c r="Q4286" s="16" t="str">
        <f>IF(P4286="","",'02_Resultat'!$B$6)</f>
        <v/>
      </c>
      <c r="R4286" s="16" t="str">
        <f>IF(Q4286="","",INDEX(Tableau3[N°CMD],MATCH(P4286,Tableau3[Sequence],0),))</f>
        <v/>
      </c>
      <c r="S4286" s="16" t="str">
        <f>IF(Q4286="","",INDEX(Tableau3[Désignation],MATCH(P4286,Tableau3[Sequence],0),))</f>
        <v/>
      </c>
      <c r="T4286"/>
    </row>
    <row r="4287" spans="12:20" x14ac:dyDescent="0.25">
      <c r="L4287" s="4" t="str">
        <f t="shared" si="135"/>
        <v/>
      </c>
      <c r="M4287" s="4" t="str">
        <f>IF(ISBLANK(A4287),"",IF('02_Resultat'!$B$6=A4287,1,0))</f>
        <v/>
      </c>
      <c r="N4287" s="4" t="str">
        <f>IF(ISBLANK(A4287),"",IF(Tableau3[Occurrence]=0,0,SUM($M$2:M4287)))</f>
        <v/>
      </c>
      <c r="P4287" s="15" t="str">
        <f t="shared" si="136"/>
        <v/>
      </c>
      <c r="Q4287" s="16" t="str">
        <f>IF(P4287="","",'02_Resultat'!$B$6)</f>
        <v/>
      </c>
      <c r="R4287" s="16" t="str">
        <f>IF(Q4287="","",INDEX(Tableau3[N°CMD],MATCH(P4287,Tableau3[Sequence],0),))</f>
        <v/>
      </c>
      <c r="S4287" s="16" t="str">
        <f>IF(Q4287="","",INDEX(Tableau3[Désignation],MATCH(P4287,Tableau3[Sequence],0),))</f>
        <v/>
      </c>
      <c r="T4287"/>
    </row>
    <row r="4288" spans="12:20" x14ac:dyDescent="0.25">
      <c r="L4288" s="4" t="str">
        <f t="shared" si="135"/>
        <v/>
      </c>
      <c r="M4288" s="4" t="str">
        <f>IF(ISBLANK(A4288),"",IF('02_Resultat'!$B$6=A4288,1,0))</f>
        <v/>
      </c>
      <c r="N4288" s="4" t="str">
        <f>IF(ISBLANK(A4288),"",IF(Tableau3[Occurrence]=0,0,SUM($M$2:M4288)))</f>
        <v/>
      </c>
      <c r="P4288" s="15" t="str">
        <f t="shared" si="136"/>
        <v/>
      </c>
      <c r="Q4288" s="16" t="str">
        <f>IF(P4288="","",'02_Resultat'!$B$6)</f>
        <v/>
      </c>
      <c r="R4288" s="16" t="str">
        <f>IF(Q4288="","",INDEX(Tableau3[N°CMD],MATCH(P4288,Tableau3[Sequence],0),))</f>
        <v/>
      </c>
      <c r="S4288" s="16" t="str">
        <f>IF(Q4288="","",INDEX(Tableau3[Désignation],MATCH(P4288,Tableau3[Sequence],0),))</f>
        <v/>
      </c>
      <c r="T4288"/>
    </row>
    <row r="4289" spans="12:20" x14ac:dyDescent="0.25">
      <c r="L4289" s="4" t="str">
        <f t="shared" si="135"/>
        <v/>
      </c>
      <c r="M4289" s="4" t="str">
        <f>IF(ISBLANK(A4289),"",IF('02_Resultat'!$B$6=A4289,1,0))</f>
        <v/>
      </c>
      <c r="N4289" s="4" t="str">
        <f>IF(ISBLANK(A4289),"",IF(Tableau3[Occurrence]=0,0,SUM($M$2:M4289)))</f>
        <v/>
      </c>
      <c r="P4289" s="15" t="str">
        <f t="shared" si="136"/>
        <v/>
      </c>
      <c r="Q4289" s="16" t="str">
        <f>IF(P4289="","",'02_Resultat'!$B$6)</f>
        <v/>
      </c>
      <c r="R4289" s="16" t="str">
        <f>IF(Q4289="","",INDEX(Tableau3[N°CMD],MATCH(P4289,Tableau3[Sequence],0),))</f>
        <v/>
      </c>
      <c r="S4289" s="16" t="str">
        <f>IF(Q4289="","",INDEX(Tableau3[Désignation],MATCH(P4289,Tableau3[Sequence],0),))</f>
        <v/>
      </c>
      <c r="T4289"/>
    </row>
    <row r="4290" spans="12:20" x14ac:dyDescent="0.25">
      <c r="L4290" s="4" t="str">
        <f t="shared" si="135"/>
        <v/>
      </c>
      <c r="M4290" s="4" t="str">
        <f>IF(ISBLANK(A4290),"",IF('02_Resultat'!$B$6=A4290,1,0))</f>
        <v/>
      </c>
      <c r="N4290" s="4" t="str">
        <f>IF(ISBLANK(A4290),"",IF(Tableau3[Occurrence]=0,0,SUM($M$2:M4290)))</f>
        <v/>
      </c>
      <c r="P4290" s="15" t="str">
        <f t="shared" si="136"/>
        <v/>
      </c>
      <c r="Q4290" s="16" t="str">
        <f>IF(P4290="","",'02_Resultat'!$B$6)</f>
        <v/>
      </c>
      <c r="R4290" s="16" t="str">
        <f>IF(Q4290="","",INDEX(Tableau3[N°CMD],MATCH(P4290,Tableau3[Sequence],0),))</f>
        <v/>
      </c>
      <c r="S4290" s="16" t="str">
        <f>IF(Q4290="","",INDEX(Tableau3[Désignation],MATCH(P4290,Tableau3[Sequence],0),))</f>
        <v/>
      </c>
      <c r="T4290"/>
    </row>
    <row r="4291" spans="12:20" x14ac:dyDescent="0.25">
      <c r="L4291" s="4" t="str">
        <f t="shared" si="135"/>
        <v/>
      </c>
      <c r="M4291" s="4" t="str">
        <f>IF(ISBLANK(A4291),"",IF('02_Resultat'!$B$6=A4291,1,0))</f>
        <v/>
      </c>
      <c r="N4291" s="4" t="str">
        <f>IF(ISBLANK(A4291),"",IF(Tableau3[Occurrence]=0,0,SUM($M$2:M4291)))</f>
        <v/>
      </c>
      <c r="P4291" s="15" t="str">
        <f t="shared" si="136"/>
        <v/>
      </c>
      <c r="Q4291" s="16" t="str">
        <f>IF(P4291="","",'02_Resultat'!$B$6)</f>
        <v/>
      </c>
      <c r="R4291" s="16" t="str">
        <f>IF(Q4291="","",INDEX(Tableau3[N°CMD],MATCH(P4291,Tableau3[Sequence],0),))</f>
        <v/>
      </c>
      <c r="S4291" s="16" t="str">
        <f>IF(Q4291="","",INDEX(Tableau3[Désignation],MATCH(P4291,Tableau3[Sequence],0),))</f>
        <v/>
      </c>
      <c r="T4291"/>
    </row>
    <row r="4292" spans="12:20" x14ac:dyDescent="0.25">
      <c r="L4292" s="4" t="str">
        <f t="shared" si="135"/>
        <v/>
      </c>
      <c r="M4292" s="4" t="str">
        <f>IF(ISBLANK(A4292),"",IF('02_Resultat'!$B$6=A4292,1,0))</f>
        <v/>
      </c>
      <c r="N4292" s="4" t="str">
        <f>IF(ISBLANK(A4292),"",IF(Tableau3[Occurrence]=0,0,SUM($M$2:M4292)))</f>
        <v/>
      </c>
      <c r="P4292" s="15" t="str">
        <f t="shared" si="136"/>
        <v/>
      </c>
      <c r="Q4292" s="16" t="str">
        <f>IF(P4292="","",'02_Resultat'!$B$6)</f>
        <v/>
      </c>
      <c r="R4292" s="16" t="str">
        <f>IF(Q4292="","",INDEX(Tableau3[N°CMD],MATCH(P4292,Tableau3[Sequence],0),))</f>
        <v/>
      </c>
      <c r="S4292" s="16" t="str">
        <f>IF(Q4292="","",INDEX(Tableau3[Désignation],MATCH(P4292,Tableau3[Sequence],0),))</f>
        <v/>
      </c>
      <c r="T4292"/>
    </row>
    <row r="4293" spans="12:20" x14ac:dyDescent="0.25">
      <c r="L4293" s="4" t="str">
        <f t="shared" si="135"/>
        <v/>
      </c>
      <c r="M4293" s="4" t="str">
        <f>IF(ISBLANK(A4293),"",IF('02_Resultat'!$B$6=A4293,1,0))</f>
        <v/>
      </c>
      <c r="N4293" s="4" t="str">
        <f>IF(ISBLANK(A4293),"",IF(Tableau3[Occurrence]=0,0,SUM($M$2:M4293)))</f>
        <v/>
      </c>
      <c r="P4293" s="15" t="str">
        <f t="shared" si="136"/>
        <v/>
      </c>
      <c r="Q4293" s="16" t="str">
        <f>IF(P4293="","",'02_Resultat'!$B$6)</f>
        <v/>
      </c>
      <c r="R4293" s="16" t="str">
        <f>IF(Q4293="","",INDEX(Tableau3[N°CMD],MATCH(P4293,Tableau3[Sequence],0),))</f>
        <v/>
      </c>
      <c r="S4293" s="16" t="str">
        <f>IF(Q4293="","",INDEX(Tableau3[Désignation],MATCH(P4293,Tableau3[Sequence],0),))</f>
        <v/>
      </c>
      <c r="T4293"/>
    </row>
    <row r="4294" spans="12:20" x14ac:dyDescent="0.25">
      <c r="L4294" s="4" t="str">
        <f t="shared" si="135"/>
        <v/>
      </c>
      <c r="M4294" s="4" t="str">
        <f>IF(ISBLANK(A4294),"",IF('02_Resultat'!$B$6=A4294,1,0))</f>
        <v/>
      </c>
      <c r="N4294" s="4" t="str">
        <f>IF(ISBLANK(A4294),"",IF(Tableau3[Occurrence]=0,0,SUM($M$2:M4294)))</f>
        <v/>
      </c>
      <c r="P4294" s="15" t="str">
        <f t="shared" si="136"/>
        <v/>
      </c>
      <c r="Q4294" s="16" t="str">
        <f>IF(P4294="","",'02_Resultat'!$B$6)</f>
        <v/>
      </c>
      <c r="R4294" s="16" t="str">
        <f>IF(Q4294="","",INDEX(Tableau3[N°CMD],MATCH(P4294,Tableau3[Sequence],0),))</f>
        <v/>
      </c>
      <c r="S4294" s="16" t="str">
        <f>IF(Q4294="","",INDEX(Tableau3[Désignation],MATCH(P4294,Tableau3[Sequence],0),))</f>
        <v/>
      </c>
      <c r="T4294"/>
    </row>
    <row r="4295" spans="12:20" x14ac:dyDescent="0.25">
      <c r="L4295" s="4" t="str">
        <f t="shared" si="135"/>
        <v/>
      </c>
      <c r="M4295" s="4" t="str">
        <f>IF(ISBLANK(A4295),"",IF('02_Resultat'!$B$6=A4295,1,0))</f>
        <v/>
      </c>
      <c r="N4295" s="4" t="str">
        <f>IF(ISBLANK(A4295),"",IF(Tableau3[Occurrence]=0,0,SUM($M$2:M4295)))</f>
        <v/>
      </c>
      <c r="P4295" s="15" t="str">
        <f t="shared" si="136"/>
        <v/>
      </c>
      <c r="Q4295" s="16" t="str">
        <f>IF(P4295="","",'02_Resultat'!$B$6)</f>
        <v/>
      </c>
      <c r="R4295" s="16" t="str">
        <f>IF(Q4295="","",INDEX(Tableau3[N°CMD],MATCH(P4295,Tableau3[Sequence],0),))</f>
        <v/>
      </c>
      <c r="S4295" s="16" t="str">
        <f>IF(Q4295="","",INDEX(Tableau3[Désignation],MATCH(P4295,Tableau3[Sequence],0),))</f>
        <v/>
      </c>
      <c r="T4295"/>
    </row>
    <row r="4296" spans="12:20" x14ac:dyDescent="0.25">
      <c r="L4296" s="4" t="str">
        <f t="shared" si="135"/>
        <v/>
      </c>
      <c r="M4296" s="4" t="str">
        <f>IF(ISBLANK(A4296),"",IF('02_Resultat'!$B$6=A4296,1,0))</f>
        <v/>
      </c>
      <c r="N4296" s="4" t="str">
        <f>IF(ISBLANK(A4296),"",IF(Tableau3[Occurrence]=0,0,SUM($M$2:M4296)))</f>
        <v/>
      </c>
      <c r="P4296" s="15" t="str">
        <f t="shared" si="136"/>
        <v/>
      </c>
      <c r="Q4296" s="16" t="str">
        <f>IF(P4296="","",'02_Resultat'!$B$6)</f>
        <v/>
      </c>
      <c r="R4296" s="16" t="str">
        <f>IF(Q4296="","",INDEX(Tableau3[N°CMD],MATCH(P4296,Tableau3[Sequence],0),))</f>
        <v/>
      </c>
      <c r="S4296" s="16" t="str">
        <f>IF(Q4296="","",INDEX(Tableau3[Désignation],MATCH(P4296,Tableau3[Sequence],0),))</f>
        <v/>
      </c>
      <c r="T4296"/>
    </row>
    <row r="4297" spans="12:20" x14ac:dyDescent="0.25">
      <c r="L4297" s="4" t="str">
        <f t="shared" si="135"/>
        <v/>
      </c>
      <c r="M4297" s="4" t="str">
        <f>IF(ISBLANK(A4297),"",IF('02_Resultat'!$B$6=A4297,1,0))</f>
        <v/>
      </c>
      <c r="N4297" s="4" t="str">
        <f>IF(ISBLANK(A4297),"",IF(Tableau3[Occurrence]=0,0,SUM($M$2:M4297)))</f>
        <v/>
      </c>
      <c r="P4297" s="15" t="str">
        <f t="shared" si="136"/>
        <v/>
      </c>
      <c r="Q4297" s="16" t="str">
        <f>IF(P4297="","",'02_Resultat'!$B$6)</f>
        <v/>
      </c>
      <c r="R4297" s="16" t="str">
        <f>IF(Q4297="","",INDEX(Tableau3[N°CMD],MATCH(P4297,Tableau3[Sequence],0),))</f>
        <v/>
      </c>
      <c r="S4297" s="16" t="str">
        <f>IF(Q4297="","",INDEX(Tableau3[Désignation],MATCH(P4297,Tableau3[Sequence],0),))</f>
        <v/>
      </c>
      <c r="T4297"/>
    </row>
    <row r="4298" spans="12:20" x14ac:dyDescent="0.25">
      <c r="L4298" s="4" t="str">
        <f t="shared" si="135"/>
        <v/>
      </c>
      <c r="M4298" s="4" t="str">
        <f>IF(ISBLANK(A4298),"",IF('02_Resultat'!$B$6=A4298,1,0))</f>
        <v/>
      </c>
      <c r="N4298" s="4" t="str">
        <f>IF(ISBLANK(A4298),"",IF(Tableau3[Occurrence]=0,0,SUM($M$2:M4298)))</f>
        <v/>
      </c>
      <c r="P4298" s="15" t="str">
        <f t="shared" si="136"/>
        <v/>
      </c>
      <c r="Q4298" s="16" t="str">
        <f>IF(P4298="","",'02_Resultat'!$B$6)</f>
        <v/>
      </c>
      <c r="R4298" s="16" t="str">
        <f>IF(Q4298="","",INDEX(Tableau3[N°CMD],MATCH(P4298,Tableau3[Sequence],0),))</f>
        <v/>
      </c>
      <c r="S4298" s="16" t="str">
        <f>IF(Q4298="","",INDEX(Tableau3[Désignation],MATCH(P4298,Tableau3[Sequence],0),))</f>
        <v/>
      </c>
      <c r="T4298"/>
    </row>
    <row r="4299" spans="12:20" x14ac:dyDescent="0.25">
      <c r="L4299" s="4" t="str">
        <f t="shared" si="135"/>
        <v/>
      </c>
      <c r="M4299" s="4" t="str">
        <f>IF(ISBLANK(A4299),"",IF('02_Resultat'!$B$6=A4299,1,0))</f>
        <v/>
      </c>
      <c r="N4299" s="4" t="str">
        <f>IF(ISBLANK(A4299),"",IF(Tableau3[Occurrence]=0,0,SUM($M$2:M4299)))</f>
        <v/>
      </c>
      <c r="P4299" s="15" t="str">
        <f t="shared" si="136"/>
        <v/>
      </c>
      <c r="Q4299" s="16" t="str">
        <f>IF(P4299="","",'02_Resultat'!$B$6)</f>
        <v/>
      </c>
      <c r="R4299" s="16" t="str">
        <f>IF(Q4299="","",INDEX(Tableau3[N°CMD],MATCH(P4299,Tableau3[Sequence],0),))</f>
        <v/>
      </c>
      <c r="S4299" s="16" t="str">
        <f>IF(Q4299="","",INDEX(Tableau3[Désignation],MATCH(P4299,Tableau3[Sequence],0),))</f>
        <v/>
      </c>
      <c r="T4299"/>
    </row>
    <row r="4300" spans="12:20" x14ac:dyDescent="0.25">
      <c r="L4300" s="4" t="str">
        <f t="shared" si="135"/>
        <v/>
      </c>
      <c r="M4300" s="4" t="str">
        <f>IF(ISBLANK(A4300),"",IF('02_Resultat'!$B$6=A4300,1,0))</f>
        <v/>
      </c>
      <c r="N4300" s="4" t="str">
        <f>IF(ISBLANK(A4300),"",IF(Tableau3[Occurrence]=0,0,SUM($M$2:M4300)))</f>
        <v/>
      </c>
      <c r="P4300" s="15" t="str">
        <f t="shared" si="136"/>
        <v/>
      </c>
      <c r="Q4300" s="16" t="str">
        <f>IF(P4300="","",'02_Resultat'!$B$6)</f>
        <v/>
      </c>
      <c r="R4300" s="16" t="str">
        <f>IF(Q4300="","",INDEX(Tableau3[N°CMD],MATCH(P4300,Tableau3[Sequence],0),))</f>
        <v/>
      </c>
      <c r="S4300" s="16" t="str">
        <f>IF(Q4300="","",INDEX(Tableau3[Désignation],MATCH(P4300,Tableau3[Sequence],0),))</f>
        <v/>
      </c>
      <c r="T4300"/>
    </row>
    <row r="4301" spans="12:20" x14ac:dyDescent="0.25">
      <c r="L4301" s="4" t="str">
        <f t="shared" si="135"/>
        <v/>
      </c>
      <c r="M4301" s="4" t="str">
        <f>IF(ISBLANK(A4301),"",IF('02_Resultat'!$B$6=A4301,1,0))</f>
        <v/>
      </c>
      <c r="N4301" s="4" t="str">
        <f>IF(ISBLANK(A4301),"",IF(Tableau3[Occurrence]=0,0,SUM($M$2:M4301)))</f>
        <v/>
      </c>
      <c r="P4301" s="15" t="str">
        <f t="shared" si="136"/>
        <v/>
      </c>
      <c r="Q4301" s="16" t="str">
        <f>IF(P4301="","",'02_Resultat'!$B$6)</f>
        <v/>
      </c>
      <c r="R4301" s="16" t="str">
        <f>IF(Q4301="","",INDEX(Tableau3[N°CMD],MATCH(P4301,Tableau3[Sequence],0),))</f>
        <v/>
      </c>
      <c r="S4301" s="16" t="str">
        <f>IF(Q4301="","",INDEX(Tableau3[Désignation],MATCH(P4301,Tableau3[Sequence],0),))</f>
        <v/>
      </c>
      <c r="T4301"/>
    </row>
    <row r="4302" spans="12:20" x14ac:dyDescent="0.25">
      <c r="L4302" s="4" t="str">
        <f t="shared" si="135"/>
        <v/>
      </c>
      <c r="M4302" s="4" t="str">
        <f>IF(ISBLANK(A4302),"",IF('02_Resultat'!$B$6=A4302,1,0))</f>
        <v/>
      </c>
      <c r="N4302" s="4" t="str">
        <f>IF(ISBLANK(A4302),"",IF(Tableau3[Occurrence]=0,0,SUM($M$2:M4302)))</f>
        <v/>
      </c>
      <c r="P4302" s="15" t="str">
        <f t="shared" si="136"/>
        <v/>
      </c>
      <c r="Q4302" s="16" t="str">
        <f>IF(P4302="","",'02_Resultat'!$B$6)</f>
        <v/>
      </c>
      <c r="R4302" s="16" t="str">
        <f>IF(Q4302="","",INDEX(Tableau3[N°CMD],MATCH(P4302,Tableau3[Sequence],0),))</f>
        <v/>
      </c>
      <c r="S4302" s="16" t="str">
        <f>IF(Q4302="","",INDEX(Tableau3[Désignation],MATCH(P4302,Tableau3[Sequence],0),))</f>
        <v/>
      </c>
      <c r="T4302"/>
    </row>
    <row r="4303" spans="12:20" x14ac:dyDescent="0.25">
      <c r="L4303" s="4" t="str">
        <f t="shared" si="135"/>
        <v/>
      </c>
      <c r="M4303" s="4" t="str">
        <f>IF(ISBLANK(A4303),"",IF('02_Resultat'!$B$6=A4303,1,0))</f>
        <v/>
      </c>
      <c r="N4303" s="4" t="str">
        <f>IF(ISBLANK(A4303),"",IF(Tableau3[Occurrence]=0,0,SUM($M$2:M4303)))</f>
        <v/>
      </c>
      <c r="P4303" s="15" t="str">
        <f t="shared" si="136"/>
        <v/>
      </c>
      <c r="Q4303" s="16" t="str">
        <f>IF(P4303="","",'02_Resultat'!$B$6)</f>
        <v/>
      </c>
      <c r="R4303" s="16" t="str">
        <f>IF(Q4303="","",INDEX(Tableau3[N°CMD],MATCH(P4303,Tableau3[Sequence],0),))</f>
        <v/>
      </c>
      <c r="S4303" s="16" t="str">
        <f>IF(Q4303="","",INDEX(Tableau3[Désignation],MATCH(P4303,Tableau3[Sequence],0),))</f>
        <v/>
      </c>
      <c r="T4303"/>
    </row>
    <row r="4304" spans="12:20" x14ac:dyDescent="0.25">
      <c r="L4304" s="4" t="str">
        <f t="shared" si="135"/>
        <v/>
      </c>
      <c r="M4304" s="4" t="str">
        <f>IF(ISBLANK(A4304),"",IF('02_Resultat'!$B$6=A4304,1,0))</f>
        <v/>
      </c>
      <c r="N4304" s="4" t="str">
        <f>IF(ISBLANK(A4304),"",IF(Tableau3[Occurrence]=0,0,SUM($M$2:M4304)))</f>
        <v/>
      </c>
      <c r="P4304" s="15" t="str">
        <f t="shared" si="136"/>
        <v/>
      </c>
      <c r="Q4304" s="16" t="str">
        <f>IF(P4304="","",'02_Resultat'!$B$6)</f>
        <v/>
      </c>
      <c r="R4304" s="16" t="str">
        <f>IF(Q4304="","",INDEX(Tableau3[N°CMD],MATCH(P4304,Tableau3[Sequence],0),))</f>
        <v/>
      </c>
      <c r="S4304" s="16" t="str">
        <f>IF(Q4304="","",INDEX(Tableau3[Désignation],MATCH(P4304,Tableau3[Sequence],0),))</f>
        <v/>
      </c>
      <c r="T4304"/>
    </row>
    <row r="4305" spans="12:20" x14ac:dyDescent="0.25">
      <c r="L4305" s="4" t="str">
        <f t="shared" si="135"/>
        <v/>
      </c>
      <c r="M4305" s="4" t="str">
        <f>IF(ISBLANK(A4305),"",IF('02_Resultat'!$B$6=A4305,1,0))</f>
        <v/>
      </c>
      <c r="N4305" s="4" t="str">
        <f>IF(ISBLANK(A4305),"",IF(Tableau3[Occurrence]=0,0,SUM($M$2:M4305)))</f>
        <v/>
      </c>
      <c r="P4305" s="15" t="str">
        <f t="shared" si="136"/>
        <v/>
      </c>
      <c r="Q4305" s="16" t="str">
        <f>IF(P4305="","",'02_Resultat'!$B$6)</f>
        <v/>
      </c>
      <c r="R4305" s="16" t="str">
        <f>IF(Q4305="","",INDEX(Tableau3[N°CMD],MATCH(P4305,Tableau3[Sequence],0),))</f>
        <v/>
      </c>
      <c r="S4305" s="16" t="str">
        <f>IF(Q4305="","",INDEX(Tableau3[Désignation],MATCH(P4305,Tableau3[Sequence],0),))</f>
        <v/>
      </c>
      <c r="T4305"/>
    </row>
    <row r="4306" spans="12:20" x14ac:dyDescent="0.25">
      <c r="L4306" s="4" t="str">
        <f t="shared" ref="L4306:L4369" si="137">IF(ISBLANK(H4306),"",(I4306-H4306))</f>
        <v/>
      </c>
      <c r="M4306" s="4" t="str">
        <f>IF(ISBLANK(A4306),"",IF('02_Resultat'!$B$6=A4306,1,0))</f>
        <v/>
      </c>
      <c r="N4306" s="4" t="str">
        <f>IF(ISBLANK(A4306),"",IF(Tableau3[Occurrence]=0,0,SUM($M$2:M4306)))</f>
        <v/>
      </c>
      <c r="P4306" s="15" t="str">
        <f t="shared" si="136"/>
        <v/>
      </c>
      <c r="Q4306" s="16" t="str">
        <f>IF(P4306="","",'02_Resultat'!$B$6)</f>
        <v/>
      </c>
      <c r="R4306" s="16" t="str">
        <f>IF(Q4306="","",INDEX(Tableau3[N°CMD],MATCH(P4306,Tableau3[Sequence],0),))</f>
        <v/>
      </c>
      <c r="S4306" s="16" t="str">
        <f>IF(Q4306="","",INDEX(Tableau3[Désignation],MATCH(P4306,Tableau3[Sequence],0),))</f>
        <v/>
      </c>
      <c r="T4306"/>
    </row>
    <row r="4307" spans="12:20" x14ac:dyDescent="0.25">
      <c r="L4307" s="4" t="str">
        <f t="shared" si="137"/>
        <v/>
      </c>
      <c r="M4307" s="4" t="str">
        <f>IF(ISBLANK(A4307),"",IF('02_Resultat'!$B$6=A4307,1,0))</f>
        <v/>
      </c>
      <c r="N4307" s="4" t="str">
        <f>IF(ISBLANK(A4307),"",IF(Tableau3[Occurrence]=0,0,SUM($M$2:M4307)))</f>
        <v/>
      </c>
      <c r="P4307" s="15" t="str">
        <f t="shared" ref="P4307:P4370" si="138">IF(ROW()-1&lt;=$O$2,ROW()-1,"")</f>
        <v/>
      </c>
      <c r="Q4307" s="16" t="str">
        <f>IF(P4307="","",'02_Resultat'!$B$6)</f>
        <v/>
      </c>
      <c r="R4307" s="16" t="str">
        <f>IF(Q4307="","",INDEX(Tableau3[N°CMD],MATCH(P4307,Tableau3[Sequence],0),))</f>
        <v/>
      </c>
      <c r="S4307" s="16" t="str">
        <f>IF(Q4307="","",INDEX(Tableau3[Désignation],MATCH(P4307,Tableau3[Sequence],0),))</f>
        <v/>
      </c>
      <c r="T4307"/>
    </row>
    <row r="4308" spans="12:20" x14ac:dyDescent="0.25">
      <c r="L4308" s="4" t="str">
        <f t="shared" si="137"/>
        <v/>
      </c>
      <c r="M4308" s="4" t="str">
        <f>IF(ISBLANK(A4308),"",IF('02_Resultat'!$B$6=A4308,1,0))</f>
        <v/>
      </c>
      <c r="N4308" s="4" t="str">
        <f>IF(ISBLANK(A4308),"",IF(Tableau3[Occurrence]=0,0,SUM($M$2:M4308)))</f>
        <v/>
      </c>
      <c r="P4308" s="15" t="str">
        <f t="shared" si="138"/>
        <v/>
      </c>
      <c r="Q4308" s="16" t="str">
        <f>IF(P4308="","",'02_Resultat'!$B$6)</f>
        <v/>
      </c>
      <c r="R4308" s="16" t="str">
        <f>IF(Q4308="","",INDEX(Tableau3[N°CMD],MATCH(P4308,Tableau3[Sequence],0),))</f>
        <v/>
      </c>
      <c r="S4308" s="16" t="str">
        <f>IF(Q4308="","",INDEX(Tableau3[Désignation],MATCH(P4308,Tableau3[Sequence],0),))</f>
        <v/>
      </c>
      <c r="T4308"/>
    </row>
    <row r="4309" spans="12:20" x14ac:dyDescent="0.25">
      <c r="L4309" s="4" t="str">
        <f t="shared" si="137"/>
        <v/>
      </c>
      <c r="M4309" s="4" t="str">
        <f>IF(ISBLANK(A4309),"",IF('02_Resultat'!$B$6=A4309,1,0))</f>
        <v/>
      </c>
      <c r="N4309" s="4" t="str">
        <f>IF(ISBLANK(A4309),"",IF(Tableau3[Occurrence]=0,0,SUM($M$2:M4309)))</f>
        <v/>
      </c>
      <c r="P4309" s="15" t="str">
        <f t="shared" si="138"/>
        <v/>
      </c>
      <c r="Q4309" s="16" t="str">
        <f>IF(P4309="","",'02_Resultat'!$B$6)</f>
        <v/>
      </c>
      <c r="R4309" s="16" t="str">
        <f>IF(Q4309="","",INDEX(Tableau3[N°CMD],MATCH(P4309,Tableau3[Sequence],0),))</f>
        <v/>
      </c>
      <c r="S4309" s="16" t="str">
        <f>IF(Q4309="","",INDEX(Tableau3[Désignation],MATCH(P4309,Tableau3[Sequence],0),))</f>
        <v/>
      </c>
      <c r="T4309"/>
    </row>
    <row r="4310" spans="12:20" x14ac:dyDescent="0.25">
      <c r="L4310" s="4" t="str">
        <f t="shared" si="137"/>
        <v/>
      </c>
      <c r="M4310" s="4" t="str">
        <f>IF(ISBLANK(A4310),"",IF('02_Resultat'!$B$6=A4310,1,0))</f>
        <v/>
      </c>
      <c r="N4310" s="4" t="str">
        <f>IF(ISBLANK(A4310),"",IF(Tableau3[Occurrence]=0,0,SUM($M$2:M4310)))</f>
        <v/>
      </c>
      <c r="P4310" s="15" t="str">
        <f t="shared" si="138"/>
        <v/>
      </c>
      <c r="Q4310" s="16" t="str">
        <f>IF(P4310="","",'02_Resultat'!$B$6)</f>
        <v/>
      </c>
      <c r="R4310" s="16" t="str">
        <f>IF(Q4310="","",INDEX(Tableau3[N°CMD],MATCH(P4310,Tableau3[Sequence],0),))</f>
        <v/>
      </c>
      <c r="S4310" s="16" t="str">
        <f>IF(Q4310="","",INDEX(Tableau3[Désignation],MATCH(P4310,Tableau3[Sequence],0),))</f>
        <v/>
      </c>
      <c r="T4310"/>
    </row>
    <row r="4311" spans="12:20" x14ac:dyDescent="0.25">
      <c r="L4311" s="4" t="str">
        <f t="shared" si="137"/>
        <v/>
      </c>
      <c r="M4311" s="4" t="str">
        <f>IF(ISBLANK(A4311),"",IF('02_Resultat'!$B$6=A4311,1,0))</f>
        <v/>
      </c>
      <c r="N4311" s="4" t="str">
        <f>IF(ISBLANK(A4311),"",IF(Tableau3[Occurrence]=0,0,SUM($M$2:M4311)))</f>
        <v/>
      </c>
      <c r="P4311" s="15" t="str">
        <f t="shared" si="138"/>
        <v/>
      </c>
      <c r="Q4311" s="16" t="str">
        <f>IF(P4311="","",'02_Resultat'!$B$6)</f>
        <v/>
      </c>
      <c r="R4311" s="16" t="str">
        <f>IF(Q4311="","",INDEX(Tableau3[N°CMD],MATCH(P4311,Tableau3[Sequence],0),))</f>
        <v/>
      </c>
      <c r="S4311" s="16" t="str">
        <f>IF(Q4311="","",INDEX(Tableau3[Désignation],MATCH(P4311,Tableau3[Sequence],0),))</f>
        <v/>
      </c>
      <c r="T4311"/>
    </row>
    <row r="4312" spans="12:20" x14ac:dyDescent="0.25">
      <c r="L4312" s="4" t="str">
        <f t="shared" si="137"/>
        <v/>
      </c>
      <c r="M4312" s="4" t="str">
        <f>IF(ISBLANK(A4312),"",IF('02_Resultat'!$B$6=A4312,1,0))</f>
        <v/>
      </c>
      <c r="N4312" s="4" t="str">
        <f>IF(ISBLANK(A4312),"",IF(Tableau3[Occurrence]=0,0,SUM($M$2:M4312)))</f>
        <v/>
      </c>
      <c r="P4312" s="15" t="str">
        <f t="shared" si="138"/>
        <v/>
      </c>
      <c r="Q4312" s="16" t="str">
        <f>IF(P4312="","",'02_Resultat'!$B$6)</f>
        <v/>
      </c>
      <c r="R4312" s="16" t="str">
        <f>IF(Q4312="","",INDEX(Tableau3[N°CMD],MATCH(P4312,Tableau3[Sequence],0),))</f>
        <v/>
      </c>
      <c r="S4312" s="16" t="str">
        <f>IF(Q4312="","",INDEX(Tableau3[Désignation],MATCH(P4312,Tableau3[Sequence],0),))</f>
        <v/>
      </c>
      <c r="T4312"/>
    </row>
    <row r="4313" spans="12:20" x14ac:dyDescent="0.25">
      <c r="L4313" s="4" t="str">
        <f t="shared" si="137"/>
        <v/>
      </c>
      <c r="M4313" s="4" t="str">
        <f>IF(ISBLANK(A4313),"",IF('02_Resultat'!$B$6=A4313,1,0))</f>
        <v/>
      </c>
      <c r="N4313" s="4" t="str">
        <f>IF(ISBLANK(A4313),"",IF(Tableau3[Occurrence]=0,0,SUM($M$2:M4313)))</f>
        <v/>
      </c>
      <c r="P4313" s="15" t="str">
        <f t="shared" si="138"/>
        <v/>
      </c>
      <c r="Q4313" s="16" t="str">
        <f>IF(P4313="","",'02_Resultat'!$B$6)</f>
        <v/>
      </c>
      <c r="R4313" s="16" t="str">
        <f>IF(Q4313="","",INDEX(Tableau3[N°CMD],MATCH(P4313,Tableau3[Sequence],0),))</f>
        <v/>
      </c>
      <c r="S4313" s="16" t="str">
        <f>IF(Q4313="","",INDEX(Tableau3[Désignation],MATCH(P4313,Tableau3[Sequence],0),))</f>
        <v/>
      </c>
      <c r="T4313"/>
    </row>
    <row r="4314" spans="12:20" x14ac:dyDescent="0.25">
      <c r="L4314" s="4" t="str">
        <f t="shared" si="137"/>
        <v/>
      </c>
      <c r="M4314" s="4" t="str">
        <f>IF(ISBLANK(A4314),"",IF('02_Resultat'!$B$6=A4314,1,0))</f>
        <v/>
      </c>
      <c r="N4314" s="4" t="str">
        <f>IF(ISBLANK(A4314),"",IF(Tableau3[Occurrence]=0,0,SUM($M$2:M4314)))</f>
        <v/>
      </c>
      <c r="P4314" s="15" t="str">
        <f t="shared" si="138"/>
        <v/>
      </c>
      <c r="Q4314" s="16" t="str">
        <f>IF(P4314="","",'02_Resultat'!$B$6)</f>
        <v/>
      </c>
      <c r="R4314" s="16" t="str">
        <f>IF(Q4314="","",INDEX(Tableau3[N°CMD],MATCH(P4314,Tableau3[Sequence],0),))</f>
        <v/>
      </c>
      <c r="S4314" s="16" t="str">
        <f>IF(Q4314="","",INDEX(Tableau3[Désignation],MATCH(P4314,Tableau3[Sequence],0),))</f>
        <v/>
      </c>
      <c r="T4314"/>
    </row>
    <row r="4315" spans="12:20" x14ac:dyDescent="0.25">
      <c r="L4315" s="4" t="str">
        <f t="shared" si="137"/>
        <v/>
      </c>
      <c r="M4315" s="4" t="str">
        <f>IF(ISBLANK(A4315),"",IF('02_Resultat'!$B$6=A4315,1,0))</f>
        <v/>
      </c>
      <c r="N4315" s="4" t="str">
        <f>IF(ISBLANK(A4315),"",IF(Tableau3[Occurrence]=0,0,SUM($M$2:M4315)))</f>
        <v/>
      </c>
      <c r="P4315" s="15" t="str">
        <f t="shared" si="138"/>
        <v/>
      </c>
      <c r="Q4315" s="16" t="str">
        <f>IF(P4315="","",'02_Resultat'!$B$6)</f>
        <v/>
      </c>
      <c r="R4315" s="16" t="str">
        <f>IF(Q4315="","",INDEX(Tableau3[N°CMD],MATCH(P4315,Tableau3[Sequence],0),))</f>
        <v/>
      </c>
      <c r="S4315" s="16" t="str">
        <f>IF(Q4315="","",INDEX(Tableau3[Désignation],MATCH(P4315,Tableau3[Sequence],0),))</f>
        <v/>
      </c>
      <c r="T4315"/>
    </row>
    <row r="4316" spans="12:20" x14ac:dyDescent="0.25">
      <c r="L4316" s="4" t="str">
        <f t="shared" si="137"/>
        <v/>
      </c>
      <c r="M4316" s="4" t="str">
        <f>IF(ISBLANK(A4316),"",IF('02_Resultat'!$B$6=A4316,1,0))</f>
        <v/>
      </c>
      <c r="N4316" s="4" t="str">
        <f>IF(ISBLANK(A4316),"",IF(Tableau3[Occurrence]=0,0,SUM($M$2:M4316)))</f>
        <v/>
      </c>
      <c r="P4316" s="15" t="str">
        <f t="shared" si="138"/>
        <v/>
      </c>
      <c r="Q4316" s="16" t="str">
        <f>IF(P4316="","",'02_Resultat'!$B$6)</f>
        <v/>
      </c>
      <c r="R4316" s="16" t="str">
        <f>IF(Q4316="","",INDEX(Tableau3[N°CMD],MATCH(P4316,Tableau3[Sequence],0),))</f>
        <v/>
      </c>
      <c r="S4316" s="16" t="str">
        <f>IF(Q4316="","",INDEX(Tableau3[Désignation],MATCH(P4316,Tableau3[Sequence],0),))</f>
        <v/>
      </c>
      <c r="T4316"/>
    </row>
    <row r="4317" spans="12:20" x14ac:dyDescent="0.25">
      <c r="L4317" s="4" t="str">
        <f t="shared" si="137"/>
        <v/>
      </c>
      <c r="M4317" s="4" t="str">
        <f>IF(ISBLANK(A4317),"",IF('02_Resultat'!$B$6=A4317,1,0))</f>
        <v/>
      </c>
      <c r="N4317" s="4" t="str">
        <f>IF(ISBLANK(A4317),"",IF(Tableau3[Occurrence]=0,0,SUM($M$2:M4317)))</f>
        <v/>
      </c>
      <c r="P4317" s="15" t="str">
        <f t="shared" si="138"/>
        <v/>
      </c>
      <c r="Q4317" s="16" t="str">
        <f>IF(P4317="","",'02_Resultat'!$B$6)</f>
        <v/>
      </c>
      <c r="R4317" s="16" t="str">
        <f>IF(Q4317="","",INDEX(Tableau3[N°CMD],MATCH(P4317,Tableau3[Sequence],0),))</f>
        <v/>
      </c>
      <c r="S4317" s="16" t="str">
        <f>IF(Q4317="","",INDEX(Tableau3[Désignation],MATCH(P4317,Tableau3[Sequence],0),))</f>
        <v/>
      </c>
      <c r="T4317"/>
    </row>
    <row r="4318" spans="12:20" x14ac:dyDescent="0.25">
      <c r="L4318" s="4" t="str">
        <f t="shared" si="137"/>
        <v/>
      </c>
      <c r="M4318" s="4" t="str">
        <f>IF(ISBLANK(A4318),"",IF('02_Resultat'!$B$6=A4318,1,0))</f>
        <v/>
      </c>
      <c r="N4318" s="4" t="str">
        <f>IF(ISBLANK(A4318),"",IF(Tableau3[Occurrence]=0,0,SUM($M$2:M4318)))</f>
        <v/>
      </c>
      <c r="P4318" s="15" t="str">
        <f t="shared" si="138"/>
        <v/>
      </c>
      <c r="Q4318" s="16" t="str">
        <f>IF(P4318="","",'02_Resultat'!$B$6)</f>
        <v/>
      </c>
      <c r="R4318" s="16" t="str">
        <f>IF(Q4318="","",INDEX(Tableau3[N°CMD],MATCH(P4318,Tableau3[Sequence],0),))</f>
        <v/>
      </c>
      <c r="S4318" s="16" t="str">
        <f>IF(Q4318="","",INDEX(Tableau3[Désignation],MATCH(P4318,Tableau3[Sequence],0),))</f>
        <v/>
      </c>
      <c r="T4318"/>
    </row>
    <row r="4319" spans="12:20" x14ac:dyDescent="0.25">
      <c r="L4319" s="4" t="str">
        <f t="shared" si="137"/>
        <v/>
      </c>
      <c r="M4319" s="4" t="str">
        <f>IF(ISBLANK(A4319),"",IF('02_Resultat'!$B$6=A4319,1,0))</f>
        <v/>
      </c>
      <c r="N4319" s="4" t="str">
        <f>IF(ISBLANK(A4319),"",IF(Tableau3[Occurrence]=0,0,SUM($M$2:M4319)))</f>
        <v/>
      </c>
      <c r="P4319" s="15" t="str">
        <f t="shared" si="138"/>
        <v/>
      </c>
      <c r="Q4319" s="16" t="str">
        <f>IF(P4319="","",'02_Resultat'!$B$6)</f>
        <v/>
      </c>
      <c r="R4319" s="16" t="str">
        <f>IF(Q4319="","",INDEX(Tableau3[N°CMD],MATCH(P4319,Tableau3[Sequence],0),))</f>
        <v/>
      </c>
      <c r="S4319" s="16" t="str">
        <f>IF(Q4319="","",INDEX(Tableau3[Désignation],MATCH(P4319,Tableau3[Sequence],0),))</f>
        <v/>
      </c>
      <c r="T4319"/>
    </row>
    <row r="4320" spans="12:20" x14ac:dyDescent="0.25">
      <c r="L4320" s="4" t="str">
        <f t="shared" si="137"/>
        <v/>
      </c>
      <c r="M4320" s="4" t="str">
        <f>IF(ISBLANK(A4320),"",IF('02_Resultat'!$B$6=A4320,1,0))</f>
        <v/>
      </c>
      <c r="N4320" s="4" t="str">
        <f>IF(ISBLANK(A4320),"",IF(Tableau3[Occurrence]=0,0,SUM($M$2:M4320)))</f>
        <v/>
      </c>
      <c r="P4320" s="15" t="str">
        <f t="shared" si="138"/>
        <v/>
      </c>
      <c r="Q4320" s="16" t="str">
        <f>IF(P4320="","",'02_Resultat'!$B$6)</f>
        <v/>
      </c>
      <c r="R4320" s="16" t="str">
        <f>IF(Q4320="","",INDEX(Tableau3[N°CMD],MATCH(P4320,Tableau3[Sequence],0),))</f>
        <v/>
      </c>
      <c r="S4320" s="16" t="str">
        <f>IF(Q4320="","",INDEX(Tableau3[Désignation],MATCH(P4320,Tableau3[Sequence],0),))</f>
        <v/>
      </c>
      <c r="T4320"/>
    </row>
    <row r="4321" spans="12:20" x14ac:dyDescent="0.25">
      <c r="L4321" s="4" t="str">
        <f t="shared" si="137"/>
        <v/>
      </c>
      <c r="M4321" s="4" t="str">
        <f>IF(ISBLANK(A4321),"",IF('02_Resultat'!$B$6=A4321,1,0))</f>
        <v/>
      </c>
      <c r="N4321" s="4" t="str">
        <f>IF(ISBLANK(A4321),"",IF(Tableau3[Occurrence]=0,0,SUM($M$2:M4321)))</f>
        <v/>
      </c>
      <c r="P4321" s="15" t="str">
        <f t="shared" si="138"/>
        <v/>
      </c>
      <c r="Q4321" s="16" t="str">
        <f>IF(P4321="","",'02_Resultat'!$B$6)</f>
        <v/>
      </c>
      <c r="R4321" s="16" t="str">
        <f>IF(Q4321="","",INDEX(Tableau3[N°CMD],MATCH(P4321,Tableau3[Sequence],0),))</f>
        <v/>
      </c>
      <c r="S4321" s="16" t="str">
        <f>IF(Q4321="","",INDEX(Tableau3[Désignation],MATCH(P4321,Tableau3[Sequence],0),))</f>
        <v/>
      </c>
      <c r="T4321"/>
    </row>
    <row r="4322" spans="12:20" x14ac:dyDescent="0.25">
      <c r="L4322" s="4" t="str">
        <f t="shared" si="137"/>
        <v/>
      </c>
      <c r="M4322" s="4" t="str">
        <f>IF(ISBLANK(A4322),"",IF('02_Resultat'!$B$6=A4322,1,0))</f>
        <v/>
      </c>
      <c r="N4322" s="4" t="str">
        <f>IF(ISBLANK(A4322),"",IF(Tableau3[Occurrence]=0,0,SUM($M$2:M4322)))</f>
        <v/>
      </c>
      <c r="P4322" s="15" t="str">
        <f t="shared" si="138"/>
        <v/>
      </c>
      <c r="Q4322" s="16" t="str">
        <f>IF(P4322="","",'02_Resultat'!$B$6)</f>
        <v/>
      </c>
      <c r="R4322" s="16" t="str">
        <f>IF(Q4322="","",INDEX(Tableau3[N°CMD],MATCH(P4322,Tableau3[Sequence],0),))</f>
        <v/>
      </c>
      <c r="S4322" s="16" t="str">
        <f>IF(Q4322="","",INDEX(Tableau3[Désignation],MATCH(P4322,Tableau3[Sequence],0),))</f>
        <v/>
      </c>
      <c r="T4322"/>
    </row>
    <row r="4323" spans="12:20" x14ac:dyDescent="0.25">
      <c r="L4323" s="4" t="str">
        <f t="shared" si="137"/>
        <v/>
      </c>
      <c r="M4323" s="4" t="str">
        <f>IF(ISBLANK(A4323),"",IF('02_Resultat'!$B$6=A4323,1,0))</f>
        <v/>
      </c>
      <c r="N4323" s="4" t="str">
        <f>IF(ISBLANK(A4323),"",IF(Tableau3[Occurrence]=0,0,SUM($M$2:M4323)))</f>
        <v/>
      </c>
      <c r="P4323" s="15" t="str">
        <f t="shared" si="138"/>
        <v/>
      </c>
      <c r="Q4323" s="16" t="str">
        <f>IF(P4323="","",'02_Resultat'!$B$6)</f>
        <v/>
      </c>
      <c r="R4323" s="16" t="str">
        <f>IF(Q4323="","",INDEX(Tableau3[N°CMD],MATCH(P4323,Tableau3[Sequence],0),))</f>
        <v/>
      </c>
      <c r="S4323" s="16" t="str">
        <f>IF(Q4323="","",INDEX(Tableau3[Désignation],MATCH(P4323,Tableau3[Sequence],0),))</f>
        <v/>
      </c>
      <c r="T4323"/>
    </row>
    <row r="4324" spans="12:20" x14ac:dyDescent="0.25">
      <c r="L4324" s="4" t="str">
        <f t="shared" si="137"/>
        <v/>
      </c>
      <c r="M4324" s="4" t="str">
        <f>IF(ISBLANK(A4324),"",IF('02_Resultat'!$B$6=A4324,1,0))</f>
        <v/>
      </c>
      <c r="N4324" s="4" t="str">
        <f>IF(ISBLANK(A4324),"",IF(Tableau3[Occurrence]=0,0,SUM($M$2:M4324)))</f>
        <v/>
      </c>
      <c r="P4324" s="15" t="str">
        <f t="shared" si="138"/>
        <v/>
      </c>
      <c r="Q4324" s="16" t="str">
        <f>IF(P4324="","",'02_Resultat'!$B$6)</f>
        <v/>
      </c>
      <c r="R4324" s="16" t="str">
        <f>IF(Q4324="","",INDEX(Tableau3[N°CMD],MATCH(P4324,Tableau3[Sequence],0),))</f>
        <v/>
      </c>
      <c r="S4324" s="16" t="str">
        <f>IF(Q4324="","",INDEX(Tableau3[Désignation],MATCH(P4324,Tableau3[Sequence],0),))</f>
        <v/>
      </c>
      <c r="T4324"/>
    </row>
    <row r="4325" spans="12:20" x14ac:dyDescent="0.25">
      <c r="L4325" s="4" t="str">
        <f t="shared" si="137"/>
        <v/>
      </c>
      <c r="M4325" s="4" t="str">
        <f>IF(ISBLANK(A4325),"",IF('02_Resultat'!$B$6=A4325,1,0))</f>
        <v/>
      </c>
      <c r="N4325" s="4" t="str">
        <f>IF(ISBLANK(A4325),"",IF(Tableau3[Occurrence]=0,0,SUM($M$2:M4325)))</f>
        <v/>
      </c>
      <c r="P4325" s="15" t="str">
        <f t="shared" si="138"/>
        <v/>
      </c>
      <c r="Q4325" s="16" t="str">
        <f>IF(P4325="","",'02_Resultat'!$B$6)</f>
        <v/>
      </c>
      <c r="R4325" s="16" t="str">
        <f>IF(Q4325="","",INDEX(Tableau3[N°CMD],MATCH(P4325,Tableau3[Sequence],0),))</f>
        <v/>
      </c>
      <c r="S4325" s="16" t="str">
        <f>IF(Q4325="","",INDEX(Tableau3[Désignation],MATCH(P4325,Tableau3[Sequence],0),))</f>
        <v/>
      </c>
      <c r="T4325"/>
    </row>
    <row r="4326" spans="12:20" x14ac:dyDescent="0.25">
      <c r="L4326" s="4" t="str">
        <f t="shared" si="137"/>
        <v/>
      </c>
      <c r="M4326" s="4" t="str">
        <f>IF(ISBLANK(A4326),"",IF('02_Resultat'!$B$6=A4326,1,0))</f>
        <v/>
      </c>
      <c r="N4326" s="4" t="str">
        <f>IF(ISBLANK(A4326),"",IF(Tableau3[Occurrence]=0,0,SUM($M$2:M4326)))</f>
        <v/>
      </c>
      <c r="P4326" s="15" t="str">
        <f t="shared" si="138"/>
        <v/>
      </c>
      <c r="Q4326" s="16" t="str">
        <f>IF(P4326="","",'02_Resultat'!$B$6)</f>
        <v/>
      </c>
      <c r="R4326" s="16" t="str">
        <f>IF(Q4326="","",INDEX(Tableau3[N°CMD],MATCH(P4326,Tableau3[Sequence],0),))</f>
        <v/>
      </c>
      <c r="S4326" s="16" t="str">
        <f>IF(Q4326="","",INDEX(Tableau3[Désignation],MATCH(P4326,Tableau3[Sequence],0),))</f>
        <v/>
      </c>
      <c r="T4326"/>
    </row>
    <row r="4327" spans="12:20" x14ac:dyDescent="0.25">
      <c r="L4327" s="4" t="str">
        <f t="shared" si="137"/>
        <v/>
      </c>
      <c r="M4327" s="4" t="str">
        <f>IF(ISBLANK(A4327),"",IF('02_Resultat'!$B$6=A4327,1,0))</f>
        <v/>
      </c>
      <c r="N4327" s="4" t="str">
        <f>IF(ISBLANK(A4327),"",IF(Tableau3[Occurrence]=0,0,SUM($M$2:M4327)))</f>
        <v/>
      </c>
      <c r="P4327" s="15" t="str">
        <f t="shared" si="138"/>
        <v/>
      </c>
      <c r="Q4327" s="16" t="str">
        <f>IF(P4327="","",'02_Resultat'!$B$6)</f>
        <v/>
      </c>
      <c r="R4327" s="16" t="str">
        <f>IF(Q4327="","",INDEX(Tableau3[N°CMD],MATCH(P4327,Tableau3[Sequence],0),))</f>
        <v/>
      </c>
      <c r="S4327" s="16" t="str">
        <f>IF(Q4327="","",INDEX(Tableau3[Désignation],MATCH(P4327,Tableau3[Sequence],0),))</f>
        <v/>
      </c>
      <c r="T4327"/>
    </row>
    <row r="4328" spans="12:20" x14ac:dyDescent="0.25">
      <c r="L4328" s="4" t="str">
        <f t="shared" si="137"/>
        <v/>
      </c>
      <c r="M4328" s="4" t="str">
        <f>IF(ISBLANK(A4328),"",IF('02_Resultat'!$B$6=A4328,1,0))</f>
        <v/>
      </c>
      <c r="N4328" s="4" t="str">
        <f>IF(ISBLANK(A4328),"",IF(Tableau3[Occurrence]=0,0,SUM($M$2:M4328)))</f>
        <v/>
      </c>
      <c r="P4328" s="15" t="str">
        <f t="shared" si="138"/>
        <v/>
      </c>
      <c r="Q4328" s="16" t="str">
        <f>IF(P4328="","",'02_Resultat'!$B$6)</f>
        <v/>
      </c>
      <c r="R4328" s="16" t="str">
        <f>IF(Q4328="","",INDEX(Tableau3[N°CMD],MATCH(P4328,Tableau3[Sequence],0),))</f>
        <v/>
      </c>
      <c r="S4328" s="16" t="str">
        <f>IF(Q4328="","",INDEX(Tableau3[Désignation],MATCH(P4328,Tableau3[Sequence],0),))</f>
        <v/>
      </c>
      <c r="T4328"/>
    </row>
    <row r="4329" spans="12:20" x14ac:dyDescent="0.25">
      <c r="L4329" s="4" t="str">
        <f t="shared" si="137"/>
        <v/>
      </c>
      <c r="M4329" s="4" t="str">
        <f>IF(ISBLANK(A4329),"",IF('02_Resultat'!$B$6=A4329,1,0))</f>
        <v/>
      </c>
      <c r="N4329" s="4" t="str">
        <f>IF(ISBLANK(A4329),"",IF(Tableau3[Occurrence]=0,0,SUM($M$2:M4329)))</f>
        <v/>
      </c>
      <c r="P4329" s="15" t="str">
        <f t="shared" si="138"/>
        <v/>
      </c>
      <c r="Q4329" s="16" t="str">
        <f>IF(P4329="","",'02_Resultat'!$B$6)</f>
        <v/>
      </c>
      <c r="R4329" s="16" t="str">
        <f>IF(Q4329="","",INDEX(Tableau3[N°CMD],MATCH(P4329,Tableau3[Sequence],0),))</f>
        <v/>
      </c>
      <c r="S4329" s="16" t="str">
        <f>IF(Q4329="","",INDEX(Tableau3[Désignation],MATCH(P4329,Tableau3[Sequence],0),))</f>
        <v/>
      </c>
      <c r="T4329"/>
    </row>
    <row r="4330" spans="12:20" x14ac:dyDescent="0.25">
      <c r="L4330" s="4" t="str">
        <f t="shared" si="137"/>
        <v/>
      </c>
      <c r="M4330" s="4" t="str">
        <f>IF(ISBLANK(A4330),"",IF('02_Resultat'!$B$6=A4330,1,0))</f>
        <v/>
      </c>
      <c r="N4330" s="4" t="str">
        <f>IF(ISBLANK(A4330),"",IF(Tableau3[Occurrence]=0,0,SUM($M$2:M4330)))</f>
        <v/>
      </c>
      <c r="P4330" s="15" t="str">
        <f t="shared" si="138"/>
        <v/>
      </c>
      <c r="Q4330" s="16" t="str">
        <f>IF(P4330="","",'02_Resultat'!$B$6)</f>
        <v/>
      </c>
      <c r="R4330" s="16" t="str">
        <f>IF(Q4330="","",INDEX(Tableau3[N°CMD],MATCH(P4330,Tableau3[Sequence],0),))</f>
        <v/>
      </c>
      <c r="S4330" s="16" t="str">
        <f>IF(Q4330="","",INDEX(Tableau3[Désignation],MATCH(P4330,Tableau3[Sequence],0),))</f>
        <v/>
      </c>
      <c r="T4330"/>
    </row>
    <row r="4331" spans="12:20" x14ac:dyDescent="0.25">
      <c r="L4331" s="4" t="str">
        <f t="shared" si="137"/>
        <v/>
      </c>
      <c r="M4331" s="4" t="str">
        <f>IF(ISBLANK(A4331),"",IF('02_Resultat'!$B$6=A4331,1,0))</f>
        <v/>
      </c>
      <c r="N4331" s="4" t="str">
        <f>IF(ISBLANK(A4331),"",IF(Tableau3[Occurrence]=0,0,SUM($M$2:M4331)))</f>
        <v/>
      </c>
      <c r="P4331" s="15" t="str">
        <f t="shared" si="138"/>
        <v/>
      </c>
      <c r="Q4331" s="16" t="str">
        <f>IF(P4331="","",'02_Resultat'!$B$6)</f>
        <v/>
      </c>
      <c r="R4331" s="16" t="str">
        <f>IF(Q4331="","",INDEX(Tableau3[N°CMD],MATCH(P4331,Tableau3[Sequence],0),))</f>
        <v/>
      </c>
      <c r="S4331" s="16" t="str">
        <f>IF(Q4331="","",INDEX(Tableau3[Désignation],MATCH(P4331,Tableau3[Sequence],0),))</f>
        <v/>
      </c>
      <c r="T4331"/>
    </row>
    <row r="4332" spans="12:20" x14ac:dyDescent="0.25">
      <c r="L4332" s="4" t="str">
        <f t="shared" si="137"/>
        <v/>
      </c>
      <c r="M4332" s="4" t="str">
        <f>IF(ISBLANK(A4332),"",IF('02_Resultat'!$B$6=A4332,1,0))</f>
        <v/>
      </c>
      <c r="N4332" s="4" t="str">
        <f>IF(ISBLANK(A4332),"",IF(Tableau3[Occurrence]=0,0,SUM($M$2:M4332)))</f>
        <v/>
      </c>
      <c r="P4332" s="15" t="str">
        <f t="shared" si="138"/>
        <v/>
      </c>
      <c r="Q4332" s="16" t="str">
        <f>IF(P4332="","",'02_Resultat'!$B$6)</f>
        <v/>
      </c>
      <c r="R4332" s="16" t="str">
        <f>IF(Q4332="","",INDEX(Tableau3[N°CMD],MATCH(P4332,Tableau3[Sequence],0),))</f>
        <v/>
      </c>
      <c r="S4332" s="16" t="str">
        <f>IF(Q4332="","",INDEX(Tableau3[Désignation],MATCH(P4332,Tableau3[Sequence],0),))</f>
        <v/>
      </c>
      <c r="T4332"/>
    </row>
    <row r="4333" spans="12:20" x14ac:dyDescent="0.25">
      <c r="L4333" s="4" t="str">
        <f t="shared" si="137"/>
        <v/>
      </c>
      <c r="M4333" s="4" t="str">
        <f>IF(ISBLANK(A4333),"",IF('02_Resultat'!$B$6=A4333,1,0))</f>
        <v/>
      </c>
      <c r="N4333" s="4" t="str">
        <f>IF(ISBLANK(A4333),"",IF(Tableau3[Occurrence]=0,0,SUM($M$2:M4333)))</f>
        <v/>
      </c>
      <c r="P4333" s="15" t="str">
        <f t="shared" si="138"/>
        <v/>
      </c>
      <c r="Q4333" s="16" t="str">
        <f>IF(P4333="","",'02_Resultat'!$B$6)</f>
        <v/>
      </c>
      <c r="R4333" s="16" t="str">
        <f>IF(Q4333="","",INDEX(Tableau3[N°CMD],MATCH(P4333,Tableau3[Sequence],0),))</f>
        <v/>
      </c>
      <c r="S4333" s="16" t="str">
        <f>IF(Q4333="","",INDEX(Tableau3[Désignation],MATCH(P4333,Tableau3[Sequence],0),))</f>
        <v/>
      </c>
      <c r="T4333"/>
    </row>
    <row r="4334" spans="12:20" x14ac:dyDescent="0.25">
      <c r="L4334" s="4" t="str">
        <f t="shared" si="137"/>
        <v/>
      </c>
      <c r="M4334" s="4" t="str">
        <f>IF(ISBLANK(A4334),"",IF('02_Resultat'!$B$6=A4334,1,0))</f>
        <v/>
      </c>
      <c r="N4334" s="4" t="str">
        <f>IF(ISBLANK(A4334),"",IF(Tableau3[Occurrence]=0,0,SUM($M$2:M4334)))</f>
        <v/>
      </c>
      <c r="P4334" s="15" t="str">
        <f t="shared" si="138"/>
        <v/>
      </c>
      <c r="Q4334" s="16" t="str">
        <f>IF(P4334="","",'02_Resultat'!$B$6)</f>
        <v/>
      </c>
      <c r="R4334" s="16" t="str">
        <f>IF(Q4334="","",INDEX(Tableau3[N°CMD],MATCH(P4334,Tableau3[Sequence],0),))</f>
        <v/>
      </c>
      <c r="S4334" s="16" t="str">
        <f>IF(Q4334="","",INDEX(Tableau3[Désignation],MATCH(P4334,Tableau3[Sequence],0),))</f>
        <v/>
      </c>
      <c r="T4334"/>
    </row>
    <row r="4335" spans="12:20" x14ac:dyDescent="0.25">
      <c r="L4335" s="4" t="str">
        <f t="shared" si="137"/>
        <v/>
      </c>
      <c r="M4335" s="4" t="str">
        <f>IF(ISBLANK(A4335),"",IF('02_Resultat'!$B$6=A4335,1,0))</f>
        <v/>
      </c>
      <c r="N4335" s="4" t="str">
        <f>IF(ISBLANK(A4335),"",IF(Tableau3[Occurrence]=0,0,SUM($M$2:M4335)))</f>
        <v/>
      </c>
      <c r="P4335" s="15" t="str">
        <f t="shared" si="138"/>
        <v/>
      </c>
      <c r="Q4335" s="16" t="str">
        <f>IF(P4335="","",'02_Resultat'!$B$6)</f>
        <v/>
      </c>
      <c r="R4335" s="16" t="str">
        <f>IF(Q4335="","",INDEX(Tableau3[N°CMD],MATCH(P4335,Tableau3[Sequence],0),))</f>
        <v/>
      </c>
      <c r="S4335" s="16" t="str">
        <f>IF(Q4335="","",INDEX(Tableau3[Désignation],MATCH(P4335,Tableau3[Sequence],0),))</f>
        <v/>
      </c>
      <c r="T4335"/>
    </row>
    <row r="4336" spans="12:20" x14ac:dyDescent="0.25">
      <c r="L4336" s="4" t="str">
        <f t="shared" si="137"/>
        <v/>
      </c>
      <c r="M4336" s="4" t="str">
        <f>IF(ISBLANK(A4336),"",IF('02_Resultat'!$B$6=A4336,1,0))</f>
        <v/>
      </c>
      <c r="N4336" s="4" t="str">
        <f>IF(ISBLANK(A4336),"",IF(Tableau3[Occurrence]=0,0,SUM($M$2:M4336)))</f>
        <v/>
      </c>
      <c r="P4336" s="15" t="str">
        <f t="shared" si="138"/>
        <v/>
      </c>
      <c r="Q4336" s="16" t="str">
        <f>IF(P4336="","",'02_Resultat'!$B$6)</f>
        <v/>
      </c>
      <c r="R4336" s="16" t="str">
        <f>IF(Q4336="","",INDEX(Tableau3[N°CMD],MATCH(P4336,Tableau3[Sequence],0),))</f>
        <v/>
      </c>
      <c r="S4336" s="16" t="str">
        <f>IF(Q4336="","",INDEX(Tableau3[Désignation],MATCH(P4336,Tableau3[Sequence],0),))</f>
        <v/>
      </c>
      <c r="T4336"/>
    </row>
    <row r="4337" spans="12:20" x14ac:dyDescent="0.25">
      <c r="L4337" s="4" t="str">
        <f t="shared" si="137"/>
        <v/>
      </c>
      <c r="M4337" s="4" t="str">
        <f>IF(ISBLANK(A4337),"",IF('02_Resultat'!$B$6=A4337,1,0))</f>
        <v/>
      </c>
      <c r="N4337" s="4" t="str">
        <f>IF(ISBLANK(A4337),"",IF(Tableau3[Occurrence]=0,0,SUM($M$2:M4337)))</f>
        <v/>
      </c>
      <c r="P4337" s="15" t="str">
        <f t="shared" si="138"/>
        <v/>
      </c>
      <c r="Q4337" s="16" t="str">
        <f>IF(P4337="","",'02_Resultat'!$B$6)</f>
        <v/>
      </c>
      <c r="R4337" s="16" t="str">
        <f>IF(Q4337="","",INDEX(Tableau3[N°CMD],MATCH(P4337,Tableau3[Sequence],0),))</f>
        <v/>
      </c>
      <c r="S4337" s="16" t="str">
        <f>IF(Q4337="","",INDEX(Tableau3[Désignation],MATCH(P4337,Tableau3[Sequence],0),))</f>
        <v/>
      </c>
      <c r="T4337"/>
    </row>
    <row r="4338" spans="12:20" x14ac:dyDescent="0.25">
      <c r="L4338" s="4" t="str">
        <f t="shared" si="137"/>
        <v/>
      </c>
      <c r="M4338" s="4" t="str">
        <f>IF(ISBLANK(A4338),"",IF('02_Resultat'!$B$6=A4338,1,0))</f>
        <v/>
      </c>
      <c r="N4338" s="4" t="str">
        <f>IF(ISBLANK(A4338),"",IF(Tableau3[Occurrence]=0,0,SUM($M$2:M4338)))</f>
        <v/>
      </c>
      <c r="P4338" s="15" t="str">
        <f t="shared" si="138"/>
        <v/>
      </c>
      <c r="Q4338" s="16" t="str">
        <f>IF(P4338="","",'02_Resultat'!$B$6)</f>
        <v/>
      </c>
      <c r="R4338" s="16" t="str">
        <f>IF(Q4338="","",INDEX(Tableau3[N°CMD],MATCH(P4338,Tableau3[Sequence],0),))</f>
        <v/>
      </c>
      <c r="S4338" s="16" t="str">
        <f>IF(Q4338="","",INDEX(Tableau3[Désignation],MATCH(P4338,Tableau3[Sequence],0),))</f>
        <v/>
      </c>
      <c r="T4338"/>
    </row>
    <row r="4339" spans="12:20" x14ac:dyDescent="0.25">
      <c r="L4339" s="4" t="str">
        <f t="shared" si="137"/>
        <v/>
      </c>
      <c r="M4339" s="4" t="str">
        <f>IF(ISBLANK(A4339),"",IF('02_Resultat'!$B$6=A4339,1,0))</f>
        <v/>
      </c>
      <c r="N4339" s="4" t="str">
        <f>IF(ISBLANK(A4339),"",IF(Tableau3[Occurrence]=0,0,SUM($M$2:M4339)))</f>
        <v/>
      </c>
      <c r="P4339" s="15" t="str">
        <f t="shared" si="138"/>
        <v/>
      </c>
      <c r="Q4339" s="16" t="str">
        <f>IF(P4339="","",'02_Resultat'!$B$6)</f>
        <v/>
      </c>
      <c r="R4339" s="16" t="str">
        <f>IF(Q4339="","",INDEX(Tableau3[N°CMD],MATCH(P4339,Tableau3[Sequence],0),))</f>
        <v/>
      </c>
      <c r="S4339" s="16" t="str">
        <f>IF(Q4339="","",INDEX(Tableau3[Désignation],MATCH(P4339,Tableau3[Sequence],0),))</f>
        <v/>
      </c>
      <c r="T4339"/>
    </row>
    <row r="4340" spans="12:20" x14ac:dyDescent="0.25">
      <c r="L4340" s="4" t="str">
        <f t="shared" si="137"/>
        <v/>
      </c>
      <c r="M4340" s="4" t="str">
        <f>IF(ISBLANK(A4340),"",IF('02_Resultat'!$B$6=A4340,1,0))</f>
        <v/>
      </c>
      <c r="N4340" s="4" t="str">
        <f>IF(ISBLANK(A4340),"",IF(Tableau3[Occurrence]=0,0,SUM($M$2:M4340)))</f>
        <v/>
      </c>
      <c r="P4340" s="15" t="str">
        <f t="shared" si="138"/>
        <v/>
      </c>
      <c r="Q4340" s="16" t="str">
        <f>IF(P4340="","",'02_Resultat'!$B$6)</f>
        <v/>
      </c>
      <c r="R4340" s="16" t="str">
        <f>IF(Q4340="","",INDEX(Tableau3[N°CMD],MATCH(P4340,Tableau3[Sequence],0),))</f>
        <v/>
      </c>
      <c r="S4340" s="16" t="str">
        <f>IF(Q4340="","",INDEX(Tableau3[Désignation],MATCH(P4340,Tableau3[Sequence],0),))</f>
        <v/>
      </c>
      <c r="T4340"/>
    </row>
    <row r="4341" spans="12:20" x14ac:dyDescent="0.25">
      <c r="L4341" s="4" t="str">
        <f t="shared" si="137"/>
        <v/>
      </c>
      <c r="M4341" s="4" t="str">
        <f>IF(ISBLANK(A4341),"",IF('02_Resultat'!$B$6=A4341,1,0))</f>
        <v/>
      </c>
      <c r="N4341" s="4" t="str">
        <f>IF(ISBLANK(A4341),"",IF(Tableau3[Occurrence]=0,0,SUM($M$2:M4341)))</f>
        <v/>
      </c>
      <c r="P4341" s="15" t="str">
        <f t="shared" si="138"/>
        <v/>
      </c>
      <c r="Q4341" s="16" t="str">
        <f>IF(P4341="","",'02_Resultat'!$B$6)</f>
        <v/>
      </c>
      <c r="R4341" s="16" t="str">
        <f>IF(Q4341="","",INDEX(Tableau3[N°CMD],MATCH(P4341,Tableau3[Sequence],0),))</f>
        <v/>
      </c>
      <c r="S4341" s="16" t="str">
        <f>IF(Q4341="","",INDEX(Tableau3[Désignation],MATCH(P4341,Tableau3[Sequence],0),))</f>
        <v/>
      </c>
      <c r="T4341"/>
    </row>
    <row r="4342" spans="12:20" x14ac:dyDescent="0.25">
      <c r="L4342" s="4" t="str">
        <f t="shared" si="137"/>
        <v/>
      </c>
      <c r="M4342" s="4" t="str">
        <f>IF(ISBLANK(A4342),"",IF('02_Resultat'!$B$6=A4342,1,0))</f>
        <v/>
      </c>
      <c r="N4342" s="4" t="str">
        <f>IF(ISBLANK(A4342),"",IF(Tableau3[Occurrence]=0,0,SUM($M$2:M4342)))</f>
        <v/>
      </c>
      <c r="P4342" s="15" t="str">
        <f t="shared" si="138"/>
        <v/>
      </c>
      <c r="Q4342" s="16" t="str">
        <f>IF(P4342="","",'02_Resultat'!$B$6)</f>
        <v/>
      </c>
      <c r="R4342" s="16" t="str">
        <f>IF(Q4342="","",INDEX(Tableau3[N°CMD],MATCH(P4342,Tableau3[Sequence],0),))</f>
        <v/>
      </c>
      <c r="S4342" s="16" t="str">
        <f>IF(Q4342="","",INDEX(Tableau3[Désignation],MATCH(P4342,Tableau3[Sequence],0),))</f>
        <v/>
      </c>
      <c r="T4342"/>
    </row>
    <row r="4343" spans="12:20" x14ac:dyDescent="0.25">
      <c r="L4343" s="4" t="str">
        <f t="shared" si="137"/>
        <v/>
      </c>
      <c r="M4343" s="4" t="str">
        <f>IF(ISBLANK(A4343),"",IF('02_Resultat'!$B$6=A4343,1,0))</f>
        <v/>
      </c>
      <c r="N4343" s="4" t="str">
        <f>IF(ISBLANK(A4343),"",IF(Tableau3[Occurrence]=0,0,SUM($M$2:M4343)))</f>
        <v/>
      </c>
      <c r="P4343" s="15" t="str">
        <f t="shared" si="138"/>
        <v/>
      </c>
      <c r="Q4343" s="16" t="str">
        <f>IF(P4343="","",'02_Resultat'!$B$6)</f>
        <v/>
      </c>
      <c r="R4343" s="16" t="str">
        <f>IF(Q4343="","",INDEX(Tableau3[N°CMD],MATCH(P4343,Tableau3[Sequence],0),))</f>
        <v/>
      </c>
      <c r="S4343" s="16" t="str">
        <f>IF(Q4343="","",INDEX(Tableau3[Désignation],MATCH(P4343,Tableau3[Sequence],0),))</f>
        <v/>
      </c>
      <c r="T4343"/>
    </row>
    <row r="4344" spans="12:20" x14ac:dyDescent="0.25">
      <c r="L4344" s="4" t="str">
        <f t="shared" si="137"/>
        <v/>
      </c>
      <c r="M4344" s="4" t="str">
        <f>IF(ISBLANK(A4344),"",IF('02_Resultat'!$B$6=A4344,1,0))</f>
        <v/>
      </c>
      <c r="N4344" s="4" t="str">
        <f>IF(ISBLANK(A4344),"",IF(Tableau3[Occurrence]=0,0,SUM($M$2:M4344)))</f>
        <v/>
      </c>
      <c r="P4344" s="15" t="str">
        <f t="shared" si="138"/>
        <v/>
      </c>
      <c r="Q4344" s="16" t="str">
        <f>IF(P4344="","",'02_Resultat'!$B$6)</f>
        <v/>
      </c>
      <c r="R4344" s="16" t="str">
        <f>IF(Q4344="","",INDEX(Tableau3[N°CMD],MATCH(P4344,Tableau3[Sequence],0),))</f>
        <v/>
      </c>
      <c r="S4344" s="16" t="str">
        <f>IF(Q4344="","",INDEX(Tableau3[Désignation],MATCH(P4344,Tableau3[Sequence],0),))</f>
        <v/>
      </c>
      <c r="T4344"/>
    </row>
    <row r="4345" spans="12:20" x14ac:dyDescent="0.25">
      <c r="L4345" s="4" t="str">
        <f t="shared" si="137"/>
        <v/>
      </c>
      <c r="M4345" s="4" t="str">
        <f>IF(ISBLANK(A4345),"",IF('02_Resultat'!$B$6=A4345,1,0))</f>
        <v/>
      </c>
      <c r="N4345" s="4" t="str">
        <f>IF(ISBLANK(A4345),"",IF(Tableau3[Occurrence]=0,0,SUM($M$2:M4345)))</f>
        <v/>
      </c>
      <c r="P4345" s="15" t="str">
        <f t="shared" si="138"/>
        <v/>
      </c>
      <c r="Q4345" s="16" t="str">
        <f>IF(P4345="","",'02_Resultat'!$B$6)</f>
        <v/>
      </c>
      <c r="R4345" s="16" t="str">
        <f>IF(Q4345="","",INDEX(Tableau3[N°CMD],MATCH(P4345,Tableau3[Sequence],0),))</f>
        <v/>
      </c>
      <c r="S4345" s="16" t="str">
        <f>IF(Q4345="","",INDEX(Tableau3[Désignation],MATCH(P4345,Tableau3[Sequence],0),))</f>
        <v/>
      </c>
      <c r="T4345"/>
    </row>
    <row r="4346" spans="12:20" x14ac:dyDescent="0.25">
      <c r="L4346" s="4" t="str">
        <f t="shared" si="137"/>
        <v/>
      </c>
      <c r="M4346" s="4" t="str">
        <f>IF(ISBLANK(A4346),"",IF('02_Resultat'!$B$6=A4346,1,0))</f>
        <v/>
      </c>
      <c r="N4346" s="4" t="str">
        <f>IF(ISBLANK(A4346),"",IF(Tableau3[Occurrence]=0,0,SUM($M$2:M4346)))</f>
        <v/>
      </c>
      <c r="P4346" s="15" t="str">
        <f t="shared" si="138"/>
        <v/>
      </c>
      <c r="Q4346" s="16" t="str">
        <f>IF(P4346="","",'02_Resultat'!$B$6)</f>
        <v/>
      </c>
      <c r="R4346" s="16" t="str">
        <f>IF(Q4346="","",INDEX(Tableau3[N°CMD],MATCH(P4346,Tableau3[Sequence],0),))</f>
        <v/>
      </c>
      <c r="S4346" s="16" t="str">
        <f>IF(Q4346="","",INDEX(Tableau3[Désignation],MATCH(P4346,Tableau3[Sequence],0),))</f>
        <v/>
      </c>
      <c r="T4346"/>
    </row>
    <row r="4347" spans="12:20" x14ac:dyDescent="0.25">
      <c r="L4347" s="4" t="str">
        <f t="shared" si="137"/>
        <v/>
      </c>
      <c r="M4347" s="4" t="str">
        <f>IF(ISBLANK(A4347),"",IF('02_Resultat'!$B$6=A4347,1,0))</f>
        <v/>
      </c>
      <c r="N4347" s="4" t="str">
        <f>IF(ISBLANK(A4347),"",IF(Tableau3[Occurrence]=0,0,SUM($M$2:M4347)))</f>
        <v/>
      </c>
      <c r="P4347" s="15" t="str">
        <f t="shared" si="138"/>
        <v/>
      </c>
      <c r="Q4347" s="16" t="str">
        <f>IF(P4347="","",'02_Resultat'!$B$6)</f>
        <v/>
      </c>
      <c r="R4347" s="16" t="str">
        <f>IF(Q4347="","",INDEX(Tableau3[N°CMD],MATCH(P4347,Tableau3[Sequence],0),))</f>
        <v/>
      </c>
      <c r="S4347" s="16" t="str">
        <f>IF(Q4347="","",INDEX(Tableau3[Désignation],MATCH(P4347,Tableau3[Sequence],0),))</f>
        <v/>
      </c>
      <c r="T4347"/>
    </row>
    <row r="4348" spans="12:20" x14ac:dyDescent="0.25">
      <c r="L4348" s="4" t="str">
        <f t="shared" si="137"/>
        <v/>
      </c>
      <c r="M4348" s="4" t="str">
        <f>IF(ISBLANK(A4348),"",IF('02_Resultat'!$B$6=A4348,1,0))</f>
        <v/>
      </c>
      <c r="N4348" s="4" t="str">
        <f>IF(ISBLANK(A4348),"",IF(Tableau3[Occurrence]=0,0,SUM($M$2:M4348)))</f>
        <v/>
      </c>
      <c r="P4348" s="15" t="str">
        <f t="shared" si="138"/>
        <v/>
      </c>
      <c r="Q4348" s="16" t="str">
        <f>IF(P4348="","",'02_Resultat'!$B$6)</f>
        <v/>
      </c>
      <c r="R4348" s="16" t="str">
        <f>IF(Q4348="","",INDEX(Tableau3[N°CMD],MATCH(P4348,Tableau3[Sequence],0),))</f>
        <v/>
      </c>
      <c r="S4348" s="16" t="str">
        <f>IF(Q4348="","",INDEX(Tableau3[Désignation],MATCH(P4348,Tableau3[Sequence],0),))</f>
        <v/>
      </c>
      <c r="T4348"/>
    </row>
    <row r="4349" spans="12:20" x14ac:dyDescent="0.25">
      <c r="L4349" s="4" t="str">
        <f t="shared" si="137"/>
        <v/>
      </c>
      <c r="M4349" s="4" t="str">
        <f>IF(ISBLANK(A4349),"",IF('02_Resultat'!$B$6=A4349,1,0))</f>
        <v/>
      </c>
      <c r="N4349" s="4" t="str">
        <f>IF(ISBLANK(A4349),"",IF(Tableau3[Occurrence]=0,0,SUM($M$2:M4349)))</f>
        <v/>
      </c>
      <c r="P4349" s="15" t="str">
        <f t="shared" si="138"/>
        <v/>
      </c>
      <c r="Q4349" s="16" t="str">
        <f>IF(P4349="","",'02_Resultat'!$B$6)</f>
        <v/>
      </c>
      <c r="R4349" s="16" t="str">
        <f>IF(Q4349="","",INDEX(Tableau3[N°CMD],MATCH(P4349,Tableau3[Sequence],0),))</f>
        <v/>
      </c>
      <c r="S4349" s="16" t="str">
        <f>IF(Q4349="","",INDEX(Tableau3[Désignation],MATCH(P4349,Tableau3[Sequence],0),))</f>
        <v/>
      </c>
      <c r="T4349"/>
    </row>
    <row r="4350" spans="12:20" x14ac:dyDescent="0.25">
      <c r="L4350" s="4" t="str">
        <f t="shared" si="137"/>
        <v/>
      </c>
      <c r="M4350" s="4" t="str">
        <f>IF(ISBLANK(A4350),"",IF('02_Resultat'!$B$6=A4350,1,0))</f>
        <v/>
      </c>
      <c r="N4350" s="4" t="str">
        <f>IF(ISBLANK(A4350),"",IF(Tableau3[Occurrence]=0,0,SUM($M$2:M4350)))</f>
        <v/>
      </c>
      <c r="P4350" s="15" t="str">
        <f t="shared" si="138"/>
        <v/>
      </c>
      <c r="Q4350" s="16" t="str">
        <f>IF(P4350="","",'02_Resultat'!$B$6)</f>
        <v/>
      </c>
      <c r="R4350" s="16" t="str">
        <f>IF(Q4350="","",INDEX(Tableau3[N°CMD],MATCH(P4350,Tableau3[Sequence],0),))</f>
        <v/>
      </c>
      <c r="S4350" s="16" t="str">
        <f>IF(Q4350="","",INDEX(Tableau3[Désignation],MATCH(P4350,Tableau3[Sequence],0),))</f>
        <v/>
      </c>
      <c r="T4350"/>
    </row>
    <row r="4351" spans="12:20" x14ac:dyDescent="0.25">
      <c r="L4351" s="4" t="str">
        <f t="shared" si="137"/>
        <v/>
      </c>
      <c r="M4351" s="4" t="str">
        <f>IF(ISBLANK(A4351),"",IF('02_Resultat'!$B$6=A4351,1,0))</f>
        <v/>
      </c>
      <c r="N4351" s="4" t="str">
        <f>IF(ISBLANK(A4351),"",IF(Tableau3[Occurrence]=0,0,SUM($M$2:M4351)))</f>
        <v/>
      </c>
      <c r="P4351" s="15" t="str">
        <f t="shared" si="138"/>
        <v/>
      </c>
      <c r="Q4351" s="16" t="str">
        <f>IF(P4351="","",'02_Resultat'!$B$6)</f>
        <v/>
      </c>
      <c r="R4351" s="16" t="str">
        <f>IF(Q4351="","",INDEX(Tableau3[N°CMD],MATCH(P4351,Tableau3[Sequence],0),))</f>
        <v/>
      </c>
      <c r="S4351" s="16" t="str">
        <f>IF(Q4351="","",INDEX(Tableau3[Désignation],MATCH(P4351,Tableau3[Sequence],0),))</f>
        <v/>
      </c>
      <c r="T4351"/>
    </row>
    <row r="4352" spans="12:20" x14ac:dyDescent="0.25">
      <c r="L4352" s="4" t="str">
        <f t="shared" si="137"/>
        <v/>
      </c>
      <c r="M4352" s="4" t="str">
        <f>IF(ISBLANK(A4352),"",IF('02_Resultat'!$B$6=A4352,1,0))</f>
        <v/>
      </c>
      <c r="N4352" s="4" t="str">
        <f>IF(ISBLANK(A4352),"",IF(Tableau3[Occurrence]=0,0,SUM($M$2:M4352)))</f>
        <v/>
      </c>
      <c r="P4352" s="15" t="str">
        <f t="shared" si="138"/>
        <v/>
      </c>
      <c r="Q4352" s="16" t="str">
        <f>IF(P4352="","",'02_Resultat'!$B$6)</f>
        <v/>
      </c>
      <c r="R4352" s="16" t="str">
        <f>IF(Q4352="","",INDEX(Tableau3[N°CMD],MATCH(P4352,Tableau3[Sequence],0),))</f>
        <v/>
      </c>
      <c r="S4352" s="16" t="str">
        <f>IF(Q4352="","",INDEX(Tableau3[Désignation],MATCH(P4352,Tableau3[Sequence],0),))</f>
        <v/>
      </c>
      <c r="T4352"/>
    </row>
    <row r="4353" spans="12:20" x14ac:dyDescent="0.25">
      <c r="L4353" s="4" t="str">
        <f t="shared" si="137"/>
        <v/>
      </c>
      <c r="M4353" s="4" t="str">
        <f>IF(ISBLANK(A4353),"",IF('02_Resultat'!$B$6=A4353,1,0))</f>
        <v/>
      </c>
      <c r="N4353" s="4" t="str">
        <f>IF(ISBLANK(A4353),"",IF(Tableau3[Occurrence]=0,0,SUM($M$2:M4353)))</f>
        <v/>
      </c>
      <c r="P4353" s="15" t="str">
        <f t="shared" si="138"/>
        <v/>
      </c>
      <c r="Q4353" s="16" t="str">
        <f>IF(P4353="","",'02_Resultat'!$B$6)</f>
        <v/>
      </c>
      <c r="R4353" s="16" t="str">
        <f>IF(Q4353="","",INDEX(Tableau3[N°CMD],MATCH(P4353,Tableau3[Sequence],0),))</f>
        <v/>
      </c>
      <c r="S4353" s="16" t="str">
        <f>IF(Q4353="","",INDEX(Tableau3[Désignation],MATCH(P4353,Tableau3[Sequence],0),))</f>
        <v/>
      </c>
      <c r="T4353"/>
    </row>
    <row r="4354" spans="12:20" x14ac:dyDescent="0.25">
      <c r="L4354" s="4" t="str">
        <f t="shared" si="137"/>
        <v/>
      </c>
      <c r="M4354" s="4" t="str">
        <f>IF(ISBLANK(A4354),"",IF('02_Resultat'!$B$6=A4354,1,0))</f>
        <v/>
      </c>
      <c r="N4354" s="4" t="str">
        <f>IF(ISBLANK(A4354),"",IF(Tableau3[Occurrence]=0,0,SUM($M$2:M4354)))</f>
        <v/>
      </c>
      <c r="P4354" s="15" t="str">
        <f t="shared" si="138"/>
        <v/>
      </c>
      <c r="Q4354" s="16" t="str">
        <f>IF(P4354="","",'02_Resultat'!$B$6)</f>
        <v/>
      </c>
      <c r="R4354" s="16" t="str">
        <f>IF(Q4354="","",INDEX(Tableau3[N°CMD],MATCH(P4354,Tableau3[Sequence],0),))</f>
        <v/>
      </c>
      <c r="S4354" s="16" t="str">
        <f>IF(Q4354="","",INDEX(Tableau3[Désignation],MATCH(P4354,Tableau3[Sequence],0),))</f>
        <v/>
      </c>
      <c r="T4354"/>
    </row>
    <row r="4355" spans="12:20" x14ac:dyDescent="0.25">
      <c r="L4355" s="4" t="str">
        <f t="shared" si="137"/>
        <v/>
      </c>
      <c r="M4355" s="4" t="str">
        <f>IF(ISBLANK(A4355),"",IF('02_Resultat'!$B$6=A4355,1,0))</f>
        <v/>
      </c>
      <c r="N4355" s="4" t="str">
        <f>IF(ISBLANK(A4355),"",IF(Tableau3[Occurrence]=0,0,SUM($M$2:M4355)))</f>
        <v/>
      </c>
      <c r="P4355" s="15" t="str">
        <f t="shared" si="138"/>
        <v/>
      </c>
      <c r="Q4355" s="16" t="str">
        <f>IF(P4355="","",'02_Resultat'!$B$6)</f>
        <v/>
      </c>
      <c r="R4355" s="16" t="str">
        <f>IF(Q4355="","",INDEX(Tableau3[N°CMD],MATCH(P4355,Tableau3[Sequence],0),))</f>
        <v/>
      </c>
      <c r="S4355" s="16" t="str">
        <f>IF(Q4355="","",INDEX(Tableau3[Désignation],MATCH(P4355,Tableau3[Sequence],0),))</f>
        <v/>
      </c>
      <c r="T4355"/>
    </row>
    <row r="4356" spans="12:20" x14ac:dyDescent="0.25">
      <c r="L4356" s="4" t="str">
        <f t="shared" si="137"/>
        <v/>
      </c>
      <c r="M4356" s="4" t="str">
        <f>IF(ISBLANK(A4356),"",IF('02_Resultat'!$B$6=A4356,1,0))</f>
        <v/>
      </c>
      <c r="N4356" s="4" t="str">
        <f>IF(ISBLANK(A4356),"",IF(Tableau3[Occurrence]=0,0,SUM($M$2:M4356)))</f>
        <v/>
      </c>
      <c r="P4356" s="15" t="str">
        <f t="shared" si="138"/>
        <v/>
      </c>
      <c r="Q4356" s="16" t="str">
        <f>IF(P4356="","",'02_Resultat'!$B$6)</f>
        <v/>
      </c>
      <c r="R4356" s="16" t="str">
        <f>IF(Q4356="","",INDEX(Tableau3[N°CMD],MATCH(P4356,Tableau3[Sequence],0),))</f>
        <v/>
      </c>
      <c r="S4356" s="16" t="str">
        <f>IF(Q4356="","",INDEX(Tableau3[Désignation],MATCH(P4356,Tableau3[Sequence],0),))</f>
        <v/>
      </c>
      <c r="T4356"/>
    </row>
    <row r="4357" spans="12:20" x14ac:dyDescent="0.25">
      <c r="L4357" s="4" t="str">
        <f t="shared" si="137"/>
        <v/>
      </c>
      <c r="M4357" s="4" t="str">
        <f>IF(ISBLANK(A4357),"",IF('02_Resultat'!$B$6=A4357,1,0))</f>
        <v/>
      </c>
      <c r="N4357" s="4" t="str">
        <f>IF(ISBLANK(A4357),"",IF(Tableau3[Occurrence]=0,0,SUM($M$2:M4357)))</f>
        <v/>
      </c>
      <c r="P4357" s="15" t="str">
        <f t="shared" si="138"/>
        <v/>
      </c>
      <c r="Q4357" s="16" t="str">
        <f>IF(P4357="","",'02_Resultat'!$B$6)</f>
        <v/>
      </c>
      <c r="R4357" s="16" t="str">
        <f>IF(Q4357="","",INDEX(Tableau3[N°CMD],MATCH(P4357,Tableau3[Sequence],0),))</f>
        <v/>
      </c>
      <c r="S4357" s="16" t="str">
        <f>IF(Q4357="","",INDEX(Tableau3[Désignation],MATCH(P4357,Tableau3[Sequence],0),))</f>
        <v/>
      </c>
      <c r="T4357"/>
    </row>
    <row r="4358" spans="12:20" x14ac:dyDescent="0.25">
      <c r="L4358" s="4" t="str">
        <f t="shared" si="137"/>
        <v/>
      </c>
      <c r="M4358" s="4" t="str">
        <f>IF(ISBLANK(A4358),"",IF('02_Resultat'!$B$6=A4358,1,0))</f>
        <v/>
      </c>
      <c r="N4358" s="4" t="str">
        <f>IF(ISBLANK(A4358),"",IF(Tableau3[Occurrence]=0,0,SUM($M$2:M4358)))</f>
        <v/>
      </c>
      <c r="P4358" s="15" t="str">
        <f t="shared" si="138"/>
        <v/>
      </c>
      <c r="Q4358" s="16" t="str">
        <f>IF(P4358="","",'02_Resultat'!$B$6)</f>
        <v/>
      </c>
      <c r="R4358" s="16" t="str">
        <f>IF(Q4358="","",INDEX(Tableau3[N°CMD],MATCH(P4358,Tableau3[Sequence],0),))</f>
        <v/>
      </c>
      <c r="S4358" s="16" t="str">
        <f>IF(Q4358="","",INDEX(Tableau3[Désignation],MATCH(P4358,Tableau3[Sequence],0),))</f>
        <v/>
      </c>
      <c r="T4358"/>
    </row>
    <row r="4359" spans="12:20" x14ac:dyDescent="0.25">
      <c r="L4359" s="4" t="str">
        <f t="shared" si="137"/>
        <v/>
      </c>
      <c r="M4359" s="4" t="str">
        <f>IF(ISBLANK(A4359),"",IF('02_Resultat'!$B$6=A4359,1,0))</f>
        <v/>
      </c>
      <c r="N4359" s="4" t="str">
        <f>IF(ISBLANK(A4359),"",IF(Tableau3[Occurrence]=0,0,SUM($M$2:M4359)))</f>
        <v/>
      </c>
      <c r="P4359" s="15" t="str">
        <f t="shared" si="138"/>
        <v/>
      </c>
      <c r="Q4359" s="16" t="str">
        <f>IF(P4359="","",'02_Resultat'!$B$6)</f>
        <v/>
      </c>
      <c r="R4359" s="16" t="str">
        <f>IF(Q4359="","",INDEX(Tableau3[N°CMD],MATCH(P4359,Tableau3[Sequence],0),))</f>
        <v/>
      </c>
      <c r="S4359" s="16" t="str">
        <f>IF(Q4359="","",INDEX(Tableau3[Désignation],MATCH(P4359,Tableau3[Sequence],0),))</f>
        <v/>
      </c>
      <c r="T4359"/>
    </row>
    <row r="4360" spans="12:20" x14ac:dyDescent="0.25">
      <c r="L4360" s="4" t="str">
        <f t="shared" si="137"/>
        <v/>
      </c>
      <c r="M4360" s="4" t="str">
        <f>IF(ISBLANK(A4360),"",IF('02_Resultat'!$B$6=A4360,1,0))</f>
        <v/>
      </c>
      <c r="N4360" s="4" t="str">
        <f>IF(ISBLANK(A4360),"",IF(Tableau3[Occurrence]=0,0,SUM($M$2:M4360)))</f>
        <v/>
      </c>
      <c r="P4360" s="15" t="str">
        <f t="shared" si="138"/>
        <v/>
      </c>
      <c r="Q4360" s="16" t="str">
        <f>IF(P4360="","",'02_Resultat'!$B$6)</f>
        <v/>
      </c>
      <c r="R4360" s="16" t="str">
        <f>IF(Q4360="","",INDEX(Tableau3[N°CMD],MATCH(P4360,Tableau3[Sequence],0),))</f>
        <v/>
      </c>
      <c r="S4360" s="16" t="str">
        <f>IF(Q4360="","",INDEX(Tableau3[Désignation],MATCH(P4360,Tableau3[Sequence],0),))</f>
        <v/>
      </c>
      <c r="T4360"/>
    </row>
    <row r="4361" spans="12:20" x14ac:dyDescent="0.25">
      <c r="L4361" s="4" t="str">
        <f t="shared" si="137"/>
        <v/>
      </c>
      <c r="M4361" s="4" t="str">
        <f>IF(ISBLANK(A4361),"",IF('02_Resultat'!$B$6=A4361,1,0))</f>
        <v/>
      </c>
      <c r="N4361" s="4" t="str">
        <f>IF(ISBLANK(A4361),"",IF(Tableau3[Occurrence]=0,0,SUM($M$2:M4361)))</f>
        <v/>
      </c>
      <c r="P4361" s="15" t="str">
        <f t="shared" si="138"/>
        <v/>
      </c>
      <c r="Q4361" s="16" t="str">
        <f>IF(P4361="","",'02_Resultat'!$B$6)</f>
        <v/>
      </c>
      <c r="R4361" s="16" t="str">
        <f>IF(Q4361="","",INDEX(Tableau3[N°CMD],MATCH(P4361,Tableau3[Sequence],0),))</f>
        <v/>
      </c>
      <c r="S4361" s="16" t="str">
        <f>IF(Q4361="","",INDEX(Tableau3[Désignation],MATCH(P4361,Tableau3[Sequence],0),))</f>
        <v/>
      </c>
      <c r="T4361"/>
    </row>
    <row r="4362" spans="12:20" x14ac:dyDescent="0.25">
      <c r="L4362" s="4" t="str">
        <f t="shared" si="137"/>
        <v/>
      </c>
      <c r="M4362" s="4" t="str">
        <f>IF(ISBLANK(A4362),"",IF('02_Resultat'!$B$6=A4362,1,0))</f>
        <v/>
      </c>
      <c r="N4362" s="4" t="str">
        <f>IF(ISBLANK(A4362),"",IF(Tableau3[Occurrence]=0,0,SUM($M$2:M4362)))</f>
        <v/>
      </c>
      <c r="P4362" s="15" t="str">
        <f t="shared" si="138"/>
        <v/>
      </c>
      <c r="Q4362" s="16" t="str">
        <f>IF(P4362="","",'02_Resultat'!$B$6)</f>
        <v/>
      </c>
      <c r="R4362" s="16" t="str">
        <f>IF(Q4362="","",INDEX(Tableau3[N°CMD],MATCH(P4362,Tableau3[Sequence],0),))</f>
        <v/>
      </c>
      <c r="S4362" s="16" t="str">
        <f>IF(Q4362="","",INDEX(Tableau3[Désignation],MATCH(P4362,Tableau3[Sequence],0),))</f>
        <v/>
      </c>
      <c r="T4362"/>
    </row>
    <row r="4363" spans="12:20" x14ac:dyDescent="0.25">
      <c r="L4363" s="4" t="str">
        <f t="shared" si="137"/>
        <v/>
      </c>
      <c r="M4363" s="4" t="str">
        <f>IF(ISBLANK(A4363),"",IF('02_Resultat'!$B$6=A4363,1,0))</f>
        <v/>
      </c>
      <c r="N4363" s="4" t="str">
        <f>IF(ISBLANK(A4363),"",IF(Tableau3[Occurrence]=0,0,SUM($M$2:M4363)))</f>
        <v/>
      </c>
      <c r="P4363" s="15" t="str">
        <f t="shared" si="138"/>
        <v/>
      </c>
      <c r="Q4363" s="16" t="str">
        <f>IF(P4363="","",'02_Resultat'!$B$6)</f>
        <v/>
      </c>
      <c r="R4363" s="16" t="str">
        <f>IF(Q4363="","",INDEX(Tableau3[N°CMD],MATCH(P4363,Tableau3[Sequence],0),))</f>
        <v/>
      </c>
      <c r="S4363" s="16" t="str">
        <f>IF(Q4363="","",INDEX(Tableau3[Désignation],MATCH(P4363,Tableau3[Sequence],0),))</f>
        <v/>
      </c>
      <c r="T4363"/>
    </row>
    <row r="4364" spans="12:20" x14ac:dyDescent="0.25">
      <c r="L4364" s="4" t="str">
        <f t="shared" si="137"/>
        <v/>
      </c>
      <c r="M4364" s="4" t="str">
        <f>IF(ISBLANK(A4364),"",IF('02_Resultat'!$B$6=A4364,1,0))</f>
        <v/>
      </c>
      <c r="N4364" s="4" t="str">
        <f>IF(ISBLANK(A4364),"",IF(Tableau3[Occurrence]=0,0,SUM($M$2:M4364)))</f>
        <v/>
      </c>
      <c r="P4364" s="15" t="str">
        <f t="shared" si="138"/>
        <v/>
      </c>
      <c r="Q4364" s="16" t="str">
        <f>IF(P4364="","",'02_Resultat'!$B$6)</f>
        <v/>
      </c>
      <c r="R4364" s="16" t="str">
        <f>IF(Q4364="","",INDEX(Tableau3[N°CMD],MATCH(P4364,Tableau3[Sequence],0),))</f>
        <v/>
      </c>
      <c r="S4364" s="16" t="str">
        <f>IF(Q4364="","",INDEX(Tableau3[Désignation],MATCH(P4364,Tableau3[Sequence],0),))</f>
        <v/>
      </c>
      <c r="T4364"/>
    </row>
    <row r="4365" spans="12:20" x14ac:dyDescent="0.25">
      <c r="L4365" s="4" t="str">
        <f t="shared" si="137"/>
        <v/>
      </c>
      <c r="M4365" s="4" t="str">
        <f>IF(ISBLANK(A4365),"",IF('02_Resultat'!$B$6=A4365,1,0))</f>
        <v/>
      </c>
      <c r="N4365" s="4" t="str">
        <f>IF(ISBLANK(A4365),"",IF(Tableau3[Occurrence]=0,0,SUM($M$2:M4365)))</f>
        <v/>
      </c>
      <c r="P4365" s="15" t="str">
        <f t="shared" si="138"/>
        <v/>
      </c>
      <c r="Q4365" s="16" t="str">
        <f>IF(P4365="","",'02_Resultat'!$B$6)</f>
        <v/>
      </c>
      <c r="R4365" s="16" t="str">
        <f>IF(Q4365="","",INDEX(Tableau3[N°CMD],MATCH(P4365,Tableau3[Sequence],0),))</f>
        <v/>
      </c>
      <c r="S4365" s="16" t="str">
        <f>IF(Q4365="","",INDEX(Tableau3[Désignation],MATCH(P4365,Tableau3[Sequence],0),))</f>
        <v/>
      </c>
      <c r="T4365"/>
    </row>
    <row r="4366" spans="12:20" x14ac:dyDescent="0.25">
      <c r="L4366" s="4" t="str">
        <f t="shared" si="137"/>
        <v/>
      </c>
      <c r="M4366" s="4" t="str">
        <f>IF(ISBLANK(A4366),"",IF('02_Resultat'!$B$6=A4366,1,0))</f>
        <v/>
      </c>
      <c r="N4366" s="4" t="str">
        <f>IF(ISBLANK(A4366),"",IF(Tableau3[Occurrence]=0,0,SUM($M$2:M4366)))</f>
        <v/>
      </c>
      <c r="P4366" s="15" t="str">
        <f t="shared" si="138"/>
        <v/>
      </c>
      <c r="Q4366" s="16" t="str">
        <f>IF(P4366="","",'02_Resultat'!$B$6)</f>
        <v/>
      </c>
      <c r="R4366" s="16" t="str">
        <f>IF(Q4366="","",INDEX(Tableau3[N°CMD],MATCH(P4366,Tableau3[Sequence],0),))</f>
        <v/>
      </c>
      <c r="S4366" s="16" t="str">
        <f>IF(Q4366="","",INDEX(Tableau3[Désignation],MATCH(P4366,Tableau3[Sequence],0),))</f>
        <v/>
      </c>
      <c r="T4366"/>
    </row>
    <row r="4367" spans="12:20" x14ac:dyDescent="0.25">
      <c r="L4367" s="4" t="str">
        <f t="shared" si="137"/>
        <v/>
      </c>
      <c r="M4367" s="4" t="str">
        <f>IF(ISBLANK(A4367),"",IF('02_Resultat'!$B$6=A4367,1,0))</f>
        <v/>
      </c>
      <c r="N4367" s="4" t="str">
        <f>IF(ISBLANK(A4367),"",IF(Tableau3[Occurrence]=0,0,SUM($M$2:M4367)))</f>
        <v/>
      </c>
      <c r="P4367" s="15" t="str">
        <f t="shared" si="138"/>
        <v/>
      </c>
      <c r="Q4367" s="16" t="str">
        <f>IF(P4367="","",'02_Resultat'!$B$6)</f>
        <v/>
      </c>
      <c r="R4367" s="16" t="str">
        <f>IF(Q4367="","",INDEX(Tableau3[N°CMD],MATCH(P4367,Tableau3[Sequence],0),))</f>
        <v/>
      </c>
      <c r="S4367" s="16" t="str">
        <f>IF(Q4367="","",INDEX(Tableau3[Désignation],MATCH(P4367,Tableau3[Sequence],0),))</f>
        <v/>
      </c>
      <c r="T4367"/>
    </row>
    <row r="4368" spans="12:20" x14ac:dyDescent="0.25">
      <c r="L4368" s="4" t="str">
        <f t="shared" si="137"/>
        <v/>
      </c>
      <c r="M4368" s="4" t="str">
        <f>IF(ISBLANK(A4368),"",IF('02_Resultat'!$B$6=A4368,1,0))</f>
        <v/>
      </c>
      <c r="N4368" s="4" t="str">
        <f>IF(ISBLANK(A4368),"",IF(Tableau3[Occurrence]=0,0,SUM($M$2:M4368)))</f>
        <v/>
      </c>
      <c r="P4368" s="15" t="str">
        <f t="shared" si="138"/>
        <v/>
      </c>
      <c r="Q4368" s="16" t="str">
        <f>IF(P4368="","",'02_Resultat'!$B$6)</f>
        <v/>
      </c>
      <c r="R4368" s="16" t="str">
        <f>IF(Q4368="","",INDEX(Tableau3[N°CMD],MATCH(P4368,Tableau3[Sequence],0),))</f>
        <v/>
      </c>
      <c r="S4368" s="16" t="str">
        <f>IF(Q4368="","",INDEX(Tableau3[Désignation],MATCH(P4368,Tableau3[Sequence],0),))</f>
        <v/>
      </c>
      <c r="T4368"/>
    </row>
    <row r="4369" spans="12:20" x14ac:dyDescent="0.25">
      <c r="L4369" s="4" t="str">
        <f t="shared" si="137"/>
        <v/>
      </c>
      <c r="M4369" s="4" t="str">
        <f>IF(ISBLANK(A4369),"",IF('02_Resultat'!$B$6=A4369,1,0))</f>
        <v/>
      </c>
      <c r="N4369" s="4" t="str">
        <f>IF(ISBLANK(A4369),"",IF(Tableau3[Occurrence]=0,0,SUM($M$2:M4369)))</f>
        <v/>
      </c>
      <c r="P4369" s="15" t="str">
        <f t="shared" si="138"/>
        <v/>
      </c>
      <c r="Q4369" s="16" t="str">
        <f>IF(P4369="","",'02_Resultat'!$B$6)</f>
        <v/>
      </c>
      <c r="R4369" s="16" t="str">
        <f>IF(Q4369="","",INDEX(Tableau3[N°CMD],MATCH(P4369,Tableau3[Sequence],0),))</f>
        <v/>
      </c>
      <c r="S4369" s="16" t="str">
        <f>IF(Q4369="","",INDEX(Tableau3[Désignation],MATCH(P4369,Tableau3[Sequence],0),))</f>
        <v/>
      </c>
      <c r="T4369"/>
    </row>
    <row r="4370" spans="12:20" x14ac:dyDescent="0.25">
      <c r="L4370" s="4" t="str">
        <f t="shared" ref="L4370:L4433" si="139">IF(ISBLANK(H4370),"",(I4370-H4370))</f>
        <v/>
      </c>
      <c r="M4370" s="4" t="str">
        <f>IF(ISBLANK(A4370),"",IF('02_Resultat'!$B$6=A4370,1,0))</f>
        <v/>
      </c>
      <c r="N4370" s="4" t="str">
        <f>IF(ISBLANK(A4370),"",IF(Tableau3[Occurrence]=0,0,SUM($M$2:M4370)))</f>
        <v/>
      </c>
      <c r="P4370" s="15" t="str">
        <f t="shared" si="138"/>
        <v/>
      </c>
      <c r="Q4370" s="16" t="str">
        <f>IF(P4370="","",'02_Resultat'!$B$6)</f>
        <v/>
      </c>
      <c r="R4370" s="16" t="str">
        <f>IF(Q4370="","",INDEX(Tableau3[N°CMD],MATCH(P4370,Tableau3[Sequence],0),))</f>
        <v/>
      </c>
      <c r="S4370" s="16" t="str">
        <f>IF(Q4370="","",INDEX(Tableau3[Désignation],MATCH(P4370,Tableau3[Sequence],0),))</f>
        <v/>
      </c>
      <c r="T4370"/>
    </row>
    <row r="4371" spans="12:20" x14ac:dyDescent="0.25">
      <c r="L4371" s="4" t="str">
        <f t="shared" si="139"/>
        <v/>
      </c>
      <c r="M4371" s="4" t="str">
        <f>IF(ISBLANK(A4371),"",IF('02_Resultat'!$B$6=A4371,1,0))</f>
        <v/>
      </c>
      <c r="N4371" s="4" t="str">
        <f>IF(ISBLANK(A4371),"",IF(Tableau3[Occurrence]=0,0,SUM($M$2:M4371)))</f>
        <v/>
      </c>
      <c r="P4371" s="15" t="str">
        <f t="shared" ref="P4371:P4434" si="140">IF(ROW()-1&lt;=$O$2,ROW()-1,"")</f>
        <v/>
      </c>
      <c r="Q4371" s="16" t="str">
        <f>IF(P4371="","",'02_Resultat'!$B$6)</f>
        <v/>
      </c>
      <c r="R4371" s="16" t="str">
        <f>IF(Q4371="","",INDEX(Tableau3[N°CMD],MATCH(P4371,Tableau3[Sequence],0),))</f>
        <v/>
      </c>
      <c r="S4371" s="16" t="str">
        <f>IF(Q4371="","",INDEX(Tableau3[Désignation],MATCH(P4371,Tableau3[Sequence],0),))</f>
        <v/>
      </c>
      <c r="T4371"/>
    </row>
    <row r="4372" spans="12:20" x14ac:dyDescent="0.25">
      <c r="L4372" s="4" t="str">
        <f t="shared" si="139"/>
        <v/>
      </c>
      <c r="M4372" s="4" t="str">
        <f>IF(ISBLANK(A4372),"",IF('02_Resultat'!$B$6=A4372,1,0))</f>
        <v/>
      </c>
      <c r="N4372" s="4" t="str">
        <f>IF(ISBLANK(A4372),"",IF(Tableau3[Occurrence]=0,0,SUM($M$2:M4372)))</f>
        <v/>
      </c>
      <c r="P4372" s="15" t="str">
        <f t="shared" si="140"/>
        <v/>
      </c>
      <c r="Q4372" s="16" t="str">
        <f>IF(P4372="","",'02_Resultat'!$B$6)</f>
        <v/>
      </c>
      <c r="R4372" s="16" t="str">
        <f>IF(Q4372="","",INDEX(Tableau3[N°CMD],MATCH(P4372,Tableau3[Sequence],0),))</f>
        <v/>
      </c>
      <c r="S4372" s="16" t="str">
        <f>IF(Q4372="","",INDEX(Tableau3[Désignation],MATCH(P4372,Tableau3[Sequence],0),))</f>
        <v/>
      </c>
      <c r="T4372"/>
    </row>
    <row r="4373" spans="12:20" x14ac:dyDescent="0.25">
      <c r="L4373" s="4" t="str">
        <f t="shared" si="139"/>
        <v/>
      </c>
      <c r="M4373" s="4" t="str">
        <f>IF(ISBLANK(A4373),"",IF('02_Resultat'!$B$6=A4373,1,0))</f>
        <v/>
      </c>
      <c r="N4373" s="4" t="str">
        <f>IF(ISBLANK(A4373),"",IF(Tableau3[Occurrence]=0,0,SUM($M$2:M4373)))</f>
        <v/>
      </c>
      <c r="P4373" s="15" t="str">
        <f t="shared" si="140"/>
        <v/>
      </c>
      <c r="Q4373" s="16" t="str">
        <f>IF(P4373="","",'02_Resultat'!$B$6)</f>
        <v/>
      </c>
      <c r="R4373" s="16" t="str">
        <f>IF(Q4373="","",INDEX(Tableau3[N°CMD],MATCH(P4373,Tableau3[Sequence],0),))</f>
        <v/>
      </c>
      <c r="S4373" s="16" t="str">
        <f>IF(Q4373="","",INDEX(Tableau3[Désignation],MATCH(P4373,Tableau3[Sequence],0),))</f>
        <v/>
      </c>
      <c r="T4373"/>
    </row>
    <row r="4374" spans="12:20" x14ac:dyDescent="0.25">
      <c r="L4374" s="4" t="str">
        <f t="shared" si="139"/>
        <v/>
      </c>
      <c r="M4374" s="4" t="str">
        <f>IF(ISBLANK(A4374),"",IF('02_Resultat'!$B$6=A4374,1,0))</f>
        <v/>
      </c>
      <c r="N4374" s="4" t="str">
        <f>IF(ISBLANK(A4374),"",IF(Tableau3[Occurrence]=0,0,SUM($M$2:M4374)))</f>
        <v/>
      </c>
      <c r="P4374" s="15" t="str">
        <f t="shared" si="140"/>
        <v/>
      </c>
      <c r="Q4374" s="16" t="str">
        <f>IF(P4374="","",'02_Resultat'!$B$6)</f>
        <v/>
      </c>
      <c r="R4374" s="16" t="str">
        <f>IF(Q4374="","",INDEX(Tableau3[N°CMD],MATCH(P4374,Tableau3[Sequence],0),))</f>
        <v/>
      </c>
      <c r="S4374" s="16" t="str">
        <f>IF(Q4374="","",INDEX(Tableau3[Désignation],MATCH(P4374,Tableau3[Sequence],0),))</f>
        <v/>
      </c>
      <c r="T4374"/>
    </row>
    <row r="4375" spans="12:20" x14ac:dyDescent="0.25">
      <c r="L4375" s="4" t="str">
        <f t="shared" si="139"/>
        <v/>
      </c>
      <c r="M4375" s="4" t="str">
        <f>IF(ISBLANK(A4375),"",IF('02_Resultat'!$B$6=A4375,1,0))</f>
        <v/>
      </c>
      <c r="N4375" s="4" t="str">
        <f>IF(ISBLANK(A4375),"",IF(Tableau3[Occurrence]=0,0,SUM($M$2:M4375)))</f>
        <v/>
      </c>
      <c r="P4375" s="15" t="str">
        <f t="shared" si="140"/>
        <v/>
      </c>
      <c r="Q4375" s="16" t="str">
        <f>IF(P4375="","",'02_Resultat'!$B$6)</f>
        <v/>
      </c>
      <c r="R4375" s="16" t="str">
        <f>IF(Q4375="","",INDEX(Tableau3[N°CMD],MATCH(P4375,Tableau3[Sequence],0),))</f>
        <v/>
      </c>
      <c r="S4375" s="16" t="str">
        <f>IF(Q4375="","",INDEX(Tableau3[Désignation],MATCH(P4375,Tableau3[Sequence],0),))</f>
        <v/>
      </c>
      <c r="T4375"/>
    </row>
    <row r="4376" spans="12:20" x14ac:dyDescent="0.25">
      <c r="L4376" s="4" t="str">
        <f t="shared" si="139"/>
        <v/>
      </c>
      <c r="M4376" s="4" t="str">
        <f>IF(ISBLANK(A4376),"",IF('02_Resultat'!$B$6=A4376,1,0))</f>
        <v/>
      </c>
      <c r="N4376" s="4" t="str">
        <f>IF(ISBLANK(A4376),"",IF(Tableau3[Occurrence]=0,0,SUM($M$2:M4376)))</f>
        <v/>
      </c>
      <c r="P4376" s="15" t="str">
        <f t="shared" si="140"/>
        <v/>
      </c>
      <c r="Q4376" s="16" t="str">
        <f>IF(P4376="","",'02_Resultat'!$B$6)</f>
        <v/>
      </c>
      <c r="R4376" s="16" t="str">
        <f>IF(Q4376="","",INDEX(Tableau3[N°CMD],MATCH(P4376,Tableau3[Sequence],0),))</f>
        <v/>
      </c>
      <c r="S4376" s="16" t="str">
        <f>IF(Q4376="","",INDEX(Tableau3[Désignation],MATCH(P4376,Tableau3[Sequence],0),))</f>
        <v/>
      </c>
      <c r="T4376"/>
    </row>
    <row r="4377" spans="12:20" x14ac:dyDescent="0.25">
      <c r="L4377" s="4" t="str">
        <f t="shared" si="139"/>
        <v/>
      </c>
      <c r="M4377" s="4" t="str">
        <f>IF(ISBLANK(A4377),"",IF('02_Resultat'!$B$6=A4377,1,0))</f>
        <v/>
      </c>
      <c r="N4377" s="4" t="str">
        <f>IF(ISBLANK(A4377),"",IF(Tableau3[Occurrence]=0,0,SUM($M$2:M4377)))</f>
        <v/>
      </c>
      <c r="P4377" s="15" t="str">
        <f t="shared" si="140"/>
        <v/>
      </c>
      <c r="Q4377" s="16" t="str">
        <f>IF(P4377="","",'02_Resultat'!$B$6)</f>
        <v/>
      </c>
      <c r="R4377" s="16" t="str">
        <f>IF(Q4377="","",INDEX(Tableau3[N°CMD],MATCH(P4377,Tableau3[Sequence],0),))</f>
        <v/>
      </c>
      <c r="S4377" s="16" t="str">
        <f>IF(Q4377="","",INDEX(Tableau3[Désignation],MATCH(P4377,Tableau3[Sequence],0),))</f>
        <v/>
      </c>
      <c r="T4377"/>
    </row>
    <row r="4378" spans="12:20" x14ac:dyDescent="0.25">
      <c r="L4378" s="4" t="str">
        <f t="shared" si="139"/>
        <v/>
      </c>
      <c r="M4378" s="4" t="str">
        <f>IF(ISBLANK(A4378),"",IF('02_Resultat'!$B$6=A4378,1,0))</f>
        <v/>
      </c>
      <c r="N4378" s="4" t="str">
        <f>IF(ISBLANK(A4378),"",IF(Tableau3[Occurrence]=0,0,SUM($M$2:M4378)))</f>
        <v/>
      </c>
      <c r="P4378" s="15" t="str">
        <f t="shared" si="140"/>
        <v/>
      </c>
      <c r="Q4378" s="16" t="str">
        <f>IF(P4378="","",'02_Resultat'!$B$6)</f>
        <v/>
      </c>
      <c r="R4378" s="16" t="str">
        <f>IF(Q4378="","",INDEX(Tableau3[N°CMD],MATCH(P4378,Tableau3[Sequence],0),))</f>
        <v/>
      </c>
      <c r="S4378" s="16" t="str">
        <f>IF(Q4378="","",INDEX(Tableau3[Désignation],MATCH(P4378,Tableau3[Sequence],0),))</f>
        <v/>
      </c>
      <c r="T4378"/>
    </row>
    <row r="4379" spans="12:20" x14ac:dyDescent="0.25">
      <c r="L4379" s="4" t="str">
        <f t="shared" si="139"/>
        <v/>
      </c>
      <c r="M4379" s="4" t="str">
        <f>IF(ISBLANK(A4379),"",IF('02_Resultat'!$B$6=A4379,1,0))</f>
        <v/>
      </c>
      <c r="N4379" s="4" t="str">
        <f>IF(ISBLANK(A4379),"",IF(Tableau3[Occurrence]=0,0,SUM($M$2:M4379)))</f>
        <v/>
      </c>
      <c r="P4379" s="15" t="str">
        <f t="shared" si="140"/>
        <v/>
      </c>
      <c r="Q4379" s="16" t="str">
        <f>IF(P4379="","",'02_Resultat'!$B$6)</f>
        <v/>
      </c>
      <c r="R4379" s="16" t="str">
        <f>IF(Q4379="","",INDEX(Tableau3[N°CMD],MATCH(P4379,Tableau3[Sequence],0),))</f>
        <v/>
      </c>
      <c r="S4379" s="16" t="str">
        <f>IF(Q4379="","",INDEX(Tableau3[Désignation],MATCH(P4379,Tableau3[Sequence],0),))</f>
        <v/>
      </c>
      <c r="T4379"/>
    </row>
    <row r="4380" spans="12:20" x14ac:dyDescent="0.25">
      <c r="L4380" s="4" t="str">
        <f t="shared" si="139"/>
        <v/>
      </c>
      <c r="M4380" s="4" t="str">
        <f>IF(ISBLANK(A4380),"",IF('02_Resultat'!$B$6=A4380,1,0))</f>
        <v/>
      </c>
      <c r="N4380" s="4" t="str">
        <f>IF(ISBLANK(A4380),"",IF(Tableau3[Occurrence]=0,0,SUM($M$2:M4380)))</f>
        <v/>
      </c>
      <c r="P4380" s="15" t="str">
        <f t="shared" si="140"/>
        <v/>
      </c>
      <c r="Q4380" s="16" t="str">
        <f>IF(P4380="","",'02_Resultat'!$B$6)</f>
        <v/>
      </c>
      <c r="R4380" s="16" t="str">
        <f>IF(Q4380="","",INDEX(Tableau3[N°CMD],MATCH(P4380,Tableau3[Sequence],0),))</f>
        <v/>
      </c>
      <c r="S4380" s="16" t="str">
        <f>IF(Q4380="","",INDEX(Tableau3[Désignation],MATCH(P4380,Tableau3[Sequence],0),))</f>
        <v/>
      </c>
      <c r="T4380"/>
    </row>
    <row r="4381" spans="12:20" x14ac:dyDescent="0.25">
      <c r="L4381" s="4" t="str">
        <f t="shared" si="139"/>
        <v/>
      </c>
      <c r="M4381" s="4" t="str">
        <f>IF(ISBLANK(A4381),"",IF('02_Resultat'!$B$6=A4381,1,0))</f>
        <v/>
      </c>
      <c r="N4381" s="4" t="str">
        <f>IF(ISBLANK(A4381),"",IF(Tableau3[Occurrence]=0,0,SUM($M$2:M4381)))</f>
        <v/>
      </c>
      <c r="P4381" s="15" t="str">
        <f t="shared" si="140"/>
        <v/>
      </c>
      <c r="Q4381" s="16" t="str">
        <f>IF(P4381="","",'02_Resultat'!$B$6)</f>
        <v/>
      </c>
      <c r="R4381" s="16" t="str">
        <f>IF(Q4381="","",INDEX(Tableau3[N°CMD],MATCH(P4381,Tableau3[Sequence],0),))</f>
        <v/>
      </c>
      <c r="S4381" s="16" t="str">
        <f>IF(Q4381="","",INDEX(Tableau3[Désignation],MATCH(P4381,Tableau3[Sequence],0),))</f>
        <v/>
      </c>
      <c r="T4381"/>
    </row>
    <row r="4382" spans="12:20" x14ac:dyDescent="0.25">
      <c r="L4382" s="4" t="str">
        <f t="shared" si="139"/>
        <v/>
      </c>
      <c r="M4382" s="4" t="str">
        <f>IF(ISBLANK(A4382),"",IF('02_Resultat'!$B$6=A4382,1,0))</f>
        <v/>
      </c>
      <c r="N4382" s="4" t="str">
        <f>IF(ISBLANK(A4382),"",IF(Tableau3[Occurrence]=0,0,SUM($M$2:M4382)))</f>
        <v/>
      </c>
      <c r="P4382" s="15" t="str">
        <f t="shared" si="140"/>
        <v/>
      </c>
      <c r="Q4382" s="16" t="str">
        <f>IF(P4382="","",'02_Resultat'!$B$6)</f>
        <v/>
      </c>
      <c r="R4382" s="16" t="str">
        <f>IF(Q4382="","",INDEX(Tableau3[N°CMD],MATCH(P4382,Tableau3[Sequence],0),))</f>
        <v/>
      </c>
      <c r="S4382" s="16" t="str">
        <f>IF(Q4382="","",INDEX(Tableau3[Désignation],MATCH(P4382,Tableau3[Sequence],0),))</f>
        <v/>
      </c>
      <c r="T4382"/>
    </row>
    <row r="4383" spans="12:20" x14ac:dyDescent="0.25">
      <c r="L4383" s="4" t="str">
        <f t="shared" si="139"/>
        <v/>
      </c>
      <c r="M4383" s="4" t="str">
        <f>IF(ISBLANK(A4383),"",IF('02_Resultat'!$B$6=A4383,1,0))</f>
        <v/>
      </c>
      <c r="N4383" s="4" t="str">
        <f>IF(ISBLANK(A4383),"",IF(Tableau3[Occurrence]=0,0,SUM($M$2:M4383)))</f>
        <v/>
      </c>
      <c r="P4383" s="15" t="str">
        <f t="shared" si="140"/>
        <v/>
      </c>
      <c r="Q4383" s="16" t="str">
        <f>IF(P4383="","",'02_Resultat'!$B$6)</f>
        <v/>
      </c>
      <c r="R4383" s="16" t="str">
        <f>IF(Q4383="","",INDEX(Tableau3[N°CMD],MATCH(P4383,Tableau3[Sequence],0),))</f>
        <v/>
      </c>
      <c r="S4383" s="16" t="str">
        <f>IF(Q4383="","",INDEX(Tableau3[Désignation],MATCH(P4383,Tableau3[Sequence],0),))</f>
        <v/>
      </c>
      <c r="T4383"/>
    </row>
    <row r="4384" spans="12:20" x14ac:dyDescent="0.25">
      <c r="L4384" s="4" t="str">
        <f t="shared" si="139"/>
        <v/>
      </c>
      <c r="M4384" s="4" t="str">
        <f>IF(ISBLANK(A4384),"",IF('02_Resultat'!$B$6=A4384,1,0))</f>
        <v/>
      </c>
      <c r="N4384" s="4" t="str">
        <f>IF(ISBLANK(A4384),"",IF(Tableau3[Occurrence]=0,0,SUM($M$2:M4384)))</f>
        <v/>
      </c>
      <c r="P4384" s="15" t="str">
        <f t="shared" si="140"/>
        <v/>
      </c>
      <c r="Q4384" s="16" t="str">
        <f>IF(P4384="","",'02_Resultat'!$B$6)</f>
        <v/>
      </c>
      <c r="R4384" s="16" t="str">
        <f>IF(Q4384="","",INDEX(Tableau3[N°CMD],MATCH(P4384,Tableau3[Sequence],0),))</f>
        <v/>
      </c>
      <c r="S4384" s="16" t="str">
        <f>IF(Q4384="","",INDEX(Tableau3[Désignation],MATCH(P4384,Tableau3[Sequence],0),))</f>
        <v/>
      </c>
      <c r="T4384"/>
    </row>
    <row r="4385" spans="12:20" x14ac:dyDescent="0.25">
      <c r="L4385" s="4" t="str">
        <f t="shared" si="139"/>
        <v/>
      </c>
      <c r="M4385" s="4" t="str">
        <f>IF(ISBLANK(A4385),"",IF('02_Resultat'!$B$6=A4385,1,0))</f>
        <v/>
      </c>
      <c r="N4385" s="4" t="str">
        <f>IF(ISBLANK(A4385),"",IF(Tableau3[Occurrence]=0,0,SUM($M$2:M4385)))</f>
        <v/>
      </c>
      <c r="P4385" s="15" t="str">
        <f t="shared" si="140"/>
        <v/>
      </c>
      <c r="Q4385" s="16" t="str">
        <f>IF(P4385="","",'02_Resultat'!$B$6)</f>
        <v/>
      </c>
      <c r="R4385" s="16" t="str">
        <f>IF(Q4385="","",INDEX(Tableau3[N°CMD],MATCH(P4385,Tableau3[Sequence],0),))</f>
        <v/>
      </c>
      <c r="S4385" s="16" t="str">
        <f>IF(Q4385="","",INDEX(Tableau3[Désignation],MATCH(P4385,Tableau3[Sequence],0),))</f>
        <v/>
      </c>
      <c r="T4385"/>
    </row>
    <row r="4386" spans="12:20" x14ac:dyDescent="0.25">
      <c r="L4386" s="4" t="str">
        <f t="shared" si="139"/>
        <v/>
      </c>
      <c r="M4386" s="4" t="str">
        <f>IF(ISBLANK(A4386),"",IF('02_Resultat'!$B$6=A4386,1,0))</f>
        <v/>
      </c>
      <c r="N4386" s="4" t="str">
        <f>IF(ISBLANK(A4386),"",IF(Tableau3[Occurrence]=0,0,SUM($M$2:M4386)))</f>
        <v/>
      </c>
      <c r="P4386" s="15" t="str">
        <f t="shared" si="140"/>
        <v/>
      </c>
      <c r="Q4386" s="16" t="str">
        <f>IF(P4386="","",'02_Resultat'!$B$6)</f>
        <v/>
      </c>
      <c r="R4386" s="16" t="str">
        <f>IF(Q4386="","",INDEX(Tableau3[N°CMD],MATCH(P4386,Tableau3[Sequence],0),))</f>
        <v/>
      </c>
      <c r="S4386" s="16" t="str">
        <f>IF(Q4386="","",INDEX(Tableau3[Désignation],MATCH(P4386,Tableau3[Sequence],0),))</f>
        <v/>
      </c>
      <c r="T4386"/>
    </row>
    <row r="4387" spans="12:20" x14ac:dyDescent="0.25">
      <c r="L4387" s="4" t="str">
        <f t="shared" si="139"/>
        <v/>
      </c>
      <c r="M4387" s="4" t="str">
        <f>IF(ISBLANK(A4387),"",IF('02_Resultat'!$B$6=A4387,1,0))</f>
        <v/>
      </c>
      <c r="N4387" s="4" t="str">
        <f>IF(ISBLANK(A4387),"",IF(Tableau3[Occurrence]=0,0,SUM($M$2:M4387)))</f>
        <v/>
      </c>
      <c r="P4387" s="15" t="str">
        <f t="shared" si="140"/>
        <v/>
      </c>
      <c r="Q4387" s="16" t="str">
        <f>IF(P4387="","",'02_Resultat'!$B$6)</f>
        <v/>
      </c>
      <c r="R4387" s="16" t="str">
        <f>IF(Q4387="","",INDEX(Tableau3[N°CMD],MATCH(P4387,Tableau3[Sequence],0),))</f>
        <v/>
      </c>
      <c r="S4387" s="16" t="str">
        <f>IF(Q4387="","",INDEX(Tableau3[Désignation],MATCH(P4387,Tableau3[Sequence],0),))</f>
        <v/>
      </c>
      <c r="T4387"/>
    </row>
    <row r="4388" spans="12:20" x14ac:dyDescent="0.25">
      <c r="L4388" s="4" t="str">
        <f t="shared" si="139"/>
        <v/>
      </c>
      <c r="M4388" s="4" t="str">
        <f>IF(ISBLANK(A4388),"",IF('02_Resultat'!$B$6=A4388,1,0))</f>
        <v/>
      </c>
      <c r="N4388" s="4" t="str">
        <f>IF(ISBLANK(A4388),"",IF(Tableau3[Occurrence]=0,0,SUM($M$2:M4388)))</f>
        <v/>
      </c>
      <c r="P4388" s="15" t="str">
        <f t="shared" si="140"/>
        <v/>
      </c>
      <c r="Q4388" s="16" t="str">
        <f>IF(P4388="","",'02_Resultat'!$B$6)</f>
        <v/>
      </c>
      <c r="R4388" s="16" t="str">
        <f>IF(Q4388="","",INDEX(Tableau3[N°CMD],MATCH(P4388,Tableau3[Sequence],0),))</f>
        <v/>
      </c>
      <c r="S4388" s="16" t="str">
        <f>IF(Q4388="","",INDEX(Tableau3[Désignation],MATCH(P4388,Tableau3[Sequence],0),))</f>
        <v/>
      </c>
      <c r="T4388"/>
    </row>
    <row r="4389" spans="12:20" x14ac:dyDescent="0.25">
      <c r="L4389" s="4" t="str">
        <f t="shared" si="139"/>
        <v/>
      </c>
      <c r="M4389" s="4" t="str">
        <f>IF(ISBLANK(A4389),"",IF('02_Resultat'!$B$6=A4389,1,0))</f>
        <v/>
      </c>
      <c r="N4389" s="4" t="str">
        <f>IF(ISBLANK(A4389),"",IF(Tableau3[Occurrence]=0,0,SUM($M$2:M4389)))</f>
        <v/>
      </c>
      <c r="P4389" s="15" t="str">
        <f t="shared" si="140"/>
        <v/>
      </c>
      <c r="Q4389" s="16" t="str">
        <f>IF(P4389="","",'02_Resultat'!$B$6)</f>
        <v/>
      </c>
      <c r="R4389" s="16" t="str">
        <f>IF(Q4389="","",INDEX(Tableau3[N°CMD],MATCH(P4389,Tableau3[Sequence],0),))</f>
        <v/>
      </c>
      <c r="S4389" s="16" t="str">
        <f>IF(Q4389="","",INDEX(Tableau3[Désignation],MATCH(P4389,Tableau3[Sequence],0),))</f>
        <v/>
      </c>
      <c r="T4389"/>
    </row>
    <row r="4390" spans="12:20" x14ac:dyDescent="0.25">
      <c r="L4390" s="4" t="str">
        <f t="shared" si="139"/>
        <v/>
      </c>
      <c r="M4390" s="4" t="str">
        <f>IF(ISBLANK(A4390),"",IF('02_Resultat'!$B$6=A4390,1,0))</f>
        <v/>
      </c>
      <c r="N4390" s="4" t="str">
        <f>IF(ISBLANK(A4390),"",IF(Tableau3[Occurrence]=0,0,SUM($M$2:M4390)))</f>
        <v/>
      </c>
      <c r="P4390" s="15" t="str">
        <f t="shared" si="140"/>
        <v/>
      </c>
      <c r="Q4390" s="16" t="str">
        <f>IF(P4390="","",'02_Resultat'!$B$6)</f>
        <v/>
      </c>
      <c r="R4390" s="16" t="str">
        <f>IF(Q4390="","",INDEX(Tableau3[N°CMD],MATCH(P4390,Tableau3[Sequence],0),))</f>
        <v/>
      </c>
      <c r="S4390" s="16" t="str">
        <f>IF(Q4390="","",INDEX(Tableau3[Désignation],MATCH(P4390,Tableau3[Sequence],0),))</f>
        <v/>
      </c>
      <c r="T4390"/>
    </row>
    <row r="4391" spans="12:20" x14ac:dyDescent="0.25">
      <c r="L4391" s="4" t="str">
        <f t="shared" si="139"/>
        <v/>
      </c>
      <c r="M4391" s="4" t="str">
        <f>IF(ISBLANK(A4391),"",IF('02_Resultat'!$B$6=A4391,1,0))</f>
        <v/>
      </c>
      <c r="N4391" s="4" t="str">
        <f>IF(ISBLANK(A4391),"",IF(Tableau3[Occurrence]=0,0,SUM($M$2:M4391)))</f>
        <v/>
      </c>
      <c r="P4391" s="15" t="str">
        <f t="shared" si="140"/>
        <v/>
      </c>
      <c r="Q4391" s="16" t="str">
        <f>IF(P4391="","",'02_Resultat'!$B$6)</f>
        <v/>
      </c>
      <c r="R4391" s="16" t="str">
        <f>IF(Q4391="","",INDEX(Tableau3[N°CMD],MATCH(P4391,Tableau3[Sequence],0),))</f>
        <v/>
      </c>
      <c r="S4391" s="16" t="str">
        <f>IF(Q4391="","",INDEX(Tableau3[Désignation],MATCH(P4391,Tableau3[Sequence],0),))</f>
        <v/>
      </c>
      <c r="T4391"/>
    </row>
    <row r="4392" spans="12:20" x14ac:dyDescent="0.25">
      <c r="L4392" s="4" t="str">
        <f t="shared" si="139"/>
        <v/>
      </c>
      <c r="M4392" s="4" t="str">
        <f>IF(ISBLANK(A4392),"",IF('02_Resultat'!$B$6=A4392,1,0))</f>
        <v/>
      </c>
      <c r="N4392" s="4" t="str">
        <f>IF(ISBLANK(A4392),"",IF(Tableau3[Occurrence]=0,0,SUM($M$2:M4392)))</f>
        <v/>
      </c>
      <c r="P4392" s="15" t="str">
        <f t="shared" si="140"/>
        <v/>
      </c>
      <c r="Q4392" s="16" t="str">
        <f>IF(P4392="","",'02_Resultat'!$B$6)</f>
        <v/>
      </c>
      <c r="R4392" s="16" t="str">
        <f>IF(Q4392="","",INDEX(Tableau3[N°CMD],MATCH(P4392,Tableau3[Sequence],0),))</f>
        <v/>
      </c>
      <c r="S4392" s="16" t="str">
        <f>IF(Q4392="","",INDEX(Tableau3[Désignation],MATCH(P4392,Tableau3[Sequence],0),))</f>
        <v/>
      </c>
      <c r="T4392"/>
    </row>
    <row r="4393" spans="12:20" x14ac:dyDescent="0.25">
      <c r="L4393" s="4" t="str">
        <f t="shared" si="139"/>
        <v/>
      </c>
      <c r="M4393" s="4" t="str">
        <f>IF(ISBLANK(A4393),"",IF('02_Resultat'!$B$6=A4393,1,0))</f>
        <v/>
      </c>
      <c r="N4393" s="4" t="str">
        <f>IF(ISBLANK(A4393),"",IF(Tableau3[Occurrence]=0,0,SUM($M$2:M4393)))</f>
        <v/>
      </c>
      <c r="P4393" s="15" t="str">
        <f t="shared" si="140"/>
        <v/>
      </c>
      <c r="Q4393" s="16" t="str">
        <f>IF(P4393="","",'02_Resultat'!$B$6)</f>
        <v/>
      </c>
      <c r="R4393" s="16" t="str">
        <f>IF(Q4393="","",INDEX(Tableau3[N°CMD],MATCH(P4393,Tableau3[Sequence],0),))</f>
        <v/>
      </c>
      <c r="S4393" s="16" t="str">
        <f>IF(Q4393="","",INDEX(Tableau3[Désignation],MATCH(P4393,Tableau3[Sequence],0),))</f>
        <v/>
      </c>
      <c r="T4393"/>
    </row>
    <row r="4394" spans="12:20" x14ac:dyDescent="0.25">
      <c r="L4394" s="4" t="str">
        <f t="shared" si="139"/>
        <v/>
      </c>
      <c r="M4394" s="4" t="str">
        <f>IF(ISBLANK(A4394),"",IF('02_Resultat'!$B$6=A4394,1,0))</f>
        <v/>
      </c>
      <c r="N4394" s="4" t="str">
        <f>IF(ISBLANK(A4394),"",IF(Tableau3[Occurrence]=0,0,SUM($M$2:M4394)))</f>
        <v/>
      </c>
      <c r="P4394" s="15" t="str">
        <f t="shared" si="140"/>
        <v/>
      </c>
      <c r="Q4394" s="16" t="str">
        <f>IF(P4394="","",'02_Resultat'!$B$6)</f>
        <v/>
      </c>
      <c r="R4394" s="16" t="str">
        <f>IF(Q4394="","",INDEX(Tableau3[N°CMD],MATCH(P4394,Tableau3[Sequence],0),))</f>
        <v/>
      </c>
      <c r="S4394" s="16" t="str">
        <f>IF(Q4394="","",INDEX(Tableau3[Désignation],MATCH(P4394,Tableau3[Sequence],0),))</f>
        <v/>
      </c>
      <c r="T4394"/>
    </row>
    <row r="4395" spans="12:20" x14ac:dyDescent="0.25">
      <c r="L4395" s="4" t="str">
        <f t="shared" si="139"/>
        <v/>
      </c>
      <c r="M4395" s="4" t="str">
        <f>IF(ISBLANK(A4395),"",IF('02_Resultat'!$B$6=A4395,1,0))</f>
        <v/>
      </c>
      <c r="N4395" s="4" t="str">
        <f>IF(ISBLANK(A4395),"",IF(Tableau3[Occurrence]=0,0,SUM($M$2:M4395)))</f>
        <v/>
      </c>
      <c r="P4395" s="15" t="str">
        <f t="shared" si="140"/>
        <v/>
      </c>
      <c r="Q4395" s="16" t="str">
        <f>IF(P4395="","",'02_Resultat'!$B$6)</f>
        <v/>
      </c>
      <c r="R4395" s="16" t="str">
        <f>IF(Q4395="","",INDEX(Tableau3[N°CMD],MATCH(P4395,Tableau3[Sequence],0),))</f>
        <v/>
      </c>
      <c r="S4395" s="16" t="str">
        <f>IF(Q4395="","",INDEX(Tableau3[Désignation],MATCH(P4395,Tableau3[Sequence],0),))</f>
        <v/>
      </c>
      <c r="T4395"/>
    </row>
    <row r="4396" spans="12:20" x14ac:dyDescent="0.25">
      <c r="L4396" s="4" t="str">
        <f t="shared" si="139"/>
        <v/>
      </c>
      <c r="M4396" s="4" t="str">
        <f>IF(ISBLANK(A4396),"",IF('02_Resultat'!$B$6=A4396,1,0))</f>
        <v/>
      </c>
      <c r="N4396" s="4" t="str">
        <f>IF(ISBLANK(A4396),"",IF(Tableau3[Occurrence]=0,0,SUM($M$2:M4396)))</f>
        <v/>
      </c>
      <c r="P4396" s="15" t="str">
        <f t="shared" si="140"/>
        <v/>
      </c>
      <c r="Q4396" s="16" t="str">
        <f>IF(P4396="","",'02_Resultat'!$B$6)</f>
        <v/>
      </c>
      <c r="R4396" s="16" t="str">
        <f>IF(Q4396="","",INDEX(Tableau3[N°CMD],MATCH(P4396,Tableau3[Sequence],0),))</f>
        <v/>
      </c>
      <c r="S4396" s="16" t="str">
        <f>IF(Q4396="","",INDEX(Tableau3[Désignation],MATCH(P4396,Tableau3[Sequence],0),))</f>
        <v/>
      </c>
      <c r="T4396"/>
    </row>
    <row r="4397" spans="12:20" x14ac:dyDescent="0.25">
      <c r="L4397" s="4" t="str">
        <f t="shared" si="139"/>
        <v/>
      </c>
      <c r="M4397" s="4" t="str">
        <f>IF(ISBLANK(A4397),"",IF('02_Resultat'!$B$6=A4397,1,0))</f>
        <v/>
      </c>
      <c r="N4397" s="4" t="str">
        <f>IF(ISBLANK(A4397),"",IF(Tableau3[Occurrence]=0,0,SUM($M$2:M4397)))</f>
        <v/>
      </c>
      <c r="P4397" s="15" t="str">
        <f t="shared" si="140"/>
        <v/>
      </c>
      <c r="Q4397" s="16" t="str">
        <f>IF(P4397="","",'02_Resultat'!$B$6)</f>
        <v/>
      </c>
      <c r="R4397" s="16" t="str">
        <f>IF(Q4397="","",INDEX(Tableau3[N°CMD],MATCH(P4397,Tableau3[Sequence],0),))</f>
        <v/>
      </c>
      <c r="S4397" s="16" t="str">
        <f>IF(Q4397="","",INDEX(Tableau3[Désignation],MATCH(P4397,Tableau3[Sequence],0),))</f>
        <v/>
      </c>
      <c r="T4397"/>
    </row>
    <row r="4398" spans="12:20" x14ac:dyDescent="0.25">
      <c r="L4398" s="4" t="str">
        <f t="shared" si="139"/>
        <v/>
      </c>
      <c r="M4398" s="4" t="str">
        <f>IF(ISBLANK(A4398),"",IF('02_Resultat'!$B$6=A4398,1,0))</f>
        <v/>
      </c>
      <c r="N4398" s="4" t="str">
        <f>IF(ISBLANK(A4398),"",IF(Tableau3[Occurrence]=0,0,SUM($M$2:M4398)))</f>
        <v/>
      </c>
      <c r="P4398" s="15" t="str">
        <f t="shared" si="140"/>
        <v/>
      </c>
      <c r="Q4398" s="16" t="str">
        <f>IF(P4398="","",'02_Resultat'!$B$6)</f>
        <v/>
      </c>
      <c r="R4398" s="16" t="str">
        <f>IF(Q4398="","",INDEX(Tableau3[N°CMD],MATCH(P4398,Tableau3[Sequence],0),))</f>
        <v/>
      </c>
      <c r="S4398" s="16" t="str">
        <f>IF(Q4398="","",INDEX(Tableau3[Désignation],MATCH(P4398,Tableau3[Sequence],0),))</f>
        <v/>
      </c>
      <c r="T4398"/>
    </row>
    <row r="4399" spans="12:20" x14ac:dyDescent="0.25">
      <c r="L4399" s="4" t="str">
        <f t="shared" si="139"/>
        <v/>
      </c>
      <c r="M4399" s="4" t="str">
        <f>IF(ISBLANK(A4399),"",IF('02_Resultat'!$B$6=A4399,1,0))</f>
        <v/>
      </c>
      <c r="N4399" s="4" t="str">
        <f>IF(ISBLANK(A4399),"",IF(Tableau3[Occurrence]=0,0,SUM($M$2:M4399)))</f>
        <v/>
      </c>
      <c r="P4399" s="15" t="str">
        <f t="shared" si="140"/>
        <v/>
      </c>
      <c r="Q4399" s="16" t="str">
        <f>IF(P4399="","",'02_Resultat'!$B$6)</f>
        <v/>
      </c>
      <c r="R4399" s="16" t="str">
        <f>IF(Q4399="","",INDEX(Tableau3[N°CMD],MATCH(P4399,Tableau3[Sequence],0),))</f>
        <v/>
      </c>
      <c r="S4399" s="16" t="str">
        <f>IF(Q4399="","",INDEX(Tableau3[Désignation],MATCH(P4399,Tableau3[Sequence],0),))</f>
        <v/>
      </c>
      <c r="T4399"/>
    </row>
    <row r="4400" spans="12:20" x14ac:dyDescent="0.25">
      <c r="L4400" s="4" t="str">
        <f t="shared" si="139"/>
        <v/>
      </c>
      <c r="M4400" s="4" t="str">
        <f>IF(ISBLANK(A4400),"",IF('02_Resultat'!$B$6=A4400,1,0))</f>
        <v/>
      </c>
      <c r="N4400" s="4" t="str">
        <f>IF(ISBLANK(A4400),"",IF(Tableau3[Occurrence]=0,0,SUM($M$2:M4400)))</f>
        <v/>
      </c>
      <c r="P4400" s="15" t="str">
        <f t="shared" si="140"/>
        <v/>
      </c>
      <c r="Q4400" s="16" t="str">
        <f>IF(P4400="","",'02_Resultat'!$B$6)</f>
        <v/>
      </c>
      <c r="R4400" s="16" t="str">
        <f>IF(Q4400="","",INDEX(Tableau3[N°CMD],MATCH(P4400,Tableau3[Sequence],0),))</f>
        <v/>
      </c>
      <c r="S4400" s="16" t="str">
        <f>IF(Q4400="","",INDEX(Tableau3[Désignation],MATCH(P4400,Tableau3[Sequence],0),))</f>
        <v/>
      </c>
      <c r="T4400"/>
    </row>
    <row r="4401" spans="12:20" x14ac:dyDescent="0.25">
      <c r="L4401" s="4" t="str">
        <f t="shared" si="139"/>
        <v/>
      </c>
      <c r="M4401" s="4" t="str">
        <f>IF(ISBLANK(A4401),"",IF('02_Resultat'!$B$6=A4401,1,0))</f>
        <v/>
      </c>
      <c r="N4401" s="4" t="str">
        <f>IF(ISBLANK(A4401),"",IF(Tableau3[Occurrence]=0,0,SUM($M$2:M4401)))</f>
        <v/>
      </c>
      <c r="P4401" s="15" t="str">
        <f t="shared" si="140"/>
        <v/>
      </c>
      <c r="Q4401" s="16" t="str">
        <f>IF(P4401="","",'02_Resultat'!$B$6)</f>
        <v/>
      </c>
      <c r="R4401" s="16" t="str">
        <f>IF(Q4401="","",INDEX(Tableau3[N°CMD],MATCH(P4401,Tableau3[Sequence],0),))</f>
        <v/>
      </c>
      <c r="S4401" s="16" t="str">
        <f>IF(Q4401="","",INDEX(Tableau3[Désignation],MATCH(P4401,Tableau3[Sequence],0),))</f>
        <v/>
      </c>
      <c r="T4401"/>
    </row>
    <row r="4402" spans="12:20" x14ac:dyDescent="0.25">
      <c r="L4402" s="4" t="str">
        <f t="shared" si="139"/>
        <v/>
      </c>
      <c r="M4402" s="4" t="str">
        <f>IF(ISBLANK(A4402),"",IF('02_Resultat'!$B$6=A4402,1,0))</f>
        <v/>
      </c>
      <c r="N4402" s="4" t="str">
        <f>IF(ISBLANK(A4402),"",IF(Tableau3[Occurrence]=0,0,SUM($M$2:M4402)))</f>
        <v/>
      </c>
      <c r="P4402" s="15" t="str">
        <f t="shared" si="140"/>
        <v/>
      </c>
      <c r="Q4402" s="16" t="str">
        <f>IF(P4402="","",'02_Resultat'!$B$6)</f>
        <v/>
      </c>
      <c r="R4402" s="16" t="str">
        <f>IF(Q4402="","",INDEX(Tableau3[N°CMD],MATCH(P4402,Tableau3[Sequence],0),))</f>
        <v/>
      </c>
      <c r="S4402" s="16" t="str">
        <f>IF(Q4402="","",INDEX(Tableau3[Désignation],MATCH(P4402,Tableau3[Sequence],0),))</f>
        <v/>
      </c>
      <c r="T4402"/>
    </row>
    <row r="4403" spans="12:20" x14ac:dyDescent="0.25">
      <c r="L4403" s="4" t="str">
        <f t="shared" si="139"/>
        <v/>
      </c>
      <c r="M4403" s="4" t="str">
        <f>IF(ISBLANK(A4403),"",IF('02_Resultat'!$B$6=A4403,1,0))</f>
        <v/>
      </c>
      <c r="N4403" s="4" t="str">
        <f>IF(ISBLANK(A4403),"",IF(Tableau3[Occurrence]=0,0,SUM($M$2:M4403)))</f>
        <v/>
      </c>
      <c r="P4403" s="15" t="str">
        <f t="shared" si="140"/>
        <v/>
      </c>
      <c r="Q4403" s="16" t="str">
        <f>IF(P4403="","",'02_Resultat'!$B$6)</f>
        <v/>
      </c>
      <c r="R4403" s="16" t="str">
        <f>IF(Q4403="","",INDEX(Tableau3[N°CMD],MATCH(P4403,Tableau3[Sequence],0),))</f>
        <v/>
      </c>
      <c r="S4403" s="16" t="str">
        <f>IF(Q4403="","",INDEX(Tableau3[Désignation],MATCH(P4403,Tableau3[Sequence],0),))</f>
        <v/>
      </c>
      <c r="T4403"/>
    </row>
    <row r="4404" spans="12:20" x14ac:dyDescent="0.25">
      <c r="L4404" s="4" t="str">
        <f t="shared" si="139"/>
        <v/>
      </c>
      <c r="M4404" s="4" t="str">
        <f>IF(ISBLANK(A4404),"",IF('02_Resultat'!$B$6=A4404,1,0))</f>
        <v/>
      </c>
      <c r="N4404" s="4" t="str">
        <f>IF(ISBLANK(A4404),"",IF(Tableau3[Occurrence]=0,0,SUM($M$2:M4404)))</f>
        <v/>
      </c>
      <c r="P4404" s="15" t="str">
        <f t="shared" si="140"/>
        <v/>
      </c>
      <c r="Q4404" s="16" t="str">
        <f>IF(P4404="","",'02_Resultat'!$B$6)</f>
        <v/>
      </c>
      <c r="R4404" s="16" t="str">
        <f>IF(Q4404="","",INDEX(Tableau3[N°CMD],MATCH(P4404,Tableau3[Sequence],0),))</f>
        <v/>
      </c>
      <c r="S4404" s="16" t="str">
        <f>IF(Q4404="","",INDEX(Tableau3[Désignation],MATCH(P4404,Tableau3[Sequence],0),))</f>
        <v/>
      </c>
      <c r="T4404"/>
    </row>
    <row r="4405" spans="12:20" x14ac:dyDescent="0.25">
      <c r="L4405" s="4" t="str">
        <f t="shared" si="139"/>
        <v/>
      </c>
      <c r="M4405" s="4" t="str">
        <f>IF(ISBLANK(A4405),"",IF('02_Resultat'!$B$6=A4405,1,0))</f>
        <v/>
      </c>
      <c r="N4405" s="4" t="str">
        <f>IF(ISBLANK(A4405),"",IF(Tableau3[Occurrence]=0,0,SUM($M$2:M4405)))</f>
        <v/>
      </c>
      <c r="P4405" s="15" t="str">
        <f t="shared" si="140"/>
        <v/>
      </c>
      <c r="Q4405" s="16" t="str">
        <f>IF(P4405="","",'02_Resultat'!$B$6)</f>
        <v/>
      </c>
      <c r="R4405" s="16" t="str">
        <f>IF(Q4405="","",INDEX(Tableau3[N°CMD],MATCH(P4405,Tableau3[Sequence],0),))</f>
        <v/>
      </c>
      <c r="S4405" s="16" t="str">
        <f>IF(Q4405="","",INDEX(Tableau3[Désignation],MATCH(P4405,Tableau3[Sequence],0),))</f>
        <v/>
      </c>
      <c r="T4405"/>
    </row>
    <row r="4406" spans="12:20" x14ac:dyDescent="0.25">
      <c r="L4406" s="4" t="str">
        <f t="shared" si="139"/>
        <v/>
      </c>
      <c r="M4406" s="4" t="str">
        <f>IF(ISBLANK(A4406),"",IF('02_Resultat'!$B$6=A4406,1,0))</f>
        <v/>
      </c>
      <c r="N4406" s="4" t="str">
        <f>IF(ISBLANK(A4406),"",IF(Tableau3[Occurrence]=0,0,SUM($M$2:M4406)))</f>
        <v/>
      </c>
      <c r="P4406" s="15" t="str">
        <f t="shared" si="140"/>
        <v/>
      </c>
      <c r="Q4406" s="16" t="str">
        <f>IF(P4406="","",'02_Resultat'!$B$6)</f>
        <v/>
      </c>
      <c r="R4406" s="16" t="str">
        <f>IF(Q4406="","",INDEX(Tableau3[N°CMD],MATCH(P4406,Tableau3[Sequence],0),))</f>
        <v/>
      </c>
      <c r="S4406" s="16" t="str">
        <f>IF(Q4406="","",INDEX(Tableau3[Désignation],MATCH(P4406,Tableau3[Sequence],0),))</f>
        <v/>
      </c>
      <c r="T4406"/>
    </row>
    <row r="4407" spans="12:20" x14ac:dyDescent="0.25">
      <c r="L4407" s="4" t="str">
        <f t="shared" si="139"/>
        <v/>
      </c>
      <c r="M4407" s="4" t="str">
        <f>IF(ISBLANK(A4407),"",IF('02_Resultat'!$B$6=A4407,1,0))</f>
        <v/>
      </c>
      <c r="N4407" s="4" t="str">
        <f>IF(ISBLANK(A4407),"",IF(Tableau3[Occurrence]=0,0,SUM($M$2:M4407)))</f>
        <v/>
      </c>
      <c r="P4407" s="15" t="str">
        <f t="shared" si="140"/>
        <v/>
      </c>
      <c r="Q4407" s="16" t="str">
        <f>IF(P4407="","",'02_Resultat'!$B$6)</f>
        <v/>
      </c>
      <c r="R4407" s="16" t="str">
        <f>IF(Q4407="","",INDEX(Tableau3[N°CMD],MATCH(P4407,Tableau3[Sequence],0),))</f>
        <v/>
      </c>
      <c r="S4407" s="16" t="str">
        <f>IF(Q4407="","",INDEX(Tableau3[Désignation],MATCH(P4407,Tableau3[Sequence],0),))</f>
        <v/>
      </c>
      <c r="T4407"/>
    </row>
    <row r="4408" spans="12:20" x14ac:dyDescent="0.25">
      <c r="L4408" s="4" t="str">
        <f t="shared" si="139"/>
        <v/>
      </c>
      <c r="M4408" s="4" t="str">
        <f>IF(ISBLANK(A4408),"",IF('02_Resultat'!$B$6=A4408,1,0))</f>
        <v/>
      </c>
      <c r="N4408" s="4" t="str">
        <f>IF(ISBLANK(A4408),"",IF(Tableau3[Occurrence]=0,0,SUM($M$2:M4408)))</f>
        <v/>
      </c>
      <c r="P4408" s="15" t="str">
        <f t="shared" si="140"/>
        <v/>
      </c>
      <c r="Q4408" s="16" t="str">
        <f>IF(P4408="","",'02_Resultat'!$B$6)</f>
        <v/>
      </c>
      <c r="R4408" s="16" t="str">
        <f>IF(Q4408="","",INDEX(Tableau3[N°CMD],MATCH(P4408,Tableau3[Sequence],0),))</f>
        <v/>
      </c>
      <c r="S4408" s="16" t="str">
        <f>IF(Q4408="","",INDEX(Tableau3[Désignation],MATCH(P4408,Tableau3[Sequence],0),))</f>
        <v/>
      </c>
      <c r="T4408"/>
    </row>
    <row r="4409" spans="12:20" x14ac:dyDescent="0.25">
      <c r="L4409" s="4" t="str">
        <f t="shared" si="139"/>
        <v/>
      </c>
      <c r="M4409" s="4" t="str">
        <f>IF(ISBLANK(A4409),"",IF('02_Resultat'!$B$6=A4409,1,0))</f>
        <v/>
      </c>
      <c r="N4409" s="4" t="str">
        <f>IF(ISBLANK(A4409),"",IF(Tableau3[Occurrence]=0,0,SUM($M$2:M4409)))</f>
        <v/>
      </c>
      <c r="P4409" s="15" t="str">
        <f t="shared" si="140"/>
        <v/>
      </c>
      <c r="Q4409" s="16" t="str">
        <f>IF(P4409="","",'02_Resultat'!$B$6)</f>
        <v/>
      </c>
      <c r="R4409" s="16" t="str">
        <f>IF(Q4409="","",INDEX(Tableau3[N°CMD],MATCH(P4409,Tableau3[Sequence],0),))</f>
        <v/>
      </c>
      <c r="S4409" s="16" t="str">
        <f>IF(Q4409="","",INDEX(Tableau3[Désignation],MATCH(P4409,Tableau3[Sequence],0),))</f>
        <v/>
      </c>
      <c r="T4409"/>
    </row>
    <row r="4410" spans="12:20" x14ac:dyDescent="0.25">
      <c r="L4410" s="4" t="str">
        <f t="shared" si="139"/>
        <v/>
      </c>
      <c r="M4410" s="4" t="str">
        <f>IF(ISBLANK(A4410),"",IF('02_Resultat'!$B$6=A4410,1,0))</f>
        <v/>
      </c>
      <c r="N4410" s="4" t="str">
        <f>IF(ISBLANK(A4410),"",IF(Tableau3[Occurrence]=0,0,SUM($M$2:M4410)))</f>
        <v/>
      </c>
      <c r="P4410" s="15" t="str">
        <f t="shared" si="140"/>
        <v/>
      </c>
      <c r="Q4410" s="16" t="str">
        <f>IF(P4410="","",'02_Resultat'!$B$6)</f>
        <v/>
      </c>
      <c r="R4410" s="16" t="str">
        <f>IF(Q4410="","",INDEX(Tableau3[N°CMD],MATCH(P4410,Tableau3[Sequence],0),))</f>
        <v/>
      </c>
      <c r="S4410" s="16" t="str">
        <f>IF(Q4410="","",INDEX(Tableau3[Désignation],MATCH(P4410,Tableau3[Sequence],0),))</f>
        <v/>
      </c>
      <c r="T4410"/>
    </row>
    <row r="4411" spans="12:20" x14ac:dyDescent="0.25">
      <c r="L4411" s="4" t="str">
        <f t="shared" si="139"/>
        <v/>
      </c>
      <c r="M4411" s="4" t="str">
        <f>IF(ISBLANK(A4411),"",IF('02_Resultat'!$B$6=A4411,1,0))</f>
        <v/>
      </c>
      <c r="N4411" s="4" t="str">
        <f>IF(ISBLANK(A4411),"",IF(Tableau3[Occurrence]=0,0,SUM($M$2:M4411)))</f>
        <v/>
      </c>
      <c r="P4411" s="15" t="str">
        <f t="shared" si="140"/>
        <v/>
      </c>
      <c r="Q4411" s="16" t="str">
        <f>IF(P4411="","",'02_Resultat'!$B$6)</f>
        <v/>
      </c>
      <c r="R4411" s="16" t="str">
        <f>IF(Q4411="","",INDEX(Tableau3[N°CMD],MATCH(P4411,Tableau3[Sequence],0),))</f>
        <v/>
      </c>
      <c r="S4411" s="16" t="str">
        <f>IF(Q4411="","",INDEX(Tableau3[Désignation],MATCH(P4411,Tableau3[Sequence],0),))</f>
        <v/>
      </c>
      <c r="T4411"/>
    </row>
    <row r="4412" spans="12:20" x14ac:dyDescent="0.25">
      <c r="L4412" s="4" t="str">
        <f t="shared" si="139"/>
        <v/>
      </c>
      <c r="M4412" s="4" t="str">
        <f>IF(ISBLANK(A4412),"",IF('02_Resultat'!$B$6=A4412,1,0))</f>
        <v/>
      </c>
      <c r="N4412" s="4" t="str">
        <f>IF(ISBLANK(A4412),"",IF(Tableau3[Occurrence]=0,0,SUM($M$2:M4412)))</f>
        <v/>
      </c>
      <c r="P4412" s="15" t="str">
        <f t="shared" si="140"/>
        <v/>
      </c>
      <c r="Q4412" s="16" t="str">
        <f>IF(P4412="","",'02_Resultat'!$B$6)</f>
        <v/>
      </c>
      <c r="R4412" s="16" t="str">
        <f>IF(Q4412="","",INDEX(Tableau3[N°CMD],MATCH(P4412,Tableau3[Sequence],0),))</f>
        <v/>
      </c>
      <c r="S4412" s="16" t="str">
        <f>IF(Q4412="","",INDEX(Tableau3[Désignation],MATCH(P4412,Tableau3[Sequence],0),))</f>
        <v/>
      </c>
      <c r="T4412"/>
    </row>
    <row r="4413" spans="12:20" x14ac:dyDescent="0.25">
      <c r="L4413" s="4" t="str">
        <f t="shared" si="139"/>
        <v/>
      </c>
      <c r="M4413" s="4" t="str">
        <f>IF(ISBLANK(A4413),"",IF('02_Resultat'!$B$6=A4413,1,0))</f>
        <v/>
      </c>
      <c r="N4413" s="4" t="str">
        <f>IF(ISBLANK(A4413),"",IF(Tableau3[Occurrence]=0,0,SUM($M$2:M4413)))</f>
        <v/>
      </c>
      <c r="P4413" s="15" t="str">
        <f t="shared" si="140"/>
        <v/>
      </c>
      <c r="Q4413" s="16" t="str">
        <f>IF(P4413="","",'02_Resultat'!$B$6)</f>
        <v/>
      </c>
      <c r="R4413" s="16" t="str">
        <f>IF(Q4413="","",INDEX(Tableau3[N°CMD],MATCH(P4413,Tableau3[Sequence],0),))</f>
        <v/>
      </c>
      <c r="S4413" s="16" t="str">
        <f>IF(Q4413="","",INDEX(Tableau3[Désignation],MATCH(P4413,Tableau3[Sequence],0),))</f>
        <v/>
      </c>
      <c r="T4413"/>
    </row>
    <row r="4414" spans="12:20" x14ac:dyDescent="0.25">
      <c r="L4414" s="4" t="str">
        <f t="shared" si="139"/>
        <v/>
      </c>
      <c r="M4414" s="4" t="str">
        <f>IF(ISBLANK(A4414),"",IF('02_Resultat'!$B$6=A4414,1,0))</f>
        <v/>
      </c>
      <c r="N4414" s="4" t="str">
        <f>IF(ISBLANK(A4414),"",IF(Tableau3[Occurrence]=0,0,SUM($M$2:M4414)))</f>
        <v/>
      </c>
      <c r="P4414" s="15" t="str">
        <f t="shared" si="140"/>
        <v/>
      </c>
      <c r="Q4414" s="16" t="str">
        <f>IF(P4414="","",'02_Resultat'!$B$6)</f>
        <v/>
      </c>
      <c r="R4414" s="16" t="str">
        <f>IF(Q4414="","",INDEX(Tableau3[N°CMD],MATCH(P4414,Tableau3[Sequence],0),))</f>
        <v/>
      </c>
      <c r="S4414" s="16" t="str">
        <f>IF(Q4414="","",INDEX(Tableau3[Désignation],MATCH(P4414,Tableau3[Sequence],0),))</f>
        <v/>
      </c>
      <c r="T4414"/>
    </row>
    <row r="4415" spans="12:20" x14ac:dyDescent="0.25">
      <c r="L4415" s="4" t="str">
        <f t="shared" si="139"/>
        <v/>
      </c>
      <c r="M4415" s="4" t="str">
        <f>IF(ISBLANK(A4415),"",IF('02_Resultat'!$B$6=A4415,1,0))</f>
        <v/>
      </c>
      <c r="N4415" s="4" t="str">
        <f>IF(ISBLANK(A4415),"",IF(Tableau3[Occurrence]=0,0,SUM($M$2:M4415)))</f>
        <v/>
      </c>
      <c r="P4415" s="15" t="str">
        <f t="shared" si="140"/>
        <v/>
      </c>
      <c r="Q4415" s="16" t="str">
        <f>IF(P4415="","",'02_Resultat'!$B$6)</f>
        <v/>
      </c>
      <c r="R4415" s="16" t="str">
        <f>IF(Q4415="","",INDEX(Tableau3[N°CMD],MATCH(P4415,Tableau3[Sequence],0),))</f>
        <v/>
      </c>
      <c r="S4415" s="16" t="str">
        <f>IF(Q4415="","",INDEX(Tableau3[Désignation],MATCH(P4415,Tableau3[Sequence],0),))</f>
        <v/>
      </c>
      <c r="T4415"/>
    </row>
    <row r="4416" spans="12:20" x14ac:dyDescent="0.25">
      <c r="L4416" s="4" t="str">
        <f t="shared" si="139"/>
        <v/>
      </c>
      <c r="M4416" s="4" t="str">
        <f>IF(ISBLANK(A4416),"",IF('02_Resultat'!$B$6=A4416,1,0))</f>
        <v/>
      </c>
      <c r="N4416" s="4" t="str">
        <f>IF(ISBLANK(A4416),"",IF(Tableau3[Occurrence]=0,0,SUM($M$2:M4416)))</f>
        <v/>
      </c>
      <c r="P4416" s="15" t="str">
        <f t="shared" si="140"/>
        <v/>
      </c>
      <c r="Q4416" s="16" t="str">
        <f>IF(P4416="","",'02_Resultat'!$B$6)</f>
        <v/>
      </c>
      <c r="R4416" s="16" t="str">
        <f>IF(Q4416="","",INDEX(Tableau3[N°CMD],MATCH(P4416,Tableau3[Sequence],0),))</f>
        <v/>
      </c>
      <c r="S4416" s="16" t="str">
        <f>IF(Q4416="","",INDEX(Tableau3[Désignation],MATCH(P4416,Tableau3[Sequence],0),))</f>
        <v/>
      </c>
      <c r="T4416"/>
    </row>
    <row r="4417" spans="12:20" x14ac:dyDescent="0.25">
      <c r="L4417" s="4" t="str">
        <f t="shared" si="139"/>
        <v/>
      </c>
      <c r="M4417" s="4" t="str">
        <f>IF(ISBLANK(A4417),"",IF('02_Resultat'!$B$6=A4417,1,0))</f>
        <v/>
      </c>
      <c r="N4417" s="4" t="str">
        <f>IF(ISBLANK(A4417),"",IF(Tableau3[Occurrence]=0,0,SUM($M$2:M4417)))</f>
        <v/>
      </c>
      <c r="P4417" s="15" t="str">
        <f t="shared" si="140"/>
        <v/>
      </c>
      <c r="Q4417" s="16" t="str">
        <f>IF(P4417="","",'02_Resultat'!$B$6)</f>
        <v/>
      </c>
      <c r="R4417" s="16" t="str">
        <f>IF(Q4417="","",INDEX(Tableau3[N°CMD],MATCH(P4417,Tableau3[Sequence],0),))</f>
        <v/>
      </c>
      <c r="S4417" s="16" t="str">
        <f>IF(Q4417="","",INDEX(Tableau3[Désignation],MATCH(P4417,Tableau3[Sequence],0),))</f>
        <v/>
      </c>
      <c r="T4417"/>
    </row>
    <row r="4418" spans="12:20" x14ac:dyDescent="0.25">
      <c r="L4418" s="4" t="str">
        <f t="shared" si="139"/>
        <v/>
      </c>
      <c r="M4418" s="4" t="str">
        <f>IF(ISBLANK(A4418),"",IF('02_Resultat'!$B$6=A4418,1,0))</f>
        <v/>
      </c>
      <c r="N4418" s="4" t="str">
        <f>IF(ISBLANK(A4418),"",IF(Tableau3[Occurrence]=0,0,SUM($M$2:M4418)))</f>
        <v/>
      </c>
      <c r="P4418" s="15" t="str">
        <f t="shared" si="140"/>
        <v/>
      </c>
      <c r="Q4418" s="16" t="str">
        <f>IF(P4418="","",'02_Resultat'!$B$6)</f>
        <v/>
      </c>
      <c r="R4418" s="16" t="str">
        <f>IF(Q4418="","",INDEX(Tableau3[N°CMD],MATCH(P4418,Tableau3[Sequence],0),))</f>
        <v/>
      </c>
      <c r="S4418" s="16" t="str">
        <f>IF(Q4418="","",INDEX(Tableau3[Désignation],MATCH(P4418,Tableau3[Sequence],0),))</f>
        <v/>
      </c>
      <c r="T4418"/>
    </row>
    <row r="4419" spans="12:20" x14ac:dyDescent="0.25">
      <c r="L4419" s="4" t="str">
        <f t="shared" si="139"/>
        <v/>
      </c>
      <c r="M4419" s="4" t="str">
        <f>IF(ISBLANK(A4419),"",IF('02_Resultat'!$B$6=A4419,1,0))</f>
        <v/>
      </c>
      <c r="N4419" s="4" t="str">
        <f>IF(ISBLANK(A4419),"",IF(Tableau3[Occurrence]=0,0,SUM($M$2:M4419)))</f>
        <v/>
      </c>
      <c r="P4419" s="15" t="str">
        <f t="shared" si="140"/>
        <v/>
      </c>
      <c r="Q4419" s="16" t="str">
        <f>IF(P4419="","",'02_Resultat'!$B$6)</f>
        <v/>
      </c>
      <c r="R4419" s="16" t="str">
        <f>IF(Q4419="","",INDEX(Tableau3[N°CMD],MATCH(P4419,Tableau3[Sequence],0),))</f>
        <v/>
      </c>
      <c r="S4419" s="16" t="str">
        <f>IF(Q4419="","",INDEX(Tableau3[Désignation],MATCH(P4419,Tableau3[Sequence],0),))</f>
        <v/>
      </c>
      <c r="T4419"/>
    </row>
    <row r="4420" spans="12:20" x14ac:dyDescent="0.25">
      <c r="L4420" s="4" t="str">
        <f t="shared" si="139"/>
        <v/>
      </c>
      <c r="M4420" s="4" t="str">
        <f>IF(ISBLANK(A4420),"",IF('02_Resultat'!$B$6=A4420,1,0))</f>
        <v/>
      </c>
      <c r="N4420" s="4" t="str">
        <f>IF(ISBLANK(A4420),"",IF(Tableau3[Occurrence]=0,0,SUM($M$2:M4420)))</f>
        <v/>
      </c>
      <c r="P4420" s="15" t="str">
        <f t="shared" si="140"/>
        <v/>
      </c>
      <c r="Q4420" s="16" t="str">
        <f>IF(P4420="","",'02_Resultat'!$B$6)</f>
        <v/>
      </c>
      <c r="R4420" s="16" t="str">
        <f>IF(Q4420="","",INDEX(Tableau3[N°CMD],MATCH(P4420,Tableau3[Sequence],0),))</f>
        <v/>
      </c>
      <c r="S4420" s="16" t="str">
        <f>IF(Q4420="","",INDEX(Tableau3[Désignation],MATCH(P4420,Tableau3[Sequence],0),))</f>
        <v/>
      </c>
      <c r="T4420"/>
    </row>
    <row r="4421" spans="12:20" x14ac:dyDescent="0.25">
      <c r="L4421" s="4" t="str">
        <f t="shared" si="139"/>
        <v/>
      </c>
      <c r="M4421" s="4" t="str">
        <f>IF(ISBLANK(A4421),"",IF('02_Resultat'!$B$6=A4421,1,0))</f>
        <v/>
      </c>
      <c r="N4421" s="4" t="str">
        <f>IF(ISBLANK(A4421),"",IF(Tableau3[Occurrence]=0,0,SUM($M$2:M4421)))</f>
        <v/>
      </c>
      <c r="P4421" s="15" t="str">
        <f t="shared" si="140"/>
        <v/>
      </c>
      <c r="Q4421" s="16" t="str">
        <f>IF(P4421="","",'02_Resultat'!$B$6)</f>
        <v/>
      </c>
      <c r="R4421" s="16" t="str">
        <f>IF(Q4421="","",INDEX(Tableau3[N°CMD],MATCH(P4421,Tableau3[Sequence],0),))</f>
        <v/>
      </c>
      <c r="S4421" s="16" t="str">
        <f>IF(Q4421="","",INDEX(Tableau3[Désignation],MATCH(P4421,Tableau3[Sequence],0),))</f>
        <v/>
      </c>
      <c r="T4421"/>
    </row>
    <row r="4422" spans="12:20" x14ac:dyDescent="0.25">
      <c r="L4422" s="4" t="str">
        <f t="shared" si="139"/>
        <v/>
      </c>
      <c r="M4422" s="4" t="str">
        <f>IF(ISBLANK(A4422),"",IF('02_Resultat'!$B$6=A4422,1,0))</f>
        <v/>
      </c>
      <c r="N4422" s="4" t="str">
        <f>IF(ISBLANK(A4422),"",IF(Tableau3[Occurrence]=0,0,SUM($M$2:M4422)))</f>
        <v/>
      </c>
      <c r="P4422" s="15" t="str">
        <f t="shared" si="140"/>
        <v/>
      </c>
      <c r="Q4422" s="16" t="str">
        <f>IF(P4422="","",'02_Resultat'!$B$6)</f>
        <v/>
      </c>
      <c r="R4422" s="16" t="str">
        <f>IF(Q4422="","",INDEX(Tableau3[N°CMD],MATCH(P4422,Tableau3[Sequence],0),))</f>
        <v/>
      </c>
      <c r="S4422" s="16" t="str">
        <f>IF(Q4422="","",INDEX(Tableau3[Désignation],MATCH(P4422,Tableau3[Sequence],0),))</f>
        <v/>
      </c>
      <c r="T4422"/>
    </row>
    <row r="4423" spans="12:20" x14ac:dyDescent="0.25">
      <c r="L4423" s="4" t="str">
        <f t="shared" si="139"/>
        <v/>
      </c>
      <c r="M4423" s="4" t="str">
        <f>IF(ISBLANK(A4423),"",IF('02_Resultat'!$B$6=A4423,1,0))</f>
        <v/>
      </c>
      <c r="N4423" s="4" t="str">
        <f>IF(ISBLANK(A4423),"",IF(Tableau3[Occurrence]=0,0,SUM($M$2:M4423)))</f>
        <v/>
      </c>
      <c r="P4423" s="15" t="str">
        <f t="shared" si="140"/>
        <v/>
      </c>
      <c r="Q4423" s="16" t="str">
        <f>IF(P4423="","",'02_Resultat'!$B$6)</f>
        <v/>
      </c>
      <c r="R4423" s="16" t="str">
        <f>IF(Q4423="","",INDEX(Tableau3[N°CMD],MATCH(P4423,Tableau3[Sequence],0),))</f>
        <v/>
      </c>
      <c r="S4423" s="16" t="str">
        <f>IF(Q4423="","",INDEX(Tableau3[Désignation],MATCH(P4423,Tableau3[Sequence],0),))</f>
        <v/>
      </c>
      <c r="T4423"/>
    </row>
    <row r="4424" spans="12:20" x14ac:dyDescent="0.25">
      <c r="L4424" s="4" t="str">
        <f t="shared" si="139"/>
        <v/>
      </c>
      <c r="M4424" s="4" t="str">
        <f>IF(ISBLANK(A4424),"",IF('02_Resultat'!$B$6=A4424,1,0))</f>
        <v/>
      </c>
      <c r="N4424" s="4" t="str">
        <f>IF(ISBLANK(A4424),"",IF(Tableau3[Occurrence]=0,0,SUM($M$2:M4424)))</f>
        <v/>
      </c>
      <c r="P4424" s="15" t="str">
        <f t="shared" si="140"/>
        <v/>
      </c>
      <c r="Q4424" s="16" t="str">
        <f>IF(P4424="","",'02_Resultat'!$B$6)</f>
        <v/>
      </c>
      <c r="R4424" s="16" t="str">
        <f>IF(Q4424="","",INDEX(Tableau3[N°CMD],MATCH(P4424,Tableau3[Sequence],0),))</f>
        <v/>
      </c>
      <c r="S4424" s="16" t="str">
        <f>IF(Q4424="","",INDEX(Tableau3[Désignation],MATCH(P4424,Tableau3[Sequence],0),))</f>
        <v/>
      </c>
      <c r="T4424"/>
    </row>
    <row r="4425" spans="12:20" x14ac:dyDescent="0.25">
      <c r="L4425" s="4" t="str">
        <f t="shared" si="139"/>
        <v/>
      </c>
      <c r="M4425" s="4" t="str">
        <f>IF(ISBLANK(A4425),"",IF('02_Resultat'!$B$6=A4425,1,0))</f>
        <v/>
      </c>
      <c r="N4425" s="4" t="str">
        <f>IF(ISBLANK(A4425),"",IF(Tableau3[Occurrence]=0,0,SUM($M$2:M4425)))</f>
        <v/>
      </c>
      <c r="P4425" s="15" t="str">
        <f t="shared" si="140"/>
        <v/>
      </c>
      <c r="Q4425" s="16" t="str">
        <f>IF(P4425="","",'02_Resultat'!$B$6)</f>
        <v/>
      </c>
      <c r="R4425" s="16" t="str">
        <f>IF(Q4425="","",INDEX(Tableau3[N°CMD],MATCH(P4425,Tableau3[Sequence],0),))</f>
        <v/>
      </c>
      <c r="S4425" s="16" t="str">
        <f>IF(Q4425="","",INDEX(Tableau3[Désignation],MATCH(P4425,Tableau3[Sequence],0),))</f>
        <v/>
      </c>
      <c r="T4425"/>
    </row>
    <row r="4426" spans="12:20" x14ac:dyDescent="0.25">
      <c r="L4426" s="4" t="str">
        <f t="shared" si="139"/>
        <v/>
      </c>
      <c r="M4426" s="4" t="str">
        <f>IF(ISBLANK(A4426),"",IF('02_Resultat'!$B$6=A4426,1,0))</f>
        <v/>
      </c>
      <c r="N4426" s="4" t="str">
        <f>IF(ISBLANK(A4426),"",IF(Tableau3[Occurrence]=0,0,SUM($M$2:M4426)))</f>
        <v/>
      </c>
      <c r="P4426" s="15" t="str">
        <f t="shared" si="140"/>
        <v/>
      </c>
      <c r="Q4426" s="16" t="str">
        <f>IF(P4426="","",'02_Resultat'!$B$6)</f>
        <v/>
      </c>
      <c r="R4426" s="16" t="str">
        <f>IF(Q4426="","",INDEX(Tableau3[N°CMD],MATCH(P4426,Tableau3[Sequence],0),))</f>
        <v/>
      </c>
      <c r="S4426" s="16" t="str">
        <f>IF(Q4426="","",INDEX(Tableau3[Désignation],MATCH(P4426,Tableau3[Sequence],0),))</f>
        <v/>
      </c>
      <c r="T4426"/>
    </row>
    <row r="4427" spans="12:20" x14ac:dyDescent="0.25">
      <c r="L4427" s="4" t="str">
        <f t="shared" si="139"/>
        <v/>
      </c>
      <c r="M4427" s="4" t="str">
        <f>IF(ISBLANK(A4427),"",IF('02_Resultat'!$B$6=A4427,1,0))</f>
        <v/>
      </c>
      <c r="N4427" s="4" t="str">
        <f>IF(ISBLANK(A4427),"",IF(Tableau3[Occurrence]=0,0,SUM($M$2:M4427)))</f>
        <v/>
      </c>
      <c r="P4427" s="15" t="str">
        <f t="shared" si="140"/>
        <v/>
      </c>
      <c r="Q4427" s="16" t="str">
        <f>IF(P4427="","",'02_Resultat'!$B$6)</f>
        <v/>
      </c>
      <c r="R4427" s="16" t="str">
        <f>IF(Q4427="","",INDEX(Tableau3[N°CMD],MATCH(P4427,Tableau3[Sequence],0),))</f>
        <v/>
      </c>
      <c r="S4427" s="16" t="str">
        <f>IF(Q4427="","",INDEX(Tableau3[Désignation],MATCH(P4427,Tableau3[Sequence],0),))</f>
        <v/>
      </c>
      <c r="T4427"/>
    </row>
    <row r="4428" spans="12:20" x14ac:dyDescent="0.25">
      <c r="L4428" s="4" t="str">
        <f t="shared" si="139"/>
        <v/>
      </c>
      <c r="M4428" s="4" t="str">
        <f>IF(ISBLANK(A4428),"",IF('02_Resultat'!$B$6=A4428,1,0))</f>
        <v/>
      </c>
      <c r="N4428" s="4" t="str">
        <f>IF(ISBLANK(A4428),"",IF(Tableau3[Occurrence]=0,0,SUM($M$2:M4428)))</f>
        <v/>
      </c>
      <c r="P4428" s="15" t="str">
        <f t="shared" si="140"/>
        <v/>
      </c>
      <c r="Q4428" s="16" t="str">
        <f>IF(P4428="","",'02_Resultat'!$B$6)</f>
        <v/>
      </c>
      <c r="R4428" s="16" t="str">
        <f>IF(Q4428="","",INDEX(Tableau3[N°CMD],MATCH(P4428,Tableau3[Sequence],0),))</f>
        <v/>
      </c>
      <c r="S4428" s="16" t="str">
        <f>IF(Q4428="","",INDEX(Tableau3[Désignation],MATCH(P4428,Tableau3[Sequence],0),))</f>
        <v/>
      </c>
      <c r="T4428"/>
    </row>
    <row r="4429" spans="12:20" x14ac:dyDescent="0.25">
      <c r="L4429" s="4" t="str">
        <f t="shared" si="139"/>
        <v/>
      </c>
      <c r="M4429" s="4" t="str">
        <f>IF(ISBLANK(A4429),"",IF('02_Resultat'!$B$6=A4429,1,0))</f>
        <v/>
      </c>
      <c r="N4429" s="4" t="str">
        <f>IF(ISBLANK(A4429),"",IF(Tableau3[Occurrence]=0,0,SUM($M$2:M4429)))</f>
        <v/>
      </c>
      <c r="P4429" s="15" t="str">
        <f t="shared" si="140"/>
        <v/>
      </c>
      <c r="Q4429" s="16" t="str">
        <f>IF(P4429="","",'02_Resultat'!$B$6)</f>
        <v/>
      </c>
      <c r="R4429" s="16" t="str">
        <f>IF(Q4429="","",INDEX(Tableau3[N°CMD],MATCH(P4429,Tableau3[Sequence],0),))</f>
        <v/>
      </c>
      <c r="S4429" s="16" t="str">
        <f>IF(Q4429="","",INDEX(Tableau3[Désignation],MATCH(P4429,Tableau3[Sequence],0),))</f>
        <v/>
      </c>
      <c r="T4429"/>
    </row>
    <row r="4430" spans="12:20" x14ac:dyDescent="0.25">
      <c r="L4430" s="4" t="str">
        <f t="shared" si="139"/>
        <v/>
      </c>
      <c r="M4430" s="4" t="str">
        <f>IF(ISBLANK(A4430),"",IF('02_Resultat'!$B$6=A4430,1,0))</f>
        <v/>
      </c>
      <c r="N4430" s="4" t="str">
        <f>IF(ISBLANK(A4430),"",IF(Tableau3[Occurrence]=0,0,SUM($M$2:M4430)))</f>
        <v/>
      </c>
      <c r="P4430" s="15" t="str">
        <f t="shared" si="140"/>
        <v/>
      </c>
      <c r="Q4430" s="16" t="str">
        <f>IF(P4430="","",'02_Resultat'!$B$6)</f>
        <v/>
      </c>
      <c r="R4430" s="16" t="str">
        <f>IF(Q4430="","",INDEX(Tableau3[N°CMD],MATCH(P4430,Tableau3[Sequence],0),))</f>
        <v/>
      </c>
      <c r="S4430" s="16" t="str">
        <f>IF(Q4430="","",INDEX(Tableau3[Désignation],MATCH(P4430,Tableau3[Sequence],0),))</f>
        <v/>
      </c>
      <c r="T4430"/>
    </row>
    <row r="4431" spans="12:20" x14ac:dyDescent="0.25">
      <c r="L4431" s="4" t="str">
        <f t="shared" si="139"/>
        <v/>
      </c>
      <c r="M4431" s="4" t="str">
        <f>IF(ISBLANK(A4431),"",IF('02_Resultat'!$B$6=A4431,1,0))</f>
        <v/>
      </c>
      <c r="N4431" s="4" t="str">
        <f>IF(ISBLANK(A4431),"",IF(Tableau3[Occurrence]=0,0,SUM($M$2:M4431)))</f>
        <v/>
      </c>
      <c r="P4431" s="15" t="str">
        <f t="shared" si="140"/>
        <v/>
      </c>
      <c r="Q4431" s="16" t="str">
        <f>IF(P4431="","",'02_Resultat'!$B$6)</f>
        <v/>
      </c>
      <c r="R4431" s="16" t="str">
        <f>IF(Q4431="","",INDEX(Tableau3[N°CMD],MATCH(P4431,Tableau3[Sequence],0),))</f>
        <v/>
      </c>
      <c r="S4431" s="16" t="str">
        <f>IF(Q4431="","",INDEX(Tableau3[Désignation],MATCH(P4431,Tableau3[Sequence],0),))</f>
        <v/>
      </c>
      <c r="T4431"/>
    </row>
    <row r="4432" spans="12:20" x14ac:dyDescent="0.25">
      <c r="L4432" s="4" t="str">
        <f t="shared" si="139"/>
        <v/>
      </c>
      <c r="M4432" s="4" t="str">
        <f>IF(ISBLANK(A4432),"",IF('02_Resultat'!$B$6=A4432,1,0))</f>
        <v/>
      </c>
      <c r="N4432" s="4" t="str">
        <f>IF(ISBLANK(A4432),"",IF(Tableau3[Occurrence]=0,0,SUM($M$2:M4432)))</f>
        <v/>
      </c>
      <c r="P4432" s="15" t="str">
        <f t="shared" si="140"/>
        <v/>
      </c>
      <c r="Q4432" s="16" t="str">
        <f>IF(P4432="","",'02_Resultat'!$B$6)</f>
        <v/>
      </c>
      <c r="R4432" s="16" t="str">
        <f>IF(Q4432="","",INDEX(Tableau3[N°CMD],MATCH(P4432,Tableau3[Sequence],0),))</f>
        <v/>
      </c>
      <c r="S4432" s="16" t="str">
        <f>IF(Q4432="","",INDEX(Tableau3[Désignation],MATCH(P4432,Tableau3[Sequence],0),))</f>
        <v/>
      </c>
      <c r="T4432"/>
    </row>
    <row r="4433" spans="12:20" x14ac:dyDescent="0.25">
      <c r="L4433" s="4" t="str">
        <f t="shared" si="139"/>
        <v/>
      </c>
      <c r="M4433" s="4" t="str">
        <f>IF(ISBLANK(A4433),"",IF('02_Resultat'!$B$6=A4433,1,0))</f>
        <v/>
      </c>
      <c r="N4433" s="4" t="str">
        <f>IF(ISBLANK(A4433),"",IF(Tableau3[Occurrence]=0,0,SUM($M$2:M4433)))</f>
        <v/>
      </c>
      <c r="P4433" s="15" t="str">
        <f t="shared" si="140"/>
        <v/>
      </c>
      <c r="Q4433" s="16" t="str">
        <f>IF(P4433="","",'02_Resultat'!$B$6)</f>
        <v/>
      </c>
      <c r="R4433" s="16" t="str">
        <f>IF(Q4433="","",INDEX(Tableau3[N°CMD],MATCH(P4433,Tableau3[Sequence],0),))</f>
        <v/>
      </c>
      <c r="S4433" s="16" t="str">
        <f>IF(Q4433="","",INDEX(Tableau3[Désignation],MATCH(P4433,Tableau3[Sequence],0),))</f>
        <v/>
      </c>
      <c r="T4433"/>
    </row>
    <row r="4434" spans="12:20" x14ac:dyDescent="0.25">
      <c r="L4434" s="4" t="str">
        <f t="shared" ref="L4434:L4497" si="141">IF(ISBLANK(H4434),"",(I4434-H4434))</f>
        <v/>
      </c>
      <c r="M4434" s="4" t="str">
        <f>IF(ISBLANK(A4434),"",IF('02_Resultat'!$B$6=A4434,1,0))</f>
        <v/>
      </c>
      <c r="N4434" s="4" t="str">
        <f>IF(ISBLANK(A4434),"",IF(Tableau3[Occurrence]=0,0,SUM($M$2:M4434)))</f>
        <v/>
      </c>
      <c r="P4434" s="15" t="str">
        <f t="shared" si="140"/>
        <v/>
      </c>
      <c r="Q4434" s="16" t="str">
        <f>IF(P4434="","",'02_Resultat'!$B$6)</f>
        <v/>
      </c>
      <c r="R4434" s="16" t="str">
        <f>IF(Q4434="","",INDEX(Tableau3[N°CMD],MATCH(P4434,Tableau3[Sequence],0),))</f>
        <v/>
      </c>
      <c r="S4434" s="16" t="str">
        <f>IF(Q4434="","",INDEX(Tableau3[Désignation],MATCH(P4434,Tableau3[Sequence],0),))</f>
        <v/>
      </c>
      <c r="T4434"/>
    </row>
    <row r="4435" spans="12:20" x14ac:dyDescent="0.25">
      <c r="L4435" s="4" t="str">
        <f t="shared" si="141"/>
        <v/>
      </c>
      <c r="M4435" s="4" t="str">
        <f>IF(ISBLANK(A4435),"",IF('02_Resultat'!$B$6=A4435,1,0))</f>
        <v/>
      </c>
      <c r="N4435" s="4" t="str">
        <f>IF(ISBLANK(A4435),"",IF(Tableau3[Occurrence]=0,0,SUM($M$2:M4435)))</f>
        <v/>
      </c>
      <c r="P4435" s="15" t="str">
        <f t="shared" ref="P4435:P4498" si="142">IF(ROW()-1&lt;=$O$2,ROW()-1,"")</f>
        <v/>
      </c>
      <c r="Q4435" s="16" t="str">
        <f>IF(P4435="","",'02_Resultat'!$B$6)</f>
        <v/>
      </c>
      <c r="R4435" s="16" t="str">
        <f>IF(Q4435="","",INDEX(Tableau3[N°CMD],MATCH(P4435,Tableau3[Sequence],0),))</f>
        <v/>
      </c>
      <c r="S4435" s="16" t="str">
        <f>IF(Q4435="","",INDEX(Tableau3[Désignation],MATCH(P4435,Tableau3[Sequence],0),))</f>
        <v/>
      </c>
      <c r="T4435"/>
    </row>
    <row r="4436" spans="12:20" x14ac:dyDescent="0.25">
      <c r="L4436" s="4" t="str">
        <f t="shared" si="141"/>
        <v/>
      </c>
      <c r="M4436" s="4" t="str">
        <f>IF(ISBLANK(A4436),"",IF('02_Resultat'!$B$6=A4436,1,0))</f>
        <v/>
      </c>
      <c r="N4436" s="4" t="str">
        <f>IF(ISBLANK(A4436),"",IF(Tableau3[Occurrence]=0,0,SUM($M$2:M4436)))</f>
        <v/>
      </c>
      <c r="P4436" s="15" t="str">
        <f t="shared" si="142"/>
        <v/>
      </c>
      <c r="Q4436" s="16" t="str">
        <f>IF(P4436="","",'02_Resultat'!$B$6)</f>
        <v/>
      </c>
      <c r="R4436" s="16" t="str">
        <f>IF(Q4436="","",INDEX(Tableau3[N°CMD],MATCH(P4436,Tableau3[Sequence],0),))</f>
        <v/>
      </c>
      <c r="S4436" s="16" t="str">
        <f>IF(Q4436="","",INDEX(Tableau3[Désignation],MATCH(P4436,Tableau3[Sequence],0),))</f>
        <v/>
      </c>
      <c r="T4436"/>
    </row>
    <row r="4437" spans="12:20" x14ac:dyDescent="0.25">
      <c r="L4437" s="4" t="str">
        <f t="shared" si="141"/>
        <v/>
      </c>
      <c r="M4437" s="4" t="str">
        <f>IF(ISBLANK(A4437),"",IF('02_Resultat'!$B$6=A4437,1,0))</f>
        <v/>
      </c>
      <c r="N4437" s="4" t="str">
        <f>IF(ISBLANK(A4437),"",IF(Tableau3[Occurrence]=0,0,SUM($M$2:M4437)))</f>
        <v/>
      </c>
      <c r="P4437" s="15" t="str">
        <f t="shared" si="142"/>
        <v/>
      </c>
      <c r="Q4437" s="16" t="str">
        <f>IF(P4437="","",'02_Resultat'!$B$6)</f>
        <v/>
      </c>
      <c r="R4437" s="16" t="str">
        <f>IF(Q4437="","",INDEX(Tableau3[N°CMD],MATCH(P4437,Tableau3[Sequence],0),))</f>
        <v/>
      </c>
      <c r="S4437" s="16" t="str">
        <f>IF(Q4437="","",INDEX(Tableau3[Désignation],MATCH(P4437,Tableau3[Sequence],0),))</f>
        <v/>
      </c>
      <c r="T4437"/>
    </row>
    <row r="4438" spans="12:20" x14ac:dyDescent="0.25">
      <c r="L4438" s="4" t="str">
        <f t="shared" si="141"/>
        <v/>
      </c>
      <c r="M4438" s="4" t="str">
        <f>IF(ISBLANK(A4438),"",IF('02_Resultat'!$B$6=A4438,1,0))</f>
        <v/>
      </c>
      <c r="N4438" s="4" t="str">
        <f>IF(ISBLANK(A4438),"",IF(Tableau3[Occurrence]=0,0,SUM($M$2:M4438)))</f>
        <v/>
      </c>
      <c r="P4438" s="15" t="str">
        <f t="shared" si="142"/>
        <v/>
      </c>
      <c r="Q4438" s="16" t="str">
        <f>IF(P4438="","",'02_Resultat'!$B$6)</f>
        <v/>
      </c>
      <c r="R4438" s="16" t="str">
        <f>IF(Q4438="","",INDEX(Tableau3[N°CMD],MATCH(P4438,Tableau3[Sequence],0),))</f>
        <v/>
      </c>
      <c r="S4438" s="16" t="str">
        <f>IF(Q4438="","",INDEX(Tableau3[Désignation],MATCH(P4438,Tableau3[Sequence],0),))</f>
        <v/>
      </c>
      <c r="T4438"/>
    </row>
    <row r="4439" spans="12:20" x14ac:dyDescent="0.25">
      <c r="L4439" s="4" t="str">
        <f t="shared" si="141"/>
        <v/>
      </c>
      <c r="M4439" s="4" t="str">
        <f>IF(ISBLANK(A4439),"",IF('02_Resultat'!$B$6=A4439,1,0))</f>
        <v/>
      </c>
      <c r="N4439" s="4" t="str">
        <f>IF(ISBLANK(A4439),"",IF(Tableau3[Occurrence]=0,0,SUM($M$2:M4439)))</f>
        <v/>
      </c>
      <c r="P4439" s="15" t="str">
        <f t="shared" si="142"/>
        <v/>
      </c>
      <c r="Q4439" s="16" t="str">
        <f>IF(P4439="","",'02_Resultat'!$B$6)</f>
        <v/>
      </c>
      <c r="R4439" s="16" t="str">
        <f>IF(Q4439="","",INDEX(Tableau3[N°CMD],MATCH(P4439,Tableau3[Sequence],0),))</f>
        <v/>
      </c>
      <c r="S4439" s="16" t="str">
        <f>IF(Q4439="","",INDEX(Tableau3[Désignation],MATCH(P4439,Tableau3[Sequence],0),))</f>
        <v/>
      </c>
      <c r="T4439"/>
    </row>
    <row r="4440" spans="12:20" x14ac:dyDescent="0.25">
      <c r="L4440" s="4" t="str">
        <f t="shared" si="141"/>
        <v/>
      </c>
      <c r="M4440" s="4" t="str">
        <f>IF(ISBLANK(A4440),"",IF('02_Resultat'!$B$6=A4440,1,0))</f>
        <v/>
      </c>
      <c r="N4440" s="4" t="str">
        <f>IF(ISBLANK(A4440),"",IF(Tableau3[Occurrence]=0,0,SUM($M$2:M4440)))</f>
        <v/>
      </c>
      <c r="P4440" s="15" t="str">
        <f t="shared" si="142"/>
        <v/>
      </c>
      <c r="Q4440" s="16" t="str">
        <f>IF(P4440="","",'02_Resultat'!$B$6)</f>
        <v/>
      </c>
      <c r="R4440" s="16" t="str">
        <f>IF(Q4440="","",INDEX(Tableau3[N°CMD],MATCH(P4440,Tableau3[Sequence],0),))</f>
        <v/>
      </c>
      <c r="S4440" s="16" t="str">
        <f>IF(Q4440="","",INDEX(Tableau3[Désignation],MATCH(P4440,Tableau3[Sequence],0),))</f>
        <v/>
      </c>
      <c r="T4440"/>
    </row>
    <row r="4441" spans="12:20" x14ac:dyDescent="0.25">
      <c r="L4441" s="4" t="str">
        <f t="shared" si="141"/>
        <v/>
      </c>
      <c r="M4441" s="4" t="str">
        <f>IF(ISBLANK(A4441),"",IF('02_Resultat'!$B$6=A4441,1,0))</f>
        <v/>
      </c>
      <c r="N4441" s="4" t="str">
        <f>IF(ISBLANK(A4441),"",IF(Tableau3[Occurrence]=0,0,SUM($M$2:M4441)))</f>
        <v/>
      </c>
      <c r="P4441" s="15" t="str">
        <f t="shared" si="142"/>
        <v/>
      </c>
      <c r="Q4441" s="16" t="str">
        <f>IF(P4441="","",'02_Resultat'!$B$6)</f>
        <v/>
      </c>
      <c r="R4441" s="16" t="str">
        <f>IF(Q4441="","",INDEX(Tableau3[N°CMD],MATCH(P4441,Tableau3[Sequence],0),))</f>
        <v/>
      </c>
      <c r="S4441" s="16" t="str">
        <f>IF(Q4441="","",INDEX(Tableau3[Désignation],MATCH(P4441,Tableau3[Sequence],0),))</f>
        <v/>
      </c>
      <c r="T4441"/>
    </row>
    <row r="4442" spans="12:20" x14ac:dyDescent="0.25">
      <c r="L4442" s="4" t="str">
        <f t="shared" si="141"/>
        <v/>
      </c>
      <c r="M4442" s="4" t="str">
        <f>IF(ISBLANK(A4442),"",IF('02_Resultat'!$B$6=A4442,1,0))</f>
        <v/>
      </c>
      <c r="N4442" s="4" t="str">
        <f>IF(ISBLANK(A4442),"",IF(Tableau3[Occurrence]=0,0,SUM($M$2:M4442)))</f>
        <v/>
      </c>
      <c r="P4442" s="15" t="str">
        <f t="shared" si="142"/>
        <v/>
      </c>
      <c r="Q4442" s="16" t="str">
        <f>IF(P4442="","",'02_Resultat'!$B$6)</f>
        <v/>
      </c>
      <c r="R4442" s="16" t="str">
        <f>IF(Q4442="","",INDEX(Tableau3[N°CMD],MATCH(P4442,Tableau3[Sequence],0),))</f>
        <v/>
      </c>
      <c r="S4442" s="16" t="str">
        <f>IF(Q4442="","",INDEX(Tableau3[Désignation],MATCH(P4442,Tableau3[Sequence],0),))</f>
        <v/>
      </c>
      <c r="T4442"/>
    </row>
    <row r="4443" spans="12:20" x14ac:dyDescent="0.25">
      <c r="L4443" s="4" t="str">
        <f t="shared" si="141"/>
        <v/>
      </c>
      <c r="M4443" s="4" t="str">
        <f>IF(ISBLANK(A4443),"",IF('02_Resultat'!$B$6=A4443,1,0))</f>
        <v/>
      </c>
      <c r="N4443" s="4" t="str">
        <f>IF(ISBLANK(A4443),"",IF(Tableau3[Occurrence]=0,0,SUM($M$2:M4443)))</f>
        <v/>
      </c>
      <c r="P4443" s="15" t="str">
        <f t="shared" si="142"/>
        <v/>
      </c>
      <c r="Q4443" s="16" t="str">
        <f>IF(P4443="","",'02_Resultat'!$B$6)</f>
        <v/>
      </c>
      <c r="R4443" s="16" t="str">
        <f>IF(Q4443="","",INDEX(Tableau3[N°CMD],MATCH(P4443,Tableau3[Sequence],0),))</f>
        <v/>
      </c>
      <c r="S4443" s="16" t="str">
        <f>IF(Q4443="","",INDEX(Tableau3[Désignation],MATCH(P4443,Tableau3[Sequence],0),))</f>
        <v/>
      </c>
      <c r="T4443"/>
    </row>
    <row r="4444" spans="12:20" x14ac:dyDescent="0.25">
      <c r="L4444" s="4" t="str">
        <f t="shared" si="141"/>
        <v/>
      </c>
      <c r="M4444" s="4" t="str">
        <f>IF(ISBLANK(A4444),"",IF('02_Resultat'!$B$6=A4444,1,0))</f>
        <v/>
      </c>
      <c r="N4444" s="4" t="str">
        <f>IF(ISBLANK(A4444),"",IF(Tableau3[Occurrence]=0,0,SUM($M$2:M4444)))</f>
        <v/>
      </c>
      <c r="P4444" s="15" t="str">
        <f t="shared" si="142"/>
        <v/>
      </c>
      <c r="Q4444" s="16" t="str">
        <f>IF(P4444="","",'02_Resultat'!$B$6)</f>
        <v/>
      </c>
      <c r="R4444" s="16" t="str">
        <f>IF(Q4444="","",INDEX(Tableau3[N°CMD],MATCH(P4444,Tableau3[Sequence],0),))</f>
        <v/>
      </c>
      <c r="S4444" s="16" t="str">
        <f>IF(Q4444="","",INDEX(Tableau3[Désignation],MATCH(P4444,Tableau3[Sequence],0),))</f>
        <v/>
      </c>
      <c r="T4444"/>
    </row>
    <row r="4445" spans="12:20" x14ac:dyDescent="0.25">
      <c r="L4445" s="4" t="str">
        <f t="shared" si="141"/>
        <v/>
      </c>
      <c r="M4445" s="4" t="str">
        <f>IF(ISBLANK(A4445),"",IF('02_Resultat'!$B$6=A4445,1,0))</f>
        <v/>
      </c>
      <c r="N4445" s="4" t="str">
        <f>IF(ISBLANK(A4445),"",IF(Tableau3[Occurrence]=0,0,SUM($M$2:M4445)))</f>
        <v/>
      </c>
      <c r="P4445" s="15" t="str">
        <f t="shared" si="142"/>
        <v/>
      </c>
      <c r="Q4445" s="16" t="str">
        <f>IF(P4445="","",'02_Resultat'!$B$6)</f>
        <v/>
      </c>
      <c r="R4445" s="16" t="str">
        <f>IF(Q4445="","",INDEX(Tableau3[N°CMD],MATCH(P4445,Tableau3[Sequence],0),))</f>
        <v/>
      </c>
      <c r="S4445" s="16" t="str">
        <f>IF(Q4445="","",INDEX(Tableau3[Désignation],MATCH(P4445,Tableau3[Sequence],0),))</f>
        <v/>
      </c>
      <c r="T4445"/>
    </row>
    <row r="4446" spans="12:20" x14ac:dyDescent="0.25">
      <c r="L4446" s="4" t="str">
        <f t="shared" si="141"/>
        <v/>
      </c>
      <c r="M4446" s="4" t="str">
        <f>IF(ISBLANK(A4446),"",IF('02_Resultat'!$B$6=A4446,1,0))</f>
        <v/>
      </c>
      <c r="N4446" s="4" t="str">
        <f>IF(ISBLANK(A4446),"",IF(Tableau3[Occurrence]=0,0,SUM($M$2:M4446)))</f>
        <v/>
      </c>
      <c r="P4446" s="15" t="str">
        <f t="shared" si="142"/>
        <v/>
      </c>
      <c r="Q4446" s="16" t="str">
        <f>IF(P4446="","",'02_Resultat'!$B$6)</f>
        <v/>
      </c>
      <c r="R4446" s="16" t="str">
        <f>IF(Q4446="","",INDEX(Tableau3[N°CMD],MATCH(P4446,Tableau3[Sequence],0),))</f>
        <v/>
      </c>
      <c r="S4446" s="16" t="str">
        <f>IF(Q4446="","",INDEX(Tableau3[Désignation],MATCH(P4446,Tableau3[Sequence],0),))</f>
        <v/>
      </c>
      <c r="T4446"/>
    </row>
    <row r="4447" spans="12:20" x14ac:dyDescent="0.25">
      <c r="L4447" s="4" t="str">
        <f t="shared" si="141"/>
        <v/>
      </c>
      <c r="M4447" s="4" t="str">
        <f>IF(ISBLANK(A4447),"",IF('02_Resultat'!$B$6=A4447,1,0))</f>
        <v/>
      </c>
      <c r="N4447" s="4" t="str">
        <f>IF(ISBLANK(A4447),"",IF(Tableau3[Occurrence]=0,0,SUM($M$2:M4447)))</f>
        <v/>
      </c>
      <c r="P4447" s="15" t="str">
        <f t="shared" si="142"/>
        <v/>
      </c>
      <c r="Q4447" s="16" t="str">
        <f>IF(P4447="","",'02_Resultat'!$B$6)</f>
        <v/>
      </c>
      <c r="R4447" s="16" t="str">
        <f>IF(Q4447="","",INDEX(Tableau3[N°CMD],MATCH(P4447,Tableau3[Sequence],0),))</f>
        <v/>
      </c>
      <c r="S4447" s="16" t="str">
        <f>IF(Q4447="","",INDEX(Tableau3[Désignation],MATCH(P4447,Tableau3[Sequence],0),))</f>
        <v/>
      </c>
      <c r="T4447"/>
    </row>
    <row r="4448" spans="12:20" x14ac:dyDescent="0.25">
      <c r="L4448" s="4" t="str">
        <f t="shared" si="141"/>
        <v/>
      </c>
      <c r="M4448" s="4" t="str">
        <f>IF(ISBLANK(A4448),"",IF('02_Resultat'!$B$6=A4448,1,0))</f>
        <v/>
      </c>
      <c r="N4448" s="4" t="str">
        <f>IF(ISBLANK(A4448),"",IF(Tableau3[Occurrence]=0,0,SUM($M$2:M4448)))</f>
        <v/>
      </c>
      <c r="P4448" s="15" t="str">
        <f t="shared" si="142"/>
        <v/>
      </c>
      <c r="Q4448" s="16" t="str">
        <f>IF(P4448="","",'02_Resultat'!$B$6)</f>
        <v/>
      </c>
      <c r="R4448" s="16" t="str">
        <f>IF(Q4448="","",INDEX(Tableau3[N°CMD],MATCH(P4448,Tableau3[Sequence],0),))</f>
        <v/>
      </c>
      <c r="S4448" s="16" t="str">
        <f>IF(Q4448="","",INDEX(Tableau3[Désignation],MATCH(P4448,Tableau3[Sequence],0),))</f>
        <v/>
      </c>
      <c r="T4448"/>
    </row>
    <row r="4449" spans="12:20" x14ac:dyDescent="0.25">
      <c r="L4449" s="4" t="str">
        <f t="shared" si="141"/>
        <v/>
      </c>
      <c r="M4449" s="4" t="str">
        <f>IF(ISBLANK(A4449),"",IF('02_Resultat'!$B$6=A4449,1,0))</f>
        <v/>
      </c>
      <c r="N4449" s="4" t="str">
        <f>IF(ISBLANK(A4449),"",IF(Tableau3[Occurrence]=0,0,SUM($M$2:M4449)))</f>
        <v/>
      </c>
      <c r="P4449" s="15" t="str">
        <f t="shared" si="142"/>
        <v/>
      </c>
      <c r="Q4449" s="16" t="str">
        <f>IF(P4449="","",'02_Resultat'!$B$6)</f>
        <v/>
      </c>
      <c r="R4449" s="16" t="str">
        <f>IF(Q4449="","",INDEX(Tableau3[N°CMD],MATCH(P4449,Tableau3[Sequence],0),))</f>
        <v/>
      </c>
      <c r="S4449" s="16" t="str">
        <f>IF(Q4449="","",INDEX(Tableau3[Désignation],MATCH(P4449,Tableau3[Sequence],0),))</f>
        <v/>
      </c>
      <c r="T4449"/>
    </row>
    <row r="4450" spans="12:20" x14ac:dyDescent="0.25">
      <c r="L4450" s="4" t="str">
        <f t="shared" si="141"/>
        <v/>
      </c>
      <c r="M4450" s="4" t="str">
        <f>IF(ISBLANK(A4450),"",IF('02_Resultat'!$B$6=A4450,1,0))</f>
        <v/>
      </c>
      <c r="N4450" s="4" t="str">
        <f>IF(ISBLANK(A4450),"",IF(Tableau3[Occurrence]=0,0,SUM($M$2:M4450)))</f>
        <v/>
      </c>
      <c r="P4450" s="15" t="str">
        <f t="shared" si="142"/>
        <v/>
      </c>
      <c r="Q4450" s="16" t="str">
        <f>IF(P4450="","",'02_Resultat'!$B$6)</f>
        <v/>
      </c>
      <c r="R4450" s="16" t="str">
        <f>IF(Q4450="","",INDEX(Tableau3[N°CMD],MATCH(P4450,Tableau3[Sequence],0),))</f>
        <v/>
      </c>
      <c r="S4450" s="16" t="str">
        <f>IF(Q4450="","",INDEX(Tableau3[Désignation],MATCH(P4450,Tableau3[Sequence],0),))</f>
        <v/>
      </c>
      <c r="T4450"/>
    </row>
    <row r="4451" spans="12:20" x14ac:dyDescent="0.25">
      <c r="L4451" s="4" t="str">
        <f t="shared" si="141"/>
        <v/>
      </c>
      <c r="M4451" s="4" t="str">
        <f>IF(ISBLANK(A4451),"",IF('02_Resultat'!$B$6=A4451,1,0))</f>
        <v/>
      </c>
      <c r="N4451" s="4" t="str">
        <f>IF(ISBLANK(A4451),"",IF(Tableau3[Occurrence]=0,0,SUM($M$2:M4451)))</f>
        <v/>
      </c>
      <c r="P4451" s="15" t="str">
        <f t="shared" si="142"/>
        <v/>
      </c>
      <c r="Q4451" s="16" t="str">
        <f>IF(P4451="","",'02_Resultat'!$B$6)</f>
        <v/>
      </c>
      <c r="R4451" s="16" t="str">
        <f>IF(Q4451="","",INDEX(Tableau3[N°CMD],MATCH(P4451,Tableau3[Sequence],0),))</f>
        <v/>
      </c>
      <c r="S4451" s="16" t="str">
        <f>IF(Q4451="","",INDEX(Tableau3[Désignation],MATCH(P4451,Tableau3[Sequence],0),))</f>
        <v/>
      </c>
      <c r="T4451"/>
    </row>
    <row r="4452" spans="12:20" x14ac:dyDescent="0.25">
      <c r="L4452" s="4" t="str">
        <f t="shared" si="141"/>
        <v/>
      </c>
      <c r="M4452" s="4" t="str">
        <f>IF(ISBLANK(A4452),"",IF('02_Resultat'!$B$6=A4452,1,0))</f>
        <v/>
      </c>
      <c r="N4452" s="4" t="str">
        <f>IF(ISBLANK(A4452),"",IF(Tableau3[Occurrence]=0,0,SUM($M$2:M4452)))</f>
        <v/>
      </c>
      <c r="P4452" s="15" t="str">
        <f t="shared" si="142"/>
        <v/>
      </c>
      <c r="Q4452" s="16" t="str">
        <f>IF(P4452="","",'02_Resultat'!$B$6)</f>
        <v/>
      </c>
      <c r="R4452" s="16" t="str">
        <f>IF(Q4452="","",INDEX(Tableau3[N°CMD],MATCH(P4452,Tableau3[Sequence],0),))</f>
        <v/>
      </c>
      <c r="S4452" s="16" t="str">
        <f>IF(Q4452="","",INDEX(Tableau3[Désignation],MATCH(P4452,Tableau3[Sequence],0),))</f>
        <v/>
      </c>
      <c r="T4452"/>
    </row>
    <row r="4453" spans="12:20" x14ac:dyDescent="0.25">
      <c r="L4453" s="4" t="str">
        <f t="shared" si="141"/>
        <v/>
      </c>
      <c r="M4453" s="4" t="str">
        <f>IF(ISBLANK(A4453),"",IF('02_Resultat'!$B$6=A4453,1,0))</f>
        <v/>
      </c>
      <c r="N4453" s="4" t="str">
        <f>IF(ISBLANK(A4453),"",IF(Tableau3[Occurrence]=0,0,SUM($M$2:M4453)))</f>
        <v/>
      </c>
      <c r="P4453" s="15" t="str">
        <f t="shared" si="142"/>
        <v/>
      </c>
      <c r="Q4453" s="16" t="str">
        <f>IF(P4453="","",'02_Resultat'!$B$6)</f>
        <v/>
      </c>
      <c r="R4453" s="16" t="str">
        <f>IF(Q4453="","",INDEX(Tableau3[N°CMD],MATCH(P4453,Tableau3[Sequence],0),))</f>
        <v/>
      </c>
      <c r="S4453" s="16" t="str">
        <f>IF(Q4453="","",INDEX(Tableau3[Désignation],MATCH(P4453,Tableau3[Sequence],0),))</f>
        <v/>
      </c>
      <c r="T4453"/>
    </row>
    <row r="4454" spans="12:20" x14ac:dyDescent="0.25">
      <c r="L4454" s="4" t="str">
        <f t="shared" si="141"/>
        <v/>
      </c>
      <c r="M4454" s="4" t="str">
        <f>IF(ISBLANK(A4454),"",IF('02_Resultat'!$B$6=A4454,1,0))</f>
        <v/>
      </c>
      <c r="N4454" s="4" t="str">
        <f>IF(ISBLANK(A4454),"",IF(Tableau3[Occurrence]=0,0,SUM($M$2:M4454)))</f>
        <v/>
      </c>
      <c r="P4454" s="15" t="str">
        <f t="shared" si="142"/>
        <v/>
      </c>
      <c r="Q4454" s="16" t="str">
        <f>IF(P4454="","",'02_Resultat'!$B$6)</f>
        <v/>
      </c>
      <c r="R4454" s="16" t="str">
        <f>IF(Q4454="","",INDEX(Tableau3[N°CMD],MATCH(P4454,Tableau3[Sequence],0),))</f>
        <v/>
      </c>
      <c r="S4454" s="16" t="str">
        <f>IF(Q4454="","",INDEX(Tableau3[Désignation],MATCH(P4454,Tableau3[Sequence],0),))</f>
        <v/>
      </c>
      <c r="T4454"/>
    </row>
    <row r="4455" spans="12:20" x14ac:dyDescent="0.25">
      <c r="L4455" s="4" t="str">
        <f t="shared" si="141"/>
        <v/>
      </c>
      <c r="M4455" s="4" t="str">
        <f>IF(ISBLANK(A4455),"",IF('02_Resultat'!$B$6=A4455,1,0))</f>
        <v/>
      </c>
      <c r="N4455" s="4" t="str">
        <f>IF(ISBLANK(A4455),"",IF(Tableau3[Occurrence]=0,0,SUM($M$2:M4455)))</f>
        <v/>
      </c>
      <c r="P4455" s="15" t="str">
        <f t="shared" si="142"/>
        <v/>
      </c>
      <c r="Q4455" s="16" t="str">
        <f>IF(P4455="","",'02_Resultat'!$B$6)</f>
        <v/>
      </c>
      <c r="R4455" s="16" t="str">
        <f>IF(Q4455="","",INDEX(Tableau3[N°CMD],MATCH(P4455,Tableau3[Sequence],0),))</f>
        <v/>
      </c>
      <c r="S4455" s="16" t="str">
        <f>IF(Q4455="","",INDEX(Tableau3[Désignation],MATCH(P4455,Tableau3[Sequence],0),))</f>
        <v/>
      </c>
      <c r="T4455"/>
    </row>
    <row r="4456" spans="12:20" x14ac:dyDescent="0.25">
      <c r="L4456" s="4" t="str">
        <f t="shared" si="141"/>
        <v/>
      </c>
      <c r="M4456" s="4" t="str">
        <f>IF(ISBLANK(A4456),"",IF('02_Resultat'!$B$6=A4456,1,0))</f>
        <v/>
      </c>
      <c r="N4456" s="4" t="str">
        <f>IF(ISBLANK(A4456),"",IF(Tableau3[Occurrence]=0,0,SUM($M$2:M4456)))</f>
        <v/>
      </c>
      <c r="P4456" s="15" t="str">
        <f t="shared" si="142"/>
        <v/>
      </c>
      <c r="Q4456" s="16" t="str">
        <f>IF(P4456="","",'02_Resultat'!$B$6)</f>
        <v/>
      </c>
      <c r="R4456" s="16" t="str">
        <f>IF(Q4456="","",INDEX(Tableau3[N°CMD],MATCH(P4456,Tableau3[Sequence],0),))</f>
        <v/>
      </c>
      <c r="S4456" s="16" t="str">
        <f>IF(Q4456="","",INDEX(Tableau3[Désignation],MATCH(P4456,Tableau3[Sequence],0),))</f>
        <v/>
      </c>
      <c r="T4456"/>
    </row>
    <row r="4457" spans="12:20" x14ac:dyDescent="0.25">
      <c r="L4457" s="4" t="str">
        <f t="shared" si="141"/>
        <v/>
      </c>
      <c r="M4457" s="4" t="str">
        <f>IF(ISBLANK(A4457),"",IF('02_Resultat'!$B$6=A4457,1,0))</f>
        <v/>
      </c>
      <c r="N4457" s="4" t="str">
        <f>IF(ISBLANK(A4457),"",IF(Tableau3[Occurrence]=0,0,SUM($M$2:M4457)))</f>
        <v/>
      </c>
      <c r="P4457" s="15" t="str">
        <f t="shared" si="142"/>
        <v/>
      </c>
      <c r="Q4457" s="16" t="str">
        <f>IF(P4457="","",'02_Resultat'!$B$6)</f>
        <v/>
      </c>
      <c r="R4457" s="16" t="str">
        <f>IF(Q4457="","",INDEX(Tableau3[N°CMD],MATCH(P4457,Tableau3[Sequence],0),))</f>
        <v/>
      </c>
      <c r="S4457" s="16" t="str">
        <f>IF(Q4457="","",INDEX(Tableau3[Désignation],MATCH(P4457,Tableau3[Sequence],0),))</f>
        <v/>
      </c>
      <c r="T4457"/>
    </row>
    <row r="4458" spans="12:20" x14ac:dyDescent="0.25">
      <c r="L4458" s="4" t="str">
        <f t="shared" si="141"/>
        <v/>
      </c>
      <c r="M4458" s="4" t="str">
        <f>IF(ISBLANK(A4458),"",IF('02_Resultat'!$B$6=A4458,1,0))</f>
        <v/>
      </c>
      <c r="N4458" s="4" t="str">
        <f>IF(ISBLANK(A4458),"",IF(Tableau3[Occurrence]=0,0,SUM($M$2:M4458)))</f>
        <v/>
      </c>
      <c r="P4458" s="15" t="str">
        <f t="shared" si="142"/>
        <v/>
      </c>
      <c r="Q4458" s="16" t="str">
        <f>IF(P4458="","",'02_Resultat'!$B$6)</f>
        <v/>
      </c>
      <c r="R4458" s="16" t="str">
        <f>IF(Q4458="","",INDEX(Tableau3[N°CMD],MATCH(P4458,Tableau3[Sequence],0),))</f>
        <v/>
      </c>
      <c r="S4458" s="16" t="str">
        <f>IF(Q4458="","",INDEX(Tableau3[Désignation],MATCH(P4458,Tableau3[Sequence],0),))</f>
        <v/>
      </c>
      <c r="T4458"/>
    </row>
    <row r="4459" spans="12:20" x14ac:dyDescent="0.25">
      <c r="L4459" s="4" t="str">
        <f t="shared" si="141"/>
        <v/>
      </c>
      <c r="M4459" s="4" t="str">
        <f>IF(ISBLANK(A4459),"",IF('02_Resultat'!$B$6=A4459,1,0))</f>
        <v/>
      </c>
      <c r="N4459" s="4" t="str">
        <f>IF(ISBLANK(A4459),"",IF(Tableau3[Occurrence]=0,0,SUM($M$2:M4459)))</f>
        <v/>
      </c>
      <c r="P4459" s="15" t="str">
        <f t="shared" si="142"/>
        <v/>
      </c>
      <c r="Q4459" s="16" t="str">
        <f>IF(P4459="","",'02_Resultat'!$B$6)</f>
        <v/>
      </c>
      <c r="R4459" s="16" t="str">
        <f>IF(Q4459="","",INDEX(Tableau3[N°CMD],MATCH(P4459,Tableau3[Sequence],0),))</f>
        <v/>
      </c>
      <c r="S4459" s="16" t="str">
        <f>IF(Q4459="","",INDEX(Tableau3[Désignation],MATCH(P4459,Tableau3[Sequence],0),))</f>
        <v/>
      </c>
      <c r="T4459"/>
    </row>
    <row r="4460" spans="12:20" x14ac:dyDescent="0.25">
      <c r="L4460" s="4" t="str">
        <f t="shared" si="141"/>
        <v/>
      </c>
      <c r="M4460" s="4" t="str">
        <f>IF(ISBLANK(A4460),"",IF('02_Resultat'!$B$6=A4460,1,0))</f>
        <v/>
      </c>
      <c r="N4460" s="4" t="str">
        <f>IF(ISBLANK(A4460),"",IF(Tableau3[Occurrence]=0,0,SUM($M$2:M4460)))</f>
        <v/>
      </c>
      <c r="P4460" s="15" t="str">
        <f t="shared" si="142"/>
        <v/>
      </c>
      <c r="Q4460" s="16" t="str">
        <f>IF(P4460="","",'02_Resultat'!$B$6)</f>
        <v/>
      </c>
      <c r="R4460" s="16" t="str">
        <f>IF(Q4460="","",INDEX(Tableau3[N°CMD],MATCH(P4460,Tableau3[Sequence],0),))</f>
        <v/>
      </c>
      <c r="S4460" s="16" t="str">
        <f>IF(Q4460="","",INDEX(Tableau3[Désignation],MATCH(P4460,Tableau3[Sequence],0),))</f>
        <v/>
      </c>
      <c r="T4460"/>
    </row>
    <row r="4461" spans="12:20" x14ac:dyDescent="0.25">
      <c r="L4461" s="4" t="str">
        <f t="shared" si="141"/>
        <v/>
      </c>
      <c r="M4461" s="4" t="str">
        <f>IF(ISBLANK(A4461),"",IF('02_Resultat'!$B$6=A4461,1,0))</f>
        <v/>
      </c>
      <c r="N4461" s="4" t="str">
        <f>IF(ISBLANK(A4461),"",IF(Tableau3[Occurrence]=0,0,SUM($M$2:M4461)))</f>
        <v/>
      </c>
      <c r="P4461" s="15" t="str">
        <f t="shared" si="142"/>
        <v/>
      </c>
      <c r="Q4461" s="16" t="str">
        <f>IF(P4461="","",'02_Resultat'!$B$6)</f>
        <v/>
      </c>
      <c r="R4461" s="16" t="str">
        <f>IF(Q4461="","",INDEX(Tableau3[N°CMD],MATCH(P4461,Tableau3[Sequence],0),))</f>
        <v/>
      </c>
      <c r="S4461" s="16" t="str">
        <f>IF(Q4461="","",INDEX(Tableau3[Désignation],MATCH(P4461,Tableau3[Sequence],0),))</f>
        <v/>
      </c>
      <c r="T4461"/>
    </row>
    <row r="4462" spans="12:20" x14ac:dyDescent="0.25">
      <c r="L4462" s="4" t="str">
        <f t="shared" si="141"/>
        <v/>
      </c>
      <c r="M4462" s="4" t="str">
        <f>IF(ISBLANK(A4462),"",IF('02_Resultat'!$B$6=A4462,1,0))</f>
        <v/>
      </c>
      <c r="N4462" s="4" t="str">
        <f>IF(ISBLANK(A4462),"",IF(Tableau3[Occurrence]=0,0,SUM($M$2:M4462)))</f>
        <v/>
      </c>
      <c r="P4462" s="15" t="str">
        <f t="shared" si="142"/>
        <v/>
      </c>
      <c r="Q4462" s="16" t="str">
        <f>IF(P4462="","",'02_Resultat'!$B$6)</f>
        <v/>
      </c>
      <c r="R4462" s="16" t="str">
        <f>IF(Q4462="","",INDEX(Tableau3[N°CMD],MATCH(P4462,Tableau3[Sequence],0),))</f>
        <v/>
      </c>
      <c r="S4462" s="16" t="str">
        <f>IF(Q4462="","",INDEX(Tableau3[Désignation],MATCH(P4462,Tableau3[Sequence],0),))</f>
        <v/>
      </c>
      <c r="T4462"/>
    </row>
    <row r="4463" spans="12:20" x14ac:dyDescent="0.25">
      <c r="L4463" s="4" t="str">
        <f t="shared" si="141"/>
        <v/>
      </c>
      <c r="M4463" s="4" t="str">
        <f>IF(ISBLANK(A4463),"",IF('02_Resultat'!$B$6=A4463,1,0))</f>
        <v/>
      </c>
      <c r="N4463" s="4" t="str">
        <f>IF(ISBLANK(A4463),"",IF(Tableau3[Occurrence]=0,0,SUM($M$2:M4463)))</f>
        <v/>
      </c>
      <c r="P4463" s="15" t="str">
        <f t="shared" si="142"/>
        <v/>
      </c>
      <c r="Q4463" s="16" t="str">
        <f>IF(P4463="","",'02_Resultat'!$B$6)</f>
        <v/>
      </c>
      <c r="R4463" s="16" t="str">
        <f>IF(Q4463="","",INDEX(Tableau3[N°CMD],MATCH(P4463,Tableau3[Sequence],0),))</f>
        <v/>
      </c>
      <c r="S4463" s="16" t="str">
        <f>IF(Q4463="","",INDEX(Tableau3[Désignation],MATCH(P4463,Tableau3[Sequence],0),))</f>
        <v/>
      </c>
      <c r="T4463"/>
    </row>
    <row r="4464" spans="12:20" x14ac:dyDescent="0.25">
      <c r="L4464" s="4" t="str">
        <f t="shared" si="141"/>
        <v/>
      </c>
      <c r="M4464" s="4" t="str">
        <f>IF(ISBLANK(A4464),"",IF('02_Resultat'!$B$6=A4464,1,0))</f>
        <v/>
      </c>
      <c r="N4464" s="4" t="str">
        <f>IF(ISBLANK(A4464),"",IF(Tableau3[Occurrence]=0,0,SUM($M$2:M4464)))</f>
        <v/>
      </c>
      <c r="P4464" s="15" t="str">
        <f t="shared" si="142"/>
        <v/>
      </c>
      <c r="Q4464" s="16" t="str">
        <f>IF(P4464="","",'02_Resultat'!$B$6)</f>
        <v/>
      </c>
      <c r="R4464" s="16" t="str">
        <f>IF(Q4464="","",INDEX(Tableau3[N°CMD],MATCH(P4464,Tableau3[Sequence],0),))</f>
        <v/>
      </c>
      <c r="S4464" s="16" t="str">
        <f>IF(Q4464="","",INDEX(Tableau3[Désignation],MATCH(P4464,Tableau3[Sequence],0),))</f>
        <v/>
      </c>
      <c r="T4464"/>
    </row>
    <row r="4465" spans="12:20" x14ac:dyDescent="0.25">
      <c r="L4465" s="4" t="str">
        <f t="shared" si="141"/>
        <v/>
      </c>
      <c r="M4465" s="4" t="str">
        <f>IF(ISBLANK(A4465),"",IF('02_Resultat'!$B$6=A4465,1,0))</f>
        <v/>
      </c>
      <c r="N4465" s="4" t="str">
        <f>IF(ISBLANK(A4465),"",IF(Tableau3[Occurrence]=0,0,SUM($M$2:M4465)))</f>
        <v/>
      </c>
      <c r="P4465" s="15" t="str">
        <f t="shared" si="142"/>
        <v/>
      </c>
      <c r="Q4465" s="16" t="str">
        <f>IF(P4465="","",'02_Resultat'!$B$6)</f>
        <v/>
      </c>
      <c r="R4465" s="16" t="str">
        <f>IF(Q4465="","",INDEX(Tableau3[N°CMD],MATCH(P4465,Tableau3[Sequence],0),))</f>
        <v/>
      </c>
      <c r="S4465" s="16" t="str">
        <f>IF(Q4465="","",INDEX(Tableau3[Désignation],MATCH(P4465,Tableau3[Sequence],0),))</f>
        <v/>
      </c>
      <c r="T4465"/>
    </row>
    <row r="4466" spans="12:20" x14ac:dyDescent="0.25">
      <c r="L4466" s="4" t="str">
        <f t="shared" si="141"/>
        <v/>
      </c>
      <c r="M4466" s="4" t="str">
        <f>IF(ISBLANK(A4466),"",IF('02_Resultat'!$B$6=A4466,1,0))</f>
        <v/>
      </c>
      <c r="N4466" s="4" t="str">
        <f>IF(ISBLANK(A4466),"",IF(Tableau3[Occurrence]=0,0,SUM($M$2:M4466)))</f>
        <v/>
      </c>
      <c r="P4466" s="15" t="str">
        <f t="shared" si="142"/>
        <v/>
      </c>
      <c r="Q4466" s="16" t="str">
        <f>IF(P4466="","",'02_Resultat'!$B$6)</f>
        <v/>
      </c>
      <c r="R4466" s="16" t="str">
        <f>IF(Q4466="","",INDEX(Tableau3[N°CMD],MATCH(P4466,Tableau3[Sequence],0),))</f>
        <v/>
      </c>
      <c r="S4466" s="16" t="str">
        <f>IF(Q4466="","",INDEX(Tableau3[Désignation],MATCH(P4466,Tableau3[Sequence],0),))</f>
        <v/>
      </c>
      <c r="T4466"/>
    </row>
    <row r="4467" spans="12:20" x14ac:dyDescent="0.25">
      <c r="L4467" s="4" t="str">
        <f t="shared" si="141"/>
        <v/>
      </c>
      <c r="M4467" s="4" t="str">
        <f>IF(ISBLANK(A4467),"",IF('02_Resultat'!$B$6=A4467,1,0))</f>
        <v/>
      </c>
      <c r="N4467" s="4" t="str">
        <f>IF(ISBLANK(A4467),"",IF(Tableau3[Occurrence]=0,0,SUM($M$2:M4467)))</f>
        <v/>
      </c>
      <c r="P4467" s="15" t="str">
        <f t="shared" si="142"/>
        <v/>
      </c>
      <c r="Q4467" s="16" t="str">
        <f>IF(P4467="","",'02_Resultat'!$B$6)</f>
        <v/>
      </c>
      <c r="R4467" s="16" t="str">
        <f>IF(Q4467="","",INDEX(Tableau3[N°CMD],MATCH(P4467,Tableau3[Sequence],0),))</f>
        <v/>
      </c>
      <c r="S4467" s="16" t="str">
        <f>IF(Q4467="","",INDEX(Tableau3[Désignation],MATCH(P4467,Tableau3[Sequence],0),))</f>
        <v/>
      </c>
      <c r="T4467"/>
    </row>
    <row r="4468" spans="12:20" x14ac:dyDescent="0.25">
      <c r="L4468" s="4" t="str">
        <f t="shared" si="141"/>
        <v/>
      </c>
      <c r="M4468" s="4" t="str">
        <f>IF(ISBLANK(A4468),"",IF('02_Resultat'!$B$6=A4468,1,0))</f>
        <v/>
      </c>
      <c r="N4468" s="4" t="str">
        <f>IF(ISBLANK(A4468),"",IF(Tableau3[Occurrence]=0,0,SUM($M$2:M4468)))</f>
        <v/>
      </c>
      <c r="P4468" s="15" t="str">
        <f t="shared" si="142"/>
        <v/>
      </c>
      <c r="Q4468" s="16" t="str">
        <f>IF(P4468="","",'02_Resultat'!$B$6)</f>
        <v/>
      </c>
      <c r="R4468" s="16" t="str">
        <f>IF(Q4468="","",INDEX(Tableau3[N°CMD],MATCH(P4468,Tableau3[Sequence],0),))</f>
        <v/>
      </c>
      <c r="S4468" s="16" t="str">
        <f>IF(Q4468="","",INDEX(Tableau3[Désignation],MATCH(P4468,Tableau3[Sequence],0),))</f>
        <v/>
      </c>
      <c r="T4468"/>
    </row>
    <row r="4469" spans="12:20" x14ac:dyDescent="0.25">
      <c r="L4469" s="4" t="str">
        <f t="shared" si="141"/>
        <v/>
      </c>
      <c r="M4469" s="4" t="str">
        <f>IF(ISBLANK(A4469),"",IF('02_Resultat'!$B$6=A4469,1,0))</f>
        <v/>
      </c>
      <c r="N4469" s="4" t="str">
        <f>IF(ISBLANK(A4469),"",IF(Tableau3[Occurrence]=0,0,SUM($M$2:M4469)))</f>
        <v/>
      </c>
      <c r="P4469" s="15" t="str">
        <f t="shared" si="142"/>
        <v/>
      </c>
      <c r="Q4469" s="16" t="str">
        <f>IF(P4469="","",'02_Resultat'!$B$6)</f>
        <v/>
      </c>
      <c r="R4469" s="16" t="str">
        <f>IF(Q4469="","",INDEX(Tableau3[N°CMD],MATCH(P4469,Tableau3[Sequence],0),))</f>
        <v/>
      </c>
      <c r="S4469" s="16" t="str">
        <f>IF(Q4469="","",INDEX(Tableau3[Désignation],MATCH(P4469,Tableau3[Sequence],0),))</f>
        <v/>
      </c>
      <c r="T4469"/>
    </row>
    <row r="4470" spans="12:20" x14ac:dyDescent="0.25">
      <c r="L4470" s="4" t="str">
        <f t="shared" si="141"/>
        <v/>
      </c>
      <c r="M4470" s="4" t="str">
        <f>IF(ISBLANK(A4470),"",IF('02_Resultat'!$B$6=A4470,1,0))</f>
        <v/>
      </c>
      <c r="N4470" s="4" t="str">
        <f>IF(ISBLANK(A4470),"",IF(Tableau3[Occurrence]=0,0,SUM($M$2:M4470)))</f>
        <v/>
      </c>
      <c r="P4470" s="15" t="str">
        <f t="shared" si="142"/>
        <v/>
      </c>
      <c r="Q4470" s="16" t="str">
        <f>IF(P4470="","",'02_Resultat'!$B$6)</f>
        <v/>
      </c>
      <c r="R4470" s="16" t="str">
        <f>IF(Q4470="","",INDEX(Tableau3[N°CMD],MATCH(P4470,Tableau3[Sequence],0),))</f>
        <v/>
      </c>
      <c r="S4470" s="16" t="str">
        <f>IF(Q4470="","",INDEX(Tableau3[Désignation],MATCH(P4470,Tableau3[Sequence],0),))</f>
        <v/>
      </c>
      <c r="T4470"/>
    </row>
    <row r="4471" spans="12:20" x14ac:dyDescent="0.25">
      <c r="L4471" s="4" t="str">
        <f t="shared" si="141"/>
        <v/>
      </c>
      <c r="M4471" s="4" t="str">
        <f>IF(ISBLANK(A4471),"",IF('02_Resultat'!$B$6=A4471,1,0))</f>
        <v/>
      </c>
      <c r="N4471" s="4" t="str">
        <f>IF(ISBLANK(A4471),"",IF(Tableau3[Occurrence]=0,0,SUM($M$2:M4471)))</f>
        <v/>
      </c>
      <c r="P4471" s="15" t="str">
        <f t="shared" si="142"/>
        <v/>
      </c>
      <c r="Q4471" s="16" t="str">
        <f>IF(P4471="","",'02_Resultat'!$B$6)</f>
        <v/>
      </c>
      <c r="R4471" s="16" t="str">
        <f>IF(Q4471="","",INDEX(Tableau3[N°CMD],MATCH(P4471,Tableau3[Sequence],0),))</f>
        <v/>
      </c>
      <c r="S4471" s="16" t="str">
        <f>IF(Q4471="","",INDEX(Tableau3[Désignation],MATCH(P4471,Tableau3[Sequence],0),))</f>
        <v/>
      </c>
      <c r="T4471"/>
    </row>
    <row r="4472" spans="12:20" x14ac:dyDescent="0.25">
      <c r="L4472" s="4" t="str">
        <f t="shared" si="141"/>
        <v/>
      </c>
      <c r="M4472" s="4" t="str">
        <f>IF(ISBLANK(A4472),"",IF('02_Resultat'!$B$6=A4472,1,0))</f>
        <v/>
      </c>
      <c r="N4472" s="4" t="str">
        <f>IF(ISBLANK(A4472),"",IF(Tableau3[Occurrence]=0,0,SUM($M$2:M4472)))</f>
        <v/>
      </c>
      <c r="P4472" s="15" t="str">
        <f t="shared" si="142"/>
        <v/>
      </c>
      <c r="Q4472" s="16" t="str">
        <f>IF(P4472="","",'02_Resultat'!$B$6)</f>
        <v/>
      </c>
      <c r="R4472" s="16" t="str">
        <f>IF(Q4472="","",INDEX(Tableau3[N°CMD],MATCH(P4472,Tableau3[Sequence],0),))</f>
        <v/>
      </c>
      <c r="S4472" s="16" t="str">
        <f>IF(Q4472="","",INDEX(Tableau3[Désignation],MATCH(P4472,Tableau3[Sequence],0),))</f>
        <v/>
      </c>
      <c r="T4472"/>
    </row>
    <row r="4473" spans="12:20" x14ac:dyDescent="0.25">
      <c r="L4473" s="4" t="str">
        <f t="shared" si="141"/>
        <v/>
      </c>
      <c r="M4473" s="4" t="str">
        <f>IF(ISBLANK(A4473),"",IF('02_Resultat'!$B$6=A4473,1,0))</f>
        <v/>
      </c>
      <c r="N4473" s="4" t="str">
        <f>IF(ISBLANK(A4473),"",IF(Tableau3[Occurrence]=0,0,SUM($M$2:M4473)))</f>
        <v/>
      </c>
      <c r="P4473" s="15" t="str">
        <f t="shared" si="142"/>
        <v/>
      </c>
      <c r="Q4473" s="16" t="str">
        <f>IF(P4473="","",'02_Resultat'!$B$6)</f>
        <v/>
      </c>
      <c r="R4473" s="16" t="str">
        <f>IF(Q4473="","",INDEX(Tableau3[N°CMD],MATCH(P4473,Tableau3[Sequence],0),))</f>
        <v/>
      </c>
      <c r="S4473" s="16" t="str">
        <f>IF(Q4473="","",INDEX(Tableau3[Désignation],MATCH(P4473,Tableau3[Sequence],0),))</f>
        <v/>
      </c>
      <c r="T4473"/>
    </row>
    <row r="4474" spans="12:20" x14ac:dyDescent="0.25">
      <c r="L4474" s="4" t="str">
        <f t="shared" si="141"/>
        <v/>
      </c>
      <c r="M4474" s="4" t="str">
        <f>IF(ISBLANK(A4474),"",IF('02_Resultat'!$B$6=A4474,1,0))</f>
        <v/>
      </c>
      <c r="N4474" s="4" t="str">
        <f>IF(ISBLANK(A4474),"",IF(Tableau3[Occurrence]=0,0,SUM($M$2:M4474)))</f>
        <v/>
      </c>
      <c r="P4474" s="15" t="str">
        <f t="shared" si="142"/>
        <v/>
      </c>
      <c r="Q4474" s="16" t="str">
        <f>IF(P4474="","",'02_Resultat'!$B$6)</f>
        <v/>
      </c>
      <c r="R4474" s="16" t="str">
        <f>IF(Q4474="","",INDEX(Tableau3[N°CMD],MATCH(P4474,Tableau3[Sequence],0),))</f>
        <v/>
      </c>
      <c r="S4474" s="16" t="str">
        <f>IF(Q4474="","",INDEX(Tableau3[Désignation],MATCH(P4474,Tableau3[Sequence],0),))</f>
        <v/>
      </c>
      <c r="T4474"/>
    </row>
    <row r="4475" spans="12:20" x14ac:dyDescent="0.25">
      <c r="L4475" s="4" t="str">
        <f t="shared" si="141"/>
        <v/>
      </c>
      <c r="M4475" s="4" t="str">
        <f>IF(ISBLANK(A4475),"",IF('02_Resultat'!$B$6=A4475,1,0))</f>
        <v/>
      </c>
      <c r="N4475" s="4" t="str">
        <f>IF(ISBLANK(A4475),"",IF(Tableau3[Occurrence]=0,0,SUM($M$2:M4475)))</f>
        <v/>
      </c>
      <c r="P4475" s="15" t="str">
        <f t="shared" si="142"/>
        <v/>
      </c>
      <c r="Q4475" s="16" t="str">
        <f>IF(P4475="","",'02_Resultat'!$B$6)</f>
        <v/>
      </c>
      <c r="R4475" s="16" t="str">
        <f>IF(Q4475="","",INDEX(Tableau3[N°CMD],MATCH(P4475,Tableau3[Sequence],0),))</f>
        <v/>
      </c>
      <c r="S4475" s="16" t="str">
        <f>IF(Q4475="","",INDEX(Tableau3[Désignation],MATCH(P4475,Tableau3[Sequence],0),))</f>
        <v/>
      </c>
      <c r="T4475"/>
    </row>
    <row r="4476" spans="12:20" x14ac:dyDescent="0.25">
      <c r="L4476" s="4" t="str">
        <f t="shared" si="141"/>
        <v/>
      </c>
      <c r="M4476" s="4" t="str">
        <f>IF(ISBLANK(A4476),"",IF('02_Resultat'!$B$6=A4476,1,0))</f>
        <v/>
      </c>
      <c r="N4476" s="4" t="str">
        <f>IF(ISBLANK(A4476),"",IF(Tableau3[Occurrence]=0,0,SUM($M$2:M4476)))</f>
        <v/>
      </c>
      <c r="P4476" s="15" t="str">
        <f t="shared" si="142"/>
        <v/>
      </c>
      <c r="Q4476" s="16" t="str">
        <f>IF(P4476="","",'02_Resultat'!$B$6)</f>
        <v/>
      </c>
      <c r="R4476" s="16" t="str">
        <f>IF(Q4476="","",INDEX(Tableau3[N°CMD],MATCH(P4476,Tableau3[Sequence],0),))</f>
        <v/>
      </c>
      <c r="S4476" s="16" t="str">
        <f>IF(Q4476="","",INDEX(Tableau3[Désignation],MATCH(P4476,Tableau3[Sequence],0),))</f>
        <v/>
      </c>
      <c r="T4476"/>
    </row>
    <row r="4477" spans="12:20" x14ac:dyDescent="0.25">
      <c r="L4477" s="4" t="str">
        <f t="shared" si="141"/>
        <v/>
      </c>
      <c r="M4477" s="4" t="str">
        <f>IF(ISBLANK(A4477),"",IF('02_Resultat'!$B$6=A4477,1,0))</f>
        <v/>
      </c>
      <c r="N4477" s="4" t="str">
        <f>IF(ISBLANK(A4477),"",IF(Tableau3[Occurrence]=0,0,SUM($M$2:M4477)))</f>
        <v/>
      </c>
      <c r="P4477" s="15" t="str">
        <f t="shared" si="142"/>
        <v/>
      </c>
      <c r="Q4477" s="16" t="str">
        <f>IF(P4477="","",'02_Resultat'!$B$6)</f>
        <v/>
      </c>
      <c r="R4477" s="16" t="str">
        <f>IF(Q4477="","",INDEX(Tableau3[N°CMD],MATCH(P4477,Tableau3[Sequence],0),))</f>
        <v/>
      </c>
      <c r="S4477" s="16" t="str">
        <f>IF(Q4477="","",INDEX(Tableau3[Désignation],MATCH(P4477,Tableau3[Sequence],0),))</f>
        <v/>
      </c>
      <c r="T4477"/>
    </row>
    <row r="4478" spans="12:20" x14ac:dyDescent="0.25">
      <c r="L4478" s="4" t="str">
        <f t="shared" si="141"/>
        <v/>
      </c>
      <c r="M4478" s="4" t="str">
        <f>IF(ISBLANK(A4478),"",IF('02_Resultat'!$B$6=A4478,1,0))</f>
        <v/>
      </c>
      <c r="N4478" s="4" t="str">
        <f>IF(ISBLANK(A4478),"",IF(Tableau3[Occurrence]=0,0,SUM($M$2:M4478)))</f>
        <v/>
      </c>
      <c r="P4478" s="15" t="str">
        <f t="shared" si="142"/>
        <v/>
      </c>
      <c r="Q4478" s="16" t="str">
        <f>IF(P4478="","",'02_Resultat'!$B$6)</f>
        <v/>
      </c>
      <c r="R4478" s="16" t="str">
        <f>IF(Q4478="","",INDEX(Tableau3[N°CMD],MATCH(P4478,Tableau3[Sequence],0),))</f>
        <v/>
      </c>
      <c r="S4478" s="16" t="str">
        <f>IF(Q4478="","",INDEX(Tableau3[Désignation],MATCH(P4478,Tableau3[Sequence],0),))</f>
        <v/>
      </c>
      <c r="T4478"/>
    </row>
    <row r="4479" spans="12:20" x14ac:dyDescent="0.25">
      <c r="L4479" s="4" t="str">
        <f t="shared" si="141"/>
        <v/>
      </c>
      <c r="M4479" s="4" t="str">
        <f>IF(ISBLANK(A4479),"",IF('02_Resultat'!$B$6=A4479,1,0))</f>
        <v/>
      </c>
      <c r="N4479" s="4" t="str">
        <f>IF(ISBLANK(A4479),"",IF(Tableau3[Occurrence]=0,0,SUM($M$2:M4479)))</f>
        <v/>
      </c>
      <c r="P4479" s="15" t="str">
        <f t="shared" si="142"/>
        <v/>
      </c>
      <c r="Q4479" s="16" t="str">
        <f>IF(P4479="","",'02_Resultat'!$B$6)</f>
        <v/>
      </c>
      <c r="R4479" s="16" t="str">
        <f>IF(Q4479="","",INDEX(Tableau3[N°CMD],MATCH(P4479,Tableau3[Sequence],0),))</f>
        <v/>
      </c>
      <c r="S4479" s="16" t="str">
        <f>IF(Q4479="","",INDEX(Tableau3[Désignation],MATCH(P4479,Tableau3[Sequence],0),))</f>
        <v/>
      </c>
      <c r="T4479"/>
    </row>
    <row r="4480" spans="12:20" x14ac:dyDescent="0.25">
      <c r="L4480" s="4" t="str">
        <f t="shared" si="141"/>
        <v/>
      </c>
      <c r="M4480" s="4" t="str">
        <f>IF(ISBLANK(A4480),"",IF('02_Resultat'!$B$6=A4480,1,0))</f>
        <v/>
      </c>
      <c r="N4480" s="4" t="str">
        <f>IF(ISBLANK(A4480),"",IF(Tableau3[Occurrence]=0,0,SUM($M$2:M4480)))</f>
        <v/>
      </c>
      <c r="P4480" s="15" t="str">
        <f t="shared" si="142"/>
        <v/>
      </c>
      <c r="Q4480" s="16" t="str">
        <f>IF(P4480="","",'02_Resultat'!$B$6)</f>
        <v/>
      </c>
      <c r="R4480" s="16" t="str">
        <f>IF(Q4480="","",INDEX(Tableau3[N°CMD],MATCH(P4480,Tableau3[Sequence],0),))</f>
        <v/>
      </c>
      <c r="S4480" s="16" t="str">
        <f>IF(Q4480="","",INDEX(Tableau3[Désignation],MATCH(P4480,Tableau3[Sequence],0),))</f>
        <v/>
      </c>
      <c r="T4480"/>
    </row>
    <row r="4481" spans="12:20" x14ac:dyDescent="0.25">
      <c r="L4481" s="4" t="str">
        <f t="shared" si="141"/>
        <v/>
      </c>
      <c r="M4481" s="4" t="str">
        <f>IF(ISBLANK(A4481),"",IF('02_Resultat'!$B$6=A4481,1,0))</f>
        <v/>
      </c>
      <c r="N4481" s="4" t="str">
        <f>IF(ISBLANK(A4481),"",IF(Tableau3[Occurrence]=0,0,SUM($M$2:M4481)))</f>
        <v/>
      </c>
      <c r="P4481" s="15" t="str">
        <f t="shared" si="142"/>
        <v/>
      </c>
      <c r="Q4481" s="16" t="str">
        <f>IF(P4481="","",'02_Resultat'!$B$6)</f>
        <v/>
      </c>
      <c r="R4481" s="16" t="str">
        <f>IF(Q4481="","",INDEX(Tableau3[N°CMD],MATCH(P4481,Tableau3[Sequence],0),))</f>
        <v/>
      </c>
      <c r="S4481" s="16" t="str">
        <f>IF(Q4481="","",INDEX(Tableau3[Désignation],MATCH(P4481,Tableau3[Sequence],0),))</f>
        <v/>
      </c>
      <c r="T4481"/>
    </row>
    <row r="4482" spans="12:20" x14ac:dyDescent="0.25">
      <c r="L4482" s="4" t="str">
        <f t="shared" si="141"/>
        <v/>
      </c>
      <c r="M4482" s="4" t="str">
        <f>IF(ISBLANK(A4482),"",IF('02_Resultat'!$B$6=A4482,1,0))</f>
        <v/>
      </c>
      <c r="N4482" s="4" t="str">
        <f>IF(ISBLANK(A4482),"",IF(Tableau3[Occurrence]=0,0,SUM($M$2:M4482)))</f>
        <v/>
      </c>
      <c r="P4482" s="15" t="str">
        <f t="shared" si="142"/>
        <v/>
      </c>
      <c r="Q4482" s="16" t="str">
        <f>IF(P4482="","",'02_Resultat'!$B$6)</f>
        <v/>
      </c>
      <c r="R4482" s="16" t="str">
        <f>IF(Q4482="","",INDEX(Tableau3[N°CMD],MATCH(P4482,Tableau3[Sequence],0),))</f>
        <v/>
      </c>
      <c r="S4482" s="16" t="str">
        <f>IF(Q4482="","",INDEX(Tableau3[Désignation],MATCH(P4482,Tableau3[Sequence],0),))</f>
        <v/>
      </c>
      <c r="T4482"/>
    </row>
    <row r="4483" spans="12:20" x14ac:dyDescent="0.25">
      <c r="L4483" s="4" t="str">
        <f t="shared" si="141"/>
        <v/>
      </c>
      <c r="M4483" s="4" t="str">
        <f>IF(ISBLANK(A4483),"",IF('02_Resultat'!$B$6=A4483,1,0))</f>
        <v/>
      </c>
      <c r="N4483" s="4" t="str">
        <f>IF(ISBLANK(A4483),"",IF(Tableau3[Occurrence]=0,0,SUM($M$2:M4483)))</f>
        <v/>
      </c>
      <c r="P4483" s="15" t="str">
        <f t="shared" si="142"/>
        <v/>
      </c>
      <c r="Q4483" s="16" t="str">
        <f>IF(P4483="","",'02_Resultat'!$B$6)</f>
        <v/>
      </c>
      <c r="R4483" s="16" t="str">
        <f>IF(Q4483="","",INDEX(Tableau3[N°CMD],MATCH(P4483,Tableau3[Sequence],0),))</f>
        <v/>
      </c>
      <c r="S4483" s="16" t="str">
        <f>IF(Q4483="","",INDEX(Tableau3[Désignation],MATCH(P4483,Tableau3[Sequence],0),))</f>
        <v/>
      </c>
      <c r="T4483"/>
    </row>
    <row r="4484" spans="12:20" x14ac:dyDescent="0.25">
      <c r="L4484" s="4" t="str">
        <f t="shared" si="141"/>
        <v/>
      </c>
      <c r="M4484" s="4" t="str">
        <f>IF(ISBLANK(A4484),"",IF('02_Resultat'!$B$6=A4484,1,0))</f>
        <v/>
      </c>
      <c r="N4484" s="4" t="str">
        <f>IF(ISBLANK(A4484),"",IF(Tableau3[Occurrence]=0,0,SUM($M$2:M4484)))</f>
        <v/>
      </c>
      <c r="P4484" s="15" t="str">
        <f t="shared" si="142"/>
        <v/>
      </c>
      <c r="Q4484" s="16" t="str">
        <f>IF(P4484="","",'02_Resultat'!$B$6)</f>
        <v/>
      </c>
      <c r="R4484" s="16" t="str">
        <f>IF(Q4484="","",INDEX(Tableau3[N°CMD],MATCH(P4484,Tableau3[Sequence],0),))</f>
        <v/>
      </c>
      <c r="S4484" s="16" t="str">
        <f>IF(Q4484="","",INDEX(Tableau3[Désignation],MATCH(P4484,Tableau3[Sequence],0),))</f>
        <v/>
      </c>
      <c r="T4484"/>
    </row>
    <row r="4485" spans="12:20" x14ac:dyDescent="0.25">
      <c r="L4485" s="4" t="str">
        <f t="shared" si="141"/>
        <v/>
      </c>
      <c r="M4485" s="4" t="str">
        <f>IF(ISBLANK(A4485),"",IF('02_Resultat'!$B$6=A4485,1,0))</f>
        <v/>
      </c>
      <c r="N4485" s="4" t="str">
        <f>IF(ISBLANK(A4485),"",IF(Tableau3[Occurrence]=0,0,SUM($M$2:M4485)))</f>
        <v/>
      </c>
      <c r="P4485" s="15" t="str">
        <f t="shared" si="142"/>
        <v/>
      </c>
      <c r="Q4485" s="16" t="str">
        <f>IF(P4485="","",'02_Resultat'!$B$6)</f>
        <v/>
      </c>
      <c r="R4485" s="16" t="str">
        <f>IF(Q4485="","",INDEX(Tableau3[N°CMD],MATCH(P4485,Tableau3[Sequence],0),))</f>
        <v/>
      </c>
      <c r="S4485" s="16" t="str">
        <f>IF(Q4485="","",INDEX(Tableau3[Désignation],MATCH(P4485,Tableau3[Sequence],0),))</f>
        <v/>
      </c>
      <c r="T4485"/>
    </row>
    <row r="4486" spans="12:20" x14ac:dyDescent="0.25">
      <c r="L4486" s="4" t="str">
        <f t="shared" si="141"/>
        <v/>
      </c>
      <c r="M4486" s="4" t="str">
        <f>IF(ISBLANK(A4486),"",IF('02_Resultat'!$B$6=A4486,1,0))</f>
        <v/>
      </c>
      <c r="N4486" s="4" t="str">
        <f>IF(ISBLANK(A4486),"",IF(Tableau3[Occurrence]=0,0,SUM($M$2:M4486)))</f>
        <v/>
      </c>
      <c r="P4486" s="15" t="str">
        <f t="shared" si="142"/>
        <v/>
      </c>
      <c r="Q4486" s="16" t="str">
        <f>IF(P4486="","",'02_Resultat'!$B$6)</f>
        <v/>
      </c>
      <c r="R4486" s="16" t="str">
        <f>IF(Q4486="","",INDEX(Tableau3[N°CMD],MATCH(P4486,Tableau3[Sequence],0),))</f>
        <v/>
      </c>
      <c r="S4486" s="16" t="str">
        <f>IF(Q4486="","",INDEX(Tableau3[Désignation],MATCH(P4486,Tableau3[Sequence],0),))</f>
        <v/>
      </c>
      <c r="T4486"/>
    </row>
    <row r="4487" spans="12:20" x14ac:dyDescent="0.25">
      <c r="L4487" s="4" t="str">
        <f t="shared" si="141"/>
        <v/>
      </c>
      <c r="M4487" s="4" t="str">
        <f>IF(ISBLANK(A4487),"",IF('02_Resultat'!$B$6=A4487,1,0))</f>
        <v/>
      </c>
      <c r="N4487" s="4" t="str">
        <f>IF(ISBLANK(A4487),"",IF(Tableau3[Occurrence]=0,0,SUM($M$2:M4487)))</f>
        <v/>
      </c>
      <c r="P4487" s="15" t="str">
        <f t="shared" si="142"/>
        <v/>
      </c>
      <c r="Q4487" s="16" t="str">
        <f>IF(P4487="","",'02_Resultat'!$B$6)</f>
        <v/>
      </c>
      <c r="R4487" s="16" t="str">
        <f>IF(Q4487="","",INDEX(Tableau3[N°CMD],MATCH(P4487,Tableau3[Sequence],0),))</f>
        <v/>
      </c>
      <c r="S4487" s="16" t="str">
        <f>IF(Q4487="","",INDEX(Tableau3[Désignation],MATCH(P4487,Tableau3[Sequence],0),))</f>
        <v/>
      </c>
      <c r="T4487"/>
    </row>
    <row r="4488" spans="12:20" x14ac:dyDescent="0.25">
      <c r="L4488" s="4" t="str">
        <f t="shared" si="141"/>
        <v/>
      </c>
      <c r="M4488" s="4" t="str">
        <f>IF(ISBLANK(A4488),"",IF('02_Resultat'!$B$6=A4488,1,0))</f>
        <v/>
      </c>
      <c r="N4488" s="4" t="str">
        <f>IF(ISBLANK(A4488),"",IF(Tableau3[Occurrence]=0,0,SUM($M$2:M4488)))</f>
        <v/>
      </c>
      <c r="P4488" s="15" t="str">
        <f t="shared" si="142"/>
        <v/>
      </c>
      <c r="Q4488" s="16" t="str">
        <f>IF(P4488="","",'02_Resultat'!$B$6)</f>
        <v/>
      </c>
      <c r="R4488" s="16" t="str">
        <f>IF(Q4488="","",INDEX(Tableau3[N°CMD],MATCH(P4488,Tableau3[Sequence],0),))</f>
        <v/>
      </c>
      <c r="S4488" s="16" t="str">
        <f>IF(Q4488="","",INDEX(Tableau3[Désignation],MATCH(P4488,Tableau3[Sequence],0),))</f>
        <v/>
      </c>
      <c r="T4488"/>
    </row>
    <row r="4489" spans="12:20" x14ac:dyDescent="0.25">
      <c r="L4489" s="4" t="str">
        <f t="shared" si="141"/>
        <v/>
      </c>
      <c r="M4489" s="4" t="str">
        <f>IF(ISBLANK(A4489),"",IF('02_Resultat'!$B$6=A4489,1,0))</f>
        <v/>
      </c>
      <c r="N4489" s="4" t="str">
        <f>IF(ISBLANK(A4489),"",IF(Tableau3[Occurrence]=0,0,SUM($M$2:M4489)))</f>
        <v/>
      </c>
      <c r="P4489" s="15" t="str">
        <f t="shared" si="142"/>
        <v/>
      </c>
      <c r="Q4489" s="16" t="str">
        <f>IF(P4489="","",'02_Resultat'!$B$6)</f>
        <v/>
      </c>
      <c r="R4489" s="16" t="str">
        <f>IF(Q4489="","",INDEX(Tableau3[N°CMD],MATCH(P4489,Tableau3[Sequence],0),))</f>
        <v/>
      </c>
      <c r="S4489" s="16" t="str">
        <f>IF(Q4489="","",INDEX(Tableau3[Désignation],MATCH(P4489,Tableau3[Sequence],0),))</f>
        <v/>
      </c>
      <c r="T4489"/>
    </row>
    <row r="4490" spans="12:20" x14ac:dyDescent="0.25">
      <c r="L4490" s="4" t="str">
        <f t="shared" si="141"/>
        <v/>
      </c>
      <c r="M4490" s="4" t="str">
        <f>IF(ISBLANK(A4490),"",IF('02_Resultat'!$B$6=A4490,1,0))</f>
        <v/>
      </c>
      <c r="N4490" s="4" t="str">
        <f>IF(ISBLANK(A4490),"",IF(Tableau3[Occurrence]=0,0,SUM($M$2:M4490)))</f>
        <v/>
      </c>
      <c r="P4490" s="15" t="str">
        <f t="shared" si="142"/>
        <v/>
      </c>
      <c r="Q4490" s="16" t="str">
        <f>IF(P4490="","",'02_Resultat'!$B$6)</f>
        <v/>
      </c>
      <c r="R4490" s="16" t="str">
        <f>IF(Q4490="","",INDEX(Tableau3[N°CMD],MATCH(P4490,Tableau3[Sequence],0),))</f>
        <v/>
      </c>
      <c r="S4490" s="16" t="str">
        <f>IF(Q4490="","",INDEX(Tableau3[Désignation],MATCH(P4490,Tableau3[Sequence],0),))</f>
        <v/>
      </c>
      <c r="T4490"/>
    </row>
    <row r="4491" spans="12:20" x14ac:dyDescent="0.25">
      <c r="L4491" s="4" t="str">
        <f t="shared" si="141"/>
        <v/>
      </c>
      <c r="M4491" s="4" t="str">
        <f>IF(ISBLANK(A4491),"",IF('02_Resultat'!$B$6=A4491,1,0))</f>
        <v/>
      </c>
      <c r="N4491" s="4" t="str">
        <f>IF(ISBLANK(A4491),"",IF(Tableau3[Occurrence]=0,0,SUM($M$2:M4491)))</f>
        <v/>
      </c>
      <c r="P4491" s="15" t="str">
        <f t="shared" si="142"/>
        <v/>
      </c>
      <c r="Q4491" s="16" t="str">
        <f>IF(P4491="","",'02_Resultat'!$B$6)</f>
        <v/>
      </c>
      <c r="R4491" s="16" t="str">
        <f>IF(Q4491="","",INDEX(Tableau3[N°CMD],MATCH(P4491,Tableau3[Sequence],0),))</f>
        <v/>
      </c>
      <c r="S4491" s="16" t="str">
        <f>IF(Q4491="","",INDEX(Tableau3[Désignation],MATCH(P4491,Tableau3[Sequence],0),))</f>
        <v/>
      </c>
      <c r="T4491"/>
    </row>
    <row r="4492" spans="12:20" x14ac:dyDescent="0.25">
      <c r="L4492" s="4" t="str">
        <f t="shared" si="141"/>
        <v/>
      </c>
      <c r="M4492" s="4" t="str">
        <f>IF(ISBLANK(A4492),"",IF('02_Resultat'!$B$6=A4492,1,0))</f>
        <v/>
      </c>
      <c r="N4492" s="4" t="str">
        <f>IF(ISBLANK(A4492),"",IF(Tableau3[Occurrence]=0,0,SUM($M$2:M4492)))</f>
        <v/>
      </c>
      <c r="P4492" s="15" t="str">
        <f t="shared" si="142"/>
        <v/>
      </c>
      <c r="Q4492" s="16" t="str">
        <f>IF(P4492="","",'02_Resultat'!$B$6)</f>
        <v/>
      </c>
      <c r="R4492" s="16" t="str">
        <f>IF(Q4492="","",INDEX(Tableau3[N°CMD],MATCH(P4492,Tableau3[Sequence],0),))</f>
        <v/>
      </c>
      <c r="S4492" s="16" t="str">
        <f>IF(Q4492="","",INDEX(Tableau3[Désignation],MATCH(P4492,Tableau3[Sequence],0),))</f>
        <v/>
      </c>
      <c r="T4492"/>
    </row>
    <row r="4493" spans="12:20" x14ac:dyDescent="0.25">
      <c r="L4493" s="4" t="str">
        <f t="shared" si="141"/>
        <v/>
      </c>
      <c r="M4493" s="4" t="str">
        <f>IF(ISBLANK(A4493),"",IF('02_Resultat'!$B$6=A4493,1,0))</f>
        <v/>
      </c>
      <c r="N4493" s="4" t="str">
        <f>IF(ISBLANK(A4493),"",IF(Tableau3[Occurrence]=0,0,SUM($M$2:M4493)))</f>
        <v/>
      </c>
      <c r="P4493" s="15" t="str">
        <f t="shared" si="142"/>
        <v/>
      </c>
      <c r="Q4493" s="16" t="str">
        <f>IF(P4493="","",'02_Resultat'!$B$6)</f>
        <v/>
      </c>
      <c r="R4493" s="16" t="str">
        <f>IF(Q4493="","",INDEX(Tableau3[N°CMD],MATCH(P4493,Tableau3[Sequence],0),))</f>
        <v/>
      </c>
      <c r="S4493" s="16" t="str">
        <f>IF(Q4493="","",INDEX(Tableau3[Désignation],MATCH(P4493,Tableau3[Sequence],0),))</f>
        <v/>
      </c>
      <c r="T4493"/>
    </row>
    <row r="4494" spans="12:20" x14ac:dyDescent="0.25">
      <c r="L4494" s="4" t="str">
        <f t="shared" si="141"/>
        <v/>
      </c>
      <c r="M4494" s="4" t="str">
        <f>IF(ISBLANK(A4494),"",IF('02_Resultat'!$B$6=A4494,1,0))</f>
        <v/>
      </c>
      <c r="N4494" s="4" t="str">
        <f>IF(ISBLANK(A4494),"",IF(Tableau3[Occurrence]=0,0,SUM($M$2:M4494)))</f>
        <v/>
      </c>
      <c r="P4494" s="15" t="str">
        <f t="shared" si="142"/>
        <v/>
      </c>
      <c r="Q4494" s="16" t="str">
        <f>IF(P4494="","",'02_Resultat'!$B$6)</f>
        <v/>
      </c>
      <c r="R4494" s="16" t="str">
        <f>IF(Q4494="","",INDEX(Tableau3[N°CMD],MATCH(P4494,Tableau3[Sequence],0),))</f>
        <v/>
      </c>
      <c r="S4494" s="16" t="str">
        <f>IF(Q4494="","",INDEX(Tableau3[Désignation],MATCH(P4494,Tableau3[Sequence],0),))</f>
        <v/>
      </c>
      <c r="T4494"/>
    </row>
    <row r="4495" spans="12:20" x14ac:dyDescent="0.25">
      <c r="L4495" s="4" t="str">
        <f t="shared" si="141"/>
        <v/>
      </c>
      <c r="M4495" s="4" t="str">
        <f>IF(ISBLANK(A4495),"",IF('02_Resultat'!$B$6=A4495,1,0))</f>
        <v/>
      </c>
      <c r="N4495" s="4" t="str">
        <f>IF(ISBLANK(A4495),"",IF(Tableau3[Occurrence]=0,0,SUM($M$2:M4495)))</f>
        <v/>
      </c>
      <c r="P4495" s="15" t="str">
        <f t="shared" si="142"/>
        <v/>
      </c>
      <c r="Q4495" s="16" t="str">
        <f>IF(P4495="","",'02_Resultat'!$B$6)</f>
        <v/>
      </c>
      <c r="R4495" s="16" t="str">
        <f>IF(Q4495="","",INDEX(Tableau3[N°CMD],MATCH(P4495,Tableau3[Sequence],0),))</f>
        <v/>
      </c>
      <c r="S4495" s="16" t="str">
        <f>IF(Q4495="","",INDEX(Tableau3[Désignation],MATCH(P4495,Tableau3[Sequence],0),))</f>
        <v/>
      </c>
      <c r="T4495"/>
    </row>
    <row r="4496" spans="12:20" x14ac:dyDescent="0.25">
      <c r="L4496" s="4" t="str">
        <f t="shared" si="141"/>
        <v/>
      </c>
      <c r="M4496" s="4" t="str">
        <f>IF(ISBLANK(A4496),"",IF('02_Resultat'!$B$6=A4496,1,0))</f>
        <v/>
      </c>
      <c r="N4496" s="4" t="str">
        <f>IF(ISBLANK(A4496),"",IF(Tableau3[Occurrence]=0,0,SUM($M$2:M4496)))</f>
        <v/>
      </c>
      <c r="P4496" s="15" t="str">
        <f t="shared" si="142"/>
        <v/>
      </c>
      <c r="Q4496" s="16" t="str">
        <f>IF(P4496="","",'02_Resultat'!$B$6)</f>
        <v/>
      </c>
      <c r="R4496" s="16" t="str">
        <f>IF(Q4496="","",INDEX(Tableau3[N°CMD],MATCH(P4496,Tableau3[Sequence],0),))</f>
        <v/>
      </c>
      <c r="S4496" s="16" t="str">
        <f>IF(Q4496="","",INDEX(Tableau3[Désignation],MATCH(P4496,Tableau3[Sequence],0),))</f>
        <v/>
      </c>
      <c r="T4496"/>
    </row>
    <row r="4497" spans="12:20" x14ac:dyDescent="0.25">
      <c r="L4497" s="4" t="str">
        <f t="shared" si="141"/>
        <v/>
      </c>
      <c r="M4497" s="4" t="str">
        <f>IF(ISBLANK(A4497),"",IF('02_Resultat'!$B$6=A4497,1,0))</f>
        <v/>
      </c>
      <c r="N4497" s="4" t="str">
        <f>IF(ISBLANK(A4497),"",IF(Tableau3[Occurrence]=0,0,SUM($M$2:M4497)))</f>
        <v/>
      </c>
      <c r="P4497" s="15" t="str">
        <f t="shared" si="142"/>
        <v/>
      </c>
      <c r="Q4497" s="16" t="str">
        <f>IF(P4497="","",'02_Resultat'!$B$6)</f>
        <v/>
      </c>
      <c r="R4497" s="16" t="str">
        <f>IF(Q4497="","",INDEX(Tableau3[N°CMD],MATCH(P4497,Tableau3[Sequence],0),))</f>
        <v/>
      </c>
      <c r="S4497" s="16" t="str">
        <f>IF(Q4497="","",INDEX(Tableau3[Désignation],MATCH(P4497,Tableau3[Sequence],0),))</f>
        <v/>
      </c>
      <c r="T4497"/>
    </row>
    <row r="4498" spans="12:20" x14ac:dyDescent="0.25">
      <c r="L4498" s="4" t="str">
        <f t="shared" ref="L4498:L4561" si="143">IF(ISBLANK(H4498),"",(I4498-H4498))</f>
        <v/>
      </c>
      <c r="M4498" s="4" t="str">
        <f>IF(ISBLANK(A4498),"",IF('02_Resultat'!$B$6=A4498,1,0))</f>
        <v/>
      </c>
      <c r="N4498" s="4" t="str">
        <f>IF(ISBLANK(A4498),"",IF(Tableau3[Occurrence]=0,0,SUM($M$2:M4498)))</f>
        <v/>
      </c>
      <c r="P4498" s="15" t="str">
        <f t="shared" si="142"/>
        <v/>
      </c>
      <c r="Q4498" s="16" t="str">
        <f>IF(P4498="","",'02_Resultat'!$B$6)</f>
        <v/>
      </c>
      <c r="R4498" s="16" t="str">
        <f>IF(Q4498="","",INDEX(Tableau3[N°CMD],MATCH(P4498,Tableau3[Sequence],0),))</f>
        <v/>
      </c>
      <c r="S4498" s="16" t="str">
        <f>IF(Q4498="","",INDEX(Tableau3[Désignation],MATCH(P4498,Tableau3[Sequence],0),))</f>
        <v/>
      </c>
      <c r="T4498"/>
    </row>
    <row r="4499" spans="12:20" x14ac:dyDescent="0.25">
      <c r="L4499" s="4" t="str">
        <f t="shared" si="143"/>
        <v/>
      </c>
      <c r="M4499" s="4" t="str">
        <f>IF(ISBLANK(A4499),"",IF('02_Resultat'!$B$6=A4499,1,0))</f>
        <v/>
      </c>
      <c r="N4499" s="4" t="str">
        <f>IF(ISBLANK(A4499),"",IF(Tableau3[Occurrence]=0,0,SUM($M$2:M4499)))</f>
        <v/>
      </c>
      <c r="P4499" s="15" t="str">
        <f t="shared" ref="P4499:P4562" si="144">IF(ROW()-1&lt;=$O$2,ROW()-1,"")</f>
        <v/>
      </c>
      <c r="Q4499" s="16" t="str">
        <f>IF(P4499="","",'02_Resultat'!$B$6)</f>
        <v/>
      </c>
      <c r="R4499" s="16" t="str">
        <f>IF(Q4499="","",INDEX(Tableau3[N°CMD],MATCH(P4499,Tableau3[Sequence],0),))</f>
        <v/>
      </c>
      <c r="S4499" s="16" t="str">
        <f>IF(Q4499="","",INDEX(Tableau3[Désignation],MATCH(P4499,Tableau3[Sequence],0),))</f>
        <v/>
      </c>
      <c r="T4499"/>
    </row>
    <row r="4500" spans="12:20" x14ac:dyDescent="0.25">
      <c r="L4500" s="4" t="str">
        <f t="shared" si="143"/>
        <v/>
      </c>
      <c r="M4500" s="4" t="str">
        <f>IF(ISBLANK(A4500),"",IF('02_Resultat'!$B$6=A4500,1,0))</f>
        <v/>
      </c>
      <c r="N4500" s="4" t="str">
        <f>IF(ISBLANK(A4500),"",IF(Tableau3[Occurrence]=0,0,SUM($M$2:M4500)))</f>
        <v/>
      </c>
      <c r="P4500" s="15" t="str">
        <f t="shared" si="144"/>
        <v/>
      </c>
      <c r="Q4500" s="16" t="str">
        <f>IF(P4500="","",'02_Resultat'!$B$6)</f>
        <v/>
      </c>
      <c r="R4500" s="16" t="str">
        <f>IF(Q4500="","",INDEX(Tableau3[N°CMD],MATCH(P4500,Tableau3[Sequence],0),))</f>
        <v/>
      </c>
      <c r="S4500" s="16" t="str">
        <f>IF(Q4500="","",INDEX(Tableau3[Désignation],MATCH(P4500,Tableau3[Sequence],0),))</f>
        <v/>
      </c>
      <c r="T4500"/>
    </row>
    <row r="4501" spans="12:20" x14ac:dyDescent="0.25">
      <c r="L4501" s="4" t="str">
        <f t="shared" si="143"/>
        <v/>
      </c>
      <c r="M4501" s="4" t="str">
        <f>IF(ISBLANK(A4501),"",IF('02_Resultat'!$B$6=A4501,1,0))</f>
        <v/>
      </c>
      <c r="N4501" s="4" t="str">
        <f>IF(ISBLANK(A4501),"",IF(Tableau3[Occurrence]=0,0,SUM($M$2:M4501)))</f>
        <v/>
      </c>
      <c r="P4501" s="15" t="str">
        <f t="shared" si="144"/>
        <v/>
      </c>
      <c r="Q4501" s="16" t="str">
        <f>IF(P4501="","",'02_Resultat'!$B$6)</f>
        <v/>
      </c>
      <c r="R4501" s="16" t="str">
        <f>IF(Q4501="","",INDEX(Tableau3[N°CMD],MATCH(P4501,Tableau3[Sequence],0),))</f>
        <v/>
      </c>
      <c r="S4501" s="16" t="str">
        <f>IF(Q4501="","",INDEX(Tableau3[Désignation],MATCH(P4501,Tableau3[Sequence],0),))</f>
        <v/>
      </c>
      <c r="T4501"/>
    </row>
    <row r="4502" spans="12:20" x14ac:dyDescent="0.25">
      <c r="L4502" s="4" t="str">
        <f t="shared" si="143"/>
        <v/>
      </c>
      <c r="M4502" s="4" t="str">
        <f>IF(ISBLANK(A4502),"",IF('02_Resultat'!$B$6=A4502,1,0))</f>
        <v/>
      </c>
      <c r="N4502" s="4" t="str">
        <f>IF(ISBLANK(A4502),"",IF(Tableau3[Occurrence]=0,0,SUM($M$2:M4502)))</f>
        <v/>
      </c>
      <c r="P4502" s="15" t="str">
        <f t="shared" si="144"/>
        <v/>
      </c>
      <c r="Q4502" s="16" t="str">
        <f>IF(P4502="","",'02_Resultat'!$B$6)</f>
        <v/>
      </c>
      <c r="R4502" s="16" t="str">
        <f>IF(Q4502="","",INDEX(Tableau3[N°CMD],MATCH(P4502,Tableau3[Sequence],0),))</f>
        <v/>
      </c>
      <c r="S4502" s="16" t="str">
        <f>IF(Q4502="","",INDEX(Tableau3[Désignation],MATCH(P4502,Tableau3[Sequence],0),))</f>
        <v/>
      </c>
      <c r="T4502"/>
    </row>
    <row r="4503" spans="12:20" x14ac:dyDescent="0.25">
      <c r="L4503" s="4" t="str">
        <f t="shared" si="143"/>
        <v/>
      </c>
      <c r="M4503" s="4" t="str">
        <f>IF(ISBLANK(A4503),"",IF('02_Resultat'!$B$6=A4503,1,0))</f>
        <v/>
      </c>
      <c r="N4503" s="4" t="str">
        <f>IF(ISBLANK(A4503),"",IF(Tableau3[Occurrence]=0,0,SUM($M$2:M4503)))</f>
        <v/>
      </c>
      <c r="P4503" s="15" t="str">
        <f t="shared" si="144"/>
        <v/>
      </c>
      <c r="Q4503" s="16" t="str">
        <f>IF(P4503="","",'02_Resultat'!$B$6)</f>
        <v/>
      </c>
      <c r="R4503" s="16" t="str">
        <f>IF(Q4503="","",INDEX(Tableau3[N°CMD],MATCH(P4503,Tableau3[Sequence],0),))</f>
        <v/>
      </c>
      <c r="S4503" s="16" t="str">
        <f>IF(Q4503="","",INDEX(Tableau3[Désignation],MATCH(P4503,Tableau3[Sequence],0),))</f>
        <v/>
      </c>
      <c r="T4503"/>
    </row>
    <row r="4504" spans="12:20" x14ac:dyDescent="0.25">
      <c r="L4504" s="4" t="str">
        <f t="shared" si="143"/>
        <v/>
      </c>
      <c r="M4504" s="4" t="str">
        <f>IF(ISBLANK(A4504),"",IF('02_Resultat'!$B$6=A4504,1,0))</f>
        <v/>
      </c>
      <c r="N4504" s="4" t="str">
        <f>IF(ISBLANK(A4504),"",IF(Tableau3[Occurrence]=0,0,SUM($M$2:M4504)))</f>
        <v/>
      </c>
      <c r="P4504" s="15" t="str">
        <f t="shared" si="144"/>
        <v/>
      </c>
      <c r="Q4504" s="16" t="str">
        <f>IF(P4504="","",'02_Resultat'!$B$6)</f>
        <v/>
      </c>
      <c r="R4504" s="16" t="str">
        <f>IF(Q4504="","",INDEX(Tableau3[N°CMD],MATCH(P4504,Tableau3[Sequence],0),))</f>
        <v/>
      </c>
      <c r="S4504" s="16" t="str">
        <f>IF(Q4504="","",INDEX(Tableau3[Désignation],MATCH(P4504,Tableau3[Sequence],0),))</f>
        <v/>
      </c>
      <c r="T4504"/>
    </row>
    <row r="4505" spans="12:20" x14ac:dyDescent="0.25">
      <c r="L4505" s="4" t="str">
        <f t="shared" si="143"/>
        <v/>
      </c>
      <c r="M4505" s="4" t="str">
        <f>IF(ISBLANK(A4505),"",IF('02_Resultat'!$B$6=A4505,1,0))</f>
        <v/>
      </c>
      <c r="N4505" s="4" t="str">
        <f>IF(ISBLANK(A4505),"",IF(Tableau3[Occurrence]=0,0,SUM($M$2:M4505)))</f>
        <v/>
      </c>
      <c r="P4505" s="15" t="str">
        <f t="shared" si="144"/>
        <v/>
      </c>
      <c r="Q4505" s="16" t="str">
        <f>IF(P4505="","",'02_Resultat'!$B$6)</f>
        <v/>
      </c>
      <c r="R4505" s="16" t="str">
        <f>IF(Q4505="","",INDEX(Tableau3[N°CMD],MATCH(P4505,Tableau3[Sequence],0),))</f>
        <v/>
      </c>
      <c r="S4505" s="16" t="str">
        <f>IF(Q4505="","",INDEX(Tableau3[Désignation],MATCH(P4505,Tableau3[Sequence],0),))</f>
        <v/>
      </c>
      <c r="T4505"/>
    </row>
    <row r="4506" spans="12:20" x14ac:dyDescent="0.25">
      <c r="L4506" s="4" t="str">
        <f t="shared" si="143"/>
        <v/>
      </c>
      <c r="M4506" s="4" t="str">
        <f>IF(ISBLANK(A4506),"",IF('02_Resultat'!$B$6=A4506,1,0))</f>
        <v/>
      </c>
      <c r="N4506" s="4" t="str">
        <f>IF(ISBLANK(A4506),"",IF(Tableau3[Occurrence]=0,0,SUM($M$2:M4506)))</f>
        <v/>
      </c>
      <c r="P4506" s="15" t="str">
        <f t="shared" si="144"/>
        <v/>
      </c>
      <c r="Q4506" s="16" t="str">
        <f>IF(P4506="","",'02_Resultat'!$B$6)</f>
        <v/>
      </c>
      <c r="R4506" s="16" t="str">
        <f>IF(Q4506="","",INDEX(Tableau3[N°CMD],MATCH(P4506,Tableau3[Sequence],0),))</f>
        <v/>
      </c>
      <c r="S4506" s="16" t="str">
        <f>IF(Q4506="","",INDEX(Tableau3[Désignation],MATCH(P4506,Tableau3[Sequence],0),))</f>
        <v/>
      </c>
      <c r="T4506"/>
    </row>
    <row r="4507" spans="12:20" x14ac:dyDescent="0.25">
      <c r="L4507" s="4" t="str">
        <f t="shared" si="143"/>
        <v/>
      </c>
      <c r="M4507" s="4" t="str">
        <f>IF(ISBLANK(A4507),"",IF('02_Resultat'!$B$6=A4507,1,0))</f>
        <v/>
      </c>
      <c r="N4507" s="4" t="str">
        <f>IF(ISBLANK(A4507),"",IF(Tableau3[Occurrence]=0,0,SUM($M$2:M4507)))</f>
        <v/>
      </c>
      <c r="P4507" s="15" t="str">
        <f t="shared" si="144"/>
        <v/>
      </c>
      <c r="Q4507" s="16" t="str">
        <f>IF(P4507="","",'02_Resultat'!$B$6)</f>
        <v/>
      </c>
      <c r="R4507" s="16" t="str">
        <f>IF(Q4507="","",INDEX(Tableau3[N°CMD],MATCH(P4507,Tableau3[Sequence],0),))</f>
        <v/>
      </c>
      <c r="S4507" s="16" t="str">
        <f>IF(Q4507="","",INDEX(Tableau3[Désignation],MATCH(P4507,Tableau3[Sequence],0),))</f>
        <v/>
      </c>
      <c r="T4507"/>
    </row>
    <row r="4508" spans="12:20" x14ac:dyDescent="0.25">
      <c r="L4508" s="4" t="str">
        <f t="shared" si="143"/>
        <v/>
      </c>
      <c r="M4508" s="4" t="str">
        <f>IF(ISBLANK(A4508),"",IF('02_Resultat'!$B$6=A4508,1,0))</f>
        <v/>
      </c>
      <c r="N4508" s="4" t="str">
        <f>IF(ISBLANK(A4508),"",IF(Tableau3[Occurrence]=0,0,SUM($M$2:M4508)))</f>
        <v/>
      </c>
      <c r="P4508" s="15" t="str">
        <f t="shared" si="144"/>
        <v/>
      </c>
      <c r="Q4508" s="16" t="str">
        <f>IF(P4508="","",'02_Resultat'!$B$6)</f>
        <v/>
      </c>
      <c r="R4508" s="16" t="str">
        <f>IF(Q4508="","",INDEX(Tableau3[N°CMD],MATCH(P4508,Tableau3[Sequence],0),))</f>
        <v/>
      </c>
      <c r="S4508" s="16" t="str">
        <f>IF(Q4508="","",INDEX(Tableau3[Désignation],MATCH(P4508,Tableau3[Sequence],0),))</f>
        <v/>
      </c>
      <c r="T4508"/>
    </row>
    <row r="4509" spans="12:20" x14ac:dyDescent="0.25">
      <c r="L4509" s="4" t="str">
        <f t="shared" si="143"/>
        <v/>
      </c>
      <c r="M4509" s="4" t="str">
        <f>IF(ISBLANK(A4509),"",IF('02_Resultat'!$B$6=A4509,1,0))</f>
        <v/>
      </c>
      <c r="N4509" s="4" t="str">
        <f>IF(ISBLANK(A4509),"",IF(Tableau3[Occurrence]=0,0,SUM($M$2:M4509)))</f>
        <v/>
      </c>
      <c r="P4509" s="15" t="str">
        <f t="shared" si="144"/>
        <v/>
      </c>
      <c r="Q4509" s="16" t="str">
        <f>IF(P4509="","",'02_Resultat'!$B$6)</f>
        <v/>
      </c>
      <c r="R4509" s="16" t="str">
        <f>IF(Q4509="","",INDEX(Tableau3[N°CMD],MATCH(P4509,Tableau3[Sequence],0),))</f>
        <v/>
      </c>
      <c r="S4509" s="16" t="str">
        <f>IF(Q4509="","",INDEX(Tableau3[Désignation],MATCH(P4509,Tableau3[Sequence],0),))</f>
        <v/>
      </c>
      <c r="T4509"/>
    </row>
    <row r="4510" spans="12:20" x14ac:dyDescent="0.25">
      <c r="L4510" s="4" t="str">
        <f t="shared" si="143"/>
        <v/>
      </c>
      <c r="M4510" s="4" t="str">
        <f>IF(ISBLANK(A4510),"",IF('02_Resultat'!$B$6=A4510,1,0))</f>
        <v/>
      </c>
      <c r="N4510" s="4" t="str">
        <f>IF(ISBLANK(A4510),"",IF(Tableau3[Occurrence]=0,0,SUM($M$2:M4510)))</f>
        <v/>
      </c>
      <c r="P4510" s="15" t="str">
        <f t="shared" si="144"/>
        <v/>
      </c>
      <c r="Q4510" s="16" t="str">
        <f>IF(P4510="","",'02_Resultat'!$B$6)</f>
        <v/>
      </c>
      <c r="R4510" s="16" t="str">
        <f>IF(Q4510="","",INDEX(Tableau3[N°CMD],MATCH(P4510,Tableau3[Sequence],0),))</f>
        <v/>
      </c>
      <c r="S4510" s="16" t="str">
        <f>IF(Q4510="","",INDEX(Tableau3[Désignation],MATCH(P4510,Tableau3[Sequence],0),))</f>
        <v/>
      </c>
      <c r="T4510"/>
    </row>
    <row r="4511" spans="12:20" x14ac:dyDescent="0.25">
      <c r="L4511" s="4" t="str">
        <f t="shared" si="143"/>
        <v/>
      </c>
      <c r="M4511" s="4" t="str">
        <f>IF(ISBLANK(A4511),"",IF('02_Resultat'!$B$6=A4511,1,0))</f>
        <v/>
      </c>
      <c r="N4511" s="4" t="str">
        <f>IF(ISBLANK(A4511),"",IF(Tableau3[Occurrence]=0,0,SUM($M$2:M4511)))</f>
        <v/>
      </c>
      <c r="P4511" s="15" t="str">
        <f t="shared" si="144"/>
        <v/>
      </c>
      <c r="Q4511" s="16" t="str">
        <f>IF(P4511="","",'02_Resultat'!$B$6)</f>
        <v/>
      </c>
      <c r="R4511" s="16" t="str">
        <f>IF(Q4511="","",INDEX(Tableau3[N°CMD],MATCH(P4511,Tableau3[Sequence],0),))</f>
        <v/>
      </c>
      <c r="S4511" s="16" t="str">
        <f>IF(Q4511="","",INDEX(Tableau3[Désignation],MATCH(P4511,Tableau3[Sequence],0),))</f>
        <v/>
      </c>
      <c r="T4511"/>
    </row>
    <row r="4512" spans="12:20" x14ac:dyDescent="0.25">
      <c r="L4512" s="4" t="str">
        <f t="shared" si="143"/>
        <v/>
      </c>
      <c r="M4512" s="4" t="str">
        <f>IF(ISBLANK(A4512),"",IF('02_Resultat'!$B$6=A4512,1,0))</f>
        <v/>
      </c>
      <c r="N4512" s="4" t="str">
        <f>IF(ISBLANK(A4512),"",IF(Tableau3[Occurrence]=0,0,SUM($M$2:M4512)))</f>
        <v/>
      </c>
      <c r="P4512" s="15" t="str">
        <f t="shared" si="144"/>
        <v/>
      </c>
      <c r="Q4512" s="16" t="str">
        <f>IF(P4512="","",'02_Resultat'!$B$6)</f>
        <v/>
      </c>
      <c r="R4512" s="16" t="str">
        <f>IF(Q4512="","",INDEX(Tableau3[N°CMD],MATCH(P4512,Tableau3[Sequence],0),))</f>
        <v/>
      </c>
      <c r="S4512" s="16" t="str">
        <f>IF(Q4512="","",INDEX(Tableau3[Désignation],MATCH(P4512,Tableau3[Sequence],0),))</f>
        <v/>
      </c>
      <c r="T4512"/>
    </row>
    <row r="4513" spans="12:20" x14ac:dyDescent="0.25">
      <c r="L4513" s="4" t="str">
        <f t="shared" si="143"/>
        <v/>
      </c>
      <c r="M4513" s="4" t="str">
        <f>IF(ISBLANK(A4513),"",IF('02_Resultat'!$B$6=A4513,1,0))</f>
        <v/>
      </c>
      <c r="N4513" s="4" t="str">
        <f>IF(ISBLANK(A4513),"",IF(Tableau3[Occurrence]=0,0,SUM($M$2:M4513)))</f>
        <v/>
      </c>
      <c r="P4513" s="15" t="str">
        <f t="shared" si="144"/>
        <v/>
      </c>
      <c r="Q4513" s="16" t="str">
        <f>IF(P4513="","",'02_Resultat'!$B$6)</f>
        <v/>
      </c>
      <c r="R4513" s="16" t="str">
        <f>IF(Q4513="","",INDEX(Tableau3[N°CMD],MATCH(P4513,Tableau3[Sequence],0),))</f>
        <v/>
      </c>
      <c r="S4513" s="16" t="str">
        <f>IF(Q4513="","",INDEX(Tableau3[Désignation],MATCH(P4513,Tableau3[Sequence],0),))</f>
        <v/>
      </c>
      <c r="T4513"/>
    </row>
    <row r="4514" spans="12:20" x14ac:dyDescent="0.25">
      <c r="L4514" s="4" t="str">
        <f t="shared" si="143"/>
        <v/>
      </c>
      <c r="M4514" s="4" t="str">
        <f>IF(ISBLANK(A4514),"",IF('02_Resultat'!$B$6=A4514,1,0))</f>
        <v/>
      </c>
      <c r="N4514" s="4" t="str">
        <f>IF(ISBLANK(A4514),"",IF(Tableau3[Occurrence]=0,0,SUM($M$2:M4514)))</f>
        <v/>
      </c>
      <c r="P4514" s="15" t="str">
        <f t="shared" si="144"/>
        <v/>
      </c>
      <c r="Q4514" s="16" t="str">
        <f>IF(P4514="","",'02_Resultat'!$B$6)</f>
        <v/>
      </c>
      <c r="R4514" s="16" t="str">
        <f>IF(Q4514="","",INDEX(Tableau3[N°CMD],MATCH(P4514,Tableau3[Sequence],0),))</f>
        <v/>
      </c>
      <c r="S4514" s="16" t="str">
        <f>IF(Q4514="","",INDEX(Tableau3[Désignation],MATCH(P4514,Tableau3[Sequence],0),))</f>
        <v/>
      </c>
      <c r="T4514"/>
    </row>
    <row r="4515" spans="12:20" x14ac:dyDescent="0.25">
      <c r="L4515" s="4" t="str">
        <f t="shared" si="143"/>
        <v/>
      </c>
      <c r="M4515" s="4" t="str">
        <f>IF(ISBLANK(A4515),"",IF('02_Resultat'!$B$6=A4515,1,0))</f>
        <v/>
      </c>
      <c r="N4515" s="4" t="str">
        <f>IF(ISBLANK(A4515),"",IF(Tableau3[Occurrence]=0,0,SUM($M$2:M4515)))</f>
        <v/>
      </c>
      <c r="P4515" s="15" t="str">
        <f t="shared" si="144"/>
        <v/>
      </c>
      <c r="Q4515" s="16" t="str">
        <f>IF(P4515="","",'02_Resultat'!$B$6)</f>
        <v/>
      </c>
      <c r="R4515" s="16" t="str">
        <f>IF(Q4515="","",INDEX(Tableau3[N°CMD],MATCH(P4515,Tableau3[Sequence],0),))</f>
        <v/>
      </c>
      <c r="S4515" s="16" t="str">
        <f>IF(Q4515="","",INDEX(Tableau3[Désignation],MATCH(P4515,Tableau3[Sequence],0),))</f>
        <v/>
      </c>
      <c r="T4515"/>
    </row>
    <row r="4516" spans="12:20" x14ac:dyDescent="0.25">
      <c r="L4516" s="4" t="str">
        <f t="shared" si="143"/>
        <v/>
      </c>
      <c r="M4516" s="4" t="str">
        <f>IF(ISBLANK(A4516),"",IF('02_Resultat'!$B$6=A4516,1,0))</f>
        <v/>
      </c>
      <c r="N4516" s="4" t="str">
        <f>IF(ISBLANK(A4516),"",IF(Tableau3[Occurrence]=0,0,SUM($M$2:M4516)))</f>
        <v/>
      </c>
      <c r="P4516" s="15" t="str">
        <f t="shared" si="144"/>
        <v/>
      </c>
      <c r="Q4516" s="16" t="str">
        <f>IF(P4516="","",'02_Resultat'!$B$6)</f>
        <v/>
      </c>
      <c r="R4516" s="16" t="str">
        <f>IF(Q4516="","",INDEX(Tableau3[N°CMD],MATCH(P4516,Tableau3[Sequence],0),))</f>
        <v/>
      </c>
      <c r="S4516" s="16" t="str">
        <f>IF(Q4516="","",INDEX(Tableau3[Désignation],MATCH(P4516,Tableau3[Sequence],0),))</f>
        <v/>
      </c>
      <c r="T4516"/>
    </row>
    <row r="4517" spans="12:20" x14ac:dyDescent="0.25">
      <c r="L4517" s="4" t="str">
        <f t="shared" si="143"/>
        <v/>
      </c>
      <c r="M4517" s="4" t="str">
        <f>IF(ISBLANK(A4517),"",IF('02_Resultat'!$B$6=A4517,1,0))</f>
        <v/>
      </c>
      <c r="N4517" s="4" t="str">
        <f>IF(ISBLANK(A4517),"",IF(Tableau3[Occurrence]=0,0,SUM($M$2:M4517)))</f>
        <v/>
      </c>
      <c r="P4517" s="15" t="str">
        <f t="shared" si="144"/>
        <v/>
      </c>
      <c r="Q4517" s="16" t="str">
        <f>IF(P4517="","",'02_Resultat'!$B$6)</f>
        <v/>
      </c>
      <c r="R4517" s="16" t="str">
        <f>IF(Q4517="","",INDEX(Tableau3[N°CMD],MATCH(P4517,Tableau3[Sequence],0),))</f>
        <v/>
      </c>
      <c r="S4517" s="16" t="str">
        <f>IF(Q4517="","",INDEX(Tableau3[Désignation],MATCH(P4517,Tableau3[Sequence],0),))</f>
        <v/>
      </c>
      <c r="T4517"/>
    </row>
    <row r="4518" spans="12:20" x14ac:dyDescent="0.25">
      <c r="L4518" s="4" t="str">
        <f t="shared" si="143"/>
        <v/>
      </c>
      <c r="M4518" s="4" t="str">
        <f>IF(ISBLANK(A4518),"",IF('02_Resultat'!$B$6=A4518,1,0))</f>
        <v/>
      </c>
      <c r="N4518" s="4" t="str">
        <f>IF(ISBLANK(A4518),"",IF(Tableau3[Occurrence]=0,0,SUM($M$2:M4518)))</f>
        <v/>
      </c>
      <c r="P4518" s="15" t="str">
        <f t="shared" si="144"/>
        <v/>
      </c>
      <c r="Q4518" s="16" t="str">
        <f>IF(P4518="","",'02_Resultat'!$B$6)</f>
        <v/>
      </c>
      <c r="R4518" s="16" t="str">
        <f>IF(Q4518="","",INDEX(Tableau3[N°CMD],MATCH(P4518,Tableau3[Sequence],0),))</f>
        <v/>
      </c>
      <c r="S4518" s="16" t="str">
        <f>IF(Q4518="","",INDEX(Tableau3[Désignation],MATCH(P4518,Tableau3[Sequence],0),))</f>
        <v/>
      </c>
      <c r="T4518"/>
    </row>
    <row r="4519" spans="12:20" x14ac:dyDescent="0.25">
      <c r="L4519" s="4" t="str">
        <f t="shared" si="143"/>
        <v/>
      </c>
      <c r="M4519" s="4" t="str">
        <f>IF(ISBLANK(A4519),"",IF('02_Resultat'!$B$6=A4519,1,0))</f>
        <v/>
      </c>
      <c r="N4519" s="4" t="str">
        <f>IF(ISBLANK(A4519),"",IF(Tableau3[Occurrence]=0,0,SUM($M$2:M4519)))</f>
        <v/>
      </c>
      <c r="P4519" s="15" t="str">
        <f t="shared" si="144"/>
        <v/>
      </c>
      <c r="Q4519" s="16" t="str">
        <f>IF(P4519="","",'02_Resultat'!$B$6)</f>
        <v/>
      </c>
      <c r="R4519" s="16" t="str">
        <f>IF(Q4519="","",INDEX(Tableau3[N°CMD],MATCH(P4519,Tableau3[Sequence],0),))</f>
        <v/>
      </c>
      <c r="S4519" s="16" t="str">
        <f>IF(Q4519="","",INDEX(Tableau3[Désignation],MATCH(P4519,Tableau3[Sequence],0),))</f>
        <v/>
      </c>
      <c r="T4519"/>
    </row>
    <row r="4520" spans="12:20" x14ac:dyDescent="0.25">
      <c r="L4520" s="4" t="str">
        <f t="shared" si="143"/>
        <v/>
      </c>
      <c r="M4520" s="4" t="str">
        <f>IF(ISBLANK(A4520),"",IF('02_Resultat'!$B$6=A4520,1,0))</f>
        <v/>
      </c>
      <c r="N4520" s="4" t="str">
        <f>IF(ISBLANK(A4520),"",IF(Tableau3[Occurrence]=0,0,SUM($M$2:M4520)))</f>
        <v/>
      </c>
      <c r="P4520" s="15" t="str">
        <f t="shared" si="144"/>
        <v/>
      </c>
      <c r="Q4520" s="16" t="str">
        <f>IF(P4520="","",'02_Resultat'!$B$6)</f>
        <v/>
      </c>
      <c r="R4520" s="16" t="str">
        <f>IF(Q4520="","",INDEX(Tableau3[N°CMD],MATCH(P4520,Tableau3[Sequence],0),))</f>
        <v/>
      </c>
      <c r="S4520" s="16" t="str">
        <f>IF(Q4520="","",INDEX(Tableau3[Désignation],MATCH(P4520,Tableau3[Sequence],0),))</f>
        <v/>
      </c>
      <c r="T4520"/>
    </row>
    <row r="4521" spans="12:20" x14ac:dyDescent="0.25">
      <c r="L4521" s="4" t="str">
        <f t="shared" si="143"/>
        <v/>
      </c>
      <c r="M4521" s="4" t="str">
        <f>IF(ISBLANK(A4521),"",IF('02_Resultat'!$B$6=A4521,1,0))</f>
        <v/>
      </c>
      <c r="N4521" s="4" t="str">
        <f>IF(ISBLANK(A4521),"",IF(Tableau3[Occurrence]=0,0,SUM($M$2:M4521)))</f>
        <v/>
      </c>
      <c r="P4521" s="15" t="str">
        <f t="shared" si="144"/>
        <v/>
      </c>
      <c r="Q4521" s="16" t="str">
        <f>IF(P4521="","",'02_Resultat'!$B$6)</f>
        <v/>
      </c>
      <c r="R4521" s="16" t="str">
        <f>IF(Q4521="","",INDEX(Tableau3[N°CMD],MATCH(P4521,Tableau3[Sequence],0),))</f>
        <v/>
      </c>
      <c r="S4521" s="16" t="str">
        <f>IF(Q4521="","",INDEX(Tableau3[Désignation],MATCH(P4521,Tableau3[Sequence],0),))</f>
        <v/>
      </c>
      <c r="T4521"/>
    </row>
    <row r="4522" spans="12:20" x14ac:dyDescent="0.25">
      <c r="L4522" s="4" t="str">
        <f t="shared" si="143"/>
        <v/>
      </c>
      <c r="M4522" s="4" t="str">
        <f>IF(ISBLANK(A4522),"",IF('02_Resultat'!$B$6=A4522,1,0))</f>
        <v/>
      </c>
      <c r="N4522" s="4" t="str">
        <f>IF(ISBLANK(A4522),"",IF(Tableau3[Occurrence]=0,0,SUM($M$2:M4522)))</f>
        <v/>
      </c>
      <c r="P4522" s="15" t="str">
        <f t="shared" si="144"/>
        <v/>
      </c>
      <c r="Q4522" s="16" t="str">
        <f>IF(P4522="","",'02_Resultat'!$B$6)</f>
        <v/>
      </c>
      <c r="R4522" s="16" t="str">
        <f>IF(Q4522="","",INDEX(Tableau3[N°CMD],MATCH(P4522,Tableau3[Sequence],0),))</f>
        <v/>
      </c>
      <c r="S4522" s="16" t="str">
        <f>IF(Q4522="","",INDEX(Tableau3[Désignation],MATCH(P4522,Tableau3[Sequence],0),))</f>
        <v/>
      </c>
      <c r="T4522"/>
    </row>
    <row r="4523" spans="12:20" x14ac:dyDescent="0.25">
      <c r="L4523" s="4" t="str">
        <f t="shared" si="143"/>
        <v/>
      </c>
      <c r="M4523" s="4" t="str">
        <f>IF(ISBLANK(A4523),"",IF('02_Resultat'!$B$6=A4523,1,0))</f>
        <v/>
      </c>
      <c r="N4523" s="4" t="str">
        <f>IF(ISBLANK(A4523),"",IF(Tableau3[Occurrence]=0,0,SUM($M$2:M4523)))</f>
        <v/>
      </c>
      <c r="P4523" s="15" t="str">
        <f t="shared" si="144"/>
        <v/>
      </c>
      <c r="Q4523" s="16" t="str">
        <f>IF(P4523="","",'02_Resultat'!$B$6)</f>
        <v/>
      </c>
      <c r="R4523" s="16" t="str">
        <f>IF(Q4523="","",INDEX(Tableau3[N°CMD],MATCH(P4523,Tableau3[Sequence],0),))</f>
        <v/>
      </c>
      <c r="S4523" s="16" t="str">
        <f>IF(Q4523="","",INDEX(Tableau3[Désignation],MATCH(P4523,Tableau3[Sequence],0),))</f>
        <v/>
      </c>
      <c r="T4523"/>
    </row>
    <row r="4524" spans="12:20" x14ac:dyDescent="0.25">
      <c r="L4524" s="4" t="str">
        <f t="shared" si="143"/>
        <v/>
      </c>
      <c r="M4524" s="4" t="str">
        <f>IF(ISBLANK(A4524),"",IF('02_Resultat'!$B$6=A4524,1,0))</f>
        <v/>
      </c>
      <c r="N4524" s="4" t="str">
        <f>IF(ISBLANK(A4524),"",IF(Tableau3[Occurrence]=0,0,SUM($M$2:M4524)))</f>
        <v/>
      </c>
      <c r="P4524" s="15" t="str">
        <f t="shared" si="144"/>
        <v/>
      </c>
      <c r="Q4524" s="16" t="str">
        <f>IF(P4524="","",'02_Resultat'!$B$6)</f>
        <v/>
      </c>
      <c r="R4524" s="16" t="str">
        <f>IF(Q4524="","",INDEX(Tableau3[N°CMD],MATCH(P4524,Tableau3[Sequence],0),))</f>
        <v/>
      </c>
      <c r="S4524" s="16" t="str">
        <f>IF(Q4524="","",INDEX(Tableau3[Désignation],MATCH(P4524,Tableau3[Sequence],0),))</f>
        <v/>
      </c>
      <c r="T4524"/>
    </row>
    <row r="4525" spans="12:20" x14ac:dyDescent="0.25">
      <c r="L4525" s="4" t="str">
        <f t="shared" si="143"/>
        <v/>
      </c>
      <c r="M4525" s="4" t="str">
        <f>IF(ISBLANK(A4525),"",IF('02_Resultat'!$B$6=A4525,1,0))</f>
        <v/>
      </c>
      <c r="N4525" s="4" t="str">
        <f>IF(ISBLANK(A4525),"",IF(Tableau3[Occurrence]=0,0,SUM($M$2:M4525)))</f>
        <v/>
      </c>
      <c r="P4525" s="15" t="str">
        <f t="shared" si="144"/>
        <v/>
      </c>
      <c r="Q4525" s="16" t="str">
        <f>IF(P4525="","",'02_Resultat'!$B$6)</f>
        <v/>
      </c>
      <c r="R4525" s="16" t="str">
        <f>IF(Q4525="","",INDEX(Tableau3[N°CMD],MATCH(P4525,Tableau3[Sequence],0),))</f>
        <v/>
      </c>
      <c r="S4525" s="16" t="str">
        <f>IF(Q4525="","",INDEX(Tableau3[Désignation],MATCH(P4525,Tableau3[Sequence],0),))</f>
        <v/>
      </c>
      <c r="T4525"/>
    </row>
    <row r="4526" spans="12:20" x14ac:dyDescent="0.25">
      <c r="L4526" s="4" t="str">
        <f t="shared" si="143"/>
        <v/>
      </c>
      <c r="M4526" s="4" t="str">
        <f>IF(ISBLANK(A4526),"",IF('02_Resultat'!$B$6=A4526,1,0))</f>
        <v/>
      </c>
      <c r="N4526" s="4" t="str">
        <f>IF(ISBLANK(A4526),"",IF(Tableau3[Occurrence]=0,0,SUM($M$2:M4526)))</f>
        <v/>
      </c>
      <c r="P4526" s="15" t="str">
        <f t="shared" si="144"/>
        <v/>
      </c>
      <c r="Q4526" s="16" t="str">
        <f>IF(P4526="","",'02_Resultat'!$B$6)</f>
        <v/>
      </c>
      <c r="R4526" s="16" t="str">
        <f>IF(Q4526="","",INDEX(Tableau3[N°CMD],MATCH(P4526,Tableau3[Sequence],0),))</f>
        <v/>
      </c>
      <c r="S4526" s="16" t="str">
        <f>IF(Q4526="","",INDEX(Tableau3[Désignation],MATCH(P4526,Tableau3[Sequence],0),))</f>
        <v/>
      </c>
      <c r="T4526"/>
    </row>
    <row r="4527" spans="12:20" x14ac:dyDescent="0.25">
      <c r="L4527" s="4" t="str">
        <f t="shared" si="143"/>
        <v/>
      </c>
      <c r="M4527" s="4" t="str">
        <f>IF(ISBLANK(A4527),"",IF('02_Resultat'!$B$6=A4527,1,0))</f>
        <v/>
      </c>
      <c r="N4527" s="4" t="str">
        <f>IF(ISBLANK(A4527),"",IF(Tableau3[Occurrence]=0,0,SUM($M$2:M4527)))</f>
        <v/>
      </c>
      <c r="P4527" s="15" t="str">
        <f t="shared" si="144"/>
        <v/>
      </c>
      <c r="Q4527" s="16" t="str">
        <f>IF(P4527="","",'02_Resultat'!$B$6)</f>
        <v/>
      </c>
      <c r="R4527" s="16" t="str">
        <f>IF(Q4527="","",INDEX(Tableau3[N°CMD],MATCH(P4527,Tableau3[Sequence],0),))</f>
        <v/>
      </c>
      <c r="S4527" s="16" t="str">
        <f>IF(Q4527="","",INDEX(Tableau3[Désignation],MATCH(P4527,Tableau3[Sequence],0),))</f>
        <v/>
      </c>
      <c r="T4527"/>
    </row>
    <row r="4528" spans="12:20" x14ac:dyDescent="0.25">
      <c r="L4528" s="4" t="str">
        <f t="shared" si="143"/>
        <v/>
      </c>
      <c r="M4528" s="4" t="str">
        <f>IF(ISBLANK(A4528),"",IF('02_Resultat'!$B$6=A4528,1,0))</f>
        <v/>
      </c>
      <c r="N4528" s="4" t="str">
        <f>IF(ISBLANK(A4528),"",IF(Tableau3[Occurrence]=0,0,SUM($M$2:M4528)))</f>
        <v/>
      </c>
      <c r="P4528" s="15" t="str">
        <f t="shared" si="144"/>
        <v/>
      </c>
      <c r="Q4528" s="16" t="str">
        <f>IF(P4528="","",'02_Resultat'!$B$6)</f>
        <v/>
      </c>
      <c r="R4528" s="16" t="str">
        <f>IF(Q4528="","",INDEX(Tableau3[N°CMD],MATCH(P4528,Tableau3[Sequence],0),))</f>
        <v/>
      </c>
      <c r="S4528" s="16" t="str">
        <f>IF(Q4528="","",INDEX(Tableau3[Désignation],MATCH(P4528,Tableau3[Sequence],0),))</f>
        <v/>
      </c>
      <c r="T4528"/>
    </row>
    <row r="4529" spans="12:20" x14ac:dyDescent="0.25">
      <c r="L4529" s="4" t="str">
        <f t="shared" si="143"/>
        <v/>
      </c>
      <c r="M4529" s="4" t="str">
        <f>IF(ISBLANK(A4529),"",IF('02_Resultat'!$B$6=A4529,1,0))</f>
        <v/>
      </c>
      <c r="N4529" s="4" t="str">
        <f>IF(ISBLANK(A4529),"",IF(Tableau3[Occurrence]=0,0,SUM($M$2:M4529)))</f>
        <v/>
      </c>
      <c r="P4529" s="15" t="str">
        <f t="shared" si="144"/>
        <v/>
      </c>
      <c r="Q4529" s="16" t="str">
        <f>IF(P4529="","",'02_Resultat'!$B$6)</f>
        <v/>
      </c>
      <c r="R4529" s="16" t="str">
        <f>IF(Q4529="","",INDEX(Tableau3[N°CMD],MATCH(P4529,Tableau3[Sequence],0),))</f>
        <v/>
      </c>
      <c r="S4529" s="16" t="str">
        <f>IF(Q4529="","",INDEX(Tableau3[Désignation],MATCH(P4529,Tableau3[Sequence],0),))</f>
        <v/>
      </c>
      <c r="T4529"/>
    </row>
    <row r="4530" spans="12:20" x14ac:dyDescent="0.25">
      <c r="L4530" s="4" t="str">
        <f t="shared" si="143"/>
        <v/>
      </c>
      <c r="M4530" s="4" t="str">
        <f>IF(ISBLANK(A4530),"",IF('02_Resultat'!$B$6=A4530,1,0))</f>
        <v/>
      </c>
      <c r="N4530" s="4" t="str">
        <f>IF(ISBLANK(A4530),"",IF(Tableau3[Occurrence]=0,0,SUM($M$2:M4530)))</f>
        <v/>
      </c>
      <c r="P4530" s="15" t="str">
        <f t="shared" si="144"/>
        <v/>
      </c>
      <c r="Q4530" s="16" t="str">
        <f>IF(P4530="","",'02_Resultat'!$B$6)</f>
        <v/>
      </c>
      <c r="R4530" s="16" t="str">
        <f>IF(Q4530="","",INDEX(Tableau3[N°CMD],MATCH(P4530,Tableau3[Sequence],0),))</f>
        <v/>
      </c>
      <c r="S4530" s="16" t="str">
        <f>IF(Q4530="","",INDEX(Tableau3[Désignation],MATCH(P4530,Tableau3[Sequence],0),))</f>
        <v/>
      </c>
      <c r="T4530"/>
    </row>
    <row r="4531" spans="12:20" x14ac:dyDescent="0.25">
      <c r="L4531" s="4" t="str">
        <f t="shared" si="143"/>
        <v/>
      </c>
      <c r="M4531" s="4" t="str">
        <f>IF(ISBLANK(A4531),"",IF('02_Resultat'!$B$6=A4531,1,0))</f>
        <v/>
      </c>
      <c r="N4531" s="4" t="str">
        <f>IF(ISBLANK(A4531),"",IF(Tableau3[Occurrence]=0,0,SUM($M$2:M4531)))</f>
        <v/>
      </c>
      <c r="P4531" s="15" t="str">
        <f t="shared" si="144"/>
        <v/>
      </c>
      <c r="Q4531" s="16" t="str">
        <f>IF(P4531="","",'02_Resultat'!$B$6)</f>
        <v/>
      </c>
      <c r="R4531" s="16" t="str">
        <f>IF(Q4531="","",INDEX(Tableau3[N°CMD],MATCH(P4531,Tableau3[Sequence],0),))</f>
        <v/>
      </c>
      <c r="S4531" s="16" t="str">
        <f>IF(Q4531="","",INDEX(Tableau3[Désignation],MATCH(P4531,Tableau3[Sequence],0),))</f>
        <v/>
      </c>
      <c r="T4531"/>
    </row>
    <row r="4532" spans="12:20" x14ac:dyDescent="0.25">
      <c r="L4532" s="4" t="str">
        <f t="shared" si="143"/>
        <v/>
      </c>
      <c r="M4532" s="4" t="str">
        <f>IF(ISBLANK(A4532),"",IF('02_Resultat'!$B$6=A4532,1,0))</f>
        <v/>
      </c>
      <c r="N4532" s="4" t="str">
        <f>IF(ISBLANK(A4532),"",IF(Tableau3[Occurrence]=0,0,SUM($M$2:M4532)))</f>
        <v/>
      </c>
      <c r="P4532" s="15" t="str">
        <f t="shared" si="144"/>
        <v/>
      </c>
      <c r="Q4532" s="16" t="str">
        <f>IF(P4532="","",'02_Resultat'!$B$6)</f>
        <v/>
      </c>
      <c r="R4532" s="16" t="str">
        <f>IF(Q4532="","",INDEX(Tableau3[N°CMD],MATCH(P4532,Tableau3[Sequence],0),))</f>
        <v/>
      </c>
      <c r="S4532" s="16" t="str">
        <f>IF(Q4532="","",INDEX(Tableau3[Désignation],MATCH(P4532,Tableau3[Sequence],0),))</f>
        <v/>
      </c>
      <c r="T4532"/>
    </row>
    <row r="4533" spans="12:20" x14ac:dyDescent="0.25">
      <c r="L4533" s="4" t="str">
        <f t="shared" si="143"/>
        <v/>
      </c>
      <c r="M4533" s="4" t="str">
        <f>IF(ISBLANK(A4533),"",IF('02_Resultat'!$B$6=A4533,1,0))</f>
        <v/>
      </c>
      <c r="N4533" s="4" t="str">
        <f>IF(ISBLANK(A4533),"",IF(Tableau3[Occurrence]=0,0,SUM($M$2:M4533)))</f>
        <v/>
      </c>
      <c r="P4533" s="15" t="str">
        <f t="shared" si="144"/>
        <v/>
      </c>
      <c r="Q4533" s="16" t="str">
        <f>IF(P4533="","",'02_Resultat'!$B$6)</f>
        <v/>
      </c>
      <c r="R4533" s="16" t="str">
        <f>IF(Q4533="","",INDEX(Tableau3[N°CMD],MATCH(P4533,Tableau3[Sequence],0),))</f>
        <v/>
      </c>
      <c r="S4533" s="16" t="str">
        <f>IF(Q4533="","",INDEX(Tableau3[Désignation],MATCH(P4533,Tableau3[Sequence],0),))</f>
        <v/>
      </c>
      <c r="T4533"/>
    </row>
    <row r="4534" spans="12:20" x14ac:dyDescent="0.25">
      <c r="L4534" s="4" t="str">
        <f t="shared" si="143"/>
        <v/>
      </c>
      <c r="M4534" s="4" t="str">
        <f>IF(ISBLANK(A4534),"",IF('02_Resultat'!$B$6=A4534,1,0))</f>
        <v/>
      </c>
      <c r="N4534" s="4" t="str">
        <f>IF(ISBLANK(A4534),"",IF(Tableau3[Occurrence]=0,0,SUM($M$2:M4534)))</f>
        <v/>
      </c>
      <c r="P4534" s="15" t="str">
        <f t="shared" si="144"/>
        <v/>
      </c>
      <c r="Q4534" s="16" t="str">
        <f>IF(P4534="","",'02_Resultat'!$B$6)</f>
        <v/>
      </c>
      <c r="R4534" s="16" t="str">
        <f>IF(Q4534="","",INDEX(Tableau3[N°CMD],MATCH(P4534,Tableau3[Sequence],0),))</f>
        <v/>
      </c>
      <c r="S4534" s="16" t="str">
        <f>IF(Q4534="","",INDEX(Tableau3[Désignation],MATCH(P4534,Tableau3[Sequence],0),))</f>
        <v/>
      </c>
      <c r="T4534"/>
    </row>
    <row r="4535" spans="12:20" x14ac:dyDescent="0.25">
      <c r="L4535" s="4" t="str">
        <f t="shared" si="143"/>
        <v/>
      </c>
      <c r="M4535" s="4" t="str">
        <f>IF(ISBLANK(A4535),"",IF('02_Resultat'!$B$6=A4535,1,0))</f>
        <v/>
      </c>
      <c r="N4535" s="4" t="str">
        <f>IF(ISBLANK(A4535),"",IF(Tableau3[Occurrence]=0,0,SUM($M$2:M4535)))</f>
        <v/>
      </c>
      <c r="P4535" s="15" t="str">
        <f t="shared" si="144"/>
        <v/>
      </c>
      <c r="Q4535" s="16" t="str">
        <f>IF(P4535="","",'02_Resultat'!$B$6)</f>
        <v/>
      </c>
      <c r="R4535" s="16" t="str">
        <f>IF(Q4535="","",INDEX(Tableau3[N°CMD],MATCH(P4535,Tableau3[Sequence],0),))</f>
        <v/>
      </c>
      <c r="S4535" s="16" t="str">
        <f>IF(Q4535="","",INDEX(Tableau3[Désignation],MATCH(P4535,Tableau3[Sequence],0),))</f>
        <v/>
      </c>
      <c r="T4535"/>
    </row>
    <row r="4536" spans="12:20" x14ac:dyDescent="0.25">
      <c r="L4536" s="4" t="str">
        <f t="shared" si="143"/>
        <v/>
      </c>
      <c r="M4536" s="4" t="str">
        <f>IF(ISBLANK(A4536),"",IF('02_Resultat'!$B$6=A4536,1,0))</f>
        <v/>
      </c>
      <c r="N4536" s="4" t="str">
        <f>IF(ISBLANK(A4536),"",IF(Tableau3[Occurrence]=0,0,SUM($M$2:M4536)))</f>
        <v/>
      </c>
      <c r="P4536" s="15" t="str">
        <f t="shared" si="144"/>
        <v/>
      </c>
      <c r="Q4536" s="16" t="str">
        <f>IF(P4536="","",'02_Resultat'!$B$6)</f>
        <v/>
      </c>
      <c r="R4536" s="16" t="str">
        <f>IF(Q4536="","",INDEX(Tableau3[N°CMD],MATCH(P4536,Tableau3[Sequence],0),))</f>
        <v/>
      </c>
      <c r="S4536" s="16" t="str">
        <f>IF(Q4536="","",INDEX(Tableau3[Désignation],MATCH(P4536,Tableau3[Sequence],0),))</f>
        <v/>
      </c>
      <c r="T4536"/>
    </row>
    <row r="4537" spans="12:20" x14ac:dyDescent="0.25">
      <c r="L4537" s="4" t="str">
        <f t="shared" si="143"/>
        <v/>
      </c>
      <c r="M4537" s="4" t="str">
        <f>IF(ISBLANK(A4537),"",IF('02_Resultat'!$B$6=A4537,1,0))</f>
        <v/>
      </c>
      <c r="N4537" s="4" t="str">
        <f>IF(ISBLANK(A4537),"",IF(Tableau3[Occurrence]=0,0,SUM($M$2:M4537)))</f>
        <v/>
      </c>
      <c r="P4537" s="15" t="str">
        <f t="shared" si="144"/>
        <v/>
      </c>
      <c r="Q4537" s="16" t="str">
        <f>IF(P4537="","",'02_Resultat'!$B$6)</f>
        <v/>
      </c>
      <c r="R4537" s="16" t="str">
        <f>IF(Q4537="","",INDEX(Tableau3[N°CMD],MATCH(P4537,Tableau3[Sequence],0),))</f>
        <v/>
      </c>
      <c r="S4537" s="16" t="str">
        <f>IF(Q4537="","",INDEX(Tableau3[Désignation],MATCH(P4537,Tableau3[Sequence],0),))</f>
        <v/>
      </c>
      <c r="T4537"/>
    </row>
    <row r="4538" spans="12:20" x14ac:dyDescent="0.25">
      <c r="L4538" s="4" t="str">
        <f t="shared" si="143"/>
        <v/>
      </c>
      <c r="M4538" s="4" t="str">
        <f>IF(ISBLANK(A4538),"",IF('02_Resultat'!$B$6=A4538,1,0))</f>
        <v/>
      </c>
      <c r="N4538" s="4" t="str">
        <f>IF(ISBLANK(A4538),"",IF(Tableau3[Occurrence]=0,0,SUM($M$2:M4538)))</f>
        <v/>
      </c>
      <c r="P4538" s="15" t="str">
        <f t="shared" si="144"/>
        <v/>
      </c>
      <c r="Q4538" s="16" t="str">
        <f>IF(P4538="","",'02_Resultat'!$B$6)</f>
        <v/>
      </c>
      <c r="R4538" s="16" t="str">
        <f>IF(Q4538="","",INDEX(Tableau3[N°CMD],MATCH(P4538,Tableau3[Sequence],0),))</f>
        <v/>
      </c>
      <c r="S4538" s="16" t="str">
        <f>IF(Q4538="","",INDEX(Tableau3[Désignation],MATCH(P4538,Tableau3[Sequence],0),))</f>
        <v/>
      </c>
      <c r="T4538"/>
    </row>
    <row r="4539" spans="12:20" x14ac:dyDescent="0.25">
      <c r="L4539" s="4" t="str">
        <f t="shared" si="143"/>
        <v/>
      </c>
      <c r="M4539" s="4" t="str">
        <f>IF(ISBLANK(A4539),"",IF('02_Resultat'!$B$6=A4539,1,0))</f>
        <v/>
      </c>
      <c r="N4539" s="4" t="str">
        <f>IF(ISBLANK(A4539),"",IF(Tableau3[Occurrence]=0,0,SUM($M$2:M4539)))</f>
        <v/>
      </c>
      <c r="P4539" s="15" t="str">
        <f t="shared" si="144"/>
        <v/>
      </c>
      <c r="Q4539" s="16" t="str">
        <f>IF(P4539="","",'02_Resultat'!$B$6)</f>
        <v/>
      </c>
      <c r="R4539" s="16" t="str">
        <f>IF(Q4539="","",INDEX(Tableau3[N°CMD],MATCH(P4539,Tableau3[Sequence],0),))</f>
        <v/>
      </c>
      <c r="S4539" s="16" t="str">
        <f>IF(Q4539="","",INDEX(Tableau3[Désignation],MATCH(P4539,Tableau3[Sequence],0),))</f>
        <v/>
      </c>
      <c r="T4539"/>
    </row>
    <row r="4540" spans="12:20" x14ac:dyDescent="0.25">
      <c r="L4540" s="4" t="str">
        <f t="shared" si="143"/>
        <v/>
      </c>
      <c r="M4540" s="4" t="str">
        <f>IF(ISBLANK(A4540),"",IF('02_Resultat'!$B$6=A4540,1,0))</f>
        <v/>
      </c>
      <c r="N4540" s="4" t="str">
        <f>IF(ISBLANK(A4540),"",IF(Tableau3[Occurrence]=0,0,SUM($M$2:M4540)))</f>
        <v/>
      </c>
      <c r="P4540" s="15" t="str">
        <f t="shared" si="144"/>
        <v/>
      </c>
      <c r="Q4540" s="16" t="str">
        <f>IF(P4540="","",'02_Resultat'!$B$6)</f>
        <v/>
      </c>
      <c r="R4540" s="16" t="str">
        <f>IF(Q4540="","",INDEX(Tableau3[N°CMD],MATCH(P4540,Tableau3[Sequence],0),))</f>
        <v/>
      </c>
      <c r="S4540" s="16" t="str">
        <f>IF(Q4540="","",INDEX(Tableau3[Désignation],MATCH(P4540,Tableau3[Sequence],0),))</f>
        <v/>
      </c>
      <c r="T4540"/>
    </row>
    <row r="4541" spans="12:20" x14ac:dyDescent="0.25">
      <c r="L4541" s="4" t="str">
        <f t="shared" si="143"/>
        <v/>
      </c>
      <c r="M4541" s="4" t="str">
        <f>IF(ISBLANK(A4541),"",IF('02_Resultat'!$B$6=A4541,1,0))</f>
        <v/>
      </c>
      <c r="N4541" s="4" t="str">
        <f>IF(ISBLANK(A4541),"",IF(Tableau3[Occurrence]=0,0,SUM($M$2:M4541)))</f>
        <v/>
      </c>
      <c r="P4541" s="15" t="str">
        <f t="shared" si="144"/>
        <v/>
      </c>
      <c r="Q4541" s="16" t="str">
        <f>IF(P4541="","",'02_Resultat'!$B$6)</f>
        <v/>
      </c>
      <c r="R4541" s="16" t="str">
        <f>IF(Q4541="","",INDEX(Tableau3[N°CMD],MATCH(P4541,Tableau3[Sequence],0),))</f>
        <v/>
      </c>
      <c r="S4541" s="16" t="str">
        <f>IF(Q4541="","",INDEX(Tableau3[Désignation],MATCH(P4541,Tableau3[Sequence],0),))</f>
        <v/>
      </c>
      <c r="T4541"/>
    </row>
    <row r="4542" spans="12:20" x14ac:dyDescent="0.25">
      <c r="L4542" s="4" t="str">
        <f t="shared" si="143"/>
        <v/>
      </c>
      <c r="M4542" s="4" t="str">
        <f>IF(ISBLANK(A4542),"",IF('02_Resultat'!$B$6=A4542,1,0))</f>
        <v/>
      </c>
      <c r="N4542" s="4" t="str">
        <f>IF(ISBLANK(A4542),"",IF(Tableau3[Occurrence]=0,0,SUM($M$2:M4542)))</f>
        <v/>
      </c>
      <c r="P4542" s="15" t="str">
        <f t="shared" si="144"/>
        <v/>
      </c>
      <c r="Q4542" s="16" t="str">
        <f>IF(P4542="","",'02_Resultat'!$B$6)</f>
        <v/>
      </c>
      <c r="R4542" s="16" t="str">
        <f>IF(Q4542="","",INDEX(Tableau3[N°CMD],MATCH(P4542,Tableau3[Sequence],0),))</f>
        <v/>
      </c>
      <c r="S4542" s="16" t="str">
        <f>IF(Q4542="","",INDEX(Tableau3[Désignation],MATCH(P4542,Tableau3[Sequence],0),))</f>
        <v/>
      </c>
      <c r="T4542"/>
    </row>
    <row r="4543" spans="12:20" x14ac:dyDescent="0.25">
      <c r="L4543" s="4" t="str">
        <f t="shared" si="143"/>
        <v/>
      </c>
      <c r="M4543" s="4" t="str">
        <f>IF(ISBLANK(A4543),"",IF('02_Resultat'!$B$6=A4543,1,0))</f>
        <v/>
      </c>
      <c r="N4543" s="4" t="str">
        <f>IF(ISBLANK(A4543),"",IF(Tableau3[Occurrence]=0,0,SUM($M$2:M4543)))</f>
        <v/>
      </c>
      <c r="P4543" s="15" t="str">
        <f t="shared" si="144"/>
        <v/>
      </c>
      <c r="Q4543" s="16" t="str">
        <f>IF(P4543="","",'02_Resultat'!$B$6)</f>
        <v/>
      </c>
      <c r="R4543" s="16" t="str">
        <f>IF(Q4543="","",INDEX(Tableau3[N°CMD],MATCH(P4543,Tableau3[Sequence],0),))</f>
        <v/>
      </c>
      <c r="S4543" s="16" t="str">
        <f>IF(Q4543="","",INDEX(Tableau3[Désignation],MATCH(P4543,Tableau3[Sequence],0),))</f>
        <v/>
      </c>
      <c r="T4543"/>
    </row>
    <row r="4544" spans="12:20" x14ac:dyDescent="0.25">
      <c r="L4544" s="4" t="str">
        <f t="shared" si="143"/>
        <v/>
      </c>
      <c r="M4544" s="4" t="str">
        <f>IF(ISBLANK(A4544),"",IF('02_Resultat'!$B$6=A4544,1,0))</f>
        <v/>
      </c>
      <c r="N4544" s="4" t="str">
        <f>IF(ISBLANK(A4544),"",IF(Tableau3[Occurrence]=0,0,SUM($M$2:M4544)))</f>
        <v/>
      </c>
      <c r="P4544" s="15" t="str">
        <f t="shared" si="144"/>
        <v/>
      </c>
      <c r="Q4544" s="16" t="str">
        <f>IF(P4544="","",'02_Resultat'!$B$6)</f>
        <v/>
      </c>
      <c r="R4544" s="16" t="str">
        <f>IF(Q4544="","",INDEX(Tableau3[N°CMD],MATCH(P4544,Tableau3[Sequence],0),))</f>
        <v/>
      </c>
      <c r="S4544" s="16" t="str">
        <f>IF(Q4544="","",INDEX(Tableau3[Désignation],MATCH(P4544,Tableau3[Sequence],0),))</f>
        <v/>
      </c>
      <c r="T4544"/>
    </row>
    <row r="4545" spans="12:20" x14ac:dyDescent="0.25">
      <c r="L4545" s="4" t="str">
        <f t="shared" si="143"/>
        <v/>
      </c>
      <c r="M4545" s="4" t="str">
        <f>IF(ISBLANK(A4545),"",IF('02_Resultat'!$B$6=A4545,1,0))</f>
        <v/>
      </c>
      <c r="N4545" s="4" t="str">
        <f>IF(ISBLANK(A4545),"",IF(Tableau3[Occurrence]=0,0,SUM($M$2:M4545)))</f>
        <v/>
      </c>
      <c r="P4545" s="15" t="str">
        <f t="shared" si="144"/>
        <v/>
      </c>
      <c r="Q4545" s="16" t="str">
        <f>IF(P4545="","",'02_Resultat'!$B$6)</f>
        <v/>
      </c>
      <c r="R4545" s="16" t="str">
        <f>IF(Q4545="","",INDEX(Tableau3[N°CMD],MATCH(P4545,Tableau3[Sequence],0),))</f>
        <v/>
      </c>
      <c r="S4545" s="16" t="str">
        <f>IF(Q4545="","",INDEX(Tableau3[Désignation],MATCH(P4545,Tableau3[Sequence],0),))</f>
        <v/>
      </c>
      <c r="T4545"/>
    </row>
    <row r="4546" spans="12:20" x14ac:dyDescent="0.25">
      <c r="L4546" s="4" t="str">
        <f t="shared" si="143"/>
        <v/>
      </c>
      <c r="M4546" s="4" t="str">
        <f>IF(ISBLANK(A4546),"",IF('02_Resultat'!$B$6=A4546,1,0))</f>
        <v/>
      </c>
      <c r="N4546" s="4" t="str">
        <f>IF(ISBLANK(A4546),"",IF(Tableau3[Occurrence]=0,0,SUM($M$2:M4546)))</f>
        <v/>
      </c>
      <c r="P4546" s="15" t="str">
        <f t="shared" si="144"/>
        <v/>
      </c>
      <c r="Q4546" s="16" t="str">
        <f>IF(P4546="","",'02_Resultat'!$B$6)</f>
        <v/>
      </c>
      <c r="R4546" s="16" t="str">
        <f>IF(Q4546="","",INDEX(Tableau3[N°CMD],MATCH(P4546,Tableau3[Sequence],0),))</f>
        <v/>
      </c>
      <c r="S4546" s="16" t="str">
        <f>IF(Q4546="","",INDEX(Tableau3[Désignation],MATCH(P4546,Tableau3[Sequence],0),))</f>
        <v/>
      </c>
      <c r="T4546"/>
    </row>
    <row r="4547" spans="12:20" x14ac:dyDescent="0.25">
      <c r="L4547" s="4" t="str">
        <f t="shared" si="143"/>
        <v/>
      </c>
      <c r="M4547" s="4" t="str">
        <f>IF(ISBLANK(A4547),"",IF('02_Resultat'!$B$6=A4547,1,0))</f>
        <v/>
      </c>
      <c r="N4547" s="4" t="str">
        <f>IF(ISBLANK(A4547),"",IF(Tableau3[Occurrence]=0,0,SUM($M$2:M4547)))</f>
        <v/>
      </c>
      <c r="P4547" s="15" t="str">
        <f t="shared" si="144"/>
        <v/>
      </c>
      <c r="Q4547" s="16" t="str">
        <f>IF(P4547="","",'02_Resultat'!$B$6)</f>
        <v/>
      </c>
      <c r="R4547" s="16" t="str">
        <f>IF(Q4547="","",INDEX(Tableau3[N°CMD],MATCH(P4547,Tableau3[Sequence],0),))</f>
        <v/>
      </c>
      <c r="S4547" s="16" t="str">
        <f>IF(Q4547="","",INDEX(Tableau3[Désignation],MATCH(P4547,Tableau3[Sequence],0),))</f>
        <v/>
      </c>
      <c r="T4547"/>
    </row>
    <row r="4548" spans="12:20" x14ac:dyDescent="0.25">
      <c r="L4548" s="4" t="str">
        <f t="shared" si="143"/>
        <v/>
      </c>
      <c r="M4548" s="4" t="str">
        <f>IF(ISBLANK(A4548),"",IF('02_Resultat'!$B$6=A4548,1,0))</f>
        <v/>
      </c>
      <c r="N4548" s="4" t="str">
        <f>IF(ISBLANK(A4548),"",IF(Tableau3[Occurrence]=0,0,SUM($M$2:M4548)))</f>
        <v/>
      </c>
      <c r="P4548" s="15" t="str">
        <f t="shared" si="144"/>
        <v/>
      </c>
      <c r="Q4548" s="16" t="str">
        <f>IF(P4548="","",'02_Resultat'!$B$6)</f>
        <v/>
      </c>
      <c r="R4548" s="16" t="str">
        <f>IF(Q4548="","",INDEX(Tableau3[N°CMD],MATCH(P4548,Tableau3[Sequence],0),))</f>
        <v/>
      </c>
      <c r="S4548" s="16" t="str">
        <f>IF(Q4548="","",INDEX(Tableau3[Désignation],MATCH(P4548,Tableau3[Sequence],0),))</f>
        <v/>
      </c>
      <c r="T4548"/>
    </row>
    <row r="4549" spans="12:20" x14ac:dyDescent="0.25">
      <c r="L4549" s="4" t="str">
        <f t="shared" si="143"/>
        <v/>
      </c>
      <c r="M4549" s="4" t="str">
        <f>IF(ISBLANK(A4549),"",IF('02_Resultat'!$B$6=A4549,1,0))</f>
        <v/>
      </c>
      <c r="N4549" s="4" t="str">
        <f>IF(ISBLANK(A4549),"",IF(Tableau3[Occurrence]=0,0,SUM($M$2:M4549)))</f>
        <v/>
      </c>
      <c r="P4549" s="15" t="str">
        <f t="shared" si="144"/>
        <v/>
      </c>
      <c r="Q4549" s="16" t="str">
        <f>IF(P4549="","",'02_Resultat'!$B$6)</f>
        <v/>
      </c>
      <c r="R4549" s="16" t="str">
        <f>IF(Q4549="","",INDEX(Tableau3[N°CMD],MATCH(P4549,Tableau3[Sequence],0),))</f>
        <v/>
      </c>
      <c r="S4549" s="16" t="str">
        <f>IF(Q4549="","",INDEX(Tableau3[Désignation],MATCH(P4549,Tableau3[Sequence],0),))</f>
        <v/>
      </c>
      <c r="T4549"/>
    </row>
    <row r="4550" spans="12:20" x14ac:dyDescent="0.25">
      <c r="L4550" s="4" t="str">
        <f t="shared" si="143"/>
        <v/>
      </c>
      <c r="M4550" s="4" t="str">
        <f>IF(ISBLANK(A4550),"",IF('02_Resultat'!$B$6=A4550,1,0))</f>
        <v/>
      </c>
      <c r="N4550" s="4" t="str">
        <f>IF(ISBLANK(A4550),"",IF(Tableau3[Occurrence]=0,0,SUM($M$2:M4550)))</f>
        <v/>
      </c>
      <c r="P4550" s="15" t="str">
        <f t="shared" si="144"/>
        <v/>
      </c>
      <c r="Q4550" s="16" t="str">
        <f>IF(P4550="","",'02_Resultat'!$B$6)</f>
        <v/>
      </c>
      <c r="R4550" s="16" t="str">
        <f>IF(Q4550="","",INDEX(Tableau3[N°CMD],MATCH(P4550,Tableau3[Sequence],0),))</f>
        <v/>
      </c>
      <c r="S4550" s="16" t="str">
        <f>IF(Q4550="","",INDEX(Tableau3[Désignation],MATCH(P4550,Tableau3[Sequence],0),))</f>
        <v/>
      </c>
      <c r="T4550"/>
    </row>
    <row r="4551" spans="12:20" x14ac:dyDescent="0.25">
      <c r="L4551" s="4" t="str">
        <f t="shared" si="143"/>
        <v/>
      </c>
      <c r="M4551" s="4" t="str">
        <f>IF(ISBLANK(A4551),"",IF('02_Resultat'!$B$6=A4551,1,0))</f>
        <v/>
      </c>
      <c r="N4551" s="4" t="str">
        <f>IF(ISBLANK(A4551),"",IF(Tableau3[Occurrence]=0,0,SUM($M$2:M4551)))</f>
        <v/>
      </c>
      <c r="P4551" s="15" t="str">
        <f t="shared" si="144"/>
        <v/>
      </c>
      <c r="Q4551" s="16" t="str">
        <f>IF(P4551="","",'02_Resultat'!$B$6)</f>
        <v/>
      </c>
      <c r="R4551" s="16" t="str">
        <f>IF(Q4551="","",INDEX(Tableau3[N°CMD],MATCH(P4551,Tableau3[Sequence],0),))</f>
        <v/>
      </c>
      <c r="S4551" s="16" t="str">
        <f>IF(Q4551="","",INDEX(Tableau3[Désignation],MATCH(P4551,Tableau3[Sequence],0),))</f>
        <v/>
      </c>
      <c r="T4551"/>
    </row>
    <row r="4552" spans="12:20" x14ac:dyDescent="0.25">
      <c r="L4552" s="4" t="str">
        <f t="shared" si="143"/>
        <v/>
      </c>
      <c r="M4552" s="4" t="str">
        <f>IF(ISBLANK(A4552),"",IF('02_Resultat'!$B$6=A4552,1,0))</f>
        <v/>
      </c>
      <c r="N4552" s="4" t="str">
        <f>IF(ISBLANK(A4552),"",IF(Tableau3[Occurrence]=0,0,SUM($M$2:M4552)))</f>
        <v/>
      </c>
      <c r="P4552" s="15" t="str">
        <f t="shared" si="144"/>
        <v/>
      </c>
      <c r="Q4552" s="16" t="str">
        <f>IF(P4552="","",'02_Resultat'!$B$6)</f>
        <v/>
      </c>
      <c r="R4552" s="16" t="str">
        <f>IF(Q4552="","",INDEX(Tableau3[N°CMD],MATCH(P4552,Tableau3[Sequence],0),))</f>
        <v/>
      </c>
      <c r="S4552" s="16" t="str">
        <f>IF(Q4552="","",INDEX(Tableau3[Désignation],MATCH(P4552,Tableau3[Sequence],0),))</f>
        <v/>
      </c>
      <c r="T4552"/>
    </row>
    <row r="4553" spans="12:20" x14ac:dyDescent="0.25">
      <c r="L4553" s="4" t="str">
        <f t="shared" si="143"/>
        <v/>
      </c>
      <c r="M4553" s="4" t="str">
        <f>IF(ISBLANK(A4553),"",IF('02_Resultat'!$B$6=A4553,1,0))</f>
        <v/>
      </c>
      <c r="N4553" s="4" t="str">
        <f>IF(ISBLANK(A4553),"",IF(Tableau3[Occurrence]=0,0,SUM($M$2:M4553)))</f>
        <v/>
      </c>
      <c r="P4553" s="15" t="str">
        <f t="shared" si="144"/>
        <v/>
      </c>
      <c r="Q4553" s="16" t="str">
        <f>IF(P4553="","",'02_Resultat'!$B$6)</f>
        <v/>
      </c>
      <c r="R4553" s="16" t="str">
        <f>IF(Q4553="","",INDEX(Tableau3[N°CMD],MATCH(P4553,Tableau3[Sequence],0),))</f>
        <v/>
      </c>
      <c r="S4553" s="16" t="str">
        <f>IF(Q4553="","",INDEX(Tableau3[Désignation],MATCH(P4553,Tableau3[Sequence],0),))</f>
        <v/>
      </c>
      <c r="T4553"/>
    </row>
    <row r="4554" spans="12:20" x14ac:dyDescent="0.25">
      <c r="L4554" s="4" t="str">
        <f t="shared" si="143"/>
        <v/>
      </c>
      <c r="M4554" s="4" t="str">
        <f>IF(ISBLANK(A4554),"",IF('02_Resultat'!$B$6=A4554,1,0))</f>
        <v/>
      </c>
      <c r="N4554" s="4" t="str">
        <f>IF(ISBLANK(A4554),"",IF(Tableau3[Occurrence]=0,0,SUM($M$2:M4554)))</f>
        <v/>
      </c>
      <c r="P4554" s="15" t="str">
        <f t="shared" si="144"/>
        <v/>
      </c>
      <c r="Q4554" s="16" t="str">
        <f>IF(P4554="","",'02_Resultat'!$B$6)</f>
        <v/>
      </c>
      <c r="R4554" s="16" t="str">
        <f>IF(Q4554="","",INDEX(Tableau3[N°CMD],MATCH(P4554,Tableau3[Sequence],0),))</f>
        <v/>
      </c>
      <c r="S4554" s="16" t="str">
        <f>IF(Q4554="","",INDEX(Tableau3[Désignation],MATCH(P4554,Tableau3[Sequence],0),))</f>
        <v/>
      </c>
      <c r="T4554"/>
    </row>
    <row r="4555" spans="12:20" x14ac:dyDescent="0.25">
      <c r="L4555" s="4" t="str">
        <f t="shared" si="143"/>
        <v/>
      </c>
      <c r="M4555" s="4" t="str">
        <f>IF(ISBLANK(A4555),"",IF('02_Resultat'!$B$6=A4555,1,0))</f>
        <v/>
      </c>
      <c r="N4555" s="4" t="str">
        <f>IF(ISBLANK(A4555),"",IF(Tableau3[Occurrence]=0,0,SUM($M$2:M4555)))</f>
        <v/>
      </c>
      <c r="P4555" s="15" t="str">
        <f t="shared" si="144"/>
        <v/>
      </c>
      <c r="Q4555" s="16" t="str">
        <f>IF(P4555="","",'02_Resultat'!$B$6)</f>
        <v/>
      </c>
      <c r="R4555" s="16" t="str">
        <f>IF(Q4555="","",INDEX(Tableau3[N°CMD],MATCH(P4555,Tableau3[Sequence],0),))</f>
        <v/>
      </c>
      <c r="S4555" s="16" t="str">
        <f>IF(Q4555="","",INDEX(Tableau3[Désignation],MATCH(P4555,Tableau3[Sequence],0),))</f>
        <v/>
      </c>
      <c r="T4555"/>
    </row>
    <row r="4556" spans="12:20" x14ac:dyDescent="0.25">
      <c r="L4556" s="4" t="str">
        <f t="shared" si="143"/>
        <v/>
      </c>
      <c r="M4556" s="4" t="str">
        <f>IF(ISBLANK(A4556),"",IF('02_Resultat'!$B$6=A4556,1,0))</f>
        <v/>
      </c>
      <c r="N4556" s="4" t="str">
        <f>IF(ISBLANK(A4556),"",IF(Tableau3[Occurrence]=0,0,SUM($M$2:M4556)))</f>
        <v/>
      </c>
      <c r="P4556" s="15" t="str">
        <f t="shared" si="144"/>
        <v/>
      </c>
      <c r="Q4556" s="16" t="str">
        <f>IF(P4556="","",'02_Resultat'!$B$6)</f>
        <v/>
      </c>
      <c r="R4556" s="16" t="str">
        <f>IF(Q4556="","",INDEX(Tableau3[N°CMD],MATCH(P4556,Tableau3[Sequence],0),))</f>
        <v/>
      </c>
      <c r="S4556" s="16" t="str">
        <f>IF(Q4556="","",INDEX(Tableau3[Désignation],MATCH(P4556,Tableau3[Sequence],0),))</f>
        <v/>
      </c>
      <c r="T4556"/>
    </row>
    <row r="4557" spans="12:20" x14ac:dyDescent="0.25">
      <c r="L4557" s="4" t="str">
        <f t="shared" si="143"/>
        <v/>
      </c>
      <c r="M4557" s="4" t="str">
        <f>IF(ISBLANK(A4557),"",IF('02_Resultat'!$B$6=A4557,1,0))</f>
        <v/>
      </c>
      <c r="N4557" s="4" t="str">
        <f>IF(ISBLANK(A4557),"",IF(Tableau3[Occurrence]=0,0,SUM($M$2:M4557)))</f>
        <v/>
      </c>
      <c r="P4557" s="15" t="str">
        <f t="shared" si="144"/>
        <v/>
      </c>
      <c r="Q4557" s="16" t="str">
        <f>IF(P4557="","",'02_Resultat'!$B$6)</f>
        <v/>
      </c>
      <c r="R4557" s="16" t="str">
        <f>IF(Q4557="","",INDEX(Tableau3[N°CMD],MATCH(P4557,Tableau3[Sequence],0),))</f>
        <v/>
      </c>
      <c r="S4557" s="16" t="str">
        <f>IF(Q4557="","",INDEX(Tableau3[Désignation],MATCH(P4557,Tableau3[Sequence],0),))</f>
        <v/>
      </c>
      <c r="T4557"/>
    </row>
    <row r="4558" spans="12:20" x14ac:dyDescent="0.25">
      <c r="L4558" s="4" t="str">
        <f t="shared" si="143"/>
        <v/>
      </c>
      <c r="M4558" s="4" t="str">
        <f>IF(ISBLANK(A4558),"",IF('02_Resultat'!$B$6=A4558,1,0))</f>
        <v/>
      </c>
      <c r="N4558" s="4" t="str">
        <f>IF(ISBLANK(A4558),"",IF(Tableau3[Occurrence]=0,0,SUM($M$2:M4558)))</f>
        <v/>
      </c>
      <c r="P4558" s="15" t="str">
        <f t="shared" si="144"/>
        <v/>
      </c>
      <c r="Q4558" s="16" t="str">
        <f>IF(P4558="","",'02_Resultat'!$B$6)</f>
        <v/>
      </c>
      <c r="R4558" s="16" t="str">
        <f>IF(Q4558="","",INDEX(Tableau3[N°CMD],MATCH(P4558,Tableau3[Sequence],0),))</f>
        <v/>
      </c>
      <c r="S4558" s="16" t="str">
        <f>IF(Q4558="","",INDEX(Tableau3[Désignation],MATCH(P4558,Tableau3[Sequence],0),))</f>
        <v/>
      </c>
      <c r="T4558"/>
    </row>
    <row r="4559" spans="12:20" x14ac:dyDescent="0.25">
      <c r="L4559" s="4" t="str">
        <f t="shared" si="143"/>
        <v/>
      </c>
      <c r="M4559" s="4" t="str">
        <f>IF(ISBLANK(A4559),"",IF('02_Resultat'!$B$6=A4559,1,0))</f>
        <v/>
      </c>
      <c r="N4559" s="4" t="str">
        <f>IF(ISBLANK(A4559),"",IF(Tableau3[Occurrence]=0,0,SUM($M$2:M4559)))</f>
        <v/>
      </c>
      <c r="P4559" s="15" t="str">
        <f t="shared" si="144"/>
        <v/>
      </c>
      <c r="Q4559" s="16" t="str">
        <f>IF(P4559="","",'02_Resultat'!$B$6)</f>
        <v/>
      </c>
      <c r="R4559" s="16" t="str">
        <f>IF(Q4559="","",INDEX(Tableau3[N°CMD],MATCH(P4559,Tableau3[Sequence],0),))</f>
        <v/>
      </c>
      <c r="S4559" s="16" t="str">
        <f>IF(Q4559="","",INDEX(Tableau3[Désignation],MATCH(P4559,Tableau3[Sequence],0),))</f>
        <v/>
      </c>
      <c r="T4559"/>
    </row>
    <row r="4560" spans="12:20" x14ac:dyDescent="0.25">
      <c r="L4560" s="4" t="str">
        <f t="shared" si="143"/>
        <v/>
      </c>
      <c r="M4560" s="4" t="str">
        <f>IF(ISBLANK(A4560),"",IF('02_Resultat'!$B$6=A4560,1,0))</f>
        <v/>
      </c>
      <c r="N4560" s="4" t="str">
        <f>IF(ISBLANK(A4560),"",IF(Tableau3[Occurrence]=0,0,SUM($M$2:M4560)))</f>
        <v/>
      </c>
      <c r="P4560" s="15" t="str">
        <f t="shared" si="144"/>
        <v/>
      </c>
      <c r="Q4560" s="16" t="str">
        <f>IF(P4560="","",'02_Resultat'!$B$6)</f>
        <v/>
      </c>
      <c r="R4560" s="16" t="str">
        <f>IF(Q4560="","",INDEX(Tableau3[N°CMD],MATCH(P4560,Tableau3[Sequence],0),))</f>
        <v/>
      </c>
      <c r="S4560" s="16" t="str">
        <f>IF(Q4560="","",INDEX(Tableau3[Désignation],MATCH(P4560,Tableau3[Sequence],0),))</f>
        <v/>
      </c>
      <c r="T4560"/>
    </row>
    <row r="4561" spans="12:20" x14ac:dyDescent="0.25">
      <c r="L4561" s="4" t="str">
        <f t="shared" si="143"/>
        <v/>
      </c>
      <c r="M4561" s="4" t="str">
        <f>IF(ISBLANK(A4561),"",IF('02_Resultat'!$B$6=A4561,1,0))</f>
        <v/>
      </c>
      <c r="N4561" s="4" t="str">
        <f>IF(ISBLANK(A4561),"",IF(Tableau3[Occurrence]=0,0,SUM($M$2:M4561)))</f>
        <v/>
      </c>
      <c r="P4561" s="15" t="str">
        <f t="shared" si="144"/>
        <v/>
      </c>
      <c r="Q4561" s="16" t="str">
        <f>IF(P4561="","",'02_Resultat'!$B$6)</f>
        <v/>
      </c>
      <c r="R4561" s="16" t="str">
        <f>IF(Q4561="","",INDEX(Tableau3[N°CMD],MATCH(P4561,Tableau3[Sequence],0),))</f>
        <v/>
      </c>
      <c r="S4561" s="16" t="str">
        <f>IF(Q4561="","",INDEX(Tableau3[Désignation],MATCH(P4561,Tableau3[Sequence],0),))</f>
        <v/>
      </c>
      <c r="T4561"/>
    </row>
    <row r="4562" spans="12:20" x14ac:dyDescent="0.25">
      <c r="L4562" s="4" t="str">
        <f t="shared" ref="L4562:L4625" si="145">IF(ISBLANK(H4562),"",(I4562-H4562))</f>
        <v/>
      </c>
      <c r="M4562" s="4" t="str">
        <f>IF(ISBLANK(A4562),"",IF('02_Resultat'!$B$6=A4562,1,0))</f>
        <v/>
      </c>
      <c r="N4562" s="4" t="str">
        <f>IF(ISBLANK(A4562),"",IF(Tableau3[Occurrence]=0,0,SUM($M$2:M4562)))</f>
        <v/>
      </c>
      <c r="P4562" s="15" t="str">
        <f t="shared" si="144"/>
        <v/>
      </c>
      <c r="Q4562" s="16" t="str">
        <f>IF(P4562="","",'02_Resultat'!$B$6)</f>
        <v/>
      </c>
      <c r="R4562" s="16" t="str">
        <f>IF(Q4562="","",INDEX(Tableau3[N°CMD],MATCH(P4562,Tableau3[Sequence],0),))</f>
        <v/>
      </c>
      <c r="S4562" s="16" t="str">
        <f>IF(Q4562="","",INDEX(Tableau3[Désignation],MATCH(P4562,Tableau3[Sequence],0),))</f>
        <v/>
      </c>
      <c r="T4562"/>
    </row>
    <row r="4563" spans="12:20" x14ac:dyDescent="0.25">
      <c r="L4563" s="4" t="str">
        <f t="shared" si="145"/>
        <v/>
      </c>
      <c r="M4563" s="4" t="str">
        <f>IF(ISBLANK(A4563),"",IF('02_Resultat'!$B$6=A4563,1,0))</f>
        <v/>
      </c>
      <c r="N4563" s="4" t="str">
        <f>IF(ISBLANK(A4563),"",IF(Tableau3[Occurrence]=0,0,SUM($M$2:M4563)))</f>
        <v/>
      </c>
      <c r="P4563" s="15" t="str">
        <f t="shared" ref="P4563:P4626" si="146">IF(ROW()-1&lt;=$O$2,ROW()-1,"")</f>
        <v/>
      </c>
      <c r="Q4563" s="16" t="str">
        <f>IF(P4563="","",'02_Resultat'!$B$6)</f>
        <v/>
      </c>
      <c r="R4563" s="16" t="str">
        <f>IF(Q4563="","",INDEX(Tableau3[N°CMD],MATCH(P4563,Tableau3[Sequence],0),))</f>
        <v/>
      </c>
      <c r="S4563" s="16" t="str">
        <f>IF(Q4563="","",INDEX(Tableau3[Désignation],MATCH(P4563,Tableau3[Sequence],0),))</f>
        <v/>
      </c>
      <c r="T4563"/>
    </row>
    <row r="4564" spans="12:20" x14ac:dyDescent="0.25">
      <c r="L4564" s="4" t="str">
        <f t="shared" si="145"/>
        <v/>
      </c>
      <c r="M4564" s="4" t="str">
        <f>IF(ISBLANK(A4564),"",IF('02_Resultat'!$B$6=A4564,1,0))</f>
        <v/>
      </c>
      <c r="N4564" s="4" t="str">
        <f>IF(ISBLANK(A4564),"",IF(Tableau3[Occurrence]=0,0,SUM($M$2:M4564)))</f>
        <v/>
      </c>
      <c r="P4564" s="15" t="str">
        <f t="shared" si="146"/>
        <v/>
      </c>
      <c r="Q4564" s="16" t="str">
        <f>IF(P4564="","",'02_Resultat'!$B$6)</f>
        <v/>
      </c>
      <c r="R4564" s="16" t="str">
        <f>IF(Q4564="","",INDEX(Tableau3[N°CMD],MATCH(P4564,Tableau3[Sequence],0),))</f>
        <v/>
      </c>
      <c r="S4564" s="16" t="str">
        <f>IF(Q4564="","",INDEX(Tableau3[Désignation],MATCH(P4564,Tableau3[Sequence],0),))</f>
        <v/>
      </c>
      <c r="T4564"/>
    </row>
    <row r="4565" spans="12:20" x14ac:dyDescent="0.25">
      <c r="L4565" s="4" t="str">
        <f t="shared" si="145"/>
        <v/>
      </c>
      <c r="M4565" s="4" t="str">
        <f>IF(ISBLANK(A4565),"",IF('02_Resultat'!$B$6=A4565,1,0))</f>
        <v/>
      </c>
      <c r="N4565" s="4" t="str">
        <f>IF(ISBLANK(A4565),"",IF(Tableau3[Occurrence]=0,0,SUM($M$2:M4565)))</f>
        <v/>
      </c>
      <c r="P4565" s="15" t="str">
        <f t="shared" si="146"/>
        <v/>
      </c>
      <c r="Q4565" s="16" t="str">
        <f>IF(P4565="","",'02_Resultat'!$B$6)</f>
        <v/>
      </c>
      <c r="R4565" s="16" t="str">
        <f>IF(Q4565="","",INDEX(Tableau3[N°CMD],MATCH(P4565,Tableau3[Sequence],0),))</f>
        <v/>
      </c>
      <c r="S4565" s="16" t="str">
        <f>IF(Q4565="","",INDEX(Tableau3[Désignation],MATCH(P4565,Tableau3[Sequence],0),))</f>
        <v/>
      </c>
      <c r="T4565"/>
    </row>
    <row r="4566" spans="12:20" x14ac:dyDescent="0.25">
      <c r="L4566" s="4" t="str">
        <f t="shared" si="145"/>
        <v/>
      </c>
      <c r="M4566" s="4" t="str">
        <f>IF(ISBLANK(A4566),"",IF('02_Resultat'!$B$6=A4566,1,0))</f>
        <v/>
      </c>
      <c r="N4566" s="4" t="str">
        <f>IF(ISBLANK(A4566),"",IF(Tableau3[Occurrence]=0,0,SUM($M$2:M4566)))</f>
        <v/>
      </c>
      <c r="P4566" s="15" t="str">
        <f t="shared" si="146"/>
        <v/>
      </c>
      <c r="Q4566" s="16" t="str">
        <f>IF(P4566="","",'02_Resultat'!$B$6)</f>
        <v/>
      </c>
      <c r="R4566" s="16" t="str">
        <f>IF(Q4566="","",INDEX(Tableau3[N°CMD],MATCH(P4566,Tableau3[Sequence],0),))</f>
        <v/>
      </c>
      <c r="S4566" s="16" t="str">
        <f>IF(Q4566="","",INDEX(Tableau3[Désignation],MATCH(P4566,Tableau3[Sequence],0),))</f>
        <v/>
      </c>
      <c r="T4566"/>
    </row>
    <row r="4567" spans="12:20" x14ac:dyDescent="0.25">
      <c r="L4567" s="4" t="str">
        <f t="shared" si="145"/>
        <v/>
      </c>
      <c r="M4567" s="4" t="str">
        <f>IF(ISBLANK(A4567),"",IF('02_Resultat'!$B$6=A4567,1,0))</f>
        <v/>
      </c>
      <c r="N4567" s="4" t="str">
        <f>IF(ISBLANK(A4567),"",IF(Tableau3[Occurrence]=0,0,SUM($M$2:M4567)))</f>
        <v/>
      </c>
      <c r="P4567" s="15" t="str">
        <f t="shared" si="146"/>
        <v/>
      </c>
      <c r="Q4567" s="16" t="str">
        <f>IF(P4567="","",'02_Resultat'!$B$6)</f>
        <v/>
      </c>
      <c r="R4567" s="16" t="str">
        <f>IF(Q4567="","",INDEX(Tableau3[N°CMD],MATCH(P4567,Tableau3[Sequence],0),))</f>
        <v/>
      </c>
      <c r="S4567" s="16" t="str">
        <f>IF(Q4567="","",INDEX(Tableau3[Désignation],MATCH(P4567,Tableau3[Sequence],0),))</f>
        <v/>
      </c>
      <c r="T4567"/>
    </row>
    <row r="4568" spans="12:20" x14ac:dyDescent="0.25">
      <c r="L4568" s="4" t="str">
        <f t="shared" si="145"/>
        <v/>
      </c>
      <c r="M4568" s="4" t="str">
        <f>IF(ISBLANK(A4568),"",IF('02_Resultat'!$B$6=A4568,1,0))</f>
        <v/>
      </c>
      <c r="N4568" s="4" t="str">
        <f>IF(ISBLANK(A4568),"",IF(Tableau3[Occurrence]=0,0,SUM($M$2:M4568)))</f>
        <v/>
      </c>
      <c r="P4568" s="15" t="str">
        <f t="shared" si="146"/>
        <v/>
      </c>
      <c r="Q4568" s="16" t="str">
        <f>IF(P4568="","",'02_Resultat'!$B$6)</f>
        <v/>
      </c>
      <c r="R4568" s="16" t="str">
        <f>IF(Q4568="","",INDEX(Tableau3[N°CMD],MATCH(P4568,Tableau3[Sequence],0),))</f>
        <v/>
      </c>
      <c r="S4568" s="16" t="str">
        <f>IF(Q4568="","",INDEX(Tableau3[Désignation],MATCH(P4568,Tableau3[Sequence],0),))</f>
        <v/>
      </c>
      <c r="T4568"/>
    </row>
    <row r="4569" spans="12:20" x14ac:dyDescent="0.25">
      <c r="L4569" s="4" t="str">
        <f t="shared" si="145"/>
        <v/>
      </c>
      <c r="M4569" s="4" t="str">
        <f>IF(ISBLANK(A4569),"",IF('02_Resultat'!$B$6=A4569,1,0))</f>
        <v/>
      </c>
      <c r="N4569" s="4" t="str">
        <f>IF(ISBLANK(A4569),"",IF(Tableau3[Occurrence]=0,0,SUM($M$2:M4569)))</f>
        <v/>
      </c>
      <c r="P4569" s="15" t="str">
        <f t="shared" si="146"/>
        <v/>
      </c>
      <c r="Q4569" s="16" t="str">
        <f>IF(P4569="","",'02_Resultat'!$B$6)</f>
        <v/>
      </c>
      <c r="R4569" s="16" t="str">
        <f>IF(Q4569="","",INDEX(Tableau3[N°CMD],MATCH(P4569,Tableau3[Sequence],0),))</f>
        <v/>
      </c>
      <c r="S4569" s="16" t="str">
        <f>IF(Q4569="","",INDEX(Tableau3[Désignation],MATCH(P4569,Tableau3[Sequence],0),))</f>
        <v/>
      </c>
      <c r="T4569"/>
    </row>
    <row r="4570" spans="12:20" x14ac:dyDescent="0.25">
      <c r="L4570" s="4" t="str">
        <f t="shared" si="145"/>
        <v/>
      </c>
      <c r="M4570" s="4" t="str">
        <f>IF(ISBLANK(A4570),"",IF('02_Resultat'!$B$6=A4570,1,0))</f>
        <v/>
      </c>
      <c r="N4570" s="4" t="str">
        <f>IF(ISBLANK(A4570),"",IF(Tableau3[Occurrence]=0,0,SUM($M$2:M4570)))</f>
        <v/>
      </c>
      <c r="P4570" s="15" t="str">
        <f t="shared" si="146"/>
        <v/>
      </c>
      <c r="Q4570" s="16" t="str">
        <f>IF(P4570="","",'02_Resultat'!$B$6)</f>
        <v/>
      </c>
      <c r="R4570" s="16" t="str">
        <f>IF(Q4570="","",INDEX(Tableau3[N°CMD],MATCH(P4570,Tableau3[Sequence],0),))</f>
        <v/>
      </c>
      <c r="S4570" s="16" t="str">
        <f>IF(Q4570="","",INDEX(Tableau3[Désignation],MATCH(P4570,Tableau3[Sequence],0),))</f>
        <v/>
      </c>
      <c r="T4570"/>
    </row>
    <row r="4571" spans="12:20" x14ac:dyDescent="0.25">
      <c r="L4571" s="4" t="str">
        <f t="shared" si="145"/>
        <v/>
      </c>
      <c r="M4571" s="4" t="str">
        <f>IF(ISBLANK(A4571),"",IF('02_Resultat'!$B$6=A4571,1,0))</f>
        <v/>
      </c>
      <c r="N4571" s="4" t="str">
        <f>IF(ISBLANK(A4571),"",IF(Tableau3[Occurrence]=0,0,SUM($M$2:M4571)))</f>
        <v/>
      </c>
      <c r="P4571" s="15" t="str">
        <f t="shared" si="146"/>
        <v/>
      </c>
      <c r="Q4571" s="16" t="str">
        <f>IF(P4571="","",'02_Resultat'!$B$6)</f>
        <v/>
      </c>
      <c r="R4571" s="16" t="str">
        <f>IF(Q4571="","",INDEX(Tableau3[N°CMD],MATCH(P4571,Tableau3[Sequence],0),))</f>
        <v/>
      </c>
      <c r="S4571" s="16" t="str">
        <f>IF(Q4571="","",INDEX(Tableau3[Désignation],MATCH(P4571,Tableau3[Sequence],0),))</f>
        <v/>
      </c>
      <c r="T4571"/>
    </row>
    <row r="4572" spans="12:20" x14ac:dyDescent="0.25">
      <c r="L4572" s="4" t="str">
        <f t="shared" si="145"/>
        <v/>
      </c>
      <c r="M4572" s="4" t="str">
        <f>IF(ISBLANK(A4572),"",IF('02_Resultat'!$B$6=A4572,1,0))</f>
        <v/>
      </c>
      <c r="N4572" s="4" t="str">
        <f>IF(ISBLANK(A4572),"",IF(Tableau3[Occurrence]=0,0,SUM($M$2:M4572)))</f>
        <v/>
      </c>
      <c r="P4572" s="15" t="str">
        <f t="shared" si="146"/>
        <v/>
      </c>
      <c r="Q4572" s="16" t="str">
        <f>IF(P4572="","",'02_Resultat'!$B$6)</f>
        <v/>
      </c>
      <c r="R4572" s="16" t="str">
        <f>IF(Q4572="","",INDEX(Tableau3[N°CMD],MATCH(P4572,Tableau3[Sequence],0),))</f>
        <v/>
      </c>
      <c r="S4572" s="16" t="str">
        <f>IF(Q4572="","",INDEX(Tableau3[Désignation],MATCH(P4572,Tableau3[Sequence],0),))</f>
        <v/>
      </c>
      <c r="T4572"/>
    </row>
    <row r="4573" spans="12:20" x14ac:dyDescent="0.25">
      <c r="L4573" s="4" t="str">
        <f t="shared" si="145"/>
        <v/>
      </c>
      <c r="M4573" s="4" t="str">
        <f>IF(ISBLANK(A4573),"",IF('02_Resultat'!$B$6=A4573,1,0))</f>
        <v/>
      </c>
      <c r="N4573" s="4" t="str">
        <f>IF(ISBLANK(A4573),"",IF(Tableau3[Occurrence]=0,0,SUM($M$2:M4573)))</f>
        <v/>
      </c>
      <c r="P4573" s="15" t="str">
        <f t="shared" si="146"/>
        <v/>
      </c>
      <c r="Q4573" s="16" t="str">
        <f>IF(P4573="","",'02_Resultat'!$B$6)</f>
        <v/>
      </c>
      <c r="R4573" s="16" t="str">
        <f>IF(Q4573="","",INDEX(Tableau3[N°CMD],MATCH(P4573,Tableau3[Sequence],0),))</f>
        <v/>
      </c>
      <c r="S4573" s="16" t="str">
        <f>IF(Q4573="","",INDEX(Tableau3[Désignation],MATCH(P4573,Tableau3[Sequence],0),))</f>
        <v/>
      </c>
      <c r="T4573"/>
    </row>
    <row r="4574" spans="12:20" x14ac:dyDescent="0.25">
      <c r="L4574" s="4" t="str">
        <f t="shared" si="145"/>
        <v/>
      </c>
      <c r="M4574" s="4" t="str">
        <f>IF(ISBLANK(A4574),"",IF('02_Resultat'!$B$6=A4574,1,0))</f>
        <v/>
      </c>
      <c r="N4574" s="4" t="str">
        <f>IF(ISBLANK(A4574),"",IF(Tableau3[Occurrence]=0,0,SUM($M$2:M4574)))</f>
        <v/>
      </c>
      <c r="P4574" s="15" t="str">
        <f t="shared" si="146"/>
        <v/>
      </c>
      <c r="Q4574" s="16" t="str">
        <f>IF(P4574="","",'02_Resultat'!$B$6)</f>
        <v/>
      </c>
      <c r="R4574" s="16" t="str">
        <f>IF(Q4574="","",INDEX(Tableau3[N°CMD],MATCH(P4574,Tableau3[Sequence],0),))</f>
        <v/>
      </c>
      <c r="S4574" s="16" t="str">
        <f>IF(Q4574="","",INDEX(Tableau3[Désignation],MATCH(P4574,Tableau3[Sequence],0),))</f>
        <v/>
      </c>
      <c r="T4574"/>
    </row>
    <row r="4575" spans="12:20" x14ac:dyDescent="0.25">
      <c r="L4575" s="4" t="str">
        <f t="shared" si="145"/>
        <v/>
      </c>
      <c r="M4575" s="4" t="str">
        <f>IF(ISBLANK(A4575),"",IF('02_Resultat'!$B$6=A4575,1,0))</f>
        <v/>
      </c>
      <c r="N4575" s="4" t="str">
        <f>IF(ISBLANK(A4575),"",IF(Tableau3[Occurrence]=0,0,SUM($M$2:M4575)))</f>
        <v/>
      </c>
      <c r="P4575" s="15" t="str">
        <f t="shared" si="146"/>
        <v/>
      </c>
      <c r="Q4575" s="16" t="str">
        <f>IF(P4575="","",'02_Resultat'!$B$6)</f>
        <v/>
      </c>
      <c r="R4575" s="16" t="str">
        <f>IF(Q4575="","",INDEX(Tableau3[N°CMD],MATCH(P4575,Tableau3[Sequence],0),))</f>
        <v/>
      </c>
      <c r="S4575" s="16" t="str">
        <f>IF(Q4575="","",INDEX(Tableau3[Désignation],MATCH(P4575,Tableau3[Sequence],0),))</f>
        <v/>
      </c>
      <c r="T4575"/>
    </row>
    <row r="4576" spans="12:20" x14ac:dyDescent="0.25">
      <c r="L4576" s="4" t="str">
        <f t="shared" si="145"/>
        <v/>
      </c>
      <c r="M4576" s="4" t="str">
        <f>IF(ISBLANK(A4576),"",IF('02_Resultat'!$B$6=A4576,1,0))</f>
        <v/>
      </c>
      <c r="N4576" s="4" t="str">
        <f>IF(ISBLANK(A4576),"",IF(Tableau3[Occurrence]=0,0,SUM($M$2:M4576)))</f>
        <v/>
      </c>
      <c r="P4576" s="15" t="str">
        <f t="shared" si="146"/>
        <v/>
      </c>
      <c r="Q4576" s="16" t="str">
        <f>IF(P4576="","",'02_Resultat'!$B$6)</f>
        <v/>
      </c>
      <c r="R4576" s="16" t="str">
        <f>IF(Q4576="","",INDEX(Tableau3[N°CMD],MATCH(P4576,Tableau3[Sequence],0),))</f>
        <v/>
      </c>
      <c r="S4576" s="16" t="str">
        <f>IF(Q4576="","",INDEX(Tableau3[Désignation],MATCH(P4576,Tableau3[Sequence],0),))</f>
        <v/>
      </c>
      <c r="T4576"/>
    </row>
    <row r="4577" spans="12:20" x14ac:dyDescent="0.25">
      <c r="L4577" s="4" t="str">
        <f t="shared" si="145"/>
        <v/>
      </c>
      <c r="M4577" s="4" t="str">
        <f>IF(ISBLANK(A4577),"",IF('02_Resultat'!$B$6=A4577,1,0))</f>
        <v/>
      </c>
      <c r="N4577" s="4" t="str">
        <f>IF(ISBLANK(A4577),"",IF(Tableau3[Occurrence]=0,0,SUM($M$2:M4577)))</f>
        <v/>
      </c>
      <c r="P4577" s="15" t="str">
        <f t="shared" si="146"/>
        <v/>
      </c>
      <c r="Q4577" s="16" t="str">
        <f>IF(P4577="","",'02_Resultat'!$B$6)</f>
        <v/>
      </c>
      <c r="R4577" s="16" t="str">
        <f>IF(Q4577="","",INDEX(Tableau3[N°CMD],MATCH(P4577,Tableau3[Sequence],0),))</f>
        <v/>
      </c>
      <c r="S4577" s="16" t="str">
        <f>IF(Q4577="","",INDEX(Tableau3[Désignation],MATCH(P4577,Tableau3[Sequence],0),))</f>
        <v/>
      </c>
      <c r="T4577"/>
    </row>
    <row r="4578" spans="12:20" x14ac:dyDescent="0.25">
      <c r="L4578" s="4" t="str">
        <f t="shared" si="145"/>
        <v/>
      </c>
      <c r="M4578" s="4" t="str">
        <f>IF(ISBLANK(A4578),"",IF('02_Resultat'!$B$6=A4578,1,0))</f>
        <v/>
      </c>
      <c r="N4578" s="4" t="str">
        <f>IF(ISBLANK(A4578),"",IF(Tableau3[Occurrence]=0,0,SUM($M$2:M4578)))</f>
        <v/>
      </c>
      <c r="P4578" s="15" t="str">
        <f t="shared" si="146"/>
        <v/>
      </c>
      <c r="Q4578" s="16" t="str">
        <f>IF(P4578="","",'02_Resultat'!$B$6)</f>
        <v/>
      </c>
      <c r="R4578" s="16" t="str">
        <f>IF(Q4578="","",INDEX(Tableau3[N°CMD],MATCH(P4578,Tableau3[Sequence],0),))</f>
        <v/>
      </c>
      <c r="S4578" s="16" t="str">
        <f>IF(Q4578="","",INDEX(Tableau3[Désignation],MATCH(P4578,Tableau3[Sequence],0),))</f>
        <v/>
      </c>
      <c r="T4578"/>
    </row>
    <row r="4579" spans="12:20" x14ac:dyDescent="0.25">
      <c r="L4579" s="4" t="str">
        <f t="shared" si="145"/>
        <v/>
      </c>
      <c r="M4579" s="4" t="str">
        <f>IF(ISBLANK(A4579),"",IF('02_Resultat'!$B$6=A4579,1,0))</f>
        <v/>
      </c>
      <c r="N4579" s="4" t="str">
        <f>IF(ISBLANK(A4579),"",IF(Tableau3[Occurrence]=0,0,SUM($M$2:M4579)))</f>
        <v/>
      </c>
      <c r="P4579" s="15" t="str">
        <f t="shared" si="146"/>
        <v/>
      </c>
      <c r="Q4579" s="16" t="str">
        <f>IF(P4579="","",'02_Resultat'!$B$6)</f>
        <v/>
      </c>
      <c r="R4579" s="16" t="str">
        <f>IF(Q4579="","",INDEX(Tableau3[N°CMD],MATCH(P4579,Tableau3[Sequence],0),))</f>
        <v/>
      </c>
      <c r="S4579" s="16" t="str">
        <f>IF(Q4579="","",INDEX(Tableau3[Désignation],MATCH(P4579,Tableau3[Sequence],0),))</f>
        <v/>
      </c>
      <c r="T4579"/>
    </row>
    <row r="4580" spans="12:20" x14ac:dyDescent="0.25">
      <c r="L4580" s="4" t="str">
        <f t="shared" si="145"/>
        <v/>
      </c>
      <c r="M4580" s="4" t="str">
        <f>IF(ISBLANK(A4580),"",IF('02_Resultat'!$B$6=A4580,1,0))</f>
        <v/>
      </c>
      <c r="N4580" s="4" t="str">
        <f>IF(ISBLANK(A4580),"",IF(Tableau3[Occurrence]=0,0,SUM($M$2:M4580)))</f>
        <v/>
      </c>
      <c r="P4580" s="15" t="str">
        <f t="shared" si="146"/>
        <v/>
      </c>
      <c r="Q4580" s="16" t="str">
        <f>IF(P4580="","",'02_Resultat'!$B$6)</f>
        <v/>
      </c>
      <c r="R4580" s="16" t="str">
        <f>IF(Q4580="","",INDEX(Tableau3[N°CMD],MATCH(P4580,Tableau3[Sequence],0),))</f>
        <v/>
      </c>
      <c r="S4580" s="16" t="str">
        <f>IF(Q4580="","",INDEX(Tableau3[Désignation],MATCH(P4580,Tableau3[Sequence],0),))</f>
        <v/>
      </c>
      <c r="T4580"/>
    </row>
    <row r="4581" spans="12:20" x14ac:dyDescent="0.25">
      <c r="L4581" s="4" t="str">
        <f t="shared" si="145"/>
        <v/>
      </c>
      <c r="M4581" s="4" t="str">
        <f>IF(ISBLANK(A4581),"",IF('02_Resultat'!$B$6=A4581,1,0))</f>
        <v/>
      </c>
      <c r="N4581" s="4" t="str">
        <f>IF(ISBLANK(A4581),"",IF(Tableau3[Occurrence]=0,0,SUM($M$2:M4581)))</f>
        <v/>
      </c>
      <c r="P4581" s="15" t="str">
        <f t="shared" si="146"/>
        <v/>
      </c>
      <c r="Q4581" s="16" t="str">
        <f>IF(P4581="","",'02_Resultat'!$B$6)</f>
        <v/>
      </c>
      <c r="R4581" s="16" t="str">
        <f>IF(Q4581="","",INDEX(Tableau3[N°CMD],MATCH(P4581,Tableau3[Sequence],0),))</f>
        <v/>
      </c>
      <c r="S4581" s="16" t="str">
        <f>IF(Q4581="","",INDEX(Tableau3[Désignation],MATCH(P4581,Tableau3[Sequence],0),))</f>
        <v/>
      </c>
      <c r="T4581"/>
    </row>
    <row r="4582" spans="12:20" x14ac:dyDescent="0.25">
      <c r="L4582" s="4" t="str">
        <f t="shared" si="145"/>
        <v/>
      </c>
      <c r="M4582" s="4" t="str">
        <f>IF(ISBLANK(A4582),"",IF('02_Resultat'!$B$6=A4582,1,0))</f>
        <v/>
      </c>
      <c r="N4582" s="4" t="str">
        <f>IF(ISBLANK(A4582),"",IF(Tableau3[Occurrence]=0,0,SUM($M$2:M4582)))</f>
        <v/>
      </c>
      <c r="P4582" s="15" t="str">
        <f t="shared" si="146"/>
        <v/>
      </c>
      <c r="Q4582" s="16" t="str">
        <f>IF(P4582="","",'02_Resultat'!$B$6)</f>
        <v/>
      </c>
      <c r="R4582" s="16" t="str">
        <f>IF(Q4582="","",INDEX(Tableau3[N°CMD],MATCH(P4582,Tableau3[Sequence],0),))</f>
        <v/>
      </c>
      <c r="S4582" s="16" t="str">
        <f>IF(Q4582="","",INDEX(Tableau3[Désignation],MATCH(P4582,Tableau3[Sequence],0),))</f>
        <v/>
      </c>
      <c r="T4582"/>
    </row>
    <row r="4583" spans="12:20" x14ac:dyDescent="0.25">
      <c r="L4583" s="4" t="str">
        <f t="shared" si="145"/>
        <v/>
      </c>
      <c r="M4583" s="4" t="str">
        <f>IF(ISBLANK(A4583),"",IF('02_Resultat'!$B$6=A4583,1,0))</f>
        <v/>
      </c>
      <c r="N4583" s="4" t="str">
        <f>IF(ISBLANK(A4583),"",IF(Tableau3[Occurrence]=0,0,SUM($M$2:M4583)))</f>
        <v/>
      </c>
      <c r="P4583" s="15" t="str">
        <f t="shared" si="146"/>
        <v/>
      </c>
      <c r="Q4583" s="16" t="str">
        <f>IF(P4583="","",'02_Resultat'!$B$6)</f>
        <v/>
      </c>
      <c r="R4583" s="16" t="str">
        <f>IF(Q4583="","",INDEX(Tableau3[N°CMD],MATCH(P4583,Tableau3[Sequence],0),))</f>
        <v/>
      </c>
      <c r="S4583" s="16" t="str">
        <f>IF(Q4583="","",INDEX(Tableau3[Désignation],MATCH(P4583,Tableau3[Sequence],0),))</f>
        <v/>
      </c>
      <c r="T4583"/>
    </row>
    <row r="4584" spans="12:20" x14ac:dyDescent="0.25">
      <c r="L4584" s="4" t="str">
        <f t="shared" si="145"/>
        <v/>
      </c>
      <c r="M4584" s="4" t="str">
        <f>IF(ISBLANK(A4584),"",IF('02_Resultat'!$B$6=A4584,1,0))</f>
        <v/>
      </c>
      <c r="N4584" s="4" t="str">
        <f>IF(ISBLANK(A4584),"",IF(Tableau3[Occurrence]=0,0,SUM($M$2:M4584)))</f>
        <v/>
      </c>
      <c r="P4584" s="15" t="str">
        <f t="shared" si="146"/>
        <v/>
      </c>
      <c r="Q4584" s="16" t="str">
        <f>IF(P4584="","",'02_Resultat'!$B$6)</f>
        <v/>
      </c>
      <c r="R4584" s="16" t="str">
        <f>IF(Q4584="","",INDEX(Tableau3[N°CMD],MATCH(P4584,Tableau3[Sequence],0),))</f>
        <v/>
      </c>
      <c r="S4584" s="16" t="str">
        <f>IF(Q4584="","",INDEX(Tableau3[Désignation],MATCH(P4584,Tableau3[Sequence],0),))</f>
        <v/>
      </c>
      <c r="T4584"/>
    </row>
    <row r="4585" spans="12:20" x14ac:dyDescent="0.25">
      <c r="L4585" s="4" t="str">
        <f t="shared" si="145"/>
        <v/>
      </c>
      <c r="M4585" s="4" t="str">
        <f>IF(ISBLANK(A4585),"",IF('02_Resultat'!$B$6=A4585,1,0))</f>
        <v/>
      </c>
      <c r="N4585" s="4" t="str">
        <f>IF(ISBLANK(A4585),"",IF(Tableau3[Occurrence]=0,0,SUM($M$2:M4585)))</f>
        <v/>
      </c>
      <c r="P4585" s="15" t="str">
        <f t="shared" si="146"/>
        <v/>
      </c>
      <c r="Q4585" s="16" t="str">
        <f>IF(P4585="","",'02_Resultat'!$B$6)</f>
        <v/>
      </c>
      <c r="R4585" s="16" t="str">
        <f>IF(Q4585="","",INDEX(Tableau3[N°CMD],MATCH(P4585,Tableau3[Sequence],0),))</f>
        <v/>
      </c>
      <c r="S4585" s="16" t="str">
        <f>IF(Q4585="","",INDEX(Tableau3[Désignation],MATCH(P4585,Tableau3[Sequence],0),))</f>
        <v/>
      </c>
      <c r="T4585"/>
    </row>
    <row r="4586" spans="12:20" x14ac:dyDescent="0.25">
      <c r="L4586" s="4" t="str">
        <f t="shared" si="145"/>
        <v/>
      </c>
      <c r="M4586" s="4" t="str">
        <f>IF(ISBLANK(A4586),"",IF('02_Resultat'!$B$6=A4586,1,0))</f>
        <v/>
      </c>
      <c r="N4586" s="4" t="str">
        <f>IF(ISBLANK(A4586),"",IF(Tableau3[Occurrence]=0,0,SUM($M$2:M4586)))</f>
        <v/>
      </c>
      <c r="P4586" s="15" t="str">
        <f t="shared" si="146"/>
        <v/>
      </c>
      <c r="Q4586" s="16" t="str">
        <f>IF(P4586="","",'02_Resultat'!$B$6)</f>
        <v/>
      </c>
      <c r="R4586" s="16" t="str">
        <f>IF(Q4586="","",INDEX(Tableau3[N°CMD],MATCH(P4586,Tableau3[Sequence],0),))</f>
        <v/>
      </c>
      <c r="S4586" s="16" t="str">
        <f>IF(Q4586="","",INDEX(Tableau3[Désignation],MATCH(P4586,Tableau3[Sequence],0),))</f>
        <v/>
      </c>
      <c r="T4586"/>
    </row>
    <row r="4587" spans="12:20" x14ac:dyDescent="0.25">
      <c r="L4587" s="4" t="str">
        <f t="shared" si="145"/>
        <v/>
      </c>
      <c r="M4587" s="4" t="str">
        <f>IF(ISBLANK(A4587),"",IF('02_Resultat'!$B$6=A4587,1,0))</f>
        <v/>
      </c>
      <c r="N4587" s="4" t="str">
        <f>IF(ISBLANK(A4587),"",IF(Tableau3[Occurrence]=0,0,SUM($M$2:M4587)))</f>
        <v/>
      </c>
      <c r="P4587" s="15" t="str">
        <f t="shared" si="146"/>
        <v/>
      </c>
      <c r="Q4587" s="16" t="str">
        <f>IF(P4587="","",'02_Resultat'!$B$6)</f>
        <v/>
      </c>
      <c r="R4587" s="16" t="str">
        <f>IF(Q4587="","",INDEX(Tableau3[N°CMD],MATCH(P4587,Tableau3[Sequence],0),))</f>
        <v/>
      </c>
      <c r="S4587" s="16" t="str">
        <f>IF(Q4587="","",INDEX(Tableau3[Désignation],MATCH(P4587,Tableau3[Sequence],0),))</f>
        <v/>
      </c>
      <c r="T4587"/>
    </row>
    <row r="4588" spans="12:20" x14ac:dyDescent="0.25">
      <c r="L4588" s="4" t="str">
        <f t="shared" si="145"/>
        <v/>
      </c>
      <c r="M4588" s="4" t="str">
        <f>IF(ISBLANK(A4588),"",IF('02_Resultat'!$B$6=A4588,1,0))</f>
        <v/>
      </c>
      <c r="N4588" s="4" t="str">
        <f>IF(ISBLANK(A4588),"",IF(Tableau3[Occurrence]=0,0,SUM($M$2:M4588)))</f>
        <v/>
      </c>
      <c r="P4588" s="15" t="str">
        <f t="shared" si="146"/>
        <v/>
      </c>
      <c r="Q4588" s="16" t="str">
        <f>IF(P4588="","",'02_Resultat'!$B$6)</f>
        <v/>
      </c>
      <c r="R4588" s="16" t="str">
        <f>IF(Q4588="","",INDEX(Tableau3[N°CMD],MATCH(P4588,Tableau3[Sequence],0),))</f>
        <v/>
      </c>
      <c r="S4588" s="16" t="str">
        <f>IF(Q4588="","",INDEX(Tableau3[Désignation],MATCH(P4588,Tableau3[Sequence],0),))</f>
        <v/>
      </c>
      <c r="T4588"/>
    </row>
    <row r="4589" spans="12:20" x14ac:dyDescent="0.25">
      <c r="L4589" s="4" t="str">
        <f t="shared" si="145"/>
        <v/>
      </c>
      <c r="M4589" s="4" t="str">
        <f>IF(ISBLANK(A4589),"",IF('02_Resultat'!$B$6=A4589,1,0))</f>
        <v/>
      </c>
      <c r="N4589" s="4" t="str">
        <f>IF(ISBLANK(A4589),"",IF(Tableau3[Occurrence]=0,0,SUM($M$2:M4589)))</f>
        <v/>
      </c>
      <c r="P4589" s="15" t="str">
        <f t="shared" si="146"/>
        <v/>
      </c>
      <c r="Q4589" s="16" t="str">
        <f>IF(P4589="","",'02_Resultat'!$B$6)</f>
        <v/>
      </c>
      <c r="R4589" s="16" t="str">
        <f>IF(Q4589="","",INDEX(Tableau3[N°CMD],MATCH(P4589,Tableau3[Sequence],0),))</f>
        <v/>
      </c>
      <c r="S4589" s="16" t="str">
        <f>IF(Q4589="","",INDEX(Tableau3[Désignation],MATCH(P4589,Tableau3[Sequence],0),))</f>
        <v/>
      </c>
      <c r="T4589"/>
    </row>
    <row r="4590" spans="12:20" x14ac:dyDescent="0.25">
      <c r="L4590" s="4" t="str">
        <f t="shared" si="145"/>
        <v/>
      </c>
      <c r="M4590" s="4" t="str">
        <f>IF(ISBLANK(A4590),"",IF('02_Resultat'!$B$6=A4590,1,0))</f>
        <v/>
      </c>
      <c r="N4590" s="4" t="str">
        <f>IF(ISBLANK(A4590),"",IF(Tableau3[Occurrence]=0,0,SUM($M$2:M4590)))</f>
        <v/>
      </c>
      <c r="P4590" s="15" t="str">
        <f t="shared" si="146"/>
        <v/>
      </c>
      <c r="Q4590" s="16" t="str">
        <f>IF(P4590="","",'02_Resultat'!$B$6)</f>
        <v/>
      </c>
      <c r="R4590" s="16" t="str">
        <f>IF(Q4590="","",INDEX(Tableau3[N°CMD],MATCH(P4590,Tableau3[Sequence],0),))</f>
        <v/>
      </c>
      <c r="S4590" s="16" t="str">
        <f>IF(Q4590="","",INDEX(Tableau3[Désignation],MATCH(P4590,Tableau3[Sequence],0),))</f>
        <v/>
      </c>
      <c r="T4590"/>
    </row>
    <row r="4591" spans="12:20" x14ac:dyDescent="0.25">
      <c r="L4591" s="4" t="str">
        <f t="shared" si="145"/>
        <v/>
      </c>
      <c r="M4591" s="4" t="str">
        <f>IF(ISBLANK(A4591),"",IF('02_Resultat'!$B$6=A4591,1,0))</f>
        <v/>
      </c>
      <c r="N4591" s="4" t="str">
        <f>IF(ISBLANK(A4591),"",IF(Tableau3[Occurrence]=0,0,SUM($M$2:M4591)))</f>
        <v/>
      </c>
      <c r="P4591" s="15" t="str">
        <f t="shared" si="146"/>
        <v/>
      </c>
      <c r="Q4591" s="16" t="str">
        <f>IF(P4591="","",'02_Resultat'!$B$6)</f>
        <v/>
      </c>
      <c r="R4591" s="16" t="str">
        <f>IF(Q4591="","",INDEX(Tableau3[N°CMD],MATCH(P4591,Tableau3[Sequence],0),))</f>
        <v/>
      </c>
      <c r="S4591" s="16" t="str">
        <f>IF(Q4591="","",INDEX(Tableau3[Désignation],MATCH(P4591,Tableau3[Sequence],0),))</f>
        <v/>
      </c>
      <c r="T4591"/>
    </row>
    <row r="4592" spans="12:20" x14ac:dyDescent="0.25">
      <c r="L4592" s="4" t="str">
        <f t="shared" si="145"/>
        <v/>
      </c>
      <c r="M4592" s="4" t="str">
        <f>IF(ISBLANK(A4592),"",IF('02_Resultat'!$B$6=A4592,1,0))</f>
        <v/>
      </c>
      <c r="N4592" s="4" t="str">
        <f>IF(ISBLANK(A4592),"",IF(Tableau3[Occurrence]=0,0,SUM($M$2:M4592)))</f>
        <v/>
      </c>
      <c r="P4592" s="15" t="str">
        <f t="shared" si="146"/>
        <v/>
      </c>
      <c r="Q4592" s="16" t="str">
        <f>IF(P4592="","",'02_Resultat'!$B$6)</f>
        <v/>
      </c>
      <c r="R4592" s="16" t="str">
        <f>IF(Q4592="","",INDEX(Tableau3[N°CMD],MATCH(P4592,Tableau3[Sequence],0),))</f>
        <v/>
      </c>
      <c r="S4592" s="16" t="str">
        <f>IF(Q4592="","",INDEX(Tableau3[Désignation],MATCH(P4592,Tableau3[Sequence],0),))</f>
        <v/>
      </c>
      <c r="T4592"/>
    </row>
    <row r="4593" spans="12:20" x14ac:dyDescent="0.25">
      <c r="L4593" s="4" t="str">
        <f t="shared" si="145"/>
        <v/>
      </c>
      <c r="M4593" s="4" t="str">
        <f>IF(ISBLANK(A4593),"",IF('02_Resultat'!$B$6=A4593,1,0))</f>
        <v/>
      </c>
      <c r="N4593" s="4" t="str">
        <f>IF(ISBLANK(A4593),"",IF(Tableau3[Occurrence]=0,0,SUM($M$2:M4593)))</f>
        <v/>
      </c>
      <c r="P4593" s="15" t="str">
        <f t="shared" si="146"/>
        <v/>
      </c>
      <c r="Q4593" s="16" t="str">
        <f>IF(P4593="","",'02_Resultat'!$B$6)</f>
        <v/>
      </c>
      <c r="R4593" s="16" t="str">
        <f>IF(Q4593="","",INDEX(Tableau3[N°CMD],MATCH(P4593,Tableau3[Sequence],0),))</f>
        <v/>
      </c>
      <c r="S4593" s="16" t="str">
        <f>IF(Q4593="","",INDEX(Tableau3[Désignation],MATCH(P4593,Tableau3[Sequence],0),))</f>
        <v/>
      </c>
      <c r="T4593"/>
    </row>
    <row r="4594" spans="12:20" x14ac:dyDescent="0.25">
      <c r="L4594" s="4" t="str">
        <f t="shared" si="145"/>
        <v/>
      </c>
      <c r="M4594" s="4" t="str">
        <f>IF(ISBLANK(A4594),"",IF('02_Resultat'!$B$6=A4594,1,0))</f>
        <v/>
      </c>
      <c r="N4594" s="4" t="str">
        <f>IF(ISBLANK(A4594),"",IF(Tableau3[Occurrence]=0,0,SUM($M$2:M4594)))</f>
        <v/>
      </c>
      <c r="P4594" s="15" t="str">
        <f t="shared" si="146"/>
        <v/>
      </c>
      <c r="Q4594" s="16" t="str">
        <f>IF(P4594="","",'02_Resultat'!$B$6)</f>
        <v/>
      </c>
      <c r="R4594" s="16" t="str">
        <f>IF(Q4594="","",INDEX(Tableau3[N°CMD],MATCH(P4594,Tableau3[Sequence],0),))</f>
        <v/>
      </c>
      <c r="S4594" s="16" t="str">
        <f>IF(Q4594="","",INDEX(Tableau3[Désignation],MATCH(P4594,Tableau3[Sequence],0),))</f>
        <v/>
      </c>
      <c r="T4594"/>
    </row>
    <row r="4595" spans="12:20" x14ac:dyDescent="0.25">
      <c r="L4595" s="4" t="str">
        <f t="shared" si="145"/>
        <v/>
      </c>
      <c r="M4595" s="4" t="str">
        <f>IF(ISBLANK(A4595),"",IF('02_Resultat'!$B$6=A4595,1,0))</f>
        <v/>
      </c>
      <c r="N4595" s="4" t="str">
        <f>IF(ISBLANK(A4595),"",IF(Tableau3[Occurrence]=0,0,SUM($M$2:M4595)))</f>
        <v/>
      </c>
      <c r="P4595" s="15" t="str">
        <f t="shared" si="146"/>
        <v/>
      </c>
      <c r="Q4595" s="16" t="str">
        <f>IF(P4595="","",'02_Resultat'!$B$6)</f>
        <v/>
      </c>
      <c r="R4595" s="16" t="str">
        <f>IF(Q4595="","",INDEX(Tableau3[N°CMD],MATCH(P4595,Tableau3[Sequence],0),))</f>
        <v/>
      </c>
      <c r="S4595" s="16" t="str">
        <f>IF(Q4595="","",INDEX(Tableau3[Désignation],MATCH(P4595,Tableau3[Sequence],0),))</f>
        <v/>
      </c>
      <c r="T4595"/>
    </row>
    <row r="4596" spans="12:20" x14ac:dyDescent="0.25">
      <c r="L4596" s="4" t="str">
        <f t="shared" si="145"/>
        <v/>
      </c>
      <c r="M4596" s="4" t="str">
        <f>IF(ISBLANK(A4596),"",IF('02_Resultat'!$B$6=A4596,1,0))</f>
        <v/>
      </c>
      <c r="N4596" s="4" t="str">
        <f>IF(ISBLANK(A4596),"",IF(Tableau3[Occurrence]=0,0,SUM($M$2:M4596)))</f>
        <v/>
      </c>
      <c r="P4596" s="15" t="str">
        <f t="shared" si="146"/>
        <v/>
      </c>
      <c r="Q4596" s="16" t="str">
        <f>IF(P4596="","",'02_Resultat'!$B$6)</f>
        <v/>
      </c>
      <c r="R4596" s="16" t="str">
        <f>IF(Q4596="","",INDEX(Tableau3[N°CMD],MATCH(P4596,Tableau3[Sequence],0),))</f>
        <v/>
      </c>
      <c r="S4596" s="16" t="str">
        <f>IF(Q4596="","",INDEX(Tableau3[Désignation],MATCH(P4596,Tableau3[Sequence],0),))</f>
        <v/>
      </c>
      <c r="T4596"/>
    </row>
    <row r="4597" spans="12:20" x14ac:dyDescent="0.25">
      <c r="L4597" s="4" t="str">
        <f t="shared" si="145"/>
        <v/>
      </c>
      <c r="M4597" s="4" t="str">
        <f>IF(ISBLANK(A4597),"",IF('02_Resultat'!$B$6=A4597,1,0))</f>
        <v/>
      </c>
      <c r="N4597" s="4" t="str">
        <f>IF(ISBLANK(A4597),"",IF(Tableau3[Occurrence]=0,0,SUM($M$2:M4597)))</f>
        <v/>
      </c>
      <c r="P4597" s="15" t="str">
        <f t="shared" si="146"/>
        <v/>
      </c>
      <c r="Q4597" s="16" t="str">
        <f>IF(P4597="","",'02_Resultat'!$B$6)</f>
        <v/>
      </c>
      <c r="R4597" s="16" t="str">
        <f>IF(Q4597="","",INDEX(Tableau3[N°CMD],MATCH(P4597,Tableau3[Sequence],0),))</f>
        <v/>
      </c>
      <c r="S4597" s="16" t="str">
        <f>IF(Q4597="","",INDEX(Tableau3[Désignation],MATCH(P4597,Tableau3[Sequence],0),))</f>
        <v/>
      </c>
      <c r="T4597"/>
    </row>
    <row r="4598" spans="12:20" x14ac:dyDescent="0.25">
      <c r="L4598" s="4" t="str">
        <f t="shared" si="145"/>
        <v/>
      </c>
      <c r="M4598" s="4" t="str">
        <f>IF(ISBLANK(A4598),"",IF('02_Resultat'!$B$6=A4598,1,0))</f>
        <v/>
      </c>
      <c r="N4598" s="4" t="str">
        <f>IF(ISBLANK(A4598),"",IF(Tableau3[Occurrence]=0,0,SUM($M$2:M4598)))</f>
        <v/>
      </c>
      <c r="P4598" s="15" t="str">
        <f t="shared" si="146"/>
        <v/>
      </c>
      <c r="Q4598" s="16" t="str">
        <f>IF(P4598="","",'02_Resultat'!$B$6)</f>
        <v/>
      </c>
      <c r="R4598" s="16" t="str">
        <f>IF(Q4598="","",INDEX(Tableau3[N°CMD],MATCH(P4598,Tableau3[Sequence],0),))</f>
        <v/>
      </c>
      <c r="S4598" s="16" t="str">
        <f>IF(Q4598="","",INDEX(Tableau3[Désignation],MATCH(P4598,Tableau3[Sequence],0),))</f>
        <v/>
      </c>
      <c r="T4598"/>
    </row>
    <row r="4599" spans="12:20" x14ac:dyDescent="0.25">
      <c r="L4599" s="4" t="str">
        <f t="shared" si="145"/>
        <v/>
      </c>
      <c r="M4599" s="4" t="str">
        <f>IF(ISBLANK(A4599),"",IF('02_Resultat'!$B$6=A4599,1,0))</f>
        <v/>
      </c>
      <c r="N4599" s="4" t="str">
        <f>IF(ISBLANK(A4599),"",IF(Tableau3[Occurrence]=0,0,SUM($M$2:M4599)))</f>
        <v/>
      </c>
      <c r="P4599" s="15" t="str">
        <f t="shared" si="146"/>
        <v/>
      </c>
      <c r="Q4599" s="16" t="str">
        <f>IF(P4599="","",'02_Resultat'!$B$6)</f>
        <v/>
      </c>
      <c r="R4599" s="16" t="str">
        <f>IF(Q4599="","",INDEX(Tableau3[N°CMD],MATCH(P4599,Tableau3[Sequence],0),))</f>
        <v/>
      </c>
      <c r="S4599" s="16" t="str">
        <f>IF(Q4599="","",INDEX(Tableau3[Désignation],MATCH(P4599,Tableau3[Sequence],0),))</f>
        <v/>
      </c>
      <c r="T4599"/>
    </row>
    <row r="4600" spans="12:20" x14ac:dyDescent="0.25">
      <c r="L4600" s="4" t="str">
        <f t="shared" si="145"/>
        <v/>
      </c>
      <c r="M4600" s="4" t="str">
        <f>IF(ISBLANK(A4600),"",IF('02_Resultat'!$B$6=A4600,1,0))</f>
        <v/>
      </c>
      <c r="N4600" s="4" t="str">
        <f>IF(ISBLANK(A4600),"",IF(Tableau3[Occurrence]=0,0,SUM($M$2:M4600)))</f>
        <v/>
      </c>
      <c r="P4600" s="15" t="str">
        <f t="shared" si="146"/>
        <v/>
      </c>
      <c r="Q4600" s="16" t="str">
        <f>IF(P4600="","",'02_Resultat'!$B$6)</f>
        <v/>
      </c>
      <c r="R4600" s="16" t="str">
        <f>IF(Q4600="","",INDEX(Tableau3[N°CMD],MATCH(P4600,Tableau3[Sequence],0),))</f>
        <v/>
      </c>
      <c r="S4600" s="16" t="str">
        <f>IF(Q4600="","",INDEX(Tableau3[Désignation],MATCH(P4600,Tableau3[Sequence],0),))</f>
        <v/>
      </c>
      <c r="T4600"/>
    </row>
    <row r="4601" spans="12:20" x14ac:dyDescent="0.25">
      <c r="L4601" s="4" t="str">
        <f t="shared" si="145"/>
        <v/>
      </c>
      <c r="M4601" s="4" t="str">
        <f>IF(ISBLANK(A4601),"",IF('02_Resultat'!$B$6=A4601,1,0))</f>
        <v/>
      </c>
      <c r="N4601" s="4" t="str">
        <f>IF(ISBLANK(A4601),"",IF(Tableau3[Occurrence]=0,0,SUM($M$2:M4601)))</f>
        <v/>
      </c>
      <c r="P4601" s="15" t="str">
        <f t="shared" si="146"/>
        <v/>
      </c>
      <c r="Q4601" s="16" t="str">
        <f>IF(P4601="","",'02_Resultat'!$B$6)</f>
        <v/>
      </c>
      <c r="R4601" s="16" t="str">
        <f>IF(Q4601="","",INDEX(Tableau3[N°CMD],MATCH(P4601,Tableau3[Sequence],0),))</f>
        <v/>
      </c>
      <c r="S4601" s="16" t="str">
        <f>IF(Q4601="","",INDEX(Tableau3[Désignation],MATCH(P4601,Tableau3[Sequence],0),))</f>
        <v/>
      </c>
      <c r="T4601"/>
    </row>
    <row r="4602" spans="12:20" x14ac:dyDescent="0.25">
      <c r="L4602" s="4" t="str">
        <f t="shared" si="145"/>
        <v/>
      </c>
      <c r="M4602" s="4" t="str">
        <f>IF(ISBLANK(A4602),"",IF('02_Resultat'!$B$6=A4602,1,0))</f>
        <v/>
      </c>
      <c r="N4602" s="4" t="str">
        <f>IF(ISBLANK(A4602),"",IF(Tableau3[Occurrence]=0,0,SUM($M$2:M4602)))</f>
        <v/>
      </c>
      <c r="P4602" s="15" t="str">
        <f t="shared" si="146"/>
        <v/>
      </c>
      <c r="Q4602" s="16" t="str">
        <f>IF(P4602="","",'02_Resultat'!$B$6)</f>
        <v/>
      </c>
      <c r="R4602" s="16" t="str">
        <f>IF(Q4602="","",INDEX(Tableau3[N°CMD],MATCH(P4602,Tableau3[Sequence],0),))</f>
        <v/>
      </c>
      <c r="S4602" s="16" t="str">
        <f>IF(Q4602="","",INDEX(Tableau3[Désignation],MATCH(P4602,Tableau3[Sequence],0),))</f>
        <v/>
      </c>
      <c r="T4602"/>
    </row>
    <row r="4603" spans="12:20" x14ac:dyDescent="0.25">
      <c r="L4603" s="4" t="str">
        <f t="shared" si="145"/>
        <v/>
      </c>
      <c r="M4603" s="4" t="str">
        <f>IF(ISBLANK(A4603),"",IF('02_Resultat'!$B$6=A4603,1,0))</f>
        <v/>
      </c>
      <c r="N4603" s="4" t="str">
        <f>IF(ISBLANK(A4603),"",IF(Tableau3[Occurrence]=0,0,SUM($M$2:M4603)))</f>
        <v/>
      </c>
      <c r="P4603" s="15" t="str">
        <f t="shared" si="146"/>
        <v/>
      </c>
      <c r="Q4603" s="16" t="str">
        <f>IF(P4603="","",'02_Resultat'!$B$6)</f>
        <v/>
      </c>
      <c r="R4603" s="16" t="str">
        <f>IF(Q4603="","",INDEX(Tableau3[N°CMD],MATCH(P4603,Tableau3[Sequence],0),))</f>
        <v/>
      </c>
      <c r="S4603" s="16" t="str">
        <f>IF(Q4603="","",INDEX(Tableau3[Désignation],MATCH(P4603,Tableau3[Sequence],0),))</f>
        <v/>
      </c>
      <c r="T4603"/>
    </row>
    <row r="4604" spans="12:20" x14ac:dyDescent="0.25">
      <c r="L4604" s="4" t="str">
        <f t="shared" si="145"/>
        <v/>
      </c>
      <c r="M4604" s="4" t="str">
        <f>IF(ISBLANK(A4604),"",IF('02_Resultat'!$B$6=A4604,1,0))</f>
        <v/>
      </c>
      <c r="N4604" s="4" t="str">
        <f>IF(ISBLANK(A4604),"",IF(Tableau3[Occurrence]=0,0,SUM($M$2:M4604)))</f>
        <v/>
      </c>
      <c r="P4604" s="15" t="str">
        <f t="shared" si="146"/>
        <v/>
      </c>
      <c r="Q4604" s="16" t="str">
        <f>IF(P4604="","",'02_Resultat'!$B$6)</f>
        <v/>
      </c>
      <c r="R4604" s="16" t="str">
        <f>IF(Q4604="","",INDEX(Tableau3[N°CMD],MATCH(P4604,Tableau3[Sequence],0),))</f>
        <v/>
      </c>
      <c r="S4604" s="16" t="str">
        <f>IF(Q4604="","",INDEX(Tableau3[Désignation],MATCH(P4604,Tableau3[Sequence],0),))</f>
        <v/>
      </c>
      <c r="T4604"/>
    </row>
    <row r="4605" spans="12:20" x14ac:dyDescent="0.25">
      <c r="L4605" s="4" t="str">
        <f t="shared" si="145"/>
        <v/>
      </c>
      <c r="M4605" s="4" t="str">
        <f>IF(ISBLANK(A4605),"",IF('02_Resultat'!$B$6=A4605,1,0))</f>
        <v/>
      </c>
      <c r="N4605" s="4" t="str">
        <f>IF(ISBLANK(A4605),"",IF(Tableau3[Occurrence]=0,0,SUM($M$2:M4605)))</f>
        <v/>
      </c>
      <c r="P4605" s="15" t="str">
        <f t="shared" si="146"/>
        <v/>
      </c>
      <c r="Q4605" s="16" t="str">
        <f>IF(P4605="","",'02_Resultat'!$B$6)</f>
        <v/>
      </c>
      <c r="R4605" s="16" t="str">
        <f>IF(Q4605="","",INDEX(Tableau3[N°CMD],MATCH(P4605,Tableau3[Sequence],0),))</f>
        <v/>
      </c>
      <c r="S4605" s="16" t="str">
        <f>IF(Q4605="","",INDEX(Tableau3[Désignation],MATCH(P4605,Tableau3[Sequence],0),))</f>
        <v/>
      </c>
      <c r="T4605"/>
    </row>
    <row r="4606" spans="12:20" x14ac:dyDescent="0.25">
      <c r="L4606" s="4" t="str">
        <f t="shared" si="145"/>
        <v/>
      </c>
      <c r="M4606" s="4" t="str">
        <f>IF(ISBLANK(A4606),"",IF('02_Resultat'!$B$6=A4606,1,0))</f>
        <v/>
      </c>
      <c r="N4606" s="4" t="str">
        <f>IF(ISBLANK(A4606),"",IF(Tableau3[Occurrence]=0,0,SUM($M$2:M4606)))</f>
        <v/>
      </c>
      <c r="P4606" s="15" t="str">
        <f t="shared" si="146"/>
        <v/>
      </c>
      <c r="Q4606" s="16" t="str">
        <f>IF(P4606="","",'02_Resultat'!$B$6)</f>
        <v/>
      </c>
      <c r="R4606" s="16" t="str">
        <f>IF(Q4606="","",INDEX(Tableau3[N°CMD],MATCH(P4606,Tableau3[Sequence],0),))</f>
        <v/>
      </c>
      <c r="S4606" s="16" t="str">
        <f>IF(Q4606="","",INDEX(Tableau3[Désignation],MATCH(P4606,Tableau3[Sequence],0),))</f>
        <v/>
      </c>
      <c r="T4606"/>
    </row>
    <row r="4607" spans="12:20" x14ac:dyDescent="0.25">
      <c r="L4607" s="4" t="str">
        <f t="shared" si="145"/>
        <v/>
      </c>
      <c r="M4607" s="4" t="str">
        <f>IF(ISBLANK(A4607),"",IF('02_Resultat'!$B$6=A4607,1,0))</f>
        <v/>
      </c>
      <c r="N4607" s="4" t="str">
        <f>IF(ISBLANK(A4607),"",IF(Tableau3[Occurrence]=0,0,SUM($M$2:M4607)))</f>
        <v/>
      </c>
      <c r="P4607" s="15" t="str">
        <f t="shared" si="146"/>
        <v/>
      </c>
      <c r="Q4607" s="16" t="str">
        <f>IF(P4607="","",'02_Resultat'!$B$6)</f>
        <v/>
      </c>
      <c r="R4607" s="16" t="str">
        <f>IF(Q4607="","",INDEX(Tableau3[N°CMD],MATCH(P4607,Tableau3[Sequence],0),))</f>
        <v/>
      </c>
      <c r="S4607" s="16" t="str">
        <f>IF(Q4607="","",INDEX(Tableau3[Désignation],MATCH(P4607,Tableau3[Sequence],0),))</f>
        <v/>
      </c>
      <c r="T4607"/>
    </row>
    <row r="4608" spans="12:20" x14ac:dyDescent="0.25">
      <c r="L4608" s="4" t="str">
        <f t="shared" si="145"/>
        <v/>
      </c>
      <c r="M4608" s="4" t="str">
        <f>IF(ISBLANK(A4608),"",IF('02_Resultat'!$B$6=A4608,1,0))</f>
        <v/>
      </c>
      <c r="N4608" s="4" t="str">
        <f>IF(ISBLANK(A4608),"",IF(Tableau3[Occurrence]=0,0,SUM($M$2:M4608)))</f>
        <v/>
      </c>
      <c r="P4608" s="15" t="str">
        <f t="shared" si="146"/>
        <v/>
      </c>
      <c r="Q4608" s="16" t="str">
        <f>IF(P4608="","",'02_Resultat'!$B$6)</f>
        <v/>
      </c>
      <c r="R4608" s="16" t="str">
        <f>IF(Q4608="","",INDEX(Tableau3[N°CMD],MATCH(P4608,Tableau3[Sequence],0),))</f>
        <v/>
      </c>
      <c r="S4608" s="16" t="str">
        <f>IF(Q4608="","",INDEX(Tableau3[Désignation],MATCH(P4608,Tableau3[Sequence],0),))</f>
        <v/>
      </c>
      <c r="T4608"/>
    </row>
    <row r="4609" spans="12:20" x14ac:dyDescent="0.25">
      <c r="L4609" s="4" t="str">
        <f t="shared" si="145"/>
        <v/>
      </c>
      <c r="M4609" s="4" t="str">
        <f>IF(ISBLANK(A4609),"",IF('02_Resultat'!$B$6=A4609,1,0))</f>
        <v/>
      </c>
      <c r="N4609" s="4" t="str">
        <f>IF(ISBLANK(A4609),"",IF(Tableau3[Occurrence]=0,0,SUM($M$2:M4609)))</f>
        <v/>
      </c>
      <c r="P4609" s="15" t="str">
        <f t="shared" si="146"/>
        <v/>
      </c>
      <c r="Q4609" s="16" t="str">
        <f>IF(P4609="","",'02_Resultat'!$B$6)</f>
        <v/>
      </c>
      <c r="R4609" s="16" t="str">
        <f>IF(Q4609="","",INDEX(Tableau3[N°CMD],MATCH(P4609,Tableau3[Sequence],0),))</f>
        <v/>
      </c>
      <c r="S4609" s="16" t="str">
        <f>IF(Q4609="","",INDEX(Tableau3[Désignation],MATCH(P4609,Tableau3[Sequence],0),))</f>
        <v/>
      </c>
      <c r="T4609"/>
    </row>
    <row r="4610" spans="12:20" x14ac:dyDescent="0.25">
      <c r="L4610" s="4" t="str">
        <f t="shared" si="145"/>
        <v/>
      </c>
      <c r="M4610" s="4" t="str">
        <f>IF(ISBLANK(A4610),"",IF('02_Resultat'!$B$6=A4610,1,0))</f>
        <v/>
      </c>
      <c r="N4610" s="4" t="str">
        <f>IF(ISBLANK(A4610),"",IF(Tableau3[Occurrence]=0,0,SUM($M$2:M4610)))</f>
        <v/>
      </c>
      <c r="P4610" s="15" t="str">
        <f t="shared" si="146"/>
        <v/>
      </c>
      <c r="Q4610" s="16" t="str">
        <f>IF(P4610="","",'02_Resultat'!$B$6)</f>
        <v/>
      </c>
      <c r="R4610" s="16" t="str">
        <f>IF(Q4610="","",INDEX(Tableau3[N°CMD],MATCH(P4610,Tableau3[Sequence],0),))</f>
        <v/>
      </c>
      <c r="S4610" s="16" t="str">
        <f>IF(Q4610="","",INDEX(Tableau3[Désignation],MATCH(P4610,Tableau3[Sequence],0),))</f>
        <v/>
      </c>
      <c r="T4610"/>
    </row>
    <row r="4611" spans="12:20" x14ac:dyDescent="0.25">
      <c r="L4611" s="4" t="str">
        <f t="shared" si="145"/>
        <v/>
      </c>
      <c r="M4611" s="4" t="str">
        <f>IF(ISBLANK(A4611),"",IF('02_Resultat'!$B$6=A4611,1,0))</f>
        <v/>
      </c>
      <c r="N4611" s="4" t="str">
        <f>IF(ISBLANK(A4611),"",IF(Tableau3[Occurrence]=0,0,SUM($M$2:M4611)))</f>
        <v/>
      </c>
      <c r="P4611" s="15" t="str">
        <f t="shared" si="146"/>
        <v/>
      </c>
      <c r="Q4611" s="16" t="str">
        <f>IF(P4611="","",'02_Resultat'!$B$6)</f>
        <v/>
      </c>
      <c r="R4611" s="16" t="str">
        <f>IF(Q4611="","",INDEX(Tableau3[N°CMD],MATCH(P4611,Tableau3[Sequence],0),))</f>
        <v/>
      </c>
      <c r="S4611" s="16" t="str">
        <f>IF(Q4611="","",INDEX(Tableau3[Désignation],MATCH(P4611,Tableau3[Sequence],0),))</f>
        <v/>
      </c>
      <c r="T4611"/>
    </row>
    <row r="4612" spans="12:20" x14ac:dyDescent="0.25">
      <c r="L4612" s="4" t="str">
        <f t="shared" si="145"/>
        <v/>
      </c>
      <c r="M4612" s="4" t="str">
        <f>IF(ISBLANK(A4612),"",IF('02_Resultat'!$B$6=A4612,1,0))</f>
        <v/>
      </c>
      <c r="N4612" s="4" t="str">
        <f>IF(ISBLANK(A4612),"",IF(Tableau3[Occurrence]=0,0,SUM($M$2:M4612)))</f>
        <v/>
      </c>
      <c r="P4612" s="15" t="str">
        <f t="shared" si="146"/>
        <v/>
      </c>
      <c r="Q4612" s="16" t="str">
        <f>IF(P4612="","",'02_Resultat'!$B$6)</f>
        <v/>
      </c>
      <c r="R4612" s="16" t="str">
        <f>IF(Q4612="","",INDEX(Tableau3[N°CMD],MATCH(P4612,Tableau3[Sequence],0),))</f>
        <v/>
      </c>
      <c r="S4612" s="16" t="str">
        <f>IF(Q4612="","",INDEX(Tableau3[Désignation],MATCH(P4612,Tableau3[Sequence],0),))</f>
        <v/>
      </c>
      <c r="T4612"/>
    </row>
    <row r="4613" spans="12:20" x14ac:dyDescent="0.25">
      <c r="L4613" s="4" t="str">
        <f t="shared" si="145"/>
        <v/>
      </c>
      <c r="M4613" s="4" t="str">
        <f>IF(ISBLANK(A4613),"",IF('02_Resultat'!$B$6=A4613,1,0))</f>
        <v/>
      </c>
      <c r="N4613" s="4" t="str">
        <f>IF(ISBLANK(A4613),"",IF(Tableau3[Occurrence]=0,0,SUM($M$2:M4613)))</f>
        <v/>
      </c>
      <c r="P4613" s="15" t="str">
        <f t="shared" si="146"/>
        <v/>
      </c>
      <c r="Q4613" s="16" t="str">
        <f>IF(P4613="","",'02_Resultat'!$B$6)</f>
        <v/>
      </c>
      <c r="R4613" s="16" t="str">
        <f>IF(Q4613="","",INDEX(Tableau3[N°CMD],MATCH(P4613,Tableau3[Sequence],0),))</f>
        <v/>
      </c>
      <c r="S4613" s="16" t="str">
        <f>IF(Q4613="","",INDEX(Tableau3[Désignation],MATCH(P4613,Tableau3[Sequence],0),))</f>
        <v/>
      </c>
      <c r="T4613"/>
    </row>
    <row r="4614" spans="12:20" x14ac:dyDescent="0.25">
      <c r="L4614" s="4" t="str">
        <f t="shared" si="145"/>
        <v/>
      </c>
      <c r="M4614" s="4" t="str">
        <f>IF(ISBLANK(A4614),"",IF('02_Resultat'!$B$6=A4614,1,0))</f>
        <v/>
      </c>
      <c r="N4614" s="4" t="str">
        <f>IF(ISBLANK(A4614),"",IF(Tableau3[Occurrence]=0,0,SUM($M$2:M4614)))</f>
        <v/>
      </c>
      <c r="P4614" s="15" t="str">
        <f t="shared" si="146"/>
        <v/>
      </c>
      <c r="Q4614" s="16" t="str">
        <f>IF(P4614="","",'02_Resultat'!$B$6)</f>
        <v/>
      </c>
      <c r="R4614" s="16" t="str">
        <f>IF(Q4614="","",INDEX(Tableau3[N°CMD],MATCH(P4614,Tableau3[Sequence],0),))</f>
        <v/>
      </c>
      <c r="S4614" s="16" t="str">
        <f>IF(Q4614="","",INDEX(Tableau3[Désignation],MATCH(P4614,Tableau3[Sequence],0),))</f>
        <v/>
      </c>
      <c r="T4614"/>
    </row>
    <row r="4615" spans="12:20" x14ac:dyDescent="0.25">
      <c r="L4615" s="4" t="str">
        <f t="shared" si="145"/>
        <v/>
      </c>
      <c r="M4615" s="4" t="str">
        <f>IF(ISBLANK(A4615),"",IF('02_Resultat'!$B$6=A4615,1,0))</f>
        <v/>
      </c>
      <c r="N4615" s="4" t="str">
        <f>IF(ISBLANK(A4615),"",IF(Tableau3[Occurrence]=0,0,SUM($M$2:M4615)))</f>
        <v/>
      </c>
      <c r="P4615" s="15" t="str">
        <f t="shared" si="146"/>
        <v/>
      </c>
      <c r="Q4615" s="16" t="str">
        <f>IF(P4615="","",'02_Resultat'!$B$6)</f>
        <v/>
      </c>
      <c r="R4615" s="16" t="str">
        <f>IF(Q4615="","",INDEX(Tableau3[N°CMD],MATCH(P4615,Tableau3[Sequence],0),))</f>
        <v/>
      </c>
      <c r="S4615" s="16" t="str">
        <f>IF(Q4615="","",INDEX(Tableau3[Désignation],MATCH(P4615,Tableau3[Sequence],0),))</f>
        <v/>
      </c>
      <c r="T4615"/>
    </row>
    <row r="4616" spans="12:20" x14ac:dyDescent="0.25">
      <c r="L4616" s="4" t="str">
        <f t="shared" si="145"/>
        <v/>
      </c>
      <c r="M4616" s="4" t="str">
        <f>IF(ISBLANK(A4616),"",IF('02_Resultat'!$B$6=A4616,1,0))</f>
        <v/>
      </c>
      <c r="N4616" s="4" t="str">
        <f>IF(ISBLANK(A4616),"",IF(Tableau3[Occurrence]=0,0,SUM($M$2:M4616)))</f>
        <v/>
      </c>
      <c r="P4616" s="15" t="str">
        <f t="shared" si="146"/>
        <v/>
      </c>
      <c r="Q4616" s="16" t="str">
        <f>IF(P4616="","",'02_Resultat'!$B$6)</f>
        <v/>
      </c>
      <c r="R4616" s="16" t="str">
        <f>IF(Q4616="","",INDEX(Tableau3[N°CMD],MATCH(P4616,Tableau3[Sequence],0),))</f>
        <v/>
      </c>
      <c r="S4616" s="16" t="str">
        <f>IF(Q4616="","",INDEX(Tableau3[Désignation],MATCH(P4616,Tableau3[Sequence],0),))</f>
        <v/>
      </c>
      <c r="T4616"/>
    </row>
    <row r="4617" spans="12:20" x14ac:dyDescent="0.25">
      <c r="L4617" s="4" t="str">
        <f t="shared" si="145"/>
        <v/>
      </c>
      <c r="M4617" s="4" t="str">
        <f>IF(ISBLANK(A4617),"",IF('02_Resultat'!$B$6=A4617,1,0))</f>
        <v/>
      </c>
      <c r="N4617" s="4" t="str">
        <f>IF(ISBLANK(A4617),"",IF(Tableau3[Occurrence]=0,0,SUM($M$2:M4617)))</f>
        <v/>
      </c>
      <c r="P4617" s="15" t="str">
        <f t="shared" si="146"/>
        <v/>
      </c>
      <c r="Q4617" s="16" t="str">
        <f>IF(P4617="","",'02_Resultat'!$B$6)</f>
        <v/>
      </c>
      <c r="R4617" s="16" t="str">
        <f>IF(Q4617="","",INDEX(Tableau3[N°CMD],MATCH(P4617,Tableau3[Sequence],0),))</f>
        <v/>
      </c>
      <c r="S4617" s="16" t="str">
        <f>IF(Q4617="","",INDEX(Tableau3[Désignation],MATCH(P4617,Tableau3[Sequence],0),))</f>
        <v/>
      </c>
      <c r="T4617"/>
    </row>
    <row r="4618" spans="12:20" x14ac:dyDescent="0.25">
      <c r="L4618" s="4" t="str">
        <f t="shared" si="145"/>
        <v/>
      </c>
      <c r="M4618" s="4" t="str">
        <f>IF(ISBLANK(A4618),"",IF('02_Resultat'!$B$6=A4618,1,0))</f>
        <v/>
      </c>
      <c r="N4618" s="4" t="str">
        <f>IF(ISBLANK(A4618),"",IF(Tableau3[Occurrence]=0,0,SUM($M$2:M4618)))</f>
        <v/>
      </c>
      <c r="P4618" s="15" t="str">
        <f t="shared" si="146"/>
        <v/>
      </c>
      <c r="Q4618" s="16" t="str">
        <f>IF(P4618="","",'02_Resultat'!$B$6)</f>
        <v/>
      </c>
      <c r="R4618" s="16" t="str">
        <f>IF(Q4618="","",INDEX(Tableau3[N°CMD],MATCH(P4618,Tableau3[Sequence],0),))</f>
        <v/>
      </c>
      <c r="S4618" s="16" t="str">
        <f>IF(Q4618="","",INDEX(Tableau3[Désignation],MATCH(P4618,Tableau3[Sequence],0),))</f>
        <v/>
      </c>
      <c r="T4618"/>
    </row>
    <row r="4619" spans="12:20" x14ac:dyDescent="0.25">
      <c r="L4619" s="4" t="str">
        <f t="shared" si="145"/>
        <v/>
      </c>
      <c r="M4619" s="4" t="str">
        <f>IF(ISBLANK(A4619),"",IF('02_Resultat'!$B$6=A4619,1,0))</f>
        <v/>
      </c>
      <c r="N4619" s="4" t="str">
        <f>IF(ISBLANK(A4619),"",IF(Tableau3[Occurrence]=0,0,SUM($M$2:M4619)))</f>
        <v/>
      </c>
      <c r="P4619" s="15" t="str">
        <f t="shared" si="146"/>
        <v/>
      </c>
      <c r="Q4619" s="16" t="str">
        <f>IF(P4619="","",'02_Resultat'!$B$6)</f>
        <v/>
      </c>
      <c r="R4619" s="16" t="str">
        <f>IF(Q4619="","",INDEX(Tableau3[N°CMD],MATCH(P4619,Tableau3[Sequence],0),))</f>
        <v/>
      </c>
      <c r="S4619" s="16" t="str">
        <f>IF(Q4619="","",INDEX(Tableau3[Désignation],MATCH(P4619,Tableau3[Sequence],0),))</f>
        <v/>
      </c>
      <c r="T4619"/>
    </row>
    <row r="4620" spans="12:20" x14ac:dyDescent="0.25">
      <c r="L4620" s="4" t="str">
        <f t="shared" si="145"/>
        <v/>
      </c>
      <c r="M4620" s="4" t="str">
        <f>IF(ISBLANK(A4620),"",IF('02_Resultat'!$B$6=A4620,1,0))</f>
        <v/>
      </c>
      <c r="N4620" s="4" t="str">
        <f>IF(ISBLANK(A4620),"",IF(Tableau3[Occurrence]=0,0,SUM($M$2:M4620)))</f>
        <v/>
      </c>
      <c r="P4620" s="15" t="str">
        <f t="shared" si="146"/>
        <v/>
      </c>
      <c r="Q4620" s="16" t="str">
        <f>IF(P4620="","",'02_Resultat'!$B$6)</f>
        <v/>
      </c>
      <c r="R4620" s="16" t="str">
        <f>IF(Q4620="","",INDEX(Tableau3[N°CMD],MATCH(P4620,Tableau3[Sequence],0),))</f>
        <v/>
      </c>
      <c r="S4620" s="16" t="str">
        <f>IF(Q4620="","",INDEX(Tableau3[Désignation],MATCH(P4620,Tableau3[Sequence],0),))</f>
        <v/>
      </c>
      <c r="T4620"/>
    </row>
    <row r="4621" spans="12:20" x14ac:dyDescent="0.25">
      <c r="L4621" s="4" t="str">
        <f t="shared" si="145"/>
        <v/>
      </c>
      <c r="M4621" s="4" t="str">
        <f>IF(ISBLANK(A4621),"",IF('02_Resultat'!$B$6=A4621,1,0))</f>
        <v/>
      </c>
      <c r="N4621" s="4" t="str">
        <f>IF(ISBLANK(A4621),"",IF(Tableau3[Occurrence]=0,0,SUM($M$2:M4621)))</f>
        <v/>
      </c>
      <c r="P4621" s="15" t="str">
        <f t="shared" si="146"/>
        <v/>
      </c>
      <c r="Q4621" s="16" t="str">
        <f>IF(P4621="","",'02_Resultat'!$B$6)</f>
        <v/>
      </c>
      <c r="R4621" s="16" t="str">
        <f>IF(Q4621="","",INDEX(Tableau3[N°CMD],MATCH(P4621,Tableau3[Sequence],0),))</f>
        <v/>
      </c>
      <c r="S4621" s="16" t="str">
        <f>IF(Q4621="","",INDEX(Tableau3[Désignation],MATCH(P4621,Tableau3[Sequence],0),))</f>
        <v/>
      </c>
      <c r="T4621"/>
    </row>
    <row r="4622" spans="12:20" x14ac:dyDescent="0.25">
      <c r="L4622" s="4" t="str">
        <f t="shared" si="145"/>
        <v/>
      </c>
      <c r="M4622" s="4" t="str">
        <f>IF(ISBLANK(A4622),"",IF('02_Resultat'!$B$6=A4622,1,0))</f>
        <v/>
      </c>
      <c r="N4622" s="4" t="str">
        <f>IF(ISBLANK(A4622),"",IF(Tableau3[Occurrence]=0,0,SUM($M$2:M4622)))</f>
        <v/>
      </c>
      <c r="P4622" s="15" t="str">
        <f t="shared" si="146"/>
        <v/>
      </c>
      <c r="Q4622" s="16" t="str">
        <f>IF(P4622="","",'02_Resultat'!$B$6)</f>
        <v/>
      </c>
      <c r="R4622" s="16" t="str">
        <f>IF(Q4622="","",INDEX(Tableau3[N°CMD],MATCH(P4622,Tableau3[Sequence],0),))</f>
        <v/>
      </c>
      <c r="S4622" s="16" t="str">
        <f>IF(Q4622="","",INDEX(Tableau3[Désignation],MATCH(P4622,Tableau3[Sequence],0),))</f>
        <v/>
      </c>
      <c r="T4622"/>
    </row>
    <row r="4623" spans="12:20" x14ac:dyDescent="0.25">
      <c r="L4623" s="4" t="str">
        <f t="shared" si="145"/>
        <v/>
      </c>
      <c r="M4623" s="4" t="str">
        <f>IF(ISBLANK(A4623),"",IF('02_Resultat'!$B$6=A4623,1,0))</f>
        <v/>
      </c>
      <c r="N4623" s="4" t="str">
        <f>IF(ISBLANK(A4623),"",IF(Tableau3[Occurrence]=0,0,SUM($M$2:M4623)))</f>
        <v/>
      </c>
      <c r="P4623" s="15" t="str">
        <f t="shared" si="146"/>
        <v/>
      </c>
      <c r="Q4623" s="16" t="str">
        <f>IF(P4623="","",'02_Resultat'!$B$6)</f>
        <v/>
      </c>
      <c r="R4623" s="16" t="str">
        <f>IF(Q4623="","",INDEX(Tableau3[N°CMD],MATCH(P4623,Tableau3[Sequence],0),))</f>
        <v/>
      </c>
      <c r="S4623" s="16" t="str">
        <f>IF(Q4623="","",INDEX(Tableau3[Désignation],MATCH(P4623,Tableau3[Sequence],0),))</f>
        <v/>
      </c>
      <c r="T4623"/>
    </row>
    <row r="4624" spans="12:20" x14ac:dyDescent="0.25">
      <c r="L4624" s="4" t="str">
        <f t="shared" si="145"/>
        <v/>
      </c>
      <c r="M4624" s="4" t="str">
        <f>IF(ISBLANK(A4624),"",IF('02_Resultat'!$B$6=A4624,1,0))</f>
        <v/>
      </c>
      <c r="N4624" s="4" t="str">
        <f>IF(ISBLANK(A4624),"",IF(Tableau3[Occurrence]=0,0,SUM($M$2:M4624)))</f>
        <v/>
      </c>
      <c r="P4624" s="15" t="str">
        <f t="shared" si="146"/>
        <v/>
      </c>
      <c r="Q4624" s="16" t="str">
        <f>IF(P4624="","",'02_Resultat'!$B$6)</f>
        <v/>
      </c>
      <c r="R4624" s="16" t="str">
        <f>IF(Q4624="","",INDEX(Tableau3[N°CMD],MATCH(P4624,Tableau3[Sequence],0),))</f>
        <v/>
      </c>
      <c r="S4624" s="16" t="str">
        <f>IF(Q4624="","",INDEX(Tableau3[Désignation],MATCH(P4624,Tableau3[Sequence],0),))</f>
        <v/>
      </c>
      <c r="T4624"/>
    </row>
    <row r="4625" spans="12:20" x14ac:dyDescent="0.25">
      <c r="L4625" s="4" t="str">
        <f t="shared" si="145"/>
        <v/>
      </c>
      <c r="M4625" s="4" t="str">
        <f>IF(ISBLANK(A4625),"",IF('02_Resultat'!$B$6=A4625,1,0))</f>
        <v/>
      </c>
      <c r="N4625" s="4" t="str">
        <f>IF(ISBLANK(A4625),"",IF(Tableau3[Occurrence]=0,0,SUM($M$2:M4625)))</f>
        <v/>
      </c>
      <c r="P4625" s="15" t="str">
        <f t="shared" si="146"/>
        <v/>
      </c>
      <c r="Q4625" s="16" t="str">
        <f>IF(P4625="","",'02_Resultat'!$B$6)</f>
        <v/>
      </c>
      <c r="R4625" s="16" t="str">
        <f>IF(Q4625="","",INDEX(Tableau3[N°CMD],MATCH(P4625,Tableau3[Sequence],0),))</f>
        <v/>
      </c>
      <c r="S4625" s="16" t="str">
        <f>IF(Q4625="","",INDEX(Tableau3[Désignation],MATCH(P4625,Tableau3[Sequence],0),))</f>
        <v/>
      </c>
      <c r="T4625"/>
    </row>
    <row r="4626" spans="12:20" x14ac:dyDescent="0.25">
      <c r="L4626" s="4" t="str">
        <f t="shared" ref="L4626:L4689" si="147">IF(ISBLANK(H4626),"",(I4626-H4626))</f>
        <v/>
      </c>
      <c r="M4626" s="4" t="str">
        <f>IF(ISBLANK(A4626),"",IF('02_Resultat'!$B$6=A4626,1,0))</f>
        <v/>
      </c>
      <c r="N4626" s="4" t="str">
        <f>IF(ISBLANK(A4626),"",IF(Tableau3[Occurrence]=0,0,SUM($M$2:M4626)))</f>
        <v/>
      </c>
      <c r="P4626" s="15" t="str">
        <f t="shared" si="146"/>
        <v/>
      </c>
      <c r="Q4626" s="16" t="str">
        <f>IF(P4626="","",'02_Resultat'!$B$6)</f>
        <v/>
      </c>
      <c r="R4626" s="16" t="str">
        <f>IF(Q4626="","",INDEX(Tableau3[N°CMD],MATCH(P4626,Tableau3[Sequence],0),))</f>
        <v/>
      </c>
      <c r="S4626" s="16" t="str">
        <f>IF(Q4626="","",INDEX(Tableau3[Désignation],MATCH(P4626,Tableau3[Sequence],0),))</f>
        <v/>
      </c>
      <c r="T4626"/>
    </row>
    <row r="4627" spans="12:20" x14ac:dyDescent="0.25">
      <c r="L4627" s="4" t="str">
        <f t="shared" si="147"/>
        <v/>
      </c>
      <c r="M4627" s="4" t="str">
        <f>IF(ISBLANK(A4627),"",IF('02_Resultat'!$B$6=A4627,1,0))</f>
        <v/>
      </c>
      <c r="N4627" s="4" t="str">
        <f>IF(ISBLANK(A4627),"",IF(Tableau3[Occurrence]=0,0,SUM($M$2:M4627)))</f>
        <v/>
      </c>
      <c r="P4627" s="15" t="str">
        <f t="shared" ref="P4627:P4690" si="148">IF(ROW()-1&lt;=$O$2,ROW()-1,"")</f>
        <v/>
      </c>
      <c r="Q4627" s="16" t="str">
        <f>IF(P4627="","",'02_Resultat'!$B$6)</f>
        <v/>
      </c>
      <c r="R4627" s="16" t="str">
        <f>IF(Q4627="","",INDEX(Tableau3[N°CMD],MATCH(P4627,Tableau3[Sequence],0),))</f>
        <v/>
      </c>
      <c r="S4627" s="16" t="str">
        <f>IF(Q4627="","",INDEX(Tableau3[Désignation],MATCH(P4627,Tableau3[Sequence],0),))</f>
        <v/>
      </c>
      <c r="T4627"/>
    </row>
    <row r="4628" spans="12:20" x14ac:dyDescent="0.25">
      <c r="L4628" s="4" t="str">
        <f t="shared" si="147"/>
        <v/>
      </c>
      <c r="M4628" s="4" t="str">
        <f>IF(ISBLANK(A4628),"",IF('02_Resultat'!$B$6=A4628,1,0))</f>
        <v/>
      </c>
      <c r="N4628" s="4" t="str">
        <f>IF(ISBLANK(A4628),"",IF(Tableau3[Occurrence]=0,0,SUM($M$2:M4628)))</f>
        <v/>
      </c>
      <c r="P4628" s="15" t="str">
        <f t="shared" si="148"/>
        <v/>
      </c>
      <c r="Q4628" s="16" t="str">
        <f>IF(P4628="","",'02_Resultat'!$B$6)</f>
        <v/>
      </c>
      <c r="R4628" s="16" t="str">
        <f>IF(Q4628="","",INDEX(Tableau3[N°CMD],MATCH(P4628,Tableau3[Sequence],0),))</f>
        <v/>
      </c>
      <c r="S4628" s="16" t="str">
        <f>IF(Q4628="","",INDEX(Tableau3[Désignation],MATCH(P4628,Tableau3[Sequence],0),))</f>
        <v/>
      </c>
      <c r="T4628"/>
    </row>
    <row r="4629" spans="12:20" x14ac:dyDescent="0.25">
      <c r="L4629" s="4" t="str">
        <f t="shared" si="147"/>
        <v/>
      </c>
      <c r="M4629" s="4" t="str">
        <f>IF(ISBLANK(A4629),"",IF('02_Resultat'!$B$6=A4629,1,0))</f>
        <v/>
      </c>
      <c r="N4629" s="4" t="str">
        <f>IF(ISBLANK(A4629),"",IF(Tableau3[Occurrence]=0,0,SUM($M$2:M4629)))</f>
        <v/>
      </c>
      <c r="P4629" s="15" t="str">
        <f t="shared" si="148"/>
        <v/>
      </c>
      <c r="Q4629" s="16" t="str">
        <f>IF(P4629="","",'02_Resultat'!$B$6)</f>
        <v/>
      </c>
      <c r="R4629" s="16" t="str">
        <f>IF(Q4629="","",INDEX(Tableau3[N°CMD],MATCH(P4629,Tableau3[Sequence],0),))</f>
        <v/>
      </c>
      <c r="S4629" s="16" t="str">
        <f>IF(Q4629="","",INDEX(Tableau3[Désignation],MATCH(P4629,Tableau3[Sequence],0),))</f>
        <v/>
      </c>
      <c r="T4629"/>
    </row>
    <row r="4630" spans="12:20" x14ac:dyDescent="0.25">
      <c r="L4630" s="4" t="str">
        <f t="shared" si="147"/>
        <v/>
      </c>
      <c r="M4630" s="4" t="str">
        <f>IF(ISBLANK(A4630),"",IF('02_Resultat'!$B$6=A4630,1,0))</f>
        <v/>
      </c>
      <c r="N4630" s="4" t="str">
        <f>IF(ISBLANK(A4630),"",IF(Tableau3[Occurrence]=0,0,SUM($M$2:M4630)))</f>
        <v/>
      </c>
      <c r="P4630" s="15" t="str">
        <f t="shared" si="148"/>
        <v/>
      </c>
      <c r="Q4630" s="16" t="str">
        <f>IF(P4630="","",'02_Resultat'!$B$6)</f>
        <v/>
      </c>
      <c r="R4630" s="16" t="str">
        <f>IF(Q4630="","",INDEX(Tableau3[N°CMD],MATCH(P4630,Tableau3[Sequence],0),))</f>
        <v/>
      </c>
      <c r="S4630" s="16" t="str">
        <f>IF(Q4630="","",INDEX(Tableau3[Désignation],MATCH(P4630,Tableau3[Sequence],0),))</f>
        <v/>
      </c>
      <c r="T4630"/>
    </row>
    <row r="4631" spans="12:20" x14ac:dyDescent="0.25">
      <c r="L4631" s="4" t="str">
        <f t="shared" si="147"/>
        <v/>
      </c>
      <c r="M4631" s="4" t="str">
        <f>IF(ISBLANK(A4631),"",IF('02_Resultat'!$B$6=A4631,1,0))</f>
        <v/>
      </c>
      <c r="N4631" s="4" t="str">
        <f>IF(ISBLANK(A4631),"",IF(Tableau3[Occurrence]=0,0,SUM($M$2:M4631)))</f>
        <v/>
      </c>
      <c r="P4631" s="15" t="str">
        <f t="shared" si="148"/>
        <v/>
      </c>
      <c r="Q4631" s="16" t="str">
        <f>IF(P4631="","",'02_Resultat'!$B$6)</f>
        <v/>
      </c>
      <c r="R4631" s="16" t="str">
        <f>IF(Q4631="","",INDEX(Tableau3[N°CMD],MATCH(P4631,Tableau3[Sequence],0),))</f>
        <v/>
      </c>
      <c r="S4631" s="16" t="str">
        <f>IF(Q4631="","",INDEX(Tableau3[Désignation],MATCH(P4631,Tableau3[Sequence],0),))</f>
        <v/>
      </c>
      <c r="T4631"/>
    </row>
    <row r="4632" spans="12:20" x14ac:dyDescent="0.25">
      <c r="L4632" s="4" t="str">
        <f t="shared" si="147"/>
        <v/>
      </c>
      <c r="M4632" s="4" t="str">
        <f>IF(ISBLANK(A4632),"",IF('02_Resultat'!$B$6=A4632,1,0))</f>
        <v/>
      </c>
      <c r="N4632" s="4" t="str">
        <f>IF(ISBLANK(A4632),"",IF(Tableau3[Occurrence]=0,0,SUM($M$2:M4632)))</f>
        <v/>
      </c>
      <c r="P4632" s="15" t="str">
        <f t="shared" si="148"/>
        <v/>
      </c>
      <c r="Q4632" s="16" t="str">
        <f>IF(P4632="","",'02_Resultat'!$B$6)</f>
        <v/>
      </c>
      <c r="R4632" s="16" t="str">
        <f>IF(Q4632="","",INDEX(Tableau3[N°CMD],MATCH(P4632,Tableau3[Sequence],0),))</f>
        <v/>
      </c>
      <c r="S4632" s="16" t="str">
        <f>IF(Q4632="","",INDEX(Tableau3[Désignation],MATCH(P4632,Tableau3[Sequence],0),))</f>
        <v/>
      </c>
      <c r="T4632"/>
    </row>
    <row r="4633" spans="12:20" x14ac:dyDescent="0.25">
      <c r="L4633" s="4" t="str">
        <f t="shared" si="147"/>
        <v/>
      </c>
      <c r="M4633" s="4" t="str">
        <f>IF(ISBLANK(A4633),"",IF('02_Resultat'!$B$6=A4633,1,0))</f>
        <v/>
      </c>
      <c r="N4633" s="4" t="str">
        <f>IF(ISBLANK(A4633),"",IF(Tableau3[Occurrence]=0,0,SUM($M$2:M4633)))</f>
        <v/>
      </c>
      <c r="P4633" s="15" t="str">
        <f t="shared" si="148"/>
        <v/>
      </c>
      <c r="Q4633" s="16" t="str">
        <f>IF(P4633="","",'02_Resultat'!$B$6)</f>
        <v/>
      </c>
      <c r="R4633" s="16" t="str">
        <f>IF(Q4633="","",INDEX(Tableau3[N°CMD],MATCH(P4633,Tableau3[Sequence],0),))</f>
        <v/>
      </c>
      <c r="S4633" s="16" t="str">
        <f>IF(Q4633="","",INDEX(Tableau3[Désignation],MATCH(P4633,Tableau3[Sequence],0),))</f>
        <v/>
      </c>
      <c r="T4633"/>
    </row>
    <row r="4634" spans="12:20" x14ac:dyDescent="0.25">
      <c r="L4634" s="4" t="str">
        <f t="shared" si="147"/>
        <v/>
      </c>
      <c r="M4634" s="4" t="str">
        <f>IF(ISBLANK(A4634),"",IF('02_Resultat'!$B$6=A4634,1,0))</f>
        <v/>
      </c>
      <c r="N4634" s="4" t="str">
        <f>IF(ISBLANK(A4634),"",IF(Tableau3[Occurrence]=0,0,SUM($M$2:M4634)))</f>
        <v/>
      </c>
      <c r="P4634" s="15" t="str">
        <f t="shared" si="148"/>
        <v/>
      </c>
      <c r="Q4634" s="16" t="str">
        <f>IF(P4634="","",'02_Resultat'!$B$6)</f>
        <v/>
      </c>
      <c r="R4634" s="16" t="str">
        <f>IF(Q4634="","",INDEX(Tableau3[N°CMD],MATCH(P4634,Tableau3[Sequence],0),))</f>
        <v/>
      </c>
      <c r="S4634" s="16" t="str">
        <f>IF(Q4634="","",INDEX(Tableau3[Désignation],MATCH(P4634,Tableau3[Sequence],0),))</f>
        <v/>
      </c>
      <c r="T4634"/>
    </row>
    <row r="4635" spans="12:20" x14ac:dyDescent="0.25">
      <c r="L4635" s="4" t="str">
        <f t="shared" si="147"/>
        <v/>
      </c>
      <c r="M4635" s="4" t="str">
        <f>IF(ISBLANK(A4635),"",IF('02_Resultat'!$B$6=A4635,1,0))</f>
        <v/>
      </c>
      <c r="N4635" s="4" t="str">
        <f>IF(ISBLANK(A4635),"",IF(Tableau3[Occurrence]=0,0,SUM($M$2:M4635)))</f>
        <v/>
      </c>
      <c r="P4635" s="15" t="str">
        <f t="shared" si="148"/>
        <v/>
      </c>
      <c r="Q4635" s="16" t="str">
        <f>IF(P4635="","",'02_Resultat'!$B$6)</f>
        <v/>
      </c>
      <c r="R4635" s="16" t="str">
        <f>IF(Q4635="","",INDEX(Tableau3[N°CMD],MATCH(P4635,Tableau3[Sequence],0),))</f>
        <v/>
      </c>
      <c r="S4635" s="16" t="str">
        <f>IF(Q4635="","",INDEX(Tableau3[Désignation],MATCH(P4635,Tableau3[Sequence],0),))</f>
        <v/>
      </c>
      <c r="T4635"/>
    </row>
    <row r="4636" spans="12:20" x14ac:dyDescent="0.25">
      <c r="L4636" s="4" t="str">
        <f t="shared" si="147"/>
        <v/>
      </c>
      <c r="M4636" s="4" t="str">
        <f>IF(ISBLANK(A4636),"",IF('02_Resultat'!$B$6=A4636,1,0))</f>
        <v/>
      </c>
      <c r="N4636" s="4" t="str">
        <f>IF(ISBLANK(A4636),"",IF(Tableau3[Occurrence]=0,0,SUM($M$2:M4636)))</f>
        <v/>
      </c>
      <c r="P4636" s="15" t="str">
        <f t="shared" si="148"/>
        <v/>
      </c>
      <c r="Q4636" s="16" t="str">
        <f>IF(P4636="","",'02_Resultat'!$B$6)</f>
        <v/>
      </c>
      <c r="R4636" s="16" t="str">
        <f>IF(Q4636="","",INDEX(Tableau3[N°CMD],MATCH(P4636,Tableau3[Sequence],0),))</f>
        <v/>
      </c>
      <c r="S4636" s="16" t="str">
        <f>IF(Q4636="","",INDEX(Tableau3[Désignation],MATCH(P4636,Tableau3[Sequence],0),))</f>
        <v/>
      </c>
      <c r="T4636"/>
    </row>
    <row r="4637" spans="12:20" x14ac:dyDescent="0.25">
      <c r="L4637" s="4" t="str">
        <f t="shared" si="147"/>
        <v/>
      </c>
      <c r="M4637" s="4" t="str">
        <f>IF(ISBLANK(A4637),"",IF('02_Resultat'!$B$6=A4637,1,0))</f>
        <v/>
      </c>
      <c r="N4637" s="4" t="str">
        <f>IF(ISBLANK(A4637),"",IF(Tableau3[Occurrence]=0,0,SUM($M$2:M4637)))</f>
        <v/>
      </c>
      <c r="P4637" s="15" t="str">
        <f t="shared" si="148"/>
        <v/>
      </c>
      <c r="Q4637" s="16" t="str">
        <f>IF(P4637="","",'02_Resultat'!$B$6)</f>
        <v/>
      </c>
      <c r="R4637" s="16" t="str">
        <f>IF(Q4637="","",INDEX(Tableau3[N°CMD],MATCH(P4637,Tableau3[Sequence],0),))</f>
        <v/>
      </c>
      <c r="S4637" s="16" t="str">
        <f>IF(Q4637="","",INDEX(Tableau3[Désignation],MATCH(P4637,Tableau3[Sequence],0),))</f>
        <v/>
      </c>
      <c r="T4637"/>
    </row>
    <row r="4638" spans="12:20" x14ac:dyDescent="0.25">
      <c r="L4638" s="4" t="str">
        <f t="shared" si="147"/>
        <v/>
      </c>
      <c r="M4638" s="4" t="str">
        <f>IF(ISBLANK(A4638),"",IF('02_Resultat'!$B$6=A4638,1,0))</f>
        <v/>
      </c>
      <c r="N4638" s="4" t="str">
        <f>IF(ISBLANK(A4638),"",IF(Tableau3[Occurrence]=0,0,SUM($M$2:M4638)))</f>
        <v/>
      </c>
      <c r="P4638" s="15" t="str">
        <f t="shared" si="148"/>
        <v/>
      </c>
      <c r="Q4638" s="16" t="str">
        <f>IF(P4638="","",'02_Resultat'!$B$6)</f>
        <v/>
      </c>
      <c r="R4638" s="16" t="str">
        <f>IF(Q4638="","",INDEX(Tableau3[N°CMD],MATCH(P4638,Tableau3[Sequence],0),))</f>
        <v/>
      </c>
      <c r="S4638" s="16" t="str">
        <f>IF(Q4638="","",INDEX(Tableau3[Désignation],MATCH(P4638,Tableau3[Sequence],0),))</f>
        <v/>
      </c>
      <c r="T4638"/>
    </row>
    <row r="4639" spans="12:20" x14ac:dyDescent="0.25">
      <c r="L4639" s="4" t="str">
        <f t="shared" si="147"/>
        <v/>
      </c>
      <c r="M4639" s="4" t="str">
        <f>IF(ISBLANK(A4639),"",IF('02_Resultat'!$B$6=A4639,1,0))</f>
        <v/>
      </c>
      <c r="N4639" s="4" t="str">
        <f>IF(ISBLANK(A4639),"",IF(Tableau3[Occurrence]=0,0,SUM($M$2:M4639)))</f>
        <v/>
      </c>
      <c r="P4639" s="15" t="str">
        <f t="shared" si="148"/>
        <v/>
      </c>
      <c r="Q4639" s="16" t="str">
        <f>IF(P4639="","",'02_Resultat'!$B$6)</f>
        <v/>
      </c>
      <c r="R4639" s="16" t="str">
        <f>IF(Q4639="","",INDEX(Tableau3[N°CMD],MATCH(P4639,Tableau3[Sequence],0),))</f>
        <v/>
      </c>
      <c r="S4639" s="16" t="str">
        <f>IF(Q4639="","",INDEX(Tableau3[Désignation],MATCH(P4639,Tableau3[Sequence],0),))</f>
        <v/>
      </c>
      <c r="T4639"/>
    </row>
    <row r="4640" spans="12:20" x14ac:dyDescent="0.25">
      <c r="L4640" s="4" t="str">
        <f t="shared" si="147"/>
        <v/>
      </c>
      <c r="M4640" s="4" t="str">
        <f>IF(ISBLANK(A4640),"",IF('02_Resultat'!$B$6=A4640,1,0))</f>
        <v/>
      </c>
      <c r="N4640" s="4" t="str">
        <f>IF(ISBLANK(A4640),"",IF(Tableau3[Occurrence]=0,0,SUM($M$2:M4640)))</f>
        <v/>
      </c>
      <c r="P4640" s="15" t="str">
        <f t="shared" si="148"/>
        <v/>
      </c>
      <c r="Q4640" s="16" t="str">
        <f>IF(P4640="","",'02_Resultat'!$B$6)</f>
        <v/>
      </c>
      <c r="R4640" s="16" t="str">
        <f>IF(Q4640="","",INDEX(Tableau3[N°CMD],MATCH(P4640,Tableau3[Sequence],0),))</f>
        <v/>
      </c>
      <c r="S4640" s="16" t="str">
        <f>IF(Q4640="","",INDEX(Tableau3[Désignation],MATCH(P4640,Tableau3[Sequence],0),))</f>
        <v/>
      </c>
      <c r="T4640"/>
    </row>
    <row r="4641" spans="12:20" x14ac:dyDescent="0.25">
      <c r="L4641" s="4" t="str">
        <f t="shared" si="147"/>
        <v/>
      </c>
      <c r="M4641" s="4" t="str">
        <f>IF(ISBLANK(A4641),"",IF('02_Resultat'!$B$6=A4641,1,0))</f>
        <v/>
      </c>
      <c r="N4641" s="4" t="str">
        <f>IF(ISBLANK(A4641),"",IF(Tableau3[Occurrence]=0,0,SUM($M$2:M4641)))</f>
        <v/>
      </c>
      <c r="P4641" s="15" t="str">
        <f t="shared" si="148"/>
        <v/>
      </c>
      <c r="Q4641" s="16" t="str">
        <f>IF(P4641="","",'02_Resultat'!$B$6)</f>
        <v/>
      </c>
      <c r="R4641" s="16" t="str">
        <f>IF(Q4641="","",INDEX(Tableau3[N°CMD],MATCH(P4641,Tableau3[Sequence],0),))</f>
        <v/>
      </c>
      <c r="S4641" s="16" t="str">
        <f>IF(Q4641="","",INDEX(Tableau3[Désignation],MATCH(P4641,Tableau3[Sequence],0),))</f>
        <v/>
      </c>
      <c r="T4641"/>
    </row>
    <row r="4642" spans="12:20" x14ac:dyDescent="0.25">
      <c r="L4642" s="4" t="str">
        <f t="shared" si="147"/>
        <v/>
      </c>
      <c r="M4642" s="4" t="str">
        <f>IF(ISBLANK(A4642),"",IF('02_Resultat'!$B$6=A4642,1,0))</f>
        <v/>
      </c>
      <c r="N4642" s="4" t="str">
        <f>IF(ISBLANK(A4642),"",IF(Tableau3[Occurrence]=0,0,SUM($M$2:M4642)))</f>
        <v/>
      </c>
      <c r="P4642" s="15" t="str">
        <f t="shared" si="148"/>
        <v/>
      </c>
      <c r="Q4642" s="16" t="str">
        <f>IF(P4642="","",'02_Resultat'!$B$6)</f>
        <v/>
      </c>
      <c r="R4642" s="16" t="str">
        <f>IF(Q4642="","",INDEX(Tableau3[N°CMD],MATCH(P4642,Tableau3[Sequence],0),))</f>
        <v/>
      </c>
      <c r="S4642" s="16" t="str">
        <f>IF(Q4642="","",INDEX(Tableau3[Désignation],MATCH(P4642,Tableau3[Sequence],0),))</f>
        <v/>
      </c>
      <c r="T4642"/>
    </row>
    <row r="4643" spans="12:20" x14ac:dyDescent="0.25">
      <c r="L4643" s="4" t="str">
        <f t="shared" si="147"/>
        <v/>
      </c>
      <c r="M4643" s="4" t="str">
        <f>IF(ISBLANK(A4643),"",IF('02_Resultat'!$B$6=A4643,1,0))</f>
        <v/>
      </c>
      <c r="N4643" s="4" t="str">
        <f>IF(ISBLANK(A4643),"",IF(Tableau3[Occurrence]=0,0,SUM($M$2:M4643)))</f>
        <v/>
      </c>
      <c r="P4643" s="15" t="str">
        <f t="shared" si="148"/>
        <v/>
      </c>
      <c r="Q4643" s="16" t="str">
        <f>IF(P4643="","",'02_Resultat'!$B$6)</f>
        <v/>
      </c>
      <c r="R4643" s="16" t="str">
        <f>IF(Q4643="","",INDEX(Tableau3[N°CMD],MATCH(P4643,Tableau3[Sequence],0),))</f>
        <v/>
      </c>
      <c r="S4643" s="16" t="str">
        <f>IF(Q4643="","",INDEX(Tableau3[Désignation],MATCH(P4643,Tableau3[Sequence],0),))</f>
        <v/>
      </c>
      <c r="T4643"/>
    </row>
    <row r="4644" spans="12:20" x14ac:dyDescent="0.25">
      <c r="L4644" s="4" t="str">
        <f t="shared" si="147"/>
        <v/>
      </c>
      <c r="M4644" s="4" t="str">
        <f>IF(ISBLANK(A4644),"",IF('02_Resultat'!$B$6=A4644,1,0))</f>
        <v/>
      </c>
      <c r="N4644" s="4" t="str">
        <f>IF(ISBLANK(A4644),"",IF(Tableau3[Occurrence]=0,0,SUM($M$2:M4644)))</f>
        <v/>
      </c>
      <c r="P4644" s="15" t="str">
        <f t="shared" si="148"/>
        <v/>
      </c>
      <c r="Q4644" s="16" t="str">
        <f>IF(P4644="","",'02_Resultat'!$B$6)</f>
        <v/>
      </c>
      <c r="R4644" s="16" t="str">
        <f>IF(Q4644="","",INDEX(Tableau3[N°CMD],MATCH(P4644,Tableau3[Sequence],0),))</f>
        <v/>
      </c>
      <c r="S4644" s="16" t="str">
        <f>IF(Q4644="","",INDEX(Tableau3[Désignation],MATCH(P4644,Tableau3[Sequence],0),))</f>
        <v/>
      </c>
      <c r="T4644"/>
    </row>
    <row r="4645" spans="12:20" x14ac:dyDescent="0.25">
      <c r="L4645" s="4" t="str">
        <f t="shared" si="147"/>
        <v/>
      </c>
      <c r="M4645" s="4" t="str">
        <f>IF(ISBLANK(A4645),"",IF('02_Resultat'!$B$6=A4645,1,0))</f>
        <v/>
      </c>
      <c r="N4645" s="4" t="str">
        <f>IF(ISBLANK(A4645),"",IF(Tableau3[Occurrence]=0,0,SUM($M$2:M4645)))</f>
        <v/>
      </c>
      <c r="P4645" s="15" t="str">
        <f t="shared" si="148"/>
        <v/>
      </c>
      <c r="Q4645" s="16" t="str">
        <f>IF(P4645="","",'02_Resultat'!$B$6)</f>
        <v/>
      </c>
      <c r="R4645" s="16" t="str">
        <f>IF(Q4645="","",INDEX(Tableau3[N°CMD],MATCH(P4645,Tableau3[Sequence],0),))</f>
        <v/>
      </c>
      <c r="S4645" s="16" t="str">
        <f>IF(Q4645="","",INDEX(Tableau3[Désignation],MATCH(P4645,Tableau3[Sequence],0),))</f>
        <v/>
      </c>
      <c r="T4645"/>
    </row>
    <row r="4646" spans="12:20" x14ac:dyDescent="0.25">
      <c r="L4646" s="4" t="str">
        <f t="shared" si="147"/>
        <v/>
      </c>
      <c r="M4646" s="4" t="str">
        <f>IF(ISBLANK(A4646),"",IF('02_Resultat'!$B$6=A4646,1,0))</f>
        <v/>
      </c>
      <c r="N4646" s="4" t="str">
        <f>IF(ISBLANK(A4646),"",IF(Tableau3[Occurrence]=0,0,SUM($M$2:M4646)))</f>
        <v/>
      </c>
      <c r="P4646" s="15" t="str">
        <f t="shared" si="148"/>
        <v/>
      </c>
      <c r="Q4646" s="16" t="str">
        <f>IF(P4646="","",'02_Resultat'!$B$6)</f>
        <v/>
      </c>
      <c r="R4646" s="16" t="str">
        <f>IF(Q4646="","",INDEX(Tableau3[N°CMD],MATCH(P4646,Tableau3[Sequence],0),))</f>
        <v/>
      </c>
      <c r="S4646" s="16" t="str">
        <f>IF(Q4646="","",INDEX(Tableau3[Désignation],MATCH(P4646,Tableau3[Sequence],0),))</f>
        <v/>
      </c>
      <c r="T4646"/>
    </row>
    <row r="4647" spans="12:20" x14ac:dyDescent="0.25">
      <c r="L4647" s="4" t="str">
        <f t="shared" si="147"/>
        <v/>
      </c>
      <c r="M4647" s="4" t="str">
        <f>IF(ISBLANK(A4647),"",IF('02_Resultat'!$B$6=A4647,1,0))</f>
        <v/>
      </c>
      <c r="N4647" s="4" t="str">
        <f>IF(ISBLANK(A4647),"",IF(Tableau3[Occurrence]=0,0,SUM($M$2:M4647)))</f>
        <v/>
      </c>
      <c r="P4647" s="15" t="str">
        <f t="shared" si="148"/>
        <v/>
      </c>
      <c r="Q4647" s="16" t="str">
        <f>IF(P4647="","",'02_Resultat'!$B$6)</f>
        <v/>
      </c>
      <c r="R4647" s="16" t="str">
        <f>IF(Q4647="","",INDEX(Tableau3[N°CMD],MATCH(P4647,Tableau3[Sequence],0),))</f>
        <v/>
      </c>
      <c r="S4647" s="16" t="str">
        <f>IF(Q4647="","",INDEX(Tableau3[Désignation],MATCH(P4647,Tableau3[Sequence],0),))</f>
        <v/>
      </c>
      <c r="T4647"/>
    </row>
    <row r="4648" spans="12:20" x14ac:dyDescent="0.25">
      <c r="L4648" s="4" t="str">
        <f t="shared" si="147"/>
        <v/>
      </c>
      <c r="M4648" s="4" t="str">
        <f>IF(ISBLANK(A4648),"",IF('02_Resultat'!$B$6=A4648,1,0))</f>
        <v/>
      </c>
      <c r="N4648" s="4" t="str">
        <f>IF(ISBLANK(A4648),"",IF(Tableau3[Occurrence]=0,0,SUM($M$2:M4648)))</f>
        <v/>
      </c>
      <c r="P4648" s="15" t="str">
        <f t="shared" si="148"/>
        <v/>
      </c>
      <c r="Q4648" s="16" t="str">
        <f>IF(P4648="","",'02_Resultat'!$B$6)</f>
        <v/>
      </c>
      <c r="R4648" s="16" t="str">
        <f>IF(Q4648="","",INDEX(Tableau3[N°CMD],MATCH(P4648,Tableau3[Sequence],0),))</f>
        <v/>
      </c>
      <c r="S4648" s="16" t="str">
        <f>IF(Q4648="","",INDEX(Tableau3[Désignation],MATCH(P4648,Tableau3[Sequence],0),))</f>
        <v/>
      </c>
      <c r="T4648"/>
    </row>
    <row r="4649" spans="12:20" x14ac:dyDescent="0.25">
      <c r="L4649" s="4" t="str">
        <f t="shared" si="147"/>
        <v/>
      </c>
      <c r="M4649" s="4" t="str">
        <f>IF(ISBLANK(A4649),"",IF('02_Resultat'!$B$6=A4649,1,0))</f>
        <v/>
      </c>
      <c r="N4649" s="4" t="str">
        <f>IF(ISBLANK(A4649),"",IF(Tableau3[Occurrence]=0,0,SUM($M$2:M4649)))</f>
        <v/>
      </c>
      <c r="P4649" s="15" t="str">
        <f t="shared" si="148"/>
        <v/>
      </c>
      <c r="Q4649" s="16" t="str">
        <f>IF(P4649="","",'02_Resultat'!$B$6)</f>
        <v/>
      </c>
      <c r="R4649" s="16" t="str">
        <f>IF(Q4649="","",INDEX(Tableau3[N°CMD],MATCH(P4649,Tableau3[Sequence],0),))</f>
        <v/>
      </c>
      <c r="S4649" s="16" t="str">
        <f>IF(Q4649="","",INDEX(Tableau3[Désignation],MATCH(P4649,Tableau3[Sequence],0),))</f>
        <v/>
      </c>
      <c r="T4649"/>
    </row>
    <row r="4650" spans="12:20" x14ac:dyDescent="0.25">
      <c r="L4650" s="4" t="str">
        <f t="shared" si="147"/>
        <v/>
      </c>
      <c r="M4650" s="4" t="str">
        <f>IF(ISBLANK(A4650),"",IF('02_Resultat'!$B$6=A4650,1,0))</f>
        <v/>
      </c>
      <c r="N4650" s="4" t="str">
        <f>IF(ISBLANK(A4650),"",IF(Tableau3[Occurrence]=0,0,SUM($M$2:M4650)))</f>
        <v/>
      </c>
      <c r="P4650" s="15" t="str">
        <f t="shared" si="148"/>
        <v/>
      </c>
      <c r="Q4650" s="16" t="str">
        <f>IF(P4650="","",'02_Resultat'!$B$6)</f>
        <v/>
      </c>
      <c r="R4650" s="16" t="str">
        <f>IF(Q4650="","",INDEX(Tableau3[N°CMD],MATCH(P4650,Tableau3[Sequence],0),))</f>
        <v/>
      </c>
      <c r="S4650" s="16" t="str">
        <f>IF(Q4650="","",INDEX(Tableau3[Désignation],MATCH(P4650,Tableau3[Sequence],0),))</f>
        <v/>
      </c>
      <c r="T4650"/>
    </row>
    <row r="4651" spans="12:20" x14ac:dyDescent="0.25">
      <c r="L4651" s="4" t="str">
        <f t="shared" si="147"/>
        <v/>
      </c>
      <c r="M4651" s="4" t="str">
        <f>IF(ISBLANK(A4651),"",IF('02_Resultat'!$B$6=A4651,1,0))</f>
        <v/>
      </c>
      <c r="N4651" s="4" t="str">
        <f>IF(ISBLANK(A4651),"",IF(Tableau3[Occurrence]=0,0,SUM($M$2:M4651)))</f>
        <v/>
      </c>
      <c r="P4651" s="15" t="str">
        <f t="shared" si="148"/>
        <v/>
      </c>
      <c r="Q4651" s="16" t="str">
        <f>IF(P4651="","",'02_Resultat'!$B$6)</f>
        <v/>
      </c>
      <c r="R4651" s="16" t="str">
        <f>IF(Q4651="","",INDEX(Tableau3[N°CMD],MATCH(P4651,Tableau3[Sequence],0),))</f>
        <v/>
      </c>
      <c r="S4651" s="16" t="str">
        <f>IF(Q4651="","",INDEX(Tableau3[Désignation],MATCH(P4651,Tableau3[Sequence],0),))</f>
        <v/>
      </c>
      <c r="T4651"/>
    </row>
    <row r="4652" spans="12:20" x14ac:dyDescent="0.25">
      <c r="L4652" s="4" t="str">
        <f t="shared" si="147"/>
        <v/>
      </c>
      <c r="M4652" s="4" t="str">
        <f>IF(ISBLANK(A4652),"",IF('02_Resultat'!$B$6=A4652,1,0))</f>
        <v/>
      </c>
      <c r="N4652" s="4" t="str">
        <f>IF(ISBLANK(A4652),"",IF(Tableau3[Occurrence]=0,0,SUM($M$2:M4652)))</f>
        <v/>
      </c>
      <c r="P4652" s="15" t="str">
        <f t="shared" si="148"/>
        <v/>
      </c>
      <c r="Q4652" s="16" t="str">
        <f>IF(P4652="","",'02_Resultat'!$B$6)</f>
        <v/>
      </c>
      <c r="R4652" s="16" t="str">
        <f>IF(Q4652="","",INDEX(Tableau3[N°CMD],MATCH(P4652,Tableau3[Sequence],0),))</f>
        <v/>
      </c>
      <c r="S4652" s="16" t="str">
        <f>IF(Q4652="","",INDEX(Tableau3[Désignation],MATCH(P4652,Tableau3[Sequence],0),))</f>
        <v/>
      </c>
      <c r="T4652"/>
    </row>
    <row r="4653" spans="12:20" x14ac:dyDescent="0.25">
      <c r="L4653" s="4" t="str">
        <f t="shared" si="147"/>
        <v/>
      </c>
      <c r="M4653" s="4" t="str">
        <f>IF(ISBLANK(A4653),"",IF('02_Resultat'!$B$6=A4653,1,0))</f>
        <v/>
      </c>
      <c r="N4653" s="4" t="str">
        <f>IF(ISBLANK(A4653),"",IF(Tableau3[Occurrence]=0,0,SUM($M$2:M4653)))</f>
        <v/>
      </c>
      <c r="P4653" s="15" t="str">
        <f t="shared" si="148"/>
        <v/>
      </c>
      <c r="Q4653" s="16" t="str">
        <f>IF(P4653="","",'02_Resultat'!$B$6)</f>
        <v/>
      </c>
      <c r="R4653" s="16" t="str">
        <f>IF(Q4653="","",INDEX(Tableau3[N°CMD],MATCH(P4653,Tableau3[Sequence],0),))</f>
        <v/>
      </c>
      <c r="S4653" s="16" t="str">
        <f>IF(Q4653="","",INDEX(Tableau3[Désignation],MATCH(P4653,Tableau3[Sequence],0),))</f>
        <v/>
      </c>
      <c r="T4653"/>
    </row>
    <row r="4654" spans="12:20" x14ac:dyDescent="0.25">
      <c r="L4654" s="4" t="str">
        <f t="shared" si="147"/>
        <v/>
      </c>
      <c r="M4654" s="4" t="str">
        <f>IF(ISBLANK(A4654),"",IF('02_Resultat'!$B$6=A4654,1,0))</f>
        <v/>
      </c>
      <c r="N4654" s="4" t="str">
        <f>IF(ISBLANK(A4654),"",IF(Tableau3[Occurrence]=0,0,SUM($M$2:M4654)))</f>
        <v/>
      </c>
      <c r="P4654" s="15" t="str">
        <f t="shared" si="148"/>
        <v/>
      </c>
      <c r="Q4654" s="16" t="str">
        <f>IF(P4654="","",'02_Resultat'!$B$6)</f>
        <v/>
      </c>
      <c r="R4654" s="16" t="str">
        <f>IF(Q4654="","",INDEX(Tableau3[N°CMD],MATCH(P4654,Tableau3[Sequence],0),))</f>
        <v/>
      </c>
      <c r="S4654" s="16" t="str">
        <f>IF(Q4654="","",INDEX(Tableau3[Désignation],MATCH(P4654,Tableau3[Sequence],0),))</f>
        <v/>
      </c>
      <c r="T4654"/>
    </row>
    <row r="4655" spans="12:20" x14ac:dyDescent="0.25">
      <c r="L4655" s="4" t="str">
        <f t="shared" si="147"/>
        <v/>
      </c>
      <c r="M4655" s="4" t="str">
        <f>IF(ISBLANK(A4655),"",IF('02_Resultat'!$B$6=A4655,1,0))</f>
        <v/>
      </c>
      <c r="N4655" s="4" t="str">
        <f>IF(ISBLANK(A4655),"",IF(Tableau3[Occurrence]=0,0,SUM($M$2:M4655)))</f>
        <v/>
      </c>
      <c r="P4655" s="15" t="str">
        <f t="shared" si="148"/>
        <v/>
      </c>
      <c r="Q4655" s="16" t="str">
        <f>IF(P4655="","",'02_Resultat'!$B$6)</f>
        <v/>
      </c>
      <c r="R4655" s="16" t="str">
        <f>IF(Q4655="","",INDEX(Tableau3[N°CMD],MATCH(P4655,Tableau3[Sequence],0),))</f>
        <v/>
      </c>
      <c r="S4655" s="16" t="str">
        <f>IF(Q4655="","",INDEX(Tableau3[Désignation],MATCH(P4655,Tableau3[Sequence],0),))</f>
        <v/>
      </c>
      <c r="T4655"/>
    </row>
    <row r="4656" spans="12:20" x14ac:dyDescent="0.25">
      <c r="L4656" s="4" t="str">
        <f t="shared" si="147"/>
        <v/>
      </c>
      <c r="M4656" s="4" t="str">
        <f>IF(ISBLANK(A4656),"",IF('02_Resultat'!$B$6=A4656,1,0))</f>
        <v/>
      </c>
      <c r="N4656" s="4" t="str">
        <f>IF(ISBLANK(A4656),"",IF(Tableau3[Occurrence]=0,0,SUM($M$2:M4656)))</f>
        <v/>
      </c>
      <c r="P4656" s="15" t="str">
        <f t="shared" si="148"/>
        <v/>
      </c>
      <c r="Q4656" s="16" t="str">
        <f>IF(P4656="","",'02_Resultat'!$B$6)</f>
        <v/>
      </c>
      <c r="R4656" s="16" t="str">
        <f>IF(Q4656="","",INDEX(Tableau3[N°CMD],MATCH(P4656,Tableau3[Sequence],0),))</f>
        <v/>
      </c>
      <c r="S4656" s="16" t="str">
        <f>IF(Q4656="","",INDEX(Tableau3[Désignation],MATCH(P4656,Tableau3[Sequence],0),))</f>
        <v/>
      </c>
      <c r="T4656"/>
    </row>
    <row r="4657" spans="12:20" x14ac:dyDescent="0.25">
      <c r="L4657" s="4" t="str">
        <f t="shared" si="147"/>
        <v/>
      </c>
      <c r="M4657" s="4" t="str">
        <f>IF(ISBLANK(A4657),"",IF('02_Resultat'!$B$6=A4657,1,0))</f>
        <v/>
      </c>
      <c r="N4657" s="4" t="str">
        <f>IF(ISBLANK(A4657),"",IF(Tableau3[Occurrence]=0,0,SUM($M$2:M4657)))</f>
        <v/>
      </c>
      <c r="P4657" s="15" t="str">
        <f t="shared" si="148"/>
        <v/>
      </c>
      <c r="Q4657" s="16" t="str">
        <f>IF(P4657="","",'02_Resultat'!$B$6)</f>
        <v/>
      </c>
      <c r="R4657" s="16" t="str">
        <f>IF(Q4657="","",INDEX(Tableau3[N°CMD],MATCH(P4657,Tableau3[Sequence],0),))</f>
        <v/>
      </c>
      <c r="S4657" s="16" t="str">
        <f>IF(Q4657="","",INDEX(Tableau3[Désignation],MATCH(P4657,Tableau3[Sequence],0),))</f>
        <v/>
      </c>
      <c r="T4657"/>
    </row>
    <row r="4658" spans="12:20" x14ac:dyDescent="0.25">
      <c r="L4658" s="4" t="str">
        <f t="shared" si="147"/>
        <v/>
      </c>
      <c r="M4658" s="4" t="str">
        <f>IF(ISBLANK(A4658),"",IF('02_Resultat'!$B$6=A4658,1,0))</f>
        <v/>
      </c>
      <c r="N4658" s="4" t="str">
        <f>IF(ISBLANK(A4658),"",IF(Tableau3[Occurrence]=0,0,SUM($M$2:M4658)))</f>
        <v/>
      </c>
      <c r="P4658" s="15" t="str">
        <f t="shared" si="148"/>
        <v/>
      </c>
      <c r="Q4658" s="16" t="str">
        <f>IF(P4658="","",'02_Resultat'!$B$6)</f>
        <v/>
      </c>
      <c r="R4658" s="16" t="str">
        <f>IF(Q4658="","",INDEX(Tableau3[N°CMD],MATCH(P4658,Tableau3[Sequence],0),))</f>
        <v/>
      </c>
      <c r="S4658" s="16" t="str">
        <f>IF(Q4658="","",INDEX(Tableau3[Désignation],MATCH(P4658,Tableau3[Sequence],0),))</f>
        <v/>
      </c>
      <c r="T4658"/>
    </row>
    <row r="4659" spans="12:20" x14ac:dyDescent="0.25">
      <c r="L4659" s="4" t="str">
        <f t="shared" si="147"/>
        <v/>
      </c>
      <c r="M4659" s="4" t="str">
        <f>IF(ISBLANK(A4659),"",IF('02_Resultat'!$B$6=A4659,1,0))</f>
        <v/>
      </c>
      <c r="N4659" s="4" t="str">
        <f>IF(ISBLANK(A4659),"",IF(Tableau3[Occurrence]=0,0,SUM($M$2:M4659)))</f>
        <v/>
      </c>
      <c r="P4659" s="15" t="str">
        <f t="shared" si="148"/>
        <v/>
      </c>
      <c r="Q4659" s="16" t="str">
        <f>IF(P4659="","",'02_Resultat'!$B$6)</f>
        <v/>
      </c>
      <c r="R4659" s="16" t="str">
        <f>IF(Q4659="","",INDEX(Tableau3[N°CMD],MATCH(P4659,Tableau3[Sequence],0),))</f>
        <v/>
      </c>
      <c r="S4659" s="16" t="str">
        <f>IF(Q4659="","",INDEX(Tableau3[Désignation],MATCH(P4659,Tableau3[Sequence],0),))</f>
        <v/>
      </c>
      <c r="T4659"/>
    </row>
    <row r="4660" spans="12:20" x14ac:dyDescent="0.25">
      <c r="L4660" s="4" t="str">
        <f t="shared" si="147"/>
        <v/>
      </c>
      <c r="M4660" s="4" t="str">
        <f>IF(ISBLANK(A4660),"",IF('02_Resultat'!$B$6=A4660,1,0))</f>
        <v/>
      </c>
      <c r="N4660" s="4" t="str">
        <f>IF(ISBLANK(A4660),"",IF(Tableau3[Occurrence]=0,0,SUM($M$2:M4660)))</f>
        <v/>
      </c>
      <c r="P4660" s="15" t="str">
        <f t="shared" si="148"/>
        <v/>
      </c>
      <c r="Q4660" s="16" t="str">
        <f>IF(P4660="","",'02_Resultat'!$B$6)</f>
        <v/>
      </c>
      <c r="R4660" s="16" t="str">
        <f>IF(Q4660="","",INDEX(Tableau3[N°CMD],MATCH(P4660,Tableau3[Sequence],0),))</f>
        <v/>
      </c>
      <c r="S4660" s="16" t="str">
        <f>IF(Q4660="","",INDEX(Tableau3[Désignation],MATCH(P4660,Tableau3[Sequence],0),))</f>
        <v/>
      </c>
      <c r="T4660"/>
    </row>
    <row r="4661" spans="12:20" x14ac:dyDescent="0.25">
      <c r="L4661" s="4" t="str">
        <f t="shared" si="147"/>
        <v/>
      </c>
      <c r="M4661" s="4" t="str">
        <f>IF(ISBLANK(A4661),"",IF('02_Resultat'!$B$6=A4661,1,0))</f>
        <v/>
      </c>
      <c r="N4661" s="4" t="str">
        <f>IF(ISBLANK(A4661),"",IF(Tableau3[Occurrence]=0,0,SUM($M$2:M4661)))</f>
        <v/>
      </c>
      <c r="P4661" s="15" t="str">
        <f t="shared" si="148"/>
        <v/>
      </c>
      <c r="Q4661" s="16" t="str">
        <f>IF(P4661="","",'02_Resultat'!$B$6)</f>
        <v/>
      </c>
      <c r="R4661" s="16" t="str">
        <f>IF(Q4661="","",INDEX(Tableau3[N°CMD],MATCH(P4661,Tableau3[Sequence],0),))</f>
        <v/>
      </c>
      <c r="S4661" s="16" t="str">
        <f>IF(Q4661="","",INDEX(Tableau3[Désignation],MATCH(P4661,Tableau3[Sequence],0),))</f>
        <v/>
      </c>
      <c r="T4661"/>
    </row>
    <row r="4662" spans="12:20" x14ac:dyDescent="0.25">
      <c r="L4662" s="4" t="str">
        <f t="shared" si="147"/>
        <v/>
      </c>
      <c r="M4662" s="4" t="str">
        <f>IF(ISBLANK(A4662),"",IF('02_Resultat'!$B$6=A4662,1,0))</f>
        <v/>
      </c>
      <c r="N4662" s="4" t="str">
        <f>IF(ISBLANK(A4662),"",IF(Tableau3[Occurrence]=0,0,SUM($M$2:M4662)))</f>
        <v/>
      </c>
      <c r="P4662" s="15" t="str">
        <f t="shared" si="148"/>
        <v/>
      </c>
      <c r="Q4662" s="16" t="str">
        <f>IF(P4662="","",'02_Resultat'!$B$6)</f>
        <v/>
      </c>
      <c r="R4662" s="16" t="str">
        <f>IF(Q4662="","",INDEX(Tableau3[N°CMD],MATCH(P4662,Tableau3[Sequence],0),))</f>
        <v/>
      </c>
      <c r="S4662" s="16" t="str">
        <f>IF(Q4662="","",INDEX(Tableau3[Désignation],MATCH(P4662,Tableau3[Sequence],0),))</f>
        <v/>
      </c>
      <c r="T4662"/>
    </row>
    <row r="4663" spans="12:20" x14ac:dyDescent="0.25">
      <c r="L4663" s="4" t="str">
        <f t="shared" si="147"/>
        <v/>
      </c>
      <c r="M4663" s="4" t="str">
        <f>IF(ISBLANK(A4663),"",IF('02_Resultat'!$B$6=A4663,1,0))</f>
        <v/>
      </c>
      <c r="N4663" s="4" t="str">
        <f>IF(ISBLANK(A4663),"",IF(Tableau3[Occurrence]=0,0,SUM($M$2:M4663)))</f>
        <v/>
      </c>
      <c r="P4663" s="15" t="str">
        <f t="shared" si="148"/>
        <v/>
      </c>
      <c r="Q4663" s="16" t="str">
        <f>IF(P4663="","",'02_Resultat'!$B$6)</f>
        <v/>
      </c>
      <c r="R4663" s="16" t="str">
        <f>IF(Q4663="","",INDEX(Tableau3[N°CMD],MATCH(P4663,Tableau3[Sequence],0),))</f>
        <v/>
      </c>
      <c r="S4663" s="16" t="str">
        <f>IF(Q4663="","",INDEX(Tableau3[Désignation],MATCH(P4663,Tableau3[Sequence],0),))</f>
        <v/>
      </c>
      <c r="T4663"/>
    </row>
    <row r="4664" spans="12:20" x14ac:dyDescent="0.25">
      <c r="L4664" s="4" t="str">
        <f t="shared" si="147"/>
        <v/>
      </c>
      <c r="M4664" s="4" t="str">
        <f>IF(ISBLANK(A4664),"",IF('02_Resultat'!$B$6=A4664,1,0))</f>
        <v/>
      </c>
      <c r="N4664" s="4" t="str">
        <f>IF(ISBLANK(A4664),"",IF(Tableau3[Occurrence]=0,0,SUM($M$2:M4664)))</f>
        <v/>
      </c>
      <c r="P4664" s="15" t="str">
        <f t="shared" si="148"/>
        <v/>
      </c>
      <c r="Q4664" s="16" t="str">
        <f>IF(P4664="","",'02_Resultat'!$B$6)</f>
        <v/>
      </c>
      <c r="R4664" s="16" t="str">
        <f>IF(Q4664="","",INDEX(Tableau3[N°CMD],MATCH(P4664,Tableau3[Sequence],0),))</f>
        <v/>
      </c>
      <c r="S4664" s="16" t="str">
        <f>IF(Q4664="","",INDEX(Tableau3[Désignation],MATCH(P4664,Tableau3[Sequence],0),))</f>
        <v/>
      </c>
      <c r="T4664"/>
    </row>
    <row r="4665" spans="12:20" x14ac:dyDescent="0.25">
      <c r="L4665" s="4" t="str">
        <f t="shared" si="147"/>
        <v/>
      </c>
      <c r="M4665" s="4" t="str">
        <f>IF(ISBLANK(A4665),"",IF('02_Resultat'!$B$6=A4665,1,0))</f>
        <v/>
      </c>
      <c r="N4665" s="4" t="str">
        <f>IF(ISBLANK(A4665),"",IF(Tableau3[Occurrence]=0,0,SUM($M$2:M4665)))</f>
        <v/>
      </c>
      <c r="P4665" s="15" t="str">
        <f t="shared" si="148"/>
        <v/>
      </c>
      <c r="Q4665" s="16" t="str">
        <f>IF(P4665="","",'02_Resultat'!$B$6)</f>
        <v/>
      </c>
      <c r="R4665" s="16" t="str">
        <f>IF(Q4665="","",INDEX(Tableau3[N°CMD],MATCH(P4665,Tableau3[Sequence],0),))</f>
        <v/>
      </c>
      <c r="S4665" s="16" t="str">
        <f>IF(Q4665="","",INDEX(Tableau3[Désignation],MATCH(P4665,Tableau3[Sequence],0),))</f>
        <v/>
      </c>
      <c r="T4665"/>
    </row>
    <row r="4666" spans="12:20" x14ac:dyDescent="0.25">
      <c r="L4666" s="4" t="str">
        <f t="shared" si="147"/>
        <v/>
      </c>
      <c r="M4666" s="4" t="str">
        <f>IF(ISBLANK(A4666),"",IF('02_Resultat'!$B$6=A4666,1,0))</f>
        <v/>
      </c>
      <c r="N4666" s="4" t="str">
        <f>IF(ISBLANK(A4666),"",IF(Tableau3[Occurrence]=0,0,SUM($M$2:M4666)))</f>
        <v/>
      </c>
      <c r="P4666" s="15" t="str">
        <f t="shared" si="148"/>
        <v/>
      </c>
      <c r="Q4666" s="16" t="str">
        <f>IF(P4666="","",'02_Resultat'!$B$6)</f>
        <v/>
      </c>
      <c r="R4666" s="16" t="str">
        <f>IF(Q4666="","",INDEX(Tableau3[N°CMD],MATCH(P4666,Tableau3[Sequence],0),))</f>
        <v/>
      </c>
      <c r="S4666" s="16" t="str">
        <f>IF(Q4666="","",INDEX(Tableau3[Désignation],MATCH(P4666,Tableau3[Sequence],0),))</f>
        <v/>
      </c>
      <c r="T4666"/>
    </row>
    <row r="4667" spans="12:20" x14ac:dyDescent="0.25">
      <c r="L4667" s="4" t="str">
        <f t="shared" si="147"/>
        <v/>
      </c>
      <c r="M4667" s="4" t="str">
        <f>IF(ISBLANK(A4667),"",IF('02_Resultat'!$B$6=A4667,1,0))</f>
        <v/>
      </c>
      <c r="N4667" s="4" t="str">
        <f>IF(ISBLANK(A4667),"",IF(Tableau3[Occurrence]=0,0,SUM($M$2:M4667)))</f>
        <v/>
      </c>
      <c r="P4667" s="15" t="str">
        <f t="shared" si="148"/>
        <v/>
      </c>
      <c r="Q4667" s="16" t="str">
        <f>IF(P4667="","",'02_Resultat'!$B$6)</f>
        <v/>
      </c>
      <c r="R4667" s="16" t="str">
        <f>IF(Q4667="","",INDEX(Tableau3[N°CMD],MATCH(P4667,Tableau3[Sequence],0),))</f>
        <v/>
      </c>
      <c r="S4667" s="16" t="str">
        <f>IF(Q4667="","",INDEX(Tableau3[Désignation],MATCH(P4667,Tableau3[Sequence],0),))</f>
        <v/>
      </c>
      <c r="T4667"/>
    </row>
    <row r="4668" spans="12:20" x14ac:dyDescent="0.25">
      <c r="L4668" s="4" t="str">
        <f t="shared" si="147"/>
        <v/>
      </c>
      <c r="M4668" s="4" t="str">
        <f>IF(ISBLANK(A4668),"",IF('02_Resultat'!$B$6=A4668,1,0))</f>
        <v/>
      </c>
      <c r="N4668" s="4" t="str">
        <f>IF(ISBLANK(A4668),"",IF(Tableau3[Occurrence]=0,0,SUM($M$2:M4668)))</f>
        <v/>
      </c>
      <c r="P4668" s="15" t="str">
        <f t="shared" si="148"/>
        <v/>
      </c>
      <c r="Q4668" s="16" t="str">
        <f>IF(P4668="","",'02_Resultat'!$B$6)</f>
        <v/>
      </c>
      <c r="R4668" s="16" t="str">
        <f>IF(Q4668="","",INDEX(Tableau3[N°CMD],MATCH(P4668,Tableau3[Sequence],0),))</f>
        <v/>
      </c>
      <c r="S4668" s="16" t="str">
        <f>IF(Q4668="","",INDEX(Tableau3[Désignation],MATCH(P4668,Tableau3[Sequence],0),))</f>
        <v/>
      </c>
      <c r="T4668"/>
    </row>
    <row r="4669" spans="12:20" x14ac:dyDescent="0.25">
      <c r="L4669" s="4" t="str">
        <f t="shared" si="147"/>
        <v/>
      </c>
      <c r="M4669" s="4" t="str">
        <f>IF(ISBLANK(A4669),"",IF('02_Resultat'!$B$6=A4669,1,0))</f>
        <v/>
      </c>
      <c r="N4669" s="4" t="str">
        <f>IF(ISBLANK(A4669),"",IF(Tableau3[Occurrence]=0,0,SUM($M$2:M4669)))</f>
        <v/>
      </c>
      <c r="P4669" s="15" t="str">
        <f t="shared" si="148"/>
        <v/>
      </c>
      <c r="Q4669" s="16" t="str">
        <f>IF(P4669="","",'02_Resultat'!$B$6)</f>
        <v/>
      </c>
      <c r="R4669" s="16" t="str">
        <f>IF(Q4669="","",INDEX(Tableau3[N°CMD],MATCH(P4669,Tableau3[Sequence],0),))</f>
        <v/>
      </c>
      <c r="S4669" s="16" t="str">
        <f>IF(Q4669="","",INDEX(Tableau3[Désignation],MATCH(P4669,Tableau3[Sequence],0),))</f>
        <v/>
      </c>
      <c r="T4669"/>
    </row>
    <row r="4670" spans="12:20" x14ac:dyDescent="0.25">
      <c r="L4670" s="4" t="str">
        <f t="shared" si="147"/>
        <v/>
      </c>
      <c r="M4670" s="4" t="str">
        <f>IF(ISBLANK(A4670),"",IF('02_Resultat'!$B$6=A4670,1,0))</f>
        <v/>
      </c>
      <c r="N4670" s="4" t="str">
        <f>IF(ISBLANK(A4670),"",IF(Tableau3[Occurrence]=0,0,SUM($M$2:M4670)))</f>
        <v/>
      </c>
      <c r="P4670" s="15" t="str">
        <f t="shared" si="148"/>
        <v/>
      </c>
      <c r="Q4670" s="16" t="str">
        <f>IF(P4670="","",'02_Resultat'!$B$6)</f>
        <v/>
      </c>
      <c r="R4670" s="16" t="str">
        <f>IF(Q4670="","",INDEX(Tableau3[N°CMD],MATCH(P4670,Tableau3[Sequence],0),))</f>
        <v/>
      </c>
      <c r="S4670" s="16" t="str">
        <f>IF(Q4670="","",INDEX(Tableau3[Désignation],MATCH(P4670,Tableau3[Sequence],0),))</f>
        <v/>
      </c>
      <c r="T4670"/>
    </row>
    <row r="4671" spans="12:20" x14ac:dyDescent="0.25">
      <c r="L4671" s="4" t="str">
        <f t="shared" si="147"/>
        <v/>
      </c>
      <c r="M4671" s="4" t="str">
        <f>IF(ISBLANK(A4671),"",IF('02_Resultat'!$B$6=A4671,1,0))</f>
        <v/>
      </c>
      <c r="N4671" s="4" t="str">
        <f>IF(ISBLANK(A4671),"",IF(Tableau3[Occurrence]=0,0,SUM($M$2:M4671)))</f>
        <v/>
      </c>
      <c r="P4671" s="15" t="str">
        <f t="shared" si="148"/>
        <v/>
      </c>
      <c r="Q4671" s="16" t="str">
        <f>IF(P4671="","",'02_Resultat'!$B$6)</f>
        <v/>
      </c>
      <c r="R4671" s="16" t="str">
        <f>IF(Q4671="","",INDEX(Tableau3[N°CMD],MATCH(P4671,Tableau3[Sequence],0),))</f>
        <v/>
      </c>
      <c r="S4671" s="16" t="str">
        <f>IF(Q4671="","",INDEX(Tableau3[Désignation],MATCH(P4671,Tableau3[Sequence],0),))</f>
        <v/>
      </c>
      <c r="T4671"/>
    </row>
    <row r="4672" spans="12:20" x14ac:dyDescent="0.25">
      <c r="L4672" s="4" t="str">
        <f t="shared" si="147"/>
        <v/>
      </c>
      <c r="M4672" s="4" t="str">
        <f>IF(ISBLANK(A4672),"",IF('02_Resultat'!$B$6=A4672,1,0))</f>
        <v/>
      </c>
      <c r="N4672" s="4" t="str">
        <f>IF(ISBLANK(A4672),"",IF(Tableau3[Occurrence]=0,0,SUM($M$2:M4672)))</f>
        <v/>
      </c>
      <c r="P4672" s="15" t="str">
        <f t="shared" si="148"/>
        <v/>
      </c>
      <c r="Q4672" s="16" t="str">
        <f>IF(P4672="","",'02_Resultat'!$B$6)</f>
        <v/>
      </c>
      <c r="R4672" s="16" t="str">
        <f>IF(Q4672="","",INDEX(Tableau3[N°CMD],MATCH(P4672,Tableau3[Sequence],0),))</f>
        <v/>
      </c>
      <c r="S4672" s="16" t="str">
        <f>IF(Q4672="","",INDEX(Tableau3[Désignation],MATCH(P4672,Tableau3[Sequence],0),))</f>
        <v/>
      </c>
      <c r="T4672"/>
    </row>
    <row r="4673" spans="12:20" x14ac:dyDescent="0.25">
      <c r="L4673" s="4" t="str">
        <f t="shared" si="147"/>
        <v/>
      </c>
      <c r="M4673" s="4" t="str">
        <f>IF(ISBLANK(A4673),"",IF('02_Resultat'!$B$6=A4673,1,0))</f>
        <v/>
      </c>
      <c r="N4673" s="4" t="str">
        <f>IF(ISBLANK(A4673),"",IF(Tableau3[Occurrence]=0,0,SUM($M$2:M4673)))</f>
        <v/>
      </c>
      <c r="P4673" s="15" t="str">
        <f t="shared" si="148"/>
        <v/>
      </c>
      <c r="Q4673" s="16" t="str">
        <f>IF(P4673="","",'02_Resultat'!$B$6)</f>
        <v/>
      </c>
      <c r="R4673" s="16" t="str">
        <f>IF(Q4673="","",INDEX(Tableau3[N°CMD],MATCH(P4673,Tableau3[Sequence],0),))</f>
        <v/>
      </c>
      <c r="S4673" s="16" t="str">
        <f>IF(Q4673="","",INDEX(Tableau3[Désignation],MATCH(P4673,Tableau3[Sequence],0),))</f>
        <v/>
      </c>
      <c r="T4673"/>
    </row>
    <row r="4674" spans="12:20" x14ac:dyDescent="0.25">
      <c r="L4674" s="4" t="str">
        <f t="shared" si="147"/>
        <v/>
      </c>
      <c r="M4674" s="4" t="str">
        <f>IF(ISBLANK(A4674),"",IF('02_Resultat'!$B$6=A4674,1,0))</f>
        <v/>
      </c>
      <c r="N4674" s="4" t="str">
        <f>IF(ISBLANK(A4674),"",IF(Tableau3[Occurrence]=0,0,SUM($M$2:M4674)))</f>
        <v/>
      </c>
      <c r="P4674" s="15" t="str">
        <f t="shared" si="148"/>
        <v/>
      </c>
      <c r="Q4674" s="16" t="str">
        <f>IF(P4674="","",'02_Resultat'!$B$6)</f>
        <v/>
      </c>
      <c r="R4674" s="16" t="str">
        <f>IF(Q4674="","",INDEX(Tableau3[N°CMD],MATCH(P4674,Tableau3[Sequence],0),))</f>
        <v/>
      </c>
      <c r="S4674" s="16" t="str">
        <f>IF(Q4674="","",INDEX(Tableau3[Désignation],MATCH(P4674,Tableau3[Sequence],0),))</f>
        <v/>
      </c>
      <c r="T4674"/>
    </row>
    <row r="4675" spans="12:20" x14ac:dyDescent="0.25">
      <c r="L4675" s="4" t="str">
        <f t="shared" si="147"/>
        <v/>
      </c>
      <c r="M4675" s="4" t="str">
        <f>IF(ISBLANK(A4675),"",IF('02_Resultat'!$B$6=A4675,1,0))</f>
        <v/>
      </c>
      <c r="N4675" s="4" t="str">
        <f>IF(ISBLANK(A4675),"",IF(Tableau3[Occurrence]=0,0,SUM($M$2:M4675)))</f>
        <v/>
      </c>
      <c r="P4675" s="15" t="str">
        <f t="shared" si="148"/>
        <v/>
      </c>
      <c r="Q4675" s="16" t="str">
        <f>IF(P4675="","",'02_Resultat'!$B$6)</f>
        <v/>
      </c>
      <c r="R4675" s="16" t="str">
        <f>IF(Q4675="","",INDEX(Tableau3[N°CMD],MATCH(P4675,Tableau3[Sequence],0),))</f>
        <v/>
      </c>
      <c r="S4675" s="16" t="str">
        <f>IF(Q4675="","",INDEX(Tableau3[Désignation],MATCH(P4675,Tableau3[Sequence],0),))</f>
        <v/>
      </c>
      <c r="T4675"/>
    </row>
    <row r="4676" spans="12:20" x14ac:dyDescent="0.25">
      <c r="L4676" s="4" t="str">
        <f t="shared" si="147"/>
        <v/>
      </c>
      <c r="M4676" s="4" t="str">
        <f>IF(ISBLANK(A4676),"",IF('02_Resultat'!$B$6=A4676,1,0))</f>
        <v/>
      </c>
      <c r="N4676" s="4" t="str">
        <f>IF(ISBLANK(A4676),"",IF(Tableau3[Occurrence]=0,0,SUM($M$2:M4676)))</f>
        <v/>
      </c>
      <c r="P4676" s="15" t="str">
        <f t="shared" si="148"/>
        <v/>
      </c>
      <c r="Q4676" s="16" t="str">
        <f>IF(P4676="","",'02_Resultat'!$B$6)</f>
        <v/>
      </c>
      <c r="R4676" s="16" t="str">
        <f>IF(Q4676="","",INDEX(Tableau3[N°CMD],MATCH(P4676,Tableau3[Sequence],0),))</f>
        <v/>
      </c>
      <c r="S4676" s="16" t="str">
        <f>IF(Q4676="","",INDEX(Tableau3[Désignation],MATCH(P4676,Tableau3[Sequence],0),))</f>
        <v/>
      </c>
      <c r="T4676"/>
    </row>
    <row r="4677" spans="12:20" x14ac:dyDescent="0.25">
      <c r="L4677" s="4" t="str">
        <f t="shared" si="147"/>
        <v/>
      </c>
      <c r="M4677" s="4" t="str">
        <f>IF(ISBLANK(A4677),"",IF('02_Resultat'!$B$6=A4677,1,0))</f>
        <v/>
      </c>
      <c r="N4677" s="4" t="str">
        <f>IF(ISBLANK(A4677),"",IF(Tableau3[Occurrence]=0,0,SUM($M$2:M4677)))</f>
        <v/>
      </c>
      <c r="P4677" s="15" t="str">
        <f t="shared" si="148"/>
        <v/>
      </c>
      <c r="Q4677" s="16" t="str">
        <f>IF(P4677="","",'02_Resultat'!$B$6)</f>
        <v/>
      </c>
      <c r="R4677" s="16" t="str">
        <f>IF(Q4677="","",INDEX(Tableau3[N°CMD],MATCH(P4677,Tableau3[Sequence],0),))</f>
        <v/>
      </c>
      <c r="S4677" s="16" t="str">
        <f>IF(Q4677="","",INDEX(Tableau3[Désignation],MATCH(P4677,Tableau3[Sequence],0),))</f>
        <v/>
      </c>
      <c r="T4677"/>
    </row>
    <row r="4678" spans="12:20" x14ac:dyDescent="0.25">
      <c r="L4678" s="4" t="str">
        <f t="shared" si="147"/>
        <v/>
      </c>
      <c r="M4678" s="4" t="str">
        <f>IF(ISBLANK(A4678),"",IF('02_Resultat'!$B$6=A4678,1,0))</f>
        <v/>
      </c>
      <c r="N4678" s="4" t="str">
        <f>IF(ISBLANK(A4678),"",IF(Tableau3[Occurrence]=0,0,SUM($M$2:M4678)))</f>
        <v/>
      </c>
      <c r="P4678" s="15" t="str">
        <f t="shared" si="148"/>
        <v/>
      </c>
      <c r="Q4678" s="16" t="str">
        <f>IF(P4678="","",'02_Resultat'!$B$6)</f>
        <v/>
      </c>
      <c r="R4678" s="16" t="str">
        <f>IF(Q4678="","",INDEX(Tableau3[N°CMD],MATCH(P4678,Tableau3[Sequence],0),))</f>
        <v/>
      </c>
      <c r="S4678" s="16" t="str">
        <f>IF(Q4678="","",INDEX(Tableau3[Désignation],MATCH(P4678,Tableau3[Sequence],0),))</f>
        <v/>
      </c>
      <c r="T4678"/>
    </row>
    <row r="4679" spans="12:20" x14ac:dyDescent="0.25">
      <c r="L4679" s="4" t="str">
        <f t="shared" si="147"/>
        <v/>
      </c>
      <c r="M4679" s="4" t="str">
        <f>IF(ISBLANK(A4679),"",IF('02_Resultat'!$B$6=A4679,1,0))</f>
        <v/>
      </c>
      <c r="N4679" s="4" t="str">
        <f>IF(ISBLANK(A4679),"",IF(Tableau3[Occurrence]=0,0,SUM($M$2:M4679)))</f>
        <v/>
      </c>
      <c r="P4679" s="15" t="str">
        <f t="shared" si="148"/>
        <v/>
      </c>
      <c r="Q4679" s="16" t="str">
        <f>IF(P4679="","",'02_Resultat'!$B$6)</f>
        <v/>
      </c>
      <c r="R4679" s="16" t="str">
        <f>IF(Q4679="","",INDEX(Tableau3[N°CMD],MATCH(P4679,Tableau3[Sequence],0),))</f>
        <v/>
      </c>
      <c r="S4679" s="16" t="str">
        <f>IF(Q4679="","",INDEX(Tableau3[Désignation],MATCH(P4679,Tableau3[Sequence],0),))</f>
        <v/>
      </c>
      <c r="T4679"/>
    </row>
    <row r="4680" spans="12:20" x14ac:dyDescent="0.25">
      <c r="L4680" s="4" t="str">
        <f t="shared" si="147"/>
        <v/>
      </c>
      <c r="M4680" s="4" t="str">
        <f>IF(ISBLANK(A4680),"",IF('02_Resultat'!$B$6=A4680,1,0))</f>
        <v/>
      </c>
      <c r="N4680" s="4" t="str">
        <f>IF(ISBLANK(A4680),"",IF(Tableau3[Occurrence]=0,0,SUM($M$2:M4680)))</f>
        <v/>
      </c>
      <c r="P4680" s="15" t="str">
        <f t="shared" si="148"/>
        <v/>
      </c>
      <c r="Q4680" s="16" t="str">
        <f>IF(P4680="","",'02_Resultat'!$B$6)</f>
        <v/>
      </c>
      <c r="R4680" s="16" t="str">
        <f>IF(Q4680="","",INDEX(Tableau3[N°CMD],MATCH(P4680,Tableau3[Sequence],0),))</f>
        <v/>
      </c>
      <c r="S4680" s="16" t="str">
        <f>IF(Q4680="","",INDEX(Tableau3[Désignation],MATCH(P4680,Tableau3[Sequence],0),))</f>
        <v/>
      </c>
      <c r="T4680"/>
    </row>
    <row r="4681" spans="12:20" x14ac:dyDescent="0.25">
      <c r="L4681" s="4" t="str">
        <f t="shared" si="147"/>
        <v/>
      </c>
      <c r="M4681" s="4" t="str">
        <f>IF(ISBLANK(A4681),"",IF('02_Resultat'!$B$6=A4681,1,0))</f>
        <v/>
      </c>
      <c r="N4681" s="4" t="str">
        <f>IF(ISBLANK(A4681),"",IF(Tableau3[Occurrence]=0,0,SUM($M$2:M4681)))</f>
        <v/>
      </c>
      <c r="P4681" s="15" t="str">
        <f t="shared" si="148"/>
        <v/>
      </c>
      <c r="Q4681" s="16" t="str">
        <f>IF(P4681="","",'02_Resultat'!$B$6)</f>
        <v/>
      </c>
      <c r="R4681" s="16" t="str">
        <f>IF(Q4681="","",INDEX(Tableau3[N°CMD],MATCH(P4681,Tableau3[Sequence],0),))</f>
        <v/>
      </c>
      <c r="S4681" s="16" t="str">
        <f>IF(Q4681="","",INDEX(Tableau3[Désignation],MATCH(P4681,Tableau3[Sequence],0),))</f>
        <v/>
      </c>
      <c r="T4681"/>
    </row>
    <row r="4682" spans="12:20" x14ac:dyDescent="0.25">
      <c r="L4682" s="4" t="str">
        <f t="shared" si="147"/>
        <v/>
      </c>
      <c r="M4682" s="4" t="str">
        <f>IF(ISBLANK(A4682),"",IF('02_Resultat'!$B$6=A4682,1,0))</f>
        <v/>
      </c>
      <c r="N4682" s="4" t="str">
        <f>IF(ISBLANK(A4682),"",IF(Tableau3[Occurrence]=0,0,SUM($M$2:M4682)))</f>
        <v/>
      </c>
      <c r="P4682" s="15" t="str">
        <f t="shared" si="148"/>
        <v/>
      </c>
      <c r="Q4682" s="16" t="str">
        <f>IF(P4682="","",'02_Resultat'!$B$6)</f>
        <v/>
      </c>
      <c r="R4682" s="16" t="str">
        <f>IF(Q4682="","",INDEX(Tableau3[N°CMD],MATCH(P4682,Tableau3[Sequence],0),))</f>
        <v/>
      </c>
      <c r="S4682" s="16" t="str">
        <f>IF(Q4682="","",INDEX(Tableau3[Désignation],MATCH(P4682,Tableau3[Sequence],0),))</f>
        <v/>
      </c>
      <c r="T4682"/>
    </row>
    <row r="4683" spans="12:20" x14ac:dyDescent="0.25">
      <c r="L4683" s="4" t="str">
        <f t="shared" si="147"/>
        <v/>
      </c>
      <c r="M4683" s="4" t="str">
        <f>IF(ISBLANK(A4683),"",IF('02_Resultat'!$B$6=A4683,1,0))</f>
        <v/>
      </c>
      <c r="N4683" s="4" t="str">
        <f>IF(ISBLANK(A4683),"",IF(Tableau3[Occurrence]=0,0,SUM($M$2:M4683)))</f>
        <v/>
      </c>
      <c r="P4683" s="15" t="str">
        <f t="shared" si="148"/>
        <v/>
      </c>
      <c r="Q4683" s="16" t="str">
        <f>IF(P4683="","",'02_Resultat'!$B$6)</f>
        <v/>
      </c>
      <c r="R4683" s="16" t="str">
        <f>IF(Q4683="","",INDEX(Tableau3[N°CMD],MATCH(P4683,Tableau3[Sequence],0),))</f>
        <v/>
      </c>
      <c r="S4683" s="16" t="str">
        <f>IF(Q4683="","",INDEX(Tableau3[Désignation],MATCH(P4683,Tableau3[Sequence],0),))</f>
        <v/>
      </c>
      <c r="T4683"/>
    </row>
    <row r="4684" spans="12:20" x14ac:dyDescent="0.25">
      <c r="L4684" s="4" t="str">
        <f t="shared" si="147"/>
        <v/>
      </c>
      <c r="M4684" s="4" t="str">
        <f>IF(ISBLANK(A4684),"",IF('02_Resultat'!$B$6=A4684,1,0))</f>
        <v/>
      </c>
      <c r="N4684" s="4" t="str">
        <f>IF(ISBLANK(A4684),"",IF(Tableau3[Occurrence]=0,0,SUM($M$2:M4684)))</f>
        <v/>
      </c>
      <c r="P4684" s="15" t="str">
        <f t="shared" si="148"/>
        <v/>
      </c>
      <c r="Q4684" s="16" t="str">
        <f>IF(P4684="","",'02_Resultat'!$B$6)</f>
        <v/>
      </c>
      <c r="R4684" s="16" t="str">
        <f>IF(Q4684="","",INDEX(Tableau3[N°CMD],MATCH(P4684,Tableau3[Sequence],0),))</f>
        <v/>
      </c>
      <c r="S4684" s="16" t="str">
        <f>IF(Q4684="","",INDEX(Tableau3[Désignation],MATCH(P4684,Tableau3[Sequence],0),))</f>
        <v/>
      </c>
      <c r="T4684"/>
    </row>
    <row r="4685" spans="12:20" x14ac:dyDescent="0.25">
      <c r="L4685" s="4" t="str">
        <f t="shared" si="147"/>
        <v/>
      </c>
      <c r="M4685" s="4" t="str">
        <f>IF(ISBLANK(A4685),"",IF('02_Resultat'!$B$6=A4685,1,0))</f>
        <v/>
      </c>
      <c r="N4685" s="4" t="str">
        <f>IF(ISBLANK(A4685),"",IF(Tableau3[Occurrence]=0,0,SUM($M$2:M4685)))</f>
        <v/>
      </c>
      <c r="P4685" s="15" t="str">
        <f t="shared" si="148"/>
        <v/>
      </c>
      <c r="Q4685" s="16" t="str">
        <f>IF(P4685="","",'02_Resultat'!$B$6)</f>
        <v/>
      </c>
      <c r="R4685" s="16" t="str">
        <f>IF(Q4685="","",INDEX(Tableau3[N°CMD],MATCH(P4685,Tableau3[Sequence],0),))</f>
        <v/>
      </c>
      <c r="S4685" s="16" t="str">
        <f>IF(Q4685="","",INDEX(Tableau3[Désignation],MATCH(P4685,Tableau3[Sequence],0),))</f>
        <v/>
      </c>
      <c r="T4685"/>
    </row>
    <row r="4686" spans="12:20" x14ac:dyDescent="0.25">
      <c r="L4686" s="4" t="str">
        <f t="shared" si="147"/>
        <v/>
      </c>
      <c r="M4686" s="4" t="str">
        <f>IF(ISBLANK(A4686),"",IF('02_Resultat'!$B$6=A4686,1,0))</f>
        <v/>
      </c>
      <c r="N4686" s="4" t="str">
        <f>IF(ISBLANK(A4686),"",IF(Tableau3[Occurrence]=0,0,SUM($M$2:M4686)))</f>
        <v/>
      </c>
      <c r="P4686" s="15" t="str">
        <f t="shared" si="148"/>
        <v/>
      </c>
      <c r="Q4686" s="16" t="str">
        <f>IF(P4686="","",'02_Resultat'!$B$6)</f>
        <v/>
      </c>
      <c r="R4686" s="16" t="str">
        <f>IF(Q4686="","",INDEX(Tableau3[N°CMD],MATCH(P4686,Tableau3[Sequence],0),))</f>
        <v/>
      </c>
      <c r="S4686" s="16" t="str">
        <f>IF(Q4686="","",INDEX(Tableau3[Désignation],MATCH(P4686,Tableau3[Sequence],0),))</f>
        <v/>
      </c>
      <c r="T4686"/>
    </row>
    <row r="4687" spans="12:20" x14ac:dyDescent="0.25">
      <c r="L4687" s="4" t="str">
        <f t="shared" si="147"/>
        <v/>
      </c>
      <c r="M4687" s="4" t="str">
        <f>IF(ISBLANK(A4687),"",IF('02_Resultat'!$B$6=A4687,1,0))</f>
        <v/>
      </c>
      <c r="N4687" s="4" t="str">
        <f>IF(ISBLANK(A4687),"",IF(Tableau3[Occurrence]=0,0,SUM($M$2:M4687)))</f>
        <v/>
      </c>
      <c r="P4687" s="15" t="str">
        <f t="shared" si="148"/>
        <v/>
      </c>
      <c r="Q4687" s="16" t="str">
        <f>IF(P4687="","",'02_Resultat'!$B$6)</f>
        <v/>
      </c>
      <c r="R4687" s="16" t="str">
        <f>IF(Q4687="","",INDEX(Tableau3[N°CMD],MATCH(P4687,Tableau3[Sequence],0),))</f>
        <v/>
      </c>
      <c r="S4687" s="16" t="str">
        <f>IF(Q4687="","",INDEX(Tableau3[Désignation],MATCH(P4687,Tableau3[Sequence],0),))</f>
        <v/>
      </c>
      <c r="T4687"/>
    </row>
    <row r="4688" spans="12:20" x14ac:dyDescent="0.25">
      <c r="L4688" s="4" t="str">
        <f t="shared" si="147"/>
        <v/>
      </c>
      <c r="M4688" s="4" t="str">
        <f>IF(ISBLANK(A4688),"",IF('02_Resultat'!$B$6=A4688,1,0))</f>
        <v/>
      </c>
      <c r="N4688" s="4" t="str">
        <f>IF(ISBLANK(A4688),"",IF(Tableau3[Occurrence]=0,0,SUM($M$2:M4688)))</f>
        <v/>
      </c>
      <c r="P4688" s="15" t="str">
        <f t="shared" si="148"/>
        <v/>
      </c>
      <c r="Q4688" s="16" t="str">
        <f>IF(P4688="","",'02_Resultat'!$B$6)</f>
        <v/>
      </c>
      <c r="R4688" s="16" t="str">
        <f>IF(Q4688="","",INDEX(Tableau3[N°CMD],MATCH(P4688,Tableau3[Sequence],0),))</f>
        <v/>
      </c>
      <c r="S4688" s="16" t="str">
        <f>IF(Q4688="","",INDEX(Tableau3[Désignation],MATCH(P4688,Tableau3[Sequence],0),))</f>
        <v/>
      </c>
      <c r="T4688"/>
    </row>
    <row r="4689" spans="12:20" x14ac:dyDescent="0.25">
      <c r="L4689" s="4" t="str">
        <f t="shared" si="147"/>
        <v/>
      </c>
      <c r="M4689" s="4" t="str">
        <f>IF(ISBLANK(A4689),"",IF('02_Resultat'!$B$6=A4689,1,0))</f>
        <v/>
      </c>
      <c r="N4689" s="4" t="str">
        <f>IF(ISBLANK(A4689),"",IF(Tableau3[Occurrence]=0,0,SUM($M$2:M4689)))</f>
        <v/>
      </c>
      <c r="P4689" s="15" t="str">
        <f t="shared" si="148"/>
        <v/>
      </c>
      <c r="Q4689" s="16" t="str">
        <f>IF(P4689="","",'02_Resultat'!$B$6)</f>
        <v/>
      </c>
      <c r="R4689" s="16" t="str">
        <f>IF(Q4689="","",INDEX(Tableau3[N°CMD],MATCH(P4689,Tableau3[Sequence],0),))</f>
        <v/>
      </c>
      <c r="S4689" s="16" t="str">
        <f>IF(Q4689="","",INDEX(Tableau3[Désignation],MATCH(P4689,Tableau3[Sequence],0),))</f>
        <v/>
      </c>
      <c r="T4689"/>
    </row>
    <row r="4690" spans="12:20" x14ac:dyDescent="0.25">
      <c r="L4690" s="4" t="str">
        <f t="shared" ref="L4690:L4753" si="149">IF(ISBLANK(H4690),"",(I4690-H4690))</f>
        <v/>
      </c>
      <c r="M4690" s="4" t="str">
        <f>IF(ISBLANK(A4690),"",IF('02_Resultat'!$B$6=A4690,1,0))</f>
        <v/>
      </c>
      <c r="N4690" s="4" t="str">
        <f>IF(ISBLANK(A4690),"",IF(Tableau3[Occurrence]=0,0,SUM($M$2:M4690)))</f>
        <v/>
      </c>
      <c r="P4690" s="15" t="str">
        <f t="shared" si="148"/>
        <v/>
      </c>
      <c r="Q4690" s="16" t="str">
        <f>IF(P4690="","",'02_Resultat'!$B$6)</f>
        <v/>
      </c>
      <c r="R4690" s="16" t="str">
        <f>IF(Q4690="","",INDEX(Tableau3[N°CMD],MATCH(P4690,Tableau3[Sequence],0),))</f>
        <v/>
      </c>
      <c r="S4690" s="16" t="str">
        <f>IF(Q4690="","",INDEX(Tableau3[Désignation],MATCH(P4690,Tableau3[Sequence],0),))</f>
        <v/>
      </c>
      <c r="T4690"/>
    </row>
    <row r="4691" spans="12:20" x14ac:dyDescent="0.25">
      <c r="L4691" s="4" t="str">
        <f t="shared" si="149"/>
        <v/>
      </c>
      <c r="M4691" s="4" t="str">
        <f>IF(ISBLANK(A4691),"",IF('02_Resultat'!$B$6=A4691,1,0))</f>
        <v/>
      </c>
      <c r="N4691" s="4" t="str">
        <f>IF(ISBLANK(A4691),"",IF(Tableau3[Occurrence]=0,0,SUM($M$2:M4691)))</f>
        <v/>
      </c>
      <c r="P4691" s="15" t="str">
        <f t="shared" ref="P4691:P4754" si="150">IF(ROW()-1&lt;=$O$2,ROW()-1,"")</f>
        <v/>
      </c>
      <c r="Q4691" s="16" t="str">
        <f>IF(P4691="","",'02_Resultat'!$B$6)</f>
        <v/>
      </c>
      <c r="R4691" s="16" t="str">
        <f>IF(Q4691="","",INDEX(Tableau3[N°CMD],MATCH(P4691,Tableau3[Sequence],0),))</f>
        <v/>
      </c>
      <c r="S4691" s="16" t="str">
        <f>IF(Q4691="","",INDEX(Tableau3[Désignation],MATCH(P4691,Tableau3[Sequence],0),))</f>
        <v/>
      </c>
      <c r="T4691"/>
    </row>
    <row r="4692" spans="12:20" x14ac:dyDescent="0.25">
      <c r="L4692" s="4" t="str">
        <f t="shared" si="149"/>
        <v/>
      </c>
      <c r="M4692" s="4" t="str">
        <f>IF(ISBLANK(A4692),"",IF('02_Resultat'!$B$6=A4692,1,0))</f>
        <v/>
      </c>
      <c r="N4692" s="4" t="str">
        <f>IF(ISBLANK(A4692),"",IF(Tableau3[Occurrence]=0,0,SUM($M$2:M4692)))</f>
        <v/>
      </c>
      <c r="P4692" s="15" t="str">
        <f t="shared" si="150"/>
        <v/>
      </c>
      <c r="Q4692" s="16" t="str">
        <f>IF(P4692="","",'02_Resultat'!$B$6)</f>
        <v/>
      </c>
      <c r="R4692" s="16" t="str">
        <f>IF(Q4692="","",INDEX(Tableau3[N°CMD],MATCH(P4692,Tableau3[Sequence],0),))</f>
        <v/>
      </c>
      <c r="S4692" s="16" t="str">
        <f>IF(Q4692="","",INDEX(Tableau3[Désignation],MATCH(P4692,Tableau3[Sequence],0),))</f>
        <v/>
      </c>
      <c r="T4692"/>
    </row>
    <row r="4693" spans="12:20" x14ac:dyDescent="0.25">
      <c r="L4693" s="4" t="str">
        <f t="shared" si="149"/>
        <v/>
      </c>
      <c r="M4693" s="4" t="str">
        <f>IF(ISBLANK(A4693),"",IF('02_Resultat'!$B$6=A4693,1,0))</f>
        <v/>
      </c>
      <c r="N4693" s="4" t="str">
        <f>IF(ISBLANK(A4693),"",IF(Tableau3[Occurrence]=0,0,SUM($M$2:M4693)))</f>
        <v/>
      </c>
      <c r="P4693" s="15" t="str">
        <f t="shared" si="150"/>
        <v/>
      </c>
      <c r="Q4693" s="16" t="str">
        <f>IF(P4693="","",'02_Resultat'!$B$6)</f>
        <v/>
      </c>
      <c r="R4693" s="16" t="str">
        <f>IF(Q4693="","",INDEX(Tableau3[N°CMD],MATCH(P4693,Tableau3[Sequence],0),))</f>
        <v/>
      </c>
      <c r="S4693" s="16" t="str">
        <f>IF(Q4693="","",INDEX(Tableau3[Désignation],MATCH(P4693,Tableau3[Sequence],0),))</f>
        <v/>
      </c>
      <c r="T4693"/>
    </row>
    <row r="4694" spans="12:20" x14ac:dyDescent="0.25">
      <c r="L4694" s="4" t="str">
        <f t="shared" si="149"/>
        <v/>
      </c>
      <c r="M4694" s="4" t="str">
        <f>IF(ISBLANK(A4694),"",IF('02_Resultat'!$B$6=A4694,1,0))</f>
        <v/>
      </c>
      <c r="N4694" s="4" t="str">
        <f>IF(ISBLANK(A4694),"",IF(Tableau3[Occurrence]=0,0,SUM($M$2:M4694)))</f>
        <v/>
      </c>
      <c r="P4694" s="15" t="str">
        <f t="shared" si="150"/>
        <v/>
      </c>
      <c r="Q4694" s="16" t="str">
        <f>IF(P4694="","",'02_Resultat'!$B$6)</f>
        <v/>
      </c>
      <c r="R4694" s="16" t="str">
        <f>IF(Q4694="","",INDEX(Tableau3[N°CMD],MATCH(P4694,Tableau3[Sequence],0),))</f>
        <v/>
      </c>
      <c r="S4694" s="16" t="str">
        <f>IF(Q4694="","",INDEX(Tableau3[Désignation],MATCH(P4694,Tableau3[Sequence],0),))</f>
        <v/>
      </c>
      <c r="T4694"/>
    </row>
    <row r="4695" spans="12:20" x14ac:dyDescent="0.25">
      <c r="L4695" s="4" t="str">
        <f t="shared" si="149"/>
        <v/>
      </c>
      <c r="M4695" s="4" t="str">
        <f>IF(ISBLANK(A4695),"",IF('02_Resultat'!$B$6=A4695,1,0))</f>
        <v/>
      </c>
      <c r="N4695" s="4" t="str">
        <f>IF(ISBLANK(A4695),"",IF(Tableau3[Occurrence]=0,0,SUM($M$2:M4695)))</f>
        <v/>
      </c>
      <c r="P4695" s="15" t="str">
        <f t="shared" si="150"/>
        <v/>
      </c>
      <c r="Q4695" s="16" t="str">
        <f>IF(P4695="","",'02_Resultat'!$B$6)</f>
        <v/>
      </c>
      <c r="R4695" s="16" t="str">
        <f>IF(Q4695="","",INDEX(Tableau3[N°CMD],MATCH(P4695,Tableau3[Sequence],0),))</f>
        <v/>
      </c>
      <c r="S4695" s="16" t="str">
        <f>IF(Q4695="","",INDEX(Tableau3[Désignation],MATCH(P4695,Tableau3[Sequence],0),))</f>
        <v/>
      </c>
      <c r="T4695"/>
    </row>
    <row r="4696" spans="12:20" x14ac:dyDescent="0.25">
      <c r="L4696" s="4" t="str">
        <f t="shared" si="149"/>
        <v/>
      </c>
      <c r="M4696" s="4" t="str">
        <f>IF(ISBLANK(A4696),"",IF('02_Resultat'!$B$6=A4696,1,0))</f>
        <v/>
      </c>
      <c r="N4696" s="4" t="str">
        <f>IF(ISBLANK(A4696),"",IF(Tableau3[Occurrence]=0,0,SUM($M$2:M4696)))</f>
        <v/>
      </c>
      <c r="P4696" s="15" t="str">
        <f t="shared" si="150"/>
        <v/>
      </c>
      <c r="Q4696" s="16" t="str">
        <f>IF(P4696="","",'02_Resultat'!$B$6)</f>
        <v/>
      </c>
      <c r="R4696" s="16" t="str">
        <f>IF(Q4696="","",INDEX(Tableau3[N°CMD],MATCH(P4696,Tableau3[Sequence],0),))</f>
        <v/>
      </c>
      <c r="S4696" s="16" t="str">
        <f>IF(Q4696="","",INDEX(Tableau3[Désignation],MATCH(P4696,Tableau3[Sequence],0),))</f>
        <v/>
      </c>
      <c r="T4696"/>
    </row>
    <row r="4697" spans="12:20" x14ac:dyDescent="0.25">
      <c r="L4697" s="4" t="str">
        <f t="shared" si="149"/>
        <v/>
      </c>
      <c r="M4697" s="4" t="str">
        <f>IF(ISBLANK(A4697),"",IF('02_Resultat'!$B$6=A4697,1,0))</f>
        <v/>
      </c>
      <c r="N4697" s="4" t="str">
        <f>IF(ISBLANK(A4697),"",IF(Tableau3[Occurrence]=0,0,SUM($M$2:M4697)))</f>
        <v/>
      </c>
      <c r="P4697" s="15" t="str">
        <f t="shared" si="150"/>
        <v/>
      </c>
      <c r="Q4697" s="16" t="str">
        <f>IF(P4697="","",'02_Resultat'!$B$6)</f>
        <v/>
      </c>
      <c r="R4697" s="16" t="str">
        <f>IF(Q4697="","",INDEX(Tableau3[N°CMD],MATCH(P4697,Tableau3[Sequence],0),))</f>
        <v/>
      </c>
      <c r="S4697" s="16" t="str">
        <f>IF(Q4697="","",INDEX(Tableau3[Désignation],MATCH(P4697,Tableau3[Sequence],0),))</f>
        <v/>
      </c>
      <c r="T4697"/>
    </row>
    <row r="4698" spans="12:20" x14ac:dyDescent="0.25">
      <c r="L4698" s="4" t="str">
        <f t="shared" si="149"/>
        <v/>
      </c>
      <c r="M4698" s="4" t="str">
        <f>IF(ISBLANK(A4698),"",IF('02_Resultat'!$B$6=A4698,1,0))</f>
        <v/>
      </c>
      <c r="N4698" s="4" t="str">
        <f>IF(ISBLANK(A4698),"",IF(Tableau3[Occurrence]=0,0,SUM($M$2:M4698)))</f>
        <v/>
      </c>
      <c r="P4698" s="15" t="str">
        <f t="shared" si="150"/>
        <v/>
      </c>
      <c r="Q4698" s="16" t="str">
        <f>IF(P4698="","",'02_Resultat'!$B$6)</f>
        <v/>
      </c>
      <c r="R4698" s="16" t="str">
        <f>IF(Q4698="","",INDEX(Tableau3[N°CMD],MATCH(P4698,Tableau3[Sequence],0),))</f>
        <v/>
      </c>
      <c r="S4698" s="16" t="str">
        <f>IF(Q4698="","",INDEX(Tableau3[Désignation],MATCH(P4698,Tableau3[Sequence],0),))</f>
        <v/>
      </c>
      <c r="T4698"/>
    </row>
    <row r="4699" spans="12:20" x14ac:dyDescent="0.25">
      <c r="L4699" s="4" t="str">
        <f t="shared" si="149"/>
        <v/>
      </c>
      <c r="M4699" s="4" t="str">
        <f>IF(ISBLANK(A4699),"",IF('02_Resultat'!$B$6=A4699,1,0))</f>
        <v/>
      </c>
      <c r="N4699" s="4" t="str">
        <f>IF(ISBLANK(A4699),"",IF(Tableau3[Occurrence]=0,0,SUM($M$2:M4699)))</f>
        <v/>
      </c>
      <c r="P4699" s="15" t="str">
        <f t="shared" si="150"/>
        <v/>
      </c>
      <c r="Q4699" s="16" t="str">
        <f>IF(P4699="","",'02_Resultat'!$B$6)</f>
        <v/>
      </c>
      <c r="R4699" s="16" t="str">
        <f>IF(Q4699="","",INDEX(Tableau3[N°CMD],MATCH(P4699,Tableau3[Sequence],0),))</f>
        <v/>
      </c>
      <c r="S4699" s="16" t="str">
        <f>IF(Q4699="","",INDEX(Tableau3[Désignation],MATCH(P4699,Tableau3[Sequence],0),))</f>
        <v/>
      </c>
      <c r="T4699"/>
    </row>
    <row r="4700" spans="12:20" x14ac:dyDescent="0.25">
      <c r="L4700" s="4" t="str">
        <f t="shared" si="149"/>
        <v/>
      </c>
      <c r="M4700" s="4" t="str">
        <f>IF(ISBLANK(A4700),"",IF('02_Resultat'!$B$6=A4700,1,0))</f>
        <v/>
      </c>
      <c r="N4700" s="4" t="str">
        <f>IF(ISBLANK(A4700),"",IF(Tableau3[Occurrence]=0,0,SUM($M$2:M4700)))</f>
        <v/>
      </c>
      <c r="P4700" s="15" t="str">
        <f t="shared" si="150"/>
        <v/>
      </c>
      <c r="Q4700" s="16" t="str">
        <f>IF(P4700="","",'02_Resultat'!$B$6)</f>
        <v/>
      </c>
      <c r="R4700" s="16" t="str">
        <f>IF(Q4700="","",INDEX(Tableau3[N°CMD],MATCH(P4700,Tableau3[Sequence],0),))</f>
        <v/>
      </c>
      <c r="S4700" s="16" t="str">
        <f>IF(Q4700="","",INDEX(Tableau3[Désignation],MATCH(P4700,Tableau3[Sequence],0),))</f>
        <v/>
      </c>
      <c r="T4700"/>
    </row>
    <row r="4701" spans="12:20" x14ac:dyDescent="0.25">
      <c r="L4701" s="4" t="str">
        <f t="shared" si="149"/>
        <v/>
      </c>
      <c r="M4701" s="4" t="str">
        <f>IF(ISBLANK(A4701),"",IF('02_Resultat'!$B$6=A4701,1,0))</f>
        <v/>
      </c>
      <c r="N4701" s="4" t="str">
        <f>IF(ISBLANK(A4701),"",IF(Tableau3[Occurrence]=0,0,SUM($M$2:M4701)))</f>
        <v/>
      </c>
      <c r="P4701" s="15" t="str">
        <f t="shared" si="150"/>
        <v/>
      </c>
      <c r="Q4701" s="16" t="str">
        <f>IF(P4701="","",'02_Resultat'!$B$6)</f>
        <v/>
      </c>
      <c r="R4701" s="16" t="str">
        <f>IF(Q4701="","",INDEX(Tableau3[N°CMD],MATCH(P4701,Tableau3[Sequence],0),))</f>
        <v/>
      </c>
      <c r="S4701" s="16" t="str">
        <f>IF(Q4701="","",INDEX(Tableau3[Désignation],MATCH(P4701,Tableau3[Sequence],0),))</f>
        <v/>
      </c>
      <c r="T4701"/>
    </row>
    <row r="4702" spans="12:20" x14ac:dyDescent="0.25">
      <c r="L4702" s="4" t="str">
        <f t="shared" si="149"/>
        <v/>
      </c>
      <c r="M4702" s="4" t="str">
        <f>IF(ISBLANK(A4702),"",IF('02_Resultat'!$B$6=A4702,1,0))</f>
        <v/>
      </c>
      <c r="N4702" s="4" t="str">
        <f>IF(ISBLANK(A4702),"",IF(Tableau3[Occurrence]=0,0,SUM($M$2:M4702)))</f>
        <v/>
      </c>
      <c r="P4702" s="15" t="str">
        <f t="shared" si="150"/>
        <v/>
      </c>
      <c r="Q4702" s="16" t="str">
        <f>IF(P4702="","",'02_Resultat'!$B$6)</f>
        <v/>
      </c>
      <c r="R4702" s="16" t="str">
        <f>IF(Q4702="","",INDEX(Tableau3[N°CMD],MATCH(P4702,Tableau3[Sequence],0),))</f>
        <v/>
      </c>
      <c r="S4702" s="16" t="str">
        <f>IF(Q4702="","",INDEX(Tableau3[Désignation],MATCH(P4702,Tableau3[Sequence],0),))</f>
        <v/>
      </c>
      <c r="T4702"/>
    </row>
    <row r="4703" spans="12:20" x14ac:dyDescent="0.25">
      <c r="L4703" s="4" t="str">
        <f t="shared" si="149"/>
        <v/>
      </c>
      <c r="M4703" s="4" t="str">
        <f>IF(ISBLANK(A4703),"",IF('02_Resultat'!$B$6=A4703,1,0))</f>
        <v/>
      </c>
      <c r="N4703" s="4" t="str">
        <f>IF(ISBLANK(A4703),"",IF(Tableau3[Occurrence]=0,0,SUM($M$2:M4703)))</f>
        <v/>
      </c>
      <c r="P4703" s="15" t="str">
        <f t="shared" si="150"/>
        <v/>
      </c>
      <c r="Q4703" s="16" t="str">
        <f>IF(P4703="","",'02_Resultat'!$B$6)</f>
        <v/>
      </c>
      <c r="R4703" s="16" t="str">
        <f>IF(Q4703="","",INDEX(Tableau3[N°CMD],MATCH(P4703,Tableau3[Sequence],0),))</f>
        <v/>
      </c>
      <c r="S4703" s="16" t="str">
        <f>IF(Q4703="","",INDEX(Tableau3[Désignation],MATCH(P4703,Tableau3[Sequence],0),))</f>
        <v/>
      </c>
      <c r="T4703"/>
    </row>
    <row r="4704" spans="12:20" x14ac:dyDescent="0.25">
      <c r="L4704" s="4" t="str">
        <f t="shared" si="149"/>
        <v/>
      </c>
      <c r="M4704" s="4" t="str">
        <f>IF(ISBLANK(A4704),"",IF('02_Resultat'!$B$6=A4704,1,0))</f>
        <v/>
      </c>
      <c r="N4704" s="4" t="str">
        <f>IF(ISBLANK(A4704),"",IF(Tableau3[Occurrence]=0,0,SUM($M$2:M4704)))</f>
        <v/>
      </c>
      <c r="P4704" s="15" t="str">
        <f t="shared" si="150"/>
        <v/>
      </c>
      <c r="Q4704" s="16" t="str">
        <f>IF(P4704="","",'02_Resultat'!$B$6)</f>
        <v/>
      </c>
      <c r="R4704" s="16" t="str">
        <f>IF(Q4704="","",INDEX(Tableau3[N°CMD],MATCH(P4704,Tableau3[Sequence],0),))</f>
        <v/>
      </c>
      <c r="S4704" s="16" t="str">
        <f>IF(Q4704="","",INDEX(Tableau3[Désignation],MATCH(P4704,Tableau3[Sequence],0),))</f>
        <v/>
      </c>
      <c r="T4704"/>
    </row>
    <row r="4705" spans="12:20" x14ac:dyDescent="0.25">
      <c r="L4705" s="4" t="str">
        <f t="shared" si="149"/>
        <v/>
      </c>
      <c r="M4705" s="4" t="str">
        <f>IF(ISBLANK(A4705),"",IF('02_Resultat'!$B$6=A4705,1,0))</f>
        <v/>
      </c>
      <c r="N4705" s="4" t="str">
        <f>IF(ISBLANK(A4705),"",IF(Tableau3[Occurrence]=0,0,SUM($M$2:M4705)))</f>
        <v/>
      </c>
      <c r="P4705" s="15" t="str">
        <f t="shared" si="150"/>
        <v/>
      </c>
      <c r="Q4705" s="16" t="str">
        <f>IF(P4705="","",'02_Resultat'!$B$6)</f>
        <v/>
      </c>
      <c r="R4705" s="16" t="str">
        <f>IF(Q4705="","",INDEX(Tableau3[N°CMD],MATCH(P4705,Tableau3[Sequence],0),))</f>
        <v/>
      </c>
      <c r="S4705" s="16" t="str">
        <f>IF(Q4705="","",INDEX(Tableau3[Désignation],MATCH(P4705,Tableau3[Sequence],0),))</f>
        <v/>
      </c>
      <c r="T4705"/>
    </row>
    <row r="4706" spans="12:20" x14ac:dyDescent="0.25">
      <c r="L4706" s="4" t="str">
        <f t="shared" si="149"/>
        <v/>
      </c>
      <c r="M4706" s="4" t="str">
        <f>IF(ISBLANK(A4706),"",IF('02_Resultat'!$B$6=A4706,1,0))</f>
        <v/>
      </c>
      <c r="N4706" s="4" t="str">
        <f>IF(ISBLANK(A4706),"",IF(Tableau3[Occurrence]=0,0,SUM($M$2:M4706)))</f>
        <v/>
      </c>
      <c r="P4706" s="15" t="str">
        <f t="shared" si="150"/>
        <v/>
      </c>
      <c r="Q4706" s="16" t="str">
        <f>IF(P4706="","",'02_Resultat'!$B$6)</f>
        <v/>
      </c>
      <c r="R4706" s="16" t="str">
        <f>IF(Q4706="","",INDEX(Tableau3[N°CMD],MATCH(P4706,Tableau3[Sequence],0),))</f>
        <v/>
      </c>
      <c r="S4706" s="16" t="str">
        <f>IF(Q4706="","",INDEX(Tableau3[Désignation],MATCH(P4706,Tableau3[Sequence],0),))</f>
        <v/>
      </c>
      <c r="T4706"/>
    </row>
    <row r="4707" spans="12:20" x14ac:dyDescent="0.25">
      <c r="L4707" s="4" t="str">
        <f t="shared" si="149"/>
        <v/>
      </c>
      <c r="M4707" s="4" t="str">
        <f>IF(ISBLANK(A4707),"",IF('02_Resultat'!$B$6=A4707,1,0))</f>
        <v/>
      </c>
      <c r="N4707" s="4" t="str">
        <f>IF(ISBLANK(A4707),"",IF(Tableau3[Occurrence]=0,0,SUM($M$2:M4707)))</f>
        <v/>
      </c>
      <c r="P4707" s="15" t="str">
        <f t="shared" si="150"/>
        <v/>
      </c>
      <c r="Q4707" s="16" t="str">
        <f>IF(P4707="","",'02_Resultat'!$B$6)</f>
        <v/>
      </c>
      <c r="R4707" s="16" t="str">
        <f>IF(Q4707="","",INDEX(Tableau3[N°CMD],MATCH(P4707,Tableau3[Sequence],0),))</f>
        <v/>
      </c>
      <c r="S4707" s="16" t="str">
        <f>IF(Q4707="","",INDEX(Tableau3[Désignation],MATCH(P4707,Tableau3[Sequence],0),))</f>
        <v/>
      </c>
      <c r="T4707"/>
    </row>
    <row r="4708" spans="12:20" x14ac:dyDescent="0.25">
      <c r="L4708" s="4" t="str">
        <f t="shared" si="149"/>
        <v/>
      </c>
      <c r="M4708" s="4" t="str">
        <f>IF(ISBLANK(A4708),"",IF('02_Resultat'!$B$6=A4708,1,0))</f>
        <v/>
      </c>
      <c r="N4708" s="4" t="str">
        <f>IF(ISBLANK(A4708),"",IF(Tableau3[Occurrence]=0,0,SUM($M$2:M4708)))</f>
        <v/>
      </c>
      <c r="P4708" s="15" t="str">
        <f t="shared" si="150"/>
        <v/>
      </c>
      <c r="Q4708" s="16" t="str">
        <f>IF(P4708="","",'02_Resultat'!$B$6)</f>
        <v/>
      </c>
      <c r="R4708" s="16" t="str">
        <f>IF(Q4708="","",INDEX(Tableau3[N°CMD],MATCH(P4708,Tableau3[Sequence],0),))</f>
        <v/>
      </c>
      <c r="S4708" s="16" t="str">
        <f>IF(Q4708="","",INDEX(Tableau3[Désignation],MATCH(P4708,Tableau3[Sequence],0),))</f>
        <v/>
      </c>
      <c r="T4708"/>
    </row>
    <row r="4709" spans="12:20" x14ac:dyDescent="0.25">
      <c r="L4709" s="4" t="str">
        <f t="shared" si="149"/>
        <v/>
      </c>
      <c r="M4709" s="4" t="str">
        <f>IF(ISBLANK(A4709),"",IF('02_Resultat'!$B$6=A4709,1,0))</f>
        <v/>
      </c>
      <c r="N4709" s="4" t="str">
        <f>IF(ISBLANK(A4709),"",IF(Tableau3[Occurrence]=0,0,SUM($M$2:M4709)))</f>
        <v/>
      </c>
      <c r="P4709" s="15" t="str">
        <f t="shared" si="150"/>
        <v/>
      </c>
      <c r="Q4709" s="16" t="str">
        <f>IF(P4709="","",'02_Resultat'!$B$6)</f>
        <v/>
      </c>
      <c r="R4709" s="16" t="str">
        <f>IF(Q4709="","",INDEX(Tableau3[N°CMD],MATCH(P4709,Tableau3[Sequence],0),))</f>
        <v/>
      </c>
      <c r="S4709" s="16" t="str">
        <f>IF(Q4709="","",INDEX(Tableau3[Désignation],MATCH(P4709,Tableau3[Sequence],0),))</f>
        <v/>
      </c>
      <c r="T4709"/>
    </row>
    <row r="4710" spans="12:20" x14ac:dyDescent="0.25">
      <c r="L4710" s="4" t="str">
        <f t="shared" si="149"/>
        <v/>
      </c>
      <c r="M4710" s="4" t="str">
        <f>IF(ISBLANK(A4710),"",IF('02_Resultat'!$B$6=A4710,1,0))</f>
        <v/>
      </c>
      <c r="N4710" s="4" t="str">
        <f>IF(ISBLANK(A4710),"",IF(Tableau3[Occurrence]=0,0,SUM($M$2:M4710)))</f>
        <v/>
      </c>
      <c r="P4710" s="15" t="str">
        <f t="shared" si="150"/>
        <v/>
      </c>
      <c r="Q4710" s="16" t="str">
        <f>IF(P4710="","",'02_Resultat'!$B$6)</f>
        <v/>
      </c>
      <c r="R4710" s="16" t="str">
        <f>IF(Q4710="","",INDEX(Tableau3[N°CMD],MATCH(P4710,Tableau3[Sequence],0),))</f>
        <v/>
      </c>
      <c r="S4710" s="16" t="str">
        <f>IF(Q4710="","",INDEX(Tableau3[Désignation],MATCH(P4710,Tableau3[Sequence],0),))</f>
        <v/>
      </c>
      <c r="T4710"/>
    </row>
    <row r="4711" spans="12:20" x14ac:dyDescent="0.25">
      <c r="L4711" s="4" t="str">
        <f t="shared" si="149"/>
        <v/>
      </c>
      <c r="M4711" s="4" t="str">
        <f>IF(ISBLANK(A4711),"",IF('02_Resultat'!$B$6=A4711,1,0))</f>
        <v/>
      </c>
      <c r="N4711" s="4" t="str">
        <f>IF(ISBLANK(A4711),"",IF(Tableau3[Occurrence]=0,0,SUM($M$2:M4711)))</f>
        <v/>
      </c>
      <c r="P4711" s="15" t="str">
        <f t="shared" si="150"/>
        <v/>
      </c>
      <c r="Q4711" s="16" t="str">
        <f>IF(P4711="","",'02_Resultat'!$B$6)</f>
        <v/>
      </c>
      <c r="R4711" s="16" t="str">
        <f>IF(Q4711="","",INDEX(Tableau3[N°CMD],MATCH(P4711,Tableau3[Sequence],0),))</f>
        <v/>
      </c>
      <c r="S4711" s="16" t="str">
        <f>IF(Q4711="","",INDEX(Tableau3[Désignation],MATCH(P4711,Tableau3[Sequence],0),))</f>
        <v/>
      </c>
      <c r="T4711"/>
    </row>
    <row r="4712" spans="12:20" x14ac:dyDescent="0.25">
      <c r="L4712" s="4" t="str">
        <f t="shared" si="149"/>
        <v/>
      </c>
      <c r="M4712" s="4" t="str">
        <f>IF(ISBLANK(A4712),"",IF('02_Resultat'!$B$6=A4712,1,0))</f>
        <v/>
      </c>
      <c r="N4712" s="4" t="str">
        <f>IF(ISBLANK(A4712),"",IF(Tableau3[Occurrence]=0,0,SUM($M$2:M4712)))</f>
        <v/>
      </c>
      <c r="P4712" s="15" t="str">
        <f t="shared" si="150"/>
        <v/>
      </c>
      <c r="Q4712" s="16" t="str">
        <f>IF(P4712="","",'02_Resultat'!$B$6)</f>
        <v/>
      </c>
      <c r="R4712" s="16" t="str">
        <f>IF(Q4712="","",INDEX(Tableau3[N°CMD],MATCH(P4712,Tableau3[Sequence],0),))</f>
        <v/>
      </c>
      <c r="S4712" s="16" t="str">
        <f>IF(Q4712="","",INDEX(Tableau3[Désignation],MATCH(P4712,Tableau3[Sequence],0),))</f>
        <v/>
      </c>
      <c r="T4712"/>
    </row>
    <row r="4713" spans="12:20" x14ac:dyDescent="0.25">
      <c r="L4713" s="4" t="str">
        <f t="shared" si="149"/>
        <v/>
      </c>
      <c r="M4713" s="4" t="str">
        <f>IF(ISBLANK(A4713),"",IF('02_Resultat'!$B$6=A4713,1,0))</f>
        <v/>
      </c>
      <c r="N4713" s="4" t="str">
        <f>IF(ISBLANK(A4713),"",IF(Tableau3[Occurrence]=0,0,SUM($M$2:M4713)))</f>
        <v/>
      </c>
      <c r="P4713" s="15" t="str">
        <f t="shared" si="150"/>
        <v/>
      </c>
      <c r="Q4713" s="16" t="str">
        <f>IF(P4713="","",'02_Resultat'!$B$6)</f>
        <v/>
      </c>
      <c r="R4713" s="16" t="str">
        <f>IF(Q4713="","",INDEX(Tableau3[N°CMD],MATCH(P4713,Tableau3[Sequence],0),))</f>
        <v/>
      </c>
      <c r="S4713" s="16" t="str">
        <f>IF(Q4713="","",INDEX(Tableau3[Désignation],MATCH(P4713,Tableau3[Sequence],0),))</f>
        <v/>
      </c>
      <c r="T4713"/>
    </row>
    <row r="4714" spans="12:20" x14ac:dyDescent="0.25">
      <c r="L4714" s="4" t="str">
        <f t="shared" si="149"/>
        <v/>
      </c>
      <c r="M4714" s="4" t="str">
        <f>IF(ISBLANK(A4714),"",IF('02_Resultat'!$B$6=A4714,1,0))</f>
        <v/>
      </c>
      <c r="N4714" s="4" t="str">
        <f>IF(ISBLANK(A4714),"",IF(Tableau3[Occurrence]=0,0,SUM($M$2:M4714)))</f>
        <v/>
      </c>
      <c r="P4714" s="15" t="str">
        <f t="shared" si="150"/>
        <v/>
      </c>
      <c r="Q4714" s="16" t="str">
        <f>IF(P4714="","",'02_Resultat'!$B$6)</f>
        <v/>
      </c>
      <c r="R4714" s="16" t="str">
        <f>IF(Q4714="","",INDEX(Tableau3[N°CMD],MATCH(P4714,Tableau3[Sequence],0),))</f>
        <v/>
      </c>
      <c r="S4714" s="16" t="str">
        <f>IF(Q4714="","",INDEX(Tableau3[Désignation],MATCH(P4714,Tableau3[Sequence],0),))</f>
        <v/>
      </c>
      <c r="T4714"/>
    </row>
    <row r="4715" spans="12:20" x14ac:dyDescent="0.25">
      <c r="L4715" s="4" t="str">
        <f t="shared" si="149"/>
        <v/>
      </c>
      <c r="M4715" s="4" t="str">
        <f>IF(ISBLANK(A4715),"",IF('02_Resultat'!$B$6=A4715,1,0))</f>
        <v/>
      </c>
      <c r="N4715" s="4" t="str">
        <f>IF(ISBLANK(A4715),"",IF(Tableau3[Occurrence]=0,0,SUM($M$2:M4715)))</f>
        <v/>
      </c>
      <c r="P4715" s="15" t="str">
        <f t="shared" si="150"/>
        <v/>
      </c>
      <c r="Q4715" s="16" t="str">
        <f>IF(P4715="","",'02_Resultat'!$B$6)</f>
        <v/>
      </c>
      <c r="R4715" s="16" t="str">
        <f>IF(Q4715="","",INDEX(Tableau3[N°CMD],MATCH(P4715,Tableau3[Sequence],0),))</f>
        <v/>
      </c>
      <c r="S4715" s="16" t="str">
        <f>IF(Q4715="","",INDEX(Tableau3[Désignation],MATCH(P4715,Tableau3[Sequence],0),))</f>
        <v/>
      </c>
      <c r="T4715"/>
    </row>
    <row r="4716" spans="12:20" x14ac:dyDescent="0.25">
      <c r="L4716" s="4" t="str">
        <f t="shared" si="149"/>
        <v/>
      </c>
      <c r="M4716" s="4" t="str">
        <f>IF(ISBLANK(A4716),"",IF('02_Resultat'!$B$6=A4716,1,0))</f>
        <v/>
      </c>
      <c r="N4716" s="4" t="str">
        <f>IF(ISBLANK(A4716),"",IF(Tableau3[Occurrence]=0,0,SUM($M$2:M4716)))</f>
        <v/>
      </c>
      <c r="P4716" s="15" t="str">
        <f t="shared" si="150"/>
        <v/>
      </c>
      <c r="Q4716" s="16" t="str">
        <f>IF(P4716="","",'02_Resultat'!$B$6)</f>
        <v/>
      </c>
      <c r="R4716" s="16" t="str">
        <f>IF(Q4716="","",INDEX(Tableau3[N°CMD],MATCH(P4716,Tableau3[Sequence],0),))</f>
        <v/>
      </c>
      <c r="S4716" s="16" t="str">
        <f>IF(Q4716="","",INDEX(Tableau3[Désignation],MATCH(P4716,Tableau3[Sequence],0),))</f>
        <v/>
      </c>
      <c r="T4716"/>
    </row>
    <row r="4717" spans="12:20" x14ac:dyDescent="0.25">
      <c r="L4717" s="4" t="str">
        <f t="shared" si="149"/>
        <v/>
      </c>
      <c r="M4717" s="4" t="str">
        <f>IF(ISBLANK(A4717),"",IF('02_Resultat'!$B$6=A4717,1,0))</f>
        <v/>
      </c>
      <c r="N4717" s="4" t="str">
        <f>IF(ISBLANK(A4717),"",IF(Tableau3[Occurrence]=0,0,SUM($M$2:M4717)))</f>
        <v/>
      </c>
      <c r="P4717" s="15" t="str">
        <f t="shared" si="150"/>
        <v/>
      </c>
      <c r="Q4717" s="16" t="str">
        <f>IF(P4717="","",'02_Resultat'!$B$6)</f>
        <v/>
      </c>
      <c r="R4717" s="16" t="str">
        <f>IF(Q4717="","",INDEX(Tableau3[N°CMD],MATCH(P4717,Tableau3[Sequence],0),))</f>
        <v/>
      </c>
      <c r="S4717" s="16" t="str">
        <f>IF(Q4717="","",INDEX(Tableau3[Désignation],MATCH(P4717,Tableau3[Sequence],0),))</f>
        <v/>
      </c>
      <c r="T4717"/>
    </row>
    <row r="4718" spans="12:20" x14ac:dyDescent="0.25">
      <c r="L4718" s="4" t="str">
        <f t="shared" si="149"/>
        <v/>
      </c>
      <c r="M4718" s="4" t="str">
        <f>IF(ISBLANK(A4718),"",IF('02_Resultat'!$B$6=A4718,1,0))</f>
        <v/>
      </c>
      <c r="N4718" s="4" t="str">
        <f>IF(ISBLANK(A4718),"",IF(Tableau3[Occurrence]=0,0,SUM($M$2:M4718)))</f>
        <v/>
      </c>
      <c r="P4718" s="15" t="str">
        <f t="shared" si="150"/>
        <v/>
      </c>
      <c r="Q4718" s="16" t="str">
        <f>IF(P4718="","",'02_Resultat'!$B$6)</f>
        <v/>
      </c>
      <c r="R4718" s="16" t="str">
        <f>IF(Q4718="","",INDEX(Tableau3[N°CMD],MATCH(P4718,Tableau3[Sequence],0),))</f>
        <v/>
      </c>
      <c r="S4718" s="16" t="str">
        <f>IF(Q4718="","",INDEX(Tableau3[Désignation],MATCH(P4718,Tableau3[Sequence],0),))</f>
        <v/>
      </c>
      <c r="T4718"/>
    </row>
    <row r="4719" spans="12:20" x14ac:dyDescent="0.25">
      <c r="L4719" s="4" t="str">
        <f t="shared" si="149"/>
        <v/>
      </c>
      <c r="M4719" s="4" t="str">
        <f>IF(ISBLANK(A4719),"",IF('02_Resultat'!$B$6=A4719,1,0))</f>
        <v/>
      </c>
      <c r="N4719" s="4" t="str">
        <f>IF(ISBLANK(A4719),"",IF(Tableau3[Occurrence]=0,0,SUM($M$2:M4719)))</f>
        <v/>
      </c>
      <c r="P4719" s="15" t="str">
        <f t="shared" si="150"/>
        <v/>
      </c>
      <c r="Q4719" s="16" t="str">
        <f>IF(P4719="","",'02_Resultat'!$B$6)</f>
        <v/>
      </c>
      <c r="R4719" s="16" t="str">
        <f>IF(Q4719="","",INDEX(Tableau3[N°CMD],MATCH(P4719,Tableau3[Sequence],0),))</f>
        <v/>
      </c>
      <c r="S4719" s="16" t="str">
        <f>IF(Q4719="","",INDEX(Tableau3[Désignation],MATCH(P4719,Tableau3[Sequence],0),))</f>
        <v/>
      </c>
      <c r="T4719"/>
    </row>
    <row r="4720" spans="12:20" x14ac:dyDescent="0.25">
      <c r="L4720" s="4" t="str">
        <f t="shared" si="149"/>
        <v/>
      </c>
      <c r="M4720" s="4" t="str">
        <f>IF(ISBLANK(A4720),"",IF('02_Resultat'!$B$6=A4720,1,0))</f>
        <v/>
      </c>
      <c r="N4720" s="4" t="str">
        <f>IF(ISBLANK(A4720),"",IF(Tableau3[Occurrence]=0,0,SUM($M$2:M4720)))</f>
        <v/>
      </c>
      <c r="P4720" s="15" t="str">
        <f t="shared" si="150"/>
        <v/>
      </c>
      <c r="Q4720" s="16" t="str">
        <f>IF(P4720="","",'02_Resultat'!$B$6)</f>
        <v/>
      </c>
      <c r="R4720" s="16" t="str">
        <f>IF(Q4720="","",INDEX(Tableau3[N°CMD],MATCH(P4720,Tableau3[Sequence],0),))</f>
        <v/>
      </c>
      <c r="S4720" s="16" t="str">
        <f>IF(Q4720="","",INDEX(Tableau3[Désignation],MATCH(P4720,Tableau3[Sequence],0),))</f>
        <v/>
      </c>
      <c r="T4720"/>
    </row>
    <row r="4721" spans="12:20" x14ac:dyDescent="0.25">
      <c r="L4721" s="4" t="str">
        <f t="shared" si="149"/>
        <v/>
      </c>
      <c r="M4721" s="4" t="str">
        <f>IF(ISBLANK(A4721),"",IF('02_Resultat'!$B$6=A4721,1,0))</f>
        <v/>
      </c>
      <c r="N4721" s="4" t="str">
        <f>IF(ISBLANK(A4721),"",IF(Tableau3[Occurrence]=0,0,SUM($M$2:M4721)))</f>
        <v/>
      </c>
      <c r="P4721" s="15" t="str">
        <f t="shared" si="150"/>
        <v/>
      </c>
      <c r="Q4721" s="16" t="str">
        <f>IF(P4721="","",'02_Resultat'!$B$6)</f>
        <v/>
      </c>
      <c r="R4721" s="16" t="str">
        <f>IF(Q4721="","",INDEX(Tableau3[N°CMD],MATCH(P4721,Tableau3[Sequence],0),))</f>
        <v/>
      </c>
      <c r="S4721" s="16" t="str">
        <f>IF(Q4721="","",INDEX(Tableau3[Désignation],MATCH(P4721,Tableau3[Sequence],0),))</f>
        <v/>
      </c>
      <c r="T4721"/>
    </row>
    <row r="4722" spans="12:20" x14ac:dyDescent="0.25">
      <c r="L4722" s="4" t="str">
        <f t="shared" si="149"/>
        <v/>
      </c>
      <c r="M4722" s="4" t="str">
        <f>IF(ISBLANK(A4722),"",IF('02_Resultat'!$B$6=A4722,1,0))</f>
        <v/>
      </c>
      <c r="N4722" s="4" t="str">
        <f>IF(ISBLANK(A4722),"",IF(Tableau3[Occurrence]=0,0,SUM($M$2:M4722)))</f>
        <v/>
      </c>
      <c r="P4722" s="15" t="str">
        <f t="shared" si="150"/>
        <v/>
      </c>
      <c r="Q4722" s="16" t="str">
        <f>IF(P4722="","",'02_Resultat'!$B$6)</f>
        <v/>
      </c>
      <c r="R4722" s="16" t="str">
        <f>IF(Q4722="","",INDEX(Tableau3[N°CMD],MATCH(P4722,Tableau3[Sequence],0),))</f>
        <v/>
      </c>
      <c r="S4722" s="16" t="str">
        <f>IF(Q4722="","",INDEX(Tableau3[Désignation],MATCH(P4722,Tableau3[Sequence],0),))</f>
        <v/>
      </c>
      <c r="T4722"/>
    </row>
    <row r="4723" spans="12:20" x14ac:dyDescent="0.25">
      <c r="L4723" s="4" t="str">
        <f t="shared" si="149"/>
        <v/>
      </c>
      <c r="M4723" s="4" t="str">
        <f>IF(ISBLANK(A4723),"",IF('02_Resultat'!$B$6=A4723,1,0))</f>
        <v/>
      </c>
      <c r="N4723" s="4" t="str">
        <f>IF(ISBLANK(A4723),"",IF(Tableau3[Occurrence]=0,0,SUM($M$2:M4723)))</f>
        <v/>
      </c>
      <c r="P4723" s="15" t="str">
        <f t="shared" si="150"/>
        <v/>
      </c>
      <c r="Q4723" s="16" t="str">
        <f>IF(P4723="","",'02_Resultat'!$B$6)</f>
        <v/>
      </c>
      <c r="R4723" s="16" t="str">
        <f>IF(Q4723="","",INDEX(Tableau3[N°CMD],MATCH(P4723,Tableau3[Sequence],0),))</f>
        <v/>
      </c>
      <c r="S4723" s="16" t="str">
        <f>IF(Q4723="","",INDEX(Tableau3[Désignation],MATCH(P4723,Tableau3[Sequence],0),))</f>
        <v/>
      </c>
      <c r="T4723"/>
    </row>
    <row r="4724" spans="12:20" x14ac:dyDescent="0.25">
      <c r="L4724" s="4" t="str">
        <f t="shared" si="149"/>
        <v/>
      </c>
      <c r="M4724" s="4" t="str">
        <f>IF(ISBLANK(A4724),"",IF('02_Resultat'!$B$6=A4724,1,0))</f>
        <v/>
      </c>
      <c r="N4724" s="4" t="str">
        <f>IF(ISBLANK(A4724),"",IF(Tableau3[Occurrence]=0,0,SUM($M$2:M4724)))</f>
        <v/>
      </c>
      <c r="P4724" s="15" t="str">
        <f t="shared" si="150"/>
        <v/>
      </c>
      <c r="Q4724" s="16" t="str">
        <f>IF(P4724="","",'02_Resultat'!$B$6)</f>
        <v/>
      </c>
      <c r="R4724" s="16" t="str">
        <f>IF(Q4724="","",INDEX(Tableau3[N°CMD],MATCH(P4724,Tableau3[Sequence],0),))</f>
        <v/>
      </c>
      <c r="S4724" s="16" t="str">
        <f>IF(Q4724="","",INDEX(Tableau3[Désignation],MATCH(P4724,Tableau3[Sequence],0),))</f>
        <v/>
      </c>
      <c r="T4724"/>
    </row>
    <row r="4725" spans="12:20" x14ac:dyDescent="0.25">
      <c r="L4725" s="4" t="str">
        <f t="shared" si="149"/>
        <v/>
      </c>
      <c r="M4725" s="4" t="str">
        <f>IF(ISBLANK(A4725),"",IF('02_Resultat'!$B$6=A4725,1,0))</f>
        <v/>
      </c>
      <c r="N4725" s="4" t="str">
        <f>IF(ISBLANK(A4725),"",IF(Tableau3[Occurrence]=0,0,SUM($M$2:M4725)))</f>
        <v/>
      </c>
      <c r="P4725" s="15" t="str">
        <f t="shared" si="150"/>
        <v/>
      </c>
      <c r="Q4725" s="16" t="str">
        <f>IF(P4725="","",'02_Resultat'!$B$6)</f>
        <v/>
      </c>
      <c r="R4725" s="16" t="str">
        <f>IF(Q4725="","",INDEX(Tableau3[N°CMD],MATCH(P4725,Tableau3[Sequence],0),))</f>
        <v/>
      </c>
      <c r="S4725" s="16" t="str">
        <f>IF(Q4725="","",INDEX(Tableau3[Désignation],MATCH(P4725,Tableau3[Sequence],0),))</f>
        <v/>
      </c>
      <c r="T4725"/>
    </row>
    <row r="4726" spans="12:20" x14ac:dyDescent="0.25">
      <c r="L4726" s="4" t="str">
        <f t="shared" si="149"/>
        <v/>
      </c>
      <c r="M4726" s="4" t="str">
        <f>IF(ISBLANK(A4726),"",IF('02_Resultat'!$B$6=A4726,1,0))</f>
        <v/>
      </c>
      <c r="N4726" s="4" t="str">
        <f>IF(ISBLANK(A4726),"",IF(Tableau3[Occurrence]=0,0,SUM($M$2:M4726)))</f>
        <v/>
      </c>
      <c r="P4726" s="15" t="str">
        <f t="shared" si="150"/>
        <v/>
      </c>
      <c r="Q4726" s="16" t="str">
        <f>IF(P4726="","",'02_Resultat'!$B$6)</f>
        <v/>
      </c>
      <c r="R4726" s="16" t="str">
        <f>IF(Q4726="","",INDEX(Tableau3[N°CMD],MATCH(P4726,Tableau3[Sequence],0),))</f>
        <v/>
      </c>
      <c r="S4726" s="16" t="str">
        <f>IF(Q4726="","",INDEX(Tableau3[Désignation],MATCH(P4726,Tableau3[Sequence],0),))</f>
        <v/>
      </c>
      <c r="T4726"/>
    </row>
    <row r="4727" spans="12:20" x14ac:dyDescent="0.25">
      <c r="L4727" s="4" t="str">
        <f t="shared" si="149"/>
        <v/>
      </c>
      <c r="M4727" s="4" t="str">
        <f>IF(ISBLANK(A4727),"",IF('02_Resultat'!$B$6=A4727,1,0))</f>
        <v/>
      </c>
      <c r="N4727" s="4" t="str">
        <f>IF(ISBLANK(A4727),"",IF(Tableau3[Occurrence]=0,0,SUM($M$2:M4727)))</f>
        <v/>
      </c>
      <c r="P4727" s="15" t="str">
        <f t="shared" si="150"/>
        <v/>
      </c>
      <c r="Q4727" s="16" t="str">
        <f>IF(P4727="","",'02_Resultat'!$B$6)</f>
        <v/>
      </c>
      <c r="R4727" s="16" t="str">
        <f>IF(Q4727="","",INDEX(Tableau3[N°CMD],MATCH(P4727,Tableau3[Sequence],0),))</f>
        <v/>
      </c>
      <c r="S4727" s="16" t="str">
        <f>IF(Q4727="","",INDEX(Tableau3[Désignation],MATCH(P4727,Tableau3[Sequence],0),))</f>
        <v/>
      </c>
      <c r="T4727"/>
    </row>
    <row r="4728" spans="12:20" x14ac:dyDescent="0.25">
      <c r="L4728" s="4" t="str">
        <f t="shared" si="149"/>
        <v/>
      </c>
      <c r="M4728" s="4" t="str">
        <f>IF(ISBLANK(A4728),"",IF('02_Resultat'!$B$6=A4728,1,0))</f>
        <v/>
      </c>
      <c r="N4728" s="4" t="str">
        <f>IF(ISBLANK(A4728),"",IF(Tableau3[Occurrence]=0,0,SUM($M$2:M4728)))</f>
        <v/>
      </c>
      <c r="P4728" s="15" t="str">
        <f t="shared" si="150"/>
        <v/>
      </c>
      <c r="Q4728" s="16" t="str">
        <f>IF(P4728="","",'02_Resultat'!$B$6)</f>
        <v/>
      </c>
      <c r="R4728" s="16" t="str">
        <f>IF(Q4728="","",INDEX(Tableau3[N°CMD],MATCH(P4728,Tableau3[Sequence],0),))</f>
        <v/>
      </c>
      <c r="S4728" s="16" t="str">
        <f>IF(Q4728="","",INDEX(Tableau3[Désignation],MATCH(P4728,Tableau3[Sequence],0),))</f>
        <v/>
      </c>
      <c r="T4728"/>
    </row>
    <row r="4729" spans="12:20" x14ac:dyDescent="0.25">
      <c r="L4729" s="4" t="str">
        <f t="shared" si="149"/>
        <v/>
      </c>
      <c r="M4729" s="4" t="str">
        <f>IF(ISBLANK(A4729),"",IF('02_Resultat'!$B$6=A4729,1,0))</f>
        <v/>
      </c>
      <c r="N4729" s="4" t="str">
        <f>IF(ISBLANK(A4729),"",IF(Tableau3[Occurrence]=0,0,SUM($M$2:M4729)))</f>
        <v/>
      </c>
      <c r="P4729" s="15" t="str">
        <f t="shared" si="150"/>
        <v/>
      </c>
      <c r="Q4729" s="16" t="str">
        <f>IF(P4729="","",'02_Resultat'!$B$6)</f>
        <v/>
      </c>
      <c r="R4729" s="16" t="str">
        <f>IF(Q4729="","",INDEX(Tableau3[N°CMD],MATCH(P4729,Tableau3[Sequence],0),))</f>
        <v/>
      </c>
      <c r="S4729" s="16" t="str">
        <f>IF(Q4729="","",INDEX(Tableau3[Désignation],MATCH(P4729,Tableau3[Sequence],0),))</f>
        <v/>
      </c>
      <c r="T4729"/>
    </row>
    <row r="4730" spans="12:20" x14ac:dyDescent="0.25">
      <c r="L4730" s="4" t="str">
        <f t="shared" si="149"/>
        <v/>
      </c>
      <c r="M4730" s="4" t="str">
        <f>IF(ISBLANK(A4730),"",IF('02_Resultat'!$B$6=A4730,1,0))</f>
        <v/>
      </c>
      <c r="N4730" s="4" t="str">
        <f>IF(ISBLANK(A4730),"",IF(Tableau3[Occurrence]=0,0,SUM($M$2:M4730)))</f>
        <v/>
      </c>
      <c r="P4730" s="15" t="str">
        <f t="shared" si="150"/>
        <v/>
      </c>
      <c r="Q4730" s="16" t="str">
        <f>IF(P4730="","",'02_Resultat'!$B$6)</f>
        <v/>
      </c>
      <c r="R4730" s="16" t="str">
        <f>IF(Q4730="","",INDEX(Tableau3[N°CMD],MATCH(P4730,Tableau3[Sequence],0),))</f>
        <v/>
      </c>
      <c r="S4730" s="16" t="str">
        <f>IF(Q4730="","",INDEX(Tableau3[Désignation],MATCH(P4730,Tableau3[Sequence],0),))</f>
        <v/>
      </c>
      <c r="T4730"/>
    </row>
    <row r="4731" spans="12:20" x14ac:dyDescent="0.25">
      <c r="L4731" s="4" t="str">
        <f t="shared" si="149"/>
        <v/>
      </c>
      <c r="M4731" s="4" t="str">
        <f>IF(ISBLANK(A4731),"",IF('02_Resultat'!$B$6=A4731,1,0))</f>
        <v/>
      </c>
      <c r="N4731" s="4" t="str">
        <f>IF(ISBLANK(A4731),"",IF(Tableau3[Occurrence]=0,0,SUM($M$2:M4731)))</f>
        <v/>
      </c>
      <c r="P4731" s="15" t="str">
        <f t="shared" si="150"/>
        <v/>
      </c>
      <c r="Q4731" s="16" t="str">
        <f>IF(P4731="","",'02_Resultat'!$B$6)</f>
        <v/>
      </c>
      <c r="R4731" s="16" t="str">
        <f>IF(Q4731="","",INDEX(Tableau3[N°CMD],MATCH(P4731,Tableau3[Sequence],0),))</f>
        <v/>
      </c>
      <c r="S4731" s="16" t="str">
        <f>IF(Q4731="","",INDEX(Tableau3[Désignation],MATCH(P4731,Tableau3[Sequence],0),))</f>
        <v/>
      </c>
      <c r="T4731"/>
    </row>
    <row r="4732" spans="12:20" x14ac:dyDescent="0.25">
      <c r="L4732" s="4" t="str">
        <f t="shared" si="149"/>
        <v/>
      </c>
      <c r="M4732" s="4" t="str">
        <f>IF(ISBLANK(A4732),"",IF('02_Resultat'!$B$6=A4732,1,0))</f>
        <v/>
      </c>
      <c r="N4732" s="4" t="str">
        <f>IF(ISBLANK(A4732),"",IF(Tableau3[Occurrence]=0,0,SUM($M$2:M4732)))</f>
        <v/>
      </c>
      <c r="P4732" s="15" t="str">
        <f t="shared" si="150"/>
        <v/>
      </c>
      <c r="Q4732" s="16" t="str">
        <f>IF(P4732="","",'02_Resultat'!$B$6)</f>
        <v/>
      </c>
      <c r="R4732" s="16" t="str">
        <f>IF(Q4732="","",INDEX(Tableau3[N°CMD],MATCH(P4732,Tableau3[Sequence],0),))</f>
        <v/>
      </c>
      <c r="S4732" s="16" t="str">
        <f>IF(Q4732="","",INDEX(Tableau3[Désignation],MATCH(P4732,Tableau3[Sequence],0),))</f>
        <v/>
      </c>
      <c r="T4732"/>
    </row>
    <row r="4733" spans="12:20" x14ac:dyDescent="0.25">
      <c r="L4733" s="4" t="str">
        <f t="shared" si="149"/>
        <v/>
      </c>
      <c r="M4733" s="4" t="str">
        <f>IF(ISBLANK(A4733),"",IF('02_Resultat'!$B$6=A4733,1,0))</f>
        <v/>
      </c>
      <c r="N4733" s="4" t="str">
        <f>IF(ISBLANK(A4733),"",IF(Tableau3[Occurrence]=0,0,SUM($M$2:M4733)))</f>
        <v/>
      </c>
      <c r="P4733" s="15" t="str">
        <f t="shared" si="150"/>
        <v/>
      </c>
      <c r="Q4733" s="16" t="str">
        <f>IF(P4733="","",'02_Resultat'!$B$6)</f>
        <v/>
      </c>
      <c r="R4733" s="16" t="str">
        <f>IF(Q4733="","",INDEX(Tableau3[N°CMD],MATCH(P4733,Tableau3[Sequence],0),))</f>
        <v/>
      </c>
      <c r="S4733" s="16" t="str">
        <f>IF(Q4733="","",INDEX(Tableau3[Désignation],MATCH(P4733,Tableau3[Sequence],0),))</f>
        <v/>
      </c>
      <c r="T4733"/>
    </row>
    <row r="4734" spans="12:20" x14ac:dyDescent="0.25">
      <c r="L4734" s="4" t="str">
        <f t="shared" si="149"/>
        <v/>
      </c>
      <c r="M4734" s="4" t="str">
        <f>IF(ISBLANK(A4734),"",IF('02_Resultat'!$B$6=A4734,1,0))</f>
        <v/>
      </c>
      <c r="N4734" s="4" t="str">
        <f>IF(ISBLANK(A4734),"",IF(Tableau3[Occurrence]=0,0,SUM($M$2:M4734)))</f>
        <v/>
      </c>
      <c r="P4734" s="15" t="str">
        <f t="shared" si="150"/>
        <v/>
      </c>
      <c r="Q4734" s="16" t="str">
        <f>IF(P4734="","",'02_Resultat'!$B$6)</f>
        <v/>
      </c>
      <c r="R4734" s="16" t="str">
        <f>IF(Q4734="","",INDEX(Tableau3[N°CMD],MATCH(P4734,Tableau3[Sequence],0),))</f>
        <v/>
      </c>
      <c r="S4734" s="16" t="str">
        <f>IF(Q4734="","",INDEX(Tableau3[Désignation],MATCH(P4734,Tableau3[Sequence],0),))</f>
        <v/>
      </c>
      <c r="T4734"/>
    </row>
    <row r="4735" spans="12:20" x14ac:dyDescent="0.25">
      <c r="L4735" s="4" t="str">
        <f t="shared" si="149"/>
        <v/>
      </c>
      <c r="M4735" s="4" t="str">
        <f>IF(ISBLANK(A4735),"",IF('02_Resultat'!$B$6=A4735,1,0))</f>
        <v/>
      </c>
      <c r="N4735" s="4" t="str">
        <f>IF(ISBLANK(A4735),"",IF(Tableau3[Occurrence]=0,0,SUM($M$2:M4735)))</f>
        <v/>
      </c>
      <c r="P4735" s="15" t="str">
        <f t="shared" si="150"/>
        <v/>
      </c>
      <c r="Q4735" s="16" t="str">
        <f>IF(P4735="","",'02_Resultat'!$B$6)</f>
        <v/>
      </c>
      <c r="R4735" s="16" t="str">
        <f>IF(Q4735="","",INDEX(Tableau3[N°CMD],MATCH(P4735,Tableau3[Sequence],0),))</f>
        <v/>
      </c>
      <c r="S4735" s="16" t="str">
        <f>IF(Q4735="","",INDEX(Tableau3[Désignation],MATCH(P4735,Tableau3[Sequence],0),))</f>
        <v/>
      </c>
      <c r="T4735"/>
    </row>
    <row r="4736" spans="12:20" x14ac:dyDescent="0.25">
      <c r="L4736" s="4" t="str">
        <f t="shared" si="149"/>
        <v/>
      </c>
      <c r="M4736" s="4" t="str">
        <f>IF(ISBLANK(A4736),"",IF('02_Resultat'!$B$6=A4736,1,0))</f>
        <v/>
      </c>
      <c r="N4736" s="4" t="str">
        <f>IF(ISBLANK(A4736),"",IF(Tableau3[Occurrence]=0,0,SUM($M$2:M4736)))</f>
        <v/>
      </c>
      <c r="P4736" s="15" t="str">
        <f t="shared" si="150"/>
        <v/>
      </c>
      <c r="Q4736" s="16" t="str">
        <f>IF(P4736="","",'02_Resultat'!$B$6)</f>
        <v/>
      </c>
      <c r="R4736" s="16" t="str">
        <f>IF(Q4736="","",INDEX(Tableau3[N°CMD],MATCH(P4736,Tableau3[Sequence],0),))</f>
        <v/>
      </c>
      <c r="S4736" s="16" t="str">
        <f>IF(Q4736="","",INDEX(Tableau3[Désignation],MATCH(P4736,Tableau3[Sequence],0),))</f>
        <v/>
      </c>
      <c r="T4736"/>
    </row>
    <row r="4737" spans="12:20" x14ac:dyDescent="0.25">
      <c r="L4737" s="4" t="str">
        <f t="shared" si="149"/>
        <v/>
      </c>
      <c r="M4737" s="4" t="str">
        <f>IF(ISBLANK(A4737),"",IF('02_Resultat'!$B$6=A4737,1,0))</f>
        <v/>
      </c>
      <c r="N4737" s="4" t="str">
        <f>IF(ISBLANK(A4737),"",IF(Tableau3[Occurrence]=0,0,SUM($M$2:M4737)))</f>
        <v/>
      </c>
      <c r="P4737" s="15" t="str">
        <f t="shared" si="150"/>
        <v/>
      </c>
      <c r="Q4737" s="16" t="str">
        <f>IF(P4737="","",'02_Resultat'!$B$6)</f>
        <v/>
      </c>
      <c r="R4737" s="16" t="str">
        <f>IF(Q4737="","",INDEX(Tableau3[N°CMD],MATCH(P4737,Tableau3[Sequence],0),))</f>
        <v/>
      </c>
      <c r="S4737" s="16" t="str">
        <f>IF(Q4737="","",INDEX(Tableau3[Désignation],MATCH(P4737,Tableau3[Sequence],0),))</f>
        <v/>
      </c>
      <c r="T4737"/>
    </row>
    <row r="4738" spans="12:20" x14ac:dyDescent="0.25">
      <c r="L4738" s="4" t="str">
        <f t="shared" si="149"/>
        <v/>
      </c>
      <c r="M4738" s="4" t="str">
        <f>IF(ISBLANK(A4738),"",IF('02_Resultat'!$B$6=A4738,1,0))</f>
        <v/>
      </c>
      <c r="N4738" s="4" t="str">
        <f>IF(ISBLANK(A4738),"",IF(Tableau3[Occurrence]=0,0,SUM($M$2:M4738)))</f>
        <v/>
      </c>
      <c r="P4738" s="15" t="str">
        <f t="shared" si="150"/>
        <v/>
      </c>
      <c r="Q4738" s="16" t="str">
        <f>IF(P4738="","",'02_Resultat'!$B$6)</f>
        <v/>
      </c>
      <c r="R4738" s="16" t="str">
        <f>IF(Q4738="","",INDEX(Tableau3[N°CMD],MATCH(P4738,Tableau3[Sequence],0),))</f>
        <v/>
      </c>
      <c r="S4738" s="16" t="str">
        <f>IF(Q4738="","",INDEX(Tableau3[Désignation],MATCH(P4738,Tableau3[Sequence],0),))</f>
        <v/>
      </c>
      <c r="T4738"/>
    </row>
    <row r="4739" spans="12:20" x14ac:dyDescent="0.25">
      <c r="L4739" s="4" t="str">
        <f t="shared" si="149"/>
        <v/>
      </c>
      <c r="M4739" s="4" t="str">
        <f>IF(ISBLANK(A4739),"",IF('02_Resultat'!$B$6=A4739,1,0))</f>
        <v/>
      </c>
      <c r="N4739" s="4" t="str">
        <f>IF(ISBLANK(A4739),"",IF(Tableau3[Occurrence]=0,0,SUM($M$2:M4739)))</f>
        <v/>
      </c>
      <c r="P4739" s="15" t="str">
        <f t="shared" si="150"/>
        <v/>
      </c>
      <c r="Q4739" s="16" t="str">
        <f>IF(P4739="","",'02_Resultat'!$B$6)</f>
        <v/>
      </c>
      <c r="R4739" s="16" t="str">
        <f>IF(Q4739="","",INDEX(Tableau3[N°CMD],MATCH(P4739,Tableau3[Sequence],0),))</f>
        <v/>
      </c>
      <c r="S4739" s="16" t="str">
        <f>IF(Q4739="","",INDEX(Tableau3[Désignation],MATCH(P4739,Tableau3[Sequence],0),))</f>
        <v/>
      </c>
      <c r="T4739"/>
    </row>
    <row r="4740" spans="12:20" x14ac:dyDescent="0.25">
      <c r="L4740" s="4" t="str">
        <f t="shared" si="149"/>
        <v/>
      </c>
      <c r="M4740" s="4" t="str">
        <f>IF(ISBLANK(A4740),"",IF('02_Resultat'!$B$6=A4740,1,0))</f>
        <v/>
      </c>
      <c r="N4740" s="4" t="str">
        <f>IF(ISBLANK(A4740),"",IF(Tableau3[Occurrence]=0,0,SUM($M$2:M4740)))</f>
        <v/>
      </c>
      <c r="P4740" s="15" t="str">
        <f t="shared" si="150"/>
        <v/>
      </c>
      <c r="Q4740" s="16" t="str">
        <f>IF(P4740="","",'02_Resultat'!$B$6)</f>
        <v/>
      </c>
      <c r="R4740" s="16" t="str">
        <f>IF(Q4740="","",INDEX(Tableau3[N°CMD],MATCH(P4740,Tableau3[Sequence],0),))</f>
        <v/>
      </c>
      <c r="S4740" s="16" t="str">
        <f>IF(Q4740="","",INDEX(Tableau3[Désignation],MATCH(P4740,Tableau3[Sequence],0),))</f>
        <v/>
      </c>
      <c r="T4740"/>
    </row>
    <row r="4741" spans="12:20" x14ac:dyDescent="0.25">
      <c r="L4741" s="4" t="str">
        <f t="shared" si="149"/>
        <v/>
      </c>
      <c r="M4741" s="4" t="str">
        <f>IF(ISBLANK(A4741),"",IF('02_Resultat'!$B$6=A4741,1,0))</f>
        <v/>
      </c>
      <c r="N4741" s="4" t="str">
        <f>IF(ISBLANK(A4741),"",IF(Tableau3[Occurrence]=0,0,SUM($M$2:M4741)))</f>
        <v/>
      </c>
      <c r="P4741" s="15" t="str">
        <f t="shared" si="150"/>
        <v/>
      </c>
      <c r="Q4741" s="16" t="str">
        <f>IF(P4741="","",'02_Resultat'!$B$6)</f>
        <v/>
      </c>
      <c r="R4741" s="16" t="str">
        <f>IF(Q4741="","",INDEX(Tableau3[N°CMD],MATCH(P4741,Tableau3[Sequence],0),))</f>
        <v/>
      </c>
      <c r="S4741" s="16" t="str">
        <f>IF(Q4741="","",INDEX(Tableau3[Désignation],MATCH(P4741,Tableau3[Sequence],0),))</f>
        <v/>
      </c>
      <c r="T4741"/>
    </row>
    <row r="4742" spans="12:20" x14ac:dyDescent="0.25">
      <c r="L4742" s="4" t="str">
        <f t="shared" si="149"/>
        <v/>
      </c>
      <c r="M4742" s="4" t="str">
        <f>IF(ISBLANK(A4742),"",IF('02_Resultat'!$B$6=A4742,1,0))</f>
        <v/>
      </c>
      <c r="N4742" s="4" t="str">
        <f>IF(ISBLANK(A4742),"",IF(Tableau3[Occurrence]=0,0,SUM($M$2:M4742)))</f>
        <v/>
      </c>
      <c r="P4742" s="15" t="str">
        <f t="shared" si="150"/>
        <v/>
      </c>
      <c r="Q4742" s="16" t="str">
        <f>IF(P4742="","",'02_Resultat'!$B$6)</f>
        <v/>
      </c>
      <c r="R4742" s="16" t="str">
        <f>IF(Q4742="","",INDEX(Tableau3[N°CMD],MATCH(P4742,Tableau3[Sequence],0),))</f>
        <v/>
      </c>
      <c r="S4742" s="16" t="str">
        <f>IF(Q4742="","",INDEX(Tableau3[Désignation],MATCH(P4742,Tableau3[Sequence],0),))</f>
        <v/>
      </c>
      <c r="T4742"/>
    </row>
    <row r="4743" spans="12:20" x14ac:dyDescent="0.25">
      <c r="L4743" s="4" t="str">
        <f t="shared" si="149"/>
        <v/>
      </c>
      <c r="M4743" s="4" t="str">
        <f>IF(ISBLANK(A4743),"",IF('02_Resultat'!$B$6=A4743,1,0))</f>
        <v/>
      </c>
      <c r="N4743" s="4" t="str">
        <f>IF(ISBLANK(A4743),"",IF(Tableau3[Occurrence]=0,0,SUM($M$2:M4743)))</f>
        <v/>
      </c>
      <c r="P4743" s="15" t="str">
        <f t="shared" si="150"/>
        <v/>
      </c>
      <c r="Q4743" s="16" t="str">
        <f>IF(P4743="","",'02_Resultat'!$B$6)</f>
        <v/>
      </c>
      <c r="R4743" s="16" t="str">
        <f>IF(Q4743="","",INDEX(Tableau3[N°CMD],MATCH(P4743,Tableau3[Sequence],0),))</f>
        <v/>
      </c>
      <c r="S4743" s="16" t="str">
        <f>IF(Q4743="","",INDEX(Tableau3[Désignation],MATCH(P4743,Tableau3[Sequence],0),))</f>
        <v/>
      </c>
      <c r="T4743"/>
    </row>
    <row r="4744" spans="12:20" x14ac:dyDescent="0.25">
      <c r="L4744" s="4" t="str">
        <f t="shared" si="149"/>
        <v/>
      </c>
      <c r="M4744" s="4" t="str">
        <f>IF(ISBLANK(A4744),"",IF('02_Resultat'!$B$6=A4744,1,0))</f>
        <v/>
      </c>
      <c r="N4744" s="4" t="str">
        <f>IF(ISBLANK(A4744),"",IF(Tableau3[Occurrence]=0,0,SUM($M$2:M4744)))</f>
        <v/>
      </c>
      <c r="P4744" s="15" t="str">
        <f t="shared" si="150"/>
        <v/>
      </c>
      <c r="Q4744" s="16" t="str">
        <f>IF(P4744="","",'02_Resultat'!$B$6)</f>
        <v/>
      </c>
      <c r="R4744" s="16" t="str">
        <f>IF(Q4744="","",INDEX(Tableau3[N°CMD],MATCH(P4744,Tableau3[Sequence],0),))</f>
        <v/>
      </c>
      <c r="S4744" s="16" t="str">
        <f>IF(Q4744="","",INDEX(Tableau3[Désignation],MATCH(P4744,Tableau3[Sequence],0),))</f>
        <v/>
      </c>
      <c r="T4744"/>
    </row>
    <row r="4745" spans="12:20" x14ac:dyDescent="0.25">
      <c r="L4745" s="4" t="str">
        <f t="shared" si="149"/>
        <v/>
      </c>
      <c r="M4745" s="4" t="str">
        <f>IF(ISBLANK(A4745),"",IF('02_Resultat'!$B$6=A4745,1,0))</f>
        <v/>
      </c>
      <c r="N4745" s="4" t="str">
        <f>IF(ISBLANK(A4745),"",IF(Tableau3[Occurrence]=0,0,SUM($M$2:M4745)))</f>
        <v/>
      </c>
      <c r="P4745" s="15" t="str">
        <f t="shared" si="150"/>
        <v/>
      </c>
      <c r="Q4745" s="16" t="str">
        <f>IF(P4745="","",'02_Resultat'!$B$6)</f>
        <v/>
      </c>
      <c r="R4745" s="16" t="str">
        <f>IF(Q4745="","",INDEX(Tableau3[N°CMD],MATCH(P4745,Tableau3[Sequence],0),))</f>
        <v/>
      </c>
      <c r="S4745" s="16" t="str">
        <f>IF(Q4745="","",INDEX(Tableau3[Désignation],MATCH(P4745,Tableau3[Sequence],0),))</f>
        <v/>
      </c>
      <c r="T4745"/>
    </row>
    <row r="4746" spans="12:20" x14ac:dyDescent="0.25">
      <c r="L4746" s="4" t="str">
        <f t="shared" si="149"/>
        <v/>
      </c>
      <c r="M4746" s="4" t="str">
        <f>IF(ISBLANK(A4746),"",IF('02_Resultat'!$B$6=A4746,1,0))</f>
        <v/>
      </c>
      <c r="N4746" s="4" t="str">
        <f>IF(ISBLANK(A4746),"",IF(Tableau3[Occurrence]=0,0,SUM($M$2:M4746)))</f>
        <v/>
      </c>
      <c r="P4746" s="15" t="str">
        <f t="shared" si="150"/>
        <v/>
      </c>
      <c r="Q4746" s="16" t="str">
        <f>IF(P4746="","",'02_Resultat'!$B$6)</f>
        <v/>
      </c>
      <c r="R4746" s="16" t="str">
        <f>IF(Q4746="","",INDEX(Tableau3[N°CMD],MATCH(P4746,Tableau3[Sequence],0),))</f>
        <v/>
      </c>
      <c r="S4746" s="16" t="str">
        <f>IF(Q4746="","",INDEX(Tableau3[Désignation],MATCH(P4746,Tableau3[Sequence],0),))</f>
        <v/>
      </c>
      <c r="T4746"/>
    </row>
    <row r="4747" spans="12:20" x14ac:dyDescent="0.25">
      <c r="L4747" s="4" t="str">
        <f t="shared" si="149"/>
        <v/>
      </c>
      <c r="M4747" s="4" t="str">
        <f>IF(ISBLANK(A4747),"",IF('02_Resultat'!$B$6=A4747,1,0))</f>
        <v/>
      </c>
      <c r="N4747" s="4" t="str">
        <f>IF(ISBLANK(A4747),"",IF(Tableau3[Occurrence]=0,0,SUM($M$2:M4747)))</f>
        <v/>
      </c>
      <c r="P4747" s="15" t="str">
        <f t="shared" si="150"/>
        <v/>
      </c>
      <c r="Q4747" s="16" t="str">
        <f>IF(P4747="","",'02_Resultat'!$B$6)</f>
        <v/>
      </c>
      <c r="R4747" s="16" t="str">
        <f>IF(Q4747="","",INDEX(Tableau3[N°CMD],MATCH(P4747,Tableau3[Sequence],0),))</f>
        <v/>
      </c>
      <c r="S4747" s="16" t="str">
        <f>IF(Q4747="","",INDEX(Tableau3[Désignation],MATCH(P4747,Tableau3[Sequence],0),))</f>
        <v/>
      </c>
      <c r="T4747"/>
    </row>
    <row r="4748" spans="12:20" x14ac:dyDescent="0.25">
      <c r="L4748" s="4" t="str">
        <f t="shared" si="149"/>
        <v/>
      </c>
      <c r="M4748" s="4" t="str">
        <f>IF(ISBLANK(A4748),"",IF('02_Resultat'!$B$6=A4748,1,0))</f>
        <v/>
      </c>
      <c r="N4748" s="4" t="str">
        <f>IF(ISBLANK(A4748),"",IF(Tableau3[Occurrence]=0,0,SUM($M$2:M4748)))</f>
        <v/>
      </c>
      <c r="P4748" s="15" t="str">
        <f t="shared" si="150"/>
        <v/>
      </c>
      <c r="Q4748" s="16" t="str">
        <f>IF(P4748="","",'02_Resultat'!$B$6)</f>
        <v/>
      </c>
      <c r="R4748" s="16" t="str">
        <f>IF(Q4748="","",INDEX(Tableau3[N°CMD],MATCH(P4748,Tableau3[Sequence],0),))</f>
        <v/>
      </c>
      <c r="S4748" s="16" t="str">
        <f>IF(Q4748="","",INDEX(Tableau3[Désignation],MATCH(P4748,Tableau3[Sequence],0),))</f>
        <v/>
      </c>
      <c r="T4748"/>
    </row>
    <row r="4749" spans="12:20" x14ac:dyDescent="0.25">
      <c r="L4749" s="4" t="str">
        <f t="shared" si="149"/>
        <v/>
      </c>
      <c r="M4749" s="4" t="str">
        <f>IF(ISBLANK(A4749),"",IF('02_Resultat'!$B$6=A4749,1,0))</f>
        <v/>
      </c>
      <c r="N4749" s="4" t="str">
        <f>IF(ISBLANK(A4749),"",IF(Tableau3[Occurrence]=0,0,SUM($M$2:M4749)))</f>
        <v/>
      </c>
      <c r="P4749" s="15" t="str">
        <f t="shared" si="150"/>
        <v/>
      </c>
      <c r="Q4749" s="16" t="str">
        <f>IF(P4749="","",'02_Resultat'!$B$6)</f>
        <v/>
      </c>
      <c r="R4749" s="16" t="str">
        <f>IF(Q4749="","",INDEX(Tableau3[N°CMD],MATCH(P4749,Tableau3[Sequence],0),))</f>
        <v/>
      </c>
      <c r="S4749" s="16" t="str">
        <f>IF(Q4749="","",INDEX(Tableau3[Désignation],MATCH(P4749,Tableau3[Sequence],0),))</f>
        <v/>
      </c>
      <c r="T4749"/>
    </row>
    <row r="4750" spans="12:20" x14ac:dyDescent="0.25">
      <c r="L4750" s="4" t="str">
        <f t="shared" si="149"/>
        <v/>
      </c>
      <c r="M4750" s="4" t="str">
        <f>IF(ISBLANK(A4750),"",IF('02_Resultat'!$B$6=A4750,1,0))</f>
        <v/>
      </c>
      <c r="N4750" s="4" t="str">
        <f>IF(ISBLANK(A4750),"",IF(Tableau3[Occurrence]=0,0,SUM($M$2:M4750)))</f>
        <v/>
      </c>
      <c r="P4750" s="15" t="str">
        <f t="shared" si="150"/>
        <v/>
      </c>
      <c r="Q4750" s="16" t="str">
        <f>IF(P4750="","",'02_Resultat'!$B$6)</f>
        <v/>
      </c>
      <c r="R4750" s="16" t="str">
        <f>IF(Q4750="","",INDEX(Tableau3[N°CMD],MATCH(P4750,Tableau3[Sequence],0),))</f>
        <v/>
      </c>
      <c r="S4750" s="16" t="str">
        <f>IF(Q4750="","",INDEX(Tableau3[Désignation],MATCH(P4750,Tableau3[Sequence],0),))</f>
        <v/>
      </c>
      <c r="T4750"/>
    </row>
    <row r="4751" spans="12:20" x14ac:dyDescent="0.25">
      <c r="L4751" s="4" t="str">
        <f t="shared" si="149"/>
        <v/>
      </c>
      <c r="M4751" s="4" t="str">
        <f>IF(ISBLANK(A4751),"",IF('02_Resultat'!$B$6=A4751,1,0))</f>
        <v/>
      </c>
      <c r="N4751" s="4" t="str">
        <f>IF(ISBLANK(A4751),"",IF(Tableau3[Occurrence]=0,0,SUM($M$2:M4751)))</f>
        <v/>
      </c>
      <c r="P4751" s="15" t="str">
        <f t="shared" si="150"/>
        <v/>
      </c>
      <c r="Q4751" s="16" t="str">
        <f>IF(P4751="","",'02_Resultat'!$B$6)</f>
        <v/>
      </c>
      <c r="R4751" s="16" t="str">
        <f>IF(Q4751="","",INDEX(Tableau3[N°CMD],MATCH(P4751,Tableau3[Sequence],0),))</f>
        <v/>
      </c>
      <c r="S4751" s="16" t="str">
        <f>IF(Q4751="","",INDEX(Tableau3[Désignation],MATCH(P4751,Tableau3[Sequence],0),))</f>
        <v/>
      </c>
      <c r="T4751"/>
    </row>
    <row r="4752" spans="12:20" x14ac:dyDescent="0.25">
      <c r="L4752" s="4" t="str">
        <f t="shared" si="149"/>
        <v/>
      </c>
      <c r="M4752" s="4" t="str">
        <f>IF(ISBLANK(A4752),"",IF('02_Resultat'!$B$6=A4752,1,0))</f>
        <v/>
      </c>
      <c r="N4752" s="4" t="str">
        <f>IF(ISBLANK(A4752),"",IF(Tableau3[Occurrence]=0,0,SUM($M$2:M4752)))</f>
        <v/>
      </c>
      <c r="P4752" s="15" t="str">
        <f t="shared" si="150"/>
        <v/>
      </c>
      <c r="Q4752" s="16" t="str">
        <f>IF(P4752="","",'02_Resultat'!$B$6)</f>
        <v/>
      </c>
      <c r="R4752" s="16" t="str">
        <f>IF(Q4752="","",INDEX(Tableau3[N°CMD],MATCH(P4752,Tableau3[Sequence],0),))</f>
        <v/>
      </c>
      <c r="S4752" s="16" t="str">
        <f>IF(Q4752="","",INDEX(Tableau3[Désignation],MATCH(P4752,Tableau3[Sequence],0),))</f>
        <v/>
      </c>
      <c r="T4752"/>
    </row>
    <row r="4753" spans="7:20" x14ac:dyDescent="0.25">
      <c r="L4753" s="4" t="str">
        <f t="shared" si="149"/>
        <v/>
      </c>
      <c r="M4753" s="4" t="str">
        <f>IF(ISBLANK(A4753),"",IF('02_Resultat'!$B$6=A4753,1,0))</f>
        <v/>
      </c>
      <c r="N4753" s="4" t="str">
        <f>IF(ISBLANK(A4753),"",IF(Tableau3[Occurrence]=0,0,SUM($M$2:M4753)))</f>
        <v/>
      </c>
      <c r="P4753" s="15" t="str">
        <f t="shared" si="150"/>
        <v/>
      </c>
      <c r="Q4753" s="16" t="str">
        <f>IF(P4753="","",'02_Resultat'!$B$6)</f>
        <v/>
      </c>
      <c r="R4753" s="16" t="str">
        <f>IF(Q4753="","",INDEX(Tableau3[N°CMD],MATCH(P4753,Tableau3[Sequence],0),))</f>
        <v/>
      </c>
      <c r="S4753" s="16" t="str">
        <f>IF(Q4753="","",INDEX(Tableau3[Désignation],MATCH(P4753,Tableau3[Sequence],0),))</f>
        <v/>
      </c>
      <c r="T4753"/>
    </row>
    <row r="4754" spans="7:20" x14ac:dyDescent="0.25">
      <c r="L4754" s="4" t="str">
        <f t="shared" ref="L4754:L4759" si="151">IF(ISBLANK(H4754),"",(I4754-H4754))</f>
        <v/>
      </c>
      <c r="M4754" s="4" t="str">
        <f>IF(ISBLANK(A4754),"",IF('02_Resultat'!$B$6=A4754,1,0))</f>
        <v/>
      </c>
      <c r="N4754" s="4" t="str">
        <f>IF(ISBLANK(A4754),"",IF(Tableau3[Occurrence]=0,0,SUM($M$2:M4754)))</f>
        <v/>
      </c>
      <c r="P4754" s="15" t="str">
        <f t="shared" si="150"/>
        <v/>
      </c>
      <c r="Q4754" s="16" t="str">
        <f>IF(P4754="","",'02_Resultat'!$B$6)</f>
        <v/>
      </c>
      <c r="R4754" s="16" t="str">
        <f>IF(Q4754="","",INDEX(Tableau3[N°CMD],MATCH(P4754,Tableau3[Sequence],0),))</f>
        <v/>
      </c>
      <c r="S4754" s="16" t="str">
        <f>IF(Q4754="","",INDEX(Tableau3[Désignation],MATCH(P4754,Tableau3[Sequence],0),))</f>
        <v/>
      </c>
      <c r="T4754"/>
    </row>
    <row r="4755" spans="7:20" x14ac:dyDescent="0.25">
      <c r="L4755" s="4" t="str">
        <f t="shared" si="151"/>
        <v/>
      </c>
      <c r="M4755" s="4" t="str">
        <f>IF(ISBLANK(A4755),"",IF('02_Resultat'!$B$6=A4755,1,0))</f>
        <v/>
      </c>
      <c r="N4755" s="4" t="str">
        <f>IF(ISBLANK(A4755),"",IF(Tableau3[Occurrence]=0,0,SUM($M$2:M4755)))</f>
        <v/>
      </c>
      <c r="P4755" s="15" t="str">
        <f t="shared" ref="P4755:P4759" si="152">IF(ROW()-1&lt;=$O$2,ROW()-1,"")</f>
        <v/>
      </c>
      <c r="Q4755" s="16" t="str">
        <f>IF(P4755="","",'02_Resultat'!$B$6)</f>
        <v/>
      </c>
      <c r="R4755" s="16" t="str">
        <f>IF(Q4755="","",INDEX(Tableau3[N°CMD],MATCH(P4755,Tableau3[Sequence],0),))</f>
        <v/>
      </c>
      <c r="S4755" s="16" t="str">
        <f>IF(Q4755="","",INDEX(Tableau3[Désignation],MATCH(P4755,Tableau3[Sequence],0),))</f>
        <v/>
      </c>
      <c r="T4755"/>
    </row>
    <row r="4756" spans="7:20" x14ac:dyDescent="0.25">
      <c r="L4756" s="4" t="str">
        <f t="shared" si="151"/>
        <v/>
      </c>
      <c r="M4756" s="4" t="str">
        <f>IF(ISBLANK(A4756),"",IF('02_Resultat'!$B$6=A4756,1,0))</f>
        <v/>
      </c>
      <c r="N4756" s="4" t="str">
        <f>IF(ISBLANK(A4756),"",IF(Tableau3[Occurrence]=0,0,SUM($M$2:M4756)))</f>
        <v/>
      </c>
      <c r="P4756" s="15" t="str">
        <f t="shared" si="152"/>
        <v/>
      </c>
      <c r="Q4756" s="16" t="str">
        <f>IF(P4756="","",'02_Resultat'!$B$6)</f>
        <v/>
      </c>
      <c r="R4756" s="16" t="str">
        <f>IF(Q4756="","",INDEX(Tableau3[N°CMD],MATCH(P4756,Tableau3[Sequence],0),))</f>
        <v/>
      </c>
      <c r="S4756" s="16" t="str">
        <f>IF(Q4756="","",INDEX(Tableau3[Désignation],MATCH(P4756,Tableau3[Sequence],0),))</f>
        <v/>
      </c>
      <c r="T4756"/>
    </row>
    <row r="4757" spans="7:20" x14ac:dyDescent="0.25">
      <c r="L4757" s="4" t="str">
        <f t="shared" si="151"/>
        <v/>
      </c>
      <c r="M4757" s="4" t="str">
        <f>IF(ISBLANK(A4757),"",IF('02_Resultat'!$B$6=A4757,1,0))</f>
        <v/>
      </c>
      <c r="N4757" s="4" t="str">
        <f>IF(ISBLANK(A4757),"",IF(Tableau3[Occurrence]=0,0,SUM($M$2:M4757)))</f>
        <v/>
      </c>
      <c r="P4757" s="15" t="str">
        <f t="shared" si="152"/>
        <v/>
      </c>
      <c r="Q4757" s="16" t="str">
        <f>IF(P4757="","",'02_Resultat'!$B$6)</f>
        <v/>
      </c>
      <c r="R4757" s="16" t="str">
        <f>IF(Q4757="","",INDEX(Tableau3[N°CMD],MATCH(P4757,Tableau3[Sequence],0),))</f>
        <v/>
      </c>
      <c r="S4757" s="16" t="str">
        <f>IF(Q4757="","",INDEX(Tableau3[Désignation],MATCH(P4757,Tableau3[Sequence],0),))</f>
        <v/>
      </c>
      <c r="T4757"/>
    </row>
    <row r="4758" spans="7:20" x14ac:dyDescent="0.25">
      <c r="L4758" s="4" t="str">
        <f t="shared" si="151"/>
        <v/>
      </c>
      <c r="M4758" s="4" t="str">
        <f>IF(ISBLANK(A4758),"",IF('02_Resultat'!$B$6=A4758,1,0))</f>
        <v/>
      </c>
      <c r="N4758" s="4" t="str">
        <f>IF(ISBLANK(A4758),"",IF(Tableau3[Occurrence]=0,0,SUM($M$2:M4758)))</f>
        <v/>
      </c>
      <c r="P4758" s="15" t="str">
        <f t="shared" si="152"/>
        <v/>
      </c>
      <c r="Q4758" s="16" t="str">
        <f>IF(P4758="","",'02_Resultat'!$B$6)</f>
        <v/>
      </c>
      <c r="R4758" s="16" t="str">
        <f>IF(Q4758="","",INDEX(Tableau3[N°CMD],MATCH(P4758,Tableau3[Sequence],0),))</f>
        <v/>
      </c>
      <c r="S4758" s="16" t="str">
        <f>IF(Q4758="","",INDEX(Tableau3[Désignation],MATCH(P4758,Tableau3[Sequence],0),))</f>
        <v/>
      </c>
      <c r="T4758"/>
    </row>
    <row r="4759" spans="7:20" x14ac:dyDescent="0.25">
      <c r="L4759" s="4" t="str">
        <f t="shared" si="151"/>
        <v/>
      </c>
      <c r="M4759" s="4" t="str">
        <f>IF(ISBLANK(A4759),"",IF('02_Resultat'!$B$6=A4759,1,0))</f>
        <v/>
      </c>
      <c r="N4759" s="4" t="str">
        <f>IF(ISBLANK(A4759),"",IF(Tableau3[Occurrence]=0,0,SUM($M$2:M5807)))</f>
        <v/>
      </c>
      <c r="P4759" s="15" t="str">
        <f t="shared" si="152"/>
        <v/>
      </c>
      <c r="Q4759" s="16" t="str">
        <f>IF(P4759="","",'02_Resultat'!$B$6)</f>
        <v/>
      </c>
      <c r="R4759" s="16" t="str">
        <f>IF(Q4759="","",INDEX(Tableau3[N°CMD],MATCH(P4759,Tableau3[Sequence],0),))</f>
        <v/>
      </c>
      <c r="S4759" s="16" t="str">
        <f>IF(Q4759="","",INDEX(Tableau3[Désignation],MATCH(P4759,Tableau3[Sequence],0),))</f>
        <v/>
      </c>
      <c r="T4759"/>
    </row>
    <row r="4760" spans="7:20" x14ac:dyDescent="0.25">
      <c r="G4760" s="23"/>
      <c r="H4760" s="23"/>
      <c r="I4760" s="23"/>
      <c r="L4760" s="4" t="str">
        <f t="shared" ref="L4760:L4764" si="153">IF(ISBLANK(H4760),"",(I4760-H4760))</f>
        <v/>
      </c>
      <c r="M4760" s="4" t="str">
        <f>IF(ISBLANK(A4760),"",IF('02_Resultat'!$B$6=A4760,1,0))</f>
        <v/>
      </c>
    </row>
    <row r="4761" spans="7:20" x14ac:dyDescent="0.25">
      <c r="G4761" s="23"/>
      <c r="H4761" s="23"/>
      <c r="I4761" s="23"/>
      <c r="L4761" s="4" t="str">
        <f t="shared" si="153"/>
        <v/>
      </c>
      <c r="M4761" s="4" t="str">
        <f>IF(ISBLANK(A4761),"",IF('02_Resultat'!$B$6=A4761,1,0))</f>
        <v/>
      </c>
    </row>
    <row r="4762" spans="7:20" x14ac:dyDescent="0.25">
      <c r="G4762" s="23"/>
      <c r="H4762" s="23"/>
      <c r="I4762" s="23"/>
      <c r="L4762" s="4" t="str">
        <f t="shared" si="153"/>
        <v/>
      </c>
      <c r="M4762" s="4" t="str">
        <f>IF(ISBLANK(A4762),"",IF('02_Resultat'!$B$6=A4762,1,0))</f>
        <v/>
      </c>
    </row>
    <row r="4763" spans="7:20" x14ac:dyDescent="0.25">
      <c r="G4763" s="23"/>
      <c r="H4763" s="23"/>
      <c r="I4763" s="23"/>
      <c r="L4763" s="4" t="str">
        <f t="shared" si="153"/>
        <v/>
      </c>
      <c r="M4763" s="4" t="str">
        <f>IF(ISBLANK(A4763),"",IF('02_Resultat'!$B$6=A4763,1,0))</f>
        <v/>
      </c>
    </row>
    <row r="4764" spans="7:20" x14ac:dyDescent="0.25">
      <c r="G4764" s="23"/>
      <c r="H4764" s="23"/>
      <c r="I4764" s="23"/>
      <c r="L4764" s="4" t="str">
        <f t="shared" si="153"/>
        <v/>
      </c>
      <c r="M4764" s="4" t="str">
        <f>IF(ISBLANK(A4764),"",IF('02_Resultat'!$B$6=A4764,1,0))</f>
        <v/>
      </c>
    </row>
    <row r="4765" spans="7:20" x14ac:dyDescent="0.25">
      <c r="G4765" s="23"/>
      <c r="H4765" s="23"/>
      <c r="I4765" s="23"/>
      <c r="L4765" s="4" t="str">
        <f t="shared" ref="L4765:L4769" si="154">IF(ISBLANK(H4765),"",(I4765-H4765))</f>
        <v/>
      </c>
      <c r="M4765" s="4" t="str">
        <f>IF(ISBLANK(A4765),"",IF('02_Resultat'!$B$6=A4765,1,0))</f>
        <v/>
      </c>
    </row>
    <row r="4766" spans="7:20" x14ac:dyDescent="0.25">
      <c r="G4766" s="23"/>
      <c r="H4766" s="23"/>
      <c r="I4766" s="23"/>
      <c r="L4766" s="4" t="str">
        <f t="shared" si="154"/>
        <v/>
      </c>
      <c r="M4766" s="4" t="str">
        <f>IF(ISBLANK(A4766),"",IF('02_Resultat'!$B$6=A4766,1,0))</f>
        <v/>
      </c>
    </row>
    <row r="4767" spans="7:20" x14ac:dyDescent="0.25">
      <c r="G4767" s="23"/>
      <c r="H4767" s="23"/>
      <c r="I4767" s="23"/>
      <c r="L4767" s="4" t="str">
        <f t="shared" si="154"/>
        <v/>
      </c>
      <c r="M4767" s="4" t="str">
        <f>IF(ISBLANK(A4767),"",IF('02_Resultat'!$B$6=A4767,1,0))</f>
        <v/>
      </c>
    </row>
    <row r="4768" spans="7:20" x14ac:dyDescent="0.25">
      <c r="G4768" s="23"/>
      <c r="H4768" s="23"/>
      <c r="I4768" s="23"/>
      <c r="L4768" s="4" t="str">
        <f t="shared" si="154"/>
        <v/>
      </c>
      <c r="M4768" s="4" t="str">
        <f>IF(ISBLANK(A4768),"",IF('02_Resultat'!$B$6=A4768,1,0))</f>
        <v/>
      </c>
    </row>
    <row r="4769" spans="7:13" x14ac:dyDescent="0.25">
      <c r="G4769" s="23"/>
      <c r="H4769" s="23"/>
      <c r="I4769" s="23"/>
      <c r="L4769" s="4" t="str">
        <f t="shared" si="154"/>
        <v/>
      </c>
      <c r="M4769" s="4" t="str">
        <f>IF(ISBLANK(A4769),"",IF('02_Resultat'!$B$6=A4769,1,0))</f>
        <v/>
      </c>
    </row>
    <row r="4770" spans="7:13" x14ac:dyDescent="0.25">
      <c r="G4770" s="23"/>
      <c r="H4770" s="23"/>
      <c r="I4770" s="23"/>
      <c r="L4770" s="4" t="str">
        <f t="shared" ref="L4770:L4774" si="155">IF(ISBLANK(H4770),"",(I4770-H4770))</f>
        <v/>
      </c>
      <c r="M4770" s="4" t="str">
        <f>IF(ISBLANK(A4770),"",IF('02_Resultat'!$B$6=A4770,1,0))</f>
        <v/>
      </c>
    </row>
    <row r="4771" spans="7:13" x14ac:dyDescent="0.25">
      <c r="G4771" s="23"/>
      <c r="H4771" s="23"/>
      <c r="I4771" s="23"/>
      <c r="L4771" s="4" t="str">
        <f t="shared" si="155"/>
        <v/>
      </c>
      <c r="M4771" s="4" t="str">
        <f>IF(ISBLANK(A4771),"",IF('02_Resultat'!$B$6=A4771,1,0))</f>
        <v/>
      </c>
    </row>
    <row r="4772" spans="7:13" x14ac:dyDescent="0.25">
      <c r="G4772" s="23"/>
      <c r="H4772" s="23"/>
      <c r="I4772" s="23"/>
      <c r="L4772" s="4" t="str">
        <f t="shared" si="155"/>
        <v/>
      </c>
      <c r="M4772" s="4" t="str">
        <f>IF(ISBLANK(A4772),"",IF('02_Resultat'!$B$6=A4772,1,0))</f>
        <v/>
      </c>
    </row>
    <row r="4773" spans="7:13" x14ac:dyDescent="0.25">
      <c r="G4773" s="23"/>
      <c r="H4773" s="23"/>
      <c r="I4773" s="23"/>
      <c r="L4773" s="4" t="str">
        <f t="shared" si="155"/>
        <v/>
      </c>
      <c r="M4773" s="4" t="str">
        <f>IF(ISBLANK(A4773),"",IF('02_Resultat'!$B$6=A4773,1,0))</f>
        <v/>
      </c>
    </row>
    <row r="4774" spans="7:13" x14ac:dyDescent="0.25">
      <c r="G4774" s="23"/>
      <c r="H4774" s="23"/>
      <c r="I4774" s="23"/>
      <c r="L4774" s="4" t="str">
        <f t="shared" si="155"/>
        <v/>
      </c>
      <c r="M4774" s="4" t="str">
        <f>IF(ISBLANK(A4774),"",IF('02_Resultat'!$B$6=A4774,1,0))</f>
        <v/>
      </c>
    </row>
    <row r="4775" spans="7:13" x14ac:dyDescent="0.25">
      <c r="G4775" s="23"/>
      <c r="H4775" s="23"/>
      <c r="I4775" s="23"/>
      <c r="L4775" s="4" t="str">
        <f t="shared" ref="L4775:L4779" si="156">IF(ISBLANK(H4775),"",(I4775-H4775))</f>
        <v/>
      </c>
      <c r="M4775" s="4" t="str">
        <f>IF(ISBLANK(A4775),"",IF('02_Resultat'!$B$6=A4775,1,0))</f>
        <v/>
      </c>
    </row>
    <row r="4776" spans="7:13" x14ac:dyDescent="0.25">
      <c r="G4776" s="23"/>
      <c r="H4776" s="23"/>
      <c r="I4776" s="23"/>
      <c r="L4776" s="4" t="str">
        <f t="shared" si="156"/>
        <v/>
      </c>
      <c r="M4776" s="4" t="str">
        <f>IF(ISBLANK(A4776),"",IF('02_Resultat'!$B$6=A4776,1,0))</f>
        <v/>
      </c>
    </row>
    <row r="4777" spans="7:13" x14ac:dyDescent="0.25">
      <c r="G4777" s="23"/>
      <c r="H4777" s="23"/>
      <c r="I4777" s="23"/>
      <c r="L4777" s="4" t="str">
        <f t="shared" si="156"/>
        <v/>
      </c>
      <c r="M4777" s="4" t="str">
        <f>IF(ISBLANK(A4777),"",IF('02_Resultat'!$B$6=A4777,1,0))</f>
        <v/>
      </c>
    </row>
    <row r="4778" spans="7:13" x14ac:dyDescent="0.25">
      <c r="G4778" s="23"/>
      <c r="H4778" s="23"/>
      <c r="I4778" s="23"/>
      <c r="L4778" s="4" t="str">
        <f t="shared" si="156"/>
        <v/>
      </c>
      <c r="M4778" s="4" t="str">
        <f>IF(ISBLANK(A4778),"",IF('02_Resultat'!$B$6=A4778,1,0))</f>
        <v/>
      </c>
    </row>
    <row r="4779" spans="7:13" x14ac:dyDescent="0.25">
      <c r="G4779" s="23"/>
      <c r="H4779" s="23"/>
      <c r="I4779" s="23"/>
      <c r="L4779" s="4" t="str">
        <f t="shared" si="156"/>
        <v/>
      </c>
      <c r="M4779" s="4" t="str">
        <f>IF(ISBLANK(A4779),"",IF('02_Resultat'!$B$6=A4779,1,0))</f>
        <v/>
      </c>
    </row>
    <row r="4780" spans="7:13" x14ac:dyDescent="0.25">
      <c r="G4780" s="23"/>
      <c r="H4780" s="23"/>
      <c r="I4780" s="23"/>
      <c r="L4780" s="4" t="str">
        <f t="shared" ref="L4780:L4784" si="157">IF(ISBLANK(H4780),"",(I4780-H4780))</f>
        <v/>
      </c>
      <c r="M4780" s="4" t="str">
        <f>IF(ISBLANK(A4780),"",IF('02_Resultat'!$B$6=A4780,1,0))</f>
        <v/>
      </c>
    </row>
    <row r="4781" spans="7:13" x14ac:dyDescent="0.25">
      <c r="G4781" s="23"/>
      <c r="H4781" s="23"/>
      <c r="I4781" s="23"/>
      <c r="L4781" s="4" t="str">
        <f t="shared" si="157"/>
        <v/>
      </c>
      <c r="M4781" s="4" t="str">
        <f>IF(ISBLANK(A4781),"",IF('02_Resultat'!$B$6=A4781,1,0))</f>
        <v/>
      </c>
    </row>
    <row r="4782" spans="7:13" x14ac:dyDescent="0.25">
      <c r="G4782" s="23"/>
      <c r="H4782" s="23"/>
      <c r="I4782" s="23"/>
      <c r="L4782" s="4" t="str">
        <f t="shared" si="157"/>
        <v/>
      </c>
      <c r="M4782" s="4" t="str">
        <f>IF(ISBLANK(A4782),"",IF('02_Resultat'!$B$6=A4782,1,0))</f>
        <v/>
      </c>
    </row>
    <row r="4783" spans="7:13" x14ac:dyDescent="0.25">
      <c r="G4783" s="23"/>
      <c r="H4783" s="23"/>
      <c r="I4783" s="23"/>
      <c r="L4783" s="4" t="str">
        <f t="shared" si="157"/>
        <v/>
      </c>
      <c r="M4783" s="4" t="str">
        <f>IF(ISBLANK(A4783),"",IF('02_Resultat'!$B$6=A4783,1,0))</f>
        <v/>
      </c>
    </row>
    <row r="4784" spans="7:13" x14ac:dyDescent="0.25">
      <c r="G4784" s="23"/>
      <c r="H4784" s="23"/>
      <c r="I4784" s="23"/>
      <c r="L4784" s="4" t="str">
        <f t="shared" si="157"/>
        <v/>
      </c>
      <c r="M4784" s="4" t="str">
        <f>IF(ISBLANK(A4784),"",IF('02_Resultat'!$B$6=A4784,1,0))</f>
        <v/>
      </c>
    </row>
    <row r="4785" spans="2:13" x14ac:dyDescent="0.25">
      <c r="G4785" s="23"/>
      <c r="H4785" s="23"/>
      <c r="I4785" s="23"/>
      <c r="L4785" s="4" t="str">
        <f t="shared" ref="L4785:L4789" si="158">IF(ISBLANK(H4785),"",(I4785-H4785))</f>
        <v/>
      </c>
      <c r="M4785" s="4" t="str">
        <f>IF(ISBLANK(A4785),"",IF('02_Resultat'!$B$6=A4785,1,0))</f>
        <v/>
      </c>
    </row>
    <row r="4786" spans="2:13" x14ac:dyDescent="0.25">
      <c r="G4786" s="23"/>
      <c r="H4786" s="23"/>
      <c r="I4786" s="23"/>
      <c r="L4786" s="4" t="str">
        <f t="shared" si="158"/>
        <v/>
      </c>
      <c r="M4786" s="4" t="str">
        <f>IF(ISBLANK(A4786),"",IF('02_Resultat'!$B$6=A4786,1,0))</f>
        <v/>
      </c>
    </row>
    <row r="4787" spans="2:13" x14ac:dyDescent="0.25">
      <c r="G4787" s="23"/>
      <c r="H4787" s="23"/>
      <c r="I4787" s="23"/>
      <c r="L4787" s="4" t="str">
        <f t="shared" si="158"/>
        <v/>
      </c>
      <c r="M4787" s="4" t="str">
        <f>IF(ISBLANK(A4787),"",IF('02_Resultat'!$B$6=A4787,1,0))</f>
        <v/>
      </c>
    </row>
    <row r="4788" spans="2:13" x14ac:dyDescent="0.25">
      <c r="G4788" s="23"/>
      <c r="H4788" s="23"/>
      <c r="I4788" s="23"/>
      <c r="L4788" s="4" t="str">
        <f t="shared" si="158"/>
        <v/>
      </c>
      <c r="M4788" s="4" t="str">
        <f>IF(ISBLANK(A4788),"",IF('02_Resultat'!$B$6=A4788,1,0))</f>
        <v/>
      </c>
    </row>
    <row r="4789" spans="2:13" x14ac:dyDescent="0.25">
      <c r="G4789" s="23"/>
      <c r="H4789" s="23"/>
      <c r="I4789" s="23"/>
      <c r="L4789" s="4" t="str">
        <f t="shared" si="158"/>
        <v/>
      </c>
      <c r="M4789" s="4" t="str">
        <f>IF(ISBLANK(A4789),"",IF('02_Resultat'!$B$6=A4789,1,0))</f>
        <v/>
      </c>
    </row>
    <row r="4790" spans="2:13" x14ac:dyDescent="0.25">
      <c r="B4790" s="25"/>
      <c r="C4790" s="25"/>
      <c r="D4790" s="25"/>
      <c r="E4790" s="25"/>
      <c r="F4790" s="25"/>
      <c r="G4790" s="23"/>
      <c r="H4790" s="23"/>
      <c r="I4790" s="23"/>
      <c r="L4790" s="4" t="str">
        <f t="shared" ref="L4790:L4853" si="159">IF(ISBLANK(H4790),"",(I4790-H4790))</f>
        <v/>
      </c>
      <c r="M4790" s="4" t="str">
        <f>IF(ISBLANK(A4790),"",IF('02_Resultat'!$B$6=A4790,1,0))</f>
        <v/>
      </c>
    </row>
    <row r="4791" spans="2:13" x14ac:dyDescent="0.25">
      <c r="B4791" s="25"/>
      <c r="C4791" s="25"/>
      <c r="D4791" s="25"/>
      <c r="E4791" s="25"/>
      <c r="F4791" s="25"/>
      <c r="G4791" s="23"/>
      <c r="H4791" s="23"/>
      <c r="I4791" s="23"/>
      <c r="L4791" s="4" t="str">
        <f t="shared" si="159"/>
        <v/>
      </c>
      <c r="M4791" s="4" t="str">
        <f>IF(ISBLANK(A4791),"",IF('02_Resultat'!$B$6=A4791,1,0))</f>
        <v/>
      </c>
    </row>
    <row r="4792" spans="2:13" x14ac:dyDescent="0.25">
      <c r="B4792" s="25"/>
      <c r="C4792" s="25"/>
      <c r="D4792" s="25"/>
      <c r="E4792" s="25"/>
      <c r="F4792" s="25"/>
      <c r="G4792" s="23"/>
      <c r="H4792" s="23"/>
      <c r="I4792" s="23"/>
      <c r="L4792" s="4" t="str">
        <f t="shared" si="159"/>
        <v/>
      </c>
      <c r="M4792" s="4" t="str">
        <f>IF(ISBLANK(A4792),"",IF('02_Resultat'!$B$6=A4792,1,0))</f>
        <v/>
      </c>
    </row>
    <row r="4793" spans="2:13" x14ac:dyDescent="0.25">
      <c r="B4793" s="25"/>
      <c r="C4793" s="25"/>
      <c r="D4793" s="25"/>
      <c r="E4793" s="25"/>
      <c r="F4793" s="25"/>
      <c r="G4793" s="23"/>
      <c r="H4793" s="23"/>
      <c r="I4793" s="23"/>
      <c r="L4793" s="4" t="str">
        <f t="shared" si="159"/>
        <v/>
      </c>
      <c r="M4793" s="4" t="str">
        <f>IF(ISBLANK(A4793),"",IF('02_Resultat'!$B$6=A4793,1,0))</f>
        <v/>
      </c>
    </row>
    <row r="4794" spans="2:13" x14ac:dyDescent="0.25">
      <c r="B4794" s="25"/>
      <c r="C4794" s="25"/>
      <c r="D4794" s="25"/>
      <c r="E4794" s="25"/>
      <c r="F4794" s="25"/>
      <c r="G4794" s="23"/>
      <c r="H4794" s="23"/>
      <c r="I4794" s="23"/>
      <c r="L4794" s="4" t="str">
        <f t="shared" si="159"/>
        <v/>
      </c>
      <c r="M4794" s="4" t="str">
        <f>IF(ISBLANK(A4794),"",IF('02_Resultat'!$B$6=A4794,1,0))</f>
        <v/>
      </c>
    </row>
    <row r="4795" spans="2:13" x14ac:dyDescent="0.25">
      <c r="B4795" s="25"/>
      <c r="C4795" s="25"/>
      <c r="D4795" s="25"/>
      <c r="E4795" s="25"/>
      <c r="F4795" s="25"/>
      <c r="G4795" s="23"/>
      <c r="H4795" s="23"/>
      <c r="I4795" s="23"/>
      <c r="L4795" s="4" t="str">
        <f t="shared" si="159"/>
        <v/>
      </c>
      <c r="M4795" s="4" t="str">
        <f>IF(ISBLANK(A4795),"",IF('02_Resultat'!$B$6=A4795,1,0))</f>
        <v/>
      </c>
    </row>
    <row r="4796" spans="2:13" x14ac:dyDescent="0.25">
      <c r="B4796" s="25"/>
      <c r="C4796" s="25"/>
      <c r="D4796" s="25"/>
      <c r="E4796" s="25"/>
      <c r="F4796" s="25"/>
      <c r="G4796" s="23"/>
      <c r="H4796" s="23"/>
      <c r="I4796" s="23"/>
      <c r="L4796" s="4" t="str">
        <f t="shared" si="159"/>
        <v/>
      </c>
      <c r="M4796" s="4" t="str">
        <f>IF(ISBLANK(A4796),"",IF('02_Resultat'!$B$6=A4796,1,0))</f>
        <v/>
      </c>
    </row>
    <row r="4797" spans="2:13" x14ac:dyDescent="0.25">
      <c r="B4797" s="25"/>
      <c r="C4797" s="25"/>
      <c r="D4797" s="25"/>
      <c r="E4797" s="25"/>
      <c r="F4797" s="25"/>
      <c r="G4797" s="23"/>
      <c r="H4797" s="23"/>
      <c r="I4797" s="23"/>
      <c r="L4797" s="4" t="str">
        <f t="shared" si="159"/>
        <v/>
      </c>
      <c r="M4797" s="4" t="str">
        <f>IF(ISBLANK(A4797),"",IF('02_Resultat'!$B$6=A4797,1,0))</f>
        <v/>
      </c>
    </row>
    <row r="4798" spans="2:13" x14ac:dyDescent="0.25">
      <c r="B4798" s="25"/>
      <c r="C4798" s="25"/>
      <c r="D4798" s="25"/>
      <c r="E4798" s="25"/>
      <c r="F4798" s="25"/>
      <c r="G4798" s="23"/>
      <c r="H4798" s="23"/>
      <c r="I4798" s="23"/>
      <c r="L4798" s="4" t="str">
        <f t="shared" si="159"/>
        <v/>
      </c>
      <c r="M4798" s="4" t="str">
        <f>IF(ISBLANK(A4798),"",IF('02_Resultat'!$B$6=A4798,1,0))</f>
        <v/>
      </c>
    </row>
    <row r="4799" spans="2:13" x14ac:dyDescent="0.25">
      <c r="B4799" s="25"/>
      <c r="C4799" s="25"/>
      <c r="D4799" s="25"/>
      <c r="E4799" s="25"/>
      <c r="F4799" s="25"/>
      <c r="G4799" s="23"/>
      <c r="H4799" s="23"/>
      <c r="I4799" s="23"/>
      <c r="L4799" s="4" t="str">
        <f t="shared" si="159"/>
        <v/>
      </c>
      <c r="M4799" s="4" t="str">
        <f>IF(ISBLANK(A4799),"",IF('02_Resultat'!$B$6=A4799,1,0))</f>
        <v/>
      </c>
    </row>
    <row r="4800" spans="2:13" x14ac:dyDescent="0.25">
      <c r="B4800" s="25"/>
      <c r="C4800" s="25"/>
      <c r="D4800" s="25"/>
      <c r="E4800" s="25"/>
      <c r="F4800" s="25"/>
      <c r="G4800" s="23"/>
      <c r="H4800" s="23"/>
      <c r="I4800" s="23"/>
      <c r="L4800" s="4" t="str">
        <f t="shared" si="159"/>
        <v/>
      </c>
      <c r="M4800" s="4" t="str">
        <f>IF(ISBLANK(A4800),"",IF('02_Resultat'!$B$6=A4800,1,0))</f>
        <v/>
      </c>
    </row>
    <row r="4801" spans="2:13" x14ac:dyDescent="0.25">
      <c r="B4801" s="25"/>
      <c r="C4801" s="25"/>
      <c r="D4801" s="25"/>
      <c r="E4801" s="25"/>
      <c r="F4801" s="25"/>
      <c r="G4801" s="23"/>
      <c r="H4801" s="23"/>
      <c r="I4801" s="23"/>
      <c r="L4801" s="4" t="str">
        <f t="shared" si="159"/>
        <v/>
      </c>
      <c r="M4801" s="4" t="str">
        <f>IF(ISBLANK(A4801),"",IF('02_Resultat'!$B$6=A4801,1,0))</f>
        <v/>
      </c>
    </row>
    <row r="4802" spans="2:13" x14ac:dyDescent="0.25">
      <c r="B4802" s="25"/>
      <c r="C4802" s="25"/>
      <c r="D4802" s="25"/>
      <c r="E4802" s="25"/>
      <c r="F4802" s="25"/>
      <c r="G4802" s="23"/>
      <c r="H4802" s="23"/>
      <c r="I4802" s="23"/>
      <c r="L4802" s="4" t="str">
        <f t="shared" si="159"/>
        <v/>
      </c>
      <c r="M4802" s="4" t="str">
        <f>IF(ISBLANK(A4802),"",IF('02_Resultat'!$B$6=A4802,1,0))</f>
        <v/>
      </c>
    </row>
    <row r="4803" spans="2:13" x14ac:dyDescent="0.25">
      <c r="B4803" s="25"/>
      <c r="C4803" s="25"/>
      <c r="D4803" s="25"/>
      <c r="E4803" s="25"/>
      <c r="F4803" s="25"/>
      <c r="G4803" s="23"/>
      <c r="H4803" s="23"/>
      <c r="I4803" s="23"/>
      <c r="L4803" s="4" t="str">
        <f t="shared" si="159"/>
        <v/>
      </c>
      <c r="M4803" s="4" t="str">
        <f>IF(ISBLANK(A4803),"",IF('02_Resultat'!$B$6=A4803,1,0))</f>
        <v/>
      </c>
    </row>
    <row r="4804" spans="2:13" x14ac:dyDescent="0.25">
      <c r="B4804" s="25"/>
      <c r="C4804" s="25"/>
      <c r="D4804" s="25"/>
      <c r="E4804" s="25"/>
      <c r="F4804" s="25"/>
      <c r="G4804" s="23"/>
      <c r="H4804" s="23"/>
      <c r="I4804" s="23"/>
      <c r="L4804" s="4" t="str">
        <f t="shared" si="159"/>
        <v/>
      </c>
      <c r="M4804" s="4" t="str">
        <f>IF(ISBLANK(A4804),"",IF('02_Resultat'!$B$6=A4804,1,0))</f>
        <v/>
      </c>
    </row>
    <row r="4805" spans="2:13" x14ac:dyDescent="0.25">
      <c r="B4805" s="25"/>
      <c r="C4805" s="25"/>
      <c r="D4805" s="25"/>
      <c r="E4805" s="25"/>
      <c r="F4805" s="25"/>
      <c r="G4805" s="23"/>
      <c r="H4805" s="23"/>
      <c r="I4805" s="23"/>
      <c r="L4805" s="4" t="str">
        <f t="shared" si="159"/>
        <v/>
      </c>
      <c r="M4805" s="4" t="str">
        <f>IF(ISBLANK(A4805),"",IF('02_Resultat'!$B$6=A4805,1,0))</f>
        <v/>
      </c>
    </row>
    <row r="4806" spans="2:13" x14ac:dyDescent="0.25">
      <c r="B4806" s="25"/>
      <c r="C4806" s="25"/>
      <c r="D4806" s="25"/>
      <c r="E4806" s="25"/>
      <c r="F4806" s="25"/>
      <c r="G4806" s="23"/>
      <c r="H4806" s="23"/>
      <c r="I4806" s="23"/>
      <c r="L4806" s="4" t="str">
        <f t="shared" si="159"/>
        <v/>
      </c>
      <c r="M4806" s="4" t="str">
        <f>IF(ISBLANK(A4806),"",IF('02_Resultat'!$B$6=A4806,1,0))</f>
        <v/>
      </c>
    </row>
    <row r="4807" spans="2:13" x14ac:dyDescent="0.25">
      <c r="B4807" s="25"/>
      <c r="C4807" s="25"/>
      <c r="D4807" s="25"/>
      <c r="E4807" s="25"/>
      <c r="F4807" s="25"/>
      <c r="G4807" s="23"/>
      <c r="H4807" s="23"/>
      <c r="I4807" s="23"/>
      <c r="L4807" s="4" t="str">
        <f t="shared" si="159"/>
        <v/>
      </c>
      <c r="M4807" s="4" t="str">
        <f>IF(ISBLANK(A4807),"",IF('02_Resultat'!$B$6=A4807,1,0))</f>
        <v/>
      </c>
    </row>
    <row r="4808" spans="2:13" x14ac:dyDescent="0.25">
      <c r="B4808" s="25"/>
      <c r="C4808" s="25"/>
      <c r="D4808" s="25"/>
      <c r="E4808" s="25"/>
      <c r="F4808" s="25"/>
      <c r="G4808" s="23"/>
      <c r="H4808" s="23"/>
      <c r="I4808" s="23"/>
      <c r="L4808" s="4" t="str">
        <f t="shared" si="159"/>
        <v/>
      </c>
      <c r="M4808" s="4" t="str">
        <f>IF(ISBLANK(A4808),"",IF('02_Resultat'!$B$6=A4808,1,0))</f>
        <v/>
      </c>
    </row>
    <row r="4809" spans="2:13" x14ac:dyDescent="0.25">
      <c r="B4809" s="25"/>
      <c r="C4809" s="25"/>
      <c r="D4809" s="25"/>
      <c r="E4809" s="25"/>
      <c r="F4809" s="25"/>
      <c r="G4809" s="23"/>
      <c r="H4809" s="23"/>
      <c r="I4809" s="23"/>
      <c r="L4809" s="4" t="str">
        <f t="shared" si="159"/>
        <v/>
      </c>
      <c r="M4809" s="4" t="str">
        <f>IF(ISBLANK(A4809),"",IF('02_Resultat'!$B$6=A4809,1,0))</f>
        <v/>
      </c>
    </row>
    <row r="4810" spans="2:13" x14ac:dyDescent="0.25">
      <c r="B4810" s="25"/>
      <c r="C4810" s="25"/>
      <c r="D4810" s="25"/>
      <c r="E4810" s="25"/>
      <c r="F4810" s="25"/>
      <c r="G4810" s="23"/>
      <c r="H4810" s="23"/>
      <c r="I4810" s="23"/>
      <c r="L4810" s="4" t="str">
        <f t="shared" si="159"/>
        <v/>
      </c>
      <c r="M4810" s="4" t="str">
        <f>IF(ISBLANK(A4810),"",IF('02_Resultat'!$B$6=A4810,1,0))</f>
        <v/>
      </c>
    </row>
    <row r="4811" spans="2:13" x14ac:dyDescent="0.25">
      <c r="B4811" s="25"/>
      <c r="C4811" s="25"/>
      <c r="D4811" s="25"/>
      <c r="E4811" s="25"/>
      <c r="F4811" s="25"/>
      <c r="G4811" s="23"/>
      <c r="H4811" s="23"/>
      <c r="I4811" s="23"/>
      <c r="L4811" s="4" t="str">
        <f t="shared" si="159"/>
        <v/>
      </c>
      <c r="M4811" s="4" t="str">
        <f>IF(ISBLANK(A4811),"",IF('02_Resultat'!$B$6=A4811,1,0))</f>
        <v/>
      </c>
    </row>
    <row r="4812" spans="2:13" x14ac:dyDescent="0.25">
      <c r="B4812" s="25"/>
      <c r="C4812" s="25"/>
      <c r="D4812" s="25"/>
      <c r="E4812" s="25"/>
      <c r="F4812" s="25"/>
      <c r="G4812" s="23"/>
      <c r="H4812" s="23"/>
      <c r="I4812" s="23"/>
      <c r="L4812" s="4" t="str">
        <f t="shared" si="159"/>
        <v/>
      </c>
      <c r="M4812" s="4" t="str">
        <f>IF(ISBLANK(A4812),"",IF('02_Resultat'!$B$6=A4812,1,0))</f>
        <v/>
      </c>
    </row>
    <row r="4813" spans="2:13" x14ac:dyDescent="0.25">
      <c r="B4813" s="25"/>
      <c r="C4813" s="25"/>
      <c r="D4813" s="25"/>
      <c r="E4813" s="25"/>
      <c r="F4813" s="25"/>
      <c r="G4813" s="23"/>
      <c r="H4813" s="23"/>
      <c r="I4813" s="23"/>
      <c r="L4813" s="4" t="str">
        <f t="shared" si="159"/>
        <v/>
      </c>
      <c r="M4813" s="4" t="str">
        <f>IF(ISBLANK(A4813),"",IF('02_Resultat'!$B$6=A4813,1,0))</f>
        <v/>
      </c>
    </row>
    <row r="4814" spans="2:13" x14ac:dyDescent="0.25">
      <c r="B4814" s="25"/>
      <c r="C4814" s="25"/>
      <c r="D4814" s="25"/>
      <c r="E4814" s="25"/>
      <c r="F4814" s="25"/>
      <c r="G4814" s="23"/>
      <c r="H4814" s="23"/>
      <c r="I4814" s="23"/>
      <c r="L4814" s="4" t="str">
        <f t="shared" si="159"/>
        <v/>
      </c>
      <c r="M4814" s="4" t="str">
        <f>IF(ISBLANK(A4814),"",IF('02_Resultat'!$B$6=A4814,1,0))</f>
        <v/>
      </c>
    </row>
    <row r="4815" spans="2:13" x14ac:dyDescent="0.25">
      <c r="B4815" s="25"/>
      <c r="C4815" s="25"/>
      <c r="D4815" s="25"/>
      <c r="E4815" s="25"/>
      <c r="F4815" s="25"/>
      <c r="G4815" s="23"/>
      <c r="H4815" s="23"/>
      <c r="I4815" s="23"/>
      <c r="L4815" s="4" t="str">
        <f t="shared" si="159"/>
        <v/>
      </c>
      <c r="M4815" s="4" t="str">
        <f>IF(ISBLANK(A4815),"",IF('02_Resultat'!$B$6=A4815,1,0))</f>
        <v/>
      </c>
    </row>
    <row r="4816" spans="2:13" x14ac:dyDescent="0.25">
      <c r="B4816" s="25"/>
      <c r="C4816" s="25"/>
      <c r="D4816" s="25"/>
      <c r="E4816" s="25"/>
      <c r="F4816" s="25"/>
      <c r="G4816" s="23"/>
      <c r="H4816" s="23"/>
      <c r="I4816" s="23"/>
      <c r="L4816" s="4" t="str">
        <f t="shared" si="159"/>
        <v/>
      </c>
      <c r="M4816" s="4" t="str">
        <f>IF(ISBLANK(A4816),"",IF('02_Resultat'!$B$6=A4816,1,0))</f>
        <v/>
      </c>
    </row>
    <row r="4817" spans="2:13" x14ac:dyDescent="0.25">
      <c r="B4817" s="25"/>
      <c r="C4817" s="25"/>
      <c r="D4817" s="25"/>
      <c r="E4817" s="25"/>
      <c r="F4817" s="25"/>
      <c r="G4817" s="23"/>
      <c r="H4817" s="23"/>
      <c r="I4817" s="23"/>
      <c r="L4817" s="4" t="str">
        <f t="shared" si="159"/>
        <v/>
      </c>
      <c r="M4817" s="4" t="str">
        <f>IF(ISBLANK(A4817),"",IF('02_Resultat'!$B$6=A4817,1,0))</f>
        <v/>
      </c>
    </row>
    <row r="4818" spans="2:13" x14ac:dyDescent="0.25">
      <c r="B4818" s="25"/>
      <c r="C4818" s="25"/>
      <c r="D4818" s="25"/>
      <c r="E4818" s="25"/>
      <c r="F4818" s="25"/>
      <c r="G4818" s="23"/>
      <c r="H4818" s="23"/>
      <c r="I4818" s="23"/>
      <c r="L4818" s="4" t="str">
        <f t="shared" si="159"/>
        <v/>
      </c>
      <c r="M4818" s="4" t="str">
        <f>IF(ISBLANK(A4818),"",IF('02_Resultat'!$B$6=A4818,1,0))</f>
        <v/>
      </c>
    </row>
    <row r="4819" spans="2:13" x14ac:dyDescent="0.25">
      <c r="B4819" s="25"/>
      <c r="C4819" s="25"/>
      <c r="D4819" s="25"/>
      <c r="E4819" s="25"/>
      <c r="F4819" s="25"/>
      <c r="G4819" s="23"/>
      <c r="H4819" s="23"/>
      <c r="I4819" s="23"/>
      <c r="L4819" s="4" t="str">
        <f t="shared" si="159"/>
        <v/>
      </c>
      <c r="M4819" s="4" t="str">
        <f>IF(ISBLANK(A4819),"",IF('02_Resultat'!$B$6=A4819,1,0))</f>
        <v/>
      </c>
    </row>
    <row r="4820" spans="2:13" x14ac:dyDescent="0.25">
      <c r="B4820" s="25"/>
      <c r="C4820" s="25"/>
      <c r="D4820" s="25"/>
      <c r="E4820" s="25"/>
      <c r="F4820" s="25"/>
      <c r="G4820" s="23"/>
      <c r="H4820" s="23"/>
      <c r="I4820" s="23"/>
      <c r="L4820" s="4" t="str">
        <f t="shared" si="159"/>
        <v/>
      </c>
      <c r="M4820" s="4" t="str">
        <f>IF(ISBLANK(A4820),"",IF('02_Resultat'!$B$6=A4820,1,0))</f>
        <v/>
      </c>
    </row>
    <row r="4821" spans="2:13" x14ac:dyDescent="0.25">
      <c r="B4821" s="25"/>
      <c r="C4821" s="25"/>
      <c r="D4821" s="25"/>
      <c r="E4821" s="25"/>
      <c r="F4821" s="25"/>
      <c r="G4821" s="23"/>
      <c r="H4821" s="23"/>
      <c r="I4821" s="23"/>
      <c r="L4821" s="4" t="str">
        <f t="shared" si="159"/>
        <v/>
      </c>
      <c r="M4821" s="4" t="str">
        <f>IF(ISBLANK(A4821),"",IF('02_Resultat'!$B$6=A4821,1,0))</f>
        <v/>
      </c>
    </row>
    <row r="4822" spans="2:13" x14ac:dyDescent="0.25">
      <c r="B4822" s="25"/>
      <c r="C4822" s="25"/>
      <c r="D4822" s="25"/>
      <c r="E4822" s="25"/>
      <c r="F4822" s="25"/>
      <c r="G4822" s="23"/>
      <c r="H4822" s="23"/>
      <c r="I4822" s="23"/>
      <c r="L4822" s="4" t="str">
        <f t="shared" si="159"/>
        <v/>
      </c>
      <c r="M4822" s="4" t="str">
        <f>IF(ISBLANK(A4822),"",IF('02_Resultat'!$B$6=A4822,1,0))</f>
        <v/>
      </c>
    </row>
    <row r="4823" spans="2:13" x14ac:dyDescent="0.25">
      <c r="B4823" s="25"/>
      <c r="C4823" s="25"/>
      <c r="D4823" s="25"/>
      <c r="E4823" s="25"/>
      <c r="F4823" s="25"/>
      <c r="G4823" s="23"/>
      <c r="H4823" s="23"/>
      <c r="I4823" s="23"/>
      <c r="L4823" s="4" t="str">
        <f t="shared" si="159"/>
        <v/>
      </c>
      <c r="M4823" s="4" t="str">
        <f>IF(ISBLANK(A4823),"",IF('02_Resultat'!$B$6=A4823,1,0))</f>
        <v/>
      </c>
    </row>
    <row r="4824" spans="2:13" x14ac:dyDescent="0.25">
      <c r="B4824" s="25"/>
      <c r="C4824" s="25"/>
      <c r="D4824" s="25"/>
      <c r="E4824" s="25"/>
      <c r="F4824" s="25"/>
      <c r="G4824" s="23"/>
      <c r="H4824" s="23"/>
      <c r="I4824" s="23"/>
      <c r="L4824" s="4" t="str">
        <f t="shared" si="159"/>
        <v/>
      </c>
      <c r="M4824" s="4" t="str">
        <f>IF(ISBLANK(A4824),"",IF('02_Resultat'!$B$6=A4824,1,0))</f>
        <v/>
      </c>
    </row>
    <row r="4825" spans="2:13" x14ac:dyDescent="0.25">
      <c r="B4825" s="25"/>
      <c r="C4825" s="25"/>
      <c r="D4825" s="25"/>
      <c r="E4825" s="25"/>
      <c r="F4825" s="25"/>
      <c r="G4825" s="23"/>
      <c r="H4825" s="23"/>
      <c r="I4825" s="23"/>
      <c r="L4825" s="4" t="str">
        <f t="shared" si="159"/>
        <v/>
      </c>
      <c r="M4825" s="4" t="str">
        <f>IF(ISBLANK(A4825),"",IF('02_Resultat'!$B$6=A4825,1,0))</f>
        <v/>
      </c>
    </row>
    <row r="4826" spans="2:13" x14ac:dyDescent="0.25">
      <c r="B4826" s="25"/>
      <c r="C4826" s="25"/>
      <c r="D4826" s="25"/>
      <c r="E4826" s="25"/>
      <c r="F4826" s="25"/>
      <c r="G4826" s="23"/>
      <c r="H4826" s="23"/>
      <c r="I4826" s="23"/>
      <c r="L4826" s="4" t="str">
        <f t="shared" si="159"/>
        <v/>
      </c>
      <c r="M4826" s="4" t="str">
        <f>IF(ISBLANK(A4826),"",IF('02_Resultat'!$B$6=A4826,1,0))</f>
        <v/>
      </c>
    </row>
    <row r="4827" spans="2:13" x14ac:dyDescent="0.25">
      <c r="B4827" s="25"/>
      <c r="C4827" s="25"/>
      <c r="D4827" s="25"/>
      <c r="E4827" s="25"/>
      <c r="F4827" s="25"/>
      <c r="G4827" s="23"/>
      <c r="H4827" s="23"/>
      <c r="I4827" s="23"/>
      <c r="L4827" s="4" t="str">
        <f t="shared" si="159"/>
        <v/>
      </c>
      <c r="M4827" s="4" t="str">
        <f>IF(ISBLANK(A4827),"",IF('02_Resultat'!$B$6=A4827,1,0))</f>
        <v/>
      </c>
    </row>
    <row r="4828" spans="2:13" x14ac:dyDescent="0.25">
      <c r="B4828" s="25"/>
      <c r="C4828" s="25"/>
      <c r="D4828" s="25"/>
      <c r="E4828" s="25"/>
      <c r="F4828" s="25"/>
      <c r="G4828" s="23"/>
      <c r="H4828" s="23"/>
      <c r="I4828" s="23"/>
      <c r="L4828" s="4" t="str">
        <f t="shared" si="159"/>
        <v/>
      </c>
      <c r="M4828" s="4" t="str">
        <f>IF(ISBLANK(A4828),"",IF('02_Resultat'!$B$6=A4828,1,0))</f>
        <v/>
      </c>
    </row>
    <row r="4829" spans="2:13" x14ac:dyDescent="0.25">
      <c r="B4829" s="25"/>
      <c r="C4829" s="25"/>
      <c r="D4829" s="25"/>
      <c r="E4829" s="25"/>
      <c r="F4829" s="25"/>
      <c r="G4829" s="23"/>
      <c r="H4829" s="23"/>
      <c r="I4829" s="23"/>
      <c r="L4829" s="4" t="str">
        <f t="shared" si="159"/>
        <v/>
      </c>
      <c r="M4829" s="4" t="str">
        <f>IF(ISBLANK(A4829),"",IF('02_Resultat'!$B$6=A4829,1,0))</f>
        <v/>
      </c>
    </row>
    <row r="4830" spans="2:13" x14ac:dyDescent="0.25">
      <c r="B4830" s="25"/>
      <c r="C4830" s="25"/>
      <c r="D4830" s="25"/>
      <c r="E4830" s="25"/>
      <c r="F4830" s="25"/>
      <c r="G4830" s="23"/>
      <c r="H4830" s="23"/>
      <c r="I4830" s="23"/>
      <c r="L4830" s="4" t="str">
        <f t="shared" si="159"/>
        <v/>
      </c>
      <c r="M4830" s="4" t="str">
        <f>IF(ISBLANK(A4830),"",IF('02_Resultat'!$B$6=A4830,1,0))</f>
        <v/>
      </c>
    </row>
    <row r="4831" spans="2:13" x14ac:dyDescent="0.25">
      <c r="B4831" s="25"/>
      <c r="C4831" s="25"/>
      <c r="D4831" s="25"/>
      <c r="E4831" s="25"/>
      <c r="F4831" s="25"/>
      <c r="G4831" s="23"/>
      <c r="H4831" s="23"/>
      <c r="I4831" s="23"/>
      <c r="L4831" s="4" t="str">
        <f t="shared" si="159"/>
        <v/>
      </c>
      <c r="M4831" s="4" t="str">
        <f>IF(ISBLANK(A4831),"",IF('02_Resultat'!$B$6=A4831,1,0))</f>
        <v/>
      </c>
    </row>
    <row r="4832" spans="2:13" x14ac:dyDescent="0.25">
      <c r="B4832" s="25"/>
      <c r="C4832" s="25"/>
      <c r="D4832" s="25"/>
      <c r="E4832" s="25"/>
      <c r="F4832" s="25"/>
      <c r="G4832" s="23"/>
      <c r="H4832" s="23"/>
      <c r="I4832" s="23"/>
      <c r="L4832" s="4" t="str">
        <f t="shared" si="159"/>
        <v/>
      </c>
      <c r="M4832" s="4" t="str">
        <f>IF(ISBLANK(A4832),"",IF('02_Resultat'!$B$6=A4832,1,0))</f>
        <v/>
      </c>
    </row>
    <row r="4833" spans="2:13" x14ac:dyDescent="0.25">
      <c r="B4833" s="25"/>
      <c r="C4833" s="25"/>
      <c r="D4833" s="25"/>
      <c r="E4833" s="25"/>
      <c r="F4833" s="25"/>
      <c r="G4833" s="23"/>
      <c r="H4833" s="23"/>
      <c r="I4833" s="23"/>
      <c r="L4833" s="4" t="str">
        <f t="shared" si="159"/>
        <v/>
      </c>
      <c r="M4833" s="4" t="str">
        <f>IF(ISBLANK(A4833),"",IF('02_Resultat'!$B$6=A4833,1,0))</f>
        <v/>
      </c>
    </row>
    <row r="4834" spans="2:13" x14ac:dyDescent="0.25">
      <c r="B4834" s="25"/>
      <c r="C4834" s="25"/>
      <c r="D4834" s="25"/>
      <c r="E4834" s="25"/>
      <c r="F4834" s="25"/>
      <c r="G4834" s="23"/>
      <c r="H4834" s="23"/>
      <c r="I4834" s="23"/>
      <c r="L4834" s="4" t="str">
        <f t="shared" si="159"/>
        <v/>
      </c>
      <c r="M4834" s="4" t="str">
        <f>IF(ISBLANK(A4834),"",IF('02_Resultat'!$B$6=A4834,1,0))</f>
        <v/>
      </c>
    </row>
    <row r="4835" spans="2:13" x14ac:dyDescent="0.25">
      <c r="B4835" s="25"/>
      <c r="C4835" s="25"/>
      <c r="D4835" s="25"/>
      <c r="E4835" s="25"/>
      <c r="F4835" s="25"/>
      <c r="G4835" s="23"/>
      <c r="H4835" s="23"/>
      <c r="I4835" s="23"/>
      <c r="L4835" s="4" t="str">
        <f t="shared" si="159"/>
        <v/>
      </c>
      <c r="M4835" s="4" t="str">
        <f>IF(ISBLANK(A4835),"",IF('02_Resultat'!$B$6=A4835,1,0))</f>
        <v/>
      </c>
    </row>
    <row r="4836" spans="2:13" x14ac:dyDescent="0.25">
      <c r="B4836" s="25"/>
      <c r="C4836" s="25"/>
      <c r="D4836" s="25"/>
      <c r="E4836" s="25"/>
      <c r="F4836" s="25"/>
      <c r="G4836" s="23"/>
      <c r="H4836" s="23"/>
      <c r="I4836" s="23"/>
      <c r="L4836" s="4" t="str">
        <f t="shared" si="159"/>
        <v/>
      </c>
      <c r="M4836" s="4" t="str">
        <f>IF(ISBLANK(A4836),"",IF('02_Resultat'!$B$6=A4836,1,0))</f>
        <v/>
      </c>
    </row>
    <row r="4837" spans="2:13" x14ac:dyDescent="0.25">
      <c r="B4837" s="25"/>
      <c r="C4837" s="25"/>
      <c r="D4837" s="25"/>
      <c r="E4837" s="25"/>
      <c r="F4837" s="25"/>
      <c r="G4837" s="23"/>
      <c r="H4837" s="23"/>
      <c r="I4837" s="23"/>
      <c r="L4837" s="4" t="str">
        <f t="shared" si="159"/>
        <v/>
      </c>
      <c r="M4837" s="4" t="str">
        <f>IF(ISBLANK(A4837),"",IF('02_Resultat'!$B$6=A4837,1,0))</f>
        <v/>
      </c>
    </row>
    <row r="4838" spans="2:13" x14ac:dyDescent="0.25">
      <c r="B4838" s="25"/>
      <c r="C4838" s="25"/>
      <c r="D4838" s="25"/>
      <c r="E4838" s="25"/>
      <c r="F4838" s="25"/>
      <c r="G4838" s="23"/>
      <c r="H4838" s="23"/>
      <c r="I4838" s="23"/>
      <c r="L4838" s="4" t="str">
        <f t="shared" si="159"/>
        <v/>
      </c>
      <c r="M4838" s="4" t="str">
        <f>IF(ISBLANK(A4838),"",IF('02_Resultat'!$B$6=A4838,1,0))</f>
        <v/>
      </c>
    </row>
    <row r="4839" spans="2:13" x14ac:dyDescent="0.25">
      <c r="B4839" s="25"/>
      <c r="C4839" s="25"/>
      <c r="D4839" s="25"/>
      <c r="E4839" s="25"/>
      <c r="F4839" s="25"/>
      <c r="G4839" s="23"/>
      <c r="H4839" s="23"/>
      <c r="I4839" s="23"/>
      <c r="L4839" s="4" t="str">
        <f t="shared" si="159"/>
        <v/>
      </c>
      <c r="M4839" s="4" t="str">
        <f>IF(ISBLANK(A4839),"",IF('02_Resultat'!$B$6=A4839,1,0))</f>
        <v/>
      </c>
    </row>
    <row r="4840" spans="2:13" x14ac:dyDescent="0.25">
      <c r="B4840" s="25"/>
      <c r="C4840" s="25"/>
      <c r="D4840" s="25"/>
      <c r="E4840" s="25"/>
      <c r="F4840" s="25"/>
      <c r="G4840" s="23"/>
      <c r="H4840" s="23"/>
      <c r="I4840" s="23"/>
      <c r="L4840" s="4" t="str">
        <f t="shared" si="159"/>
        <v/>
      </c>
      <c r="M4840" s="4" t="str">
        <f>IF(ISBLANK(A4840),"",IF('02_Resultat'!$B$6=A4840,1,0))</f>
        <v/>
      </c>
    </row>
    <row r="4841" spans="2:13" x14ac:dyDescent="0.25">
      <c r="B4841" s="25"/>
      <c r="C4841" s="25"/>
      <c r="D4841" s="25"/>
      <c r="E4841" s="25"/>
      <c r="F4841" s="25"/>
      <c r="G4841" s="23"/>
      <c r="H4841" s="23"/>
      <c r="I4841" s="23"/>
      <c r="L4841" s="4" t="str">
        <f t="shared" si="159"/>
        <v/>
      </c>
      <c r="M4841" s="4" t="str">
        <f>IF(ISBLANK(A4841),"",IF('02_Resultat'!$B$6=A4841,1,0))</f>
        <v/>
      </c>
    </row>
    <row r="4842" spans="2:13" x14ac:dyDescent="0.25">
      <c r="B4842" s="25"/>
      <c r="C4842" s="25"/>
      <c r="D4842" s="25"/>
      <c r="E4842" s="25"/>
      <c r="F4842" s="25"/>
      <c r="G4842" s="23"/>
      <c r="H4842" s="23"/>
      <c r="I4842" s="23"/>
      <c r="L4842" s="4" t="str">
        <f t="shared" si="159"/>
        <v/>
      </c>
      <c r="M4842" s="4" t="str">
        <f>IF(ISBLANK(A4842),"",IF('02_Resultat'!$B$6=A4842,1,0))</f>
        <v/>
      </c>
    </row>
    <row r="4843" spans="2:13" x14ac:dyDescent="0.25">
      <c r="B4843" s="25"/>
      <c r="C4843" s="25"/>
      <c r="D4843" s="25"/>
      <c r="E4843" s="25"/>
      <c r="F4843" s="25"/>
      <c r="G4843" s="23"/>
      <c r="H4843" s="23"/>
      <c r="I4843" s="23"/>
      <c r="L4843" s="4" t="str">
        <f t="shared" si="159"/>
        <v/>
      </c>
      <c r="M4843" s="4" t="str">
        <f>IF(ISBLANK(A4843),"",IF('02_Resultat'!$B$6=A4843,1,0))</f>
        <v/>
      </c>
    </row>
    <row r="4844" spans="2:13" x14ac:dyDescent="0.25">
      <c r="B4844" s="25"/>
      <c r="C4844" s="25"/>
      <c r="D4844" s="25"/>
      <c r="E4844" s="25"/>
      <c r="F4844" s="25"/>
      <c r="G4844" s="23"/>
      <c r="H4844" s="23"/>
      <c r="I4844" s="23"/>
      <c r="L4844" s="4" t="str">
        <f t="shared" si="159"/>
        <v/>
      </c>
      <c r="M4844" s="4" t="str">
        <f>IF(ISBLANK(A4844),"",IF('02_Resultat'!$B$6=A4844,1,0))</f>
        <v/>
      </c>
    </row>
    <row r="4845" spans="2:13" x14ac:dyDescent="0.25">
      <c r="B4845" s="25"/>
      <c r="C4845" s="25"/>
      <c r="D4845" s="25"/>
      <c r="E4845" s="25"/>
      <c r="F4845" s="25"/>
      <c r="G4845" s="23"/>
      <c r="H4845" s="23"/>
      <c r="I4845" s="23"/>
      <c r="L4845" s="4" t="str">
        <f t="shared" si="159"/>
        <v/>
      </c>
      <c r="M4845" s="4" t="str">
        <f>IF(ISBLANK(A4845),"",IF('02_Resultat'!$B$6=A4845,1,0))</f>
        <v/>
      </c>
    </row>
    <row r="4846" spans="2:13" x14ac:dyDescent="0.25">
      <c r="B4846" s="25"/>
      <c r="C4846" s="25"/>
      <c r="D4846" s="25"/>
      <c r="E4846" s="25"/>
      <c r="F4846" s="25"/>
      <c r="G4846" s="23"/>
      <c r="H4846" s="23"/>
      <c r="I4846" s="23"/>
      <c r="L4846" s="4" t="str">
        <f t="shared" si="159"/>
        <v/>
      </c>
      <c r="M4846" s="4" t="str">
        <f>IF(ISBLANK(A4846),"",IF('02_Resultat'!$B$6=A4846,1,0))</f>
        <v/>
      </c>
    </row>
    <row r="4847" spans="2:13" x14ac:dyDescent="0.25">
      <c r="B4847" s="25"/>
      <c r="C4847" s="25"/>
      <c r="D4847" s="25"/>
      <c r="E4847" s="25"/>
      <c r="F4847" s="25"/>
      <c r="G4847" s="23"/>
      <c r="H4847" s="23"/>
      <c r="I4847" s="23"/>
      <c r="L4847" s="4" t="str">
        <f t="shared" si="159"/>
        <v/>
      </c>
      <c r="M4847" s="4" t="str">
        <f>IF(ISBLANK(A4847),"",IF('02_Resultat'!$B$6=A4847,1,0))</f>
        <v/>
      </c>
    </row>
    <row r="4848" spans="2:13" x14ac:dyDescent="0.25">
      <c r="B4848" s="25"/>
      <c r="C4848" s="25"/>
      <c r="D4848" s="25"/>
      <c r="E4848" s="25"/>
      <c r="F4848" s="25"/>
      <c r="G4848" s="23"/>
      <c r="H4848" s="23"/>
      <c r="I4848" s="23"/>
      <c r="L4848" s="4" t="str">
        <f t="shared" si="159"/>
        <v/>
      </c>
      <c r="M4848" s="4" t="str">
        <f>IF(ISBLANK(A4848),"",IF('02_Resultat'!$B$6=A4848,1,0))</f>
        <v/>
      </c>
    </row>
    <row r="4849" spans="2:13" x14ac:dyDescent="0.25">
      <c r="B4849" s="25"/>
      <c r="C4849" s="25"/>
      <c r="D4849" s="25"/>
      <c r="E4849" s="25"/>
      <c r="F4849" s="25"/>
      <c r="G4849" s="23"/>
      <c r="H4849" s="23"/>
      <c r="I4849" s="23"/>
      <c r="L4849" s="4" t="str">
        <f t="shared" si="159"/>
        <v/>
      </c>
      <c r="M4849" s="4" t="str">
        <f>IF(ISBLANK(A4849),"",IF('02_Resultat'!$B$6=A4849,1,0))</f>
        <v/>
      </c>
    </row>
    <row r="4850" spans="2:13" x14ac:dyDescent="0.25">
      <c r="B4850" s="25"/>
      <c r="C4850" s="25"/>
      <c r="D4850" s="25"/>
      <c r="E4850" s="25"/>
      <c r="F4850" s="25"/>
      <c r="G4850" s="23"/>
      <c r="H4850" s="23"/>
      <c r="I4850" s="23"/>
      <c r="L4850" s="4" t="str">
        <f t="shared" si="159"/>
        <v/>
      </c>
      <c r="M4850" s="4" t="str">
        <f>IF(ISBLANK(A4850),"",IF('02_Resultat'!$B$6=A4850,1,0))</f>
        <v/>
      </c>
    </row>
    <row r="4851" spans="2:13" x14ac:dyDescent="0.25">
      <c r="B4851" s="25"/>
      <c r="C4851" s="25"/>
      <c r="D4851" s="25"/>
      <c r="E4851" s="25"/>
      <c r="F4851" s="25"/>
      <c r="G4851" s="23"/>
      <c r="H4851" s="23"/>
      <c r="I4851" s="23"/>
      <c r="L4851" s="4" t="str">
        <f t="shared" si="159"/>
        <v/>
      </c>
      <c r="M4851" s="4" t="str">
        <f>IF(ISBLANK(A4851),"",IF('02_Resultat'!$B$6=A4851,1,0))</f>
        <v/>
      </c>
    </row>
    <row r="4852" spans="2:13" x14ac:dyDescent="0.25">
      <c r="B4852" s="25"/>
      <c r="C4852" s="25"/>
      <c r="D4852" s="25"/>
      <c r="E4852" s="25"/>
      <c r="F4852" s="25"/>
      <c r="G4852" s="23"/>
      <c r="H4852" s="23"/>
      <c r="I4852" s="23"/>
      <c r="L4852" s="4" t="str">
        <f t="shared" si="159"/>
        <v/>
      </c>
      <c r="M4852" s="4" t="str">
        <f>IF(ISBLANK(A4852),"",IF('02_Resultat'!$B$6=A4852,1,0))</f>
        <v/>
      </c>
    </row>
    <row r="4853" spans="2:13" x14ac:dyDescent="0.25">
      <c r="B4853" s="25"/>
      <c r="C4853" s="25"/>
      <c r="D4853" s="25"/>
      <c r="E4853" s="25"/>
      <c r="F4853" s="25"/>
      <c r="G4853" s="23"/>
      <c r="H4853" s="23"/>
      <c r="I4853" s="23"/>
      <c r="L4853" s="4" t="str">
        <f t="shared" si="159"/>
        <v/>
      </c>
      <c r="M4853" s="4" t="str">
        <f>IF(ISBLANK(A4853),"",IF('02_Resultat'!$B$6=A4853,1,0))</f>
        <v/>
      </c>
    </row>
    <row r="4854" spans="2:13" x14ac:dyDescent="0.25">
      <c r="B4854" s="25"/>
      <c r="C4854" s="25"/>
      <c r="D4854" s="25"/>
      <c r="E4854" s="25"/>
      <c r="F4854" s="25"/>
      <c r="G4854" s="23"/>
      <c r="H4854" s="23"/>
      <c r="I4854" s="23"/>
      <c r="L4854" s="4" t="str">
        <f t="shared" ref="L4854:L4917" si="160">IF(ISBLANK(H4854),"",(I4854-H4854))</f>
        <v/>
      </c>
      <c r="M4854" s="4" t="str">
        <f>IF(ISBLANK(A4854),"",IF('02_Resultat'!$B$6=A4854,1,0))</f>
        <v/>
      </c>
    </row>
    <row r="4855" spans="2:13" x14ac:dyDescent="0.25">
      <c r="B4855" s="25"/>
      <c r="C4855" s="25"/>
      <c r="D4855" s="25"/>
      <c r="E4855" s="25"/>
      <c r="F4855" s="25"/>
      <c r="G4855" s="23"/>
      <c r="H4855" s="23"/>
      <c r="I4855" s="23"/>
      <c r="L4855" s="4" t="str">
        <f t="shared" si="160"/>
        <v/>
      </c>
      <c r="M4855" s="4" t="str">
        <f>IF(ISBLANK(A4855),"",IF('02_Resultat'!$B$6=A4855,1,0))</f>
        <v/>
      </c>
    </row>
    <row r="4856" spans="2:13" x14ac:dyDescent="0.25">
      <c r="B4856" s="25"/>
      <c r="C4856" s="25"/>
      <c r="D4856" s="25"/>
      <c r="E4856" s="25"/>
      <c r="F4856" s="25"/>
      <c r="G4856" s="23"/>
      <c r="H4856" s="23"/>
      <c r="I4856" s="23"/>
      <c r="L4856" s="4" t="str">
        <f t="shared" si="160"/>
        <v/>
      </c>
      <c r="M4856" s="4" t="str">
        <f>IF(ISBLANK(A4856),"",IF('02_Resultat'!$B$6=A4856,1,0))</f>
        <v/>
      </c>
    </row>
    <row r="4857" spans="2:13" x14ac:dyDescent="0.25">
      <c r="B4857" s="25"/>
      <c r="C4857" s="25"/>
      <c r="D4857" s="25"/>
      <c r="E4857" s="25"/>
      <c r="F4857" s="25"/>
      <c r="G4857" s="23"/>
      <c r="H4857" s="23"/>
      <c r="I4857" s="23"/>
      <c r="L4857" s="4" t="str">
        <f t="shared" si="160"/>
        <v/>
      </c>
      <c r="M4857" s="4" t="str">
        <f>IF(ISBLANK(A4857),"",IF('02_Resultat'!$B$6=A4857,1,0))</f>
        <v/>
      </c>
    </row>
    <row r="4858" spans="2:13" x14ac:dyDescent="0.25">
      <c r="B4858" s="25"/>
      <c r="C4858" s="25"/>
      <c r="D4858" s="25"/>
      <c r="E4858" s="25"/>
      <c r="F4858" s="25"/>
      <c r="G4858" s="23"/>
      <c r="H4858" s="23"/>
      <c r="I4858" s="23"/>
      <c r="L4858" s="4" t="str">
        <f t="shared" si="160"/>
        <v/>
      </c>
      <c r="M4858" s="4" t="str">
        <f>IF(ISBLANK(A4858),"",IF('02_Resultat'!$B$6=A4858,1,0))</f>
        <v/>
      </c>
    </row>
    <row r="4859" spans="2:13" x14ac:dyDescent="0.25">
      <c r="B4859" s="25"/>
      <c r="C4859" s="25"/>
      <c r="D4859" s="25"/>
      <c r="E4859" s="25"/>
      <c r="F4859" s="25"/>
      <c r="G4859" s="23"/>
      <c r="H4859" s="23"/>
      <c r="I4859" s="23"/>
      <c r="L4859" s="4" t="str">
        <f t="shared" si="160"/>
        <v/>
      </c>
      <c r="M4859" s="4" t="str">
        <f>IF(ISBLANK(A4859),"",IF('02_Resultat'!$B$6=A4859,1,0))</f>
        <v/>
      </c>
    </row>
    <row r="4860" spans="2:13" x14ac:dyDescent="0.25">
      <c r="B4860" s="25"/>
      <c r="C4860" s="25"/>
      <c r="D4860" s="25"/>
      <c r="E4860" s="25"/>
      <c r="F4860" s="25"/>
      <c r="G4860" s="23"/>
      <c r="H4860" s="23"/>
      <c r="I4860" s="23"/>
      <c r="L4860" s="4" t="str">
        <f t="shared" si="160"/>
        <v/>
      </c>
      <c r="M4860" s="4" t="str">
        <f>IF(ISBLANK(A4860),"",IF('02_Resultat'!$B$6=A4860,1,0))</f>
        <v/>
      </c>
    </row>
    <row r="4861" spans="2:13" x14ac:dyDescent="0.25">
      <c r="B4861" s="25"/>
      <c r="C4861" s="25"/>
      <c r="D4861" s="25"/>
      <c r="E4861" s="25"/>
      <c r="F4861" s="25"/>
      <c r="G4861" s="23"/>
      <c r="H4861" s="23"/>
      <c r="I4861" s="23"/>
      <c r="L4861" s="4" t="str">
        <f t="shared" si="160"/>
        <v/>
      </c>
      <c r="M4861" s="4" t="str">
        <f>IF(ISBLANK(A4861),"",IF('02_Resultat'!$B$6=A4861,1,0))</f>
        <v/>
      </c>
    </row>
    <row r="4862" spans="2:13" x14ac:dyDescent="0.25">
      <c r="B4862" s="25"/>
      <c r="C4862" s="25"/>
      <c r="D4862" s="25"/>
      <c r="E4862" s="25"/>
      <c r="F4862" s="25"/>
      <c r="G4862" s="23"/>
      <c r="H4862" s="23"/>
      <c r="I4862" s="23"/>
      <c r="L4862" s="4" t="str">
        <f t="shared" si="160"/>
        <v/>
      </c>
      <c r="M4862" s="4" t="str">
        <f>IF(ISBLANK(A4862),"",IF('02_Resultat'!$B$6=A4862,1,0))</f>
        <v/>
      </c>
    </row>
    <row r="4863" spans="2:13" x14ac:dyDescent="0.25">
      <c r="B4863" s="25"/>
      <c r="C4863" s="25"/>
      <c r="D4863" s="25"/>
      <c r="E4863" s="25"/>
      <c r="F4863" s="25"/>
      <c r="G4863" s="23"/>
      <c r="H4863" s="23"/>
      <c r="I4863" s="23"/>
      <c r="L4863" s="4" t="str">
        <f t="shared" si="160"/>
        <v/>
      </c>
      <c r="M4863" s="4" t="str">
        <f>IF(ISBLANK(A4863),"",IF('02_Resultat'!$B$6=A4863,1,0))</f>
        <v/>
      </c>
    </row>
    <row r="4864" spans="2:13" x14ac:dyDescent="0.25">
      <c r="B4864" s="25"/>
      <c r="C4864" s="25"/>
      <c r="D4864" s="25"/>
      <c r="E4864" s="25"/>
      <c r="F4864" s="25"/>
      <c r="G4864" s="23"/>
      <c r="H4864" s="23"/>
      <c r="I4864" s="23"/>
      <c r="L4864" s="4" t="str">
        <f t="shared" si="160"/>
        <v/>
      </c>
      <c r="M4864" s="4" t="str">
        <f>IF(ISBLANK(A4864),"",IF('02_Resultat'!$B$6=A4864,1,0))</f>
        <v/>
      </c>
    </row>
    <row r="4865" spans="2:13" x14ac:dyDescent="0.25">
      <c r="B4865" s="25"/>
      <c r="C4865" s="25"/>
      <c r="D4865" s="25"/>
      <c r="E4865" s="25"/>
      <c r="F4865" s="25"/>
      <c r="G4865" s="23"/>
      <c r="H4865" s="23"/>
      <c r="I4865" s="23"/>
      <c r="L4865" s="4" t="str">
        <f t="shared" si="160"/>
        <v/>
      </c>
      <c r="M4865" s="4" t="str">
        <f>IF(ISBLANK(A4865),"",IF('02_Resultat'!$B$6=A4865,1,0))</f>
        <v/>
      </c>
    </row>
    <row r="4866" spans="2:13" x14ac:dyDescent="0.25">
      <c r="B4866" s="25"/>
      <c r="C4866" s="25"/>
      <c r="D4866" s="25"/>
      <c r="E4866" s="25"/>
      <c r="F4866" s="25"/>
      <c r="G4866" s="23"/>
      <c r="H4866" s="23"/>
      <c r="I4866" s="23"/>
      <c r="L4866" s="4" t="str">
        <f t="shared" si="160"/>
        <v/>
      </c>
      <c r="M4866" s="4" t="str">
        <f>IF(ISBLANK(A4866),"",IF('02_Resultat'!$B$6=A4866,1,0))</f>
        <v/>
      </c>
    </row>
    <row r="4867" spans="2:13" x14ac:dyDescent="0.25">
      <c r="B4867" s="25"/>
      <c r="C4867" s="25"/>
      <c r="D4867" s="25"/>
      <c r="E4867" s="25"/>
      <c r="F4867" s="25"/>
      <c r="G4867" s="23"/>
      <c r="H4867" s="23"/>
      <c r="I4867" s="23"/>
      <c r="L4867" s="4" t="str">
        <f t="shared" si="160"/>
        <v/>
      </c>
      <c r="M4867" s="4" t="str">
        <f>IF(ISBLANK(A4867),"",IF('02_Resultat'!$B$6=A4867,1,0))</f>
        <v/>
      </c>
    </row>
    <row r="4868" spans="2:13" x14ac:dyDescent="0.25">
      <c r="B4868" s="25"/>
      <c r="C4868" s="25"/>
      <c r="D4868" s="25"/>
      <c r="E4868" s="25"/>
      <c r="F4868" s="25"/>
      <c r="G4868" s="23"/>
      <c r="H4868" s="23"/>
      <c r="I4868" s="23"/>
      <c r="L4868" s="4" t="str">
        <f t="shared" si="160"/>
        <v/>
      </c>
      <c r="M4868" s="4" t="str">
        <f>IF(ISBLANK(A4868),"",IF('02_Resultat'!$B$6=A4868,1,0))</f>
        <v/>
      </c>
    </row>
    <row r="4869" spans="2:13" x14ac:dyDescent="0.25">
      <c r="B4869" s="25"/>
      <c r="C4869" s="25"/>
      <c r="D4869" s="25"/>
      <c r="E4869" s="25"/>
      <c r="F4869" s="25"/>
      <c r="G4869" s="23"/>
      <c r="H4869" s="23"/>
      <c r="I4869" s="23"/>
      <c r="L4869" s="4" t="str">
        <f t="shared" si="160"/>
        <v/>
      </c>
      <c r="M4869" s="4" t="str">
        <f>IF(ISBLANK(A4869),"",IF('02_Resultat'!$B$6=A4869,1,0))</f>
        <v/>
      </c>
    </row>
    <row r="4870" spans="2:13" x14ac:dyDescent="0.25">
      <c r="B4870" s="25"/>
      <c r="C4870" s="25"/>
      <c r="D4870" s="25"/>
      <c r="E4870" s="25"/>
      <c r="F4870" s="25"/>
      <c r="G4870" s="23"/>
      <c r="H4870" s="23"/>
      <c r="I4870" s="23"/>
      <c r="L4870" s="4" t="str">
        <f t="shared" si="160"/>
        <v/>
      </c>
      <c r="M4870" s="4" t="str">
        <f>IF(ISBLANK(A4870),"",IF('02_Resultat'!$B$6=A4870,1,0))</f>
        <v/>
      </c>
    </row>
    <row r="4871" spans="2:13" x14ac:dyDescent="0.25">
      <c r="B4871" s="25"/>
      <c r="C4871" s="25"/>
      <c r="D4871" s="25"/>
      <c r="E4871" s="25"/>
      <c r="F4871" s="25"/>
      <c r="G4871" s="23"/>
      <c r="H4871" s="23"/>
      <c r="I4871" s="23"/>
      <c r="L4871" s="4" t="str">
        <f t="shared" si="160"/>
        <v/>
      </c>
      <c r="M4871" s="4" t="str">
        <f>IF(ISBLANK(A4871),"",IF('02_Resultat'!$B$6=A4871,1,0))</f>
        <v/>
      </c>
    </row>
    <row r="4872" spans="2:13" x14ac:dyDescent="0.25">
      <c r="B4872" s="25"/>
      <c r="C4872" s="25"/>
      <c r="D4872" s="25"/>
      <c r="E4872" s="25"/>
      <c r="F4872" s="25"/>
      <c r="G4872" s="23"/>
      <c r="H4872" s="23"/>
      <c r="I4872" s="23"/>
      <c r="L4872" s="4" t="str">
        <f t="shared" si="160"/>
        <v/>
      </c>
      <c r="M4872" s="4" t="str">
        <f>IF(ISBLANK(A4872),"",IF('02_Resultat'!$B$6=A4872,1,0))</f>
        <v/>
      </c>
    </row>
    <row r="4873" spans="2:13" x14ac:dyDescent="0.25">
      <c r="B4873" s="25"/>
      <c r="C4873" s="25"/>
      <c r="D4873" s="25"/>
      <c r="E4873" s="25"/>
      <c r="F4873" s="25"/>
      <c r="G4873" s="23"/>
      <c r="H4873" s="23"/>
      <c r="I4873" s="23"/>
      <c r="L4873" s="4" t="str">
        <f t="shared" si="160"/>
        <v/>
      </c>
      <c r="M4873" s="4" t="str">
        <f>IF(ISBLANK(A4873),"",IF('02_Resultat'!$B$6=A4873,1,0))</f>
        <v/>
      </c>
    </row>
    <row r="4874" spans="2:13" x14ac:dyDescent="0.25">
      <c r="B4874" s="25"/>
      <c r="C4874" s="25"/>
      <c r="D4874" s="25"/>
      <c r="E4874" s="25"/>
      <c r="F4874" s="25"/>
      <c r="G4874" s="23"/>
      <c r="H4874" s="23"/>
      <c r="I4874" s="23"/>
      <c r="L4874" s="4" t="str">
        <f t="shared" si="160"/>
        <v/>
      </c>
      <c r="M4874" s="4" t="str">
        <f>IF(ISBLANK(A4874),"",IF('02_Resultat'!$B$6=A4874,1,0))</f>
        <v/>
      </c>
    </row>
    <row r="4875" spans="2:13" x14ac:dyDescent="0.25">
      <c r="B4875" s="25"/>
      <c r="C4875" s="25"/>
      <c r="D4875" s="25"/>
      <c r="E4875" s="25"/>
      <c r="F4875" s="25"/>
      <c r="G4875" s="23"/>
      <c r="H4875" s="23"/>
      <c r="I4875" s="23"/>
      <c r="L4875" s="4" t="str">
        <f t="shared" si="160"/>
        <v/>
      </c>
      <c r="M4875" s="4" t="str">
        <f>IF(ISBLANK(A4875),"",IF('02_Resultat'!$B$6=A4875,1,0))</f>
        <v/>
      </c>
    </row>
    <row r="4876" spans="2:13" x14ac:dyDescent="0.25">
      <c r="B4876" s="25"/>
      <c r="C4876" s="25"/>
      <c r="D4876" s="25"/>
      <c r="E4876" s="25"/>
      <c r="F4876" s="25"/>
      <c r="G4876" s="23"/>
      <c r="H4876" s="23"/>
      <c r="I4876" s="23"/>
      <c r="L4876" s="4" t="str">
        <f t="shared" si="160"/>
        <v/>
      </c>
      <c r="M4876" s="4" t="str">
        <f>IF(ISBLANK(A4876),"",IF('02_Resultat'!$B$6=A4876,1,0))</f>
        <v/>
      </c>
    </row>
    <row r="4877" spans="2:13" x14ac:dyDescent="0.25">
      <c r="B4877" s="25"/>
      <c r="C4877" s="25"/>
      <c r="D4877" s="25"/>
      <c r="E4877" s="25"/>
      <c r="F4877" s="25"/>
      <c r="G4877" s="23"/>
      <c r="H4877" s="23"/>
      <c r="I4877" s="23"/>
      <c r="L4877" s="4" t="str">
        <f t="shared" si="160"/>
        <v/>
      </c>
      <c r="M4877" s="4" t="str">
        <f>IF(ISBLANK(A4877),"",IF('02_Resultat'!$B$6=A4877,1,0))</f>
        <v/>
      </c>
    </row>
    <row r="4878" spans="2:13" x14ac:dyDescent="0.25">
      <c r="B4878" s="25"/>
      <c r="C4878" s="25"/>
      <c r="D4878" s="25"/>
      <c r="E4878" s="25"/>
      <c r="F4878" s="25"/>
      <c r="G4878" s="23"/>
      <c r="H4878" s="23"/>
      <c r="I4878" s="23"/>
      <c r="L4878" s="4" t="str">
        <f t="shared" si="160"/>
        <v/>
      </c>
      <c r="M4878" s="4" t="str">
        <f>IF(ISBLANK(A4878),"",IF('02_Resultat'!$B$6=A4878,1,0))</f>
        <v/>
      </c>
    </row>
    <row r="4879" spans="2:13" x14ac:dyDescent="0.25">
      <c r="B4879" s="25"/>
      <c r="C4879" s="25"/>
      <c r="D4879" s="25"/>
      <c r="E4879" s="25"/>
      <c r="F4879" s="25"/>
      <c r="G4879" s="23"/>
      <c r="H4879" s="23"/>
      <c r="I4879" s="23"/>
      <c r="L4879" s="4" t="str">
        <f t="shared" si="160"/>
        <v/>
      </c>
      <c r="M4879" s="4" t="str">
        <f>IF(ISBLANK(A4879),"",IF('02_Resultat'!$B$6=A4879,1,0))</f>
        <v/>
      </c>
    </row>
    <row r="4880" spans="2:13" x14ac:dyDescent="0.25">
      <c r="B4880" s="25"/>
      <c r="C4880" s="25"/>
      <c r="D4880" s="25"/>
      <c r="E4880" s="25"/>
      <c r="F4880" s="25"/>
      <c r="G4880" s="23"/>
      <c r="H4880" s="23"/>
      <c r="I4880" s="23"/>
      <c r="L4880" s="4" t="str">
        <f t="shared" si="160"/>
        <v/>
      </c>
      <c r="M4880" s="4" t="str">
        <f>IF(ISBLANK(A4880),"",IF('02_Resultat'!$B$6=A4880,1,0))</f>
        <v/>
      </c>
    </row>
    <row r="4881" spans="2:13" x14ac:dyDescent="0.25">
      <c r="B4881" s="25"/>
      <c r="C4881" s="25"/>
      <c r="D4881" s="25"/>
      <c r="E4881" s="25"/>
      <c r="F4881" s="25"/>
      <c r="G4881" s="23"/>
      <c r="H4881" s="23"/>
      <c r="I4881" s="23"/>
      <c r="L4881" s="4" t="str">
        <f t="shared" si="160"/>
        <v/>
      </c>
      <c r="M4881" s="4" t="str">
        <f>IF(ISBLANK(A4881),"",IF('02_Resultat'!$B$6=A4881,1,0))</f>
        <v/>
      </c>
    </row>
    <row r="4882" spans="2:13" x14ac:dyDescent="0.25">
      <c r="B4882" s="25"/>
      <c r="C4882" s="25"/>
      <c r="D4882" s="25"/>
      <c r="E4882" s="25"/>
      <c r="F4882" s="25"/>
      <c r="G4882" s="23"/>
      <c r="H4882" s="23"/>
      <c r="I4882" s="23"/>
      <c r="L4882" s="4" t="str">
        <f t="shared" si="160"/>
        <v/>
      </c>
      <c r="M4882" s="4" t="str">
        <f>IF(ISBLANK(A4882),"",IF('02_Resultat'!$B$6=A4882,1,0))</f>
        <v/>
      </c>
    </row>
    <row r="4883" spans="2:13" x14ac:dyDescent="0.25">
      <c r="B4883" s="25"/>
      <c r="C4883" s="25"/>
      <c r="D4883" s="25"/>
      <c r="E4883" s="25"/>
      <c r="F4883" s="25"/>
      <c r="G4883" s="23"/>
      <c r="H4883" s="23"/>
      <c r="I4883" s="23"/>
      <c r="L4883" s="4" t="str">
        <f t="shared" si="160"/>
        <v/>
      </c>
      <c r="M4883" s="4" t="str">
        <f>IF(ISBLANK(A4883),"",IF('02_Resultat'!$B$6=A4883,1,0))</f>
        <v/>
      </c>
    </row>
    <row r="4884" spans="2:13" x14ac:dyDescent="0.25">
      <c r="B4884" s="25"/>
      <c r="C4884" s="25"/>
      <c r="D4884" s="25"/>
      <c r="E4884" s="25"/>
      <c r="F4884" s="25"/>
      <c r="G4884" s="23"/>
      <c r="H4884" s="23"/>
      <c r="I4884" s="23"/>
      <c r="L4884" s="4" t="str">
        <f t="shared" si="160"/>
        <v/>
      </c>
      <c r="M4884" s="4" t="str">
        <f>IF(ISBLANK(A4884),"",IF('02_Resultat'!$B$6=A4884,1,0))</f>
        <v/>
      </c>
    </row>
    <row r="4885" spans="2:13" x14ac:dyDescent="0.25">
      <c r="B4885" s="25"/>
      <c r="C4885" s="25"/>
      <c r="D4885" s="25"/>
      <c r="E4885" s="25"/>
      <c r="F4885" s="25"/>
      <c r="G4885" s="23"/>
      <c r="H4885" s="23"/>
      <c r="I4885" s="23"/>
      <c r="L4885" s="4" t="str">
        <f t="shared" si="160"/>
        <v/>
      </c>
      <c r="M4885" s="4" t="str">
        <f>IF(ISBLANK(A4885),"",IF('02_Resultat'!$B$6=A4885,1,0))</f>
        <v/>
      </c>
    </row>
    <row r="4886" spans="2:13" x14ac:dyDescent="0.25">
      <c r="B4886" s="25"/>
      <c r="C4886" s="25"/>
      <c r="D4886" s="25"/>
      <c r="E4886" s="25"/>
      <c r="F4886" s="25"/>
      <c r="G4886" s="23"/>
      <c r="H4886" s="23"/>
      <c r="I4886" s="23"/>
      <c r="L4886" s="4" t="str">
        <f t="shared" si="160"/>
        <v/>
      </c>
      <c r="M4886" s="4" t="str">
        <f>IF(ISBLANK(A4886),"",IF('02_Resultat'!$B$6=A4886,1,0))</f>
        <v/>
      </c>
    </row>
    <row r="4887" spans="2:13" x14ac:dyDescent="0.25">
      <c r="B4887" s="25"/>
      <c r="C4887" s="25"/>
      <c r="D4887" s="25"/>
      <c r="E4887" s="25"/>
      <c r="F4887" s="25"/>
      <c r="G4887" s="23"/>
      <c r="H4887" s="23"/>
      <c r="I4887" s="23"/>
      <c r="L4887" s="4" t="str">
        <f t="shared" si="160"/>
        <v/>
      </c>
      <c r="M4887" s="4" t="str">
        <f>IF(ISBLANK(A4887),"",IF('02_Resultat'!$B$6=A4887,1,0))</f>
        <v/>
      </c>
    </row>
    <row r="4888" spans="2:13" x14ac:dyDescent="0.25">
      <c r="B4888" s="25"/>
      <c r="C4888" s="25"/>
      <c r="D4888" s="25"/>
      <c r="E4888" s="25"/>
      <c r="F4888" s="25"/>
      <c r="G4888" s="23"/>
      <c r="H4888" s="23"/>
      <c r="I4888" s="23"/>
      <c r="L4888" s="4" t="str">
        <f t="shared" si="160"/>
        <v/>
      </c>
      <c r="M4888" s="4" t="str">
        <f>IF(ISBLANK(A4888),"",IF('02_Resultat'!$B$6=A4888,1,0))</f>
        <v/>
      </c>
    </row>
    <row r="4889" spans="2:13" x14ac:dyDescent="0.25">
      <c r="B4889" s="25"/>
      <c r="C4889" s="25"/>
      <c r="D4889" s="25"/>
      <c r="E4889" s="25"/>
      <c r="F4889" s="25"/>
      <c r="G4889" s="23"/>
      <c r="H4889" s="23"/>
      <c r="I4889" s="23"/>
      <c r="L4889" s="4" t="str">
        <f t="shared" si="160"/>
        <v/>
      </c>
      <c r="M4889" s="4" t="str">
        <f>IF(ISBLANK(A4889),"",IF('02_Resultat'!$B$6=A4889,1,0))</f>
        <v/>
      </c>
    </row>
    <row r="4890" spans="2:13" x14ac:dyDescent="0.25">
      <c r="B4890" s="25"/>
      <c r="C4890" s="25"/>
      <c r="D4890" s="25"/>
      <c r="E4890" s="25"/>
      <c r="F4890" s="25"/>
      <c r="G4890" s="23"/>
      <c r="H4890" s="23"/>
      <c r="I4890" s="23"/>
      <c r="L4890" s="4" t="str">
        <f t="shared" si="160"/>
        <v/>
      </c>
      <c r="M4890" s="4" t="str">
        <f>IF(ISBLANK(A4890),"",IF('02_Resultat'!$B$6=A4890,1,0))</f>
        <v/>
      </c>
    </row>
    <row r="4891" spans="2:13" x14ac:dyDescent="0.25">
      <c r="B4891" s="25"/>
      <c r="C4891" s="25"/>
      <c r="D4891" s="25"/>
      <c r="E4891" s="25"/>
      <c r="F4891" s="25"/>
      <c r="G4891" s="23"/>
      <c r="H4891" s="23"/>
      <c r="I4891" s="23"/>
      <c r="L4891" s="4" t="str">
        <f t="shared" si="160"/>
        <v/>
      </c>
      <c r="M4891" s="4" t="str">
        <f>IF(ISBLANK(A4891),"",IF('02_Resultat'!$B$6=A4891,1,0))</f>
        <v/>
      </c>
    </row>
    <row r="4892" spans="2:13" x14ac:dyDescent="0.25">
      <c r="B4892" s="25"/>
      <c r="C4892" s="25"/>
      <c r="D4892" s="25"/>
      <c r="E4892" s="25"/>
      <c r="F4892" s="25"/>
      <c r="G4892" s="23"/>
      <c r="H4892" s="23"/>
      <c r="I4892" s="23"/>
      <c r="L4892" s="4" t="str">
        <f t="shared" si="160"/>
        <v/>
      </c>
      <c r="M4892" s="4" t="str">
        <f>IF(ISBLANK(A4892),"",IF('02_Resultat'!$B$6=A4892,1,0))</f>
        <v/>
      </c>
    </row>
    <row r="4893" spans="2:13" x14ac:dyDescent="0.25">
      <c r="B4893" s="25"/>
      <c r="C4893" s="25"/>
      <c r="D4893" s="25"/>
      <c r="E4893" s="25"/>
      <c r="F4893" s="25"/>
      <c r="G4893" s="23"/>
      <c r="H4893" s="23"/>
      <c r="I4893" s="23"/>
      <c r="L4893" s="4" t="str">
        <f t="shared" si="160"/>
        <v/>
      </c>
      <c r="M4893" s="4" t="str">
        <f>IF(ISBLANK(A4893),"",IF('02_Resultat'!$B$6=A4893,1,0))</f>
        <v/>
      </c>
    </row>
    <row r="4894" spans="2:13" x14ac:dyDescent="0.25">
      <c r="B4894" s="25"/>
      <c r="C4894" s="25"/>
      <c r="D4894" s="25"/>
      <c r="E4894" s="25"/>
      <c r="F4894" s="25"/>
      <c r="G4894" s="23"/>
      <c r="H4894" s="23"/>
      <c r="I4894" s="23"/>
      <c r="L4894" s="4" t="str">
        <f t="shared" si="160"/>
        <v/>
      </c>
      <c r="M4894" s="4" t="str">
        <f>IF(ISBLANK(A4894),"",IF('02_Resultat'!$B$6=A4894,1,0))</f>
        <v/>
      </c>
    </row>
    <row r="4895" spans="2:13" x14ac:dyDescent="0.25">
      <c r="B4895" s="25"/>
      <c r="C4895" s="25"/>
      <c r="D4895" s="25"/>
      <c r="E4895" s="25"/>
      <c r="F4895" s="25"/>
      <c r="G4895" s="23"/>
      <c r="H4895" s="23"/>
      <c r="I4895" s="23"/>
      <c r="L4895" s="4" t="str">
        <f t="shared" si="160"/>
        <v/>
      </c>
      <c r="M4895" s="4" t="str">
        <f>IF(ISBLANK(A4895),"",IF('02_Resultat'!$B$6=A4895,1,0))</f>
        <v/>
      </c>
    </row>
    <row r="4896" spans="2:13" x14ac:dyDescent="0.25">
      <c r="B4896" s="25"/>
      <c r="C4896" s="25"/>
      <c r="D4896" s="25"/>
      <c r="E4896" s="25"/>
      <c r="F4896" s="25"/>
      <c r="G4896" s="23"/>
      <c r="H4896" s="23"/>
      <c r="I4896" s="23"/>
      <c r="L4896" s="4" t="str">
        <f t="shared" si="160"/>
        <v/>
      </c>
      <c r="M4896" s="4" t="str">
        <f>IF(ISBLANK(A4896),"",IF('02_Resultat'!$B$6=A4896,1,0))</f>
        <v/>
      </c>
    </row>
    <row r="4897" spans="2:13" x14ac:dyDescent="0.25">
      <c r="B4897" s="25"/>
      <c r="C4897" s="25"/>
      <c r="D4897" s="25"/>
      <c r="E4897" s="25"/>
      <c r="F4897" s="25"/>
      <c r="G4897" s="23"/>
      <c r="H4897" s="23"/>
      <c r="I4897" s="23"/>
      <c r="L4897" s="4" t="str">
        <f t="shared" si="160"/>
        <v/>
      </c>
      <c r="M4897" s="4" t="str">
        <f>IF(ISBLANK(A4897),"",IF('02_Resultat'!$B$6=A4897,1,0))</f>
        <v/>
      </c>
    </row>
    <row r="4898" spans="2:13" x14ac:dyDescent="0.25">
      <c r="B4898" s="25"/>
      <c r="C4898" s="25"/>
      <c r="D4898" s="25"/>
      <c r="E4898" s="25"/>
      <c r="F4898" s="25"/>
      <c r="G4898" s="23"/>
      <c r="H4898" s="23"/>
      <c r="I4898" s="23"/>
      <c r="L4898" s="4" t="str">
        <f t="shared" si="160"/>
        <v/>
      </c>
      <c r="M4898" s="4" t="str">
        <f>IF(ISBLANK(A4898),"",IF('02_Resultat'!$B$6=A4898,1,0))</f>
        <v/>
      </c>
    </row>
    <row r="4899" spans="2:13" x14ac:dyDescent="0.25">
      <c r="B4899" s="25"/>
      <c r="C4899" s="25"/>
      <c r="D4899" s="25"/>
      <c r="E4899" s="25"/>
      <c r="F4899" s="25"/>
      <c r="G4899" s="23"/>
      <c r="H4899" s="23"/>
      <c r="I4899" s="23"/>
      <c r="L4899" s="4" t="str">
        <f t="shared" si="160"/>
        <v/>
      </c>
      <c r="M4899" s="4" t="str">
        <f>IF(ISBLANK(A4899),"",IF('02_Resultat'!$B$6=A4899,1,0))</f>
        <v/>
      </c>
    </row>
    <row r="4900" spans="2:13" x14ac:dyDescent="0.25">
      <c r="B4900" s="25"/>
      <c r="C4900" s="25"/>
      <c r="D4900" s="25"/>
      <c r="E4900" s="25"/>
      <c r="F4900" s="25"/>
      <c r="G4900" s="23"/>
      <c r="H4900" s="23"/>
      <c r="I4900" s="23"/>
      <c r="L4900" s="4" t="str">
        <f t="shared" si="160"/>
        <v/>
      </c>
      <c r="M4900" s="4" t="str">
        <f>IF(ISBLANK(A4900),"",IF('02_Resultat'!$B$6=A4900,1,0))</f>
        <v/>
      </c>
    </row>
    <row r="4901" spans="2:13" x14ac:dyDescent="0.25">
      <c r="B4901" s="25"/>
      <c r="C4901" s="25"/>
      <c r="D4901" s="25"/>
      <c r="E4901" s="25"/>
      <c r="F4901" s="25"/>
      <c r="G4901" s="23"/>
      <c r="H4901" s="23"/>
      <c r="I4901" s="23"/>
      <c r="L4901" s="4" t="str">
        <f t="shared" si="160"/>
        <v/>
      </c>
      <c r="M4901" s="4" t="str">
        <f>IF(ISBLANK(A4901),"",IF('02_Resultat'!$B$6=A4901,1,0))</f>
        <v/>
      </c>
    </row>
    <row r="4902" spans="2:13" x14ac:dyDescent="0.25">
      <c r="B4902" s="25"/>
      <c r="C4902" s="25"/>
      <c r="D4902" s="25"/>
      <c r="E4902" s="25"/>
      <c r="F4902" s="25"/>
      <c r="G4902" s="23"/>
      <c r="H4902" s="23"/>
      <c r="I4902" s="23"/>
      <c r="L4902" s="4" t="str">
        <f t="shared" si="160"/>
        <v/>
      </c>
      <c r="M4902" s="4" t="str">
        <f>IF(ISBLANK(A4902),"",IF('02_Resultat'!$B$6=A4902,1,0))</f>
        <v/>
      </c>
    </row>
    <row r="4903" spans="2:13" x14ac:dyDescent="0.25">
      <c r="B4903" s="25"/>
      <c r="C4903" s="25"/>
      <c r="D4903" s="25"/>
      <c r="E4903" s="25"/>
      <c r="F4903" s="25"/>
      <c r="G4903" s="23"/>
      <c r="H4903" s="23"/>
      <c r="I4903" s="23"/>
      <c r="L4903" s="4" t="str">
        <f t="shared" si="160"/>
        <v/>
      </c>
      <c r="M4903" s="4" t="str">
        <f>IF(ISBLANK(A4903),"",IF('02_Resultat'!$B$6=A4903,1,0))</f>
        <v/>
      </c>
    </row>
    <row r="4904" spans="2:13" x14ac:dyDescent="0.25">
      <c r="B4904" s="25"/>
      <c r="C4904" s="25"/>
      <c r="D4904" s="25"/>
      <c r="E4904" s="25"/>
      <c r="F4904" s="25"/>
      <c r="G4904" s="23"/>
      <c r="H4904" s="23"/>
      <c r="I4904" s="23"/>
      <c r="L4904" s="4" t="str">
        <f t="shared" si="160"/>
        <v/>
      </c>
      <c r="M4904" s="4" t="str">
        <f>IF(ISBLANK(A4904),"",IF('02_Resultat'!$B$6=A4904,1,0))</f>
        <v/>
      </c>
    </row>
    <row r="4905" spans="2:13" x14ac:dyDescent="0.25">
      <c r="B4905" s="25"/>
      <c r="C4905" s="25"/>
      <c r="D4905" s="25"/>
      <c r="E4905" s="25"/>
      <c r="F4905" s="25"/>
      <c r="G4905" s="23"/>
      <c r="H4905" s="23"/>
      <c r="I4905" s="23"/>
      <c r="L4905" s="4" t="str">
        <f t="shared" si="160"/>
        <v/>
      </c>
      <c r="M4905" s="4" t="str">
        <f>IF(ISBLANK(A4905),"",IF('02_Resultat'!$B$6=A4905,1,0))</f>
        <v/>
      </c>
    </row>
    <row r="4906" spans="2:13" x14ac:dyDescent="0.25">
      <c r="B4906" s="25"/>
      <c r="C4906" s="25"/>
      <c r="D4906" s="25"/>
      <c r="E4906" s="25"/>
      <c r="F4906" s="25"/>
      <c r="G4906" s="23"/>
      <c r="H4906" s="23"/>
      <c r="I4906" s="23"/>
      <c r="L4906" s="4" t="str">
        <f t="shared" si="160"/>
        <v/>
      </c>
      <c r="M4906" s="4" t="str">
        <f>IF(ISBLANK(A4906),"",IF('02_Resultat'!$B$6=A4906,1,0))</f>
        <v/>
      </c>
    </row>
    <row r="4907" spans="2:13" x14ac:dyDescent="0.25">
      <c r="B4907" s="25"/>
      <c r="C4907" s="25"/>
      <c r="D4907" s="25"/>
      <c r="E4907" s="25"/>
      <c r="F4907" s="25"/>
      <c r="G4907" s="23"/>
      <c r="H4907" s="23"/>
      <c r="I4907" s="23"/>
      <c r="L4907" s="4" t="str">
        <f t="shared" si="160"/>
        <v/>
      </c>
      <c r="M4907" s="4" t="str">
        <f>IF(ISBLANK(A4907),"",IF('02_Resultat'!$B$6=A4907,1,0))</f>
        <v/>
      </c>
    </row>
    <row r="4908" spans="2:13" x14ac:dyDescent="0.25">
      <c r="B4908" s="25"/>
      <c r="C4908" s="25"/>
      <c r="D4908" s="25"/>
      <c r="E4908" s="25"/>
      <c r="F4908" s="25"/>
      <c r="G4908" s="23"/>
      <c r="H4908" s="23"/>
      <c r="I4908" s="23"/>
      <c r="L4908" s="4" t="str">
        <f t="shared" si="160"/>
        <v/>
      </c>
      <c r="M4908" s="4" t="str">
        <f>IF(ISBLANK(A4908),"",IF('02_Resultat'!$B$6=A4908,1,0))</f>
        <v/>
      </c>
    </row>
    <row r="4909" spans="2:13" x14ac:dyDescent="0.25">
      <c r="B4909" s="25"/>
      <c r="C4909" s="25"/>
      <c r="D4909" s="25"/>
      <c r="E4909" s="25"/>
      <c r="F4909" s="25"/>
      <c r="G4909" s="23"/>
      <c r="H4909" s="23"/>
      <c r="I4909" s="23"/>
      <c r="L4909" s="4" t="str">
        <f t="shared" si="160"/>
        <v/>
      </c>
      <c r="M4909" s="4" t="str">
        <f>IF(ISBLANK(A4909),"",IF('02_Resultat'!$B$6=A4909,1,0))</f>
        <v/>
      </c>
    </row>
    <row r="4910" spans="2:13" x14ac:dyDescent="0.25">
      <c r="B4910" s="25"/>
      <c r="C4910" s="25"/>
      <c r="D4910" s="25"/>
      <c r="E4910" s="25"/>
      <c r="F4910" s="25"/>
      <c r="G4910" s="23"/>
      <c r="H4910" s="23"/>
      <c r="I4910" s="23"/>
      <c r="L4910" s="4" t="str">
        <f t="shared" si="160"/>
        <v/>
      </c>
      <c r="M4910" s="4" t="str">
        <f>IF(ISBLANK(A4910),"",IF('02_Resultat'!$B$6=A4910,1,0))</f>
        <v/>
      </c>
    </row>
    <row r="4911" spans="2:13" x14ac:dyDescent="0.25">
      <c r="B4911" s="25"/>
      <c r="C4911" s="25"/>
      <c r="D4911" s="25"/>
      <c r="E4911" s="25"/>
      <c r="F4911" s="25"/>
      <c r="G4911" s="23"/>
      <c r="H4911" s="23"/>
      <c r="I4911" s="23"/>
      <c r="L4911" s="4" t="str">
        <f t="shared" si="160"/>
        <v/>
      </c>
      <c r="M4911" s="4" t="str">
        <f>IF(ISBLANK(A4911),"",IF('02_Resultat'!$B$6=A4911,1,0))</f>
        <v/>
      </c>
    </row>
    <row r="4912" spans="2:13" x14ac:dyDescent="0.25">
      <c r="B4912" s="25"/>
      <c r="C4912" s="25"/>
      <c r="D4912" s="25"/>
      <c r="E4912" s="25"/>
      <c r="F4912" s="25"/>
      <c r="G4912" s="23"/>
      <c r="H4912" s="23"/>
      <c r="I4912" s="23"/>
      <c r="L4912" s="4" t="str">
        <f t="shared" si="160"/>
        <v/>
      </c>
      <c r="M4912" s="4" t="str">
        <f>IF(ISBLANK(A4912),"",IF('02_Resultat'!$B$6=A4912,1,0))</f>
        <v/>
      </c>
    </row>
    <row r="4913" spans="2:13" x14ac:dyDescent="0.25">
      <c r="B4913" s="25"/>
      <c r="C4913" s="25"/>
      <c r="D4913" s="25"/>
      <c r="E4913" s="25"/>
      <c r="F4913" s="25"/>
      <c r="G4913" s="23"/>
      <c r="H4913" s="23"/>
      <c r="I4913" s="23"/>
      <c r="L4913" s="4" t="str">
        <f t="shared" si="160"/>
        <v/>
      </c>
      <c r="M4913" s="4" t="str">
        <f>IF(ISBLANK(A4913),"",IF('02_Resultat'!$B$6=A4913,1,0))</f>
        <v/>
      </c>
    </row>
    <row r="4914" spans="2:13" x14ac:dyDescent="0.25">
      <c r="B4914" s="25"/>
      <c r="C4914" s="25"/>
      <c r="D4914" s="25"/>
      <c r="E4914" s="25"/>
      <c r="F4914" s="25"/>
      <c r="G4914" s="23"/>
      <c r="H4914" s="23"/>
      <c r="I4914" s="23"/>
      <c r="L4914" s="4" t="str">
        <f t="shared" si="160"/>
        <v/>
      </c>
      <c r="M4914" s="4" t="str">
        <f>IF(ISBLANK(A4914),"",IF('02_Resultat'!$B$6=A4914,1,0))</f>
        <v/>
      </c>
    </row>
    <row r="4915" spans="2:13" x14ac:dyDescent="0.25">
      <c r="B4915" s="25"/>
      <c r="C4915" s="25"/>
      <c r="D4915" s="25"/>
      <c r="E4915" s="25"/>
      <c r="F4915" s="25"/>
      <c r="G4915" s="23"/>
      <c r="H4915" s="23"/>
      <c r="I4915" s="23"/>
      <c r="L4915" s="4" t="str">
        <f t="shared" si="160"/>
        <v/>
      </c>
      <c r="M4915" s="4" t="str">
        <f>IF(ISBLANK(A4915),"",IF('02_Resultat'!$B$6=A4915,1,0))</f>
        <v/>
      </c>
    </row>
    <row r="4916" spans="2:13" x14ac:dyDescent="0.25">
      <c r="B4916" s="25"/>
      <c r="C4916" s="25"/>
      <c r="D4916" s="25"/>
      <c r="E4916" s="25"/>
      <c r="F4916" s="25"/>
      <c r="G4916" s="23"/>
      <c r="H4916" s="23"/>
      <c r="I4916" s="23"/>
      <c r="L4916" s="4" t="str">
        <f t="shared" si="160"/>
        <v/>
      </c>
      <c r="M4916" s="4" t="str">
        <f>IF(ISBLANK(A4916),"",IF('02_Resultat'!$B$6=A4916,1,0))</f>
        <v/>
      </c>
    </row>
    <row r="4917" spans="2:13" x14ac:dyDescent="0.25">
      <c r="B4917" s="25"/>
      <c r="C4917" s="25"/>
      <c r="D4917" s="25"/>
      <c r="E4917" s="25"/>
      <c r="F4917" s="25"/>
      <c r="G4917" s="23"/>
      <c r="H4917" s="23"/>
      <c r="I4917" s="23"/>
      <c r="L4917" s="4" t="str">
        <f t="shared" si="160"/>
        <v/>
      </c>
      <c r="M4917" s="4" t="str">
        <f>IF(ISBLANK(A4917),"",IF('02_Resultat'!$B$6=A4917,1,0))</f>
        <v/>
      </c>
    </row>
    <row r="4918" spans="2:13" x14ac:dyDescent="0.25">
      <c r="B4918" s="25"/>
      <c r="C4918" s="25"/>
      <c r="D4918" s="25"/>
      <c r="E4918" s="25"/>
      <c r="F4918" s="25"/>
      <c r="G4918" s="23"/>
      <c r="H4918" s="23"/>
      <c r="I4918" s="23"/>
      <c r="L4918" s="4" t="str">
        <f t="shared" ref="L4918:L4981" si="161">IF(ISBLANK(H4918),"",(I4918-H4918))</f>
        <v/>
      </c>
      <c r="M4918" s="4" t="str">
        <f>IF(ISBLANK(A4918),"",IF('02_Resultat'!$B$6=A4918,1,0))</f>
        <v/>
      </c>
    </row>
    <row r="4919" spans="2:13" x14ac:dyDescent="0.25">
      <c r="B4919" s="25"/>
      <c r="C4919" s="25"/>
      <c r="D4919" s="25"/>
      <c r="E4919" s="25"/>
      <c r="F4919" s="25"/>
      <c r="G4919" s="23"/>
      <c r="H4919" s="23"/>
      <c r="I4919" s="23"/>
      <c r="L4919" s="4" t="str">
        <f t="shared" si="161"/>
        <v/>
      </c>
      <c r="M4919" s="4" t="str">
        <f>IF(ISBLANK(A4919),"",IF('02_Resultat'!$B$6=A4919,1,0))</f>
        <v/>
      </c>
    </row>
    <row r="4920" spans="2:13" x14ac:dyDescent="0.25">
      <c r="B4920" s="25"/>
      <c r="C4920" s="25"/>
      <c r="D4920" s="25"/>
      <c r="E4920" s="25"/>
      <c r="F4920" s="25"/>
      <c r="G4920" s="23"/>
      <c r="H4920" s="23"/>
      <c r="I4920" s="23"/>
      <c r="L4920" s="4" t="str">
        <f t="shared" si="161"/>
        <v/>
      </c>
      <c r="M4920" s="4" t="str">
        <f>IF(ISBLANK(A4920),"",IF('02_Resultat'!$B$6=A4920,1,0))</f>
        <v/>
      </c>
    </row>
    <row r="4921" spans="2:13" x14ac:dyDescent="0.25">
      <c r="B4921" s="25"/>
      <c r="C4921" s="25"/>
      <c r="D4921" s="25"/>
      <c r="E4921" s="25"/>
      <c r="F4921" s="25"/>
      <c r="G4921" s="23"/>
      <c r="H4921" s="23"/>
      <c r="I4921" s="23"/>
      <c r="L4921" s="4" t="str">
        <f t="shared" si="161"/>
        <v/>
      </c>
      <c r="M4921" s="4" t="str">
        <f>IF(ISBLANK(A4921),"",IF('02_Resultat'!$B$6=A4921,1,0))</f>
        <v/>
      </c>
    </row>
    <row r="4922" spans="2:13" x14ac:dyDescent="0.25">
      <c r="B4922" s="25"/>
      <c r="C4922" s="25"/>
      <c r="D4922" s="25"/>
      <c r="E4922" s="25"/>
      <c r="F4922" s="25"/>
      <c r="G4922" s="23"/>
      <c r="H4922" s="23"/>
      <c r="I4922" s="23"/>
      <c r="L4922" s="4" t="str">
        <f t="shared" si="161"/>
        <v/>
      </c>
      <c r="M4922" s="4" t="str">
        <f>IF(ISBLANK(A4922),"",IF('02_Resultat'!$B$6=A4922,1,0))</f>
        <v/>
      </c>
    </row>
    <row r="4923" spans="2:13" x14ac:dyDescent="0.25">
      <c r="B4923" s="25"/>
      <c r="C4923" s="25"/>
      <c r="D4923" s="25"/>
      <c r="E4923" s="25"/>
      <c r="F4923" s="25"/>
      <c r="G4923" s="23"/>
      <c r="H4923" s="23"/>
      <c r="I4923" s="23"/>
      <c r="L4923" s="4" t="str">
        <f t="shared" si="161"/>
        <v/>
      </c>
      <c r="M4923" s="4" t="str">
        <f>IF(ISBLANK(A4923),"",IF('02_Resultat'!$B$6=A4923,1,0))</f>
        <v/>
      </c>
    </row>
    <row r="4924" spans="2:13" x14ac:dyDescent="0.25">
      <c r="B4924" s="25"/>
      <c r="C4924" s="25"/>
      <c r="D4924" s="25"/>
      <c r="E4924" s="25"/>
      <c r="F4924" s="25"/>
      <c r="G4924" s="23"/>
      <c r="H4924" s="23"/>
      <c r="I4924" s="23"/>
      <c r="L4924" s="4" t="str">
        <f t="shared" si="161"/>
        <v/>
      </c>
      <c r="M4924" s="4" t="str">
        <f>IF(ISBLANK(A4924),"",IF('02_Resultat'!$B$6=A4924,1,0))</f>
        <v/>
      </c>
    </row>
    <row r="4925" spans="2:13" x14ac:dyDescent="0.25">
      <c r="B4925" s="25"/>
      <c r="C4925" s="25"/>
      <c r="D4925" s="25"/>
      <c r="E4925" s="25"/>
      <c r="F4925" s="25"/>
      <c r="G4925" s="23"/>
      <c r="H4925" s="23"/>
      <c r="I4925" s="23"/>
      <c r="L4925" s="4" t="str">
        <f t="shared" si="161"/>
        <v/>
      </c>
      <c r="M4925" s="4" t="str">
        <f>IF(ISBLANK(A4925),"",IF('02_Resultat'!$B$6=A4925,1,0))</f>
        <v/>
      </c>
    </row>
    <row r="4926" spans="2:13" x14ac:dyDescent="0.25">
      <c r="B4926" s="25"/>
      <c r="C4926" s="25"/>
      <c r="D4926" s="25"/>
      <c r="E4926" s="25"/>
      <c r="F4926" s="25"/>
      <c r="G4926" s="23"/>
      <c r="H4926" s="23"/>
      <c r="I4926" s="23"/>
      <c r="L4926" s="4" t="str">
        <f t="shared" si="161"/>
        <v/>
      </c>
      <c r="M4926" s="4" t="str">
        <f>IF(ISBLANK(A4926),"",IF('02_Resultat'!$B$6=A4926,1,0))</f>
        <v/>
      </c>
    </row>
    <row r="4927" spans="2:13" x14ac:dyDescent="0.25">
      <c r="B4927" s="25"/>
      <c r="C4927" s="25"/>
      <c r="D4927" s="25"/>
      <c r="E4927" s="25"/>
      <c r="F4927" s="25"/>
      <c r="G4927" s="23"/>
      <c r="H4927" s="23"/>
      <c r="I4927" s="23"/>
      <c r="L4927" s="4" t="str">
        <f t="shared" si="161"/>
        <v/>
      </c>
      <c r="M4927" s="4" t="str">
        <f>IF(ISBLANK(A4927),"",IF('02_Resultat'!$B$6=A4927,1,0))</f>
        <v/>
      </c>
    </row>
    <row r="4928" spans="2:13" x14ac:dyDescent="0.25">
      <c r="B4928" s="25"/>
      <c r="C4928" s="25"/>
      <c r="D4928" s="25"/>
      <c r="E4928" s="25"/>
      <c r="F4928" s="25"/>
      <c r="G4928" s="23"/>
      <c r="H4928" s="23"/>
      <c r="I4928" s="23"/>
      <c r="L4928" s="4" t="str">
        <f t="shared" si="161"/>
        <v/>
      </c>
      <c r="M4928" s="4" t="str">
        <f>IF(ISBLANK(A4928),"",IF('02_Resultat'!$B$6=A4928,1,0))</f>
        <v/>
      </c>
    </row>
    <row r="4929" spans="2:13" x14ac:dyDescent="0.25">
      <c r="B4929" s="25"/>
      <c r="C4929" s="25"/>
      <c r="D4929" s="25"/>
      <c r="E4929" s="25"/>
      <c r="F4929" s="25"/>
      <c r="G4929" s="23"/>
      <c r="H4929" s="23"/>
      <c r="I4929" s="23"/>
      <c r="L4929" s="4" t="str">
        <f t="shared" si="161"/>
        <v/>
      </c>
      <c r="M4929" s="4" t="str">
        <f>IF(ISBLANK(A4929),"",IF('02_Resultat'!$B$6=A4929,1,0))</f>
        <v/>
      </c>
    </row>
    <row r="4930" spans="2:13" x14ac:dyDescent="0.25">
      <c r="B4930" s="25"/>
      <c r="C4930" s="25"/>
      <c r="D4930" s="25"/>
      <c r="E4930" s="25"/>
      <c r="F4930" s="25"/>
      <c r="G4930" s="23"/>
      <c r="H4930" s="23"/>
      <c r="I4930" s="23"/>
      <c r="L4930" s="4" t="str">
        <f t="shared" si="161"/>
        <v/>
      </c>
      <c r="M4930" s="4" t="str">
        <f>IF(ISBLANK(A4930),"",IF('02_Resultat'!$B$6=A4930,1,0))</f>
        <v/>
      </c>
    </row>
    <row r="4931" spans="2:13" x14ac:dyDescent="0.25">
      <c r="B4931" s="25"/>
      <c r="C4931" s="25"/>
      <c r="D4931" s="25"/>
      <c r="E4931" s="25"/>
      <c r="F4931" s="25"/>
      <c r="G4931" s="23"/>
      <c r="H4931" s="23"/>
      <c r="I4931" s="23"/>
      <c r="L4931" s="4" t="str">
        <f t="shared" si="161"/>
        <v/>
      </c>
      <c r="M4931" s="4" t="str">
        <f>IF(ISBLANK(A4931),"",IF('02_Resultat'!$B$6=A4931,1,0))</f>
        <v/>
      </c>
    </row>
    <row r="4932" spans="2:13" x14ac:dyDescent="0.25">
      <c r="B4932" s="25"/>
      <c r="C4932" s="25"/>
      <c r="D4932" s="25"/>
      <c r="E4932" s="25"/>
      <c r="F4932" s="25"/>
      <c r="G4932" s="23"/>
      <c r="H4932" s="23"/>
      <c r="I4932" s="23"/>
      <c r="L4932" s="4" t="str">
        <f t="shared" si="161"/>
        <v/>
      </c>
      <c r="M4932" s="4" t="str">
        <f>IF(ISBLANK(A4932),"",IF('02_Resultat'!$B$6=A4932,1,0))</f>
        <v/>
      </c>
    </row>
    <row r="4933" spans="2:13" x14ac:dyDescent="0.25">
      <c r="B4933" s="25"/>
      <c r="C4933" s="25"/>
      <c r="D4933" s="25"/>
      <c r="E4933" s="25"/>
      <c r="F4933" s="25"/>
      <c r="G4933" s="23"/>
      <c r="H4933" s="23"/>
      <c r="I4933" s="23"/>
      <c r="L4933" s="4" t="str">
        <f t="shared" si="161"/>
        <v/>
      </c>
      <c r="M4933" s="4" t="str">
        <f>IF(ISBLANK(A4933),"",IF('02_Resultat'!$B$6=A4933,1,0))</f>
        <v/>
      </c>
    </row>
    <row r="4934" spans="2:13" x14ac:dyDescent="0.25">
      <c r="B4934" s="25"/>
      <c r="C4934" s="25"/>
      <c r="D4934" s="25"/>
      <c r="E4934" s="25"/>
      <c r="F4934" s="25"/>
      <c r="G4934" s="23"/>
      <c r="H4934" s="23"/>
      <c r="I4934" s="23"/>
      <c r="L4934" s="4" t="str">
        <f t="shared" si="161"/>
        <v/>
      </c>
      <c r="M4934" s="4" t="str">
        <f>IF(ISBLANK(A4934),"",IF('02_Resultat'!$B$6=A4934,1,0))</f>
        <v/>
      </c>
    </row>
    <row r="4935" spans="2:13" x14ac:dyDescent="0.25">
      <c r="B4935" s="25"/>
      <c r="C4935" s="25"/>
      <c r="D4935" s="25"/>
      <c r="E4935" s="25"/>
      <c r="F4935" s="25"/>
      <c r="G4935" s="23"/>
      <c r="H4935" s="23"/>
      <c r="I4935" s="23"/>
      <c r="L4935" s="4" t="str">
        <f t="shared" si="161"/>
        <v/>
      </c>
      <c r="M4935" s="4" t="str">
        <f>IF(ISBLANK(A4935),"",IF('02_Resultat'!$B$6=A4935,1,0))</f>
        <v/>
      </c>
    </row>
    <row r="4936" spans="2:13" x14ac:dyDescent="0.25">
      <c r="B4936" s="25"/>
      <c r="C4936" s="25"/>
      <c r="D4936" s="25"/>
      <c r="E4936" s="25"/>
      <c r="F4936" s="25"/>
      <c r="G4936" s="23"/>
      <c r="H4936" s="23"/>
      <c r="I4936" s="23"/>
      <c r="L4936" s="4" t="str">
        <f t="shared" si="161"/>
        <v/>
      </c>
      <c r="M4936" s="4" t="str">
        <f>IF(ISBLANK(A4936),"",IF('02_Resultat'!$B$6=A4936,1,0))</f>
        <v/>
      </c>
    </row>
    <row r="4937" spans="2:13" x14ac:dyDescent="0.25">
      <c r="B4937" s="25"/>
      <c r="C4937" s="25"/>
      <c r="D4937" s="25"/>
      <c r="E4937" s="25"/>
      <c r="F4937" s="25"/>
      <c r="G4937" s="23"/>
      <c r="H4937" s="23"/>
      <c r="I4937" s="23"/>
      <c r="L4937" s="4" t="str">
        <f t="shared" si="161"/>
        <v/>
      </c>
      <c r="M4937" s="4" t="str">
        <f>IF(ISBLANK(A4937),"",IF('02_Resultat'!$B$6=A4937,1,0))</f>
        <v/>
      </c>
    </row>
    <row r="4938" spans="2:13" x14ac:dyDescent="0.25">
      <c r="B4938" s="25"/>
      <c r="C4938" s="25"/>
      <c r="D4938" s="25"/>
      <c r="E4938" s="25"/>
      <c r="F4938" s="25"/>
      <c r="G4938" s="23"/>
      <c r="H4938" s="23"/>
      <c r="I4938" s="23"/>
      <c r="L4938" s="4" t="str">
        <f t="shared" si="161"/>
        <v/>
      </c>
      <c r="M4938" s="4" t="str">
        <f>IF(ISBLANK(A4938),"",IF('02_Resultat'!$B$6=A4938,1,0))</f>
        <v/>
      </c>
    </row>
    <row r="4939" spans="2:13" x14ac:dyDescent="0.25">
      <c r="B4939" s="25"/>
      <c r="C4939" s="25"/>
      <c r="D4939" s="25"/>
      <c r="E4939" s="25"/>
      <c r="F4939" s="25"/>
      <c r="G4939" s="23"/>
      <c r="H4939" s="23"/>
      <c r="I4939" s="23"/>
      <c r="L4939" s="4" t="str">
        <f t="shared" si="161"/>
        <v/>
      </c>
      <c r="M4939" s="4" t="str">
        <f>IF(ISBLANK(A4939),"",IF('02_Resultat'!$B$6=A4939,1,0))</f>
        <v/>
      </c>
    </row>
    <row r="4940" spans="2:13" x14ac:dyDescent="0.25">
      <c r="B4940" s="25"/>
      <c r="C4940" s="25"/>
      <c r="D4940" s="25"/>
      <c r="E4940" s="25"/>
      <c r="F4940" s="25"/>
      <c r="G4940" s="23"/>
      <c r="H4940" s="23"/>
      <c r="I4940" s="23"/>
      <c r="L4940" s="4" t="str">
        <f t="shared" si="161"/>
        <v/>
      </c>
      <c r="M4940" s="4" t="str">
        <f>IF(ISBLANK(A4940),"",IF('02_Resultat'!$B$6=A4940,1,0))</f>
        <v/>
      </c>
    </row>
    <row r="4941" spans="2:13" x14ac:dyDescent="0.25">
      <c r="B4941" s="25"/>
      <c r="C4941" s="25"/>
      <c r="D4941" s="25"/>
      <c r="E4941" s="25"/>
      <c r="F4941" s="25"/>
      <c r="G4941" s="23"/>
      <c r="H4941" s="23"/>
      <c r="I4941" s="23"/>
      <c r="L4941" s="4" t="str">
        <f t="shared" si="161"/>
        <v/>
      </c>
      <c r="M4941" s="4" t="str">
        <f>IF(ISBLANK(A4941),"",IF('02_Resultat'!$B$6=A4941,1,0))</f>
        <v/>
      </c>
    </row>
    <row r="4942" spans="2:13" x14ac:dyDescent="0.25">
      <c r="B4942" s="25"/>
      <c r="C4942" s="25"/>
      <c r="D4942" s="25"/>
      <c r="E4942" s="25"/>
      <c r="F4942" s="25"/>
      <c r="G4942" s="23"/>
      <c r="H4942" s="23"/>
      <c r="I4942" s="23"/>
      <c r="L4942" s="4" t="str">
        <f t="shared" si="161"/>
        <v/>
      </c>
      <c r="M4942" s="4" t="str">
        <f>IF(ISBLANK(A4942),"",IF('02_Resultat'!$B$6=A4942,1,0))</f>
        <v/>
      </c>
    </row>
    <row r="4943" spans="2:13" x14ac:dyDescent="0.25">
      <c r="B4943" s="25"/>
      <c r="C4943" s="25"/>
      <c r="D4943" s="25"/>
      <c r="E4943" s="25"/>
      <c r="F4943" s="25"/>
      <c r="G4943" s="23"/>
      <c r="H4943" s="23"/>
      <c r="I4943" s="23"/>
      <c r="L4943" s="4" t="str">
        <f t="shared" si="161"/>
        <v/>
      </c>
      <c r="M4943" s="4" t="str">
        <f>IF(ISBLANK(A4943),"",IF('02_Resultat'!$B$6=A4943,1,0))</f>
        <v/>
      </c>
    </row>
    <row r="4944" spans="2:13" x14ac:dyDescent="0.25">
      <c r="B4944" s="25"/>
      <c r="C4944" s="25"/>
      <c r="D4944" s="25"/>
      <c r="E4944" s="25"/>
      <c r="F4944" s="25"/>
      <c r="G4944" s="23"/>
      <c r="H4944" s="23"/>
      <c r="I4944" s="23"/>
      <c r="L4944" s="4" t="str">
        <f t="shared" si="161"/>
        <v/>
      </c>
      <c r="M4944" s="4" t="str">
        <f>IF(ISBLANK(A4944),"",IF('02_Resultat'!$B$6=A4944,1,0))</f>
        <v/>
      </c>
    </row>
    <row r="4945" spans="2:13" x14ac:dyDescent="0.25">
      <c r="B4945" s="25"/>
      <c r="C4945" s="25"/>
      <c r="D4945" s="25"/>
      <c r="E4945" s="25"/>
      <c r="F4945" s="25"/>
      <c r="G4945" s="23"/>
      <c r="H4945" s="23"/>
      <c r="I4945" s="23"/>
      <c r="L4945" s="4" t="str">
        <f t="shared" si="161"/>
        <v/>
      </c>
      <c r="M4945" s="4" t="str">
        <f>IF(ISBLANK(A4945),"",IF('02_Resultat'!$B$6=A4945,1,0))</f>
        <v/>
      </c>
    </row>
    <row r="4946" spans="2:13" x14ac:dyDescent="0.25">
      <c r="B4946" s="25"/>
      <c r="C4946" s="25"/>
      <c r="D4946" s="25"/>
      <c r="E4946" s="25"/>
      <c r="F4946" s="25"/>
      <c r="G4946" s="23"/>
      <c r="H4946" s="23"/>
      <c r="I4946" s="23"/>
      <c r="L4946" s="4" t="str">
        <f t="shared" si="161"/>
        <v/>
      </c>
      <c r="M4946" s="4" t="str">
        <f>IF(ISBLANK(A4946),"",IF('02_Resultat'!$B$6=A4946,1,0))</f>
        <v/>
      </c>
    </row>
    <row r="4947" spans="2:13" x14ac:dyDescent="0.25">
      <c r="B4947" s="25"/>
      <c r="C4947" s="25"/>
      <c r="D4947" s="25"/>
      <c r="E4947" s="25"/>
      <c r="F4947" s="25"/>
      <c r="G4947" s="23"/>
      <c r="H4947" s="23"/>
      <c r="I4947" s="23"/>
      <c r="L4947" s="4" t="str">
        <f t="shared" si="161"/>
        <v/>
      </c>
      <c r="M4947" s="4" t="str">
        <f>IF(ISBLANK(A4947),"",IF('02_Resultat'!$B$6=A4947,1,0))</f>
        <v/>
      </c>
    </row>
    <row r="4948" spans="2:13" x14ac:dyDescent="0.25">
      <c r="B4948" s="25"/>
      <c r="C4948" s="25"/>
      <c r="D4948" s="25"/>
      <c r="E4948" s="25"/>
      <c r="F4948" s="25"/>
      <c r="G4948" s="23"/>
      <c r="H4948" s="23"/>
      <c r="I4948" s="23"/>
      <c r="L4948" s="4" t="str">
        <f t="shared" si="161"/>
        <v/>
      </c>
      <c r="M4948" s="4" t="str">
        <f>IF(ISBLANK(A4948),"",IF('02_Resultat'!$B$6=A4948,1,0))</f>
        <v/>
      </c>
    </row>
    <row r="4949" spans="2:13" x14ac:dyDescent="0.25">
      <c r="B4949" s="25"/>
      <c r="C4949" s="25"/>
      <c r="D4949" s="25"/>
      <c r="E4949" s="25"/>
      <c r="F4949" s="25"/>
      <c r="G4949" s="23"/>
      <c r="H4949" s="23"/>
      <c r="I4949" s="23"/>
      <c r="L4949" s="4" t="str">
        <f t="shared" si="161"/>
        <v/>
      </c>
      <c r="M4949" s="4" t="str">
        <f>IF(ISBLANK(A4949),"",IF('02_Resultat'!$B$6=A4949,1,0))</f>
        <v/>
      </c>
    </row>
    <row r="4950" spans="2:13" x14ac:dyDescent="0.25">
      <c r="B4950" s="25"/>
      <c r="C4950" s="25"/>
      <c r="D4950" s="25"/>
      <c r="E4950" s="25"/>
      <c r="F4950" s="25"/>
      <c r="G4950" s="23"/>
      <c r="H4950" s="23"/>
      <c r="I4950" s="23"/>
      <c r="L4950" s="4" t="str">
        <f t="shared" si="161"/>
        <v/>
      </c>
      <c r="M4950" s="4" t="str">
        <f>IF(ISBLANK(A4950),"",IF('02_Resultat'!$B$6=A4950,1,0))</f>
        <v/>
      </c>
    </row>
    <row r="4951" spans="2:13" x14ac:dyDescent="0.25">
      <c r="B4951" s="25"/>
      <c r="C4951" s="25"/>
      <c r="D4951" s="25"/>
      <c r="E4951" s="25"/>
      <c r="F4951" s="25"/>
      <c r="G4951" s="23"/>
      <c r="H4951" s="23"/>
      <c r="I4951" s="23"/>
      <c r="L4951" s="4" t="str">
        <f t="shared" si="161"/>
        <v/>
      </c>
      <c r="M4951" s="4" t="str">
        <f>IF(ISBLANK(A4951),"",IF('02_Resultat'!$B$6=A4951,1,0))</f>
        <v/>
      </c>
    </row>
    <row r="4952" spans="2:13" x14ac:dyDescent="0.25">
      <c r="B4952" s="25"/>
      <c r="C4952" s="25"/>
      <c r="D4952" s="25"/>
      <c r="E4952" s="25"/>
      <c r="F4952" s="25"/>
      <c r="G4952" s="23"/>
      <c r="H4952" s="23"/>
      <c r="I4952" s="23"/>
      <c r="L4952" s="4" t="str">
        <f t="shared" si="161"/>
        <v/>
      </c>
      <c r="M4952" s="4" t="str">
        <f>IF(ISBLANK(A4952),"",IF('02_Resultat'!$B$6=A4952,1,0))</f>
        <v/>
      </c>
    </row>
    <row r="4953" spans="2:13" x14ac:dyDescent="0.25">
      <c r="B4953" s="25"/>
      <c r="C4953" s="25"/>
      <c r="D4953" s="25"/>
      <c r="E4953" s="25"/>
      <c r="F4953" s="25"/>
      <c r="G4953" s="23"/>
      <c r="H4953" s="23"/>
      <c r="I4953" s="23"/>
      <c r="L4953" s="4" t="str">
        <f t="shared" si="161"/>
        <v/>
      </c>
      <c r="M4953" s="4" t="str">
        <f>IF(ISBLANK(A4953),"",IF('02_Resultat'!$B$6=A4953,1,0))</f>
        <v/>
      </c>
    </row>
    <row r="4954" spans="2:13" x14ac:dyDescent="0.25">
      <c r="B4954" s="25"/>
      <c r="C4954" s="25"/>
      <c r="D4954" s="25"/>
      <c r="E4954" s="25"/>
      <c r="F4954" s="25"/>
      <c r="G4954" s="23"/>
      <c r="H4954" s="23"/>
      <c r="I4954" s="23"/>
      <c r="L4954" s="4" t="str">
        <f t="shared" si="161"/>
        <v/>
      </c>
      <c r="M4954" s="4" t="str">
        <f>IF(ISBLANK(A4954),"",IF('02_Resultat'!$B$6=A4954,1,0))</f>
        <v/>
      </c>
    </row>
    <row r="4955" spans="2:13" x14ac:dyDescent="0.25">
      <c r="B4955" s="25"/>
      <c r="C4955" s="25"/>
      <c r="D4955" s="25"/>
      <c r="E4955" s="25"/>
      <c r="F4955" s="25"/>
      <c r="G4955" s="23"/>
      <c r="H4955" s="23"/>
      <c r="I4955" s="23"/>
      <c r="L4955" s="4" t="str">
        <f t="shared" si="161"/>
        <v/>
      </c>
      <c r="M4955" s="4" t="str">
        <f>IF(ISBLANK(A4955),"",IF('02_Resultat'!$B$6=A4955,1,0))</f>
        <v/>
      </c>
    </row>
    <row r="4956" spans="2:13" x14ac:dyDescent="0.25">
      <c r="B4956" s="25"/>
      <c r="C4956" s="25"/>
      <c r="D4956" s="25"/>
      <c r="E4956" s="25"/>
      <c r="F4956" s="25"/>
      <c r="G4956" s="23"/>
      <c r="H4956" s="23"/>
      <c r="I4956" s="23"/>
      <c r="L4956" s="4" t="str">
        <f t="shared" si="161"/>
        <v/>
      </c>
      <c r="M4956" s="4" t="str">
        <f>IF(ISBLANK(A4956),"",IF('02_Resultat'!$B$6=A4956,1,0))</f>
        <v/>
      </c>
    </row>
    <row r="4957" spans="2:13" x14ac:dyDescent="0.25">
      <c r="B4957" s="25"/>
      <c r="C4957" s="25"/>
      <c r="D4957" s="25"/>
      <c r="E4957" s="25"/>
      <c r="F4957" s="25"/>
      <c r="G4957" s="23"/>
      <c r="H4957" s="23"/>
      <c r="I4957" s="23"/>
      <c r="L4957" s="4" t="str">
        <f t="shared" si="161"/>
        <v/>
      </c>
      <c r="M4957" s="4" t="str">
        <f>IF(ISBLANK(A4957),"",IF('02_Resultat'!$B$6=A4957,1,0))</f>
        <v/>
      </c>
    </row>
    <row r="4958" spans="2:13" x14ac:dyDescent="0.25">
      <c r="B4958" s="25"/>
      <c r="C4958" s="25"/>
      <c r="D4958" s="25"/>
      <c r="E4958" s="25"/>
      <c r="F4958" s="25"/>
      <c r="G4958" s="23"/>
      <c r="H4958" s="23"/>
      <c r="I4958" s="23"/>
      <c r="L4958" s="4" t="str">
        <f t="shared" si="161"/>
        <v/>
      </c>
      <c r="M4958" s="4" t="str">
        <f>IF(ISBLANK(A4958),"",IF('02_Resultat'!$B$6=A4958,1,0))</f>
        <v/>
      </c>
    </row>
    <row r="4959" spans="2:13" x14ac:dyDescent="0.25">
      <c r="B4959" s="25"/>
      <c r="C4959" s="25"/>
      <c r="D4959" s="25"/>
      <c r="E4959" s="25"/>
      <c r="F4959" s="25"/>
      <c r="G4959" s="23"/>
      <c r="H4959" s="23"/>
      <c r="I4959" s="23"/>
      <c r="L4959" s="4" t="str">
        <f t="shared" si="161"/>
        <v/>
      </c>
      <c r="M4959" s="4" t="str">
        <f>IF(ISBLANK(A4959),"",IF('02_Resultat'!$B$6=A4959,1,0))</f>
        <v/>
      </c>
    </row>
    <row r="4960" spans="2:13" x14ac:dyDescent="0.25">
      <c r="B4960" s="25"/>
      <c r="C4960" s="25"/>
      <c r="D4960" s="25"/>
      <c r="E4960" s="25"/>
      <c r="F4960" s="25"/>
      <c r="G4960" s="23"/>
      <c r="H4960" s="23"/>
      <c r="I4960" s="23"/>
      <c r="L4960" s="4" t="str">
        <f t="shared" si="161"/>
        <v/>
      </c>
      <c r="M4960" s="4" t="str">
        <f>IF(ISBLANK(A4960),"",IF('02_Resultat'!$B$6=A4960,1,0))</f>
        <v/>
      </c>
    </row>
    <row r="4961" spans="2:13" x14ac:dyDescent="0.25">
      <c r="B4961" s="25"/>
      <c r="C4961" s="25"/>
      <c r="D4961" s="25"/>
      <c r="E4961" s="25"/>
      <c r="F4961" s="25"/>
      <c r="G4961" s="23"/>
      <c r="H4961" s="23"/>
      <c r="I4961" s="23"/>
      <c r="L4961" s="4" t="str">
        <f t="shared" si="161"/>
        <v/>
      </c>
      <c r="M4961" s="4" t="str">
        <f>IF(ISBLANK(A4961),"",IF('02_Resultat'!$B$6=A4961,1,0))</f>
        <v/>
      </c>
    </row>
    <row r="4962" spans="2:13" x14ac:dyDescent="0.25">
      <c r="B4962" s="25"/>
      <c r="C4962" s="25"/>
      <c r="D4962" s="25"/>
      <c r="E4962" s="25"/>
      <c r="F4962" s="25"/>
      <c r="G4962" s="23"/>
      <c r="H4962" s="23"/>
      <c r="I4962" s="23"/>
      <c r="L4962" s="4" t="str">
        <f t="shared" si="161"/>
        <v/>
      </c>
      <c r="M4962" s="4" t="str">
        <f>IF(ISBLANK(A4962),"",IF('02_Resultat'!$B$6=A4962,1,0))</f>
        <v/>
      </c>
    </row>
    <row r="4963" spans="2:13" x14ac:dyDescent="0.25">
      <c r="B4963" s="25"/>
      <c r="C4963" s="25"/>
      <c r="D4963" s="25"/>
      <c r="E4963" s="25"/>
      <c r="F4963" s="25"/>
      <c r="G4963" s="23"/>
      <c r="H4963" s="23"/>
      <c r="I4963" s="23"/>
      <c r="L4963" s="4" t="str">
        <f t="shared" si="161"/>
        <v/>
      </c>
      <c r="M4963" s="4" t="str">
        <f>IF(ISBLANK(A4963),"",IF('02_Resultat'!$B$6=A4963,1,0))</f>
        <v/>
      </c>
    </row>
    <row r="4964" spans="2:13" x14ac:dyDescent="0.25">
      <c r="B4964" s="25"/>
      <c r="C4964" s="25"/>
      <c r="D4964" s="25"/>
      <c r="E4964" s="25"/>
      <c r="F4964" s="25"/>
      <c r="G4964" s="23"/>
      <c r="H4964" s="23"/>
      <c r="I4964" s="23"/>
      <c r="L4964" s="4" t="str">
        <f t="shared" si="161"/>
        <v/>
      </c>
      <c r="M4964" s="4" t="str">
        <f>IF(ISBLANK(A4964),"",IF('02_Resultat'!$B$6=A4964,1,0))</f>
        <v/>
      </c>
    </row>
    <row r="4965" spans="2:13" x14ac:dyDescent="0.25">
      <c r="B4965" s="25"/>
      <c r="C4965" s="25"/>
      <c r="D4965" s="25"/>
      <c r="E4965" s="25"/>
      <c r="F4965" s="25"/>
      <c r="G4965" s="23"/>
      <c r="H4965" s="23"/>
      <c r="I4965" s="23"/>
      <c r="L4965" s="4" t="str">
        <f t="shared" si="161"/>
        <v/>
      </c>
      <c r="M4965" s="4" t="str">
        <f>IF(ISBLANK(A4965),"",IF('02_Resultat'!$B$6=A4965,1,0))</f>
        <v/>
      </c>
    </row>
    <row r="4966" spans="2:13" x14ac:dyDescent="0.25">
      <c r="B4966" s="25"/>
      <c r="C4966" s="25"/>
      <c r="D4966" s="25"/>
      <c r="E4966" s="25"/>
      <c r="F4966" s="25"/>
      <c r="G4966" s="23"/>
      <c r="H4966" s="23"/>
      <c r="I4966" s="23"/>
      <c r="L4966" s="4" t="str">
        <f t="shared" si="161"/>
        <v/>
      </c>
      <c r="M4966" s="4" t="str">
        <f>IF(ISBLANK(A4966),"",IF('02_Resultat'!$B$6=A4966,1,0))</f>
        <v/>
      </c>
    </row>
    <row r="4967" spans="2:13" x14ac:dyDescent="0.25">
      <c r="B4967" s="25"/>
      <c r="C4967" s="25"/>
      <c r="D4967" s="25"/>
      <c r="E4967" s="25"/>
      <c r="F4967" s="25"/>
      <c r="G4967" s="23"/>
      <c r="H4967" s="23"/>
      <c r="I4967" s="23"/>
      <c r="L4967" s="4" t="str">
        <f t="shared" si="161"/>
        <v/>
      </c>
      <c r="M4967" s="4" t="str">
        <f>IF(ISBLANK(A4967),"",IF('02_Resultat'!$B$6=A4967,1,0))</f>
        <v/>
      </c>
    </row>
    <row r="4968" spans="2:13" x14ac:dyDescent="0.25">
      <c r="B4968" s="25"/>
      <c r="C4968" s="25"/>
      <c r="D4968" s="25"/>
      <c r="E4968" s="25"/>
      <c r="F4968" s="25"/>
      <c r="G4968" s="23"/>
      <c r="H4968" s="23"/>
      <c r="I4968" s="23"/>
      <c r="L4968" s="4" t="str">
        <f t="shared" si="161"/>
        <v/>
      </c>
      <c r="M4968" s="4" t="str">
        <f>IF(ISBLANK(A4968),"",IF('02_Resultat'!$B$6=A4968,1,0))</f>
        <v/>
      </c>
    </row>
    <row r="4969" spans="2:13" x14ac:dyDescent="0.25">
      <c r="B4969" s="25"/>
      <c r="C4969" s="25"/>
      <c r="D4969" s="25"/>
      <c r="E4969" s="25"/>
      <c r="F4969" s="25"/>
      <c r="G4969" s="23"/>
      <c r="H4969" s="23"/>
      <c r="I4969" s="23"/>
      <c r="L4969" s="4" t="str">
        <f t="shared" si="161"/>
        <v/>
      </c>
      <c r="M4969" s="4" t="str">
        <f>IF(ISBLANK(A4969),"",IF('02_Resultat'!$B$6=A4969,1,0))</f>
        <v/>
      </c>
    </row>
    <row r="4970" spans="2:13" x14ac:dyDescent="0.25">
      <c r="B4970" s="25"/>
      <c r="C4970" s="25"/>
      <c r="D4970" s="25"/>
      <c r="E4970" s="25"/>
      <c r="F4970" s="25"/>
      <c r="G4970" s="23"/>
      <c r="H4970" s="23"/>
      <c r="I4970" s="23"/>
      <c r="L4970" s="4" t="str">
        <f t="shared" si="161"/>
        <v/>
      </c>
      <c r="M4970" s="4" t="str">
        <f>IF(ISBLANK(A4970),"",IF('02_Resultat'!$B$6=A4970,1,0))</f>
        <v/>
      </c>
    </row>
    <row r="4971" spans="2:13" x14ac:dyDescent="0.25">
      <c r="B4971" s="25"/>
      <c r="C4971" s="25"/>
      <c r="D4971" s="25"/>
      <c r="E4971" s="25"/>
      <c r="F4971" s="25"/>
      <c r="G4971" s="23"/>
      <c r="H4971" s="23"/>
      <c r="I4971" s="23"/>
      <c r="L4971" s="4" t="str">
        <f t="shared" si="161"/>
        <v/>
      </c>
      <c r="M4971" s="4" t="str">
        <f>IF(ISBLANK(A4971),"",IF('02_Resultat'!$B$6=A4971,1,0))</f>
        <v/>
      </c>
    </row>
    <row r="4972" spans="2:13" x14ac:dyDescent="0.25">
      <c r="B4972" s="25"/>
      <c r="C4972" s="25"/>
      <c r="D4972" s="25"/>
      <c r="E4972" s="25"/>
      <c r="F4972" s="25"/>
      <c r="G4972" s="23"/>
      <c r="H4972" s="23"/>
      <c r="I4972" s="23"/>
      <c r="L4972" s="4" t="str">
        <f t="shared" si="161"/>
        <v/>
      </c>
      <c r="M4972" s="4" t="str">
        <f>IF(ISBLANK(A4972),"",IF('02_Resultat'!$B$6=A4972,1,0))</f>
        <v/>
      </c>
    </row>
    <row r="4973" spans="2:13" x14ac:dyDescent="0.25">
      <c r="B4973" s="25"/>
      <c r="C4973" s="25"/>
      <c r="D4973" s="25"/>
      <c r="E4973" s="25"/>
      <c r="F4973" s="25"/>
      <c r="G4973" s="23"/>
      <c r="H4973" s="23"/>
      <c r="I4973" s="23"/>
      <c r="L4973" s="4" t="str">
        <f t="shared" si="161"/>
        <v/>
      </c>
      <c r="M4973" s="4" t="str">
        <f>IF(ISBLANK(A4973),"",IF('02_Resultat'!$B$6=A4973,1,0))</f>
        <v/>
      </c>
    </row>
    <row r="4974" spans="2:13" x14ac:dyDescent="0.25">
      <c r="B4974" s="25"/>
      <c r="C4974" s="25"/>
      <c r="D4974" s="25"/>
      <c r="E4974" s="25"/>
      <c r="F4974" s="25"/>
      <c r="G4974" s="23"/>
      <c r="H4974" s="23"/>
      <c r="I4974" s="23"/>
      <c r="L4974" s="4" t="str">
        <f t="shared" si="161"/>
        <v/>
      </c>
      <c r="M4974" s="4" t="str">
        <f>IF(ISBLANK(A4974),"",IF('02_Resultat'!$B$6=A4974,1,0))</f>
        <v/>
      </c>
    </row>
    <row r="4975" spans="2:13" x14ac:dyDescent="0.25">
      <c r="B4975" s="25"/>
      <c r="C4975" s="25"/>
      <c r="D4975" s="25"/>
      <c r="E4975" s="25"/>
      <c r="F4975" s="25"/>
      <c r="G4975" s="23"/>
      <c r="H4975" s="23"/>
      <c r="I4975" s="23"/>
      <c r="L4975" s="4" t="str">
        <f t="shared" si="161"/>
        <v/>
      </c>
      <c r="M4975" s="4" t="str">
        <f>IF(ISBLANK(A4975),"",IF('02_Resultat'!$B$6=A4975,1,0))</f>
        <v/>
      </c>
    </row>
    <row r="4976" spans="2:13" x14ac:dyDescent="0.25">
      <c r="B4976" s="25"/>
      <c r="C4976" s="25"/>
      <c r="D4976" s="25"/>
      <c r="E4976" s="25"/>
      <c r="F4976" s="25"/>
      <c r="G4976" s="23"/>
      <c r="H4976" s="23"/>
      <c r="I4976" s="23"/>
      <c r="L4976" s="4" t="str">
        <f t="shared" si="161"/>
        <v/>
      </c>
      <c r="M4976" s="4" t="str">
        <f>IF(ISBLANK(A4976),"",IF('02_Resultat'!$B$6=A4976,1,0))</f>
        <v/>
      </c>
    </row>
    <row r="4977" spans="2:13" x14ac:dyDescent="0.25">
      <c r="B4977" s="25"/>
      <c r="C4977" s="25"/>
      <c r="D4977" s="25"/>
      <c r="E4977" s="25"/>
      <c r="F4977" s="25"/>
      <c r="G4977" s="23"/>
      <c r="H4977" s="23"/>
      <c r="I4977" s="23"/>
      <c r="L4977" s="4" t="str">
        <f t="shared" si="161"/>
        <v/>
      </c>
      <c r="M4977" s="4" t="str">
        <f>IF(ISBLANK(A4977),"",IF('02_Resultat'!$B$6=A4977,1,0))</f>
        <v/>
      </c>
    </row>
    <row r="4978" spans="2:13" x14ac:dyDescent="0.25">
      <c r="B4978" s="25"/>
      <c r="C4978" s="25"/>
      <c r="D4978" s="25"/>
      <c r="E4978" s="25"/>
      <c r="F4978" s="25"/>
      <c r="G4978" s="23"/>
      <c r="H4978" s="23"/>
      <c r="I4978" s="23"/>
      <c r="L4978" s="4" t="str">
        <f t="shared" si="161"/>
        <v/>
      </c>
      <c r="M4978" s="4" t="str">
        <f>IF(ISBLANK(A4978),"",IF('02_Resultat'!$B$6=A4978,1,0))</f>
        <v/>
      </c>
    </row>
    <row r="4979" spans="2:13" x14ac:dyDescent="0.25">
      <c r="B4979" s="25"/>
      <c r="C4979" s="25"/>
      <c r="D4979" s="25"/>
      <c r="E4979" s="25"/>
      <c r="F4979" s="25"/>
      <c r="G4979" s="23"/>
      <c r="H4979" s="23"/>
      <c r="I4979" s="23"/>
      <c r="L4979" s="4" t="str">
        <f t="shared" si="161"/>
        <v/>
      </c>
      <c r="M4979" s="4" t="str">
        <f>IF(ISBLANK(A4979),"",IF('02_Resultat'!$B$6=A4979,1,0))</f>
        <v/>
      </c>
    </row>
    <row r="4980" spans="2:13" x14ac:dyDescent="0.25">
      <c r="B4980" s="25"/>
      <c r="C4980" s="25"/>
      <c r="D4980" s="25"/>
      <c r="E4980" s="25"/>
      <c r="F4980" s="25"/>
      <c r="G4980" s="23"/>
      <c r="H4980" s="23"/>
      <c r="I4980" s="23"/>
      <c r="L4980" s="4" t="str">
        <f t="shared" si="161"/>
        <v/>
      </c>
      <c r="M4980" s="4" t="str">
        <f>IF(ISBLANK(A4980),"",IF('02_Resultat'!$B$6=A4980,1,0))</f>
        <v/>
      </c>
    </row>
    <row r="4981" spans="2:13" x14ac:dyDescent="0.25">
      <c r="B4981" s="25"/>
      <c r="C4981" s="25"/>
      <c r="D4981" s="25"/>
      <c r="E4981" s="25"/>
      <c r="F4981" s="25"/>
      <c r="G4981" s="23"/>
      <c r="H4981" s="23"/>
      <c r="I4981" s="23"/>
      <c r="L4981" s="4" t="str">
        <f t="shared" si="161"/>
        <v/>
      </c>
      <c r="M4981" s="4" t="str">
        <f>IF(ISBLANK(A4981),"",IF('02_Resultat'!$B$6=A4981,1,0))</f>
        <v/>
      </c>
    </row>
    <row r="4982" spans="2:13" x14ac:dyDescent="0.25">
      <c r="B4982" s="25"/>
      <c r="C4982" s="25"/>
      <c r="D4982" s="25"/>
      <c r="E4982" s="25"/>
      <c r="F4982" s="25"/>
      <c r="G4982" s="23"/>
      <c r="H4982" s="23"/>
      <c r="I4982" s="23"/>
      <c r="L4982" s="4" t="str">
        <f t="shared" ref="L4982:L5045" si="162">IF(ISBLANK(H4982),"",(I4982-H4982))</f>
        <v/>
      </c>
      <c r="M4982" s="4" t="str">
        <f>IF(ISBLANK(A4982),"",IF('02_Resultat'!$B$6=A4982,1,0))</f>
        <v/>
      </c>
    </row>
    <row r="4983" spans="2:13" x14ac:dyDescent="0.25">
      <c r="B4983" s="25"/>
      <c r="C4983" s="25"/>
      <c r="D4983" s="25"/>
      <c r="E4983" s="25"/>
      <c r="F4983" s="25"/>
      <c r="G4983" s="23"/>
      <c r="H4983" s="23"/>
      <c r="I4983" s="23"/>
      <c r="L4983" s="4" t="str">
        <f t="shared" si="162"/>
        <v/>
      </c>
      <c r="M4983" s="4" t="str">
        <f>IF(ISBLANK(A4983),"",IF('02_Resultat'!$B$6=A4983,1,0))</f>
        <v/>
      </c>
    </row>
    <row r="4984" spans="2:13" x14ac:dyDescent="0.25">
      <c r="B4984" s="25"/>
      <c r="C4984" s="25"/>
      <c r="D4984" s="25"/>
      <c r="E4984" s="25"/>
      <c r="F4984" s="25"/>
      <c r="G4984" s="23"/>
      <c r="H4984" s="23"/>
      <c r="I4984" s="23"/>
      <c r="L4984" s="4" t="str">
        <f t="shared" si="162"/>
        <v/>
      </c>
      <c r="M4984" s="4" t="str">
        <f>IF(ISBLANK(A4984),"",IF('02_Resultat'!$B$6=A4984,1,0))</f>
        <v/>
      </c>
    </row>
    <row r="4985" spans="2:13" x14ac:dyDescent="0.25">
      <c r="B4985" s="25"/>
      <c r="C4985" s="25"/>
      <c r="D4985" s="25"/>
      <c r="E4985" s="25"/>
      <c r="F4985" s="25"/>
      <c r="G4985" s="23"/>
      <c r="H4985" s="23"/>
      <c r="I4985" s="23"/>
      <c r="L4985" s="4" t="str">
        <f t="shared" si="162"/>
        <v/>
      </c>
      <c r="M4985" s="4" t="str">
        <f>IF(ISBLANK(A4985),"",IF('02_Resultat'!$B$6=A4985,1,0))</f>
        <v/>
      </c>
    </row>
    <row r="4986" spans="2:13" x14ac:dyDescent="0.25">
      <c r="B4986" s="25"/>
      <c r="C4986" s="25"/>
      <c r="D4986" s="25"/>
      <c r="E4986" s="25"/>
      <c r="F4986" s="25"/>
      <c r="G4986" s="23"/>
      <c r="H4986" s="23"/>
      <c r="I4986" s="23"/>
      <c r="L4986" s="4" t="str">
        <f t="shared" si="162"/>
        <v/>
      </c>
      <c r="M4986" s="4" t="str">
        <f>IF(ISBLANK(A4986),"",IF('02_Resultat'!$B$6=A4986,1,0))</f>
        <v/>
      </c>
    </row>
    <row r="4987" spans="2:13" x14ac:dyDescent="0.25">
      <c r="B4987" s="25"/>
      <c r="C4987" s="25"/>
      <c r="D4987" s="25"/>
      <c r="E4987" s="25"/>
      <c r="F4987" s="25"/>
      <c r="G4987" s="23"/>
      <c r="H4987" s="23"/>
      <c r="I4987" s="23"/>
      <c r="L4987" s="4" t="str">
        <f t="shared" si="162"/>
        <v/>
      </c>
      <c r="M4987" s="4" t="str">
        <f>IF(ISBLANK(A4987),"",IF('02_Resultat'!$B$6=A4987,1,0))</f>
        <v/>
      </c>
    </row>
    <row r="4988" spans="2:13" x14ac:dyDescent="0.25">
      <c r="B4988" s="25"/>
      <c r="C4988" s="25"/>
      <c r="D4988" s="25"/>
      <c r="E4988" s="25"/>
      <c r="F4988" s="25"/>
      <c r="G4988" s="23"/>
      <c r="H4988" s="23"/>
      <c r="I4988" s="23"/>
      <c r="L4988" s="4" t="str">
        <f t="shared" si="162"/>
        <v/>
      </c>
      <c r="M4988" s="4" t="str">
        <f>IF(ISBLANK(A4988),"",IF('02_Resultat'!$B$6=A4988,1,0))</f>
        <v/>
      </c>
    </row>
    <row r="4989" spans="2:13" x14ac:dyDescent="0.25">
      <c r="B4989" s="25"/>
      <c r="C4989" s="25"/>
      <c r="D4989" s="25"/>
      <c r="E4989" s="25"/>
      <c r="F4989" s="25"/>
      <c r="G4989" s="23"/>
      <c r="H4989" s="23"/>
      <c r="I4989" s="23"/>
      <c r="L4989" s="4" t="str">
        <f t="shared" si="162"/>
        <v/>
      </c>
      <c r="M4989" s="4" t="str">
        <f>IF(ISBLANK(A4989),"",IF('02_Resultat'!$B$6=A4989,1,0))</f>
        <v/>
      </c>
    </row>
    <row r="4990" spans="2:13" x14ac:dyDescent="0.25">
      <c r="B4990" s="25"/>
      <c r="C4990" s="25"/>
      <c r="D4990" s="25"/>
      <c r="E4990" s="25"/>
      <c r="F4990" s="25"/>
      <c r="G4990" s="23"/>
      <c r="H4990" s="23"/>
      <c r="I4990" s="23"/>
      <c r="L4990" s="4" t="str">
        <f t="shared" si="162"/>
        <v/>
      </c>
      <c r="M4990" s="4" t="str">
        <f>IF(ISBLANK(A4990),"",IF('02_Resultat'!$B$6=A4990,1,0))</f>
        <v/>
      </c>
    </row>
    <row r="4991" spans="2:13" x14ac:dyDescent="0.25">
      <c r="B4991" s="25"/>
      <c r="C4991" s="25"/>
      <c r="D4991" s="25"/>
      <c r="E4991" s="25"/>
      <c r="F4991" s="25"/>
      <c r="G4991" s="23"/>
      <c r="H4991" s="23"/>
      <c r="I4991" s="23"/>
      <c r="L4991" s="4" t="str">
        <f t="shared" si="162"/>
        <v/>
      </c>
      <c r="M4991" s="4" t="str">
        <f>IF(ISBLANK(A4991),"",IF('02_Resultat'!$B$6=A4991,1,0))</f>
        <v/>
      </c>
    </row>
    <row r="4992" spans="2:13" x14ac:dyDescent="0.25">
      <c r="B4992" s="25"/>
      <c r="C4992" s="25"/>
      <c r="D4992" s="25"/>
      <c r="E4992" s="25"/>
      <c r="F4992" s="25"/>
      <c r="G4992" s="23"/>
      <c r="H4992" s="23"/>
      <c r="I4992" s="23"/>
      <c r="L4992" s="4" t="str">
        <f t="shared" si="162"/>
        <v/>
      </c>
      <c r="M4992" s="4" t="str">
        <f>IF(ISBLANK(A4992),"",IF('02_Resultat'!$B$6=A4992,1,0))</f>
        <v/>
      </c>
    </row>
    <row r="4993" spans="2:13" x14ac:dyDescent="0.25">
      <c r="B4993" s="25"/>
      <c r="C4993" s="25"/>
      <c r="D4993" s="25"/>
      <c r="E4993" s="25"/>
      <c r="F4993" s="25"/>
      <c r="G4993" s="23"/>
      <c r="H4993" s="23"/>
      <c r="I4993" s="23"/>
      <c r="L4993" s="4" t="str">
        <f t="shared" si="162"/>
        <v/>
      </c>
      <c r="M4993" s="4" t="str">
        <f>IF(ISBLANK(A4993),"",IF('02_Resultat'!$B$6=A4993,1,0))</f>
        <v/>
      </c>
    </row>
    <row r="4994" spans="2:13" x14ac:dyDescent="0.25">
      <c r="B4994" s="25"/>
      <c r="C4994" s="25"/>
      <c r="D4994" s="25"/>
      <c r="E4994" s="25"/>
      <c r="F4994" s="25"/>
      <c r="G4994" s="23"/>
      <c r="H4994" s="23"/>
      <c r="I4994" s="23"/>
      <c r="L4994" s="4" t="str">
        <f t="shared" si="162"/>
        <v/>
      </c>
      <c r="M4994" s="4" t="str">
        <f>IF(ISBLANK(A4994),"",IF('02_Resultat'!$B$6=A4994,1,0))</f>
        <v/>
      </c>
    </row>
    <row r="4995" spans="2:13" x14ac:dyDescent="0.25">
      <c r="B4995" s="25"/>
      <c r="C4995" s="25"/>
      <c r="D4995" s="25"/>
      <c r="E4995" s="25"/>
      <c r="F4995" s="25"/>
      <c r="G4995" s="23"/>
      <c r="H4995" s="23"/>
      <c r="I4995" s="23"/>
      <c r="L4995" s="4" t="str">
        <f t="shared" si="162"/>
        <v/>
      </c>
      <c r="M4995" s="4" t="str">
        <f>IF(ISBLANK(A4995),"",IF('02_Resultat'!$B$6=A4995,1,0))</f>
        <v/>
      </c>
    </row>
    <row r="4996" spans="2:13" x14ac:dyDescent="0.25">
      <c r="B4996" s="25"/>
      <c r="C4996" s="25"/>
      <c r="D4996" s="25"/>
      <c r="E4996" s="25"/>
      <c r="F4996" s="25"/>
      <c r="G4996" s="23"/>
      <c r="H4996" s="23"/>
      <c r="I4996" s="23"/>
      <c r="L4996" s="4" t="str">
        <f t="shared" si="162"/>
        <v/>
      </c>
      <c r="M4996" s="4" t="str">
        <f>IF(ISBLANK(A4996),"",IF('02_Resultat'!$B$6=A4996,1,0))</f>
        <v/>
      </c>
    </row>
    <row r="4997" spans="2:13" x14ac:dyDescent="0.25">
      <c r="B4997" s="25"/>
      <c r="C4997" s="25"/>
      <c r="D4997" s="25"/>
      <c r="E4997" s="25"/>
      <c r="F4997" s="25"/>
      <c r="G4997" s="23"/>
      <c r="H4997" s="23"/>
      <c r="I4997" s="23"/>
      <c r="L4997" s="4" t="str">
        <f t="shared" si="162"/>
        <v/>
      </c>
      <c r="M4997" s="4" t="str">
        <f>IF(ISBLANK(A4997),"",IF('02_Resultat'!$B$6=A4997,1,0))</f>
        <v/>
      </c>
    </row>
    <row r="4998" spans="2:13" x14ac:dyDescent="0.25">
      <c r="B4998" s="25"/>
      <c r="C4998" s="25"/>
      <c r="D4998" s="25"/>
      <c r="E4998" s="25"/>
      <c r="F4998" s="25"/>
      <c r="G4998" s="23"/>
      <c r="H4998" s="23"/>
      <c r="I4998" s="23"/>
      <c r="L4998" s="4" t="str">
        <f t="shared" si="162"/>
        <v/>
      </c>
      <c r="M4998" s="4" t="str">
        <f>IF(ISBLANK(A4998),"",IF('02_Resultat'!$B$6=A4998,1,0))</f>
        <v/>
      </c>
    </row>
    <row r="4999" spans="2:13" x14ac:dyDescent="0.25">
      <c r="B4999" s="25"/>
      <c r="C4999" s="25"/>
      <c r="D4999" s="25"/>
      <c r="E4999" s="25"/>
      <c r="F4999" s="25"/>
      <c r="G4999" s="23"/>
      <c r="H4999" s="23"/>
      <c r="I4999" s="23"/>
      <c r="L4999" s="4" t="str">
        <f t="shared" si="162"/>
        <v/>
      </c>
      <c r="M4999" s="4" t="str">
        <f>IF(ISBLANK(A4999),"",IF('02_Resultat'!$B$6=A4999,1,0))</f>
        <v/>
      </c>
    </row>
    <row r="5000" spans="2:13" x14ac:dyDescent="0.25">
      <c r="B5000" s="25"/>
      <c r="C5000" s="25"/>
      <c r="D5000" s="25"/>
      <c r="E5000" s="25"/>
      <c r="F5000" s="25"/>
      <c r="G5000" s="23"/>
      <c r="H5000" s="23"/>
      <c r="I5000" s="23"/>
      <c r="L5000" s="4" t="str">
        <f t="shared" si="162"/>
        <v/>
      </c>
      <c r="M5000" s="4" t="str">
        <f>IF(ISBLANK(A5000),"",IF('02_Resultat'!$B$6=A5000,1,0))</f>
        <v/>
      </c>
    </row>
    <row r="5001" spans="2:13" x14ac:dyDescent="0.25">
      <c r="B5001" s="25"/>
      <c r="C5001" s="25"/>
      <c r="D5001" s="25"/>
      <c r="E5001" s="25"/>
      <c r="F5001" s="25"/>
      <c r="G5001" s="23"/>
      <c r="H5001" s="23"/>
      <c r="I5001" s="23"/>
      <c r="L5001" s="4" t="str">
        <f t="shared" si="162"/>
        <v/>
      </c>
      <c r="M5001" s="4" t="str">
        <f>IF(ISBLANK(A5001),"",IF('02_Resultat'!$B$6=A5001,1,0))</f>
        <v/>
      </c>
    </row>
    <row r="5002" spans="2:13" x14ac:dyDescent="0.25">
      <c r="B5002" s="25"/>
      <c r="C5002" s="25"/>
      <c r="D5002" s="25"/>
      <c r="E5002" s="25"/>
      <c r="F5002" s="25"/>
      <c r="G5002" s="23"/>
      <c r="H5002" s="23"/>
      <c r="I5002" s="23"/>
      <c r="L5002" s="4" t="str">
        <f t="shared" si="162"/>
        <v/>
      </c>
      <c r="M5002" s="4" t="str">
        <f>IF(ISBLANK(A5002),"",IF('02_Resultat'!$B$6=A5002,1,0))</f>
        <v/>
      </c>
    </row>
    <row r="5003" spans="2:13" x14ac:dyDescent="0.25">
      <c r="B5003" s="25"/>
      <c r="C5003" s="25"/>
      <c r="D5003" s="25"/>
      <c r="E5003" s="25"/>
      <c r="F5003" s="25"/>
      <c r="G5003" s="23"/>
      <c r="H5003" s="23"/>
      <c r="I5003" s="23"/>
      <c r="L5003" s="4" t="str">
        <f t="shared" si="162"/>
        <v/>
      </c>
      <c r="M5003" s="4" t="str">
        <f>IF(ISBLANK(A5003),"",IF('02_Resultat'!$B$6=A5003,1,0))</f>
        <v/>
      </c>
    </row>
    <row r="5004" spans="2:13" x14ac:dyDescent="0.25">
      <c r="B5004" s="25"/>
      <c r="C5004" s="25"/>
      <c r="D5004" s="25"/>
      <c r="E5004" s="25"/>
      <c r="F5004" s="25"/>
      <c r="G5004" s="23"/>
      <c r="H5004" s="23"/>
      <c r="I5004" s="23"/>
      <c r="L5004" s="4" t="str">
        <f t="shared" si="162"/>
        <v/>
      </c>
      <c r="M5004" s="4" t="str">
        <f>IF(ISBLANK(A5004),"",IF('02_Resultat'!$B$6=A5004,1,0))</f>
        <v/>
      </c>
    </row>
    <row r="5005" spans="2:13" x14ac:dyDescent="0.25">
      <c r="B5005" s="25"/>
      <c r="C5005" s="25"/>
      <c r="D5005" s="25"/>
      <c r="E5005" s="25"/>
      <c r="F5005" s="25"/>
      <c r="G5005" s="23"/>
      <c r="H5005" s="23"/>
      <c r="I5005" s="23"/>
      <c r="L5005" s="4" t="str">
        <f t="shared" si="162"/>
        <v/>
      </c>
      <c r="M5005" s="4" t="str">
        <f>IF(ISBLANK(A5005),"",IF('02_Resultat'!$B$6=A5005,1,0))</f>
        <v/>
      </c>
    </row>
    <row r="5006" spans="2:13" x14ac:dyDescent="0.25">
      <c r="B5006" s="25"/>
      <c r="C5006" s="25"/>
      <c r="D5006" s="25"/>
      <c r="E5006" s="25"/>
      <c r="F5006" s="25"/>
      <c r="G5006" s="23"/>
      <c r="H5006" s="23"/>
      <c r="I5006" s="23"/>
      <c r="L5006" s="4" t="str">
        <f t="shared" si="162"/>
        <v/>
      </c>
      <c r="M5006" s="4" t="str">
        <f>IF(ISBLANK(A5006),"",IF('02_Resultat'!$B$6=A5006,1,0))</f>
        <v/>
      </c>
    </row>
    <row r="5007" spans="2:13" x14ac:dyDescent="0.25">
      <c r="B5007" s="25"/>
      <c r="C5007" s="25"/>
      <c r="D5007" s="25"/>
      <c r="E5007" s="25"/>
      <c r="F5007" s="25"/>
      <c r="G5007" s="23"/>
      <c r="H5007" s="23"/>
      <c r="I5007" s="23"/>
      <c r="L5007" s="4" t="str">
        <f t="shared" si="162"/>
        <v/>
      </c>
      <c r="M5007" s="4" t="str">
        <f>IF(ISBLANK(A5007),"",IF('02_Resultat'!$B$6=A5007,1,0))</f>
        <v/>
      </c>
    </row>
    <row r="5008" spans="2:13" x14ac:dyDescent="0.25">
      <c r="B5008" s="25"/>
      <c r="C5008" s="25"/>
      <c r="D5008" s="25"/>
      <c r="E5008" s="25"/>
      <c r="F5008" s="25"/>
      <c r="G5008" s="23"/>
      <c r="H5008" s="23"/>
      <c r="I5008" s="23"/>
      <c r="L5008" s="4" t="str">
        <f t="shared" si="162"/>
        <v/>
      </c>
      <c r="M5008" s="4" t="str">
        <f>IF(ISBLANK(A5008),"",IF('02_Resultat'!$B$6=A5008,1,0))</f>
        <v/>
      </c>
    </row>
    <row r="5009" spans="2:13" x14ac:dyDescent="0.25">
      <c r="B5009" s="25"/>
      <c r="C5009" s="25"/>
      <c r="D5009" s="25"/>
      <c r="E5009" s="25"/>
      <c r="F5009" s="25"/>
      <c r="G5009" s="23"/>
      <c r="H5009" s="23"/>
      <c r="I5009" s="23"/>
      <c r="L5009" s="4" t="str">
        <f t="shared" si="162"/>
        <v/>
      </c>
      <c r="M5009" s="4" t="str">
        <f>IF(ISBLANK(A5009),"",IF('02_Resultat'!$B$6=A5009,1,0))</f>
        <v/>
      </c>
    </row>
    <row r="5010" spans="2:13" x14ac:dyDescent="0.25">
      <c r="B5010" s="25"/>
      <c r="C5010" s="25"/>
      <c r="D5010" s="25"/>
      <c r="E5010" s="25"/>
      <c r="F5010" s="25"/>
      <c r="G5010" s="23"/>
      <c r="H5010" s="23"/>
      <c r="I5010" s="23"/>
      <c r="L5010" s="4" t="str">
        <f t="shared" si="162"/>
        <v/>
      </c>
      <c r="M5010" s="4" t="str">
        <f>IF(ISBLANK(A5010),"",IF('02_Resultat'!$B$6=A5010,1,0))</f>
        <v/>
      </c>
    </row>
    <row r="5011" spans="2:13" x14ac:dyDescent="0.25">
      <c r="B5011" s="25"/>
      <c r="C5011" s="25"/>
      <c r="D5011" s="25"/>
      <c r="E5011" s="25"/>
      <c r="F5011" s="25"/>
      <c r="G5011" s="23"/>
      <c r="H5011" s="23"/>
      <c r="I5011" s="23"/>
      <c r="L5011" s="4" t="str">
        <f t="shared" si="162"/>
        <v/>
      </c>
      <c r="M5011" s="4" t="str">
        <f>IF(ISBLANK(A5011),"",IF('02_Resultat'!$B$6=A5011,1,0))</f>
        <v/>
      </c>
    </row>
    <row r="5012" spans="2:13" x14ac:dyDescent="0.25">
      <c r="B5012" s="25"/>
      <c r="C5012" s="25"/>
      <c r="D5012" s="25"/>
      <c r="E5012" s="25"/>
      <c r="F5012" s="25"/>
      <c r="G5012" s="23"/>
      <c r="H5012" s="23"/>
      <c r="I5012" s="23"/>
      <c r="L5012" s="4" t="str">
        <f t="shared" si="162"/>
        <v/>
      </c>
      <c r="M5012" s="4" t="str">
        <f>IF(ISBLANK(A5012),"",IF('02_Resultat'!$B$6=A5012,1,0))</f>
        <v/>
      </c>
    </row>
    <row r="5013" spans="2:13" x14ac:dyDescent="0.25">
      <c r="B5013" s="25"/>
      <c r="C5013" s="25"/>
      <c r="D5013" s="25"/>
      <c r="E5013" s="25"/>
      <c r="F5013" s="25"/>
      <c r="G5013" s="23"/>
      <c r="H5013" s="23"/>
      <c r="I5013" s="23"/>
      <c r="L5013" s="4" t="str">
        <f t="shared" si="162"/>
        <v/>
      </c>
      <c r="M5013" s="4" t="str">
        <f>IF(ISBLANK(A5013),"",IF('02_Resultat'!$B$6=A5013,1,0))</f>
        <v/>
      </c>
    </row>
    <row r="5014" spans="2:13" x14ac:dyDescent="0.25">
      <c r="B5014" s="25"/>
      <c r="C5014" s="25"/>
      <c r="D5014" s="25"/>
      <c r="E5014" s="25"/>
      <c r="F5014" s="25"/>
      <c r="G5014" s="23"/>
      <c r="H5014" s="23"/>
      <c r="I5014" s="23"/>
      <c r="L5014" s="4" t="str">
        <f t="shared" si="162"/>
        <v/>
      </c>
      <c r="M5014" s="4" t="str">
        <f>IF(ISBLANK(A5014),"",IF('02_Resultat'!$B$6=A5014,1,0))</f>
        <v/>
      </c>
    </row>
    <row r="5015" spans="2:13" x14ac:dyDescent="0.25">
      <c r="B5015" s="25"/>
      <c r="C5015" s="25"/>
      <c r="D5015" s="25"/>
      <c r="E5015" s="25"/>
      <c r="F5015" s="25"/>
      <c r="G5015" s="23"/>
      <c r="H5015" s="23"/>
      <c r="I5015" s="23"/>
      <c r="L5015" s="4" t="str">
        <f t="shared" si="162"/>
        <v/>
      </c>
      <c r="M5015" s="4" t="str">
        <f>IF(ISBLANK(A5015),"",IF('02_Resultat'!$B$6=A5015,1,0))</f>
        <v/>
      </c>
    </row>
    <row r="5016" spans="2:13" x14ac:dyDescent="0.25">
      <c r="B5016" s="25"/>
      <c r="C5016" s="25"/>
      <c r="D5016" s="25"/>
      <c r="E5016" s="25"/>
      <c r="F5016" s="25"/>
      <c r="G5016" s="23"/>
      <c r="H5016" s="23"/>
      <c r="I5016" s="23"/>
      <c r="L5016" s="4" t="str">
        <f t="shared" si="162"/>
        <v/>
      </c>
      <c r="M5016" s="4" t="str">
        <f>IF(ISBLANK(A5016),"",IF('02_Resultat'!$B$6=A5016,1,0))</f>
        <v/>
      </c>
    </row>
    <row r="5017" spans="2:13" x14ac:dyDescent="0.25">
      <c r="B5017" s="25"/>
      <c r="C5017" s="25"/>
      <c r="D5017" s="25"/>
      <c r="E5017" s="25"/>
      <c r="F5017" s="25"/>
      <c r="G5017" s="23"/>
      <c r="H5017" s="23"/>
      <c r="I5017" s="23"/>
      <c r="L5017" s="4" t="str">
        <f t="shared" si="162"/>
        <v/>
      </c>
      <c r="M5017" s="4" t="str">
        <f>IF(ISBLANK(A5017),"",IF('02_Resultat'!$B$6=A5017,1,0))</f>
        <v/>
      </c>
    </row>
    <row r="5018" spans="2:13" x14ac:dyDescent="0.25">
      <c r="B5018" s="25"/>
      <c r="C5018" s="25"/>
      <c r="D5018" s="25"/>
      <c r="E5018" s="25"/>
      <c r="F5018" s="25"/>
      <c r="G5018" s="23"/>
      <c r="H5018" s="23"/>
      <c r="I5018" s="23"/>
      <c r="L5018" s="4" t="str">
        <f t="shared" si="162"/>
        <v/>
      </c>
      <c r="M5018" s="4" t="str">
        <f>IF(ISBLANK(A5018),"",IF('02_Resultat'!$B$6=A5018,1,0))</f>
        <v/>
      </c>
    </row>
    <row r="5019" spans="2:13" x14ac:dyDescent="0.25">
      <c r="B5019" s="25"/>
      <c r="C5019" s="25"/>
      <c r="D5019" s="25"/>
      <c r="E5019" s="25"/>
      <c r="F5019" s="25"/>
      <c r="G5019" s="23"/>
      <c r="H5019" s="23"/>
      <c r="I5019" s="23"/>
      <c r="L5019" s="4" t="str">
        <f t="shared" si="162"/>
        <v/>
      </c>
      <c r="M5019" s="4" t="str">
        <f>IF(ISBLANK(A5019),"",IF('02_Resultat'!$B$6=A5019,1,0))</f>
        <v/>
      </c>
    </row>
    <row r="5020" spans="2:13" x14ac:dyDescent="0.25">
      <c r="B5020" s="25"/>
      <c r="C5020" s="25"/>
      <c r="D5020" s="25"/>
      <c r="E5020" s="25"/>
      <c r="F5020" s="25"/>
      <c r="G5020" s="23"/>
      <c r="H5020" s="23"/>
      <c r="I5020" s="23"/>
      <c r="L5020" s="4" t="str">
        <f t="shared" si="162"/>
        <v/>
      </c>
      <c r="M5020" s="4" t="str">
        <f>IF(ISBLANK(A5020),"",IF('02_Resultat'!$B$6=A5020,1,0))</f>
        <v/>
      </c>
    </row>
    <row r="5021" spans="2:13" x14ac:dyDescent="0.25">
      <c r="B5021" s="25"/>
      <c r="C5021" s="25"/>
      <c r="D5021" s="25"/>
      <c r="E5021" s="25"/>
      <c r="F5021" s="25"/>
      <c r="G5021" s="23"/>
      <c r="H5021" s="23"/>
      <c r="I5021" s="23"/>
      <c r="L5021" s="4" t="str">
        <f t="shared" si="162"/>
        <v/>
      </c>
      <c r="M5021" s="4" t="str">
        <f>IF(ISBLANK(A5021),"",IF('02_Resultat'!$B$6=A5021,1,0))</f>
        <v/>
      </c>
    </row>
    <row r="5022" spans="2:13" x14ac:dyDescent="0.25">
      <c r="B5022" s="25"/>
      <c r="C5022" s="25"/>
      <c r="D5022" s="25"/>
      <c r="E5022" s="25"/>
      <c r="F5022" s="25"/>
      <c r="G5022" s="23"/>
      <c r="H5022" s="23"/>
      <c r="I5022" s="23"/>
      <c r="L5022" s="4" t="str">
        <f t="shared" si="162"/>
        <v/>
      </c>
      <c r="M5022" s="4" t="str">
        <f>IF(ISBLANK(A5022),"",IF('02_Resultat'!$B$6=A5022,1,0))</f>
        <v/>
      </c>
    </row>
    <row r="5023" spans="2:13" x14ac:dyDescent="0.25">
      <c r="B5023" s="25"/>
      <c r="C5023" s="25"/>
      <c r="D5023" s="25"/>
      <c r="E5023" s="25"/>
      <c r="F5023" s="25"/>
      <c r="G5023" s="23"/>
      <c r="H5023" s="23"/>
      <c r="I5023" s="23"/>
      <c r="L5023" s="4" t="str">
        <f t="shared" si="162"/>
        <v/>
      </c>
      <c r="M5023" s="4" t="str">
        <f>IF(ISBLANK(A5023),"",IF('02_Resultat'!$B$6=A5023,1,0))</f>
        <v/>
      </c>
    </row>
    <row r="5024" spans="2:13" x14ac:dyDescent="0.25">
      <c r="B5024" s="25"/>
      <c r="C5024" s="25"/>
      <c r="D5024" s="25"/>
      <c r="E5024" s="25"/>
      <c r="F5024" s="25"/>
      <c r="G5024" s="23"/>
      <c r="H5024" s="23"/>
      <c r="I5024" s="23"/>
      <c r="L5024" s="4" t="str">
        <f t="shared" si="162"/>
        <v/>
      </c>
      <c r="M5024" s="4" t="str">
        <f>IF(ISBLANK(A5024),"",IF('02_Resultat'!$B$6=A5024,1,0))</f>
        <v/>
      </c>
    </row>
    <row r="5025" spans="2:13" x14ac:dyDescent="0.25">
      <c r="B5025" s="25"/>
      <c r="C5025" s="25"/>
      <c r="D5025" s="25"/>
      <c r="E5025" s="25"/>
      <c r="F5025" s="25"/>
      <c r="G5025" s="23"/>
      <c r="H5025" s="23"/>
      <c r="I5025" s="23"/>
      <c r="L5025" s="4" t="str">
        <f t="shared" si="162"/>
        <v/>
      </c>
      <c r="M5025" s="4" t="str">
        <f>IF(ISBLANK(A5025),"",IF('02_Resultat'!$B$6=A5025,1,0))</f>
        <v/>
      </c>
    </row>
    <row r="5026" spans="2:13" x14ac:dyDescent="0.25">
      <c r="B5026" s="25"/>
      <c r="C5026" s="25"/>
      <c r="D5026" s="25"/>
      <c r="E5026" s="25"/>
      <c r="F5026" s="25"/>
      <c r="G5026" s="23"/>
      <c r="H5026" s="23"/>
      <c r="I5026" s="23"/>
      <c r="L5026" s="4" t="str">
        <f t="shared" si="162"/>
        <v/>
      </c>
      <c r="M5026" s="4" t="str">
        <f>IF(ISBLANK(A5026),"",IF('02_Resultat'!$B$6=A5026,1,0))</f>
        <v/>
      </c>
    </row>
    <row r="5027" spans="2:13" x14ac:dyDescent="0.25">
      <c r="B5027" s="25"/>
      <c r="C5027" s="25"/>
      <c r="D5027" s="25"/>
      <c r="E5027" s="25"/>
      <c r="F5027" s="25"/>
      <c r="G5027" s="23"/>
      <c r="H5027" s="23"/>
      <c r="I5027" s="23"/>
      <c r="L5027" s="4" t="str">
        <f t="shared" si="162"/>
        <v/>
      </c>
      <c r="M5027" s="4" t="str">
        <f>IF(ISBLANK(A5027),"",IF('02_Resultat'!$B$6=A5027,1,0))</f>
        <v/>
      </c>
    </row>
    <row r="5028" spans="2:13" x14ac:dyDescent="0.25">
      <c r="B5028" s="25"/>
      <c r="C5028" s="25"/>
      <c r="D5028" s="25"/>
      <c r="E5028" s="25"/>
      <c r="F5028" s="25"/>
      <c r="G5028" s="23"/>
      <c r="H5028" s="23"/>
      <c r="I5028" s="23"/>
      <c r="L5028" s="4" t="str">
        <f t="shared" si="162"/>
        <v/>
      </c>
      <c r="M5028" s="4" t="str">
        <f>IF(ISBLANK(A5028),"",IF('02_Resultat'!$B$6=A5028,1,0))</f>
        <v/>
      </c>
    </row>
    <row r="5029" spans="2:13" x14ac:dyDescent="0.25">
      <c r="B5029" s="25"/>
      <c r="C5029" s="25"/>
      <c r="D5029" s="25"/>
      <c r="E5029" s="25"/>
      <c r="F5029" s="25"/>
      <c r="G5029" s="23"/>
      <c r="H5029" s="23"/>
      <c r="I5029" s="23"/>
      <c r="L5029" s="4" t="str">
        <f t="shared" si="162"/>
        <v/>
      </c>
      <c r="M5029" s="4" t="str">
        <f>IF(ISBLANK(A5029),"",IF('02_Resultat'!$B$6=A5029,1,0))</f>
        <v/>
      </c>
    </row>
    <row r="5030" spans="2:13" x14ac:dyDescent="0.25">
      <c r="B5030" s="25"/>
      <c r="C5030" s="25"/>
      <c r="D5030" s="25"/>
      <c r="E5030" s="25"/>
      <c r="F5030" s="25"/>
      <c r="G5030" s="23"/>
      <c r="H5030" s="23"/>
      <c r="I5030" s="23"/>
      <c r="L5030" s="4" t="str">
        <f t="shared" si="162"/>
        <v/>
      </c>
      <c r="M5030" s="4" t="str">
        <f>IF(ISBLANK(A5030),"",IF('02_Resultat'!$B$6=A5030,1,0))</f>
        <v/>
      </c>
    </row>
    <row r="5031" spans="2:13" x14ac:dyDescent="0.25">
      <c r="B5031" s="25"/>
      <c r="C5031" s="25"/>
      <c r="D5031" s="25"/>
      <c r="E5031" s="25"/>
      <c r="F5031" s="25"/>
      <c r="G5031" s="23"/>
      <c r="H5031" s="23"/>
      <c r="I5031" s="23"/>
      <c r="L5031" s="4" t="str">
        <f t="shared" si="162"/>
        <v/>
      </c>
      <c r="M5031" s="4" t="str">
        <f>IF(ISBLANK(A5031),"",IF('02_Resultat'!$B$6=A5031,1,0))</f>
        <v/>
      </c>
    </row>
    <row r="5032" spans="2:13" x14ac:dyDescent="0.25">
      <c r="B5032" s="25"/>
      <c r="C5032" s="25"/>
      <c r="D5032" s="25"/>
      <c r="E5032" s="25"/>
      <c r="F5032" s="25"/>
      <c r="G5032" s="23"/>
      <c r="H5032" s="23"/>
      <c r="I5032" s="23"/>
      <c r="L5032" s="4" t="str">
        <f t="shared" si="162"/>
        <v/>
      </c>
      <c r="M5032" s="4" t="str">
        <f>IF(ISBLANK(A5032),"",IF('02_Resultat'!$B$6=A5032,1,0))</f>
        <v/>
      </c>
    </row>
    <row r="5033" spans="2:13" x14ac:dyDescent="0.25">
      <c r="B5033" s="25"/>
      <c r="C5033" s="25"/>
      <c r="D5033" s="25"/>
      <c r="E5033" s="25"/>
      <c r="F5033" s="25"/>
      <c r="G5033" s="23"/>
      <c r="H5033" s="23"/>
      <c r="I5033" s="23"/>
      <c r="L5033" s="4" t="str">
        <f t="shared" si="162"/>
        <v/>
      </c>
      <c r="M5033" s="4" t="str">
        <f>IF(ISBLANK(A5033),"",IF('02_Resultat'!$B$6=A5033,1,0))</f>
        <v/>
      </c>
    </row>
    <row r="5034" spans="2:13" x14ac:dyDescent="0.25">
      <c r="B5034" s="25"/>
      <c r="C5034" s="25"/>
      <c r="D5034" s="25"/>
      <c r="E5034" s="25"/>
      <c r="F5034" s="25"/>
      <c r="G5034" s="23"/>
      <c r="H5034" s="23"/>
      <c r="I5034" s="23"/>
      <c r="L5034" s="4" t="str">
        <f t="shared" si="162"/>
        <v/>
      </c>
      <c r="M5034" s="4" t="str">
        <f>IF(ISBLANK(A5034),"",IF('02_Resultat'!$B$6=A5034,1,0))</f>
        <v/>
      </c>
    </row>
    <row r="5035" spans="2:13" x14ac:dyDescent="0.25">
      <c r="B5035" s="25"/>
      <c r="C5035" s="25"/>
      <c r="D5035" s="25"/>
      <c r="E5035" s="25"/>
      <c r="F5035" s="25"/>
      <c r="G5035" s="23"/>
      <c r="H5035" s="23"/>
      <c r="I5035" s="23"/>
      <c r="L5035" s="4" t="str">
        <f t="shared" si="162"/>
        <v/>
      </c>
      <c r="M5035" s="4" t="str">
        <f>IF(ISBLANK(A5035),"",IF('02_Resultat'!$B$6=A5035,1,0))</f>
        <v/>
      </c>
    </row>
    <row r="5036" spans="2:13" x14ac:dyDescent="0.25">
      <c r="B5036" s="25"/>
      <c r="C5036" s="25"/>
      <c r="D5036" s="25"/>
      <c r="E5036" s="25"/>
      <c r="F5036" s="25"/>
      <c r="G5036" s="23"/>
      <c r="H5036" s="23"/>
      <c r="I5036" s="23"/>
      <c r="L5036" s="4" t="str">
        <f t="shared" si="162"/>
        <v/>
      </c>
      <c r="M5036" s="4" t="str">
        <f>IF(ISBLANK(A5036),"",IF('02_Resultat'!$B$6=A5036,1,0))</f>
        <v/>
      </c>
    </row>
    <row r="5037" spans="2:13" x14ac:dyDescent="0.25">
      <c r="B5037" s="25"/>
      <c r="C5037" s="25"/>
      <c r="D5037" s="25"/>
      <c r="E5037" s="25"/>
      <c r="F5037" s="25"/>
      <c r="G5037" s="23"/>
      <c r="H5037" s="23"/>
      <c r="I5037" s="23"/>
      <c r="L5037" s="4" t="str">
        <f t="shared" si="162"/>
        <v/>
      </c>
      <c r="M5037" s="4" t="str">
        <f>IF(ISBLANK(A5037),"",IF('02_Resultat'!$B$6=A5037,1,0))</f>
        <v/>
      </c>
    </row>
    <row r="5038" spans="2:13" x14ac:dyDescent="0.25">
      <c r="B5038" s="25"/>
      <c r="C5038" s="25"/>
      <c r="D5038" s="25"/>
      <c r="E5038" s="25"/>
      <c r="F5038" s="25"/>
      <c r="G5038" s="23"/>
      <c r="H5038" s="23"/>
      <c r="I5038" s="23"/>
      <c r="L5038" s="4" t="str">
        <f t="shared" si="162"/>
        <v/>
      </c>
      <c r="M5038" s="4" t="str">
        <f>IF(ISBLANK(A5038),"",IF('02_Resultat'!$B$6=A5038,1,0))</f>
        <v/>
      </c>
    </row>
    <row r="5039" spans="2:13" x14ac:dyDescent="0.25">
      <c r="B5039" s="25"/>
      <c r="C5039" s="25"/>
      <c r="D5039" s="25"/>
      <c r="E5039" s="25"/>
      <c r="F5039" s="25"/>
      <c r="G5039" s="23"/>
      <c r="H5039" s="23"/>
      <c r="I5039" s="23"/>
      <c r="L5039" s="4" t="str">
        <f t="shared" si="162"/>
        <v/>
      </c>
      <c r="M5039" s="4" t="str">
        <f>IF(ISBLANK(A5039),"",IF('02_Resultat'!$B$6=A5039,1,0))</f>
        <v/>
      </c>
    </row>
    <row r="5040" spans="2:13" x14ac:dyDescent="0.25">
      <c r="B5040" s="25"/>
      <c r="C5040" s="25"/>
      <c r="D5040" s="25"/>
      <c r="E5040" s="25"/>
      <c r="F5040" s="25"/>
      <c r="G5040" s="23"/>
      <c r="H5040" s="23"/>
      <c r="I5040" s="23"/>
      <c r="L5040" s="4" t="str">
        <f t="shared" si="162"/>
        <v/>
      </c>
      <c r="M5040" s="4" t="str">
        <f>IF(ISBLANK(A5040),"",IF('02_Resultat'!$B$6=A5040,1,0))</f>
        <v/>
      </c>
    </row>
    <row r="5041" spans="2:13" x14ac:dyDescent="0.25">
      <c r="B5041" s="25"/>
      <c r="C5041" s="25"/>
      <c r="D5041" s="25"/>
      <c r="E5041" s="25"/>
      <c r="F5041" s="25"/>
      <c r="G5041" s="23"/>
      <c r="H5041" s="23"/>
      <c r="I5041" s="23"/>
      <c r="L5041" s="4" t="str">
        <f t="shared" si="162"/>
        <v/>
      </c>
      <c r="M5041" s="4" t="str">
        <f>IF(ISBLANK(A5041),"",IF('02_Resultat'!$B$6=A5041,1,0))</f>
        <v/>
      </c>
    </row>
    <row r="5042" spans="2:13" x14ac:dyDescent="0.25">
      <c r="B5042" s="25"/>
      <c r="C5042" s="25"/>
      <c r="D5042" s="25"/>
      <c r="E5042" s="25"/>
      <c r="F5042" s="25"/>
      <c r="G5042" s="23"/>
      <c r="H5042" s="23"/>
      <c r="I5042" s="23"/>
      <c r="L5042" s="4" t="str">
        <f t="shared" si="162"/>
        <v/>
      </c>
      <c r="M5042" s="4" t="str">
        <f>IF(ISBLANK(A5042),"",IF('02_Resultat'!$B$6=A5042,1,0))</f>
        <v/>
      </c>
    </row>
    <row r="5043" spans="2:13" x14ac:dyDescent="0.25">
      <c r="B5043" s="25"/>
      <c r="C5043" s="25"/>
      <c r="D5043" s="25"/>
      <c r="E5043" s="25"/>
      <c r="F5043" s="25"/>
      <c r="G5043" s="23"/>
      <c r="H5043" s="23"/>
      <c r="I5043" s="23"/>
      <c r="L5043" s="4" t="str">
        <f t="shared" si="162"/>
        <v/>
      </c>
      <c r="M5043" s="4" t="str">
        <f>IF(ISBLANK(A5043),"",IF('02_Resultat'!$B$6=A5043,1,0))</f>
        <v/>
      </c>
    </row>
    <row r="5044" spans="2:13" x14ac:dyDescent="0.25">
      <c r="B5044" s="25"/>
      <c r="C5044" s="25"/>
      <c r="D5044" s="25"/>
      <c r="E5044" s="25"/>
      <c r="F5044" s="25"/>
      <c r="G5044" s="23"/>
      <c r="H5044" s="23"/>
      <c r="I5044" s="23"/>
      <c r="L5044" s="4" t="str">
        <f t="shared" si="162"/>
        <v/>
      </c>
      <c r="M5044" s="4" t="str">
        <f>IF(ISBLANK(A5044),"",IF('02_Resultat'!$B$6=A5044,1,0))</f>
        <v/>
      </c>
    </row>
    <row r="5045" spans="2:13" x14ac:dyDescent="0.25">
      <c r="B5045" s="25"/>
      <c r="C5045" s="25"/>
      <c r="D5045" s="25"/>
      <c r="E5045" s="25"/>
      <c r="F5045" s="25"/>
      <c r="G5045" s="23"/>
      <c r="H5045" s="23"/>
      <c r="I5045" s="23"/>
      <c r="L5045" s="4" t="str">
        <f t="shared" si="162"/>
        <v/>
      </c>
      <c r="M5045" s="4" t="str">
        <f>IF(ISBLANK(A5045),"",IF('02_Resultat'!$B$6=A5045,1,0))</f>
        <v/>
      </c>
    </row>
    <row r="5046" spans="2:13" x14ac:dyDescent="0.25">
      <c r="B5046" s="25"/>
      <c r="C5046" s="25"/>
      <c r="D5046" s="25"/>
      <c r="E5046" s="25"/>
      <c r="F5046" s="25"/>
      <c r="G5046" s="23"/>
      <c r="H5046" s="23"/>
      <c r="I5046" s="23"/>
      <c r="L5046" s="4" t="str">
        <f t="shared" ref="L5046:L5109" si="163">IF(ISBLANK(H5046),"",(I5046-H5046))</f>
        <v/>
      </c>
      <c r="M5046" s="4" t="str">
        <f>IF(ISBLANK(A5046),"",IF('02_Resultat'!$B$6=A5046,1,0))</f>
        <v/>
      </c>
    </row>
    <row r="5047" spans="2:13" x14ac:dyDescent="0.25">
      <c r="B5047" s="25"/>
      <c r="C5047" s="25"/>
      <c r="D5047" s="25"/>
      <c r="E5047" s="25"/>
      <c r="F5047" s="25"/>
      <c r="G5047" s="23"/>
      <c r="H5047" s="23"/>
      <c r="I5047" s="23"/>
      <c r="L5047" s="4" t="str">
        <f t="shared" si="163"/>
        <v/>
      </c>
      <c r="M5047" s="4" t="str">
        <f>IF(ISBLANK(A5047),"",IF('02_Resultat'!$B$6=A5047,1,0))</f>
        <v/>
      </c>
    </row>
    <row r="5048" spans="2:13" x14ac:dyDescent="0.25">
      <c r="B5048" s="25"/>
      <c r="C5048" s="25"/>
      <c r="D5048" s="25"/>
      <c r="E5048" s="25"/>
      <c r="F5048" s="25"/>
      <c r="G5048" s="23"/>
      <c r="H5048" s="23"/>
      <c r="I5048" s="23"/>
      <c r="L5048" s="4" t="str">
        <f t="shared" si="163"/>
        <v/>
      </c>
      <c r="M5048" s="4" t="str">
        <f>IF(ISBLANK(A5048),"",IF('02_Resultat'!$B$6=A5048,1,0))</f>
        <v/>
      </c>
    </row>
    <row r="5049" spans="2:13" x14ac:dyDescent="0.25">
      <c r="B5049" s="25"/>
      <c r="C5049" s="25"/>
      <c r="D5049" s="25"/>
      <c r="E5049" s="25"/>
      <c r="F5049" s="25"/>
      <c r="G5049" s="23"/>
      <c r="H5049" s="23"/>
      <c r="I5049" s="23"/>
      <c r="L5049" s="4" t="str">
        <f t="shared" si="163"/>
        <v/>
      </c>
      <c r="M5049" s="4" t="str">
        <f>IF(ISBLANK(A5049),"",IF('02_Resultat'!$B$6=A5049,1,0))</f>
        <v/>
      </c>
    </row>
    <row r="5050" spans="2:13" x14ac:dyDescent="0.25">
      <c r="B5050" s="25"/>
      <c r="C5050" s="25"/>
      <c r="D5050" s="25"/>
      <c r="E5050" s="25"/>
      <c r="F5050" s="25"/>
      <c r="G5050" s="23"/>
      <c r="H5050" s="23"/>
      <c r="I5050" s="23"/>
      <c r="L5050" s="4" t="str">
        <f t="shared" si="163"/>
        <v/>
      </c>
      <c r="M5050" s="4" t="str">
        <f>IF(ISBLANK(A5050),"",IF('02_Resultat'!$B$6=A5050,1,0))</f>
        <v/>
      </c>
    </row>
    <row r="5051" spans="2:13" x14ac:dyDescent="0.25">
      <c r="B5051" s="25"/>
      <c r="C5051" s="25"/>
      <c r="D5051" s="25"/>
      <c r="E5051" s="25"/>
      <c r="F5051" s="25"/>
      <c r="G5051" s="23"/>
      <c r="H5051" s="23"/>
      <c r="I5051" s="23"/>
      <c r="L5051" s="4" t="str">
        <f t="shared" si="163"/>
        <v/>
      </c>
      <c r="M5051" s="4" t="str">
        <f>IF(ISBLANK(A5051),"",IF('02_Resultat'!$B$6=A5051,1,0))</f>
        <v/>
      </c>
    </row>
    <row r="5052" spans="2:13" x14ac:dyDescent="0.25">
      <c r="B5052" s="25"/>
      <c r="C5052" s="25"/>
      <c r="D5052" s="25"/>
      <c r="E5052" s="25"/>
      <c r="F5052" s="25"/>
      <c r="G5052" s="23"/>
      <c r="H5052" s="23"/>
      <c r="I5052" s="23"/>
      <c r="L5052" s="4" t="str">
        <f t="shared" si="163"/>
        <v/>
      </c>
      <c r="M5052" s="4" t="str">
        <f>IF(ISBLANK(A5052),"",IF('02_Resultat'!$B$6=A5052,1,0))</f>
        <v/>
      </c>
    </row>
    <row r="5053" spans="2:13" x14ac:dyDescent="0.25">
      <c r="B5053" s="25"/>
      <c r="C5053" s="25"/>
      <c r="D5053" s="25"/>
      <c r="E5053" s="25"/>
      <c r="F5053" s="25"/>
      <c r="G5053" s="23"/>
      <c r="H5053" s="23"/>
      <c r="I5053" s="23"/>
      <c r="L5053" s="4" t="str">
        <f t="shared" si="163"/>
        <v/>
      </c>
      <c r="M5053" s="4" t="str">
        <f>IF(ISBLANK(A5053),"",IF('02_Resultat'!$B$6=A5053,1,0))</f>
        <v/>
      </c>
    </row>
    <row r="5054" spans="2:13" x14ac:dyDescent="0.25">
      <c r="B5054" s="25"/>
      <c r="C5054" s="25"/>
      <c r="D5054" s="25"/>
      <c r="E5054" s="25"/>
      <c r="F5054" s="25"/>
      <c r="G5054" s="23"/>
      <c r="H5054" s="23"/>
      <c r="I5054" s="23"/>
      <c r="L5054" s="4" t="str">
        <f t="shared" si="163"/>
        <v/>
      </c>
      <c r="M5054" s="4" t="str">
        <f>IF(ISBLANK(A5054),"",IF('02_Resultat'!$B$6=A5054,1,0))</f>
        <v/>
      </c>
    </row>
    <row r="5055" spans="2:13" x14ac:dyDescent="0.25">
      <c r="B5055" s="25"/>
      <c r="C5055" s="25"/>
      <c r="D5055" s="25"/>
      <c r="E5055" s="25"/>
      <c r="F5055" s="25"/>
      <c r="G5055" s="23"/>
      <c r="H5055" s="23"/>
      <c r="I5055" s="23"/>
      <c r="L5055" s="4" t="str">
        <f t="shared" si="163"/>
        <v/>
      </c>
      <c r="M5055" s="4" t="str">
        <f>IF(ISBLANK(A5055),"",IF('02_Resultat'!$B$6=A5055,1,0))</f>
        <v/>
      </c>
    </row>
    <row r="5056" spans="2:13" x14ac:dyDescent="0.25">
      <c r="B5056" s="25"/>
      <c r="C5056" s="25"/>
      <c r="D5056" s="25"/>
      <c r="E5056" s="25"/>
      <c r="F5056" s="25"/>
      <c r="G5056" s="23"/>
      <c r="H5056" s="23"/>
      <c r="I5056" s="23"/>
      <c r="L5056" s="4" t="str">
        <f t="shared" si="163"/>
        <v/>
      </c>
      <c r="M5056" s="4" t="str">
        <f>IF(ISBLANK(A5056),"",IF('02_Resultat'!$B$6=A5056,1,0))</f>
        <v/>
      </c>
    </row>
    <row r="5057" spans="2:13" x14ac:dyDescent="0.25">
      <c r="B5057" s="25"/>
      <c r="C5057" s="25"/>
      <c r="D5057" s="25"/>
      <c r="E5057" s="25"/>
      <c r="F5057" s="25"/>
      <c r="G5057" s="23"/>
      <c r="H5057" s="23"/>
      <c r="I5057" s="23"/>
      <c r="L5057" s="4" t="str">
        <f t="shared" si="163"/>
        <v/>
      </c>
      <c r="M5057" s="4" t="str">
        <f>IF(ISBLANK(A5057),"",IF('02_Resultat'!$B$6=A5057,1,0))</f>
        <v/>
      </c>
    </row>
    <row r="5058" spans="2:13" x14ac:dyDescent="0.25">
      <c r="B5058" s="25"/>
      <c r="C5058" s="25"/>
      <c r="D5058" s="25"/>
      <c r="E5058" s="25"/>
      <c r="F5058" s="25"/>
      <c r="G5058" s="23"/>
      <c r="H5058" s="23"/>
      <c r="I5058" s="23"/>
      <c r="L5058" s="4" t="str">
        <f t="shared" si="163"/>
        <v/>
      </c>
      <c r="M5058" s="4" t="str">
        <f>IF(ISBLANK(A5058),"",IF('02_Resultat'!$B$6=A5058,1,0))</f>
        <v/>
      </c>
    </row>
    <row r="5059" spans="2:13" x14ac:dyDescent="0.25">
      <c r="B5059" s="25"/>
      <c r="C5059" s="25"/>
      <c r="D5059" s="25"/>
      <c r="E5059" s="25"/>
      <c r="F5059" s="25"/>
      <c r="G5059" s="23"/>
      <c r="H5059" s="23"/>
      <c r="I5059" s="23"/>
      <c r="L5059" s="4" t="str">
        <f t="shared" si="163"/>
        <v/>
      </c>
      <c r="M5059" s="4" t="str">
        <f>IF(ISBLANK(A5059),"",IF('02_Resultat'!$B$6=A5059,1,0))</f>
        <v/>
      </c>
    </row>
    <row r="5060" spans="2:13" x14ac:dyDescent="0.25">
      <c r="B5060" s="25"/>
      <c r="C5060" s="25"/>
      <c r="D5060" s="25"/>
      <c r="E5060" s="25"/>
      <c r="F5060" s="25"/>
      <c r="G5060" s="23"/>
      <c r="H5060" s="23"/>
      <c r="I5060" s="23"/>
      <c r="L5060" s="4" t="str">
        <f t="shared" si="163"/>
        <v/>
      </c>
      <c r="M5060" s="4" t="str">
        <f>IF(ISBLANK(A5060),"",IF('02_Resultat'!$B$6=A5060,1,0))</f>
        <v/>
      </c>
    </row>
    <row r="5061" spans="2:13" x14ac:dyDescent="0.25">
      <c r="B5061" s="25"/>
      <c r="C5061" s="25"/>
      <c r="D5061" s="25"/>
      <c r="E5061" s="25"/>
      <c r="F5061" s="25"/>
      <c r="G5061" s="23"/>
      <c r="H5061" s="23"/>
      <c r="I5061" s="23"/>
      <c r="L5061" s="4" t="str">
        <f t="shared" si="163"/>
        <v/>
      </c>
      <c r="M5061" s="4" t="str">
        <f>IF(ISBLANK(A5061),"",IF('02_Resultat'!$B$6=A5061,1,0))</f>
        <v/>
      </c>
    </row>
    <row r="5062" spans="2:13" x14ac:dyDescent="0.25">
      <c r="B5062" s="25"/>
      <c r="C5062" s="25"/>
      <c r="D5062" s="25"/>
      <c r="E5062" s="25"/>
      <c r="F5062" s="25"/>
      <c r="G5062" s="23"/>
      <c r="H5062" s="23"/>
      <c r="I5062" s="23"/>
      <c r="L5062" s="4" t="str">
        <f t="shared" si="163"/>
        <v/>
      </c>
      <c r="M5062" s="4" t="str">
        <f>IF(ISBLANK(A5062),"",IF('02_Resultat'!$B$6=A5062,1,0))</f>
        <v/>
      </c>
    </row>
    <row r="5063" spans="2:13" x14ac:dyDescent="0.25">
      <c r="B5063" s="25"/>
      <c r="C5063" s="25"/>
      <c r="D5063" s="25"/>
      <c r="E5063" s="25"/>
      <c r="F5063" s="25"/>
      <c r="G5063" s="23"/>
      <c r="H5063" s="23"/>
      <c r="I5063" s="23"/>
      <c r="L5063" s="4" t="str">
        <f t="shared" si="163"/>
        <v/>
      </c>
      <c r="M5063" s="4" t="str">
        <f>IF(ISBLANK(A5063),"",IF('02_Resultat'!$B$6=A5063,1,0))</f>
        <v/>
      </c>
    </row>
    <row r="5064" spans="2:13" x14ac:dyDescent="0.25">
      <c r="B5064" s="25"/>
      <c r="C5064" s="25"/>
      <c r="D5064" s="25"/>
      <c r="E5064" s="25"/>
      <c r="F5064" s="25"/>
      <c r="G5064" s="23"/>
      <c r="H5064" s="23"/>
      <c r="I5064" s="23"/>
      <c r="L5064" s="4" t="str">
        <f t="shared" si="163"/>
        <v/>
      </c>
      <c r="M5064" s="4" t="str">
        <f>IF(ISBLANK(A5064),"",IF('02_Resultat'!$B$6=A5064,1,0))</f>
        <v/>
      </c>
    </row>
    <row r="5065" spans="2:13" x14ac:dyDescent="0.25">
      <c r="B5065" s="25"/>
      <c r="C5065" s="25"/>
      <c r="D5065" s="25"/>
      <c r="E5065" s="25"/>
      <c r="F5065" s="25"/>
      <c r="G5065" s="23"/>
      <c r="H5065" s="23"/>
      <c r="I5065" s="23"/>
      <c r="L5065" s="4" t="str">
        <f t="shared" si="163"/>
        <v/>
      </c>
      <c r="M5065" s="4" t="str">
        <f>IF(ISBLANK(A5065),"",IF('02_Resultat'!$B$6=A5065,1,0))</f>
        <v/>
      </c>
    </row>
    <row r="5066" spans="2:13" x14ac:dyDescent="0.25">
      <c r="B5066" s="25"/>
      <c r="C5066" s="25"/>
      <c r="D5066" s="25"/>
      <c r="E5066" s="25"/>
      <c r="F5066" s="25"/>
      <c r="G5066" s="23"/>
      <c r="H5066" s="23"/>
      <c r="I5066" s="23"/>
      <c r="L5066" s="4" t="str">
        <f t="shared" si="163"/>
        <v/>
      </c>
      <c r="M5066" s="4" t="str">
        <f>IF(ISBLANK(A5066),"",IF('02_Resultat'!$B$6=A5066,1,0))</f>
        <v/>
      </c>
    </row>
    <row r="5067" spans="2:13" x14ac:dyDescent="0.25">
      <c r="B5067" s="25"/>
      <c r="C5067" s="25"/>
      <c r="D5067" s="25"/>
      <c r="E5067" s="25"/>
      <c r="F5067" s="25"/>
      <c r="G5067" s="23"/>
      <c r="H5067" s="23"/>
      <c r="I5067" s="23"/>
      <c r="L5067" s="4" t="str">
        <f t="shared" si="163"/>
        <v/>
      </c>
      <c r="M5067" s="4" t="str">
        <f>IF(ISBLANK(A5067),"",IF('02_Resultat'!$B$6=A5067,1,0))</f>
        <v/>
      </c>
    </row>
    <row r="5068" spans="2:13" x14ac:dyDescent="0.25">
      <c r="B5068" s="25"/>
      <c r="C5068" s="25"/>
      <c r="D5068" s="25"/>
      <c r="E5068" s="25"/>
      <c r="F5068" s="25"/>
      <c r="G5068" s="23"/>
      <c r="H5068" s="23"/>
      <c r="I5068" s="23"/>
      <c r="L5068" s="4" t="str">
        <f t="shared" si="163"/>
        <v/>
      </c>
      <c r="M5068" s="4" t="str">
        <f>IF(ISBLANK(A5068),"",IF('02_Resultat'!$B$6=A5068,1,0))</f>
        <v/>
      </c>
    </row>
    <row r="5069" spans="2:13" x14ac:dyDescent="0.25">
      <c r="B5069" s="25"/>
      <c r="C5069" s="25"/>
      <c r="D5069" s="25"/>
      <c r="E5069" s="25"/>
      <c r="F5069" s="25"/>
      <c r="G5069" s="23"/>
      <c r="H5069" s="23"/>
      <c r="I5069" s="23"/>
      <c r="L5069" s="4" t="str">
        <f t="shared" si="163"/>
        <v/>
      </c>
      <c r="M5069" s="4" t="str">
        <f>IF(ISBLANK(A5069),"",IF('02_Resultat'!$B$6=A5069,1,0))</f>
        <v/>
      </c>
    </row>
    <row r="5070" spans="2:13" x14ac:dyDescent="0.25">
      <c r="B5070" s="25"/>
      <c r="C5070" s="25"/>
      <c r="D5070" s="25"/>
      <c r="E5070" s="25"/>
      <c r="F5070" s="25"/>
      <c r="G5070" s="23"/>
      <c r="H5070" s="23"/>
      <c r="I5070" s="23"/>
      <c r="L5070" s="4" t="str">
        <f t="shared" si="163"/>
        <v/>
      </c>
      <c r="M5070" s="4" t="str">
        <f>IF(ISBLANK(A5070),"",IF('02_Resultat'!$B$6=A5070,1,0))</f>
        <v/>
      </c>
    </row>
    <row r="5071" spans="2:13" x14ac:dyDescent="0.25">
      <c r="B5071" s="25"/>
      <c r="C5071" s="25"/>
      <c r="D5071" s="25"/>
      <c r="E5071" s="25"/>
      <c r="F5071" s="25"/>
      <c r="G5071" s="23"/>
      <c r="H5071" s="23"/>
      <c r="I5071" s="23"/>
      <c r="L5071" s="4" t="str">
        <f t="shared" si="163"/>
        <v/>
      </c>
      <c r="M5071" s="4" t="str">
        <f>IF(ISBLANK(A5071),"",IF('02_Resultat'!$B$6=A5071,1,0))</f>
        <v/>
      </c>
    </row>
    <row r="5072" spans="2:13" x14ac:dyDescent="0.25">
      <c r="B5072" s="25"/>
      <c r="C5072" s="25"/>
      <c r="D5072" s="25"/>
      <c r="E5072" s="25"/>
      <c r="F5072" s="25"/>
      <c r="G5072" s="23"/>
      <c r="H5072" s="23"/>
      <c r="I5072" s="23"/>
      <c r="L5072" s="4" t="str">
        <f t="shared" si="163"/>
        <v/>
      </c>
      <c r="M5072" s="4" t="str">
        <f>IF(ISBLANK(A5072),"",IF('02_Resultat'!$B$6=A5072,1,0))</f>
        <v/>
      </c>
    </row>
    <row r="5073" spans="2:13" x14ac:dyDescent="0.25">
      <c r="B5073" s="25"/>
      <c r="C5073" s="25"/>
      <c r="D5073" s="25"/>
      <c r="E5073" s="25"/>
      <c r="F5073" s="25"/>
      <c r="G5073" s="23"/>
      <c r="H5073" s="23"/>
      <c r="I5073" s="23"/>
      <c r="L5073" s="4" t="str">
        <f t="shared" si="163"/>
        <v/>
      </c>
      <c r="M5073" s="4" t="str">
        <f>IF(ISBLANK(A5073),"",IF('02_Resultat'!$B$6=A5073,1,0))</f>
        <v/>
      </c>
    </row>
    <row r="5074" spans="2:13" x14ac:dyDescent="0.25">
      <c r="B5074" s="25"/>
      <c r="C5074" s="25"/>
      <c r="D5074" s="25"/>
      <c r="E5074" s="25"/>
      <c r="F5074" s="25"/>
      <c r="G5074" s="23"/>
      <c r="H5074" s="23"/>
      <c r="I5074" s="23"/>
      <c r="L5074" s="4" t="str">
        <f t="shared" si="163"/>
        <v/>
      </c>
      <c r="M5074" s="4" t="str">
        <f>IF(ISBLANK(A5074),"",IF('02_Resultat'!$B$6=A5074,1,0))</f>
        <v/>
      </c>
    </row>
    <row r="5075" spans="2:13" x14ac:dyDescent="0.25">
      <c r="B5075" s="25"/>
      <c r="C5075" s="25"/>
      <c r="D5075" s="25"/>
      <c r="E5075" s="25"/>
      <c r="F5075" s="25"/>
      <c r="G5075" s="23"/>
      <c r="H5075" s="23"/>
      <c r="I5075" s="23"/>
      <c r="L5075" s="4" t="str">
        <f t="shared" si="163"/>
        <v/>
      </c>
      <c r="M5075" s="4" t="str">
        <f>IF(ISBLANK(A5075),"",IF('02_Resultat'!$B$6=A5075,1,0))</f>
        <v/>
      </c>
    </row>
    <row r="5076" spans="2:13" x14ac:dyDescent="0.25">
      <c r="B5076" s="25"/>
      <c r="C5076" s="25"/>
      <c r="D5076" s="25"/>
      <c r="E5076" s="25"/>
      <c r="F5076" s="25"/>
      <c r="G5076" s="23"/>
      <c r="H5076" s="23"/>
      <c r="I5076" s="23"/>
      <c r="L5076" s="4" t="str">
        <f t="shared" si="163"/>
        <v/>
      </c>
      <c r="M5076" s="4" t="str">
        <f>IF(ISBLANK(A5076),"",IF('02_Resultat'!$B$6=A5076,1,0))</f>
        <v/>
      </c>
    </row>
    <row r="5077" spans="2:13" x14ac:dyDescent="0.25">
      <c r="B5077" s="25"/>
      <c r="C5077" s="25"/>
      <c r="D5077" s="25"/>
      <c r="E5077" s="25"/>
      <c r="F5077" s="25"/>
      <c r="G5077" s="23"/>
      <c r="H5077" s="23"/>
      <c r="I5077" s="23"/>
      <c r="L5077" s="4" t="str">
        <f t="shared" si="163"/>
        <v/>
      </c>
      <c r="M5077" s="4" t="str">
        <f>IF(ISBLANK(A5077),"",IF('02_Resultat'!$B$6=A5077,1,0))</f>
        <v/>
      </c>
    </row>
    <row r="5078" spans="2:13" x14ac:dyDescent="0.25">
      <c r="B5078" s="25"/>
      <c r="C5078" s="25"/>
      <c r="D5078" s="25"/>
      <c r="E5078" s="25"/>
      <c r="F5078" s="25"/>
      <c r="G5078" s="23"/>
      <c r="H5078" s="23"/>
      <c r="I5078" s="23"/>
      <c r="L5078" s="4" t="str">
        <f t="shared" si="163"/>
        <v/>
      </c>
      <c r="M5078" s="4" t="str">
        <f>IF(ISBLANK(A5078),"",IF('02_Resultat'!$B$6=A5078,1,0))</f>
        <v/>
      </c>
    </row>
    <row r="5079" spans="2:13" x14ac:dyDescent="0.25">
      <c r="B5079" s="25"/>
      <c r="C5079" s="25"/>
      <c r="D5079" s="25"/>
      <c r="E5079" s="25"/>
      <c r="F5079" s="25"/>
      <c r="G5079" s="23"/>
      <c r="H5079" s="23"/>
      <c r="I5079" s="23"/>
      <c r="L5079" s="4" t="str">
        <f t="shared" si="163"/>
        <v/>
      </c>
      <c r="M5079" s="4" t="str">
        <f>IF(ISBLANK(A5079),"",IF('02_Resultat'!$B$6=A5079,1,0))</f>
        <v/>
      </c>
    </row>
    <row r="5080" spans="2:13" x14ac:dyDescent="0.25">
      <c r="B5080" s="25"/>
      <c r="C5080" s="25"/>
      <c r="D5080" s="25"/>
      <c r="E5080" s="25"/>
      <c r="F5080" s="25"/>
      <c r="G5080" s="23"/>
      <c r="H5080" s="23"/>
      <c r="I5080" s="23"/>
      <c r="L5080" s="4" t="str">
        <f t="shared" si="163"/>
        <v/>
      </c>
      <c r="M5080" s="4" t="str">
        <f>IF(ISBLANK(A5080),"",IF('02_Resultat'!$B$6=A5080,1,0))</f>
        <v/>
      </c>
    </row>
    <row r="5081" spans="2:13" x14ac:dyDescent="0.25">
      <c r="B5081" s="25"/>
      <c r="C5081" s="25"/>
      <c r="D5081" s="25"/>
      <c r="E5081" s="25"/>
      <c r="F5081" s="25"/>
      <c r="G5081" s="23"/>
      <c r="H5081" s="23"/>
      <c r="I5081" s="23"/>
      <c r="L5081" s="4" t="str">
        <f t="shared" si="163"/>
        <v/>
      </c>
      <c r="M5081" s="4" t="str">
        <f>IF(ISBLANK(A5081),"",IF('02_Resultat'!$B$6=A5081,1,0))</f>
        <v/>
      </c>
    </row>
    <row r="5082" spans="2:13" x14ac:dyDescent="0.25">
      <c r="B5082" s="25"/>
      <c r="C5082" s="25"/>
      <c r="D5082" s="25"/>
      <c r="E5082" s="25"/>
      <c r="F5082" s="25"/>
      <c r="G5082" s="23"/>
      <c r="H5082" s="23"/>
      <c r="I5082" s="23"/>
      <c r="L5082" s="4" t="str">
        <f t="shared" si="163"/>
        <v/>
      </c>
      <c r="M5082" s="4" t="str">
        <f>IF(ISBLANK(A5082),"",IF('02_Resultat'!$B$6=A5082,1,0))</f>
        <v/>
      </c>
    </row>
    <row r="5083" spans="2:13" x14ac:dyDescent="0.25">
      <c r="B5083" s="25"/>
      <c r="C5083" s="25"/>
      <c r="D5083" s="25"/>
      <c r="E5083" s="25"/>
      <c r="F5083" s="25"/>
      <c r="G5083" s="23"/>
      <c r="H5083" s="23"/>
      <c r="I5083" s="23"/>
      <c r="L5083" s="4" t="str">
        <f t="shared" si="163"/>
        <v/>
      </c>
      <c r="M5083" s="4" t="str">
        <f>IF(ISBLANK(A5083),"",IF('02_Resultat'!$B$6=A5083,1,0))</f>
        <v/>
      </c>
    </row>
    <row r="5084" spans="2:13" x14ac:dyDescent="0.25">
      <c r="B5084" s="25"/>
      <c r="C5084" s="25"/>
      <c r="D5084" s="25"/>
      <c r="E5084" s="25"/>
      <c r="F5084" s="25"/>
      <c r="G5084" s="23"/>
      <c r="H5084" s="23"/>
      <c r="I5084" s="23"/>
      <c r="L5084" s="4" t="str">
        <f t="shared" si="163"/>
        <v/>
      </c>
      <c r="M5084" s="4" t="str">
        <f>IF(ISBLANK(A5084),"",IF('02_Resultat'!$B$6=A5084,1,0))</f>
        <v/>
      </c>
    </row>
    <row r="5085" spans="2:13" x14ac:dyDescent="0.25">
      <c r="B5085" s="25"/>
      <c r="C5085" s="25"/>
      <c r="D5085" s="25"/>
      <c r="E5085" s="25"/>
      <c r="F5085" s="25"/>
      <c r="G5085" s="23"/>
      <c r="H5085" s="23"/>
      <c r="I5085" s="23"/>
      <c r="L5085" s="4" t="str">
        <f t="shared" si="163"/>
        <v/>
      </c>
      <c r="M5085" s="4" t="str">
        <f>IF(ISBLANK(A5085),"",IF('02_Resultat'!$B$6=A5085,1,0))</f>
        <v/>
      </c>
    </row>
    <row r="5086" spans="2:13" x14ac:dyDescent="0.25">
      <c r="B5086" s="25"/>
      <c r="C5086" s="25"/>
      <c r="D5086" s="25"/>
      <c r="E5086" s="25"/>
      <c r="F5086" s="25"/>
      <c r="G5086" s="23"/>
      <c r="H5086" s="23"/>
      <c r="I5086" s="23"/>
      <c r="L5086" s="4" t="str">
        <f t="shared" si="163"/>
        <v/>
      </c>
      <c r="M5086" s="4" t="str">
        <f>IF(ISBLANK(A5086),"",IF('02_Resultat'!$B$6=A5086,1,0))</f>
        <v/>
      </c>
    </row>
    <row r="5087" spans="2:13" x14ac:dyDescent="0.25">
      <c r="B5087" s="25"/>
      <c r="C5087" s="25"/>
      <c r="D5087" s="25"/>
      <c r="E5087" s="25"/>
      <c r="F5087" s="25"/>
      <c r="G5087" s="23"/>
      <c r="H5087" s="23"/>
      <c r="I5087" s="23"/>
      <c r="L5087" s="4" t="str">
        <f t="shared" si="163"/>
        <v/>
      </c>
      <c r="M5087" s="4" t="str">
        <f>IF(ISBLANK(A5087),"",IF('02_Resultat'!$B$6=A5087,1,0))</f>
        <v/>
      </c>
    </row>
    <row r="5088" spans="2:13" x14ac:dyDescent="0.25">
      <c r="B5088" s="25"/>
      <c r="C5088" s="25"/>
      <c r="D5088" s="25"/>
      <c r="E5088" s="25"/>
      <c r="F5088" s="25"/>
      <c r="G5088" s="23"/>
      <c r="H5088" s="23"/>
      <c r="I5088" s="23"/>
      <c r="L5088" s="4" t="str">
        <f t="shared" si="163"/>
        <v/>
      </c>
      <c r="M5088" s="4" t="str">
        <f>IF(ISBLANK(A5088),"",IF('02_Resultat'!$B$6=A5088,1,0))</f>
        <v/>
      </c>
    </row>
    <row r="5089" spans="2:13" x14ac:dyDescent="0.25">
      <c r="B5089" s="25"/>
      <c r="C5089" s="25"/>
      <c r="D5089" s="25"/>
      <c r="E5089" s="25"/>
      <c r="F5089" s="25"/>
      <c r="G5089" s="23"/>
      <c r="H5089" s="23"/>
      <c r="I5089" s="23"/>
      <c r="L5089" s="4" t="str">
        <f t="shared" si="163"/>
        <v/>
      </c>
      <c r="M5089" s="4" t="str">
        <f>IF(ISBLANK(A5089),"",IF('02_Resultat'!$B$6=A5089,1,0))</f>
        <v/>
      </c>
    </row>
    <row r="5090" spans="2:13" x14ac:dyDescent="0.25">
      <c r="B5090" s="25"/>
      <c r="C5090" s="25"/>
      <c r="D5090" s="25"/>
      <c r="E5090" s="25"/>
      <c r="F5090" s="25"/>
      <c r="G5090" s="23"/>
      <c r="H5090" s="23"/>
      <c r="I5090" s="23"/>
      <c r="L5090" s="4" t="str">
        <f t="shared" si="163"/>
        <v/>
      </c>
      <c r="M5090" s="4" t="str">
        <f>IF(ISBLANK(A5090),"",IF('02_Resultat'!$B$6=A5090,1,0))</f>
        <v/>
      </c>
    </row>
    <row r="5091" spans="2:13" x14ac:dyDescent="0.25">
      <c r="B5091" s="25"/>
      <c r="C5091" s="25"/>
      <c r="D5091" s="25"/>
      <c r="E5091" s="25"/>
      <c r="F5091" s="25"/>
      <c r="G5091" s="23"/>
      <c r="H5091" s="23"/>
      <c r="I5091" s="23"/>
      <c r="L5091" s="4" t="str">
        <f t="shared" si="163"/>
        <v/>
      </c>
      <c r="M5091" s="4" t="str">
        <f>IF(ISBLANK(A5091),"",IF('02_Resultat'!$B$6=A5091,1,0))</f>
        <v/>
      </c>
    </row>
    <row r="5092" spans="2:13" x14ac:dyDescent="0.25">
      <c r="B5092" s="25"/>
      <c r="C5092" s="25"/>
      <c r="D5092" s="25"/>
      <c r="E5092" s="25"/>
      <c r="F5092" s="25"/>
      <c r="G5092" s="23"/>
      <c r="H5092" s="23"/>
      <c r="I5092" s="23"/>
      <c r="L5092" s="4" t="str">
        <f t="shared" si="163"/>
        <v/>
      </c>
      <c r="M5092" s="4" t="str">
        <f>IF(ISBLANK(A5092),"",IF('02_Resultat'!$B$6=A5092,1,0))</f>
        <v/>
      </c>
    </row>
    <row r="5093" spans="2:13" x14ac:dyDescent="0.25">
      <c r="B5093" s="25"/>
      <c r="C5093" s="25"/>
      <c r="D5093" s="25"/>
      <c r="E5093" s="25"/>
      <c r="F5093" s="25"/>
      <c r="G5093" s="23"/>
      <c r="H5093" s="23"/>
      <c r="I5093" s="23"/>
      <c r="L5093" s="4" t="str">
        <f t="shared" si="163"/>
        <v/>
      </c>
      <c r="M5093" s="4" t="str">
        <f>IF(ISBLANK(A5093),"",IF('02_Resultat'!$B$6=A5093,1,0))</f>
        <v/>
      </c>
    </row>
    <row r="5094" spans="2:13" x14ac:dyDescent="0.25">
      <c r="B5094" s="25"/>
      <c r="C5094" s="25"/>
      <c r="D5094" s="25"/>
      <c r="E5094" s="25"/>
      <c r="F5094" s="25"/>
      <c r="G5094" s="23"/>
      <c r="H5094" s="23"/>
      <c r="I5094" s="23"/>
      <c r="L5094" s="4" t="str">
        <f t="shared" si="163"/>
        <v/>
      </c>
      <c r="M5094" s="4" t="str">
        <f>IF(ISBLANK(A5094),"",IF('02_Resultat'!$B$6=A5094,1,0))</f>
        <v/>
      </c>
    </row>
    <row r="5095" spans="2:13" x14ac:dyDescent="0.25">
      <c r="B5095" s="25"/>
      <c r="C5095" s="25"/>
      <c r="D5095" s="25"/>
      <c r="E5095" s="25"/>
      <c r="F5095" s="25"/>
      <c r="G5095" s="23"/>
      <c r="H5095" s="23"/>
      <c r="I5095" s="23"/>
      <c r="L5095" s="4" t="str">
        <f t="shared" si="163"/>
        <v/>
      </c>
      <c r="M5095" s="4" t="str">
        <f>IF(ISBLANK(A5095),"",IF('02_Resultat'!$B$6=A5095,1,0))</f>
        <v/>
      </c>
    </row>
    <row r="5096" spans="2:13" x14ac:dyDescent="0.25">
      <c r="B5096" s="25"/>
      <c r="C5096" s="25"/>
      <c r="D5096" s="25"/>
      <c r="E5096" s="25"/>
      <c r="F5096" s="25"/>
      <c r="G5096" s="23"/>
      <c r="H5096" s="23"/>
      <c r="I5096" s="23"/>
      <c r="L5096" s="4" t="str">
        <f t="shared" si="163"/>
        <v/>
      </c>
      <c r="M5096" s="4" t="str">
        <f>IF(ISBLANK(A5096),"",IF('02_Resultat'!$B$6=A5096,1,0))</f>
        <v/>
      </c>
    </row>
    <row r="5097" spans="2:13" x14ac:dyDescent="0.25">
      <c r="B5097" s="25"/>
      <c r="C5097" s="25"/>
      <c r="D5097" s="25"/>
      <c r="E5097" s="25"/>
      <c r="F5097" s="25"/>
      <c r="G5097" s="23"/>
      <c r="H5097" s="23"/>
      <c r="I5097" s="23"/>
      <c r="L5097" s="4" t="str">
        <f t="shared" si="163"/>
        <v/>
      </c>
      <c r="M5097" s="4" t="str">
        <f>IF(ISBLANK(A5097),"",IF('02_Resultat'!$B$6=A5097,1,0))</f>
        <v/>
      </c>
    </row>
    <row r="5098" spans="2:13" x14ac:dyDescent="0.25">
      <c r="B5098" s="25"/>
      <c r="C5098" s="25"/>
      <c r="D5098" s="25"/>
      <c r="E5098" s="25"/>
      <c r="F5098" s="25"/>
      <c r="G5098" s="23"/>
      <c r="H5098" s="23"/>
      <c r="I5098" s="23"/>
      <c r="L5098" s="4" t="str">
        <f t="shared" si="163"/>
        <v/>
      </c>
      <c r="M5098" s="4" t="str">
        <f>IF(ISBLANK(A5098),"",IF('02_Resultat'!$B$6=A5098,1,0))</f>
        <v/>
      </c>
    </row>
    <row r="5099" spans="2:13" x14ac:dyDescent="0.25">
      <c r="B5099" s="25"/>
      <c r="C5099" s="25"/>
      <c r="D5099" s="25"/>
      <c r="E5099" s="25"/>
      <c r="F5099" s="25"/>
      <c r="G5099" s="23"/>
      <c r="H5099" s="23"/>
      <c r="I5099" s="23"/>
      <c r="L5099" s="4" t="str">
        <f t="shared" si="163"/>
        <v/>
      </c>
      <c r="M5099" s="4" t="str">
        <f>IF(ISBLANK(A5099),"",IF('02_Resultat'!$B$6=A5099,1,0))</f>
        <v/>
      </c>
    </row>
    <row r="5100" spans="2:13" x14ac:dyDescent="0.25">
      <c r="B5100" s="25"/>
      <c r="C5100" s="25"/>
      <c r="D5100" s="25"/>
      <c r="E5100" s="25"/>
      <c r="F5100" s="25"/>
      <c r="G5100" s="23"/>
      <c r="H5100" s="23"/>
      <c r="I5100" s="23"/>
      <c r="L5100" s="4" t="str">
        <f t="shared" si="163"/>
        <v/>
      </c>
      <c r="M5100" s="4" t="str">
        <f>IF(ISBLANK(A5100),"",IF('02_Resultat'!$B$6=A5100,1,0))</f>
        <v/>
      </c>
    </row>
    <row r="5101" spans="2:13" x14ac:dyDescent="0.25">
      <c r="B5101" s="25"/>
      <c r="C5101" s="25"/>
      <c r="D5101" s="25"/>
      <c r="E5101" s="25"/>
      <c r="F5101" s="25"/>
      <c r="G5101" s="23"/>
      <c r="H5101" s="23"/>
      <c r="I5101" s="23"/>
      <c r="L5101" s="4" t="str">
        <f t="shared" si="163"/>
        <v/>
      </c>
      <c r="M5101" s="4" t="str">
        <f>IF(ISBLANK(A5101),"",IF('02_Resultat'!$B$6=A5101,1,0))</f>
        <v/>
      </c>
    </row>
    <row r="5102" spans="2:13" x14ac:dyDescent="0.25">
      <c r="B5102" s="25"/>
      <c r="C5102" s="25"/>
      <c r="D5102" s="25"/>
      <c r="E5102" s="25"/>
      <c r="F5102" s="25"/>
      <c r="G5102" s="23"/>
      <c r="H5102" s="23"/>
      <c r="I5102" s="23"/>
      <c r="L5102" s="4" t="str">
        <f t="shared" si="163"/>
        <v/>
      </c>
      <c r="M5102" s="4" t="str">
        <f>IF(ISBLANK(A5102),"",IF('02_Resultat'!$B$6=A5102,1,0))</f>
        <v/>
      </c>
    </row>
    <row r="5103" spans="2:13" x14ac:dyDescent="0.25">
      <c r="B5103" s="25"/>
      <c r="C5103" s="25"/>
      <c r="D5103" s="25"/>
      <c r="E5103" s="25"/>
      <c r="F5103" s="25"/>
      <c r="G5103" s="23"/>
      <c r="H5103" s="23"/>
      <c r="I5103" s="23"/>
      <c r="L5103" s="4" t="str">
        <f t="shared" si="163"/>
        <v/>
      </c>
      <c r="M5103" s="4" t="str">
        <f>IF(ISBLANK(A5103),"",IF('02_Resultat'!$B$6=A5103,1,0))</f>
        <v/>
      </c>
    </row>
    <row r="5104" spans="2:13" x14ac:dyDescent="0.25">
      <c r="B5104" s="25"/>
      <c r="C5104" s="25"/>
      <c r="D5104" s="25"/>
      <c r="E5104" s="25"/>
      <c r="F5104" s="25"/>
      <c r="G5104" s="23"/>
      <c r="H5104" s="23"/>
      <c r="I5104" s="23"/>
      <c r="L5104" s="4" t="str">
        <f t="shared" si="163"/>
        <v/>
      </c>
      <c r="M5104" s="4" t="str">
        <f>IF(ISBLANK(A5104),"",IF('02_Resultat'!$B$6=A5104,1,0))</f>
        <v/>
      </c>
    </row>
    <row r="5105" spans="2:13" x14ac:dyDescent="0.25">
      <c r="B5105" s="25"/>
      <c r="C5105" s="25"/>
      <c r="D5105" s="25"/>
      <c r="E5105" s="25"/>
      <c r="F5105" s="25"/>
      <c r="G5105" s="23"/>
      <c r="H5105" s="23"/>
      <c r="I5105" s="23"/>
      <c r="L5105" s="4" t="str">
        <f t="shared" si="163"/>
        <v/>
      </c>
      <c r="M5105" s="4" t="str">
        <f>IF(ISBLANK(A5105),"",IF('02_Resultat'!$B$6=A5105,1,0))</f>
        <v/>
      </c>
    </row>
    <row r="5106" spans="2:13" x14ac:dyDescent="0.25">
      <c r="B5106" s="25"/>
      <c r="C5106" s="25"/>
      <c r="D5106" s="25"/>
      <c r="E5106" s="25"/>
      <c r="F5106" s="25"/>
      <c r="G5106" s="23"/>
      <c r="H5106" s="23"/>
      <c r="I5106" s="23"/>
      <c r="L5106" s="4" t="str">
        <f t="shared" si="163"/>
        <v/>
      </c>
      <c r="M5106" s="4" t="str">
        <f>IF(ISBLANK(A5106),"",IF('02_Resultat'!$B$6=A5106,1,0))</f>
        <v/>
      </c>
    </row>
    <row r="5107" spans="2:13" x14ac:dyDescent="0.25">
      <c r="B5107" s="25"/>
      <c r="C5107" s="25"/>
      <c r="D5107" s="25"/>
      <c r="E5107" s="25"/>
      <c r="F5107" s="25"/>
      <c r="G5107" s="23"/>
      <c r="H5107" s="23"/>
      <c r="I5107" s="23"/>
      <c r="L5107" s="4" t="str">
        <f t="shared" si="163"/>
        <v/>
      </c>
      <c r="M5107" s="4" t="str">
        <f>IF(ISBLANK(A5107),"",IF('02_Resultat'!$B$6=A5107,1,0))</f>
        <v/>
      </c>
    </row>
    <row r="5108" spans="2:13" x14ac:dyDescent="0.25">
      <c r="B5108" s="25"/>
      <c r="C5108" s="25"/>
      <c r="D5108" s="25"/>
      <c r="E5108" s="25"/>
      <c r="F5108" s="25"/>
      <c r="G5108" s="23"/>
      <c r="H5108" s="23"/>
      <c r="I5108" s="23"/>
      <c r="L5108" s="4" t="str">
        <f t="shared" si="163"/>
        <v/>
      </c>
      <c r="M5108" s="4" t="str">
        <f>IF(ISBLANK(A5108),"",IF('02_Resultat'!$B$6=A5108,1,0))</f>
        <v/>
      </c>
    </row>
    <row r="5109" spans="2:13" x14ac:dyDescent="0.25">
      <c r="B5109" s="25"/>
      <c r="C5109" s="25"/>
      <c r="D5109" s="25"/>
      <c r="E5109" s="25"/>
      <c r="F5109" s="25"/>
      <c r="G5109" s="23"/>
      <c r="H5109" s="23"/>
      <c r="I5109" s="23"/>
      <c r="L5109" s="4" t="str">
        <f t="shared" si="163"/>
        <v/>
      </c>
      <c r="M5109" s="4" t="str">
        <f>IF(ISBLANK(A5109),"",IF('02_Resultat'!$B$6=A5109,1,0))</f>
        <v/>
      </c>
    </row>
    <row r="5110" spans="2:13" x14ac:dyDescent="0.25">
      <c r="B5110" s="25"/>
      <c r="C5110" s="25"/>
      <c r="D5110" s="25"/>
      <c r="E5110" s="25"/>
      <c r="F5110" s="25"/>
      <c r="G5110" s="23"/>
      <c r="H5110" s="23"/>
      <c r="I5110" s="23"/>
      <c r="L5110" s="4" t="str">
        <f t="shared" ref="L5110:L5173" si="164">IF(ISBLANK(H5110),"",(I5110-H5110))</f>
        <v/>
      </c>
      <c r="M5110" s="4" t="str">
        <f>IF(ISBLANK(A5110),"",IF('02_Resultat'!$B$6=A5110,1,0))</f>
        <v/>
      </c>
    </row>
    <row r="5111" spans="2:13" x14ac:dyDescent="0.25">
      <c r="B5111" s="25"/>
      <c r="C5111" s="25"/>
      <c r="D5111" s="25"/>
      <c r="E5111" s="25"/>
      <c r="F5111" s="25"/>
      <c r="G5111" s="23"/>
      <c r="H5111" s="23"/>
      <c r="I5111" s="23"/>
      <c r="L5111" s="4" t="str">
        <f t="shared" si="164"/>
        <v/>
      </c>
      <c r="M5111" s="4" t="str">
        <f>IF(ISBLANK(A5111),"",IF('02_Resultat'!$B$6=A5111,1,0))</f>
        <v/>
      </c>
    </row>
    <row r="5112" spans="2:13" x14ac:dyDescent="0.25">
      <c r="B5112" s="25"/>
      <c r="C5112" s="25"/>
      <c r="D5112" s="25"/>
      <c r="E5112" s="25"/>
      <c r="F5112" s="25"/>
      <c r="G5112" s="23"/>
      <c r="H5112" s="23"/>
      <c r="I5112" s="23"/>
      <c r="L5112" s="4" t="str">
        <f t="shared" si="164"/>
        <v/>
      </c>
      <c r="M5112" s="4" t="str">
        <f>IF(ISBLANK(A5112),"",IF('02_Resultat'!$B$6=A5112,1,0))</f>
        <v/>
      </c>
    </row>
    <row r="5113" spans="2:13" x14ac:dyDescent="0.25">
      <c r="B5113" s="25"/>
      <c r="C5113" s="25"/>
      <c r="D5113" s="25"/>
      <c r="E5113" s="25"/>
      <c r="F5113" s="25"/>
      <c r="G5113" s="23"/>
      <c r="H5113" s="23"/>
      <c r="I5113" s="23"/>
      <c r="L5113" s="4" t="str">
        <f t="shared" si="164"/>
        <v/>
      </c>
      <c r="M5113" s="4" t="str">
        <f>IF(ISBLANK(A5113),"",IF('02_Resultat'!$B$6=A5113,1,0))</f>
        <v/>
      </c>
    </row>
    <row r="5114" spans="2:13" x14ac:dyDescent="0.25">
      <c r="B5114" s="25"/>
      <c r="C5114" s="25"/>
      <c r="D5114" s="25"/>
      <c r="E5114" s="25"/>
      <c r="F5114" s="25"/>
      <c r="G5114" s="23"/>
      <c r="H5114" s="23"/>
      <c r="I5114" s="23"/>
      <c r="L5114" s="4" t="str">
        <f t="shared" si="164"/>
        <v/>
      </c>
      <c r="M5114" s="4" t="str">
        <f>IF(ISBLANK(A5114),"",IF('02_Resultat'!$B$6=A5114,1,0))</f>
        <v/>
      </c>
    </row>
    <row r="5115" spans="2:13" x14ac:dyDescent="0.25">
      <c r="B5115" s="25"/>
      <c r="C5115" s="25"/>
      <c r="D5115" s="25"/>
      <c r="E5115" s="25"/>
      <c r="F5115" s="25"/>
      <c r="G5115" s="23"/>
      <c r="H5115" s="23"/>
      <c r="I5115" s="23"/>
      <c r="L5115" s="4" t="str">
        <f t="shared" si="164"/>
        <v/>
      </c>
      <c r="M5115" s="4" t="str">
        <f>IF(ISBLANK(A5115),"",IF('02_Resultat'!$B$6=A5115,1,0))</f>
        <v/>
      </c>
    </row>
    <row r="5116" spans="2:13" x14ac:dyDescent="0.25">
      <c r="B5116" s="25"/>
      <c r="C5116" s="25"/>
      <c r="D5116" s="25"/>
      <c r="E5116" s="25"/>
      <c r="F5116" s="25"/>
      <c r="G5116" s="23"/>
      <c r="H5116" s="23"/>
      <c r="I5116" s="23"/>
      <c r="L5116" s="4" t="str">
        <f t="shared" si="164"/>
        <v/>
      </c>
      <c r="M5116" s="4" t="str">
        <f>IF(ISBLANK(A5116),"",IF('02_Resultat'!$B$6=A5116,1,0))</f>
        <v/>
      </c>
    </row>
    <row r="5117" spans="2:13" x14ac:dyDescent="0.25">
      <c r="B5117" s="25"/>
      <c r="C5117" s="25"/>
      <c r="D5117" s="25"/>
      <c r="E5117" s="25"/>
      <c r="F5117" s="25"/>
      <c r="G5117" s="23"/>
      <c r="H5117" s="23"/>
      <c r="I5117" s="23"/>
      <c r="L5117" s="4" t="str">
        <f t="shared" si="164"/>
        <v/>
      </c>
      <c r="M5117" s="4" t="str">
        <f>IF(ISBLANK(A5117),"",IF('02_Resultat'!$B$6=A5117,1,0))</f>
        <v/>
      </c>
    </row>
    <row r="5118" spans="2:13" x14ac:dyDescent="0.25">
      <c r="B5118" s="25"/>
      <c r="C5118" s="25"/>
      <c r="D5118" s="25"/>
      <c r="E5118" s="25"/>
      <c r="F5118" s="25"/>
      <c r="G5118" s="23"/>
      <c r="H5118" s="23"/>
      <c r="I5118" s="23"/>
      <c r="L5118" s="4" t="str">
        <f t="shared" si="164"/>
        <v/>
      </c>
      <c r="M5118" s="4" t="str">
        <f>IF(ISBLANK(A5118),"",IF('02_Resultat'!$B$6=A5118,1,0))</f>
        <v/>
      </c>
    </row>
    <row r="5119" spans="2:13" x14ac:dyDescent="0.25">
      <c r="B5119" s="25"/>
      <c r="C5119" s="25"/>
      <c r="D5119" s="25"/>
      <c r="E5119" s="25"/>
      <c r="F5119" s="25"/>
      <c r="G5119" s="23"/>
      <c r="H5119" s="23"/>
      <c r="I5119" s="23"/>
      <c r="L5119" s="4" t="str">
        <f t="shared" si="164"/>
        <v/>
      </c>
      <c r="M5119" s="4" t="str">
        <f>IF(ISBLANK(A5119),"",IF('02_Resultat'!$B$6=A5119,1,0))</f>
        <v/>
      </c>
    </row>
    <row r="5120" spans="2:13" x14ac:dyDescent="0.25">
      <c r="B5120" s="25"/>
      <c r="C5120" s="25"/>
      <c r="D5120" s="25"/>
      <c r="E5120" s="25"/>
      <c r="F5120" s="25"/>
      <c r="G5120" s="23"/>
      <c r="H5120" s="23"/>
      <c r="I5120" s="23"/>
      <c r="L5120" s="4" t="str">
        <f t="shared" si="164"/>
        <v/>
      </c>
      <c r="M5120" s="4" t="str">
        <f>IF(ISBLANK(A5120),"",IF('02_Resultat'!$B$6=A5120,1,0))</f>
        <v/>
      </c>
    </row>
    <row r="5121" spans="2:13" x14ac:dyDescent="0.25">
      <c r="B5121" s="25"/>
      <c r="C5121" s="25"/>
      <c r="D5121" s="25"/>
      <c r="E5121" s="25"/>
      <c r="F5121" s="25"/>
      <c r="G5121" s="23"/>
      <c r="H5121" s="23"/>
      <c r="I5121" s="23"/>
      <c r="L5121" s="4" t="str">
        <f t="shared" si="164"/>
        <v/>
      </c>
      <c r="M5121" s="4" t="str">
        <f>IF(ISBLANK(A5121),"",IF('02_Resultat'!$B$6=A5121,1,0))</f>
        <v/>
      </c>
    </row>
    <row r="5122" spans="2:13" x14ac:dyDescent="0.25">
      <c r="B5122" s="25"/>
      <c r="C5122" s="25"/>
      <c r="D5122" s="25"/>
      <c r="E5122" s="25"/>
      <c r="F5122" s="25"/>
      <c r="G5122" s="23"/>
      <c r="H5122" s="23"/>
      <c r="I5122" s="23"/>
      <c r="L5122" s="4" t="str">
        <f t="shared" si="164"/>
        <v/>
      </c>
      <c r="M5122" s="4" t="str">
        <f>IF(ISBLANK(A5122),"",IF('02_Resultat'!$B$6=A5122,1,0))</f>
        <v/>
      </c>
    </row>
    <row r="5123" spans="2:13" x14ac:dyDescent="0.25">
      <c r="B5123" s="25"/>
      <c r="C5123" s="25"/>
      <c r="D5123" s="25"/>
      <c r="E5123" s="25"/>
      <c r="F5123" s="25"/>
      <c r="G5123" s="23"/>
      <c r="H5123" s="23"/>
      <c r="I5123" s="23"/>
      <c r="L5123" s="4" t="str">
        <f t="shared" si="164"/>
        <v/>
      </c>
      <c r="M5123" s="4" t="str">
        <f>IF(ISBLANK(A5123),"",IF('02_Resultat'!$B$6=A5123,1,0))</f>
        <v/>
      </c>
    </row>
    <row r="5124" spans="2:13" x14ac:dyDescent="0.25">
      <c r="B5124" s="25"/>
      <c r="C5124" s="25"/>
      <c r="D5124" s="25"/>
      <c r="E5124" s="25"/>
      <c r="F5124" s="25"/>
      <c r="G5124" s="23"/>
      <c r="H5124" s="23"/>
      <c r="I5124" s="23"/>
      <c r="L5124" s="4" t="str">
        <f t="shared" si="164"/>
        <v/>
      </c>
      <c r="M5124" s="4" t="str">
        <f>IF(ISBLANK(A5124),"",IF('02_Resultat'!$B$6=A5124,1,0))</f>
        <v/>
      </c>
    </row>
    <row r="5125" spans="2:13" x14ac:dyDescent="0.25">
      <c r="B5125" s="25"/>
      <c r="C5125" s="25"/>
      <c r="D5125" s="25"/>
      <c r="E5125" s="25"/>
      <c r="F5125" s="25"/>
      <c r="G5125" s="23"/>
      <c r="H5125" s="23"/>
      <c r="I5125" s="23"/>
      <c r="L5125" s="4" t="str">
        <f t="shared" si="164"/>
        <v/>
      </c>
      <c r="M5125" s="4" t="str">
        <f>IF(ISBLANK(A5125),"",IF('02_Resultat'!$B$6=A5125,1,0))</f>
        <v/>
      </c>
    </row>
    <row r="5126" spans="2:13" x14ac:dyDescent="0.25">
      <c r="B5126" s="25"/>
      <c r="C5126" s="25"/>
      <c r="D5126" s="25"/>
      <c r="E5126" s="25"/>
      <c r="F5126" s="25"/>
      <c r="G5126" s="23"/>
      <c r="H5126" s="23"/>
      <c r="I5126" s="23"/>
      <c r="L5126" s="4" t="str">
        <f t="shared" si="164"/>
        <v/>
      </c>
      <c r="M5126" s="4" t="str">
        <f>IF(ISBLANK(A5126),"",IF('02_Resultat'!$B$6=A5126,1,0))</f>
        <v/>
      </c>
    </row>
    <row r="5127" spans="2:13" x14ac:dyDescent="0.25">
      <c r="B5127" s="25"/>
      <c r="C5127" s="25"/>
      <c r="D5127" s="25"/>
      <c r="E5127" s="25"/>
      <c r="F5127" s="25"/>
      <c r="G5127" s="23"/>
      <c r="H5127" s="23"/>
      <c r="I5127" s="23"/>
      <c r="L5127" s="4" t="str">
        <f t="shared" si="164"/>
        <v/>
      </c>
      <c r="M5127" s="4" t="str">
        <f>IF(ISBLANK(A5127),"",IF('02_Resultat'!$B$6=A5127,1,0))</f>
        <v/>
      </c>
    </row>
    <row r="5128" spans="2:13" x14ac:dyDescent="0.25">
      <c r="B5128" s="25"/>
      <c r="C5128" s="25"/>
      <c r="D5128" s="25"/>
      <c r="E5128" s="25"/>
      <c r="F5128" s="25"/>
      <c r="G5128" s="23"/>
      <c r="H5128" s="23"/>
      <c r="I5128" s="23"/>
      <c r="L5128" s="4" t="str">
        <f t="shared" si="164"/>
        <v/>
      </c>
      <c r="M5128" s="4" t="str">
        <f>IF(ISBLANK(A5128),"",IF('02_Resultat'!$B$6=A5128,1,0))</f>
        <v/>
      </c>
    </row>
    <row r="5129" spans="2:13" x14ac:dyDescent="0.25">
      <c r="B5129" s="25"/>
      <c r="C5129" s="25"/>
      <c r="D5129" s="25"/>
      <c r="E5129" s="25"/>
      <c r="F5129" s="25"/>
      <c r="G5129" s="23"/>
      <c r="H5129" s="23"/>
      <c r="I5129" s="23"/>
      <c r="L5129" s="4" t="str">
        <f t="shared" si="164"/>
        <v/>
      </c>
      <c r="M5129" s="4" t="str">
        <f>IF(ISBLANK(A5129),"",IF('02_Resultat'!$B$6=A5129,1,0))</f>
        <v/>
      </c>
    </row>
    <row r="5130" spans="2:13" x14ac:dyDescent="0.25">
      <c r="B5130" s="25"/>
      <c r="C5130" s="25"/>
      <c r="D5130" s="25"/>
      <c r="E5130" s="25"/>
      <c r="F5130" s="25"/>
      <c r="G5130" s="23"/>
      <c r="H5130" s="23"/>
      <c r="I5130" s="23"/>
      <c r="L5130" s="4" t="str">
        <f t="shared" si="164"/>
        <v/>
      </c>
      <c r="M5130" s="4" t="str">
        <f>IF(ISBLANK(A5130),"",IF('02_Resultat'!$B$6=A5130,1,0))</f>
        <v/>
      </c>
    </row>
    <row r="5131" spans="2:13" x14ac:dyDescent="0.25">
      <c r="B5131" s="25"/>
      <c r="C5131" s="25"/>
      <c r="D5131" s="25"/>
      <c r="E5131" s="25"/>
      <c r="F5131" s="25"/>
      <c r="G5131" s="23"/>
      <c r="H5131" s="23"/>
      <c r="I5131" s="23"/>
      <c r="L5131" s="4" t="str">
        <f t="shared" si="164"/>
        <v/>
      </c>
      <c r="M5131" s="4" t="str">
        <f>IF(ISBLANK(A5131),"",IF('02_Resultat'!$B$6=A5131,1,0))</f>
        <v/>
      </c>
    </row>
    <row r="5132" spans="2:13" x14ac:dyDescent="0.25">
      <c r="B5132" s="25"/>
      <c r="C5132" s="25"/>
      <c r="D5132" s="25"/>
      <c r="E5132" s="25"/>
      <c r="F5132" s="25"/>
      <c r="G5132" s="23"/>
      <c r="H5132" s="23"/>
      <c r="I5132" s="23"/>
      <c r="L5132" s="4" t="str">
        <f t="shared" si="164"/>
        <v/>
      </c>
      <c r="M5132" s="4" t="str">
        <f>IF(ISBLANK(A5132),"",IF('02_Resultat'!$B$6=A5132,1,0))</f>
        <v/>
      </c>
    </row>
    <row r="5133" spans="2:13" x14ac:dyDescent="0.25">
      <c r="B5133" s="25"/>
      <c r="C5133" s="25"/>
      <c r="D5133" s="25"/>
      <c r="E5133" s="25"/>
      <c r="F5133" s="25"/>
      <c r="G5133" s="23"/>
      <c r="H5133" s="23"/>
      <c r="I5133" s="23"/>
      <c r="L5133" s="4" t="str">
        <f t="shared" si="164"/>
        <v/>
      </c>
      <c r="M5133" s="4" t="str">
        <f>IF(ISBLANK(A5133),"",IF('02_Resultat'!$B$6=A5133,1,0))</f>
        <v/>
      </c>
    </row>
    <row r="5134" spans="2:13" x14ac:dyDescent="0.25">
      <c r="B5134" s="25"/>
      <c r="C5134" s="25"/>
      <c r="D5134" s="25"/>
      <c r="E5134" s="25"/>
      <c r="F5134" s="25"/>
      <c r="G5134" s="23"/>
      <c r="H5134" s="23"/>
      <c r="I5134" s="23"/>
      <c r="L5134" s="4" t="str">
        <f t="shared" si="164"/>
        <v/>
      </c>
      <c r="M5134" s="4" t="str">
        <f>IF(ISBLANK(A5134),"",IF('02_Resultat'!$B$6=A5134,1,0))</f>
        <v/>
      </c>
    </row>
    <row r="5135" spans="2:13" x14ac:dyDescent="0.25">
      <c r="B5135" s="25"/>
      <c r="C5135" s="25"/>
      <c r="D5135" s="25"/>
      <c r="E5135" s="25"/>
      <c r="F5135" s="25"/>
      <c r="G5135" s="23"/>
      <c r="H5135" s="23"/>
      <c r="I5135" s="23"/>
      <c r="L5135" s="4" t="str">
        <f t="shared" si="164"/>
        <v/>
      </c>
      <c r="M5135" s="4" t="str">
        <f>IF(ISBLANK(A5135),"",IF('02_Resultat'!$B$6=A5135,1,0))</f>
        <v/>
      </c>
    </row>
    <row r="5136" spans="2:13" x14ac:dyDescent="0.25">
      <c r="B5136" s="25"/>
      <c r="C5136" s="25"/>
      <c r="D5136" s="25"/>
      <c r="E5136" s="25"/>
      <c r="F5136" s="25"/>
      <c r="G5136" s="23"/>
      <c r="H5136" s="23"/>
      <c r="I5136" s="23"/>
      <c r="L5136" s="4" t="str">
        <f t="shared" si="164"/>
        <v/>
      </c>
      <c r="M5136" s="4" t="str">
        <f>IF(ISBLANK(A5136),"",IF('02_Resultat'!$B$6=A5136,1,0))</f>
        <v/>
      </c>
    </row>
    <row r="5137" spans="2:13" x14ac:dyDescent="0.25">
      <c r="B5137" s="25"/>
      <c r="C5137" s="25"/>
      <c r="D5137" s="25"/>
      <c r="E5137" s="25"/>
      <c r="F5137" s="25"/>
      <c r="G5137" s="23"/>
      <c r="H5137" s="23"/>
      <c r="I5137" s="23"/>
      <c r="L5137" s="4" t="str">
        <f t="shared" si="164"/>
        <v/>
      </c>
      <c r="M5137" s="4" t="str">
        <f>IF(ISBLANK(A5137),"",IF('02_Resultat'!$B$6=A5137,1,0))</f>
        <v/>
      </c>
    </row>
    <row r="5138" spans="2:13" x14ac:dyDescent="0.25">
      <c r="B5138" s="25"/>
      <c r="C5138" s="25"/>
      <c r="D5138" s="25"/>
      <c r="E5138" s="25"/>
      <c r="F5138" s="25"/>
      <c r="G5138" s="23"/>
      <c r="H5138" s="23"/>
      <c r="I5138" s="23"/>
      <c r="L5138" s="4" t="str">
        <f t="shared" si="164"/>
        <v/>
      </c>
      <c r="M5138" s="4" t="str">
        <f>IF(ISBLANK(A5138),"",IF('02_Resultat'!$B$6=A5138,1,0))</f>
        <v/>
      </c>
    </row>
    <row r="5139" spans="2:13" x14ac:dyDescent="0.25">
      <c r="B5139" s="25"/>
      <c r="C5139" s="25"/>
      <c r="D5139" s="25"/>
      <c r="E5139" s="25"/>
      <c r="F5139" s="25"/>
      <c r="G5139" s="23"/>
      <c r="H5139" s="23"/>
      <c r="I5139" s="23"/>
      <c r="L5139" s="4" t="str">
        <f t="shared" si="164"/>
        <v/>
      </c>
      <c r="M5139" s="4" t="str">
        <f>IF(ISBLANK(A5139),"",IF('02_Resultat'!$B$6=A5139,1,0))</f>
        <v/>
      </c>
    </row>
    <row r="5140" spans="2:13" x14ac:dyDescent="0.25">
      <c r="B5140" s="25"/>
      <c r="C5140" s="25"/>
      <c r="D5140" s="25"/>
      <c r="E5140" s="25"/>
      <c r="F5140" s="25"/>
      <c r="G5140" s="23"/>
      <c r="H5140" s="23"/>
      <c r="I5140" s="23"/>
      <c r="L5140" s="4" t="str">
        <f t="shared" si="164"/>
        <v/>
      </c>
      <c r="M5140" s="4" t="str">
        <f>IF(ISBLANK(A5140),"",IF('02_Resultat'!$B$6=A5140,1,0))</f>
        <v/>
      </c>
    </row>
    <row r="5141" spans="2:13" x14ac:dyDescent="0.25">
      <c r="B5141" s="25"/>
      <c r="C5141" s="25"/>
      <c r="D5141" s="25"/>
      <c r="E5141" s="25"/>
      <c r="F5141" s="25"/>
      <c r="G5141" s="23"/>
      <c r="H5141" s="23"/>
      <c r="I5141" s="23"/>
      <c r="L5141" s="4" t="str">
        <f t="shared" si="164"/>
        <v/>
      </c>
      <c r="M5141" s="4" t="str">
        <f>IF(ISBLANK(A5141),"",IF('02_Resultat'!$B$6=A5141,1,0))</f>
        <v/>
      </c>
    </row>
    <row r="5142" spans="2:13" x14ac:dyDescent="0.25">
      <c r="B5142" s="25"/>
      <c r="C5142" s="25"/>
      <c r="D5142" s="25"/>
      <c r="E5142" s="25"/>
      <c r="F5142" s="25"/>
      <c r="G5142" s="23"/>
      <c r="H5142" s="23"/>
      <c r="I5142" s="23"/>
      <c r="L5142" s="4" t="str">
        <f t="shared" si="164"/>
        <v/>
      </c>
      <c r="M5142" s="4" t="str">
        <f>IF(ISBLANK(A5142),"",IF('02_Resultat'!$B$6=A5142,1,0))</f>
        <v/>
      </c>
    </row>
    <row r="5143" spans="2:13" x14ac:dyDescent="0.25">
      <c r="B5143" s="25"/>
      <c r="C5143" s="25"/>
      <c r="D5143" s="25"/>
      <c r="E5143" s="25"/>
      <c r="F5143" s="25"/>
      <c r="G5143" s="23"/>
      <c r="H5143" s="23"/>
      <c r="I5143" s="23"/>
      <c r="L5143" s="4" t="str">
        <f t="shared" si="164"/>
        <v/>
      </c>
      <c r="M5143" s="4" t="str">
        <f>IF(ISBLANK(A5143),"",IF('02_Resultat'!$B$6=A5143,1,0))</f>
        <v/>
      </c>
    </row>
    <row r="5144" spans="2:13" x14ac:dyDescent="0.25">
      <c r="B5144" s="25"/>
      <c r="C5144" s="25"/>
      <c r="D5144" s="25"/>
      <c r="E5144" s="25"/>
      <c r="F5144" s="25"/>
      <c r="G5144" s="23"/>
      <c r="H5144" s="23"/>
      <c r="I5144" s="23"/>
      <c r="L5144" s="4" t="str">
        <f t="shared" si="164"/>
        <v/>
      </c>
      <c r="M5144" s="4" t="str">
        <f>IF(ISBLANK(A5144),"",IF('02_Resultat'!$B$6=A5144,1,0))</f>
        <v/>
      </c>
    </row>
    <row r="5145" spans="2:13" x14ac:dyDescent="0.25">
      <c r="B5145" s="25"/>
      <c r="C5145" s="25"/>
      <c r="D5145" s="25"/>
      <c r="E5145" s="25"/>
      <c r="F5145" s="25"/>
      <c r="G5145" s="23"/>
      <c r="H5145" s="23"/>
      <c r="I5145" s="23"/>
      <c r="L5145" s="4" t="str">
        <f t="shared" si="164"/>
        <v/>
      </c>
      <c r="M5145" s="4" t="str">
        <f>IF(ISBLANK(A5145),"",IF('02_Resultat'!$B$6=A5145,1,0))</f>
        <v/>
      </c>
    </row>
    <row r="5146" spans="2:13" x14ac:dyDescent="0.25">
      <c r="B5146" s="25"/>
      <c r="C5146" s="25"/>
      <c r="D5146" s="25"/>
      <c r="E5146" s="25"/>
      <c r="F5146" s="25"/>
      <c r="G5146" s="23"/>
      <c r="H5146" s="23"/>
      <c r="I5146" s="23"/>
      <c r="L5146" s="4" t="str">
        <f t="shared" si="164"/>
        <v/>
      </c>
      <c r="M5146" s="4" t="str">
        <f>IF(ISBLANK(A5146),"",IF('02_Resultat'!$B$6=A5146,1,0))</f>
        <v/>
      </c>
    </row>
    <row r="5147" spans="2:13" x14ac:dyDescent="0.25">
      <c r="B5147" s="25"/>
      <c r="C5147" s="25"/>
      <c r="D5147" s="25"/>
      <c r="E5147" s="25"/>
      <c r="F5147" s="25"/>
      <c r="G5147" s="23"/>
      <c r="H5147" s="23"/>
      <c r="I5147" s="23"/>
      <c r="L5147" s="4" t="str">
        <f t="shared" si="164"/>
        <v/>
      </c>
      <c r="M5147" s="4" t="str">
        <f>IF(ISBLANK(A5147),"",IF('02_Resultat'!$B$6=A5147,1,0))</f>
        <v/>
      </c>
    </row>
    <row r="5148" spans="2:13" x14ac:dyDescent="0.25">
      <c r="B5148" s="25"/>
      <c r="C5148" s="25"/>
      <c r="D5148" s="25"/>
      <c r="E5148" s="25"/>
      <c r="F5148" s="25"/>
      <c r="G5148" s="23"/>
      <c r="H5148" s="23"/>
      <c r="I5148" s="23"/>
      <c r="L5148" s="4" t="str">
        <f t="shared" si="164"/>
        <v/>
      </c>
      <c r="M5148" s="4" t="str">
        <f>IF(ISBLANK(A5148),"",IF('02_Resultat'!$B$6=A5148,1,0))</f>
        <v/>
      </c>
    </row>
    <row r="5149" spans="2:13" x14ac:dyDescent="0.25">
      <c r="B5149" s="25"/>
      <c r="C5149" s="25"/>
      <c r="D5149" s="25"/>
      <c r="E5149" s="25"/>
      <c r="F5149" s="25"/>
      <c r="G5149" s="23"/>
      <c r="H5149" s="23"/>
      <c r="I5149" s="23"/>
      <c r="L5149" s="4" t="str">
        <f t="shared" si="164"/>
        <v/>
      </c>
      <c r="M5149" s="4" t="str">
        <f>IF(ISBLANK(A5149),"",IF('02_Resultat'!$B$6=A5149,1,0))</f>
        <v/>
      </c>
    </row>
    <row r="5150" spans="2:13" x14ac:dyDescent="0.25">
      <c r="B5150" s="25"/>
      <c r="C5150" s="25"/>
      <c r="D5150" s="25"/>
      <c r="E5150" s="25"/>
      <c r="F5150" s="25"/>
      <c r="G5150" s="23"/>
      <c r="H5150" s="23"/>
      <c r="I5150" s="23"/>
      <c r="L5150" s="4" t="str">
        <f t="shared" si="164"/>
        <v/>
      </c>
      <c r="M5150" s="4" t="str">
        <f>IF(ISBLANK(A5150),"",IF('02_Resultat'!$B$6=A5150,1,0))</f>
        <v/>
      </c>
    </row>
    <row r="5151" spans="2:13" x14ac:dyDescent="0.25">
      <c r="B5151" s="25"/>
      <c r="C5151" s="25"/>
      <c r="D5151" s="25"/>
      <c r="E5151" s="25"/>
      <c r="F5151" s="25"/>
      <c r="G5151" s="23"/>
      <c r="H5151" s="23"/>
      <c r="I5151" s="23"/>
      <c r="L5151" s="4" t="str">
        <f t="shared" si="164"/>
        <v/>
      </c>
      <c r="M5151" s="4" t="str">
        <f>IF(ISBLANK(A5151),"",IF('02_Resultat'!$B$6=A5151,1,0))</f>
        <v/>
      </c>
    </row>
    <row r="5152" spans="2:13" x14ac:dyDescent="0.25">
      <c r="B5152" s="25"/>
      <c r="C5152" s="25"/>
      <c r="D5152" s="25"/>
      <c r="E5152" s="25"/>
      <c r="F5152" s="25"/>
      <c r="G5152" s="23"/>
      <c r="H5152" s="23"/>
      <c r="I5152" s="23"/>
      <c r="L5152" s="4" t="str">
        <f t="shared" si="164"/>
        <v/>
      </c>
      <c r="M5152" s="4" t="str">
        <f>IF(ISBLANK(A5152),"",IF('02_Resultat'!$B$6=A5152,1,0))</f>
        <v/>
      </c>
    </row>
    <row r="5153" spans="2:13" x14ac:dyDescent="0.25">
      <c r="B5153" s="25"/>
      <c r="C5153" s="25"/>
      <c r="D5153" s="25"/>
      <c r="E5153" s="25"/>
      <c r="F5153" s="25"/>
      <c r="G5153" s="23"/>
      <c r="H5153" s="23"/>
      <c r="I5153" s="23"/>
      <c r="L5153" s="4" t="str">
        <f t="shared" si="164"/>
        <v/>
      </c>
      <c r="M5153" s="4" t="str">
        <f>IF(ISBLANK(A5153),"",IF('02_Resultat'!$B$6=A5153,1,0))</f>
        <v/>
      </c>
    </row>
    <row r="5154" spans="2:13" x14ac:dyDescent="0.25">
      <c r="B5154" s="25"/>
      <c r="C5154" s="25"/>
      <c r="D5154" s="25"/>
      <c r="E5154" s="25"/>
      <c r="F5154" s="25"/>
      <c r="G5154" s="23"/>
      <c r="H5154" s="23"/>
      <c r="I5154" s="23"/>
      <c r="L5154" s="4" t="str">
        <f t="shared" si="164"/>
        <v/>
      </c>
      <c r="M5154" s="4" t="str">
        <f>IF(ISBLANK(A5154),"",IF('02_Resultat'!$B$6=A5154,1,0))</f>
        <v/>
      </c>
    </row>
    <row r="5155" spans="2:13" x14ac:dyDescent="0.25">
      <c r="B5155" s="25"/>
      <c r="C5155" s="25"/>
      <c r="D5155" s="25"/>
      <c r="E5155" s="25"/>
      <c r="F5155" s="25"/>
      <c r="G5155" s="23"/>
      <c r="H5155" s="23"/>
      <c r="I5155" s="23"/>
      <c r="L5155" s="4" t="str">
        <f t="shared" si="164"/>
        <v/>
      </c>
      <c r="M5155" s="4" t="str">
        <f>IF(ISBLANK(A5155),"",IF('02_Resultat'!$B$6=A5155,1,0))</f>
        <v/>
      </c>
    </row>
    <row r="5156" spans="2:13" x14ac:dyDescent="0.25">
      <c r="B5156" s="25"/>
      <c r="C5156" s="25"/>
      <c r="D5156" s="25"/>
      <c r="E5156" s="25"/>
      <c r="F5156" s="25"/>
      <c r="G5156" s="23"/>
      <c r="H5156" s="23"/>
      <c r="I5156" s="23"/>
      <c r="L5156" s="4" t="str">
        <f t="shared" si="164"/>
        <v/>
      </c>
      <c r="M5156" s="4" t="str">
        <f>IF(ISBLANK(A5156),"",IF('02_Resultat'!$B$6=A5156,1,0))</f>
        <v/>
      </c>
    </row>
    <row r="5157" spans="2:13" x14ac:dyDescent="0.25">
      <c r="B5157" s="25"/>
      <c r="C5157" s="25"/>
      <c r="D5157" s="25"/>
      <c r="E5157" s="25"/>
      <c r="F5157" s="25"/>
      <c r="G5157" s="23"/>
      <c r="H5157" s="23"/>
      <c r="I5157" s="23"/>
      <c r="L5157" s="4" t="str">
        <f t="shared" si="164"/>
        <v/>
      </c>
      <c r="M5157" s="4" t="str">
        <f>IF(ISBLANK(A5157),"",IF('02_Resultat'!$B$6=A5157,1,0))</f>
        <v/>
      </c>
    </row>
    <row r="5158" spans="2:13" x14ac:dyDescent="0.25">
      <c r="B5158" s="25"/>
      <c r="C5158" s="25"/>
      <c r="D5158" s="25"/>
      <c r="E5158" s="25"/>
      <c r="F5158" s="25"/>
      <c r="G5158" s="23"/>
      <c r="H5158" s="23"/>
      <c r="I5158" s="23"/>
      <c r="L5158" s="4" t="str">
        <f t="shared" si="164"/>
        <v/>
      </c>
      <c r="M5158" s="4" t="str">
        <f>IF(ISBLANK(A5158),"",IF('02_Resultat'!$B$6=A5158,1,0))</f>
        <v/>
      </c>
    </row>
    <row r="5159" spans="2:13" x14ac:dyDescent="0.25">
      <c r="B5159" s="25"/>
      <c r="C5159" s="25"/>
      <c r="D5159" s="25"/>
      <c r="E5159" s="25"/>
      <c r="F5159" s="25"/>
      <c r="G5159" s="23"/>
      <c r="H5159" s="23"/>
      <c r="I5159" s="23"/>
      <c r="L5159" s="4" t="str">
        <f t="shared" si="164"/>
        <v/>
      </c>
      <c r="M5159" s="4" t="str">
        <f>IF(ISBLANK(A5159),"",IF('02_Resultat'!$B$6=A5159,1,0))</f>
        <v/>
      </c>
    </row>
    <row r="5160" spans="2:13" x14ac:dyDescent="0.25">
      <c r="B5160" s="25"/>
      <c r="C5160" s="25"/>
      <c r="D5160" s="25"/>
      <c r="E5160" s="25"/>
      <c r="F5160" s="25"/>
      <c r="G5160" s="23"/>
      <c r="H5160" s="23"/>
      <c r="I5160" s="23"/>
      <c r="L5160" s="4" t="str">
        <f t="shared" si="164"/>
        <v/>
      </c>
      <c r="M5160" s="4" t="str">
        <f>IF(ISBLANK(A5160),"",IF('02_Resultat'!$B$6=A5160,1,0))</f>
        <v/>
      </c>
    </row>
    <row r="5161" spans="2:13" x14ac:dyDescent="0.25">
      <c r="B5161" s="25"/>
      <c r="C5161" s="25"/>
      <c r="D5161" s="25"/>
      <c r="E5161" s="25"/>
      <c r="F5161" s="25"/>
      <c r="G5161" s="23"/>
      <c r="H5161" s="23"/>
      <c r="I5161" s="23"/>
      <c r="L5161" s="4" t="str">
        <f t="shared" si="164"/>
        <v/>
      </c>
      <c r="M5161" s="4" t="str">
        <f>IF(ISBLANK(A5161),"",IF('02_Resultat'!$B$6=A5161,1,0))</f>
        <v/>
      </c>
    </row>
    <row r="5162" spans="2:13" x14ac:dyDescent="0.25">
      <c r="B5162" s="25"/>
      <c r="C5162" s="25"/>
      <c r="D5162" s="25"/>
      <c r="E5162" s="25"/>
      <c r="F5162" s="25"/>
      <c r="G5162" s="23"/>
      <c r="H5162" s="23"/>
      <c r="I5162" s="23"/>
      <c r="L5162" s="4" t="str">
        <f t="shared" si="164"/>
        <v/>
      </c>
      <c r="M5162" s="4" t="str">
        <f>IF(ISBLANK(A5162),"",IF('02_Resultat'!$B$6=A5162,1,0))</f>
        <v/>
      </c>
    </row>
    <row r="5163" spans="2:13" x14ac:dyDescent="0.25">
      <c r="B5163" s="25"/>
      <c r="C5163" s="25"/>
      <c r="D5163" s="25"/>
      <c r="E5163" s="25"/>
      <c r="F5163" s="25"/>
      <c r="G5163" s="23"/>
      <c r="H5163" s="23"/>
      <c r="I5163" s="23"/>
      <c r="L5163" s="4" t="str">
        <f t="shared" si="164"/>
        <v/>
      </c>
      <c r="M5163" s="4" t="str">
        <f>IF(ISBLANK(A5163),"",IF('02_Resultat'!$B$6=A5163,1,0))</f>
        <v/>
      </c>
    </row>
    <row r="5164" spans="2:13" x14ac:dyDescent="0.25">
      <c r="B5164" s="25"/>
      <c r="C5164" s="25"/>
      <c r="D5164" s="25"/>
      <c r="E5164" s="25"/>
      <c r="F5164" s="25"/>
      <c r="G5164" s="23"/>
      <c r="H5164" s="23"/>
      <c r="I5164" s="23"/>
      <c r="L5164" s="4" t="str">
        <f t="shared" si="164"/>
        <v/>
      </c>
      <c r="M5164" s="4" t="str">
        <f>IF(ISBLANK(A5164),"",IF('02_Resultat'!$B$6=A5164,1,0))</f>
        <v/>
      </c>
    </row>
    <row r="5165" spans="2:13" x14ac:dyDescent="0.25">
      <c r="B5165" s="25"/>
      <c r="C5165" s="25"/>
      <c r="D5165" s="25"/>
      <c r="E5165" s="25"/>
      <c r="F5165" s="25"/>
      <c r="G5165" s="23"/>
      <c r="H5165" s="23"/>
      <c r="I5165" s="23"/>
      <c r="L5165" s="4" t="str">
        <f t="shared" si="164"/>
        <v/>
      </c>
      <c r="M5165" s="4" t="str">
        <f>IF(ISBLANK(A5165),"",IF('02_Resultat'!$B$6=A5165,1,0))</f>
        <v/>
      </c>
    </row>
    <row r="5166" spans="2:13" x14ac:dyDescent="0.25">
      <c r="B5166" s="25"/>
      <c r="C5166" s="25"/>
      <c r="D5166" s="25"/>
      <c r="E5166" s="25"/>
      <c r="F5166" s="25"/>
      <c r="G5166" s="23"/>
      <c r="H5166" s="23"/>
      <c r="I5166" s="23"/>
      <c r="L5166" s="4" t="str">
        <f t="shared" si="164"/>
        <v/>
      </c>
      <c r="M5166" s="4" t="str">
        <f>IF(ISBLANK(A5166),"",IF('02_Resultat'!$B$6=A5166,1,0))</f>
        <v/>
      </c>
    </row>
    <row r="5167" spans="2:13" x14ac:dyDescent="0.25">
      <c r="B5167" s="25"/>
      <c r="C5167" s="25"/>
      <c r="D5167" s="25"/>
      <c r="E5167" s="25"/>
      <c r="F5167" s="25"/>
      <c r="G5167" s="23"/>
      <c r="H5167" s="23"/>
      <c r="I5167" s="23"/>
      <c r="L5167" s="4" t="str">
        <f t="shared" si="164"/>
        <v/>
      </c>
      <c r="M5167" s="4" t="str">
        <f>IF(ISBLANK(A5167),"",IF('02_Resultat'!$B$6=A5167,1,0))</f>
        <v/>
      </c>
    </row>
    <row r="5168" spans="2:13" x14ac:dyDescent="0.25">
      <c r="B5168" s="25"/>
      <c r="C5168" s="25"/>
      <c r="D5168" s="25"/>
      <c r="E5168" s="25"/>
      <c r="F5168" s="25"/>
      <c r="G5168" s="23"/>
      <c r="H5168" s="23"/>
      <c r="I5168" s="23"/>
      <c r="L5168" s="4" t="str">
        <f t="shared" si="164"/>
        <v/>
      </c>
      <c r="M5168" s="4" t="str">
        <f>IF(ISBLANK(A5168),"",IF('02_Resultat'!$B$6=A5168,1,0))</f>
        <v/>
      </c>
    </row>
    <row r="5169" spans="2:13" x14ac:dyDescent="0.25">
      <c r="B5169" s="25"/>
      <c r="C5169" s="25"/>
      <c r="D5169" s="25"/>
      <c r="E5169" s="25"/>
      <c r="F5169" s="25"/>
      <c r="G5169" s="23"/>
      <c r="H5169" s="23"/>
      <c r="I5169" s="23"/>
      <c r="L5169" s="4" t="str">
        <f t="shared" si="164"/>
        <v/>
      </c>
      <c r="M5169" s="4" t="str">
        <f>IF(ISBLANK(A5169),"",IF('02_Resultat'!$B$6=A5169,1,0))</f>
        <v/>
      </c>
    </row>
    <row r="5170" spans="2:13" x14ac:dyDescent="0.25">
      <c r="B5170" s="25"/>
      <c r="C5170" s="25"/>
      <c r="D5170" s="25"/>
      <c r="E5170" s="25"/>
      <c r="F5170" s="25"/>
      <c r="G5170" s="23"/>
      <c r="H5170" s="23"/>
      <c r="I5170" s="23"/>
      <c r="L5170" s="4" t="str">
        <f t="shared" si="164"/>
        <v/>
      </c>
      <c r="M5170" s="4" t="str">
        <f>IF(ISBLANK(A5170),"",IF('02_Resultat'!$B$6=A5170,1,0))</f>
        <v/>
      </c>
    </row>
    <row r="5171" spans="2:13" x14ac:dyDescent="0.25">
      <c r="B5171" s="25"/>
      <c r="C5171" s="25"/>
      <c r="D5171" s="25"/>
      <c r="E5171" s="25"/>
      <c r="F5171" s="25"/>
      <c r="G5171" s="23"/>
      <c r="H5171" s="23"/>
      <c r="I5171" s="23"/>
      <c r="L5171" s="4" t="str">
        <f t="shared" si="164"/>
        <v/>
      </c>
      <c r="M5171" s="4" t="str">
        <f>IF(ISBLANK(A5171),"",IF('02_Resultat'!$B$6=A5171,1,0))</f>
        <v/>
      </c>
    </row>
    <row r="5172" spans="2:13" x14ac:dyDescent="0.25">
      <c r="B5172" s="25"/>
      <c r="C5172" s="25"/>
      <c r="D5172" s="25"/>
      <c r="E5172" s="25"/>
      <c r="F5172" s="25"/>
      <c r="G5172" s="23"/>
      <c r="H5172" s="23"/>
      <c r="I5172" s="23"/>
      <c r="L5172" s="4" t="str">
        <f t="shared" si="164"/>
        <v/>
      </c>
      <c r="M5172" s="4" t="str">
        <f>IF(ISBLANK(A5172),"",IF('02_Resultat'!$B$6=A5172,1,0))</f>
        <v/>
      </c>
    </row>
    <row r="5173" spans="2:13" x14ac:dyDescent="0.25">
      <c r="B5173" s="25"/>
      <c r="C5173" s="25"/>
      <c r="D5173" s="25"/>
      <c r="E5173" s="25"/>
      <c r="F5173" s="25"/>
      <c r="G5173" s="23"/>
      <c r="H5173" s="23"/>
      <c r="I5173" s="23"/>
      <c r="L5173" s="4" t="str">
        <f t="shared" si="164"/>
        <v/>
      </c>
      <c r="M5173" s="4" t="str">
        <f>IF(ISBLANK(A5173),"",IF('02_Resultat'!$B$6=A5173,1,0))</f>
        <v/>
      </c>
    </row>
    <row r="5174" spans="2:13" x14ac:dyDescent="0.25">
      <c r="B5174" s="25"/>
      <c r="C5174" s="25"/>
      <c r="D5174" s="25"/>
      <c r="E5174" s="25"/>
      <c r="F5174" s="25"/>
      <c r="G5174" s="23"/>
      <c r="H5174" s="23"/>
      <c r="I5174" s="23"/>
      <c r="L5174" s="4" t="str">
        <f t="shared" ref="L5174:L5237" si="165">IF(ISBLANK(H5174),"",(I5174-H5174))</f>
        <v/>
      </c>
      <c r="M5174" s="4" t="str">
        <f>IF(ISBLANK(A5174),"",IF('02_Resultat'!$B$6=A5174,1,0))</f>
        <v/>
      </c>
    </row>
    <row r="5175" spans="2:13" x14ac:dyDescent="0.25">
      <c r="B5175" s="25"/>
      <c r="C5175" s="25"/>
      <c r="D5175" s="25"/>
      <c r="E5175" s="25"/>
      <c r="F5175" s="25"/>
      <c r="G5175" s="23"/>
      <c r="H5175" s="23"/>
      <c r="I5175" s="23"/>
      <c r="L5175" s="4" t="str">
        <f t="shared" si="165"/>
        <v/>
      </c>
      <c r="M5175" s="4" t="str">
        <f>IF(ISBLANK(A5175),"",IF('02_Resultat'!$B$6=A5175,1,0))</f>
        <v/>
      </c>
    </row>
    <row r="5176" spans="2:13" x14ac:dyDescent="0.25">
      <c r="B5176" s="25"/>
      <c r="C5176" s="25"/>
      <c r="D5176" s="25"/>
      <c r="E5176" s="25"/>
      <c r="F5176" s="25"/>
      <c r="G5176" s="23"/>
      <c r="H5176" s="23"/>
      <c r="I5176" s="23"/>
      <c r="L5176" s="4" t="str">
        <f t="shared" si="165"/>
        <v/>
      </c>
      <c r="M5176" s="4" t="str">
        <f>IF(ISBLANK(A5176),"",IF('02_Resultat'!$B$6=A5176,1,0))</f>
        <v/>
      </c>
    </row>
    <row r="5177" spans="2:13" x14ac:dyDescent="0.25">
      <c r="B5177" s="25"/>
      <c r="C5177" s="25"/>
      <c r="D5177" s="25"/>
      <c r="E5177" s="25"/>
      <c r="F5177" s="25"/>
      <c r="G5177" s="23"/>
      <c r="H5177" s="23"/>
      <c r="I5177" s="23"/>
      <c r="L5177" s="4" t="str">
        <f t="shared" si="165"/>
        <v/>
      </c>
      <c r="M5177" s="4" t="str">
        <f>IF(ISBLANK(A5177),"",IF('02_Resultat'!$B$6=A5177,1,0))</f>
        <v/>
      </c>
    </row>
    <row r="5178" spans="2:13" x14ac:dyDescent="0.25">
      <c r="B5178" s="25"/>
      <c r="C5178" s="25"/>
      <c r="D5178" s="25"/>
      <c r="E5178" s="25"/>
      <c r="F5178" s="25"/>
      <c r="G5178" s="23"/>
      <c r="H5178" s="23"/>
      <c r="I5178" s="23"/>
      <c r="L5178" s="4" t="str">
        <f t="shared" si="165"/>
        <v/>
      </c>
      <c r="M5178" s="4" t="str">
        <f>IF(ISBLANK(A5178),"",IF('02_Resultat'!$B$6=A5178,1,0))</f>
        <v/>
      </c>
    </row>
    <row r="5179" spans="2:13" x14ac:dyDescent="0.25">
      <c r="B5179" s="25"/>
      <c r="C5179" s="25"/>
      <c r="D5179" s="25"/>
      <c r="E5179" s="25"/>
      <c r="F5179" s="25"/>
      <c r="G5179" s="23"/>
      <c r="H5179" s="23"/>
      <c r="I5179" s="23"/>
      <c r="L5179" s="4" t="str">
        <f t="shared" si="165"/>
        <v/>
      </c>
      <c r="M5179" s="4" t="str">
        <f>IF(ISBLANK(A5179),"",IF('02_Resultat'!$B$6=A5179,1,0))</f>
        <v/>
      </c>
    </row>
    <row r="5180" spans="2:13" x14ac:dyDescent="0.25">
      <c r="B5180" s="25"/>
      <c r="C5180" s="25"/>
      <c r="D5180" s="25"/>
      <c r="E5180" s="25"/>
      <c r="F5180" s="25"/>
      <c r="G5180" s="23"/>
      <c r="H5180" s="23"/>
      <c r="I5180" s="23"/>
      <c r="L5180" s="4" t="str">
        <f t="shared" si="165"/>
        <v/>
      </c>
      <c r="M5180" s="4" t="str">
        <f>IF(ISBLANK(A5180),"",IF('02_Resultat'!$B$6=A5180,1,0))</f>
        <v/>
      </c>
    </row>
    <row r="5181" spans="2:13" x14ac:dyDescent="0.25">
      <c r="B5181" s="25"/>
      <c r="C5181" s="25"/>
      <c r="D5181" s="25"/>
      <c r="E5181" s="25"/>
      <c r="F5181" s="25"/>
      <c r="G5181" s="23"/>
      <c r="H5181" s="23"/>
      <c r="I5181" s="23"/>
      <c r="L5181" s="4" t="str">
        <f t="shared" si="165"/>
        <v/>
      </c>
      <c r="M5181" s="4" t="str">
        <f>IF(ISBLANK(A5181),"",IF('02_Resultat'!$B$6=A5181,1,0))</f>
        <v/>
      </c>
    </row>
    <row r="5182" spans="2:13" x14ac:dyDescent="0.25">
      <c r="B5182" s="25"/>
      <c r="C5182" s="25"/>
      <c r="D5182" s="25"/>
      <c r="E5182" s="25"/>
      <c r="F5182" s="25"/>
      <c r="G5182" s="23"/>
      <c r="H5182" s="23"/>
      <c r="I5182" s="23"/>
      <c r="L5182" s="4" t="str">
        <f t="shared" si="165"/>
        <v/>
      </c>
      <c r="M5182" s="4" t="str">
        <f>IF(ISBLANK(A5182),"",IF('02_Resultat'!$B$6=A5182,1,0))</f>
        <v/>
      </c>
    </row>
    <row r="5183" spans="2:13" x14ac:dyDescent="0.25">
      <c r="B5183" s="25"/>
      <c r="C5183" s="25"/>
      <c r="D5183" s="25"/>
      <c r="E5183" s="25"/>
      <c r="F5183" s="25"/>
      <c r="G5183" s="23"/>
      <c r="H5183" s="23"/>
      <c r="I5183" s="23"/>
      <c r="L5183" s="4" t="str">
        <f t="shared" si="165"/>
        <v/>
      </c>
      <c r="M5183" s="4" t="str">
        <f>IF(ISBLANK(A5183),"",IF('02_Resultat'!$B$6=A5183,1,0))</f>
        <v/>
      </c>
    </row>
    <row r="5184" spans="2:13" x14ac:dyDescent="0.25">
      <c r="B5184" s="25"/>
      <c r="C5184" s="25"/>
      <c r="D5184" s="25"/>
      <c r="E5184" s="25"/>
      <c r="F5184" s="25"/>
      <c r="G5184" s="23"/>
      <c r="H5184" s="23"/>
      <c r="I5184" s="23"/>
      <c r="L5184" s="4" t="str">
        <f t="shared" si="165"/>
        <v/>
      </c>
      <c r="M5184" s="4" t="str">
        <f>IF(ISBLANK(A5184),"",IF('02_Resultat'!$B$6=A5184,1,0))</f>
        <v/>
      </c>
    </row>
    <row r="5185" spans="2:13" x14ac:dyDescent="0.25">
      <c r="B5185" s="25"/>
      <c r="C5185" s="25"/>
      <c r="D5185" s="25"/>
      <c r="E5185" s="25"/>
      <c r="F5185" s="25"/>
      <c r="G5185" s="23"/>
      <c r="H5185" s="23"/>
      <c r="I5185" s="23"/>
      <c r="L5185" s="4" t="str">
        <f t="shared" si="165"/>
        <v/>
      </c>
      <c r="M5185" s="4" t="str">
        <f>IF(ISBLANK(A5185),"",IF('02_Resultat'!$B$6=A5185,1,0))</f>
        <v/>
      </c>
    </row>
    <row r="5186" spans="2:13" x14ac:dyDescent="0.25">
      <c r="B5186" s="25"/>
      <c r="C5186" s="25"/>
      <c r="D5186" s="25"/>
      <c r="E5186" s="25"/>
      <c r="F5186" s="25"/>
      <c r="G5186" s="23"/>
      <c r="H5186" s="23"/>
      <c r="I5186" s="23"/>
      <c r="L5186" s="4" t="str">
        <f t="shared" si="165"/>
        <v/>
      </c>
      <c r="M5186" s="4" t="str">
        <f>IF(ISBLANK(A5186),"",IF('02_Resultat'!$B$6=A5186,1,0))</f>
        <v/>
      </c>
    </row>
    <row r="5187" spans="2:13" x14ac:dyDescent="0.25">
      <c r="B5187" s="25"/>
      <c r="C5187" s="25"/>
      <c r="D5187" s="25"/>
      <c r="E5187" s="25"/>
      <c r="F5187" s="25"/>
      <c r="G5187" s="23"/>
      <c r="H5187" s="23"/>
      <c r="I5187" s="23"/>
      <c r="L5187" s="4" t="str">
        <f t="shared" si="165"/>
        <v/>
      </c>
      <c r="M5187" s="4" t="str">
        <f>IF(ISBLANK(A5187),"",IF('02_Resultat'!$B$6=A5187,1,0))</f>
        <v/>
      </c>
    </row>
    <row r="5188" spans="2:13" x14ac:dyDescent="0.25">
      <c r="B5188" s="25"/>
      <c r="C5188" s="25"/>
      <c r="D5188" s="25"/>
      <c r="E5188" s="25"/>
      <c r="F5188" s="25"/>
      <c r="G5188" s="23"/>
      <c r="H5188" s="23"/>
      <c r="I5188" s="23"/>
      <c r="L5188" s="4" t="str">
        <f t="shared" si="165"/>
        <v/>
      </c>
      <c r="M5188" s="4" t="str">
        <f>IF(ISBLANK(A5188),"",IF('02_Resultat'!$B$6=A5188,1,0))</f>
        <v/>
      </c>
    </row>
    <row r="5189" spans="2:13" x14ac:dyDescent="0.25">
      <c r="B5189" s="25"/>
      <c r="C5189" s="25"/>
      <c r="D5189" s="25"/>
      <c r="E5189" s="25"/>
      <c r="F5189" s="25"/>
      <c r="G5189" s="23"/>
      <c r="H5189" s="23"/>
      <c r="I5189" s="23"/>
      <c r="L5189" s="4" t="str">
        <f t="shared" si="165"/>
        <v/>
      </c>
      <c r="M5189" s="4" t="str">
        <f>IF(ISBLANK(A5189),"",IF('02_Resultat'!$B$6=A5189,1,0))</f>
        <v/>
      </c>
    </row>
    <row r="5190" spans="2:13" x14ac:dyDescent="0.25">
      <c r="B5190" s="25"/>
      <c r="C5190" s="25"/>
      <c r="D5190" s="25"/>
      <c r="E5190" s="25"/>
      <c r="F5190" s="25"/>
      <c r="G5190" s="23"/>
      <c r="H5190" s="23"/>
      <c r="I5190" s="23"/>
      <c r="L5190" s="4" t="str">
        <f t="shared" si="165"/>
        <v/>
      </c>
      <c r="M5190" s="4" t="str">
        <f>IF(ISBLANK(A5190),"",IF('02_Resultat'!$B$6=A5190,1,0))</f>
        <v/>
      </c>
    </row>
    <row r="5191" spans="2:13" x14ac:dyDescent="0.25">
      <c r="B5191" s="25"/>
      <c r="C5191" s="25"/>
      <c r="D5191" s="25"/>
      <c r="E5191" s="25"/>
      <c r="F5191" s="25"/>
      <c r="G5191" s="23"/>
      <c r="H5191" s="23"/>
      <c r="I5191" s="23"/>
      <c r="L5191" s="4" t="str">
        <f t="shared" si="165"/>
        <v/>
      </c>
      <c r="M5191" s="4" t="str">
        <f>IF(ISBLANK(A5191),"",IF('02_Resultat'!$B$6=A5191,1,0))</f>
        <v/>
      </c>
    </row>
    <row r="5192" spans="2:13" x14ac:dyDescent="0.25">
      <c r="B5192" s="25"/>
      <c r="C5192" s="25"/>
      <c r="D5192" s="25"/>
      <c r="E5192" s="25"/>
      <c r="F5192" s="25"/>
      <c r="G5192" s="23"/>
      <c r="H5192" s="23"/>
      <c r="I5192" s="23"/>
      <c r="L5192" s="4" t="str">
        <f t="shared" si="165"/>
        <v/>
      </c>
      <c r="M5192" s="4" t="str">
        <f>IF(ISBLANK(A5192),"",IF('02_Resultat'!$B$6=A5192,1,0))</f>
        <v/>
      </c>
    </row>
    <row r="5193" spans="2:13" x14ac:dyDescent="0.25">
      <c r="B5193" s="25"/>
      <c r="C5193" s="25"/>
      <c r="D5193" s="25"/>
      <c r="E5193" s="25"/>
      <c r="F5193" s="25"/>
      <c r="G5193" s="23"/>
      <c r="H5193" s="23"/>
      <c r="I5193" s="23"/>
      <c r="L5193" s="4" t="str">
        <f t="shared" si="165"/>
        <v/>
      </c>
      <c r="M5193" s="4" t="str">
        <f>IF(ISBLANK(A5193),"",IF('02_Resultat'!$B$6=A5193,1,0))</f>
        <v/>
      </c>
    </row>
    <row r="5194" spans="2:13" x14ac:dyDescent="0.25">
      <c r="B5194" s="25"/>
      <c r="C5194" s="25"/>
      <c r="D5194" s="25"/>
      <c r="E5194" s="25"/>
      <c r="F5194" s="25"/>
      <c r="G5194" s="23"/>
      <c r="H5194" s="23"/>
      <c r="I5194" s="23"/>
      <c r="L5194" s="4" t="str">
        <f t="shared" si="165"/>
        <v/>
      </c>
      <c r="M5194" s="4" t="str">
        <f>IF(ISBLANK(A5194),"",IF('02_Resultat'!$B$6=A5194,1,0))</f>
        <v/>
      </c>
    </row>
    <row r="5195" spans="2:13" x14ac:dyDescent="0.25">
      <c r="B5195" s="25"/>
      <c r="C5195" s="25"/>
      <c r="D5195" s="25"/>
      <c r="E5195" s="25"/>
      <c r="F5195" s="25"/>
      <c r="G5195" s="23"/>
      <c r="H5195" s="23"/>
      <c r="I5195" s="23"/>
      <c r="L5195" s="4" t="str">
        <f t="shared" si="165"/>
        <v/>
      </c>
      <c r="M5195" s="4" t="str">
        <f>IF(ISBLANK(A5195),"",IF('02_Resultat'!$B$6=A5195,1,0))</f>
        <v/>
      </c>
    </row>
    <row r="5196" spans="2:13" x14ac:dyDescent="0.25">
      <c r="B5196" s="25"/>
      <c r="C5196" s="25"/>
      <c r="D5196" s="25"/>
      <c r="E5196" s="25"/>
      <c r="F5196" s="25"/>
      <c r="G5196" s="23"/>
      <c r="H5196" s="23"/>
      <c r="I5196" s="23"/>
      <c r="L5196" s="4" t="str">
        <f t="shared" si="165"/>
        <v/>
      </c>
      <c r="M5196" s="4" t="str">
        <f>IF(ISBLANK(A5196),"",IF('02_Resultat'!$B$6=A5196,1,0))</f>
        <v/>
      </c>
    </row>
    <row r="5197" spans="2:13" x14ac:dyDescent="0.25">
      <c r="B5197" s="25"/>
      <c r="C5197" s="25"/>
      <c r="D5197" s="25"/>
      <c r="E5197" s="25"/>
      <c r="F5197" s="25"/>
      <c r="G5197" s="23"/>
      <c r="H5197" s="23"/>
      <c r="I5197" s="23"/>
      <c r="L5197" s="4" t="str">
        <f t="shared" si="165"/>
        <v/>
      </c>
      <c r="M5197" s="4" t="str">
        <f>IF(ISBLANK(A5197),"",IF('02_Resultat'!$B$6=A5197,1,0))</f>
        <v/>
      </c>
    </row>
    <row r="5198" spans="2:13" x14ac:dyDescent="0.25">
      <c r="B5198" s="25"/>
      <c r="C5198" s="25"/>
      <c r="D5198" s="25"/>
      <c r="E5198" s="25"/>
      <c r="F5198" s="25"/>
      <c r="G5198" s="23"/>
      <c r="H5198" s="23"/>
      <c r="I5198" s="23"/>
      <c r="L5198" s="4" t="str">
        <f t="shared" si="165"/>
        <v/>
      </c>
      <c r="M5198" s="4" t="str">
        <f>IF(ISBLANK(A5198),"",IF('02_Resultat'!$B$6=A5198,1,0))</f>
        <v/>
      </c>
    </row>
    <row r="5199" spans="2:13" x14ac:dyDescent="0.25">
      <c r="B5199" s="25"/>
      <c r="C5199" s="25"/>
      <c r="D5199" s="25"/>
      <c r="E5199" s="25"/>
      <c r="F5199" s="25"/>
      <c r="G5199" s="23"/>
      <c r="H5199" s="23"/>
      <c r="I5199" s="23"/>
      <c r="L5199" s="4" t="str">
        <f t="shared" si="165"/>
        <v/>
      </c>
      <c r="M5199" s="4" t="str">
        <f>IF(ISBLANK(A5199),"",IF('02_Resultat'!$B$6=A5199,1,0))</f>
        <v/>
      </c>
    </row>
    <row r="5200" spans="2:13" x14ac:dyDescent="0.25">
      <c r="B5200" s="25"/>
      <c r="C5200" s="25"/>
      <c r="D5200" s="25"/>
      <c r="E5200" s="25"/>
      <c r="F5200" s="25"/>
      <c r="G5200" s="23"/>
      <c r="H5200" s="23"/>
      <c r="I5200" s="23"/>
      <c r="L5200" s="4" t="str">
        <f t="shared" si="165"/>
        <v/>
      </c>
      <c r="M5200" s="4" t="str">
        <f>IF(ISBLANK(A5200),"",IF('02_Resultat'!$B$6=A5200,1,0))</f>
        <v/>
      </c>
    </row>
    <row r="5201" spans="2:13" x14ac:dyDescent="0.25">
      <c r="B5201" s="25"/>
      <c r="C5201" s="25"/>
      <c r="D5201" s="25"/>
      <c r="E5201" s="25"/>
      <c r="F5201" s="25"/>
      <c r="G5201" s="23"/>
      <c r="H5201" s="23"/>
      <c r="I5201" s="23"/>
      <c r="L5201" s="4" t="str">
        <f t="shared" si="165"/>
        <v/>
      </c>
      <c r="M5201" s="4" t="str">
        <f>IF(ISBLANK(A5201),"",IF('02_Resultat'!$B$6=A5201,1,0))</f>
        <v/>
      </c>
    </row>
    <row r="5202" spans="2:13" x14ac:dyDescent="0.25">
      <c r="B5202" s="25"/>
      <c r="C5202" s="25"/>
      <c r="D5202" s="25"/>
      <c r="E5202" s="25"/>
      <c r="F5202" s="25"/>
      <c r="G5202" s="23"/>
      <c r="H5202" s="23"/>
      <c r="I5202" s="23"/>
      <c r="L5202" s="4" t="str">
        <f t="shared" si="165"/>
        <v/>
      </c>
      <c r="M5202" s="4" t="str">
        <f>IF(ISBLANK(A5202),"",IF('02_Resultat'!$B$6=A5202,1,0))</f>
        <v/>
      </c>
    </row>
    <row r="5203" spans="2:13" x14ac:dyDescent="0.25">
      <c r="B5203" s="25"/>
      <c r="C5203" s="25"/>
      <c r="D5203" s="25"/>
      <c r="E5203" s="25"/>
      <c r="F5203" s="25"/>
      <c r="G5203" s="23"/>
      <c r="H5203" s="23"/>
      <c r="I5203" s="23"/>
      <c r="L5203" s="4" t="str">
        <f t="shared" si="165"/>
        <v/>
      </c>
      <c r="M5203" s="4" t="str">
        <f>IF(ISBLANK(A5203),"",IF('02_Resultat'!$B$6=A5203,1,0))</f>
        <v/>
      </c>
    </row>
    <row r="5204" spans="2:13" x14ac:dyDescent="0.25">
      <c r="B5204" s="25"/>
      <c r="C5204" s="25"/>
      <c r="D5204" s="25"/>
      <c r="E5204" s="25"/>
      <c r="F5204" s="25"/>
      <c r="G5204" s="23"/>
      <c r="H5204" s="23"/>
      <c r="I5204" s="23"/>
      <c r="L5204" s="4" t="str">
        <f t="shared" si="165"/>
        <v/>
      </c>
      <c r="M5204" s="4" t="str">
        <f>IF(ISBLANK(A5204),"",IF('02_Resultat'!$B$6=A5204,1,0))</f>
        <v/>
      </c>
    </row>
    <row r="5205" spans="2:13" x14ac:dyDescent="0.25">
      <c r="B5205" s="25"/>
      <c r="C5205" s="25"/>
      <c r="D5205" s="25"/>
      <c r="E5205" s="25"/>
      <c r="F5205" s="25"/>
      <c r="G5205" s="23"/>
      <c r="H5205" s="23"/>
      <c r="I5205" s="23"/>
      <c r="L5205" s="4" t="str">
        <f t="shared" si="165"/>
        <v/>
      </c>
      <c r="M5205" s="4" t="str">
        <f>IF(ISBLANK(A5205),"",IF('02_Resultat'!$B$6=A5205,1,0))</f>
        <v/>
      </c>
    </row>
    <row r="5206" spans="2:13" x14ac:dyDescent="0.25">
      <c r="B5206" s="25"/>
      <c r="C5206" s="25"/>
      <c r="D5206" s="25"/>
      <c r="E5206" s="25"/>
      <c r="F5206" s="25"/>
      <c r="G5206" s="23"/>
      <c r="H5206" s="23"/>
      <c r="I5206" s="23"/>
      <c r="L5206" s="4" t="str">
        <f t="shared" si="165"/>
        <v/>
      </c>
      <c r="M5206" s="4" t="str">
        <f>IF(ISBLANK(A5206),"",IF('02_Resultat'!$B$6=A5206,1,0))</f>
        <v/>
      </c>
    </row>
    <row r="5207" spans="2:13" x14ac:dyDescent="0.25">
      <c r="B5207" s="25"/>
      <c r="C5207" s="25"/>
      <c r="D5207" s="25"/>
      <c r="E5207" s="25"/>
      <c r="F5207" s="25"/>
      <c r="G5207" s="23"/>
      <c r="H5207" s="23"/>
      <c r="I5207" s="23"/>
      <c r="L5207" s="4" t="str">
        <f t="shared" si="165"/>
        <v/>
      </c>
      <c r="M5207" s="4" t="str">
        <f>IF(ISBLANK(A5207),"",IF('02_Resultat'!$B$6=A5207,1,0))</f>
        <v/>
      </c>
    </row>
    <row r="5208" spans="2:13" x14ac:dyDescent="0.25">
      <c r="B5208" s="25"/>
      <c r="C5208" s="25"/>
      <c r="D5208" s="25"/>
      <c r="E5208" s="25"/>
      <c r="F5208" s="25"/>
      <c r="G5208" s="23"/>
      <c r="H5208" s="23"/>
      <c r="I5208" s="23"/>
      <c r="L5208" s="4" t="str">
        <f t="shared" si="165"/>
        <v/>
      </c>
      <c r="M5208" s="4" t="str">
        <f>IF(ISBLANK(A5208),"",IF('02_Resultat'!$B$6=A5208,1,0))</f>
        <v/>
      </c>
    </row>
    <row r="5209" spans="2:13" x14ac:dyDescent="0.25">
      <c r="B5209" s="25"/>
      <c r="C5209" s="25"/>
      <c r="D5209" s="25"/>
      <c r="E5209" s="25"/>
      <c r="F5209" s="25"/>
      <c r="G5209" s="23"/>
      <c r="H5209" s="23"/>
      <c r="I5209" s="23"/>
      <c r="L5209" s="4" t="str">
        <f t="shared" si="165"/>
        <v/>
      </c>
      <c r="M5209" s="4" t="str">
        <f>IF(ISBLANK(A5209),"",IF('02_Resultat'!$B$6=A5209,1,0))</f>
        <v/>
      </c>
    </row>
    <row r="5210" spans="2:13" x14ac:dyDescent="0.25">
      <c r="B5210" s="25"/>
      <c r="C5210" s="25"/>
      <c r="D5210" s="25"/>
      <c r="E5210" s="25"/>
      <c r="F5210" s="25"/>
      <c r="G5210" s="23"/>
      <c r="H5210" s="23"/>
      <c r="I5210" s="23"/>
      <c r="L5210" s="4" t="str">
        <f t="shared" si="165"/>
        <v/>
      </c>
      <c r="M5210" s="4" t="str">
        <f>IF(ISBLANK(A5210),"",IF('02_Resultat'!$B$6=A5210,1,0))</f>
        <v/>
      </c>
    </row>
    <row r="5211" spans="2:13" x14ac:dyDescent="0.25">
      <c r="B5211" s="25"/>
      <c r="C5211" s="25"/>
      <c r="D5211" s="25"/>
      <c r="E5211" s="25"/>
      <c r="F5211" s="25"/>
      <c r="G5211" s="23"/>
      <c r="H5211" s="23"/>
      <c r="I5211" s="23"/>
      <c r="L5211" s="4" t="str">
        <f t="shared" si="165"/>
        <v/>
      </c>
      <c r="M5211" s="4" t="str">
        <f>IF(ISBLANK(A5211),"",IF('02_Resultat'!$B$6=A5211,1,0))</f>
        <v/>
      </c>
    </row>
    <row r="5212" spans="2:13" x14ac:dyDescent="0.25">
      <c r="B5212" s="25"/>
      <c r="C5212" s="25"/>
      <c r="D5212" s="25"/>
      <c r="E5212" s="25"/>
      <c r="F5212" s="25"/>
      <c r="G5212" s="23"/>
      <c r="H5212" s="23"/>
      <c r="I5212" s="23"/>
      <c r="L5212" s="4" t="str">
        <f t="shared" si="165"/>
        <v/>
      </c>
      <c r="M5212" s="4" t="str">
        <f>IF(ISBLANK(A5212),"",IF('02_Resultat'!$B$6=A5212,1,0))</f>
        <v/>
      </c>
    </row>
    <row r="5213" spans="2:13" x14ac:dyDescent="0.25">
      <c r="B5213" s="25"/>
      <c r="C5213" s="25"/>
      <c r="D5213" s="25"/>
      <c r="E5213" s="25"/>
      <c r="F5213" s="25"/>
      <c r="G5213" s="23"/>
      <c r="H5213" s="23"/>
      <c r="I5213" s="23"/>
      <c r="L5213" s="4" t="str">
        <f t="shared" si="165"/>
        <v/>
      </c>
      <c r="M5213" s="4" t="str">
        <f>IF(ISBLANK(A5213),"",IF('02_Resultat'!$B$6=A5213,1,0))</f>
        <v/>
      </c>
    </row>
    <row r="5214" spans="2:13" x14ac:dyDescent="0.25">
      <c r="B5214" s="25"/>
      <c r="C5214" s="25"/>
      <c r="D5214" s="25"/>
      <c r="E5214" s="25"/>
      <c r="F5214" s="25"/>
      <c r="G5214" s="23"/>
      <c r="H5214" s="23"/>
      <c r="I5214" s="23"/>
      <c r="L5214" s="4" t="str">
        <f t="shared" si="165"/>
        <v/>
      </c>
      <c r="M5214" s="4" t="str">
        <f>IF(ISBLANK(A5214),"",IF('02_Resultat'!$B$6=A5214,1,0))</f>
        <v/>
      </c>
    </row>
    <row r="5215" spans="2:13" x14ac:dyDescent="0.25">
      <c r="B5215" s="25"/>
      <c r="C5215" s="25"/>
      <c r="D5215" s="25"/>
      <c r="E5215" s="25"/>
      <c r="F5215" s="25"/>
      <c r="G5215" s="23"/>
      <c r="H5215" s="23"/>
      <c r="I5215" s="23"/>
      <c r="L5215" s="4" t="str">
        <f t="shared" si="165"/>
        <v/>
      </c>
      <c r="M5215" s="4" t="str">
        <f>IF(ISBLANK(A5215),"",IF('02_Resultat'!$B$6=A5215,1,0))</f>
        <v/>
      </c>
    </row>
    <row r="5216" spans="2:13" x14ac:dyDescent="0.25">
      <c r="B5216" s="25"/>
      <c r="C5216" s="25"/>
      <c r="D5216" s="25"/>
      <c r="E5216" s="25"/>
      <c r="F5216" s="25"/>
      <c r="G5216" s="23"/>
      <c r="H5216" s="23"/>
      <c r="I5216" s="23"/>
      <c r="L5216" s="4" t="str">
        <f t="shared" si="165"/>
        <v/>
      </c>
      <c r="M5216" s="4" t="str">
        <f>IF(ISBLANK(A5216),"",IF('02_Resultat'!$B$6=A5216,1,0))</f>
        <v/>
      </c>
    </row>
    <row r="5217" spans="2:13" x14ac:dyDescent="0.25">
      <c r="B5217" s="25"/>
      <c r="C5217" s="25"/>
      <c r="D5217" s="25"/>
      <c r="E5217" s="25"/>
      <c r="F5217" s="25"/>
      <c r="G5217" s="23"/>
      <c r="H5217" s="23"/>
      <c r="I5217" s="23"/>
      <c r="L5217" s="4" t="str">
        <f t="shared" si="165"/>
        <v/>
      </c>
      <c r="M5217" s="4" t="str">
        <f>IF(ISBLANK(A5217),"",IF('02_Resultat'!$B$6=A5217,1,0))</f>
        <v/>
      </c>
    </row>
    <row r="5218" spans="2:13" x14ac:dyDescent="0.25">
      <c r="B5218" s="25"/>
      <c r="C5218" s="25"/>
      <c r="D5218" s="25"/>
      <c r="E5218" s="25"/>
      <c r="F5218" s="25"/>
      <c r="G5218" s="23"/>
      <c r="H5218" s="23"/>
      <c r="I5218" s="23"/>
      <c r="L5218" s="4" t="str">
        <f t="shared" si="165"/>
        <v/>
      </c>
      <c r="M5218" s="4" t="str">
        <f>IF(ISBLANK(A5218),"",IF('02_Resultat'!$B$6=A5218,1,0))</f>
        <v/>
      </c>
    </row>
    <row r="5219" spans="2:13" x14ac:dyDescent="0.25">
      <c r="B5219" s="25"/>
      <c r="C5219" s="25"/>
      <c r="D5219" s="25"/>
      <c r="E5219" s="25"/>
      <c r="F5219" s="25"/>
      <c r="G5219" s="23"/>
      <c r="H5219" s="23"/>
      <c r="I5219" s="23"/>
      <c r="L5219" s="4" t="str">
        <f t="shared" si="165"/>
        <v/>
      </c>
      <c r="M5219" s="4" t="str">
        <f>IF(ISBLANK(A5219),"",IF('02_Resultat'!$B$6=A5219,1,0))</f>
        <v/>
      </c>
    </row>
    <row r="5220" spans="2:13" x14ac:dyDescent="0.25">
      <c r="B5220" s="25"/>
      <c r="C5220" s="25"/>
      <c r="D5220" s="25"/>
      <c r="E5220" s="25"/>
      <c r="F5220" s="25"/>
      <c r="G5220" s="23"/>
      <c r="H5220" s="23"/>
      <c r="I5220" s="23"/>
      <c r="L5220" s="4" t="str">
        <f t="shared" si="165"/>
        <v/>
      </c>
      <c r="M5220" s="4" t="str">
        <f>IF(ISBLANK(A5220),"",IF('02_Resultat'!$B$6=A5220,1,0))</f>
        <v/>
      </c>
    </row>
    <row r="5221" spans="2:13" x14ac:dyDescent="0.25">
      <c r="B5221" s="25"/>
      <c r="C5221" s="25"/>
      <c r="D5221" s="25"/>
      <c r="E5221" s="25"/>
      <c r="F5221" s="25"/>
      <c r="G5221" s="23"/>
      <c r="H5221" s="23"/>
      <c r="I5221" s="23"/>
      <c r="L5221" s="4" t="str">
        <f t="shared" si="165"/>
        <v/>
      </c>
      <c r="M5221" s="4" t="str">
        <f>IF(ISBLANK(A5221),"",IF('02_Resultat'!$B$6=A5221,1,0))</f>
        <v/>
      </c>
    </row>
    <row r="5222" spans="2:13" x14ac:dyDescent="0.25">
      <c r="B5222" s="25"/>
      <c r="C5222" s="25"/>
      <c r="D5222" s="25"/>
      <c r="E5222" s="25"/>
      <c r="F5222" s="25"/>
      <c r="G5222" s="23"/>
      <c r="H5222" s="23"/>
      <c r="I5222" s="23"/>
      <c r="L5222" s="4" t="str">
        <f t="shared" si="165"/>
        <v/>
      </c>
      <c r="M5222" s="4" t="str">
        <f>IF(ISBLANK(A5222),"",IF('02_Resultat'!$B$6=A5222,1,0))</f>
        <v/>
      </c>
    </row>
    <row r="5223" spans="2:13" x14ac:dyDescent="0.25">
      <c r="B5223" s="25"/>
      <c r="C5223" s="25"/>
      <c r="D5223" s="25"/>
      <c r="E5223" s="25"/>
      <c r="F5223" s="25"/>
      <c r="G5223" s="23"/>
      <c r="H5223" s="23"/>
      <c r="I5223" s="23"/>
      <c r="L5223" s="4" t="str">
        <f t="shared" si="165"/>
        <v/>
      </c>
      <c r="M5223" s="4" t="str">
        <f>IF(ISBLANK(A5223),"",IF('02_Resultat'!$B$6=A5223,1,0))</f>
        <v/>
      </c>
    </row>
    <row r="5224" spans="2:13" x14ac:dyDescent="0.25">
      <c r="B5224" s="25"/>
      <c r="C5224" s="25"/>
      <c r="D5224" s="25"/>
      <c r="E5224" s="25"/>
      <c r="F5224" s="25"/>
      <c r="G5224" s="23"/>
      <c r="H5224" s="23"/>
      <c r="I5224" s="23"/>
      <c r="L5224" s="4" t="str">
        <f t="shared" si="165"/>
        <v/>
      </c>
      <c r="M5224" s="4" t="str">
        <f>IF(ISBLANK(A5224),"",IF('02_Resultat'!$B$6=A5224,1,0))</f>
        <v/>
      </c>
    </row>
    <row r="5225" spans="2:13" x14ac:dyDescent="0.25">
      <c r="B5225" s="25"/>
      <c r="C5225" s="25"/>
      <c r="D5225" s="25"/>
      <c r="E5225" s="25"/>
      <c r="F5225" s="25"/>
      <c r="G5225" s="23"/>
      <c r="H5225" s="23"/>
      <c r="I5225" s="23"/>
      <c r="L5225" s="4" t="str">
        <f t="shared" si="165"/>
        <v/>
      </c>
      <c r="M5225" s="4" t="str">
        <f>IF(ISBLANK(A5225),"",IF('02_Resultat'!$B$6=A5225,1,0))</f>
        <v/>
      </c>
    </row>
    <row r="5226" spans="2:13" x14ac:dyDescent="0.25">
      <c r="B5226" s="25"/>
      <c r="C5226" s="25"/>
      <c r="D5226" s="25"/>
      <c r="E5226" s="25"/>
      <c r="F5226" s="25"/>
      <c r="G5226" s="23"/>
      <c r="H5226" s="23"/>
      <c r="I5226" s="23"/>
      <c r="L5226" s="4" t="str">
        <f t="shared" si="165"/>
        <v/>
      </c>
      <c r="M5226" s="4" t="str">
        <f>IF(ISBLANK(A5226),"",IF('02_Resultat'!$B$6=A5226,1,0))</f>
        <v/>
      </c>
    </row>
    <row r="5227" spans="2:13" x14ac:dyDescent="0.25">
      <c r="B5227" s="25"/>
      <c r="C5227" s="25"/>
      <c r="D5227" s="25"/>
      <c r="E5227" s="25"/>
      <c r="F5227" s="25"/>
      <c r="G5227" s="23"/>
      <c r="H5227" s="23"/>
      <c r="I5227" s="23"/>
      <c r="L5227" s="4" t="str">
        <f t="shared" si="165"/>
        <v/>
      </c>
      <c r="M5227" s="4" t="str">
        <f>IF(ISBLANK(A5227),"",IF('02_Resultat'!$B$6=A5227,1,0))</f>
        <v/>
      </c>
    </row>
    <row r="5228" spans="2:13" x14ac:dyDescent="0.25">
      <c r="B5228" s="25"/>
      <c r="C5228" s="25"/>
      <c r="D5228" s="25"/>
      <c r="E5228" s="25"/>
      <c r="F5228" s="25"/>
      <c r="G5228" s="23"/>
      <c r="H5228" s="23"/>
      <c r="I5228" s="23"/>
      <c r="L5228" s="4" t="str">
        <f t="shared" si="165"/>
        <v/>
      </c>
      <c r="M5228" s="4" t="str">
        <f>IF(ISBLANK(A5228),"",IF('02_Resultat'!$B$6=A5228,1,0))</f>
        <v/>
      </c>
    </row>
    <row r="5229" spans="2:13" x14ac:dyDescent="0.25">
      <c r="B5229" s="25"/>
      <c r="C5229" s="25"/>
      <c r="D5229" s="25"/>
      <c r="E5229" s="25"/>
      <c r="F5229" s="25"/>
      <c r="G5229" s="23"/>
      <c r="H5229" s="23"/>
      <c r="I5229" s="23"/>
      <c r="L5229" s="4" t="str">
        <f t="shared" si="165"/>
        <v/>
      </c>
      <c r="M5229" s="4" t="str">
        <f>IF(ISBLANK(A5229),"",IF('02_Resultat'!$B$6=A5229,1,0))</f>
        <v/>
      </c>
    </row>
    <row r="5230" spans="2:13" x14ac:dyDescent="0.25">
      <c r="B5230" s="25"/>
      <c r="C5230" s="25"/>
      <c r="D5230" s="25"/>
      <c r="E5230" s="25"/>
      <c r="F5230" s="25"/>
      <c r="G5230" s="23"/>
      <c r="H5230" s="23"/>
      <c r="I5230" s="23"/>
      <c r="L5230" s="4" t="str">
        <f t="shared" si="165"/>
        <v/>
      </c>
      <c r="M5230" s="4" t="str">
        <f>IF(ISBLANK(A5230),"",IF('02_Resultat'!$B$6=A5230,1,0))</f>
        <v/>
      </c>
    </row>
    <row r="5231" spans="2:13" x14ac:dyDescent="0.25">
      <c r="B5231" s="25"/>
      <c r="C5231" s="25"/>
      <c r="D5231" s="25"/>
      <c r="E5231" s="25"/>
      <c r="F5231" s="25"/>
      <c r="G5231" s="23"/>
      <c r="H5231" s="23"/>
      <c r="I5231" s="23"/>
      <c r="L5231" s="4" t="str">
        <f t="shared" si="165"/>
        <v/>
      </c>
      <c r="M5231" s="4" t="str">
        <f>IF(ISBLANK(A5231),"",IF('02_Resultat'!$B$6=A5231,1,0))</f>
        <v/>
      </c>
    </row>
    <row r="5232" spans="2:13" x14ac:dyDescent="0.25">
      <c r="B5232" s="25"/>
      <c r="C5232" s="25"/>
      <c r="D5232" s="25"/>
      <c r="E5232" s="25"/>
      <c r="F5232" s="25"/>
      <c r="G5232" s="23"/>
      <c r="H5232" s="23"/>
      <c r="I5232" s="23"/>
      <c r="L5232" s="4" t="str">
        <f t="shared" si="165"/>
        <v/>
      </c>
      <c r="M5232" s="4" t="str">
        <f>IF(ISBLANK(A5232),"",IF('02_Resultat'!$B$6=A5232,1,0))</f>
        <v/>
      </c>
    </row>
    <row r="5233" spans="2:13" x14ac:dyDescent="0.25">
      <c r="B5233" s="25"/>
      <c r="C5233" s="25"/>
      <c r="D5233" s="25"/>
      <c r="E5233" s="25"/>
      <c r="F5233" s="25"/>
      <c r="G5233" s="23"/>
      <c r="H5233" s="23"/>
      <c r="I5233" s="23"/>
      <c r="L5233" s="4" t="str">
        <f t="shared" si="165"/>
        <v/>
      </c>
      <c r="M5233" s="4" t="str">
        <f>IF(ISBLANK(A5233),"",IF('02_Resultat'!$B$6=A5233,1,0))</f>
        <v/>
      </c>
    </row>
    <row r="5234" spans="2:13" x14ac:dyDescent="0.25">
      <c r="B5234" s="25"/>
      <c r="C5234" s="25"/>
      <c r="D5234" s="25"/>
      <c r="E5234" s="25"/>
      <c r="F5234" s="25"/>
      <c r="G5234" s="23"/>
      <c r="H5234" s="23"/>
      <c r="I5234" s="23"/>
      <c r="L5234" s="4" t="str">
        <f t="shared" si="165"/>
        <v/>
      </c>
      <c r="M5234" s="4" t="str">
        <f>IF(ISBLANK(A5234),"",IF('02_Resultat'!$B$6=A5234,1,0))</f>
        <v/>
      </c>
    </row>
    <row r="5235" spans="2:13" x14ac:dyDescent="0.25">
      <c r="B5235" s="25"/>
      <c r="C5235" s="25"/>
      <c r="D5235" s="25"/>
      <c r="E5235" s="25"/>
      <c r="F5235" s="25"/>
      <c r="G5235" s="23"/>
      <c r="H5235" s="23"/>
      <c r="I5235" s="23"/>
      <c r="L5235" s="4" t="str">
        <f t="shared" si="165"/>
        <v/>
      </c>
      <c r="M5235" s="4" t="str">
        <f>IF(ISBLANK(A5235),"",IF('02_Resultat'!$B$6=A5235,1,0))</f>
        <v/>
      </c>
    </row>
    <row r="5236" spans="2:13" x14ac:dyDescent="0.25">
      <c r="B5236" s="25"/>
      <c r="C5236" s="25"/>
      <c r="D5236" s="25"/>
      <c r="E5236" s="25"/>
      <c r="F5236" s="25"/>
      <c r="G5236" s="23"/>
      <c r="H5236" s="23"/>
      <c r="I5236" s="23"/>
      <c r="L5236" s="4" t="str">
        <f t="shared" si="165"/>
        <v/>
      </c>
      <c r="M5236" s="4" t="str">
        <f>IF(ISBLANK(A5236),"",IF('02_Resultat'!$B$6=A5236,1,0))</f>
        <v/>
      </c>
    </row>
    <row r="5237" spans="2:13" x14ac:dyDescent="0.25">
      <c r="B5237" s="25"/>
      <c r="C5237" s="25"/>
      <c r="D5237" s="25"/>
      <c r="E5237" s="25"/>
      <c r="F5237" s="25"/>
      <c r="G5237" s="23"/>
      <c r="H5237" s="23"/>
      <c r="I5237" s="23"/>
      <c r="L5237" s="4" t="str">
        <f t="shared" si="165"/>
        <v/>
      </c>
      <c r="M5237" s="4" t="str">
        <f>IF(ISBLANK(A5237),"",IF('02_Resultat'!$B$6=A5237,1,0))</f>
        <v/>
      </c>
    </row>
    <row r="5238" spans="2:13" x14ac:dyDescent="0.25">
      <c r="B5238" s="25"/>
      <c r="C5238" s="25"/>
      <c r="D5238" s="25"/>
      <c r="E5238" s="25"/>
      <c r="F5238" s="25"/>
      <c r="G5238" s="23"/>
      <c r="H5238" s="23"/>
      <c r="I5238" s="23"/>
      <c r="L5238" s="4" t="str">
        <f t="shared" ref="L5238:L5301" si="166">IF(ISBLANK(H5238),"",(I5238-H5238))</f>
        <v/>
      </c>
      <c r="M5238" s="4" t="str">
        <f>IF(ISBLANK(A5238),"",IF('02_Resultat'!$B$6=A5238,1,0))</f>
        <v/>
      </c>
    </row>
    <row r="5239" spans="2:13" x14ac:dyDescent="0.25">
      <c r="B5239" s="25"/>
      <c r="C5239" s="25"/>
      <c r="D5239" s="25"/>
      <c r="E5239" s="25"/>
      <c r="F5239" s="25"/>
      <c r="G5239" s="23"/>
      <c r="H5239" s="23"/>
      <c r="I5239" s="23"/>
      <c r="L5239" s="4" t="str">
        <f t="shared" si="166"/>
        <v/>
      </c>
      <c r="M5239" s="4" t="str">
        <f>IF(ISBLANK(A5239),"",IF('02_Resultat'!$B$6=A5239,1,0))</f>
        <v/>
      </c>
    </row>
    <row r="5240" spans="2:13" x14ac:dyDescent="0.25">
      <c r="B5240" s="25"/>
      <c r="C5240" s="25"/>
      <c r="D5240" s="25"/>
      <c r="E5240" s="25"/>
      <c r="F5240" s="25"/>
      <c r="G5240" s="23"/>
      <c r="H5240" s="23"/>
      <c r="I5240" s="23"/>
      <c r="L5240" s="4" t="str">
        <f t="shared" si="166"/>
        <v/>
      </c>
      <c r="M5240" s="4" t="str">
        <f>IF(ISBLANK(A5240),"",IF('02_Resultat'!$B$6=A5240,1,0))</f>
        <v/>
      </c>
    </row>
    <row r="5241" spans="2:13" x14ac:dyDescent="0.25">
      <c r="B5241" s="25"/>
      <c r="C5241" s="25"/>
      <c r="D5241" s="25"/>
      <c r="E5241" s="25"/>
      <c r="F5241" s="25"/>
      <c r="G5241" s="23"/>
      <c r="H5241" s="23"/>
      <c r="I5241" s="23"/>
      <c r="L5241" s="4" t="str">
        <f t="shared" si="166"/>
        <v/>
      </c>
      <c r="M5241" s="4" t="str">
        <f>IF(ISBLANK(A5241),"",IF('02_Resultat'!$B$6=A5241,1,0))</f>
        <v/>
      </c>
    </row>
    <row r="5242" spans="2:13" x14ac:dyDescent="0.25">
      <c r="B5242" s="25"/>
      <c r="C5242" s="25"/>
      <c r="D5242" s="25"/>
      <c r="E5242" s="25"/>
      <c r="F5242" s="25"/>
      <c r="G5242" s="23"/>
      <c r="H5242" s="23"/>
      <c r="I5242" s="23"/>
      <c r="L5242" s="4" t="str">
        <f t="shared" si="166"/>
        <v/>
      </c>
      <c r="M5242" s="4" t="str">
        <f>IF(ISBLANK(A5242),"",IF('02_Resultat'!$B$6=A5242,1,0))</f>
        <v/>
      </c>
    </row>
    <row r="5243" spans="2:13" x14ac:dyDescent="0.25">
      <c r="B5243" s="25"/>
      <c r="C5243" s="25"/>
      <c r="D5243" s="25"/>
      <c r="E5243" s="25"/>
      <c r="F5243" s="25"/>
      <c r="G5243" s="23"/>
      <c r="H5243" s="23"/>
      <c r="I5243" s="23"/>
      <c r="L5243" s="4" t="str">
        <f t="shared" si="166"/>
        <v/>
      </c>
      <c r="M5243" s="4" t="str">
        <f>IF(ISBLANK(A5243),"",IF('02_Resultat'!$B$6=A5243,1,0))</f>
        <v/>
      </c>
    </row>
    <row r="5244" spans="2:13" x14ac:dyDescent="0.25">
      <c r="B5244" s="25"/>
      <c r="C5244" s="25"/>
      <c r="D5244" s="25"/>
      <c r="E5244" s="25"/>
      <c r="F5244" s="25"/>
      <c r="G5244" s="23"/>
      <c r="H5244" s="23"/>
      <c r="I5244" s="23"/>
      <c r="L5244" s="4" t="str">
        <f t="shared" si="166"/>
        <v/>
      </c>
      <c r="M5244" s="4" t="str">
        <f>IF(ISBLANK(A5244),"",IF('02_Resultat'!$B$6=A5244,1,0))</f>
        <v/>
      </c>
    </row>
    <row r="5245" spans="2:13" x14ac:dyDescent="0.25">
      <c r="B5245" s="25"/>
      <c r="C5245" s="25"/>
      <c r="D5245" s="25"/>
      <c r="E5245" s="25"/>
      <c r="F5245" s="25"/>
      <c r="G5245" s="23"/>
      <c r="H5245" s="23"/>
      <c r="I5245" s="23"/>
      <c r="L5245" s="4" t="str">
        <f t="shared" si="166"/>
        <v/>
      </c>
      <c r="M5245" s="4" t="str">
        <f>IF(ISBLANK(A5245),"",IF('02_Resultat'!$B$6=A5245,1,0))</f>
        <v/>
      </c>
    </row>
    <row r="5246" spans="2:13" x14ac:dyDescent="0.25">
      <c r="B5246" s="25"/>
      <c r="C5246" s="25"/>
      <c r="D5246" s="25"/>
      <c r="E5246" s="25"/>
      <c r="F5246" s="25"/>
      <c r="G5246" s="23"/>
      <c r="H5246" s="23"/>
      <c r="I5246" s="23"/>
      <c r="L5246" s="4" t="str">
        <f t="shared" si="166"/>
        <v/>
      </c>
      <c r="M5246" s="4" t="str">
        <f>IF(ISBLANK(A5246),"",IF('02_Resultat'!$B$6=A5246,1,0))</f>
        <v/>
      </c>
    </row>
    <row r="5247" spans="2:13" x14ac:dyDescent="0.25">
      <c r="B5247" s="25"/>
      <c r="C5247" s="25"/>
      <c r="D5247" s="25"/>
      <c r="E5247" s="25"/>
      <c r="F5247" s="25"/>
      <c r="G5247" s="23"/>
      <c r="H5247" s="23"/>
      <c r="I5247" s="23"/>
      <c r="L5247" s="4" t="str">
        <f t="shared" si="166"/>
        <v/>
      </c>
      <c r="M5247" s="4" t="str">
        <f>IF(ISBLANK(A5247),"",IF('02_Resultat'!$B$6=A5247,1,0))</f>
        <v/>
      </c>
    </row>
    <row r="5248" spans="2:13" x14ac:dyDescent="0.25">
      <c r="B5248" s="25"/>
      <c r="C5248" s="25"/>
      <c r="D5248" s="25"/>
      <c r="E5248" s="25"/>
      <c r="F5248" s="25"/>
      <c r="G5248" s="23"/>
      <c r="H5248" s="23"/>
      <c r="I5248" s="23"/>
      <c r="L5248" s="4" t="str">
        <f t="shared" si="166"/>
        <v/>
      </c>
      <c r="M5248" s="4" t="str">
        <f>IF(ISBLANK(A5248),"",IF('02_Resultat'!$B$6=A5248,1,0))</f>
        <v/>
      </c>
    </row>
    <row r="5249" spans="2:13" x14ac:dyDescent="0.25">
      <c r="B5249" s="25"/>
      <c r="C5249" s="25"/>
      <c r="D5249" s="25"/>
      <c r="E5249" s="25"/>
      <c r="F5249" s="25"/>
      <c r="G5249" s="23"/>
      <c r="H5249" s="23"/>
      <c r="I5249" s="23"/>
      <c r="L5249" s="4" t="str">
        <f t="shared" si="166"/>
        <v/>
      </c>
      <c r="M5249" s="4" t="str">
        <f>IF(ISBLANK(A5249),"",IF('02_Resultat'!$B$6=A5249,1,0))</f>
        <v/>
      </c>
    </row>
    <row r="5250" spans="2:13" x14ac:dyDescent="0.25">
      <c r="B5250" s="25"/>
      <c r="C5250" s="25"/>
      <c r="D5250" s="25"/>
      <c r="E5250" s="25"/>
      <c r="F5250" s="25"/>
      <c r="G5250" s="23"/>
      <c r="H5250" s="23"/>
      <c r="I5250" s="23"/>
      <c r="L5250" s="4" t="str">
        <f t="shared" si="166"/>
        <v/>
      </c>
      <c r="M5250" s="4" t="str">
        <f>IF(ISBLANK(A5250),"",IF('02_Resultat'!$B$6=A5250,1,0))</f>
        <v/>
      </c>
    </row>
    <row r="5251" spans="2:13" x14ac:dyDescent="0.25">
      <c r="B5251" s="25"/>
      <c r="C5251" s="25"/>
      <c r="D5251" s="25"/>
      <c r="E5251" s="25"/>
      <c r="F5251" s="25"/>
      <c r="G5251" s="23"/>
      <c r="H5251" s="23"/>
      <c r="I5251" s="23"/>
      <c r="L5251" s="4" t="str">
        <f t="shared" si="166"/>
        <v/>
      </c>
      <c r="M5251" s="4" t="str">
        <f>IF(ISBLANK(A5251),"",IF('02_Resultat'!$B$6=A5251,1,0))</f>
        <v/>
      </c>
    </row>
    <row r="5252" spans="2:13" x14ac:dyDescent="0.25">
      <c r="B5252" s="25"/>
      <c r="C5252" s="25"/>
      <c r="D5252" s="25"/>
      <c r="E5252" s="25"/>
      <c r="F5252" s="25"/>
      <c r="G5252" s="23"/>
      <c r="H5252" s="23"/>
      <c r="I5252" s="23"/>
      <c r="L5252" s="4" t="str">
        <f t="shared" si="166"/>
        <v/>
      </c>
      <c r="M5252" s="4" t="str">
        <f>IF(ISBLANK(A5252),"",IF('02_Resultat'!$B$6=A5252,1,0))</f>
        <v/>
      </c>
    </row>
    <row r="5253" spans="2:13" x14ac:dyDescent="0.25">
      <c r="B5253" s="25"/>
      <c r="C5253" s="25"/>
      <c r="D5253" s="25"/>
      <c r="E5253" s="25"/>
      <c r="F5253" s="25"/>
      <c r="G5253" s="23"/>
      <c r="H5253" s="23"/>
      <c r="I5253" s="23"/>
      <c r="L5253" s="4" t="str">
        <f t="shared" si="166"/>
        <v/>
      </c>
      <c r="M5253" s="4" t="str">
        <f>IF(ISBLANK(A5253),"",IF('02_Resultat'!$B$6=A5253,1,0))</f>
        <v/>
      </c>
    </row>
    <row r="5254" spans="2:13" x14ac:dyDescent="0.25">
      <c r="B5254" s="25"/>
      <c r="C5254" s="25"/>
      <c r="D5254" s="25"/>
      <c r="E5254" s="25"/>
      <c r="F5254" s="25"/>
      <c r="G5254" s="23"/>
      <c r="H5254" s="23"/>
      <c r="I5254" s="23"/>
      <c r="L5254" s="4" t="str">
        <f t="shared" si="166"/>
        <v/>
      </c>
      <c r="M5254" s="4" t="str">
        <f>IF(ISBLANK(A5254),"",IF('02_Resultat'!$B$6=A5254,1,0))</f>
        <v/>
      </c>
    </row>
    <row r="5255" spans="2:13" x14ac:dyDescent="0.25">
      <c r="B5255" s="25"/>
      <c r="C5255" s="25"/>
      <c r="D5255" s="25"/>
      <c r="E5255" s="25"/>
      <c r="F5255" s="25"/>
      <c r="G5255" s="23"/>
      <c r="H5255" s="23"/>
      <c r="I5255" s="23"/>
      <c r="L5255" s="4" t="str">
        <f t="shared" si="166"/>
        <v/>
      </c>
      <c r="M5255" s="4" t="str">
        <f>IF(ISBLANK(A5255),"",IF('02_Resultat'!$B$6=A5255,1,0))</f>
        <v/>
      </c>
    </row>
    <row r="5256" spans="2:13" x14ac:dyDescent="0.25">
      <c r="B5256" s="25"/>
      <c r="C5256" s="25"/>
      <c r="D5256" s="25"/>
      <c r="E5256" s="25"/>
      <c r="F5256" s="25"/>
      <c r="G5256" s="23"/>
      <c r="H5256" s="23"/>
      <c r="I5256" s="23"/>
      <c r="L5256" s="4" t="str">
        <f t="shared" si="166"/>
        <v/>
      </c>
      <c r="M5256" s="4" t="str">
        <f>IF(ISBLANK(A5256),"",IF('02_Resultat'!$B$6=A5256,1,0))</f>
        <v/>
      </c>
    </row>
    <row r="5257" spans="2:13" x14ac:dyDescent="0.25">
      <c r="B5257" s="25"/>
      <c r="C5257" s="25"/>
      <c r="D5257" s="25"/>
      <c r="E5257" s="25"/>
      <c r="F5257" s="25"/>
      <c r="G5257" s="23"/>
      <c r="H5257" s="23"/>
      <c r="I5257" s="23"/>
      <c r="L5257" s="4" t="str">
        <f t="shared" si="166"/>
        <v/>
      </c>
      <c r="M5257" s="4" t="str">
        <f>IF(ISBLANK(A5257),"",IF('02_Resultat'!$B$6=A5257,1,0))</f>
        <v/>
      </c>
    </row>
    <row r="5258" spans="2:13" x14ac:dyDescent="0.25">
      <c r="B5258" s="25"/>
      <c r="C5258" s="25"/>
      <c r="D5258" s="25"/>
      <c r="E5258" s="25"/>
      <c r="F5258" s="25"/>
      <c r="G5258" s="23"/>
      <c r="H5258" s="23"/>
      <c r="I5258" s="23"/>
      <c r="L5258" s="4" t="str">
        <f t="shared" si="166"/>
        <v/>
      </c>
      <c r="M5258" s="4" t="str">
        <f>IF(ISBLANK(A5258),"",IF('02_Resultat'!$B$6=A5258,1,0))</f>
        <v/>
      </c>
    </row>
    <row r="5259" spans="2:13" x14ac:dyDescent="0.25">
      <c r="B5259" s="25"/>
      <c r="C5259" s="25"/>
      <c r="D5259" s="25"/>
      <c r="E5259" s="25"/>
      <c r="F5259" s="25"/>
      <c r="G5259" s="23"/>
      <c r="H5259" s="23"/>
      <c r="I5259" s="23"/>
      <c r="L5259" s="4" t="str">
        <f t="shared" si="166"/>
        <v/>
      </c>
      <c r="M5259" s="4" t="str">
        <f>IF(ISBLANK(A5259),"",IF('02_Resultat'!$B$6=A5259,1,0))</f>
        <v/>
      </c>
    </row>
    <row r="5260" spans="2:13" x14ac:dyDescent="0.25">
      <c r="B5260" s="25"/>
      <c r="C5260" s="25"/>
      <c r="D5260" s="25"/>
      <c r="E5260" s="25"/>
      <c r="F5260" s="25"/>
      <c r="G5260" s="23"/>
      <c r="H5260" s="23"/>
      <c r="I5260" s="23"/>
      <c r="L5260" s="4" t="str">
        <f t="shared" si="166"/>
        <v/>
      </c>
      <c r="M5260" s="4" t="str">
        <f>IF(ISBLANK(A5260),"",IF('02_Resultat'!$B$6=A5260,1,0))</f>
        <v/>
      </c>
    </row>
    <row r="5261" spans="2:13" x14ac:dyDescent="0.25">
      <c r="B5261" s="25"/>
      <c r="C5261" s="25"/>
      <c r="D5261" s="25"/>
      <c r="E5261" s="25"/>
      <c r="F5261" s="25"/>
      <c r="G5261" s="23"/>
      <c r="H5261" s="23"/>
      <c r="I5261" s="23"/>
      <c r="L5261" s="4" t="str">
        <f t="shared" si="166"/>
        <v/>
      </c>
      <c r="M5261" s="4" t="str">
        <f>IF(ISBLANK(A5261),"",IF('02_Resultat'!$B$6=A5261,1,0))</f>
        <v/>
      </c>
    </row>
    <row r="5262" spans="2:13" x14ac:dyDescent="0.25">
      <c r="B5262" s="25"/>
      <c r="C5262" s="25"/>
      <c r="D5262" s="25"/>
      <c r="E5262" s="25"/>
      <c r="F5262" s="25"/>
      <c r="G5262" s="23"/>
      <c r="H5262" s="23"/>
      <c r="I5262" s="23"/>
      <c r="L5262" s="4" t="str">
        <f t="shared" si="166"/>
        <v/>
      </c>
      <c r="M5262" s="4" t="str">
        <f>IF(ISBLANK(A5262),"",IF('02_Resultat'!$B$6=A5262,1,0))</f>
        <v/>
      </c>
    </row>
    <row r="5263" spans="2:13" x14ac:dyDescent="0.25">
      <c r="B5263" s="25"/>
      <c r="C5263" s="25"/>
      <c r="D5263" s="25"/>
      <c r="E5263" s="25"/>
      <c r="F5263" s="25"/>
      <c r="G5263" s="23"/>
      <c r="H5263" s="23"/>
      <c r="I5263" s="23"/>
      <c r="L5263" s="4" t="str">
        <f t="shared" si="166"/>
        <v/>
      </c>
      <c r="M5263" s="4" t="str">
        <f>IF(ISBLANK(A5263),"",IF('02_Resultat'!$B$6=A5263,1,0))</f>
        <v/>
      </c>
    </row>
    <row r="5264" spans="2:13" x14ac:dyDescent="0.25">
      <c r="B5264" s="25"/>
      <c r="C5264" s="25"/>
      <c r="D5264" s="25"/>
      <c r="E5264" s="25"/>
      <c r="F5264" s="25"/>
      <c r="G5264" s="23"/>
      <c r="H5264" s="23"/>
      <c r="I5264" s="23"/>
      <c r="L5264" s="4" t="str">
        <f t="shared" si="166"/>
        <v/>
      </c>
      <c r="M5264" s="4" t="str">
        <f>IF(ISBLANK(A5264),"",IF('02_Resultat'!$B$6=A5264,1,0))</f>
        <v/>
      </c>
    </row>
    <row r="5265" spans="2:13" x14ac:dyDescent="0.25">
      <c r="B5265" s="25"/>
      <c r="C5265" s="25"/>
      <c r="D5265" s="25"/>
      <c r="E5265" s="25"/>
      <c r="F5265" s="25"/>
      <c r="G5265" s="23"/>
      <c r="H5265" s="23"/>
      <c r="I5265" s="23"/>
      <c r="L5265" s="4" t="str">
        <f t="shared" si="166"/>
        <v/>
      </c>
      <c r="M5265" s="4" t="str">
        <f>IF(ISBLANK(A5265),"",IF('02_Resultat'!$B$6=A5265,1,0))</f>
        <v/>
      </c>
    </row>
    <row r="5266" spans="2:13" x14ac:dyDescent="0.25">
      <c r="B5266" s="25"/>
      <c r="C5266" s="25"/>
      <c r="D5266" s="25"/>
      <c r="E5266" s="25"/>
      <c r="F5266" s="25"/>
      <c r="G5266" s="23"/>
      <c r="H5266" s="23"/>
      <c r="I5266" s="23"/>
      <c r="L5266" s="4" t="str">
        <f t="shared" si="166"/>
        <v/>
      </c>
      <c r="M5266" s="4" t="str">
        <f>IF(ISBLANK(A5266),"",IF('02_Resultat'!$B$6=A5266,1,0))</f>
        <v/>
      </c>
    </row>
    <row r="5267" spans="2:13" x14ac:dyDescent="0.25">
      <c r="B5267" s="25"/>
      <c r="C5267" s="25"/>
      <c r="D5267" s="25"/>
      <c r="E5267" s="25"/>
      <c r="F5267" s="25"/>
      <c r="G5267" s="23"/>
      <c r="H5267" s="23"/>
      <c r="I5267" s="23"/>
      <c r="L5267" s="4" t="str">
        <f t="shared" si="166"/>
        <v/>
      </c>
      <c r="M5267" s="4" t="str">
        <f>IF(ISBLANK(A5267),"",IF('02_Resultat'!$B$6=A5267,1,0))</f>
        <v/>
      </c>
    </row>
    <row r="5268" spans="2:13" x14ac:dyDescent="0.25">
      <c r="B5268" s="25"/>
      <c r="C5268" s="25"/>
      <c r="D5268" s="25"/>
      <c r="E5268" s="25"/>
      <c r="F5268" s="25"/>
      <c r="G5268" s="23"/>
      <c r="H5268" s="23"/>
      <c r="I5268" s="23"/>
      <c r="L5268" s="4" t="str">
        <f t="shared" si="166"/>
        <v/>
      </c>
      <c r="M5268" s="4" t="str">
        <f>IF(ISBLANK(A5268),"",IF('02_Resultat'!$B$6=A5268,1,0))</f>
        <v/>
      </c>
    </row>
    <row r="5269" spans="2:13" x14ac:dyDescent="0.25">
      <c r="B5269" s="25"/>
      <c r="C5269" s="25"/>
      <c r="D5269" s="25"/>
      <c r="E5269" s="25"/>
      <c r="F5269" s="25"/>
      <c r="G5269" s="23"/>
      <c r="H5269" s="23"/>
      <c r="I5269" s="23"/>
      <c r="L5269" s="4" t="str">
        <f t="shared" si="166"/>
        <v/>
      </c>
      <c r="M5269" s="4" t="str">
        <f>IF(ISBLANK(A5269),"",IF('02_Resultat'!$B$6=A5269,1,0))</f>
        <v/>
      </c>
    </row>
    <row r="5270" spans="2:13" x14ac:dyDescent="0.25">
      <c r="B5270" s="25"/>
      <c r="C5270" s="25"/>
      <c r="D5270" s="25"/>
      <c r="E5270" s="25"/>
      <c r="F5270" s="25"/>
      <c r="G5270" s="23"/>
      <c r="H5270" s="23"/>
      <c r="I5270" s="23"/>
      <c r="L5270" s="4" t="str">
        <f t="shared" si="166"/>
        <v/>
      </c>
      <c r="M5270" s="4" t="str">
        <f>IF(ISBLANK(A5270),"",IF('02_Resultat'!$B$6=A5270,1,0))</f>
        <v/>
      </c>
    </row>
    <row r="5271" spans="2:13" x14ac:dyDescent="0.25">
      <c r="B5271" s="25"/>
      <c r="C5271" s="25"/>
      <c r="D5271" s="25"/>
      <c r="E5271" s="25"/>
      <c r="F5271" s="25"/>
      <c r="G5271" s="23"/>
      <c r="H5271" s="23"/>
      <c r="I5271" s="23"/>
      <c r="L5271" s="4" t="str">
        <f t="shared" si="166"/>
        <v/>
      </c>
      <c r="M5271" s="4" t="str">
        <f>IF(ISBLANK(A5271),"",IF('02_Resultat'!$B$6=A5271,1,0))</f>
        <v/>
      </c>
    </row>
    <row r="5272" spans="2:13" x14ac:dyDescent="0.25">
      <c r="B5272" s="25"/>
      <c r="C5272" s="25"/>
      <c r="D5272" s="25"/>
      <c r="E5272" s="25"/>
      <c r="F5272" s="25"/>
      <c r="G5272" s="23"/>
      <c r="H5272" s="23"/>
      <c r="I5272" s="23"/>
      <c r="L5272" s="4" t="str">
        <f t="shared" si="166"/>
        <v/>
      </c>
      <c r="M5272" s="4" t="str">
        <f>IF(ISBLANK(A5272),"",IF('02_Resultat'!$B$6=A5272,1,0))</f>
        <v/>
      </c>
    </row>
    <row r="5273" spans="2:13" x14ac:dyDescent="0.25">
      <c r="B5273" s="25"/>
      <c r="C5273" s="25"/>
      <c r="D5273" s="25"/>
      <c r="E5273" s="25"/>
      <c r="F5273" s="25"/>
      <c r="G5273" s="23"/>
      <c r="H5273" s="23"/>
      <c r="I5273" s="23"/>
      <c r="L5273" s="4" t="str">
        <f t="shared" si="166"/>
        <v/>
      </c>
      <c r="M5273" s="4" t="str">
        <f>IF(ISBLANK(A5273),"",IF('02_Resultat'!$B$6=A5273,1,0))</f>
        <v/>
      </c>
    </row>
    <row r="5274" spans="2:13" x14ac:dyDescent="0.25">
      <c r="B5274" s="25"/>
      <c r="C5274" s="25"/>
      <c r="D5274" s="25"/>
      <c r="E5274" s="25"/>
      <c r="F5274" s="25"/>
      <c r="G5274" s="23"/>
      <c r="H5274" s="23"/>
      <c r="I5274" s="23"/>
      <c r="L5274" s="4" t="str">
        <f t="shared" si="166"/>
        <v/>
      </c>
      <c r="M5274" s="4" t="str">
        <f>IF(ISBLANK(A5274),"",IF('02_Resultat'!$B$6=A5274,1,0))</f>
        <v/>
      </c>
    </row>
    <row r="5275" spans="2:13" x14ac:dyDescent="0.25">
      <c r="B5275" s="25"/>
      <c r="C5275" s="25"/>
      <c r="D5275" s="25"/>
      <c r="E5275" s="25"/>
      <c r="F5275" s="25"/>
      <c r="G5275" s="23"/>
      <c r="H5275" s="23"/>
      <c r="I5275" s="23"/>
      <c r="L5275" s="4" t="str">
        <f t="shared" si="166"/>
        <v/>
      </c>
      <c r="M5275" s="4" t="str">
        <f>IF(ISBLANK(A5275),"",IF('02_Resultat'!$B$6=A5275,1,0))</f>
        <v/>
      </c>
    </row>
    <row r="5276" spans="2:13" x14ac:dyDescent="0.25">
      <c r="B5276" s="25"/>
      <c r="C5276" s="25"/>
      <c r="D5276" s="25"/>
      <c r="E5276" s="25"/>
      <c r="F5276" s="25"/>
      <c r="G5276" s="23"/>
      <c r="H5276" s="23"/>
      <c r="I5276" s="23"/>
      <c r="L5276" s="4" t="str">
        <f t="shared" si="166"/>
        <v/>
      </c>
      <c r="M5276" s="4" t="str">
        <f>IF(ISBLANK(A5276),"",IF('02_Resultat'!$B$6=A5276,1,0))</f>
        <v/>
      </c>
    </row>
    <row r="5277" spans="2:13" x14ac:dyDescent="0.25">
      <c r="B5277" s="25"/>
      <c r="C5277" s="25"/>
      <c r="D5277" s="25"/>
      <c r="E5277" s="25"/>
      <c r="F5277" s="25"/>
      <c r="G5277" s="23"/>
      <c r="H5277" s="23"/>
      <c r="I5277" s="23"/>
      <c r="L5277" s="4" t="str">
        <f t="shared" si="166"/>
        <v/>
      </c>
      <c r="M5277" s="4" t="str">
        <f>IF(ISBLANK(A5277),"",IF('02_Resultat'!$B$6=A5277,1,0))</f>
        <v/>
      </c>
    </row>
    <row r="5278" spans="2:13" x14ac:dyDescent="0.25">
      <c r="B5278" s="25"/>
      <c r="C5278" s="25"/>
      <c r="D5278" s="25"/>
      <c r="E5278" s="25"/>
      <c r="F5278" s="25"/>
      <c r="G5278" s="23"/>
      <c r="H5278" s="23"/>
      <c r="I5278" s="23"/>
      <c r="L5278" s="4" t="str">
        <f t="shared" si="166"/>
        <v/>
      </c>
      <c r="M5278" s="4" t="str">
        <f>IF(ISBLANK(A5278),"",IF('02_Resultat'!$B$6=A5278,1,0))</f>
        <v/>
      </c>
    </row>
    <row r="5279" spans="2:13" x14ac:dyDescent="0.25">
      <c r="B5279" s="25"/>
      <c r="C5279" s="25"/>
      <c r="D5279" s="25"/>
      <c r="E5279" s="25"/>
      <c r="F5279" s="25"/>
      <c r="G5279" s="23"/>
      <c r="H5279" s="23"/>
      <c r="I5279" s="23"/>
      <c r="L5279" s="4" t="str">
        <f t="shared" si="166"/>
        <v/>
      </c>
      <c r="M5279" s="4" t="str">
        <f>IF(ISBLANK(A5279),"",IF('02_Resultat'!$B$6=A5279,1,0))</f>
        <v/>
      </c>
    </row>
    <row r="5280" spans="2:13" x14ac:dyDescent="0.25">
      <c r="B5280" s="25"/>
      <c r="C5280" s="25"/>
      <c r="D5280" s="25"/>
      <c r="E5280" s="25"/>
      <c r="F5280" s="25"/>
      <c r="G5280" s="23"/>
      <c r="H5280" s="23"/>
      <c r="I5280" s="23"/>
      <c r="L5280" s="4" t="str">
        <f t="shared" si="166"/>
        <v/>
      </c>
      <c r="M5280" s="4" t="str">
        <f>IF(ISBLANK(A5280),"",IF('02_Resultat'!$B$6=A5280,1,0))</f>
        <v/>
      </c>
    </row>
    <row r="5281" spans="2:13" x14ac:dyDescent="0.25">
      <c r="B5281" s="25"/>
      <c r="C5281" s="25"/>
      <c r="D5281" s="25"/>
      <c r="E5281" s="25"/>
      <c r="F5281" s="25"/>
      <c r="G5281" s="23"/>
      <c r="H5281" s="23"/>
      <c r="I5281" s="23"/>
      <c r="L5281" s="4" t="str">
        <f t="shared" si="166"/>
        <v/>
      </c>
      <c r="M5281" s="4" t="str">
        <f>IF(ISBLANK(A5281),"",IF('02_Resultat'!$B$6=A5281,1,0))</f>
        <v/>
      </c>
    </row>
    <row r="5282" spans="2:13" x14ac:dyDescent="0.25">
      <c r="B5282" s="25"/>
      <c r="C5282" s="25"/>
      <c r="D5282" s="25"/>
      <c r="E5282" s="25"/>
      <c r="F5282" s="25"/>
      <c r="G5282" s="23"/>
      <c r="H5282" s="23"/>
      <c r="I5282" s="23"/>
      <c r="L5282" s="4" t="str">
        <f t="shared" si="166"/>
        <v/>
      </c>
      <c r="M5282" s="4" t="str">
        <f>IF(ISBLANK(A5282),"",IF('02_Resultat'!$B$6=A5282,1,0))</f>
        <v/>
      </c>
    </row>
    <row r="5283" spans="2:13" x14ac:dyDescent="0.25">
      <c r="B5283" s="25"/>
      <c r="C5283" s="25"/>
      <c r="D5283" s="25"/>
      <c r="E5283" s="25"/>
      <c r="F5283" s="25"/>
      <c r="G5283" s="23"/>
      <c r="H5283" s="23"/>
      <c r="I5283" s="23"/>
      <c r="L5283" s="4" t="str">
        <f t="shared" si="166"/>
        <v/>
      </c>
      <c r="M5283" s="4" t="str">
        <f>IF(ISBLANK(A5283),"",IF('02_Resultat'!$B$6=A5283,1,0))</f>
        <v/>
      </c>
    </row>
    <row r="5284" spans="2:13" x14ac:dyDescent="0.25">
      <c r="B5284" s="25"/>
      <c r="C5284" s="25"/>
      <c r="D5284" s="25"/>
      <c r="E5284" s="25"/>
      <c r="F5284" s="25"/>
      <c r="G5284" s="23"/>
      <c r="H5284" s="23"/>
      <c r="I5284" s="23"/>
      <c r="L5284" s="4" t="str">
        <f t="shared" si="166"/>
        <v/>
      </c>
      <c r="M5284" s="4" t="str">
        <f>IF(ISBLANK(A5284),"",IF('02_Resultat'!$B$6=A5284,1,0))</f>
        <v/>
      </c>
    </row>
    <row r="5285" spans="2:13" x14ac:dyDescent="0.25">
      <c r="B5285" s="25"/>
      <c r="C5285" s="25"/>
      <c r="D5285" s="25"/>
      <c r="E5285" s="25"/>
      <c r="F5285" s="25"/>
      <c r="G5285" s="23"/>
      <c r="H5285" s="23"/>
      <c r="I5285" s="23"/>
      <c r="L5285" s="4" t="str">
        <f t="shared" si="166"/>
        <v/>
      </c>
      <c r="M5285" s="4" t="str">
        <f>IF(ISBLANK(A5285),"",IF('02_Resultat'!$B$6=A5285,1,0))</f>
        <v/>
      </c>
    </row>
    <row r="5286" spans="2:13" x14ac:dyDescent="0.25">
      <c r="B5286" s="25"/>
      <c r="C5286" s="25"/>
      <c r="D5286" s="25"/>
      <c r="E5286" s="25"/>
      <c r="F5286" s="25"/>
      <c r="G5286" s="23"/>
      <c r="H5286" s="23"/>
      <c r="I5286" s="23"/>
      <c r="L5286" s="4" t="str">
        <f t="shared" si="166"/>
        <v/>
      </c>
      <c r="M5286" s="4" t="str">
        <f>IF(ISBLANK(A5286),"",IF('02_Resultat'!$B$6=A5286,1,0))</f>
        <v/>
      </c>
    </row>
    <row r="5287" spans="2:13" x14ac:dyDescent="0.25">
      <c r="B5287" s="25"/>
      <c r="C5287" s="25"/>
      <c r="D5287" s="25"/>
      <c r="E5287" s="25"/>
      <c r="F5287" s="25"/>
      <c r="G5287" s="23"/>
      <c r="H5287" s="23"/>
      <c r="I5287" s="23"/>
      <c r="L5287" s="4" t="str">
        <f t="shared" si="166"/>
        <v/>
      </c>
      <c r="M5287" s="4" t="str">
        <f>IF(ISBLANK(A5287),"",IF('02_Resultat'!$B$6=A5287,1,0))</f>
        <v/>
      </c>
    </row>
    <row r="5288" spans="2:13" x14ac:dyDescent="0.25">
      <c r="B5288" s="25"/>
      <c r="C5288" s="25"/>
      <c r="D5288" s="25"/>
      <c r="E5288" s="25"/>
      <c r="F5288" s="25"/>
      <c r="G5288" s="23"/>
      <c r="H5288" s="23"/>
      <c r="I5288" s="23"/>
      <c r="L5288" s="4" t="str">
        <f t="shared" si="166"/>
        <v/>
      </c>
      <c r="M5288" s="4" t="str">
        <f>IF(ISBLANK(A5288),"",IF('02_Resultat'!$B$6=A5288,1,0))</f>
        <v/>
      </c>
    </row>
    <row r="5289" spans="2:13" x14ac:dyDescent="0.25">
      <c r="B5289" s="25"/>
      <c r="C5289" s="25"/>
      <c r="D5289" s="25"/>
      <c r="E5289" s="25"/>
      <c r="F5289" s="25"/>
      <c r="G5289" s="23"/>
      <c r="H5289" s="23"/>
      <c r="I5289" s="23"/>
      <c r="L5289" s="4" t="str">
        <f t="shared" si="166"/>
        <v/>
      </c>
      <c r="M5289" s="4" t="str">
        <f>IF(ISBLANK(A5289),"",IF('02_Resultat'!$B$6=A5289,1,0))</f>
        <v/>
      </c>
    </row>
    <row r="5290" spans="2:13" x14ac:dyDescent="0.25">
      <c r="B5290" s="25"/>
      <c r="C5290" s="25"/>
      <c r="D5290" s="25"/>
      <c r="E5290" s="25"/>
      <c r="F5290" s="25"/>
      <c r="G5290" s="23"/>
      <c r="H5290" s="23"/>
      <c r="I5290" s="23"/>
      <c r="L5290" s="4" t="str">
        <f t="shared" si="166"/>
        <v/>
      </c>
      <c r="M5290" s="4" t="str">
        <f>IF(ISBLANK(A5290),"",IF('02_Resultat'!$B$6=A5290,1,0))</f>
        <v/>
      </c>
    </row>
    <row r="5291" spans="2:13" x14ac:dyDescent="0.25">
      <c r="B5291" s="25"/>
      <c r="C5291" s="25"/>
      <c r="D5291" s="25"/>
      <c r="E5291" s="25"/>
      <c r="F5291" s="25"/>
      <c r="G5291" s="23"/>
      <c r="H5291" s="23"/>
      <c r="I5291" s="23"/>
      <c r="L5291" s="4" t="str">
        <f t="shared" si="166"/>
        <v/>
      </c>
      <c r="M5291" s="4" t="str">
        <f>IF(ISBLANK(A5291),"",IF('02_Resultat'!$B$6=A5291,1,0))</f>
        <v/>
      </c>
    </row>
    <row r="5292" spans="2:13" x14ac:dyDescent="0.25">
      <c r="B5292" s="25"/>
      <c r="C5292" s="25"/>
      <c r="D5292" s="25"/>
      <c r="E5292" s="25"/>
      <c r="F5292" s="25"/>
      <c r="G5292" s="23"/>
      <c r="H5292" s="23"/>
      <c r="I5292" s="23"/>
      <c r="L5292" s="4" t="str">
        <f t="shared" si="166"/>
        <v/>
      </c>
      <c r="M5292" s="4" t="str">
        <f>IF(ISBLANK(A5292),"",IF('02_Resultat'!$B$6=A5292,1,0))</f>
        <v/>
      </c>
    </row>
    <row r="5293" spans="2:13" x14ac:dyDescent="0.25">
      <c r="B5293" s="25"/>
      <c r="C5293" s="25"/>
      <c r="D5293" s="25"/>
      <c r="E5293" s="25"/>
      <c r="F5293" s="25"/>
      <c r="G5293" s="23"/>
      <c r="H5293" s="23"/>
      <c r="I5293" s="23"/>
      <c r="L5293" s="4" t="str">
        <f t="shared" si="166"/>
        <v/>
      </c>
      <c r="M5293" s="4" t="str">
        <f>IF(ISBLANK(A5293),"",IF('02_Resultat'!$B$6=A5293,1,0))</f>
        <v/>
      </c>
    </row>
    <row r="5294" spans="2:13" x14ac:dyDescent="0.25">
      <c r="B5294" s="25"/>
      <c r="C5294" s="25"/>
      <c r="D5294" s="25"/>
      <c r="E5294" s="25"/>
      <c r="F5294" s="25"/>
      <c r="G5294" s="23"/>
      <c r="H5294" s="23"/>
      <c r="I5294" s="23"/>
      <c r="L5294" s="4" t="str">
        <f t="shared" si="166"/>
        <v/>
      </c>
      <c r="M5294" s="4" t="str">
        <f>IF(ISBLANK(A5294),"",IF('02_Resultat'!$B$6=A5294,1,0))</f>
        <v/>
      </c>
    </row>
    <row r="5295" spans="2:13" x14ac:dyDescent="0.25">
      <c r="B5295" s="25"/>
      <c r="C5295" s="25"/>
      <c r="D5295" s="25"/>
      <c r="E5295" s="25"/>
      <c r="F5295" s="25"/>
      <c r="G5295" s="23"/>
      <c r="H5295" s="23"/>
      <c r="I5295" s="23"/>
      <c r="L5295" s="4" t="str">
        <f t="shared" si="166"/>
        <v/>
      </c>
      <c r="M5295" s="4" t="str">
        <f>IF(ISBLANK(A5295),"",IF('02_Resultat'!$B$6=A5295,1,0))</f>
        <v/>
      </c>
    </row>
    <row r="5296" spans="2:13" x14ac:dyDescent="0.25">
      <c r="B5296" s="25"/>
      <c r="C5296" s="25"/>
      <c r="D5296" s="25"/>
      <c r="E5296" s="25"/>
      <c r="F5296" s="25"/>
      <c r="G5296" s="23"/>
      <c r="H5296" s="23"/>
      <c r="I5296" s="23"/>
      <c r="L5296" s="4" t="str">
        <f t="shared" si="166"/>
        <v/>
      </c>
      <c r="M5296" s="4" t="str">
        <f>IF(ISBLANK(A5296),"",IF('02_Resultat'!$B$6=A5296,1,0))</f>
        <v/>
      </c>
    </row>
    <row r="5297" spans="2:13" x14ac:dyDescent="0.25">
      <c r="B5297" s="25"/>
      <c r="C5297" s="25"/>
      <c r="D5297" s="25"/>
      <c r="E5297" s="25"/>
      <c r="F5297" s="25"/>
      <c r="G5297" s="23"/>
      <c r="H5297" s="23"/>
      <c r="I5297" s="23"/>
      <c r="L5297" s="4" t="str">
        <f t="shared" si="166"/>
        <v/>
      </c>
      <c r="M5297" s="4" t="str">
        <f>IF(ISBLANK(A5297),"",IF('02_Resultat'!$B$6=A5297,1,0))</f>
        <v/>
      </c>
    </row>
    <row r="5298" spans="2:13" x14ac:dyDescent="0.25">
      <c r="B5298" s="25"/>
      <c r="C5298" s="25"/>
      <c r="D5298" s="25"/>
      <c r="E5298" s="25"/>
      <c r="F5298" s="25"/>
      <c r="G5298" s="23"/>
      <c r="H5298" s="23"/>
      <c r="I5298" s="23"/>
      <c r="L5298" s="4" t="str">
        <f t="shared" si="166"/>
        <v/>
      </c>
      <c r="M5298" s="4" t="str">
        <f>IF(ISBLANK(A5298),"",IF('02_Resultat'!$B$6=A5298,1,0))</f>
        <v/>
      </c>
    </row>
    <row r="5299" spans="2:13" x14ac:dyDescent="0.25">
      <c r="B5299" s="25"/>
      <c r="C5299" s="25"/>
      <c r="D5299" s="25"/>
      <c r="E5299" s="25"/>
      <c r="F5299" s="25"/>
      <c r="G5299" s="23"/>
      <c r="H5299" s="23"/>
      <c r="I5299" s="23"/>
      <c r="L5299" s="4" t="str">
        <f t="shared" si="166"/>
        <v/>
      </c>
      <c r="M5299" s="4" t="str">
        <f>IF(ISBLANK(A5299),"",IF('02_Resultat'!$B$6=A5299,1,0))</f>
        <v/>
      </c>
    </row>
    <row r="5300" spans="2:13" x14ac:dyDescent="0.25">
      <c r="B5300" s="25"/>
      <c r="C5300" s="25"/>
      <c r="D5300" s="25"/>
      <c r="E5300" s="25"/>
      <c r="F5300" s="25"/>
      <c r="G5300" s="23"/>
      <c r="H5300" s="23"/>
      <c r="I5300" s="23"/>
      <c r="L5300" s="4" t="str">
        <f t="shared" si="166"/>
        <v/>
      </c>
      <c r="M5300" s="4" t="str">
        <f>IF(ISBLANK(A5300),"",IF('02_Resultat'!$B$6=A5300,1,0))</f>
        <v/>
      </c>
    </row>
    <row r="5301" spans="2:13" x14ac:dyDescent="0.25">
      <c r="B5301" s="25"/>
      <c r="C5301" s="25"/>
      <c r="D5301" s="25"/>
      <c r="E5301" s="25"/>
      <c r="F5301" s="25"/>
      <c r="G5301" s="23"/>
      <c r="H5301" s="23"/>
      <c r="I5301" s="23"/>
      <c r="L5301" s="4" t="str">
        <f t="shared" si="166"/>
        <v/>
      </c>
      <c r="M5301" s="4" t="str">
        <f>IF(ISBLANK(A5301),"",IF('02_Resultat'!$B$6=A5301,1,0))</f>
        <v/>
      </c>
    </row>
    <row r="5302" spans="2:13" x14ac:dyDescent="0.25">
      <c r="B5302" s="25"/>
      <c r="C5302" s="25"/>
      <c r="D5302" s="25"/>
      <c r="E5302" s="25"/>
      <c r="F5302" s="25"/>
      <c r="G5302" s="23"/>
      <c r="H5302" s="23"/>
      <c r="I5302" s="23"/>
      <c r="L5302" s="4" t="str">
        <f t="shared" ref="L5302:L5365" si="167">IF(ISBLANK(H5302),"",(I5302-H5302))</f>
        <v/>
      </c>
      <c r="M5302" s="4" t="str">
        <f>IF(ISBLANK(A5302),"",IF('02_Resultat'!$B$6=A5302,1,0))</f>
        <v/>
      </c>
    </row>
    <row r="5303" spans="2:13" x14ac:dyDescent="0.25">
      <c r="B5303" s="25"/>
      <c r="C5303" s="25"/>
      <c r="D5303" s="25"/>
      <c r="E5303" s="25"/>
      <c r="F5303" s="25"/>
      <c r="G5303" s="23"/>
      <c r="H5303" s="23"/>
      <c r="I5303" s="23"/>
      <c r="L5303" s="4" t="str">
        <f t="shared" si="167"/>
        <v/>
      </c>
      <c r="M5303" s="4" t="str">
        <f>IF(ISBLANK(A5303),"",IF('02_Resultat'!$B$6=A5303,1,0))</f>
        <v/>
      </c>
    </row>
    <row r="5304" spans="2:13" x14ac:dyDescent="0.25">
      <c r="B5304" s="25"/>
      <c r="C5304" s="25"/>
      <c r="D5304" s="25"/>
      <c r="E5304" s="25"/>
      <c r="F5304" s="25"/>
      <c r="G5304" s="23"/>
      <c r="H5304" s="23"/>
      <c r="I5304" s="23"/>
      <c r="L5304" s="4" t="str">
        <f t="shared" si="167"/>
        <v/>
      </c>
      <c r="M5304" s="4" t="str">
        <f>IF(ISBLANK(A5304),"",IF('02_Resultat'!$B$6=A5304,1,0))</f>
        <v/>
      </c>
    </row>
    <row r="5305" spans="2:13" x14ac:dyDescent="0.25">
      <c r="B5305" s="25"/>
      <c r="C5305" s="25"/>
      <c r="D5305" s="25"/>
      <c r="E5305" s="25"/>
      <c r="F5305" s="25"/>
      <c r="G5305" s="23"/>
      <c r="H5305" s="23"/>
      <c r="I5305" s="23"/>
      <c r="L5305" s="4" t="str">
        <f t="shared" si="167"/>
        <v/>
      </c>
      <c r="M5305" s="4" t="str">
        <f>IF(ISBLANK(A5305),"",IF('02_Resultat'!$B$6=A5305,1,0))</f>
        <v/>
      </c>
    </row>
    <row r="5306" spans="2:13" x14ac:dyDescent="0.25">
      <c r="B5306" s="25"/>
      <c r="C5306" s="25"/>
      <c r="D5306" s="25"/>
      <c r="E5306" s="25"/>
      <c r="F5306" s="25"/>
      <c r="G5306" s="23"/>
      <c r="H5306" s="23"/>
      <c r="I5306" s="23"/>
      <c r="L5306" s="4" t="str">
        <f t="shared" si="167"/>
        <v/>
      </c>
      <c r="M5306" s="4" t="str">
        <f>IF(ISBLANK(A5306),"",IF('02_Resultat'!$B$6=A5306,1,0))</f>
        <v/>
      </c>
    </row>
    <row r="5307" spans="2:13" x14ac:dyDescent="0.25">
      <c r="B5307" s="25"/>
      <c r="C5307" s="25"/>
      <c r="D5307" s="25"/>
      <c r="E5307" s="25"/>
      <c r="F5307" s="25"/>
      <c r="G5307" s="23"/>
      <c r="H5307" s="23"/>
      <c r="I5307" s="23"/>
      <c r="L5307" s="4" t="str">
        <f t="shared" si="167"/>
        <v/>
      </c>
      <c r="M5307" s="4" t="str">
        <f>IF(ISBLANK(A5307),"",IF('02_Resultat'!$B$6=A5307,1,0))</f>
        <v/>
      </c>
    </row>
    <row r="5308" spans="2:13" x14ac:dyDescent="0.25">
      <c r="B5308" s="25"/>
      <c r="C5308" s="25"/>
      <c r="D5308" s="25"/>
      <c r="E5308" s="25"/>
      <c r="F5308" s="25"/>
      <c r="G5308" s="23"/>
      <c r="H5308" s="23"/>
      <c r="I5308" s="23"/>
      <c r="L5308" s="4" t="str">
        <f t="shared" si="167"/>
        <v/>
      </c>
      <c r="M5308" s="4" t="str">
        <f>IF(ISBLANK(A5308),"",IF('02_Resultat'!$B$6=A5308,1,0))</f>
        <v/>
      </c>
    </row>
    <row r="5309" spans="2:13" x14ac:dyDescent="0.25">
      <c r="B5309" s="25"/>
      <c r="C5309" s="25"/>
      <c r="D5309" s="25"/>
      <c r="E5309" s="25"/>
      <c r="F5309" s="25"/>
      <c r="G5309" s="23"/>
      <c r="H5309" s="23"/>
      <c r="I5309" s="23"/>
      <c r="L5309" s="4" t="str">
        <f t="shared" si="167"/>
        <v/>
      </c>
      <c r="M5309" s="4" t="str">
        <f>IF(ISBLANK(A5309),"",IF('02_Resultat'!$B$6=A5309,1,0))</f>
        <v/>
      </c>
    </row>
    <row r="5310" spans="2:13" x14ac:dyDescent="0.25">
      <c r="B5310" s="25"/>
      <c r="C5310" s="25"/>
      <c r="D5310" s="25"/>
      <c r="E5310" s="25"/>
      <c r="F5310" s="25"/>
      <c r="G5310" s="23"/>
      <c r="H5310" s="23"/>
      <c r="I5310" s="23"/>
      <c r="L5310" s="4" t="str">
        <f t="shared" si="167"/>
        <v/>
      </c>
      <c r="M5310" s="4" t="str">
        <f>IF(ISBLANK(A5310),"",IF('02_Resultat'!$B$6=A5310,1,0))</f>
        <v/>
      </c>
    </row>
    <row r="5311" spans="2:13" x14ac:dyDescent="0.25">
      <c r="B5311" s="25"/>
      <c r="C5311" s="25"/>
      <c r="D5311" s="25"/>
      <c r="E5311" s="25"/>
      <c r="F5311" s="25"/>
      <c r="G5311" s="23"/>
      <c r="H5311" s="23"/>
      <c r="I5311" s="23"/>
      <c r="L5311" s="4" t="str">
        <f t="shared" si="167"/>
        <v/>
      </c>
      <c r="M5311" s="4" t="str">
        <f>IF(ISBLANK(A5311),"",IF('02_Resultat'!$B$6=A5311,1,0))</f>
        <v/>
      </c>
    </row>
    <row r="5312" spans="2:13" x14ac:dyDescent="0.25">
      <c r="B5312" s="25"/>
      <c r="C5312" s="25"/>
      <c r="D5312" s="25"/>
      <c r="E5312" s="25"/>
      <c r="F5312" s="25"/>
      <c r="G5312" s="23"/>
      <c r="H5312" s="23"/>
      <c r="I5312" s="23"/>
      <c r="L5312" s="4" t="str">
        <f t="shared" si="167"/>
        <v/>
      </c>
      <c r="M5312" s="4" t="str">
        <f>IF(ISBLANK(A5312),"",IF('02_Resultat'!$B$6=A5312,1,0))</f>
        <v/>
      </c>
    </row>
    <row r="5313" spans="2:13" x14ac:dyDescent="0.25">
      <c r="B5313" s="25"/>
      <c r="C5313" s="25"/>
      <c r="D5313" s="25"/>
      <c r="E5313" s="25"/>
      <c r="F5313" s="25"/>
      <c r="G5313" s="23"/>
      <c r="H5313" s="23"/>
      <c r="I5313" s="23"/>
      <c r="L5313" s="4" t="str">
        <f t="shared" si="167"/>
        <v/>
      </c>
      <c r="M5313" s="4" t="str">
        <f>IF(ISBLANK(A5313),"",IF('02_Resultat'!$B$6=A5313,1,0))</f>
        <v/>
      </c>
    </row>
    <row r="5314" spans="2:13" x14ac:dyDescent="0.25">
      <c r="B5314" s="25"/>
      <c r="C5314" s="25"/>
      <c r="D5314" s="25"/>
      <c r="E5314" s="25"/>
      <c r="F5314" s="25"/>
      <c r="G5314" s="23"/>
      <c r="H5314" s="23"/>
      <c r="I5314" s="23"/>
      <c r="L5314" s="4" t="str">
        <f t="shared" si="167"/>
        <v/>
      </c>
      <c r="M5314" s="4" t="str">
        <f>IF(ISBLANK(A5314),"",IF('02_Resultat'!$B$6=A5314,1,0))</f>
        <v/>
      </c>
    </row>
    <row r="5315" spans="2:13" x14ac:dyDescent="0.25">
      <c r="B5315" s="25"/>
      <c r="C5315" s="25"/>
      <c r="D5315" s="25"/>
      <c r="E5315" s="25"/>
      <c r="F5315" s="25"/>
      <c r="G5315" s="23"/>
      <c r="H5315" s="23"/>
      <c r="I5315" s="23"/>
      <c r="L5315" s="4" t="str">
        <f t="shared" si="167"/>
        <v/>
      </c>
      <c r="M5315" s="4" t="str">
        <f>IF(ISBLANK(A5315),"",IF('02_Resultat'!$B$6=A5315,1,0))</f>
        <v/>
      </c>
    </row>
    <row r="5316" spans="2:13" x14ac:dyDescent="0.25">
      <c r="B5316" s="25"/>
      <c r="C5316" s="25"/>
      <c r="D5316" s="25"/>
      <c r="E5316" s="25"/>
      <c r="F5316" s="25"/>
      <c r="G5316" s="23"/>
      <c r="H5316" s="23"/>
      <c r="I5316" s="23"/>
      <c r="L5316" s="4" t="str">
        <f t="shared" si="167"/>
        <v/>
      </c>
      <c r="M5316" s="4" t="str">
        <f>IF(ISBLANK(A5316),"",IF('02_Resultat'!$B$6=A5316,1,0))</f>
        <v/>
      </c>
    </row>
    <row r="5317" spans="2:13" x14ac:dyDescent="0.25">
      <c r="B5317" s="25"/>
      <c r="C5317" s="25"/>
      <c r="D5317" s="25"/>
      <c r="E5317" s="25"/>
      <c r="F5317" s="25"/>
      <c r="G5317" s="23"/>
      <c r="H5317" s="23"/>
      <c r="I5317" s="23"/>
      <c r="L5317" s="4" t="str">
        <f t="shared" si="167"/>
        <v/>
      </c>
      <c r="M5317" s="4" t="str">
        <f>IF(ISBLANK(A5317),"",IF('02_Resultat'!$B$6=A5317,1,0))</f>
        <v/>
      </c>
    </row>
    <row r="5318" spans="2:13" x14ac:dyDescent="0.25">
      <c r="B5318" s="25"/>
      <c r="C5318" s="25"/>
      <c r="D5318" s="25"/>
      <c r="E5318" s="25"/>
      <c r="F5318" s="25"/>
      <c r="G5318" s="23"/>
      <c r="H5318" s="23"/>
      <c r="I5318" s="23"/>
      <c r="L5318" s="4" t="str">
        <f t="shared" si="167"/>
        <v/>
      </c>
      <c r="M5318" s="4" t="str">
        <f>IF(ISBLANK(A5318),"",IF('02_Resultat'!$B$6=A5318,1,0))</f>
        <v/>
      </c>
    </row>
    <row r="5319" spans="2:13" x14ac:dyDescent="0.25">
      <c r="B5319" s="25"/>
      <c r="C5319" s="25"/>
      <c r="D5319" s="25"/>
      <c r="E5319" s="25"/>
      <c r="F5319" s="25"/>
      <c r="G5319" s="23"/>
      <c r="H5319" s="23"/>
      <c r="I5319" s="23"/>
      <c r="L5319" s="4" t="str">
        <f t="shared" si="167"/>
        <v/>
      </c>
      <c r="M5319" s="4" t="str">
        <f>IF(ISBLANK(A5319),"",IF('02_Resultat'!$B$6=A5319,1,0))</f>
        <v/>
      </c>
    </row>
    <row r="5320" spans="2:13" x14ac:dyDescent="0.25">
      <c r="B5320" s="25"/>
      <c r="C5320" s="25"/>
      <c r="D5320" s="25"/>
      <c r="E5320" s="25"/>
      <c r="F5320" s="25"/>
      <c r="G5320" s="23"/>
      <c r="H5320" s="23"/>
      <c r="I5320" s="23"/>
      <c r="L5320" s="4" t="str">
        <f t="shared" si="167"/>
        <v/>
      </c>
      <c r="M5320" s="4" t="str">
        <f>IF(ISBLANK(A5320),"",IF('02_Resultat'!$B$6=A5320,1,0))</f>
        <v/>
      </c>
    </row>
    <row r="5321" spans="2:13" x14ac:dyDescent="0.25">
      <c r="B5321" s="25"/>
      <c r="C5321" s="25"/>
      <c r="D5321" s="25"/>
      <c r="E5321" s="25"/>
      <c r="F5321" s="25"/>
      <c r="G5321" s="23"/>
      <c r="H5321" s="23"/>
      <c r="I5321" s="23"/>
      <c r="L5321" s="4" t="str">
        <f t="shared" si="167"/>
        <v/>
      </c>
      <c r="M5321" s="4" t="str">
        <f>IF(ISBLANK(A5321),"",IF('02_Resultat'!$B$6=A5321,1,0))</f>
        <v/>
      </c>
    </row>
    <row r="5322" spans="2:13" x14ac:dyDescent="0.25">
      <c r="B5322" s="25"/>
      <c r="C5322" s="25"/>
      <c r="D5322" s="25"/>
      <c r="E5322" s="25"/>
      <c r="F5322" s="25"/>
      <c r="G5322" s="23"/>
      <c r="H5322" s="23"/>
      <c r="I5322" s="23"/>
      <c r="L5322" s="4" t="str">
        <f t="shared" si="167"/>
        <v/>
      </c>
      <c r="M5322" s="4" t="str">
        <f>IF(ISBLANK(A5322),"",IF('02_Resultat'!$B$6=A5322,1,0))</f>
        <v/>
      </c>
    </row>
    <row r="5323" spans="2:13" x14ac:dyDescent="0.25">
      <c r="B5323" s="25"/>
      <c r="C5323" s="25"/>
      <c r="D5323" s="25"/>
      <c r="E5323" s="25"/>
      <c r="F5323" s="25"/>
      <c r="G5323" s="23"/>
      <c r="H5323" s="23"/>
      <c r="I5323" s="23"/>
      <c r="L5323" s="4" t="str">
        <f t="shared" si="167"/>
        <v/>
      </c>
      <c r="M5323" s="4" t="str">
        <f>IF(ISBLANK(A5323),"",IF('02_Resultat'!$B$6=A5323,1,0))</f>
        <v/>
      </c>
    </row>
    <row r="5324" spans="2:13" x14ac:dyDescent="0.25">
      <c r="B5324" s="25"/>
      <c r="C5324" s="25"/>
      <c r="D5324" s="25"/>
      <c r="E5324" s="25"/>
      <c r="F5324" s="25"/>
      <c r="G5324" s="23"/>
      <c r="H5324" s="23"/>
      <c r="I5324" s="23"/>
      <c r="L5324" s="4" t="str">
        <f t="shared" si="167"/>
        <v/>
      </c>
      <c r="M5324" s="4" t="str">
        <f>IF(ISBLANK(A5324),"",IF('02_Resultat'!$B$6=A5324,1,0))</f>
        <v/>
      </c>
    </row>
    <row r="5325" spans="2:13" x14ac:dyDescent="0.25">
      <c r="B5325" s="25"/>
      <c r="C5325" s="25"/>
      <c r="D5325" s="25"/>
      <c r="E5325" s="25"/>
      <c r="F5325" s="25"/>
      <c r="G5325" s="23"/>
      <c r="H5325" s="23"/>
      <c r="I5325" s="23"/>
      <c r="L5325" s="4" t="str">
        <f t="shared" si="167"/>
        <v/>
      </c>
      <c r="M5325" s="4" t="str">
        <f>IF(ISBLANK(A5325),"",IF('02_Resultat'!$B$6=A5325,1,0))</f>
        <v/>
      </c>
    </row>
    <row r="5326" spans="2:13" x14ac:dyDescent="0.25">
      <c r="B5326" s="25"/>
      <c r="C5326" s="25"/>
      <c r="D5326" s="25"/>
      <c r="E5326" s="25"/>
      <c r="F5326" s="25"/>
      <c r="G5326" s="23"/>
      <c r="H5326" s="23"/>
      <c r="I5326" s="23"/>
      <c r="L5326" s="4" t="str">
        <f t="shared" si="167"/>
        <v/>
      </c>
      <c r="M5326" s="4" t="str">
        <f>IF(ISBLANK(A5326),"",IF('02_Resultat'!$B$6=A5326,1,0))</f>
        <v/>
      </c>
    </row>
    <row r="5327" spans="2:13" x14ac:dyDescent="0.25">
      <c r="B5327" s="25"/>
      <c r="C5327" s="25"/>
      <c r="D5327" s="25"/>
      <c r="E5327" s="25"/>
      <c r="F5327" s="25"/>
      <c r="G5327" s="23"/>
      <c r="H5327" s="23"/>
      <c r="I5327" s="23"/>
      <c r="L5327" s="4" t="str">
        <f t="shared" si="167"/>
        <v/>
      </c>
      <c r="M5327" s="4" t="str">
        <f>IF(ISBLANK(A5327),"",IF('02_Resultat'!$B$6=A5327,1,0))</f>
        <v/>
      </c>
    </row>
    <row r="5328" spans="2:13" x14ac:dyDescent="0.25">
      <c r="B5328" s="25"/>
      <c r="C5328" s="25"/>
      <c r="D5328" s="25"/>
      <c r="E5328" s="25"/>
      <c r="F5328" s="25"/>
      <c r="G5328" s="23"/>
      <c r="H5328" s="23"/>
      <c r="I5328" s="23"/>
      <c r="L5328" s="4" t="str">
        <f t="shared" si="167"/>
        <v/>
      </c>
      <c r="M5328" s="4" t="str">
        <f>IF(ISBLANK(A5328),"",IF('02_Resultat'!$B$6=A5328,1,0))</f>
        <v/>
      </c>
    </row>
    <row r="5329" spans="2:13" x14ac:dyDescent="0.25">
      <c r="B5329" s="25"/>
      <c r="C5329" s="25"/>
      <c r="D5329" s="25"/>
      <c r="E5329" s="25"/>
      <c r="F5329" s="25"/>
      <c r="G5329" s="23"/>
      <c r="H5329" s="23"/>
      <c r="I5329" s="23"/>
      <c r="L5329" s="4" t="str">
        <f t="shared" si="167"/>
        <v/>
      </c>
      <c r="M5329" s="4" t="str">
        <f>IF(ISBLANK(A5329),"",IF('02_Resultat'!$B$6=A5329,1,0))</f>
        <v/>
      </c>
    </row>
    <row r="5330" spans="2:13" x14ac:dyDescent="0.25">
      <c r="B5330" s="25"/>
      <c r="C5330" s="25"/>
      <c r="D5330" s="25"/>
      <c r="E5330" s="25"/>
      <c r="F5330" s="25"/>
      <c r="G5330" s="23"/>
      <c r="H5330" s="23"/>
      <c r="I5330" s="23"/>
      <c r="L5330" s="4" t="str">
        <f t="shared" si="167"/>
        <v/>
      </c>
      <c r="M5330" s="4" t="str">
        <f>IF(ISBLANK(A5330),"",IF('02_Resultat'!$B$6=A5330,1,0))</f>
        <v/>
      </c>
    </row>
    <row r="5331" spans="2:13" x14ac:dyDescent="0.25">
      <c r="B5331" s="25"/>
      <c r="C5331" s="25"/>
      <c r="D5331" s="25"/>
      <c r="E5331" s="25"/>
      <c r="F5331" s="25"/>
      <c r="G5331" s="23"/>
      <c r="H5331" s="23"/>
      <c r="I5331" s="23"/>
      <c r="L5331" s="4" t="str">
        <f t="shared" si="167"/>
        <v/>
      </c>
      <c r="M5331" s="4" t="str">
        <f>IF(ISBLANK(A5331),"",IF('02_Resultat'!$B$6=A5331,1,0))</f>
        <v/>
      </c>
    </row>
    <row r="5332" spans="2:13" x14ac:dyDescent="0.25">
      <c r="B5332" s="25"/>
      <c r="C5332" s="25"/>
      <c r="D5332" s="25"/>
      <c r="E5332" s="25"/>
      <c r="F5332" s="25"/>
      <c r="G5332" s="23"/>
      <c r="H5332" s="23"/>
      <c r="I5332" s="23"/>
      <c r="L5332" s="4" t="str">
        <f t="shared" si="167"/>
        <v/>
      </c>
      <c r="M5332" s="4" t="str">
        <f>IF(ISBLANK(A5332),"",IF('02_Resultat'!$B$6=A5332,1,0))</f>
        <v/>
      </c>
    </row>
    <row r="5333" spans="2:13" x14ac:dyDescent="0.25">
      <c r="B5333" s="25"/>
      <c r="C5333" s="25"/>
      <c r="D5333" s="25"/>
      <c r="E5333" s="25"/>
      <c r="F5333" s="25"/>
      <c r="G5333" s="23"/>
      <c r="H5333" s="23"/>
      <c r="I5333" s="23"/>
      <c r="L5333" s="4" t="str">
        <f t="shared" si="167"/>
        <v/>
      </c>
      <c r="M5333" s="4" t="str">
        <f>IF(ISBLANK(A5333),"",IF('02_Resultat'!$B$6=A5333,1,0))</f>
        <v/>
      </c>
    </row>
    <row r="5334" spans="2:13" x14ac:dyDescent="0.25">
      <c r="B5334" s="25"/>
      <c r="C5334" s="25"/>
      <c r="D5334" s="25"/>
      <c r="E5334" s="25"/>
      <c r="F5334" s="25"/>
      <c r="G5334" s="23"/>
      <c r="H5334" s="23"/>
      <c r="I5334" s="23"/>
      <c r="L5334" s="4" t="str">
        <f t="shared" si="167"/>
        <v/>
      </c>
      <c r="M5334" s="4" t="str">
        <f>IF(ISBLANK(A5334),"",IF('02_Resultat'!$B$6=A5334,1,0))</f>
        <v/>
      </c>
    </row>
    <row r="5335" spans="2:13" x14ac:dyDescent="0.25">
      <c r="B5335" s="25"/>
      <c r="C5335" s="25"/>
      <c r="D5335" s="25"/>
      <c r="E5335" s="25"/>
      <c r="F5335" s="25"/>
      <c r="G5335" s="23"/>
      <c r="H5335" s="23"/>
      <c r="I5335" s="23"/>
      <c r="L5335" s="4" t="str">
        <f t="shared" si="167"/>
        <v/>
      </c>
      <c r="M5335" s="4" t="str">
        <f>IF(ISBLANK(A5335),"",IF('02_Resultat'!$B$6=A5335,1,0))</f>
        <v/>
      </c>
    </row>
    <row r="5336" spans="2:13" x14ac:dyDescent="0.25">
      <c r="B5336" s="25"/>
      <c r="C5336" s="25"/>
      <c r="D5336" s="25"/>
      <c r="E5336" s="25"/>
      <c r="F5336" s="25"/>
      <c r="G5336" s="23"/>
      <c r="H5336" s="23"/>
      <c r="I5336" s="23"/>
      <c r="L5336" s="4" t="str">
        <f t="shared" si="167"/>
        <v/>
      </c>
      <c r="M5336" s="4" t="str">
        <f>IF(ISBLANK(A5336),"",IF('02_Resultat'!$B$6=A5336,1,0))</f>
        <v/>
      </c>
    </row>
    <row r="5337" spans="2:13" x14ac:dyDescent="0.25">
      <c r="B5337" s="25"/>
      <c r="C5337" s="25"/>
      <c r="D5337" s="25"/>
      <c r="E5337" s="25"/>
      <c r="F5337" s="25"/>
      <c r="G5337" s="23"/>
      <c r="H5337" s="23"/>
      <c r="I5337" s="23"/>
      <c r="L5337" s="4" t="str">
        <f t="shared" si="167"/>
        <v/>
      </c>
      <c r="M5337" s="4" t="str">
        <f>IF(ISBLANK(A5337),"",IF('02_Resultat'!$B$6=A5337,1,0))</f>
        <v/>
      </c>
    </row>
    <row r="5338" spans="2:13" x14ac:dyDescent="0.25">
      <c r="B5338" s="25"/>
      <c r="C5338" s="25"/>
      <c r="D5338" s="25"/>
      <c r="E5338" s="25"/>
      <c r="F5338" s="25"/>
      <c r="G5338" s="23"/>
      <c r="H5338" s="23"/>
      <c r="I5338" s="23"/>
      <c r="L5338" s="4" t="str">
        <f t="shared" si="167"/>
        <v/>
      </c>
      <c r="M5338" s="4" t="str">
        <f>IF(ISBLANK(A5338),"",IF('02_Resultat'!$B$6=A5338,1,0))</f>
        <v/>
      </c>
    </row>
    <row r="5339" spans="2:13" x14ac:dyDescent="0.25">
      <c r="B5339" s="25"/>
      <c r="C5339" s="25"/>
      <c r="D5339" s="25"/>
      <c r="E5339" s="25"/>
      <c r="F5339" s="25"/>
      <c r="G5339" s="23"/>
      <c r="H5339" s="23"/>
      <c r="I5339" s="23"/>
      <c r="L5339" s="4" t="str">
        <f t="shared" si="167"/>
        <v/>
      </c>
      <c r="M5339" s="4" t="str">
        <f>IF(ISBLANK(A5339),"",IF('02_Resultat'!$B$6=A5339,1,0))</f>
        <v/>
      </c>
    </row>
    <row r="5340" spans="2:13" x14ac:dyDescent="0.25">
      <c r="B5340" s="25"/>
      <c r="C5340" s="25"/>
      <c r="D5340" s="25"/>
      <c r="E5340" s="25"/>
      <c r="F5340" s="25"/>
      <c r="G5340" s="23"/>
      <c r="H5340" s="23"/>
      <c r="I5340" s="23"/>
      <c r="L5340" s="4" t="str">
        <f t="shared" si="167"/>
        <v/>
      </c>
      <c r="M5340" s="4" t="str">
        <f>IF(ISBLANK(A5340),"",IF('02_Resultat'!$B$6=A5340,1,0))</f>
        <v/>
      </c>
    </row>
    <row r="5341" spans="2:13" x14ac:dyDescent="0.25">
      <c r="B5341" s="25"/>
      <c r="C5341" s="25"/>
      <c r="D5341" s="25"/>
      <c r="E5341" s="25"/>
      <c r="F5341" s="25"/>
      <c r="G5341" s="23"/>
      <c r="H5341" s="23"/>
      <c r="I5341" s="23"/>
      <c r="L5341" s="4" t="str">
        <f t="shared" si="167"/>
        <v/>
      </c>
      <c r="M5341" s="4" t="str">
        <f>IF(ISBLANK(A5341),"",IF('02_Resultat'!$B$6=A5341,1,0))</f>
        <v/>
      </c>
    </row>
    <row r="5342" spans="2:13" x14ac:dyDescent="0.25">
      <c r="B5342" s="25"/>
      <c r="C5342" s="25"/>
      <c r="D5342" s="25"/>
      <c r="E5342" s="25"/>
      <c r="F5342" s="25"/>
      <c r="G5342" s="23"/>
      <c r="H5342" s="23"/>
      <c r="I5342" s="23"/>
      <c r="L5342" s="4" t="str">
        <f t="shared" si="167"/>
        <v/>
      </c>
      <c r="M5342" s="4" t="str">
        <f>IF(ISBLANK(A5342),"",IF('02_Resultat'!$B$6=A5342,1,0))</f>
        <v/>
      </c>
    </row>
    <row r="5343" spans="2:13" x14ac:dyDescent="0.25">
      <c r="B5343" s="25"/>
      <c r="C5343" s="25"/>
      <c r="D5343" s="25"/>
      <c r="E5343" s="25"/>
      <c r="F5343" s="25"/>
      <c r="G5343" s="23"/>
      <c r="H5343" s="23"/>
      <c r="I5343" s="23"/>
      <c r="L5343" s="4" t="str">
        <f t="shared" si="167"/>
        <v/>
      </c>
      <c r="M5343" s="4" t="str">
        <f>IF(ISBLANK(A5343),"",IF('02_Resultat'!$B$6=A5343,1,0))</f>
        <v/>
      </c>
    </row>
    <row r="5344" spans="2:13" x14ac:dyDescent="0.25">
      <c r="B5344" s="25"/>
      <c r="C5344" s="25"/>
      <c r="D5344" s="25"/>
      <c r="E5344" s="25"/>
      <c r="F5344" s="25"/>
      <c r="G5344" s="23"/>
      <c r="H5344" s="23"/>
      <c r="I5344" s="23"/>
      <c r="L5344" s="4" t="str">
        <f t="shared" si="167"/>
        <v/>
      </c>
      <c r="M5344" s="4" t="str">
        <f>IF(ISBLANK(A5344),"",IF('02_Resultat'!$B$6=A5344,1,0))</f>
        <v/>
      </c>
    </row>
    <row r="5345" spans="2:13" x14ac:dyDescent="0.25">
      <c r="B5345" s="25"/>
      <c r="C5345" s="25"/>
      <c r="D5345" s="25"/>
      <c r="E5345" s="25"/>
      <c r="F5345" s="25"/>
      <c r="G5345" s="23"/>
      <c r="H5345" s="23"/>
      <c r="I5345" s="23"/>
      <c r="L5345" s="4" t="str">
        <f t="shared" si="167"/>
        <v/>
      </c>
      <c r="M5345" s="4" t="str">
        <f>IF(ISBLANK(A5345),"",IF('02_Resultat'!$B$6=A5345,1,0))</f>
        <v/>
      </c>
    </row>
    <row r="5346" spans="2:13" x14ac:dyDescent="0.25">
      <c r="B5346" s="25"/>
      <c r="C5346" s="25"/>
      <c r="D5346" s="25"/>
      <c r="E5346" s="25"/>
      <c r="F5346" s="25"/>
      <c r="G5346" s="23"/>
      <c r="H5346" s="23"/>
      <c r="I5346" s="23"/>
      <c r="L5346" s="4" t="str">
        <f t="shared" si="167"/>
        <v/>
      </c>
      <c r="M5346" s="4" t="str">
        <f>IF(ISBLANK(A5346),"",IF('02_Resultat'!$B$6=A5346,1,0))</f>
        <v/>
      </c>
    </row>
    <row r="5347" spans="2:13" x14ac:dyDescent="0.25">
      <c r="B5347" s="25"/>
      <c r="C5347" s="25"/>
      <c r="D5347" s="25"/>
      <c r="E5347" s="25"/>
      <c r="F5347" s="25"/>
      <c r="G5347" s="23"/>
      <c r="H5347" s="23"/>
      <c r="I5347" s="23"/>
      <c r="L5347" s="4" t="str">
        <f t="shared" si="167"/>
        <v/>
      </c>
      <c r="M5347" s="4" t="str">
        <f>IF(ISBLANK(A5347),"",IF('02_Resultat'!$B$6=A5347,1,0))</f>
        <v/>
      </c>
    </row>
    <row r="5348" spans="2:13" x14ac:dyDescent="0.25">
      <c r="B5348" s="25"/>
      <c r="C5348" s="25"/>
      <c r="D5348" s="25"/>
      <c r="E5348" s="25"/>
      <c r="F5348" s="25"/>
      <c r="G5348" s="23"/>
      <c r="H5348" s="23"/>
      <c r="I5348" s="23"/>
      <c r="L5348" s="4" t="str">
        <f t="shared" si="167"/>
        <v/>
      </c>
      <c r="M5348" s="4" t="str">
        <f>IF(ISBLANK(A5348),"",IF('02_Resultat'!$B$6=A5348,1,0))</f>
        <v/>
      </c>
    </row>
    <row r="5349" spans="2:13" x14ac:dyDescent="0.25">
      <c r="B5349" s="25"/>
      <c r="C5349" s="25"/>
      <c r="D5349" s="25"/>
      <c r="E5349" s="25"/>
      <c r="F5349" s="25"/>
      <c r="G5349" s="23"/>
      <c r="H5349" s="23"/>
      <c r="I5349" s="23"/>
      <c r="L5349" s="4" t="str">
        <f t="shared" si="167"/>
        <v/>
      </c>
      <c r="M5349" s="4" t="str">
        <f>IF(ISBLANK(A5349),"",IF('02_Resultat'!$B$6=A5349,1,0))</f>
        <v/>
      </c>
    </row>
    <row r="5350" spans="2:13" x14ac:dyDescent="0.25">
      <c r="B5350" s="25"/>
      <c r="C5350" s="25"/>
      <c r="D5350" s="25"/>
      <c r="E5350" s="25"/>
      <c r="F5350" s="25"/>
      <c r="G5350" s="23"/>
      <c r="H5350" s="23"/>
      <c r="I5350" s="23"/>
      <c r="L5350" s="4" t="str">
        <f t="shared" si="167"/>
        <v/>
      </c>
      <c r="M5350" s="4" t="str">
        <f>IF(ISBLANK(A5350),"",IF('02_Resultat'!$B$6=A5350,1,0))</f>
        <v/>
      </c>
    </row>
    <row r="5351" spans="2:13" x14ac:dyDescent="0.25">
      <c r="B5351" s="25"/>
      <c r="C5351" s="25"/>
      <c r="D5351" s="25"/>
      <c r="E5351" s="25"/>
      <c r="F5351" s="25"/>
      <c r="G5351" s="23"/>
      <c r="H5351" s="23"/>
      <c r="I5351" s="23"/>
      <c r="L5351" s="4" t="str">
        <f t="shared" si="167"/>
        <v/>
      </c>
      <c r="M5351" s="4" t="str">
        <f>IF(ISBLANK(A5351),"",IF('02_Resultat'!$B$6=A5351,1,0))</f>
        <v/>
      </c>
    </row>
    <row r="5352" spans="2:13" x14ac:dyDescent="0.25">
      <c r="B5352" s="25"/>
      <c r="C5352" s="25"/>
      <c r="D5352" s="25"/>
      <c r="E5352" s="25"/>
      <c r="F5352" s="25"/>
      <c r="G5352" s="23"/>
      <c r="H5352" s="23"/>
      <c r="I5352" s="23"/>
      <c r="L5352" s="4" t="str">
        <f t="shared" si="167"/>
        <v/>
      </c>
      <c r="M5352" s="4" t="str">
        <f>IF(ISBLANK(A5352),"",IF('02_Resultat'!$B$6=A5352,1,0))</f>
        <v/>
      </c>
    </row>
    <row r="5353" spans="2:13" x14ac:dyDescent="0.25">
      <c r="B5353" s="25"/>
      <c r="C5353" s="25"/>
      <c r="D5353" s="25"/>
      <c r="E5353" s="25"/>
      <c r="F5353" s="25"/>
      <c r="G5353" s="23"/>
      <c r="H5353" s="23"/>
      <c r="I5353" s="23"/>
      <c r="L5353" s="4" t="str">
        <f t="shared" si="167"/>
        <v/>
      </c>
      <c r="M5353" s="4" t="str">
        <f>IF(ISBLANK(A5353),"",IF('02_Resultat'!$B$6=A5353,1,0))</f>
        <v/>
      </c>
    </row>
    <row r="5354" spans="2:13" x14ac:dyDescent="0.25">
      <c r="B5354" s="25"/>
      <c r="C5354" s="25"/>
      <c r="D5354" s="25"/>
      <c r="E5354" s="25"/>
      <c r="F5354" s="25"/>
      <c r="G5354" s="23"/>
      <c r="H5354" s="23"/>
      <c r="I5354" s="23"/>
      <c r="L5354" s="4" t="str">
        <f t="shared" si="167"/>
        <v/>
      </c>
      <c r="M5354" s="4" t="str">
        <f>IF(ISBLANK(A5354),"",IF('02_Resultat'!$B$6=A5354,1,0))</f>
        <v/>
      </c>
    </row>
    <row r="5355" spans="2:13" x14ac:dyDescent="0.25">
      <c r="B5355" s="25"/>
      <c r="C5355" s="25"/>
      <c r="D5355" s="25"/>
      <c r="E5355" s="25"/>
      <c r="F5355" s="25"/>
      <c r="G5355" s="23"/>
      <c r="H5355" s="23"/>
      <c r="I5355" s="23"/>
      <c r="L5355" s="4" t="str">
        <f t="shared" si="167"/>
        <v/>
      </c>
      <c r="M5355" s="4" t="str">
        <f>IF(ISBLANK(A5355),"",IF('02_Resultat'!$B$6=A5355,1,0))</f>
        <v/>
      </c>
    </row>
    <row r="5356" spans="2:13" x14ac:dyDescent="0.25">
      <c r="B5356" s="25"/>
      <c r="C5356" s="25"/>
      <c r="D5356" s="25"/>
      <c r="E5356" s="25"/>
      <c r="F5356" s="25"/>
      <c r="G5356" s="23"/>
      <c r="H5356" s="23"/>
      <c r="I5356" s="23"/>
      <c r="L5356" s="4" t="str">
        <f t="shared" si="167"/>
        <v/>
      </c>
      <c r="M5356" s="4" t="str">
        <f>IF(ISBLANK(A5356),"",IF('02_Resultat'!$B$6=A5356,1,0))</f>
        <v/>
      </c>
    </row>
    <row r="5357" spans="2:13" x14ac:dyDescent="0.25">
      <c r="B5357" s="25"/>
      <c r="C5357" s="25"/>
      <c r="D5357" s="25"/>
      <c r="E5357" s="25"/>
      <c r="F5357" s="25"/>
      <c r="G5357" s="23"/>
      <c r="H5357" s="23"/>
      <c r="I5357" s="23"/>
      <c r="L5357" s="4" t="str">
        <f t="shared" si="167"/>
        <v/>
      </c>
      <c r="M5357" s="4" t="str">
        <f>IF(ISBLANK(A5357),"",IF('02_Resultat'!$B$6=A5357,1,0))</f>
        <v/>
      </c>
    </row>
    <row r="5358" spans="2:13" x14ac:dyDescent="0.25">
      <c r="B5358" s="25"/>
      <c r="C5358" s="25"/>
      <c r="D5358" s="25"/>
      <c r="E5358" s="25"/>
      <c r="F5358" s="25"/>
      <c r="G5358" s="23"/>
      <c r="H5358" s="23"/>
      <c r="I5358" s="23"/>
      <c r="L5358" s="4" t="str">
        <f t="shared" si="167"/>
        <v/>
      </c>
      <c r="M5358" s="4" t="str">
        <f>IF(ISBLANK(A5358),"",IF('02_Resultat'!$B$6=A5358,1,0))</f>
        <v/>
      </c>
    </row>
    <row r="5359" spans="2:13" x14ac:dyDescent="0.25">
      <c r="B5359" s="25"/>
      <c r="C5359" s="25"/>
      <c r="D5359" s="25"/>
      <c r="E5359" s="25"/>
      <c r="F5359" s="25"/>
      <c r="G5359" s="23"/>
      <c r="H5359" s="23"/>
      <c r="I5359" s="23"/>
      <c r="L5359" s="4" t="str">
        <f t="shared" si="167"/>
        <v/>
      </c>
      <c r="M5359" s="4" t="str">
        <f>IF(ISBLANK(A5359),"",IF('02_Resultat'!$B$6=A5359,1,0))</f>
        <v/>
      </c>
    </row>
    <row r="5360" spans="2:13" x14ac:dyDescent="0.25">
      <c r="B5360" s="25"/>
      <c r="C5360" s="25"/>
      <c r="D5360" s="25"/>
      <c r="E5360" s="25"/>
      <c r="F5360" s="25"/>
      <c r="G5360" s="23"/>
      <c r="H5360" s="23"/>
      <c r="I5360" s="23"/>
      <c r="L5360" s="4" t="str">
        <f t="shared" si="167"/>
        <v/>
      </c>
      <c r="M5360" s="4" t="str">
        <f>IF(ISBLANK(A5360),"",IF('02_Resultat'!$B$6=A5360,1,0))</f>
        <v/>
      </c>
    </row>
    <row r="5361" spans="2:13" x14ac:dyDescent="0.25">
      <c r="B5361" s="25"/>
      <c r="C5361" s="25"/>
      <c r="D5361" s="25"/>
      <c r="E5361" s="25"/>
      <c r="F5361" s="25"/>
      <c r="G5361" s="23"/>
      <c r="H5361" s="23"/>
      <c r="I5361" s="23"/>
      <c r="L5361" s="4" t="str">
        <f t="shared" si="167"/>
        <v/>
      </c>
      <c r="M5361" s="4" t="str">
        <f>IF(ISBLANK(A5361),"",IF('02_Resultat'!$B$6=A5361,1,0))</f>
        <v/>
      </c>
    </row>
    <row r="5362" spans="2:13" x14ac:dyDescent="0.25">
      <c r="B5362" s="25"/>
      <c r="C5362" s="25"/>
      <c r="D5362" s="25"/>
      <c r="E5362" s="25"/>
      <c r="F5362" s="25"/>
      <c r="G5362" s="23"/>
      <c r="H5362" s="23"/>
      <c r="I5362" s="23"/>
      <c r="L5362" s="4" t="str">
        <f t="shared" si="167"/>
        <v/>
      </c>
      <c r="M5362" s="4" t="str">
        <f>IF(ISBLANK(A5362),"",IF('02_Resultat'!$B$6=A5362,1,0))</f>
        <v/>
      </c>
    </row>
    <row r="5363" spans="2:13" x14ac:dyDescent="0.25">
      <c r="B5363" s="25"/>
      <c r="C5363" s="25"/>
      <c r="D5363" s="25"/>
      <c r="E5363" s="25"/>
      <c r="F5363" s="25"/>
      <c r="G5363" s="23"/>
      <c r="H5363" s="23"/>
      <c r="I5363" s="23"/>
      <c r="L5363" s="4" t="str">
        <f t="shared" si="167"/>
        <v/>
      </c>
      <c r="M5363" s="4" t="str">
        <f>IF(ISBLANK(A5363),"",IF('02_Resultat'!$B$6=A5363,1,0))</f>
        <v/>
      </c>
    </row>
    <row r="5364" spans="2:13" x14ac:dyDescent="0.25">
      <c r="B5364" s="25"/>
      <c r="C5364" s="25"/>
      <c r="D5364" s="25"/>
      <c r="E5364" s="25"/>
      <c r="F5364" s="25"/>
      <c r="G5364" s="23"/>
      <c r="H5364" s="23"/>
      <c r="I5364" s="23"/>
      <c r="L5364" s="4" t="str">
        <f t="shared" si="167"/>
        <v/>
      </c>
      <c r="M5364" s="4" t="str">
        <f>IF(ISBLANK(A5364),"",IF('02_Resultat'!$B$6=A5364,1,0))</f>
        <v/>
      </c>
    </row>
    <row r="5365" spans="2:13" x14ac:dyDescent="0.25">
      <c r="B5365" s="25"/>
      <c r="C5365" s="25"/>
      <c r="D5365" s="25"/>
      <c r="E5365" s="25"/>
      <c r="F5365" s="25"/>
      <c r="G5365" s="23"/>
      <c r="H5365" s="23"/>
      <c r="I5365" s="23"/>
      <c r="L5365" s="4" t="str">
        <f t="shared" si="167"/>
        <v/>
      </c>
      <c r="M5365" s="4" t="str">
        <f>IF(ISBLANK(A5365),"",IF('02_Resultat'!$B$6=A5365,1,0))</f>
        <v/>
      </c>
    </row>
    <row r="5366" spans="2:13" x14ac:dyDescent="0.25">
      <c r="B5366" s="25"/>
      <c r="C5366" s="25"/>
      <c r="D5366" s="25"/>
      <c r="E5366" s="25"/>
      <c r="F5366" s="25"/>
      <c r="G5366" s="23"/>
      <c r="H5366" s="23"/>
      <c r="I5366" s="23"/>
      <c r="L5366" s="4" t="str">
        <f t="shared" ref="L5366:L5429" si="168">IF(ISBLANK(H5366),"",(I5366-H5366))</f>
        <v/>
      </c>
      <c r="M5366" s="4" t="str">
        <f>IF(ISBLANK(A5366),"",IF('02_Resultat'!$B$6=A5366,1,0))</f>
        <v/>
      </c>
    </row>
    <row r="5367" spans="2:13" x14ac:dyDescent="0.25">
      <c r="B5367" s="25"/>
      <c r="C5367" s="25"/>
      <c r="D5367" s="25"/>
      <c r="E5367" s="25"/>
      <c r="F5367" s="25"/>
      <c r="G5367" s="23"/>
      <c r="H5367" s="23"/>
      <c r="I5367" s="23"/>
      <c r="L5367" s="4" t="str">
        <f t="shared" si="168"/>
        <v/>
      </c>
      <c r="M5367" s="4" t="str">
        <f>IF(ISBLANK(A5367),"",IF('02_Resultat'!$B$6=A5367,1,0))</f>
        <v/>
      </c>
    </row>
    <row r="5368" spans="2:13" x14ac:dyDescent="0.25">
      <c r="B5368" s="25"/>
      <c r="C5368" s="25"/>
      <c r="D5368" s="25"/>
      <c r="E5368" s="25"/>
      <c r="F5368" s="25"/>
      <c r="G5368" s="23"/>
      <c r="H5368" s="23"/>
      <c r="I5368" s="23"/>
      <c r="L5368" s="4" t="str">
        <f t="shared" si="168"/>
        <v/>
      </c>
      <c r="M5368" s="4" t="str">
        <f>IF(ISBLANK(A5368),"",IF('02_Resultat'!$B$6=A5368,1,0))</f>
        <v/>
      </c>
    </row>
    <row r="5369" spans="2:13" x14ac:dyDescent="0.25">
      <c r="B5369" s="25"/>
      <c r="C5369" s="25"/>
      <c r="D5369" s="25"/>
      <c r="E5369" s="25"/>
      <c r="F5369" s="25"/>
      <c r="G5369" s="23"/>
      <c r="H5369" s="23"/>
      <c r="I5369" s="23"/>
      <c r="L5369" s="4" t="str">
        <f t="shared" si="168"/>
        <v/>
      </c>
      <c r="M5369" s="4" t="str">
        <f>IF(ISBLANK(A5369),"",IF('02_Resultat'!$B$6=A5369,1,0))</f>
        <v/>
      </c>
    </row>
    <row r="5370" spans="2:13" x14ac:dyDescent="0.25">
      <c r="B5370" s="25"/>
      <c r="C5370" s="25"/>
      <c r="D5370" s="25"/>
      <c r="E5370" s="25"/>
      <c r="F5370" s="25"/>
      <c r="G5370" s="23"/>
      <c r="H5370" s="23"/>
      <c r="I5370" s="23"/>
      <c r="L5370" s="4" t="str">
        <f t="shared" si="168"/>
        <v/>
      </c>
      <c r="M5370" s="4" t="str">
        <f>IF(ISBLANK(A5370),"",IF('02_Resultat'!$B$6=A5370,1,0))</f>
        <v/>
      </c>
    </row>
    <row r="5371" spans="2:13" x14ac:dyDescent="0.25">
      <c r="B5371" s="25"/>
      <c r="C5371" s="25"/>
      <c r="D5371" s="25"/>
      <c r="E5371" s="25"/>
      <c r="F5371" s="25"/>
      <c r="G5371" s="23"/>
      <c r="H5371" s="23"/>
      <c r="I5371" s="23"/>
      <c r="L5371" s="4" t="str">
        <f t="shared" si="168"/>
        <v/>
      </c>
      <c r="M5371" s="4" t="str">
        <f>IF(ISBLANK(A5371),"",IF('02_Resultat'!$B$6=A5371,1,0))</f>
        <v/>
      </c>
    </row>
    <row r="5372" spans="2:13" x14ac:dyDescent="0.25">
      <c r="B5372" s="25"/>
      <c r="C5372" s="25"/>
      <c r="D5372" s="25"/>
      <c r="E5372" s="25"/>
      <c r="F5372" s="25"/>
      <c r="G5372" s="23"/>
      <c r="H5372" s="23"/>
      <c r="I5372" s="23"/>
      <c r="L5372" s="4" t="str">
        <f t="shared" si="168"/>
        <v/>
      </c>
      <c r="M5372" s="4" t="str">
        <f>IF(ISBLANK(A5372),"",IF('02_Resultat'!$B$6=A5372,1,0))</f>
        <v/>
      </c>
    </row>
    <row r="5373" spans="2:13" x14ac:dyDescent="0.25">
      <c r="B5373" s="25"/>
      <c r="C5373" s="25"/>
      <c r="D5373" s="25"/>
      <c r="E5373" s="25"/>
      <c r="F5373" s="25"/>
      <c r="G5373" s="23"/>
      <c r="H5373" s="23"/>
      <c r="I5373" s="23"/>
      <c r="L5373" s="4" t="str">
        <f t="shared" si="168"/>
        <v/>
      </c>
      <c r="M5373" s="4" t="str">
        <f>IF(ISBLANK(A5373),"",IF('02_Resultat'!$B$6=A5373,1,0))</f>
        <v/>
      </c>
    </row>
    <row r="5374" spans="2:13" x14ac:dyDescent="0.25">
      <c r="B5374" s="25"/>
      <c r="C5374" s="25"/>
      <c r="D5374" s="25"/>
      <c r="E5374" s="25"/>
      <c r="F5374" s="25"/>
      <c r="G5374" s="23"/>
      <c r="H5374" s="23"/>
      <c r="I5374" s="23"/>
      <c r="L5374" s="4" t="str">
        <f t="shared" si="168"/>
        <v/>
      </c>
      <c r="M5374" s="4" t="str">
        <f>IF(ISBLANK(A5374),"",IF('02_Resultat'!$B$6=A5374,1,0))</f>
        <v/>
      </c>
    </row>
    <row r="5375" spans="2:13" x14ac:dyDescent="0.25">
      <c r="B5375" s="25"/>
      <c r="C5375" s="25"/>
      <c r="D5375" s="25"/>
      <c r="E5375" s="25"/>
      <c r="F5375" s="25"/>
      <c r="G5375" s="23"/>
      <c r="H5375" s="23"/>
      <c r="I5375" s="23"/>
      <c r="L5375" s="4" t="str">
        <f t="shared" si="168"/>
        <v/>
      </c>
      <c r="M5375" s="4" t="str">
        <f>IF(ISBLANK(A5375),"",IF('02_Resultat'!$B$6=A5375,1,0))</f>
        <v/>
      </c>
    </row>
    <row r="5376" spans="2:13" x14ac:dyDescent="0.25">
      <c r="B5376" s="25"/>
      <c r="C5376" s="25"/>
      <c r="D5376" s="25"/>
      <c r="E5376" s="25"/>
      <c r="F5376" s="25"/>
      <c r="G5376" s="23"/>
      <c r="H5376" s="23"/>
      <c r="I5376" s="23"/>
      <c r="L5376" s="4" t="str">
        <f t="shared" si="168"/>
        <v/>
      </c>
      <c r="M5376" s="4" t="str">
        <f>IF(ISBLANK(A5376),"",IF('02_Resultat'!$B$6=A5376,1,0))</f>
        <v/>
      </c>
    </row>
    <row r="5377" spans="2:13" x14ac:dyDescent="0.25">
      <c r="B5377" s="25"/>
      <c r="C5377" s="25"/>
      <c r="D5377" s="25"/>
      <c r="E5377" s="25"/>
      <c r="F5377" s="25"/>
      <c r="G5377" s="23"/>
      <c r="H5377" s="23"/>
      <c r="I5377" s="23"/>
      <c r="L5377" s="4" t="str">
        <f t="shared" si="168"/>
        <v/>
      </c>
      <c r="M5377" s="4" t="str">
        <f>IF(ISBLANK(A5377),"",IF('02_Resultat'!$B$6=A5377,1,0))</f>
        <v/>
      </c>
    </row>
    <row r="5378" spans="2:13" x14ac:dyDescent="0.25">
      <c r="B5378" s="25"/>
      <c r="C5378" s="25"/>
      <c r="D5378" s="25"/>
      <c r="E5378" s="25"/>
      <c r="F5378" s="25"/>
      <c r="G5378" s="23"/>
      <c r="H5378" s="23"/>
      <c r="I5378" s="23"/>
      <c r="L5378" s="4" t="str">
        <f t="shared" si="168"/>
        <v/>
      </c>
      <c r="M5378" s="4" t="str">
        <f>IF(ISBLANK(A5378),"",IF('02_Resultat'!$B$6=A5378,1,0))</f>
        <v/>
      </c>
    </row>
    <row r="5379" spans="2:13" x14ac:dyDescent="0.25">
      <c r="B5379" s="25"/>
      <c r="C5379" s="25"/>
      <c r="D5379" s="25"/>
      <c r="E5379" s="25"/>
      <c r="F5379" s="25"/>
      <c r="G5379" s="23"/>
      <c r="H5379" s="23"/>
      <c r="I5379" s="23"/>
      <c r="L5379" s="4" t="str">
        <f t="shared" si="168"/>
        <v/>
      </c>
      <c r="M5379" s="4" t="str">
        <f>IF(ISBLANK(A5379),"",IF('02_Resultat'!$B$6=A5379,1,0))</f>
        <v/>
      </c>
    </row>
    <row r="5380" spans="2:13" x14ac:dyDescent="0.25">
      <c r="B5380" s="25"/>
      <c r="C5380" s="25"/>
      <c r="D5380" s="25"/>
      <c r="E5380" s="25"/>
      <c r="F5380" s="25"/>
      <c r="G5380" s="23"/>
      <c r="H5380" s="23"/>
      <c r="I5380" s="23"/>
      <c r="L5380" s="4" t="str">
        <f t="shared" si="168"/>
        <v/>
      </c>
      <c r="M5380" s="4" t="str">
        <f>IF(ISBLANK(A5380),"",IF('02_Resultat'!$B$6=A5380,1,0))</f>
        <v/>
      </c>
    </row>
    <row r="5381" spans="2:13" x14ac:dyDescent="0.25">
      <c r="B5381" s="25"/>
      <c r="C5381" s="25"/>
      <c r="D5381" s="25"/>
      <c r="E5381" s="25"/>
      <c r="F5381" s="25"/>
      <c r="G5381" s="23"/>
      <c r="H5381" s="23"/>
      <c r="I5381" s="23"/>
      <c r="L5381" s="4" t="str">
        <f t="shared" si="168"/>
        <v/>
      </c>
      <c r="M5381" s="4" t="str">
        <f>IF(ISBLANK(A5381),"",IF('02_Resultat'!$B$6=A5381,1,0))</f>
        <v/>
      </c>
    </row>
    <row r="5382" spans="2:13" x14ac:dyDescent="0.25">
      <c r="B5382" s="25"/>
      <c r="C5382" s="25"/>
      <c r="D5382" s="25"/>
      <c r="E5382" s="25"/>
      <c r="F5382" s="25"/>
      <c r="G5382" s="23"/>
      <c r="H5382" s="23"/>
      <c r="I5382" s="23"/>
      <c r="L5382" s="4" t="str">
        <f t="shared" si="168"/>
        <v/>
      </c>
      <c r="M5382" s="4" t="str">
        <f>IF(ISBLANK(A5382),"",IF('02_Resultat'!$B$6=A5382,1,0))</f>
        <v/>
      </c>
    </row>
    <row r="5383" spans="2:13" x14ac:dyDescent="0.25">
      <c r="B5383" s="25"/>
      <c r="C5383" s="25"/>
      <c r="D5383" s="25"/>
      <c r="E5383" s="25"/>
      <c r="F5383" s="25"/>
      <c r="G5383" s="23"/>
      <c r="H5383" s="23"/>
      <c r="I5383" s="23"/>
      <c r="L5383" s="4" t="str">
        <f t="shared" si="168"/>
        <v/>
      </c>
      <c r="M5383" s="4" t="str">
        <f>IF(ISBLANK(A5383),"",IF('02_Resultat'!$B$6=A5383,1,0))</f>
        <v/>
      </c>
    </row>
    <row r="5384" spans="2:13" x14ac:dyDescent="0.25">
      <c r="B5384" s="25"/>
      <c r="C5384" s="25"/>
      <c r="D5384" s="25"/>
      <c r="E5384" s="25"/>
      <c r="F5384" s="25"/>
      <c r="G5384" s="23"/>
      <c r="H5384" s="23"/>
      <c r="I5384" s="23"/>
      <c r="L5384" s="4" t="str">
        <f t="shared" si="168"/>
        <v/>
      </c>
      <c r="M5384" s="4" t="str">
        <f>IF(ISBLANK(A5384),"",IF('02_Resultat'!$B$6=A5384,1,0))</f>
        <v/>
      </c>
    </row>
    <row r="5385" spans="2:13" x14ac:dyDescent="0.25">
      <c r="B5385" s="25"/>
      <c r="C5385" s="25"/>
      <c r="D5385" s="25"/>
      <c r="E5385" s="25"/>
      <c r="F5385" s="25"/>
      <c r="G5385" s="23"/>
      <c r="H5385" s="23"/>
      <c r="I5385" s="23"/>
      <c r="L5385" s="4" t="str">
        <f t="shared" si="168"/>
        <v/>
      </c>
      <c r="M5385" s="4" t="str">
        <f>IF(ISBLANK(A5385),"",IF('02_Resultat'!$B$6=A5385,1,0))</f>
        <v/>
      </c>
    </row>
    <row r="5386" spans="2:13" x14ac:dyDescent="0.25">
      <c r="B5386" s="25"/>
      <c r="C5386" s="25"/>
      <c r="D5386" s="25"/>
      <c r="E5386" s="25"/>
      <c r="F5386" s="25"/>
      <c r="G5386" s="23"/>
      <c r="H5386" s="23"/>
      <c r="I5386" s="23"/>
      <c r="L5386" s="4" t="str">
        <f t="shared" si="168"/>
        <v/>
      </c>
      <c r="M5386" s="4" t="str">
        <f>IF(ISBLANK(A5386),"",IF('02_Resultat'!$B$6=A5386,1,0))</f>
        <v/>
      </c>
    </row>
    <row r="5387" spans="2:13" x14ac:dyDescent="0.25">
      <c r="B5387" s="25"/>
      <c r="C5387" s="25"/>
      <c r="D5387" s="25"/>
      <c r="E5387" s="25"/>
      <c r="F5387" s="25"/>
      <c r="G5387" s="23"/>
      <c r="H5387" s="23"/>
      <c r="I5387" s="23"/>
      <c r="L5387" s="4" t="str">
        <f t="shared" si="168"/>
        <v/>
      </c>
      <c r="M5387" s="4" t="str">
        <f>IF(ISBLANK(A5387),"",IF('02_Resultat'!$B$6=A5387,1,0))</f>
        <v/>
      </c>
    </row>
    <row r="5388" spans="2:13" x14ac:dyDescent="0.25">
      <c r="B5388" s="25"/>
      <c r="C5388" s="25"/>
      <c r="D5388" s="25"/>
      <c r="E5388" s="25"/>
      <c r="F5388" s="25"/>
      <c r="G5388" s="23"/>
      <c r="H5388" s="23"/>
      <c r="I5388" s="23"/>
      <c r="L5388" s="4" t="str">
        <f t="shared" si="168"/>
        <v/>
      </c>
      <c r="M5388" s="4" t="str">
        <f>IF(ISBLANK(A5388),"",IF('02_Resultat'!$B$6=A5388,1,0))</f>
        <v/>
      </c>
    </row>
    <row r="5389" spans="2:13" x14ac:dyDescent="0.25">
      <c r="B5389" s="25"/>
      <c r="C5389" s="25"/>
      <c r="D5389" s="25"/>
      <c r="E5389" s="25"/>
      <c r="F5389" s="25"/>
      <c r="G5389" s="23"/>
      <c r="H5389" s="23"/>
      <c r="I5389" s="23"/>
      <c r="L5389" s="4" t="str">
        <f t="shared" si="168"/>
        <v/>
      </c>
      <c r="M5389" s="4" t="str">
        <f>IF(ISBLANK(A5389),"",IF('02_Resultat'!$B$6=A5389,1,0))</f>
        <v/>
      </c>
    </row>
    <row r="5390" spans="2:13" x14ac:dyDescent="0.25">
      <c r="B5390" s="25"/>
      <c r="C5390" s="25"/>
      <c r="D5390" s="25"/>
      <c r="E5390" s="25"/>
      <c r="F5390" s="25"/>
      <c r="G5390" s="23"/>
      <c r="H5390" s="23"/>
      <c r="I5390" s="23"/>
      <c r="L5390" s="4" t="str">
        <f t="shared" si="168"/>
        <v/>
      </c>
      <c r="M5390" s="4" t="str">
        <f>IF(ISBLANK(A5390),"",IF('02_Resultat'!$B$6=A5390,1,0))</f>
        <v/>
      </c>
    </row>
    <row r="5391" spans="2:13" x14ac:dyDescent="0.25">
      <c r="B5391" s="25"/>
      <c r="C5391" s="25"/>
      <c r="D5391" s="25"/>
      <c r="E5391" s="25"/>
      <c r="F5391" s="25"/>
      <c r="G5391" s="23"/>
      <c r="H5391" s="23"/>
      <c r="I5391" s="23"/>
      <c r="L5391" s="4" t="str">
        <f t="shared" si="168"/>
        <v/>
      </c>
      <c r="M5391" s="4" t="str">
        <f>IF(ISBLANK(A5391),"",IF('02_Resultat'!$B$6=A5391,1,0))</f>
        <v/>
      </c>
    </row>
    <row r="5392" spans="2:13" x14ac:dyDescent="0.25">
      <c r="B5392" s="25"/>
      <c r="C5392" s="25"/>
      <c r="D5392" s="25"/>
      <c r="E5392" s="25"/>
      <c r="F5392" s="25"/>
      <c r="G5392" s="23"/>
      <c r="H5392" s="23"/>
      <c r="I5392" s="23"/>
      <c r="L5392" s="4" t="str">
        <f t="shared" si="168"/>
        <v/>
      </c>
      <c r="M5392" s="4" t="str">
        <f>IF(ISBLANK(A5392),"",IF('02_Resultat'!$B$6=A5392,1,0))</f>
        <v/>
      </c>
    </row>
    <row r="5393" spans="2:13" x14ac:dyDescent="0.25">
      <c r="B5393" s="25"/>
      <c r="C5393" s="25"/>
      <c r="D5393" s="25"/>
      <c r="E5393" s="25"/>
      <c r="F5393" s="25"/>
      <c r="G5393" s="23"/>
      <c r="H5393" s="23"/>
      <c r="I5393" s="23"/>
      <c r="L5393" s="4" t="str">
        <f t="shared" si="168"/>
        <v/>
      </c>
      <c r="M5393" s="4" t="str">
        <f>IF(ISBLANK(A5393),"",IF('02_Resultat'!$B$6=A5393,1,0))</f>
        <v/>
      </c>
    </row>
    <row r="5394" spans="2:13" x14ac:dyDescent="0.25">
      <c r="B5394" s="25"/>
      <c r="C5394" s="25"/>
      <c r="D5394" s="25"/>
      <c r="E5394" s="25"/>
      <c r="F5394" s="25"/>
      <c r="G5394" s="23"/>
      <c r="H5394" s="23"/>
      <c r="I5394" s="23"/>
      <c r="L5394" s="4" t="str">
        <f t="shared" si="168"/>
        <v/>
      </c>
      <c r="M5394" s="4" t="str">
        <f>IF(ISBLANK(A5394),"",IF('02_Resultat'!$B$6=A5394,1,0))</f>
        <v/>
      </c>
    </row>
    <row r="5395" spans="2:13" x14ac:dyDescent="0.25">
      <c r="B5395" s="25"/>
      <c r="C5395" s="25"/>
      <c r="D5395" s="25"/>
      <c r="E5395" s="25"/>
      <c r="F5395" s="25"/>
      <c r="G5395" s="23"/>
      <c r="H5395" s="23"/>
      <c r="I5395" s="23"/>
      <c r="L5395" s="4" t="str">
        <f t="shared" si="168"/>
        <v/>
      </c>
      <c r="M5395" s="4" t="str">
        <f>IF(ISBLANK(A5395),"",IF('02_Resultat'!$B$6=A5395,1,0))</f>
        <v/>
      </c>
    </row>
    <row r="5396" spans="2:13" x14ac:dyDescent="0.25">
      <c r="B5396" s="25"/>
      <c r="C5396" s="25"/>
      <c r="D5396" s="25"/>
      <c r="E5396" s="25"/>
      <c r="F5396" s="25"/>
      <c r="G5396" s="23"/>
      <c r="H5396" s="23"/>
      <c r="I5396" s="23"/>
      <c r="L5396" s="4" t="str">
        <f t="shared" si="168"/>
        <v/>
      </c>
      <c r="M5396" s="4" t="str">
        <f>IF(ISBLANK(A5396),"",IF('02_Resultat'!$B$6=A5396,1,0))</f>
        <v/>
      </c>
    </row>
    <row r="5397" spans="2:13" x14ac:dyDescent="0.25">
      <c r="B5397" s="25"/>
      <c r="C5397" s="25"/>
      <c r="D5397" s="25"/>
      <c r="E5397" s="25"/>
      <c r="F5397" s="25"/>
      <c r="G5397" s="23"/>
      <c r="H5397" s="23"/>
      <c r="I5397" s="23"/>
      <c r="L5397" s="4" t="str">
        <f t="shared" si="168"/>
        <v/>
      </c>
      <c r="M5397" s="4" t="str">
        <f>IF(ISBLANK(A5397),"",IF('02_Resultat'!$B$6=A5397,1,0))</f>
        <v/>
      </c>
    </row>
    <row r="5398" spans="2:13" x14ac:dyDescent="0.25">
      <c r="B5398" s="25"/>
      <c r="C5398" s="25"/>
      <c r="D5398" s="25"/>
      <c r="E5398" s="25"/>
      <c r="F5398" s="25"/>
      <c r="G5398" s="23"/>
      <c r="H5398" s="23"/>
      <c r="I5398" s="23"/>
      <c r="L5398" s="4" t="str">
        <f t="shared" si="168"/>
        <v/>
      </c>
      <c r="M5398" s="4" t="str">
        <f>IF(ISBLANK(A5398),"",IF('02_Resultat'!$B$6=A5398,1,0))</f>
        <v/>
      </c>
    </row>
    <row r="5399" spans="2:13" x14ac:dyDescent="0.25">
      <c r="B5399" s="25"/>
      <c r="C5399" s="25"/>
      <c r="D5399" s="25"/>
      <c r="E5399" s="25"/>
      <c r="F5399" s="25"/>
      <c r="G5399" s="23"/>
      <c r="H5399" s="23"/>
      <c r="I5399" s="23"/>
      <c r="L5399" s="4" t="str">
        <f t="shared" si="168"/>
        <v/>
      </c>
      <c r="M5399" s="4" t="str">
        <f>IF(ISBLANK(A5399),"",IF('02_Resultat'!$B$6=A5399,1,0))</f>
        <v/>
      </c>
    </row>
    <row r="5400" spans="2:13" x14ac:dyDescent="0.25">
      <c r="B5400" s="25"/>
      <c r="C5400" s="25"/>
      <c r="D5400" s="25"/>
      <c r="E5400" s="25"/>
      <c r="F5400" s="25"/>
      <c r="G5400" s="23"/>
      <c r="H5400" s="23"/>
      <c r="I5400" s="23"/>
      <c r="L5400" s="4" t="str">
        <f t="shared" si="168"/>
        <v/>
      </c>
      <c r="M5400" s="4" t="str">
        <f>IF(ISBLANK(A5400),"",IF('02_Resultat'!$B$6=A5400,1,0))</f>
        <v/>
      </c>
    </row>
    <row r="5401" spans="2:13" x14ac:dyDescent="0.25">
      <c r="B5401" s="25"/>
      <c r="C5401" s="25"/>
      <c r="D5401" s="25"/>
      <c r="E5401" s="25"/>
      <c r="F5401" s="25"/>
      <c r="G5401" s="23"/>
      <c r="H5401" s="23"/>
      <c r="I5401" s="23"/>
      <c r="L5401" s="4" t="str">
        <f t="shared" si="168"/>
        <v/>
      </c>
      <c r="M5401" s="4" t="str">
        <f>IF(ISBLANK(A5401),"",IF('02_Resultat'!$B$6=A5401,1,0))</f>
        <v/>
      </c>
    </row>
    <row r="5402" spans="2:13" x14ac:dyDescent="0.25">
      <c r="B5402" s="25"/>
      <c r="C5402" s="25"/>
      <c r="D5402" s="25"/>
      <c r="E5402" s="25"/>
      <c r="F5402" s="25"/>
      <c r="G5402" s="23"/>
      <c r="H5402" s="23"/>
      <c r="I5402" s="23"/>
      <c r="L5402" s="4" t="str">
        <f t="shared" si="168"/>
        <v/>
      </c>
      <c r="M5402" s="4" t="str">
        <f>IF(ISBLANK(A5402),"",IF('02_Resultat'!$B$6=A5402,1,0))</f>
        <v/>
      </c>
    </row>
    <row r="5403" spans="2:13" x14ac:dyDescent="0.25">
      <c r="B5403" s="25"/>
      <c r="C5403" s="25"/>
      <c r="D5403" s="25"/>
      <c r="E5403" s="25"/>
      <c r="F5403" s="25"/>
      <c r="G5403" s="23"/>
      <c r="H5403" s="23"/>
      <c r="I5403" s="23"/>
      <c r="L5403" s="4" t="str">
        <f t="shared" si="168"/>
        <v/>
      </c>
      <c r="M5403" s="4" t="str">
        <f>IF(ISBLANK(A5403),"",IF('02_Resultat'!$B$6=A5403,1,0))</f>
        <v/>
      </c>
    </row>
    <row r="5404" spans="2:13" x14ac:dyDescent="0.25">
      <c r="B5404" s="25"/>
      <c r="C5404" s="25"/>
      <c r="D5404" s="25"/>
      <c r="E5404" s="25"/>
      <c r="F5404" s="25"/>
      <c r="G5404" s="23"/>
      <c r="H5404" s="23"/>
      <c r="I5404" s="23"/>
      <c r="L5404" s="4" t="str">
        <f t="shared" si="168"/>
        <v/>
      </c>
      <c r="M5404" s="4" t="str">
        <f>IF(ISBLANK(A5404),"",IF('02_Resultat'!$B$6=A5404,1,0))</f>
        <v/>
      </c>
    </row>
    <row r="5405" spans="2:13" x14ac:dyDescent="0.25">
      <c r="B5405" s="25"/>
      <c r="C5405" s="25"/>
      <c r="D5405" s="25"/>
      <c r="E5405" s="25"/>
      <c r="F5405" s="25"/>
      <c r="G5405" s="23"/>
      <c r="H5405" s="23"/>
      <c r="I5405" s="23"/>
      <c r="L5405" s="4" t="str">
        <f t="shared" si="168"/>
        <v/>
      </c>
      <c r="M5405" s="4" t="str">
        <f>IF(ISBLANK(A5405),"",IF('02_Resultat'!$B$6=A5405,1,0))</f>
        <v/>
      </c>
    </row>
    <row r="5406" spans="2:13" x14ac:dyDescent="0.25">
      <c r="B5406" s="25"/>
      <c r="C5406" s="25"/>
      <c r="D5406" s="25"/>
      <c r="E5406" s="25"/>
      <c r="F5406" s="25"/>
      <c r="G5406" s="23"/>
      <c r="H5406" s="23"/>
      <c r="I5406" s="23"/>
      <c r="L5406" s="4" t="str">
        <f t="shared" si="168"/>
        <v/>
      </c>
      <c r="M5406" s="4" t="str">
        <f>IF(ISBLANK(A5406),"",IF('02_Resultat'!$B$6=A5406,1,0))</f>
        <v/>
      </c>
    </row>
    <row r="5407" spans="2:13" x14ac:dyDescent="0.25">
      <c r="B5407" s="25"/>
      <c r="C5407" s="25"/>
      <c r="D5407" s="25"/>
      <c r="E5407" s="25"/>
      <c r="F5407" s="25"/>
      <c r="G5407" s="23"/>
      <c r="H5407" s="23"/>
      <c r="I5407" s="23"/>
      <c r="L5407" s="4" t="str">
        <f t="shared" si="168"/>
        <v/>
      </c>
      <c r="M5407" s="4" t="str">
        <f>IF(ISBLANK(A5407),"",IF('02_Resultat'!$B$6=A5407,1,0))</f>
        <v/>
      </c>
    </row>
    <row r="5408" spans="2:13" x14ac:dyDescent="0.25">
      <c r="B5408" s="25"/>
      <c r="C5408" s="25"/>
      <c r="D5408" s="25"/>
      <c r="E5408" s="25"/>
      <c r="F5408" s="25"/>
      <c r="G5408" s="23"/>
      <c r="H5408" s="23"/>
      <c r="I5408" s="23"/>
      <c r="L5408" s="4" t="str">
        <f t="shared" si="168"/>
        <v/>
      </c>
      <c r="M5408" s="4" t="str">
        <f>IF(ISBLANK(A5408),"",IF('02_Resultat'!$B$6=A5408,1,0))</f>
        <v/>
      </c>
    </row>
    <row r="5409" spans="2:13" x14ac:dyDescent="0.25">
      <c r="B5409" s="25"/>
      <c r="C5409" s="25"/>
      <c r="D5409" s="25"/>
      <c r="E5409" s="25"/>
      <c r="F5409" s="25"/>
      <c r="G5409" s="23"/>
      <c r="H5409" s="23"/>
      <c r="I5409" s="23"/>
      <c r="L5409" s="4" t="str">
        <f t="shared" si="168"/>
        <v/>
      </c>
      <c r="M5409" s="4" t="str">
        <f>IF(ISBLANK(A5409),"",IF('02_Resultat'!$B$6=A5409,1,0))</f>
        <v/>
      </c>
    </row>
    <row r="5410" spans="2:13" x14ac:dyDescent="0.25">
      <c r="B5410" s="25"/>
      <c r="C5410" s="25"/>
      <c r="D5410" s="25"/>
      <c r="E5410" s="25"/>
      <c r="F5410" s="25"/>
      <c r="G5410" s="23"/>
      <c r="H5410" s="23"/>
      <c r="I5410" s="23"/>
      <c r="L5410" s="4" t="str">
        <f t="shared" si="168"/>
        <v/>
      </c>
      <c r="M5410" s="4" t="str">
        <f>IF(ISBLANK(A5410),"",IF('02_Resultat'!$B$6=A5410,1,0))</f>
        <v/>
      </c>
    </row>
    <row r="5411" spans="2:13" x14ac:dyDescent="0.25">
      <c r="B5411" s="25"/>
      <c r="C5411" s="25"/>
      <c r="D5411" s="25"/>
      <c r="E5411" s="25"/>
      <c r="F5411" s="25"/>
      <c r="G5411" s="23"/>
      <c r="H5411" s="23"/>
      <c r="I5411" s="23"/>
      <c r="L5411" s="4" t="str">
        <f t="shared" si="168"/>
        <v/>
      </c>
      <c r="M5411" s="4" t="str">
        <f>IF(ISBLANK(A5411),"",IF('02_Resultat'!$B$6=A5411,1,0))</f>
        <v/>
      </c>
    </row>
    <row r="5412" spans="2:13" x14ac:dyDescent="0.25">
      <c r="B5412" s="25"/>
      <c r="C5412" s="25"/>
      <c r="D5412" s="25"/>
      <c r="E5412" s="25"/>
      <c r="F5412" s="25"/>
      <c r="G5412" s="23"/>
      <c r="H5412" s="23"/>
      <c r="I5412" s="23"/>
      <c r="L5412" s="4" t="str">
        <f t="shared" si="168"/>
        <v/>
      </c>
      <c r="M5412" s="4" t="str">
        <f>IF(ISBLANK(A5412),"",IF('02_Resultat'!$B$6=A5412,1,0))</f>
        <v/>
      </c>
    </row>
    <row r="5413" spans="2:13" x14ac:dyDescent="0.25">
      <c r="B5413" s="25"/>
      <c r="C5413" s="25"/>
      <c r="D5413" s="25"/>
      <c r="E5413" s="25"/>
      <c r="F5413" s="25"/>
      <c r="G5413" s="23"/>
      <c r="H5413" s="23"/>
      <c r="I5413" s="23"/>
      <c r="L5413" s="4" t="str">
        <f t="shared" si="168"/>
        <v/>
      </c>
      <c r="M5413" s="4" t="str">
        <f>IF(ISBLANK(A5413),"",IF('02_Resultat'!$B$6=A5413,1,0))</f>
        <v/>
      </c>
    </row>
    <row r="5414" spans="2:13" x14ac:dyDescent="0.25">
      <c r="B5414" s="25"/>
      <c r="C5414" s="25"/>
      <c r="D5414" s="25"/>
      <c r="E5414" s="25"/>
      <c r="F5414" s="25"/>
      <c r="G5414" s="23"/>
      <c r="H5414" s="23"/>
      <c r="I5414" s="23"/>
      <c r="L5414" s="4" t="str">
        <f t="shared" si="168"/>
        <v/>
      </c>
      <c r="M5414" s="4" t="str">
        <f>IF(ISBLANK(A5414),"",IF('02_Resultat'!$B$6=A5414,1,0))</f>
        <v/>
      </c>
    </row>
    <row r="5415" spans="2:13" x14ac:dyDescent="0.25">
      <c r="B5415" s="25"/>
      <c r="C5415" s="25"/>
      <c r="D5415" s="25"/>
      <c r="E5415" s="25"/>
      <c r="F5415" s="25"/>
      <c r="G5415" s="23"/>
      <c r="H5415" s="23"/>
      <c r="I5415" s="23"/>
      <c r="L5415" s="4" t="str">
        <f t="shared" si="168"/>
        <v/>
      </c>
      <c r="M5415" s="4" t="str">
        <f>IF(ISBLANK(A5415),"",IF('02_Resultat'!$B$6=A5415,1,0))</f>
        <v/>
      </c>
    </row>
    <row r="5416" spans="2:13" x14ac:dyDescent="0.25">
      <c r="B5416" s="25"/>
      <c r="C5416" s="25"/>
      <c r="D5416" s="25"/>
      <c r="E5416" s="25"/>
      <c r="F5416" s="25"/>
      <c r="G5416" s="23"/>
      <c r="H5416" s="23"/>
      <c r="I5416" s="23"/>
      <c r="L5416" s="4" t="str">
        <f t="shared" si="168"/>
        <v/>
      </c>
      <c r="M5416" s="4" t="str">
        <f>IF(ISBLANK(A5416),"",IF('02_Resultat'!$B$6=A5416,1,0))</f>
        <v/>
      </c>
    </row>
    <row r="5417" spans="2:13" x14ac:dyDescent="0.25">
      <c r="B5417" s="25"/>
      <c r="C5417" s="25"/>
      <c r="D5417" s="25"/>
      <c r="E5417" s="25"/>
      <c r="F5417" s="25"/>
      <c r="G5417" s="23"/>
      <c r="H5417" s="23"/>
      <c r="I5417" s="23"/>
      <c r="L5417" s="4" t="str">
        <f t="shared" si="168"/>
        <v/>
      </c>
      <c r="M5417" s="4" t="str">
        <f>IF(ISBLANK(A5417),"",IF('02_Resultat'!$B$6=A5417,1,0))</f>
        <v/>
      </c>
    </row>
    <row r="5418" spans="2:13" x14ac:dyDescent="0.25">
      <c r="B5418" s="25"/>
      <c r="C5418" s="25"/>
      <c r="D5418" s="25"/>
      <c r="E5418" s="25"/>
      <c r="F5418" s="25"/>
      <c r="G5418" s="23"/>
      <c r="H5418" s="23"/>
      <c r="I5418" s="23"/>
      <c r="L5418" s="4" t="str">
        <f t="shared" si="168"/>
        <v/>
      </c>
      <c r="M5418" s="4" t="str">
        <f>IF(ISBLANK(A5418),"",IF('02_Resultat'!$B$6=A5418,1,0))</f>
        <v/>
      </c>
    </row>
    <row r="5419" spans="2:13" x14ac:dyDescent="0.25">
      <c r="B5419" s="25"/>
      <c r="C5419" s="25"/>
      <c r="D5419" s="25"/>
      <c r="E5419" s="25"/>
      <c r="F5419" s="25"/>
      <c r="G5419" s="23"/>
      <c r="H5419" s="23"/>
      <c r="I5419" s="23"/>
      <c r="L5419" s="4" t="str">
        <f t="shared" si="168"/>
        <v/>
      </c>
      <c r="M5419" s="4" t="str">
        <f>IF(ISBLANK(A5419),"",IF('02_Resultat'!$B$6=A5419,1,0))</f>
        <v/>
      </c>
    </row>
    <row r="5420" spans="2:13" x14ac:dyDescent="0.25">
      <c r="B5420" s="25"/>
      <c r="C5420" s="25"/>
      <c r="D5420" s="25"/>
      <c r="E5420" s="25"/>
      <c r="F5420" s="25"/>
      <c r="G5420" s="23"/>
      <c r="H5420" s="23"/>
      <c r="I5420" s="23"/>
      <c r="L5420" s="4" t="str">
        <f t="shared" si="168"/>
        <v/>
      </c>
      <c r="M5420" s="4" t="str">
        <f>IF(ISBLANK(A5420),"",IF('02_Resultat'!$B$6=A5420,1,0))</f>
        <v/>
      </c>
    </row>
    <row r="5421" spans="2:13" x14ac:dyDescent="0.25">
      <c r="B5421" s="25"/>
      <c r="C5421" s="25"/>
      <c r="D5421" s="25"/>
      <c r="E5421" s="25"/>
      <c r="F5421" s="25"/>
      <c r="G5421" s="23"/>
      <c r="H5421" s="23"/>
      <c r="I5421" s="23"/>
      <c r="L5421" s="4" t="str">
        <f t="shared" si="168"/>
        <v/>
      </c>
      <c r="M5421" s="4" t="str">
        <f>IF(ISBLANK(A5421),"",IF('02_Resultat'!$B$6=A5421,1,0))</f>
        <v/>
      </c>
    </row>
    <row r="5422" spans="2:13" x14ac:dyDescent="0.25">
      <c r="B5422" s="25"/>
      <c r="C5422" s="25"/>
      <c r="D5422" s="25"/>
      <c r="E5422" s="25"/>
      <c r="F5422" s="25"/>
      <c r="G5422" s="23"/>
      <c r="H5422" s="23"/>
      <c r="I5422" s="23"/>
      <c r="L5422" s="4" t="str">
        <f t="shared" si="168"/>
        <v/>
      </c>
      <c r="M5422" s="4" t="str">
        <f>IF(ISBLANK(A5422),"",IF('02_Resultat'!$B$6=A5422,1,0))</f>
        <v/>
      </c>
    </row>
    <row r="5423" spans="2:13" x14ac:dyDescent="0.25">
      <c r="B5423" s="25"/>
      <c r="C5423" s="25"/>
      <c r="D5423" s="25"/>
      <c r="E5423" s="25"/>
      <c r="F5423" s="25"/>
      <c r="G5423" s="23"/>
      <c r="H5423" s="23"/>
      <c r="I5423" s="23"/>
      <c r="L5423" s="4" t="str">
        <f t="shared" si="168"/>
        <v/>
      </c>
      <c r="M5423" s="4" t="str">
        <f>IF(ISBLANK(A5423),"",IF('02_Resultat'!$B$6=A5423,1,0))</f>
        <v/>
      </c>
    </row>
    <row r="5424" spans="2:13" x14ac:dyDescent="0.25">
      <c r="B5424" s="25"/>
      <c r="C5424" s="25"/>
      <c r="D5424" s="25"/>
      <c r="E5424" s="25"/>
      <c r="F5424" s="25"/>
      <c r="G5424" s="23"/>
      <c r="H5424" s="23"/>
      <c r="I5424" s="23"/>
      <c r="L5424" s="4" t="str">
        <f t="shared" si="168"/>
        <v/>
      </c>
      <c r="M5424" s="4" t="str">
        <f>IF(ISBLANK(A5424),"",IF('02_Resultat'!$B$6=A5424,1,0))</f>
        <v/>
      </c>
    </row>
    <row r="5425" spans="2:13" x14ac:dyDescent="0.25">
      <c r="B5425" s="25"/>
      <c r="C5425" s="25"/>
      <c r="D5425" s="25"/>
      <c r="E5425" s="25"/>
      <c r="F5425" s="25"/>
      <c r="G5425" s="23"/>
      <c r="H5425" s="23"/>
      <c r="I5425" s="23"/>
      <c r="L5425" s="4" t="str">
        <f t="shared" si="168"/>
        <v/>
      </c>
      <c r="M5425" s="4" t="str">
        <f>IF(ISBLANK(A5425),"",IF('02_Resultat'!$B$6=A5425,1,0))</f>
        <v/>
      </c>
    </row>
    <row r="5426" spans="2:13" x14ac:dyDescent="0.25">
      <c r="B5426" s="25"/>
      <c r="C5426" s="25"/>
      <c r="D5426" s="25"/>
      <c r="E5426" s="25"/>
      <c r="F5426" s="25"/>
      <c r="G5426" s="23"/>
      <c r="H5426" s="23"/>
      <c r="I5426" s="23"/>
      <c r="L5426" s="4" t="str">
        <f t="shared" si="168"/>
        <v/>
      </c>
      <c r="M5426" s="4" t="str">
        <f>IF(ISBLANK(A5426),"",IF('02_Resultat'!$B$6=A5426,1,0))</f>
        <v/>
      </c>
    </row>
    <row r="5427" spans="2:13" x14ac:dyDescent="0.25">
      <c r="B5427" s="25"/>
      <c r="C5427" s="25"/>
      <c r="D5427" s="25"/>
      <c r="E5427" s="25"/>
      <c r="F5427" s="25"/>
      <c r="G5427" s="23"/>
      <c r="H5427" s="23"/>
      <c r="I5427" s="23"/>
      <c r="L5427" s="4" t="str">
        <f t="shared" si="168"/>
        <v/>
      </c>
      <c r="M5427" s="4" t="str">
        <f>IF(ISBLANK(A5427),"",IF('02_Resultat'!$B$6=A5427,1,0))</f>
        <v/>
      </c>
    </row>
    <row r="5428" spans="2:13" x14ac:dyDescent="0.25">
      <c r="B5428" s="25"/>
      <c r="C5428" s="25"/>
      <c r="D5428" s="25"/>
      <c r="E5428" s="25"/>
      <c r="F5428" s="25"/>
      <c r="G5428" s="23"/>
      <c r="H5428" s="23"/>
      <c r="I5428" s="23"/>
      <c r="L5428" s="4" t="str">
        <f t="shared" si="168"/>
        <v/>
      </c>
      <c r="M5428" s="4" t="str">
        <f>IF(ISBLANK(A5428),"",IF('02_Resultat'!$B$6=A5428,1,0))</f>
        <v/>
      </c>
    </row>
    <row r="5429" spans="2:13" x14ac:dyDescent="0.25">
      <c r="B5429" s="25"/>
      <c r="C5429" s="25"/>
      <c r="D5429" s="25"/>
      <c r="E5429" s="25"/>
      <c r="F5429" s="25"/>
      <c r="G5429" s="23"/>
      <c r="H5429" s="23"/>
      <c r="I5429" s="23"/>
      <c r="L5429" s="4" t="str">
        <f t="shared" si="168"/>
        <v/>
      </c>
      <c r="M5429" s="4" t="str">
        <f>IF(ISBLANK(A5429),"",IF('02_Resultat'!$B$6=A5429,1,0))</f>
        <v/>
      </c>
    </row>
    <row r="5430" spans="2:13" x14ac:dyDescent="0.25">
      <c r="B5430" s="25"/>
      <c r="C5430" s="25"/>
      <c r="D5430" s="25"/>
      <c r="E5430" s="25"/>
      <c r="F5430" s="25"/>
      <c r="G5430" s="23"/>
      <c r="H5430" s="23"/>
      <c r="I5430" s="23"/>
      <c r="L5430" s="4" t="str">
        <f t="shared" ref="L5430:L5493" si="169">IF(ISBLANK(H5430),"",(I5430-H5430))</f>
        <v/>
      </c>
      <c r="M5430" s="4" t="str">
        <f>IF(ISBLANK(A5430),"",IF('02_Resultat'!$B$6=A5430,1,0))</f>
        <v/>
      </c>
    </row>
    <row r="5431" spans="2:13" x14ac:dyDescent="0.25">
      <c r="B5431" s="25"/>
      <c r="C5431" s="25"/>
      <c r="D5431" s="25"/>
      <c r="E5431" s="25"/>
      <c r="F5431" s="25"/>
      <c r="G5431" s="23"/>
      <c r="H5431" s="23"/>
      <c r="I5431" s="23"/>
      <c r="L5431" s="4" t="str">
        <f t="shared" si="169"/>
        <v/>
      </c>
      <c r="M5431" s="4" t="str">
        <f>IF(ISBLANK(A5431),"",IF('02_Resultat'!$B$6=A5431,1,0))</f>
        <v/>
      </c>
    </row>
    <row r="5432" spans="2:13" x14ac:dyDescent="0.25">
      <c r="B5432" s="25"/>
      <c r="C5432" s="25"/>
      <c r="D5432" s="25"/>
      <c r="E5432" s="25"/>
      <c r="F5432" s="25"/>
      <c r="G5432" s="23"/>
      <c r="H5432" s="23"/>
      <c r="I5432" s="23"/>
      <c r="L5432" s="4" t="str">
        <f t="shared" si="169"/>
        <v/>
      </c>
      <c r="M5432" s="4" t="str">
        <f>IF(ISBLANK(A5432),"",IF('02_Resultat'!$B$6=A5432,1,0))</f>
        <v/>
      </c>
    </row>
    <row r="5433" spans="2:13" x14ac:dyDescent="0.25">
      <c r="B5433" s="25"/>
      <c r="C5433" s="25"/>
      <c r="D5433" s="25"/>
      <c r="E5433" s="25"/>
      <c r="F5433" s="25"/>
      <c r="G5433" s="23"/>
      <c r="H5433" s="23"/>
      <c r="I5433" s="23"/>
      <c r="L5433" s="4" t="str">
        <f t="shared" si="169"/>
        <v/>
      </c>
      <c r="M5433" s="4" t="str">
        <f>IF(ISBLANK(A5433),"",IF('02_Resultat'!$B$6=A5433,1,0))</f>
        <v/>
      </c>
    </row>
    <row r="5434" spans="2:13" x14ac:dyDescent="0.25">
      <c r="B5434" s="25"/>
      <c r="C5434" s="25"/>
      <c r="D5434" s="25"/>
      <c r="E5434" s="25"/>
      <c r="F5434" s="25"/>
      <c r="G5434" s="23"/>
      <c r="H5434" s="23"/>
      <c r="I5434" s="23"/>
      <c r="L5434" s="4" t="str">
        <f t="shared" si="169"/>
        <v/>
      </c>
      <c r="M5434" s="4" t="str">
        <f>IF(ISBLANK(A5434),"",IF('02_Resultat'!$B$6=A5434,1,0))</f>
        <v/>
      </c>
    </row>
    <row r="5435" spans="2:13" x14ac:dyDescent="0.25">
      <c r="B5435" s="25"/>
      <c r="C5435" s="25"/>
      <c r="D5435" s="25"/>
      <c r="E5435" s="25"/>
      <c r="F5435" s="25"/>
      <c r="G5435" s="23"/>
      <c r="H5435" s="23"/>
      <c r="I5435" s="23"/>
      <c r="L5435" s="4" t="str">
        <f t="shared" si="169"/>
        <v/>
      </c>
      <c r="M5435" s="4" t="str">
        <f>IF(ISBLANK(A5435),"",IF('02_Resultat'!$B$6=A5435,1,0))</f>
        <v/>
      </c>
    </row>
    <row r="5436" spans="2:13" x14ac:dyDescent="0.25">
      <c r="B5436" s="25"/>
      <c r="C5436" s="25"/>
      <c r="D5436" s="25"/>
      <c r="E5436" s="25"/>
      <c r="F5436" s="25"/>
      <c r="G5436" s="23"/>
      <c r="H5436" s="23"/>
      <c r="I5436" s="23"/>
      <c r="L5436" s="4" t="str">
        <f t="shared" si="169"/>
        <v/>
      </c>
      <c r="M5436" s="4" t="str">
        <f>IF(ISBLANK(A5436),"",IF('02_Resultat'!$B$6=A5436,1,0))</f>
        <v/>
      </c>
    </row>
    <row r="5437" spans="2:13" x14ac:dyDescent="0.25">
      <c r="B5437" s="25"/>
      <c r="C5437" s="25"/>
      <c r="D5437" s="25"/>
      <c r="E5437" s="25"/>
      <c r="F5437" s="25"/>
      <c r="G5437" s="23"/>
      <c r="H5437" s="23"/>
      <c r="I5437" s="23"/>
      <c r="L5437" s="4" t="str">
        <f t="shared" si="169"/>
        <v/>
      </c>
      <c r="M5437" s="4" t="str">
        <f>IF(ISBLANK(A5437),"",IF('02_Resultat'!$B$6=A5437,1,0))</f>
        <v/>
      </c>
    </row>
    <row r="5438" spans="2:13" x14ac:dyDescent="0.25">
      <c r="B5438" s="25"/>
      <c r="C5438" s="25"/>
      <c r="D5438" s="25"/>
      <c r="E5438" s="25"/>
      <c r="F5438" s="25"/>
      <c r="G5438" s="23"/>
      <c r="H5438" s="23"/>
      <c r="I5438" s="23"/>
      <c r="L5438" s="4" t="str">
        <f t="shared" si="169"/>
        <v/>
      </c>
      <c r="M5438" s="4" t="str">
        <f>IF(ISBLANK(A5438),"",IF('02_Resultat'!$B$6=A5438,1,0))</f>
        <v/>
      </c>
    </row>
    <row r="5439" spans="2:13" x14ac:dyDescent="0.25">
      <c r="B5439" s="25"/>
      <c r="C5439" s="25"/>
      <c r="D5439" s="25"/>
      <c r="E5439" s="25"/>
      <c r="F5439" s="25"/>
      <c r="G5439" s="23"/>
      <c r="H5439" s="23"/>
      <c r="I5439" s="23"/>
      <c r="L5439" s="4" t="str">
        <f t="shared" si="169"/>
        <v/>
      </c>
      <c r="M5439" s="4" t="str">
        <f>IF(ISBLANK(A5439),"",IF('02_Resultat'!$B$6=A5439,1,0))</f>
        <v/>
      </c>
    </row>
    <row r="5440" spans="2:13" x14ac:dyDescent="0.25">
      <c r="B5440" s="25"/>
      <c r="C5440" s="25"/>
      <c r="D5440" s="25"/>
      <c r="E5440" s="25"/>
      <c r="F5440" s="25"/>
      <c r="G5440" s="23"/>
      <c r="H5440" s="23"/>
      <c r="I5440" s="23"/>
      <c r="L5440" s="4" t="str">
        <f t="shared" si="169"/>
        <v/>
      </c>
      <c r="M5440" s="4" t="str">
        <f>IF(ISBLANK(A5440),"",IF('02_Resultat'!$B$6=A5440,1,0))</f>
        <v/>
      </c>
    </row>
    <row r="5441" spans="2:13" x14ac:dyDescent="0.25">
      <c r="B5441" s="25"/>
      <c r="C5441" s="25"/>
      <c r="D5441" s="25"/>
      <c r="E5441" s="25"/>
      <c r="F5441" s="25"/>
      <c r="G5441" s="23"/>
      <c r="H5441" s="23"/>
      <c r="I5441" s="23"/>
      <c r="L5441" s="4" t="str">
        <f t="shared" si="169"/>
        <v/>
      </c>
      <c r="M5441" s="4" t="str">
        <f>IF(ISBLANK(A5441),"",IF('02_Resultat'!$B$6=A5441,1,0))</f>
        <v/>
      </c>
    </row>
    <row r="5442" spans="2:13" x14ac:dyDescent="0.25">
      <c r="B5442" s="25"/>
      <c r="C5442" s="25"/>
      <c r="D5442" s="25"/>
      <c r="E5442" s="25"/>
      <c r="F5442" s="25"/>
      <c r="G5442" s="23"/>
      <c r="H5442" s="23"/>
      <c r="I5442" s="23"/>
      <c r="L5442" s="4" t="str">
        <f t="shared" si="169"/>
        <v/>
      </c>
      <c r="M5442" s="4" t="str">
        <f>IF(ISBLANK(A5442),"",IF('02_Resultat'!$B$6=A5442,1,0))</f>
        <v/>
      </c>
    </row>
    <row r="5443" spans="2:13" x14ac:dyDescent="0.25">
      <c r="B5443" s="25"/>
      <c r="C5443" s="25"/>
      <c r="D5443" s="25"/>
      <c r="E5443" s="25"/>
      <c r="F5443" s="25"/>
      <c r="G5443" s="23"/>
      <c r="H5443" s="23"/>
      <c r="I5443" s="23"/>
      <c r="L5443" s="4" t="str">
        <f t="shared" si="169"/>
        <v/>
      </c>
      <c r="M5443" s="4" t="str">
        <f>IF(ISBLANK(A5443),"",IF('02_Resultat'!$B$6=A5443,1,0))</f>
        <v/>
      </c>
    </row>
    <row r="5444" spans="2:13" x14ac:dyDescent="0.25">
      <c r="B5444" s="25"/>
      <c r="C5444" s="25"/>
      <c r="D5444" s="25"/>
      <c r="E5444" s="25"/>
      <c r="F5444" s="25"/>
      <c r="G5444" s="23"/>
      <c r="H5444" s="23"/>
      <c r="I5444" s="23"/>
      <c r="L5444" s="4" t="str">
        <f t="shared" si="169"/>
        <v/>
      </c>
      <c r="M5444" s="4" t="str">
        <f>IF(ISBLANK(A5444),"",IF('02_Resultat'!$B$6=A5444,1,0))</f>
        <v/>
      </c>
    </row>
    <row r="5445" spans="2:13" x14ac:dyDescent="0.25">
      <c r="B5445" s="25"/>
      <c r="C5445" s="25"/>
      <c r="D5445" s="25"/>
      <c r="E5445" s="25"/>
      <c r="F5445" s="25"/>
      <c r="G5445" s="23"/>
      <c r="H5445" s="23"/>
      <c r="I5445" s="23"/>
      <c r="L5445" s="4" t="str">
        <f t="shared" si="169"/>
        <v/>
      </c>
      <c r="M5445" s="4" t="str">
        <f>IF(ISBLANK(A5445),"",IF('02_Resultat'!$B$6=A5445,1,0))</f>
        <v/>
      </c>
    </row>
    <row r="5446" spans="2:13" x14ac:dyDescent="0.25">
      <c r="B5446" s="25"/>
      <c r="C5446" s="25"/>
      <c r="D5446" s="25"/>
      <c r="E5446" s="25"/>
      <c r="F5446" s="25"/>
      <c r="G5446" s="23"/>
      <c r="H5446" s="23"/>
      <c r="I5446" s="23"/>
      <c r="L5446" s="4" t="str">
        <f t="shared" si="169"/>
        <v/>
      </c>
      <c r="M5446" s="4" t="str">
        <f>IF(ISBLANK(A5446),"",IF('02_Resultat'!$B$6=A5446,1,0))</f>
        <v/>
      </c>
    </row>
    <row r="5447" spans="2:13" x14ac:dyDescent="0.25">
      <c r="B5447" s="25"/>
      <c r="C5447" s="25"/>
      <c r="D5447" s="25"/>
      <c r="E5447" s="25"/>
      <c r="F5447" s="25"/>
      <c r="G5447" s="23"/>
      <c r="H5447" s="23"/>
      <c r="I5447" s="23"/>
      <c r="L5447" s="4" t="str">
        <f t="shared" si="169"/>
        <v/>
      </c>
      <c r="M5447" s="4" t="str">
        <f>IF(ISBLANK(A5447),"",IF('02_Resultat'!$B$6=A5447,1,0))</f>
        <v/>
      </c>
    </row>
    <row r="5448" spans="2:13" x14ac:dyDescent="0.25">
      <c r="B5448" s="25"/>
      <c r="C5448" s="25"/>
      <c r="D5448" s="25"/>
      <c r="E5448" s="25"/>
      <c r="F5448" s="25"/>
      <c r="G5448" s="23"/>
      <c r="H5448" s="23"/>
      <c r="I5448" s="23"/>
      <c r="L5448" s="4" t="str">
        <f t="shared" si="169"/>
        <v/>
      </c>
      <c r="M5448" s="4" t="str">
        <f>IF(ISBLANK(A5448),"",IF('02_Resultat'!$B$6=A5448,1,0))</f>
        <v/>
      </c>
    </row>
    <row r="5449" spans="2:13" x14ac:dyDescent="0.25">
      <c r="B5449" s="25"/>
      <c r="C5449" s="25"/>
      <c r="D5449" s="25"/>
      <c r="E5449" s="25"/>
      <c r="F5449" s="25"/>
      <c r="G5449" s="23"/>
      <c r="H5449" s="23"/>
      <c r="I5449" s="23"/>
      <c r="L5449" s="4" t="str">
        <f t="shared" si="169"/>
        <v/>
      </c>
      <c r="M5449" s="4" t="str">
        <f>IF(ISBLANK(A5449),"",IF('02_Resultat'!$B$6=A5449,1,0))</f>
        <v/>
      </c>
    </row>
    <row r="5450" spans="2:13" x14ac:dyDescent="0.25">
      <c r="B5450" s="25"/>
      <c r="C5450" s="25"/>
      <c r="D5450" s="25"/>
      <c r="E5450" s="25"/>
      <c r="F5450" s="25"/>
      <c r="G5450" s="23"/>
      <c r="H5450" s="23"/>
      <c r="I5450" s="23"/>
      <c r="L5450" s="4" t="str">
        <f t="shared" si="169"/>
        <v/>
      </c>
      <c r="M5450" s="4" t="str">
        <f>IF(ISBLANK(A5450),"",IF('02_Resultat'!$B$6=A5450,1,0))</f>
        <v/>
      </c>
    </row>
    <row r="5451" spans="2:13" x14ac:dyDescent="0.25">
      <c r="B5451" s="25"/>
      <c r="C5451" s="25"/>
      <c r="D5451" s="25"/>
      <c r="E5451" s="25"/>
      <c r="F5451" s="25"/>
      <c r="G5451" s="23"/>
      <c r="H5451" s="23"/>
      <c r="I5451" s="23"/>
      <c r="L5451" s="4" t="str">
        <f t="shared" si="169"/>
        <v/>
      </c>
      <c r="M5451" s="4" t="str">
        <f>IF(ISBLANK(A5451),"",IF('02_Resultat'!$B$6=A5451,1,0))</f>
        <v/>
      </c>
    </row>
    <row r="5452" spans="2:13" x14ac:dyDescent="0.25">
      <c r="B5452" s="25"/>
      <c r="C5452" s="25"/>
      <c r="D5452" s="25"/>
      <c r="E5452" s="25"/>
      <c r="F5452" s="25"/>
      <c r="G5452" s="23"/>
      <c r="H5452" s="23"/>
      <c r="I5452" s="23"/>
      <c r="L5452" s="4" t="str">
        <f t="shared" si="169"/>
        <v/>
      </c>
      <c r="M5452" s="4" t="str">
        <f>IF(ISBLANK(A5452),"",IF('02_Resultat'!$B$6=A5452,1,0))</f>
        <v/>
      </c>
    </row>
    <row r="5453" spans="2:13" x14ac:dyDescent="0.25">
      <c r="B5453" s="25"/>
      <c r="C5453" s="25"/>
      <c r="D5453" s="25"/>
      <c r="E5453" s="25"/>
      <c r="F5453" s="25"/>
      <c r="G5453" s="23"/>
      <c r="H5453" s="23"/>
      <c r="I5453" s="23"/>
      <c r="L5453" s="4" t="str">
        <f t="shared" si="169"/>
        <v/>
      </c>
      <c r="M5453" s="4" t="str">
        <f>IF(ISBLANK(A5453),"",IF('02_Resultat'!$B$6=A5453,1,0))</f>
        <v/>
      </c>
    </row>
    <row r="5454" spans="2:13" x14ac:dyDescent="0.25">
      <c r="B5454" s="25"/>
      <c r="C5454" s="25"/>
      <c r="D5454" s="25"/>
      <c r="E5454" s="25"/>
      <c r="F5454" s="25"/>
      <c r="G5454" s="23"/>
      <c r="H5454" s="23"/>
      <c r="I5454" s="23"/>
      <c r="L5454" s="4" t="str">
        <f t="shared" si="169"/>
        <v/>
      </c>
      <c r="M5454" s="4" t="str">
        <f>IF(ISBLANK(A5454),"",IF('02_Resultat'!$B$6=A5454,1,0))</f>
        <v/>
      </c>
    </row>
    <row r="5455" spans="2:13" x14ac:dyDescent="0.25">
      <c r="B5455" s="25"/>
      <c r="C5455" s="25"/>
      <c r="D5455" s="25"/>
      <c r="E5455" s="25"/>
      <c r="F5455" s="25"/>
      <c r="G5455" s="23"/>
      <c r="H5455" s="23"/>
      <c r="I5455" s="23"/>
      <c r="L5455" s="4" t="str">
        <f t="shared" si="169"/>
        <v/>
      </c>
      <c r="M5455" s="4" t="str">
        <f>IF(ISBLANK(A5455),"",IF('02_Resultat'!$B$6=A5455,1,0))</f>
        <v/>
      </c>
    </row>
    <row r="5456" spans="2:13" x14ac:dyDescent="0.25">
      <c r="B5456" s="25"/>
      <c r="C5456" s="25"/>
      <c r="D5456" s="25"/>
      <c r="E5456" s="25"/>
      <c r="F5456" s="25"/>
      <c r="G5456" s="23"/>
      <c r="H5456" s="23"/>
      <c r="I5456" s="23"/>
      <c r="L5456" s="4" t="str">
        <f t="shared" si="169"/>
        <v/>
      </c>
      <c r="M5456" s="4" t="str">
        <f>IF(ISBLANK(A5456),"",IF('02_Resultat'!$B$6=A5456,1,0))</f>
        <v/>
      </c>
    </row>
    <row r="5457" spans="2:13" x14ac:dyDescent="0.25">
      <c r="B5457" s="25"/>
      <c r="C5457" s="25"/>
      <c r="D5457" s="25"/>
      <c r="E5457" s="25"/>
      <c r="F5457" s="25"/>
      <c r="G5457" s="23"/>
      <c r="H5457" s="23"/>
      <c r="I5457" s="23"/>
      <c r="L5457" s="4" t="str">
        <f t="shared" si="169"/>
        <v/>
      </c>
      <c r="M5457" s="4" t="str">
        <f>IF(ISBLANK(A5457),"",IF('02_Resultat'!$B$6=A5457,1,0))</f>
        <v/>
      </c>
    </row>
    <row r="5458" spans="2:13" x14ac:dyDescent="0.25">
      <c r="B5458" s="25"/>
      <c r="C5458" s="25"/>
      <c r="D5458" s="25"/>
      <c r="E5458" s="25"/>
      <c r="F5458" s="25"/>
      <c r="G5458" s="23"/>
      <c r="H5458" s="23"/>
      <c r="I5458" s="23"/>
      <c r="L5458" s="4" t="str">
        <f t="shared" si="169"/>
        <v/>
      </c>
      <c r="M5458" s="4" t="str">
        <f>IF(ISBLANK(A5458),"",IF('02_Resultat'!$B$6=A5458,1,0))</f>
        <v/>
      </c>
    </row>
    <row r="5459" spans="2:13" x14ac:dyDescent="0.25">
      <c r="B5459" s="25"/>
      <c r="C5459" s="25"/>
      <c r="D5459" s="25"/>
      <c r="E5459" s="25"/>
      <c r="F5459" s="25"/>
      <c r="G5459" s="23"/>
      <c r="H5459" s="23"/>
      <c r="I5459" s="23"/>
      <c r="L5459" s="4" t="str">
        <f t="shared" si="169"/>
        <v/>
      </c>
      <c r="M5459" s="4" t="str">
        <f>IF(ISBLANK(A5459),"",IF('02_Resultat'!$B$6=A5459,1,0))</f>
        <v/>
      </c>
    </row>
    <row r="5460" spans="2:13" x14ac:dyDescent="0.25">
      <c r="B5460" s="25"/>
      <c r="C5460" s="25"/>
      <c r="D5460" s="25"/>
      <c r="E5460" s="25"/>
      <c r="F5460" s="25"/>
      <c r="G5460" s="23"/>
      <c r="H5460" s="23"/>
      <c r="I5460" s="23"/>
      <c r="L5460" s="4" t="str">
        <f t="shared" si="169"/>
        <v/>
      </c>
      <c r="M5460" s="4" t="str">
        <f>IF(ISBLANK(A5460),"",IF('02_Resultat'!$B$6=A5460,1,0))</f>
        <v/>
      </c>
    </row>
    <row r="5461" spans="2:13" x14ac:dyDescent="0.25">
      <c r="B5461" s="25"/>
      <c r="C5461" s="25"/>
      <c r="D5461" s="25"/>
      <c r="E5461" s="25"/>
      <c r="F5461" s="25"/>
      <c r="G5461" s="23"/>
      <c r="H5461" s="23"/>
      <c r="I5461" s="23"/>
      <c r="L5461" s="4" t="str">
        <f t="shared" si="169"/>
        <v/>
      </c>
      <c r="M5461" s="4" t="str">
        <f>IF(ISBLANK(A5461),"",IF('02_Resultat'!$B$6=A5461,1,0))</f>
        <v/>
      </c>
    </row>
    <row r="5462" spans="2:13" x14ac:dyDescent="0.25">
      <c r="B5462" s="25"/>
      <c r="C5462" s="25"/>
      <c r="D5462" s="25"/>
      <c r="E5462" s="25"/>
      <c r="F5462" s="25"/>
      <c r="G5462" s="23"/>
      <c r="H5462" s="23"/>
      <c r="I5462" s="23"/>
      <c r="L5462" s="4" t="str">
        <f t="shared" si="169"/>
        <v/>
      </c>
      <c r="M5462" s="4" t="str">
        <f>IF(ISBLANK(A5462),"",IF('02_Resultat'!$B$6=A5462,1,0))</f>
        <v/>
      </c>
    </row>
    <row r="5463" spans="2:13" x14ac:dyDescent="0.25">
      <c r="B5463" s="25"/>
      <c r="C5463" s="25"/>
      <c r="D5463" s="25"/>
      <c r="E5463" s="25"/>
      <c r="F5463" s="25"/>
      <c r="G5463" s="23"/>
      <c r="H5463" s="23"/>
      <c r="I5463" s="23"/>
      <c r="L5463" s="4" t="str">
        <f t="shared" si="169"/>
        <v/>
      </c>
      <c r="M5463" s="4" t="str">
        <f>IF(ISBLANK(A5463),"",IF('02_Resultat'!$B$6=A5463,1,0))</f>
        <v/>
      </c>
    </row>
    <row r="5464" spans="2:13" x14ac:dyDescent="0.25">
      <c r="B5464" s="25"/>
      <c r="C5464" s="25"/>
      <c r="D5464" s="25"/>
      <c r="E5464" s="25"/>
      <c r="F5464" s="25"/>
      <c r="G5464" s="23"/>
      <c r="H5464" s="23"/>
      <c r="I5464" s="23"/>
      <c r="L5464" s="4" t="str">
        <f t="shared" si="169"/>
        <v/>
      </c>
      <c r="M5464" s="4" t="str">
        <f>IF(ISBLANK(A5464),"",IF('02_Resultat'!$B$6=A5464,1,0))</f>
        <v/>
      </c>
    </row>
    <row r="5465" spans="2:13" x14ac:dyDescent="0.25">
      <c r="B5465" s="25"/>
      <c r="C5465" s="25"/>
      <c r="D5465" s="25"/>
      <c r="E5465" s="25"/>
      <c r="F5465" s="25"/>
      <c r="G5465" s="23"/>
      <c r="H5465" s="23"/>
      <c r="I5465" s="23"/>
      <c r="L5465" s="4" t="str">
        <f t="shared" si="169"/>
        <v/>
      </c>
      <c r="M5465" s="4" t="str">
        <f>IF(ISBLANK(A5465),"",IF('02_Resultat'!$B$6=A5465,1,0))</f>
        <v/>
      </c>
    </row>
    <row r="5466" spans="2:13" x14ac:dyDescent="0.25">
      <c r="B5466" s="25"/>
      <c r="C5466" s="25"/>
      <c r="D5466" s="25"/>
      <c r="E5466" s="25"/>
      <c r="F5466" s="25"/>
      <c r="G5466" s="23"/>
      <c r="H5466" s="23"/>
      <c r="I5466" s="23"/>
      <c r="L5466" s="4" t="str">
        <f t="shared" si="169"/>
        <v/>
      </c>
      <c r="M5466" s="4" t="str">
        <f>IF(ISBLANK(A5466),"",IF('02_Resultat'!$B$6=A5466,1,0))</f>
        <v/>
      </c>
    </row>
    <row r="5467" spans="2:13" x14ac:dyDescent="0.25">
      <c r="B5467" s="25"/>
      <c r="C5467" s="25"/>
      <c r="D5467" s="25"/>
      <c r="E5467" s="25"/>
      <c r="F5467" s="25"/>
      <c r="G5467" s="23"/>
      <c r="H5467" s="23"/>
      <c r="I5467" s="23"/>
      <c r="L5467" s="4" t="str">
        <f t="shared" si="169"/>
        <v/>
      </c>
      <c r="M5467" s="4" t="str">
        <f>IF(ISBLANK(A5467),"",IF('02_Resultat'!$B$6=A5467,1,0))</f>
        <v/>
      </c>
    </row>
    <row r="5468" spans="2:13" x14ac:dyDescent="0.25">
      <c r="B5468" s="25"/>
      <c r="C5468" s="25"/>
      <c r="D5468" s="25"/>
      <c r="E5468" s="25"/>
      <c r="F5468" s="25"/>
      <c r="G5468" s="23"/>
      <c r="H5468" s="23"/>
      <c r="I5468" s="23"/>
      <c r="L5468" s="4" t="str">
        <f t="shared" si="169"/>
        <v/>
      </c>
      <c r="M5468" s="4" t="str">
        <f>IF(ISBLANK(A5468),"",IF('02_Resultat'!$B$6=A5468,1,0))</f>
        <v/>
      </c>
    </row>
    <row r="5469" spans="2:13" x14ac:dyDescent="0.25">
      <c r="B5469" s="25"/>
      <c r="C5469" s="25"/>
      <c r="D5469" s="25"/>
      <c r="E5469" s="25"/>
      <c r="F5469" s="25"/>
      <c r="G5469" s="23"/>
      <c r="H5469" s="23"/>
      <c r="I5469" s="23"/>
      <c r="L5469" s="4" t="str">
        <f t="shared" si="169"/>
        <v/>
      </c>
      <c r="M5469" s="4" t="str">
        <f>IF(ISBLANK(A5469),"",IF('02_Resultat'!$B$6=A5469,1,0))</f>
        <v/>
      </c>
    </row>
    <row r="5470" spans="2:13" x14ac:dyDescent="0.25">
      <c r="B5470" s="25"/>
      <c r="C5470" s="25"/>
      <c r="D5470" s="25"/>
      <c r="E5470" s="25"/>
      <c r="F5470" s="25"/>
      <c r="G5470" s="23"/>
      <c r="H5470" s="23"/>
      <c r="I5470" s="23"/>
      <c r="L5470" s="4" t="str">
        <f t="shared" si="169"/>
        <v/>
      </c>
      <c r="M5470" s="4" t="str">
        <f>IF(ISBLANK(A5470),"",IF('02_Resultat'!$B$6=A5470,1,0))</f>
        <v/>
      </c>
    </row>
    <row r="5471" spans="2:13" x14ac:dyDescent="0.25">
      <c r="B5471" s="25"/>
      <c r="C5471" s="25"/>
      <c r="D5471" s="25"/>
      <c r="E5471" s="25"/>
      <c r="F5471" s="25"/>
      <c r="G5471" s="23"/>
      <c r="H5471" s="23"/>
      <c r="I5471" s="23"/>
      <c r="L5471" s="4" t="str">
        <f t="shared" si="169"/>
        <v/>
      </c>
      <c r="M5471" s="4" t="str">
        <f>IF(ISBLANK(A5471),"",IF('02_Resultat'!$B$6=A5471,1,0))</f>
        <v/>
      </c>
    </row>
    <row r="5472" spans="2:13" x14ac:dyDescent="0.25">
      <c r="B5472" s="25"/>
      <c r="C5472" s="25"/>
      <c r="D5472" s="25"/>
      <c r="E5472" s="25"/>
      <c r="F5472" s="25"/>
      <c r="G5472" s="23"/>
      <c r="H5472" s="23"/>
      <c r="I5472" s="23"/>
      <c r="L5472" s="4" t="str">
        <f t="shared" si="169"/>
        <v/>
      </c>
      <c r="M5472" s="4" t="str">
        <f>IF(ISBLANK(A5472),"",IF('02_Resultat'!$B$6=A5472,1,0))</f>
        <v/>
      </c>
    </row>
    <row r="5473" spans="2:13" x14ac:dyDescent="0.25">
      <c r="B5473" s="25"/>
      <c r="C5473" s="25"/>
      <c r="D5473" s="25"/>
      <c r="E5473" s="25"/>
      <c r="F5473" s="25"/>
      <c r="G5473" s="23"/>
      <c r="H5473" s="23"/>
      <c r="I5473" s="23"/>
      <c r="L5473" s="4" t="str">
        <f t="shared" si="169"/>
        <v/>
      </c>
      <c r="M5473" s="4" t="str">
        <f>IF(ISBLANK(A5473),"",IF('02_Resultat'!$B$6=A5473,1,0))</f>
        <v/>
      </c>
    </row>
    <row r="5474" spans="2:13" x14ac:dyDescent="0.25">
      <c r="B5474" s="25"/>
      <c r="C5474" s="25"/>
      <c r="D5474" s="25"/>
      <c r="E5474" s="25"/>
      <c r="F5474" s="25"/>
      <c r="G5474" s="23"/>
      <c r="H5474" s="23"/>
      <c r="I5474" s="23"/>
      <c r="L5474" s="4" t="str">
        <f t="shared" si="169"/>
        <v/>
      </c>
      <c r="M5474" s="4" t="str">
        <f>IF(ISBLANK(A5474),"",IF('02_Resultat'!$B$6=A5474,1,0))</f>
        <v/>
      </c>
    </row>
    <row r="5475" spans="2:13" x14ac:dyDescent="0.25">
      <c r="B5475" s="25"/>
      <c r="C5475" s="25"/>
      <c r="D5475" s="25"/>
      <c r="E5475" s="25"/>
      <c r="F5475" s="25"/>
      <c r="G5475" s="23"/>
      <c r="H5475" s="23"/>
      <c r="I5475" s="23"/>
      <c r="L5475" s="4" t="str">
        <f t="shared" si="169"/>
        <v/>
      </c>
      <c r="M5475" s="4" t="str">
        <f>IF(ISBLANK(A5475),"",IF('02_Resultat'!$B$6=A5475,1,0))</f>
        <v/>
      </c>
    </row>
    <row r="5476" spans="2:13" x14ac:dyDescent="0.25">
      <c r="B5476" s="25"/>
      <c r="C5476" s="25"/>
      <c r="D5476" s="25"/>
      <c r="E5476" s="25"/>
      <c r="F5476" s="25"/>
      <c r="G5476" s="23"/>
      <c r="H5476" s="23"/>
      <c r="I5476" s="23"/>
      <c r="L5476" s="4" t="str">
        <f t="shared" si="169"/>
        <v/>
      </c>
      <c r="M5476" s="4" t="str">
        <f>IF(ISBLANK(A5476),"",IF('02_Resultat'!$B$6=A5476,1,0))</f>
        <v/>
      </c>
    </row>
    <row r="5477" spans="2:13" x14ac:dyDescent="0.25">
      <c r="B5477" s="25"/>
      <c r="C5477" s="25"/>
      <c r="D5477" s="25"/>
      <c r="E5477" s="25"/>
      <c r="F5477" s="25"/>
      <c r="G5477" s="23"/>
      <c r="H5477" s="23"/>
      <c r="I5477" s="23"/>
      <c r="L5477" s="4" t="str">
        <f t="shared" si="169"/>
        <v/>
      </c>
      <c r="M5477" s="4" t="str">
        <f>IF(ISBLANK(A5477),"",IF('02_Resultat'!$B$6=A5477,1,0))</f>
        <v/>
      </c>
    </row>
    <row r="5478" spans="2:13" x14ac:dyDescent="0.25">
      <c r="B5478" s="25"/>
      <c r="C5478" s="25"/>
      <c r="D5478" s="25"/>
      <c r="E5478" s="25"/>
      <c r="F5478" s="25"/>
      <c r="G5478" s="23"/>
      <c r="H5478" s="23"/>
      <c r="I5478" s="23"/>
      <c r="L5478" s="4" t="str">
        <f t="shared" si="169"/>
        <v/>
      </c>
      <c r="M5478" s="4" t="str">
        <f>IF(ISBLANK(A5478),"",IF('02_Resultat'!$B$6=A5478,1,0))</f>
        <v/>
      </c>
    </row>
    <row r="5479" spans="2:13" x14ac:dyDescent="0.25">
      <c r="B5479" s="25"/>
      <c r="C5479" s="25"/>
      <c r="D5479" s="25"/>
      <c r="E5479" s="25"/>
      <c r="F5479" s="25"/>
      <c r="G5479" s="23"/>
      <c r="H5479" s="23"/>
      <c r="I5479" s="23"/>
      <c r="L5479" s="4" t="str">
        <f t="shared" si="169"/>
        <v/>
      </c>
      <c r="M5479" s="4" t="str">
        <f>IF(ISBLANK(A5479),"",IF('02_Resultat'!$B$6=A5479,1,0))</f>
        <v/>
      </c>
    </row>
    <row r="5480" spans="2:13" x14ac:dyDescent="0.25">
      <c r="B5480" s="25"/>
      <c r="C5480" s="25"/>
      <c r="D5480" s="25"/>
      <c r="E5480" s="25"/>
      <c r="F5480" s="25"/>
      <c r="G5480" s="23"/>
      <c r="H5480" s="23"/>
      <c r="I5480" s="23"/>
      <c r="L5480" s="4" t="str">
        <f t="shared" si="169"/>
        <v/>
      </c>
      <c r="M5480" s="4" t="str">
        <f>IF(ISBLANK(A5480),"",IF('02_Resultat'!$B$6=A5480,1,0))</f>
        <v/>
      </c>
    </row>
    <row r="5481" spans="2:13" x14ac:dyDescent="0.25">
      <c r="B5481" s="25"/>
      <c r="C5481" s="25"/>
      <c r="D5481" s="25"/>
      <c r="E5481" s="25"/>
      <c r="F5481" s="25"/>
      <c r="G5481" s="23"/>
      <c r="H5481" s="23"/>
      <c r="I5481" s="23"/>
      <c r="L5481" s="4" t="str">
        <f t="shared" si="169"/>
        <v/>
      </c>
      <c r="M5481" s="4" t="str">
        <f>IF(ISBLANK(A5481),"",IF('02_Resultat'!$B$6=A5481,1,0))</f>
        <v/>
      </c>
    </row>
    <row r="5482" spans="2:13" x14ac:dyDescent="0.25">
      <c r="B5482" s="25"/>
      <c r="C5482" s="25"/>
      <c r="D5482" s="25"/>
      <c r="E5482" s="25"/>
      <c r="F5482" s="25"/>
      <c r="G5482" s="23"/>
      <c r="H5482" s="23"/>
      <c r="I5482" s="23"/>
      <c r="L5482" s="4" t="str">
        <f t="shared" si="169"/>
        <v/>
      </c>
      <c r="M5482" s="4" t="str">
        <f>IF(ISBLANK(A5482),"",IF('02_Resultat'!$B$6=A5482,1,0))</f>
        <v/>
      </c>
    </row>
    <row r="5483" spans="2:13" x14ac:dyDescent="0.25">
      <c r="B5483" s="25"/>
      <c r="C5483" s="25"/>
      <c r="D5483" s="25"/>
      <c r="E5483" s="25"/>
      <c r="F5483" s="25"/>
      <c r="G5483" s="23"/>
      <c r="H5483" s="23"/>
      <c r="I5483" s="23"/>
      <c r="L5483" s="4" t="str">
        <f t="shared" si="169"/>
        <v/>
      </c>
      <c r="M5483" s="4" t="str">
        <f>IF(ISBLANK(A5483),"",IF('02_Resultat'!$B$6=A5483,1,0))</f>
        <v/>
      </c>
    </row>
    <row r="5484" spans="2:13" x14ac:dyDescent="0.25">
      <c r="B5484" s="25"/>
      <c r="C5484" s="25"/>
      <c r="D5484" s="25"/>
      <c r="E5484" s="25"/>
      <c r="F5484" s="25"/>
      <c r="G5484" s="23"/>
      <c r="H5484" s="23"/>
      <c r="I5484" s="23"/>
      <c r="L5484" s="4" t="str">
        <f t="shared" si="169"/>
        <v/>
      </c>
      <c r="M5484" s="4" t="str">
        <f>IF(ISBLANK(A5484),"",IF('02_Resultat'!$B$6=A5484,1,0))</f>
        <v/>
      </c>
    </row>
    <row r="5485" spans="2:13" x14ac:dyDescent="0.25">
      <c r="B5485" s="25"/>
      <c r="C5485" s="25"/>
      <c r="D5485" s="25"/>
      <c r="E5485" s="25"/>
      <c r="F5485" s="25"/>
      <c r="G5485" s="23"/>
      <c r="H5485" s="23"/>
      <c r="I5485" s="23"/>
      <c r="L5485" s="4" t="str">
        <f t="shared" si="169"/>
        <v/>
      </c>
      <c r="M5485" s="4" t="str">
        <f>IF(ISBLANK(A5485),"",IF('02_Resultat'!$B$6=A5485,1,0))</f>
        <v/>
      </c>
    </row>
    <row r="5486" spans="2:13" x14ac:dyDescent="0.25">
      <c r="B5486" s="25"/>
      <c r="C5486" s="25"/>
      <c r="D5486" s="25"/>
      <c r="E5486" s="25"/>
      <c r="F5486" s="25"/>
      <c r="G5486" s="23"/>
      <c r="H5486" s="23"/>
      <c r="I5486" s="23"/>
      <c r="L5486" s="4" t="str">
        <f t="shared" si="169"/>
        <v/>
      </c>
      <c r="M5486" s="4" t="str">
        <f>IF(ISBLANK(A5486),"",IF('02_Resultat'!$B$6=A5486,1,0))</f>
        <v/>
      </c>
    </row>
    <row r="5487" spans="2:13" x14ac:dyDescent="0.25">
      <c r="B5487" s="25"/>
      <c r="C5487" s="25"/>
      <c r="D5487" s="25"/>
      <c r="E5487" s="25"/>
      <c r="F5487" s="25"/>
      <c r="G5487" s="23"/>
      <c r="H5487" s="23"/>
      <c r="I5487" s="23"/>
      <c r="L5487" s="4" t="str">
        <f t="shared" si="169"/>
        <v/>
      </c>
      <c r="M5487" s="4" t="str">
        <f>IF(ISBLANK(A5487),"",IF('02_Resultat'!$B$6=A5487,1,0))</f>
        <v/>
      </c>
    </row>
    <row r="5488" spans="2:13" x14ac:dyDescent="0.25">
      <c r="B5488" s="25"/>
      <c r="C5488" s="25"/>
      <c r="D5488" s="25"/>
      <c r="E5488" s="25"/>
      <c r="F5488" s="25"/>
      <c r="G5488" s="23"/>
      <c r="H5488" s="23"/>
      <c r="I5488" s="23"/>
      <c r="L5488" s="4" t="str">
        <f t="shared" si="169"/>
        <v/>
      </c>
      <c r="M5488" s="4" t="str">
        <f>IF(ISBLANK(A5488),"",IF('02_Resultat'!$B$6=A5488,1,0))</f>
        <v/>
      </c>
    </row>
    <row r="5489" spans="2:13" x14ac:dyDescent="0.25">
      <c r="B5489" s="25"/>
      <c r="C5489" s="25"/>
      <c r="D5489" s="25"/>
      <c r="E5489" s="25"/>
      <c r="F5489" s="25"/>
      <c r="G5489" s="23"/>
      <c r="H5489" s="23"/>
      <c r="I5489" s="23"/>
      <c r="L5489" s="4" t="str">
        <f t="shared" si="169"/>
        <v/>
      </c>
      <c r="M5489" s="4" t="str">
        <f>IF(ISBLANK(A5489),"",IF('02_Resultat'!$B$6=A5489,1,0))</f>
        <v/>
      </c>
    </row>
    <row r="5490" spans="2:13" x14ac:dyDescent="0.25">
      <c r="B5490" s="25"/>
      <c r="C5490" s="25"/>
      <c r="D5490" s="25"/>
      <c r="E5490" s="25"/>
      <c r="F5490" s="25"/>
      <c r="G5490" s="23"/>
      <c r="H5490" s="23"/>
      <c r="I5490" s="23"/>
      <c r="L5490" s="4" t="str">
        <f t="shared" si="169"/>
        <v/>
      </c>
      <c r="M5490" s="4" t="str">
        <f>IF(ISBLANK(A5490),"",IF('02_Resultat'!$B$6=A5490,1,0))</f>
        <v/>
      </c>
    </row>
    <row r="5491" spans="2:13" x14ac:dyDescent="0.25">
      <c r="B5491" s="25"/>
      <c r="C5491" s="25"/>
      <c r="D5491" s="25"/>
      <c r="E5491" s="25"/>
      <c r="F5491" s="25"/>
      <c r="G5491" s="23"/>
      <c r="H5491" s="23"/>
      <c r="I5491" s="23"/>
      <c r="L5491" s="4" t="str">
        <f t="shared" si="169"/>
        <v/>
      </c>
      <c r="M5491" s="4" t="str">
        <f>IF(ISBLANK(A5491),"",IF('02_Resultat'!$B$6=A5491,1,0))</f>
        <v/>
      </c>
    </row>
    <row r="5492" spans="2:13" x14ac:dyDescent="0.25">
      <c r="B5492" s="25"/>
      <c r="C5492" s="25"/>
      <c r="D5492" s="25"/>
      <c r="E5492" s="25"/>
      <c r="F5492" s="25"/>
      <c r="G5492" s="23"/>
      <c r="H5492" s="23"/>
      <c r="I5492" s="23"/>
      <c r="L5492" s="4" t="str">
        <f t="shared" si="169"/>
        <v/>
      </c>
      <c r="M5492" s="4" t="str">
        <f>IF(ISBLANK(A5492),"",IF('02_Resultat'!$B$6=A5492,1,0))</f>
        <v/>
      </c>
    </row>
    <row r="5493" spans="2:13" x14ac:dyDescent="0.25">
      <c r="B5493" s="25"/>
      <c r="C5493" s="25"/>
      <c r="D5493" s="25"/>
      <c r="E5493" s="25"/>
      <c r="F5493" s="25"/>
      <c r="G5493" s="23"/>
      <c r="H5493" s="23"/>
      <c r="I5493" s="23"/>
      <c r="L5493" s="4" t="str">
        <f t="shared" si="169"/>
        <v/>
      </c>
      <c r="M5493" s="4" t="str">
        <f>IF(ISBLANK(A5493),"",IF('02_Resultat'!$B$6=A5493,1,0))</f>
        <v/>
      </c>
    </row>
    <row r="5494" spans="2:13" x14ac:dyDescent="0.25">
      <c r="B5494" s="25"/>
      <c r="C5494" s="25"/>
      <c r="D5494" s="25"/>
      <c r="E5494" s="25"/>
      <c r="F5494" s="25"/>
      <c r="G5494" s="23"/>
      <c r="H5494" s="23"/>
      <c r="I5494" s="23"/>
      <c r="L5494" s="4" t="str">
        <f t="shared" ref="L5494:L5557" si="170">IF(ISBLANK(H5494),"",(I5494-H5494))</f>
        <v/>
      </c>
      <c r="M5494" s="4" t="str">
        <f>IF(ISBLANK(A5494),"",IF('02_Resultat'!$B$6=A5494,1,0))</f>
        <v/>
      </c>
    </row>
    <row r="5495" spans="2:13" x14ac:dyDescent="0.25">
      <c r="B5495" s="25"/>
      <c r="C5495" s="25"/>
      <c r="D5495" s="25"/>
      <c r="E5495" s="25"/>
      <c r="F5495" s="25"/>
      <c r="G5495" s="23"/>
      <c r="H5495" s="23"/>
      <c r="I5495" s="23"/>
      <c r="L5495" s="4" t="str">
        <f t="shared" si="170"/>
        <v/>
      </c>
      <c r="M5495" s="4" t="str">
        <f>IF(ISBLANK(A5495),"",IF('02_Resultat'!$B$6=A5495,1,0))</f>
        <v/>
      </c>
    </row>
    <row r="5496" spans="2:13" x14ac:dyDescent="0.25">
      <c r="B5496" s="25"/>
      <c r="C5496" s="25"/>
      <c r="D5496" s="25"/>
      <c r="E5496" s="25"/>
      <c r="F5496" s="25"/>
      <c r="G5496" s="23"/>
      <c r="H5496" s="23"/>
      <c r="I5496" s="23"/>
      <c r="L5496" s="4" t="str">
        <f t="shared" si="170"/>
        <v/>
      </c>
      <c r="M5496" s="4" t="str">
        <f>IF(ISBLANK(A5496),"",IF('02_Resultat'!$B$6=A5496,1,0))</f>
        <v/>
      </c>
    </row>
    <row r="5497" spans="2:13" x14ac:dyDescent="0.25">
      <c r="B5497" s="25"/>
      <c r="C5497" s="25"/>
      <c r="D5497" s="25"/>
      <c r="E5497" s="25"/>
      <c r="F5497" s="25"/>
      <c r="G5497" s="23"/>
      <c r="H5497" s="23"/>
      <c r="I5497" s="23"/>
      <c r="L5497" s="4" t="str">
        <f t="shared" si="170"/>
        <v/>
      </c>
      <c r="M5497" s="4" t="str">
        <f>IF(ISBLANK(A5497),"",IF('02_Resultat'!$B$6=A5497,1,0))</f>
        <v/>
      </c>
    </row>
    <row r="5498" spans="2:13" x14ac:dyDescent="0.25">
      <c r="B5498" s="25"/>
      <c r="C5498" s="25"/>
      <c r="D5498" s="25"/>
      <c r="E5498" s="25"/>
      <c r="F5498" s="25"/>
      <c r="G5498" s="23"/>
      <c r="H5498" s="23"/>
      <c r="I5498" s="23"/>
      <c r="L5498" s="4" t="str">
        <f t="shared" si="170"/>
        <v/>
      </c>
      <c r="M5498" s="4" t="str">
        <f>IF(ISBLANK(A5498),"",IF('02_Resultat'!$B$6=A5498,1,0))</f>
        <v/>
      </c>
    </row>
    <row r="5499" spans="2:13" x14ac:dyDescent="0.25">
      <c r="B5499" s="25"/>
      <c r="C5499" s="25"/>
      <c r="D5499" s="25"/>
      <c r="E5499" s="25"/>
      <c r="F5499" s="25"/>
      <c r="G5499" s="23"/>
      <c r="H5499" s="23"/>
      <c r="I5499" s="23"/>
      <c r="L5499" s="4" t="str">
        <f t="shared" si="170"/>
        <v/>
      </c>
      <c r="M5499" s="4" t="str">
        <f>IF(ISBLANK(A5499),"",IF('02_Resultat'!$B$6=A5499,1,0))</f>
        <v/>
      </c>
    </row>
    <row r="5500" spans="2:13" x14ac:dyDescent="0.25">
      <c r="B5500" s="25"/>
      <c r="C5500" s="25"/>
      <c r="D5500" s="25"/>
      <c r="E5500" s="25"/>
      <c r="F5500" s="25"/>
      <c r="G5500" s="23"/>
      <c r="H5500" s="23"/>
      <c r="I5500" s="23"/>
      <c r="L5500" s="4" t="str">
        <f t="shared" si="170"/>
        <v/>
      </c>
      <c r="M5500" s="4" t="str">
        <f>IF(ISBLANK(A5500),"",IF('02_Resultat'!$B$6=A5500,1,0))</f>
        <v/>
      </c>
    </row>
    <row r="5501" spans="2:13" x14ac:dyDescent="0.25">
      <c r="B5501" s="25"/>
      <c r="C5501" s="25"/>
      <c r="D5501" s="25"/>
      <c r="E5501" s="25"/>
      <c r="F5501" s="25"/>
      <c r="G5501" s="23"/>
      <c r="H5501" s="23"/>
      <c r="I5501" s="23"/>
      <c r="L5501" s="4" t="str">
        <f t="shared" si="170"/>
        <v/>
      </c>
      <c r="M5501" s="4" t="str">
        <f>IF(ISBLANK(A5501),"",IF('02_Resultat'!$B$6=A5501,1,0))</f>
        <v/>
      </c>
    </row>
    <row r="5502" spans="2:13" x14ac:dyDescent="0.25">
      <c r="B5502" s="25"/>
      <c r="C5502" s="25"/>
      <c r="D5502" s="25"/>
      <c r="E5502" s="25"/>
      <c r="F5502" s="25"/>
      <c r="G5502" s="23"/>
      <c r="H5502" s="23"/>
      <c r="I5502" s="23"/>
      <c r="L5502" s="4" t="str">
        <f t="shared" si="170"/>
        <v/>
      </c>
      <c r="M5502" s="4" t="str">
        <f>IF(ISBLANK(A5502),"",IF('02_Resultat'!$B$6=A5502,1,0))</f>
        <v/>
      </c>
    </row>
    <row r="5503" spans="2:13" x14ac:dyDescent="0.25">
      <c r="B5503" s="25"/>
      <c r="C5503" s="25"/>
      <c r="D5503" s="25"/>
      <c r="E5503" s="25"/>
      <c r="F5503" s="25"/>
      <c r="G5503" s="23"/>
      <c r="H5503" s="23"/>
      <c r="I5503" s="23"/>
      <c r="L5503" s="4" t="str">
        <f t="shared" si="170"/>
        <v/>
      </c>
      <c r="M5503" s="4" t="str">
        <f>IF(ISBLANK(A5503),"",IF('02_Resultat'!$B$6=A5503,1,0))</f>
        <v/>
      </c>
    </row>
    <row r="5504" spans="2:13" x14ac:dyDescent="0.25">
      <c r="B5504" s="25"/>
      <c r="C5504" s="25"/>
      <c r="D5504" s="25"/>
      <c r="E5504" s="25"/>
      <c r="F5504" s="25"/>
      <c r="G5504" s="23"/>
      <c r="H5504" s="23"/>
      <c r="I5504" s="23"/>
      <c r="L5504" s="4" t="str">
        <f t="shared" si="170"/>
        <v/>
      </c>
      <c r="M5504" s="4" t="str">
        <f>IF(ISBLANK(A5504),"",IF('02_Resultat'!$B$6=A5504,1,0))</f>
        <v/>
      </c>
    </row>
    <row r="5505" spans="2:13" x14ac:dyDescent="0.25">
      <c r="B5505" s="25"/>
      <c r="C5505" s="25"/>
      <c r="D5505" s="25"/>
      <c r="E5505" s="25"/>
      <c r="F5505" s="25"/>
      <c r="G5505" s="23"/>
      <c r="H5505" s="23"/>
      <c r="I5505" s="23"/>
      <c r="L5505" s="4" t="str">
        <f t="shared" si="170"/>
        <v/>
      </c>
      <c r="M5505" s="4" t="str">
        <f>IF(ISBLANK(A5505),"",IF('02_Resultat'!$B$6=A5505,1,0))</f>
        <v/>
      </c>
    </row>
    <row r="5506" spans="2:13" x14ac:dyDescent="0.25">
      <c r="B5506" s="25"/>
      <c r="C5506" s="25"/>
      <c r="D5506" s="25"/>
      <c r="E5506" s="25"/>
      <c r="F5506" s="25"/>
      <c r="G5506" s="23"/>
      <c r="H5506" s="23"/>
      <c r="I5506" s="23"/>
      <c r="L5506" s="4" t="str">
        <f t="shared" si="170"/>
        <v/>
      </c>
      <c r="M5506" s="4" t="str">
        <f>IF(ISBLANK(A5506),"",IF('02_Resultat'!$B$6=A5506,1,0))</f>
        <v/>
      </c>
    </row>
    <row r="5507" spans="2:13" x14ac:dyDescent="0.25">
      <c r="B5507" s="25"/>
      <c r="C5507" s="25"/>
      <c r="D5507" s="25"/>
      <c r="E5507" s="25"/>
      <c r="F5507" s="25"/>
      <c r="G5507" s="23"/>
      <c r="H5507" s="23"/>
      <c r="I5507" s="23"/>
      <c r="L5507" s="4" t="str">
        <f t="shared" si="170"/>
        <v/>
      </c>
      <c r="M5507" s="4" t="str">
        <f>IF(ISBLANK(A5507),"",IF('02_Resultat'!$B$6=A5507,1,0))</f>
        <v/>
      </c>
    </row>
    <row r="5508" spans="2:13" x14ac:dyDescent="0.25">
      <c r="B5508" s="25"/>
      <c r="C5508" s="25"/>
      <c r="D5508" s="25"/>
      <c r="E5508" s="25"/>
      <c r="F5508" s="25"/>
      <c r="G5508" s="23"/>
      <c r="H5508" s="23"/>
      <c r="I5508" s="23"/>
      <c r="L5508" s="4" t="str">
        <f t="shared" si="170"/>
        <v/>
      </c>
      <c r="M5508" s="4" t="str">
        <f>IF(ISBLANK(A5508),"",IF('02_Resultat'!$B$6=A5508,1,0))</f>
        <v/>
      </c>
    </row>
    <row r="5509" spans="2:13" x14ac:dyDescent="0.25">
      <c r="B5509" s="25"/>
      <c r="C5509" s="25"/>
      <c r="D5509" s="25"/>
      <c r="E5509" s="25"/>
      <c r="F5509" s="25"/>
      <c r="G5509" s="23"/>
      <c r="H5509" s="23"/>
      <c r="I5509" s="23"/>
      <c r="L5509" s="4" t="str">
        <f t="shared" si="170"/>
        <v/>
      </c>
      <c r="M5509" s="4" t="str">
        <f>IF(ISBLANK(A5509),"",IF('02_Resultat'!$B$6=A5509,1,0))</f>
        <v/>
      </c>
    </row>
    <row r="5510" spans="2:13" x14ac:dyDescent="0.25">
      <c r="B5510" s="25"/>
      <c r="C5510" s="25"/>
      <c r="D5510" s="25"/>
      <c r="E5510" s="25"/>
      <c r="F5510" s="25"/>
      <c r="G5510" s="23"/>
      <c r="H5510" s="23"/>
      <c r="I5510" s="23"/>
      <c r="L5510" s="4" t="str">
        <f t="shared" si="170"/>
        <v/>
      </c>
      <c r="M5510" s="4" t="str">
        <f>IF(ISBLANK(A5510),"",IF('02_Resultat'!$B$6=A5510,1,0))</f>
        <v/>
      </c>
    </row>
    <row r="5511" spans="2:13" x14ac:dyDescent="0.25">
      <c r="B5511" s="25"/>
      <c r="C5511" s="25"/>
      <c r="D5511" s="25"/>
      <c r="E5511" s="25"/>
      <c r="F5511" s="25"/>
      <c r="G5511" s="23"/>
      <c r="H5511" s="23"/>
      <c r="I5511" s="23"/>
      <c r="L5511" s="4" t="str">
        <f t="shared" si="170"/>
        <v/>
      </c>
      <c r="M5511" s="4" t="str">
        <f>IF(ISBLANK(A5511),"",IF('02_Resultat'!$B$6=A5511,1,0))</f>
        <v/>
      </c>
    </row>
    <row r="5512" spans="2:13" x14ac:dyDescent="0.25">
      <c r="B5512" s="25"/>
      <c r="C5512" s="25"/>
      <c r="D5512" s="25"/>
      <c r="E5512" s="25"/>
      <c r="F5512" s="25"/>
      <c r="G5512" s="23"/>
      <c r="H5512" s="23"/>
      <c r="I5512" s="23"/>
      <c r="L5512" s="4" t="str">
        <f t="shared" si="170"/>
        <v/>
      </c>
      <c r="M5512" s="4" t="str">
        <f>IF(ISBLANK(A5512),"",IF('02_Resultat'!$B$6=A5512,1,0))</f>
        <v/>
      </c>
    </row>
    <row r="5513" spans="2:13" x14ac:dyDescent="0.25">
      <c r="B5513" s="25"/>
      <c r="C5513" s="25"/>
      <c r="D5513" s="25"/>
      <c r="E5513" s="25"/>
      <c r="F5513" s="25"/>
      <c r="G5513" s="23"/>
      <c r="H5513" s="23"/>
      <c r="I5513" s="23"/>
      <c r="L5513" s="4" t="str">
        <f t="shared" si="170"/>
        <v/>
      </c>
      <c r="M5513" s="4" t="str">
        <f>IF(ISBLANK(A5513),"",IF('02_Resultat'!$B$6=A5513,1,0))</f>
        <v/>
      </c>
    </row>
    <row r="5514" spans="2:13" x14ac:dyDescent="0.25">
      <c r="B5514" s="25"/>
      <c r="C5514" s="25"/>
      <c r="D5514" s="25"/>
      <c r="E5514" s="25"/>
      <c r="F5514" s="25"/>
      <c r="G5514" s="23"/>
      <c r="H5514" s="23"/>
      <c r="I5514" s="23"/>
      <c r="L5514" s="4" t="str">
        <f t="shared" si="170"/>
        <v/>
      </c>
      <c r="M5514" s="4" t="str">
        <f>IF(ISBLANK(A5514),"",IF('02_Resultat'!$B$6=A5514,1,0))</f>
        <v/>
      </c>
    </row>
    <row r="5515" spans="2:13" x14ac:dyDescent="0.25">
      <c r="B5515" s="25"/>
      <c r="C5515" s="25"/>
      <c r="D5515" s="25"/>
      <c r="E5515" s="25"/>
      <c r="F5515" s="25"/>
      <c r="G5515" s="23"/>
      <c r="H5515" s="23"/>
      <c r="I5515" s="23"/>
      <c r="L5515" s="4" t="str">
        <f t="shared" si="170"/>
        <v/>
      </c>
      <c r="M5515" s="4" t="str">
        <f>IF(ISBLANK(A5515),"",IF('02_Resultat'!$B$6=A5515,1,0))</f>
        <v/>
      </c>
    </row>
    <row r="5516" spans="2:13" x14ac:dyDescent="0.25">
      <c r="B5516" s="25"/>
      <c r="C5516" s="25"/>
      <c r="D5516" s="25"/>
      <c r="E5516" s="25"/>
      <c r="F5516" s="25"/>
      <c r="G5516" s="23"/>
      <c r="H5516" s="23"/>
      <c r="I5516" s="23"/>
      <c r="L5516" s="4" t="str">
        <f t="shared" si="170"/>
        <v/>
      </c>
      <c r="M5516" s="4" t="str">
        <f>IF(ISBLANK(A5516),"",IF('02_Resultat'!$B$6=A5516,1,0))</f>
        <v/>
      </c>
    </row>
    <row r="5517" spans="2:13" x14ac:dyDescent="0.25">
      <c r="B5517" s="25"/>
      <c r="C5517" s="25"/>
      <c r="D5517" s="25"/>
      <c r="E5517" s="25"/>
      <c r="F5517" s="25"/>
      <c r="G5517" s="23"/>
      <c r="H5517" s="23"/>
      <c r="I5517" s="23"/>
      <c r="L5517" s="4" t="str">
        <f t="shared" si="170"/>
        <v/>
      </c>
      <c r="M5517" s="4" t="str">
        <f>IF(ISBLANK(A5517),"",IF('02_Resultat'!$B$6=A5517,1,0))</f>
        <v/>
      </c>
    </row>
    <row r="5518" spans="2:13" x14ac:dyDescent="0.25">
      <c r="B5518" s="25"/>
      <c r="C5518" s="25"/>
      <c r="D5518" s="25"/>
      <c r="E5518" s="25"/>
      <c r="F5518" s="25"/>
      <c r="G5518" s="23"/>
      <c r="H5518" s="23"/>
      <c r="I5518" s="23"/>
      <c r="L5518" s="4" t="str">
        <f t="shared" si="170"/>
        <v/>
      </c>
      <c r="M5518" s="4" t="str">
        <f>IF(ISBLANK(A5518),"",IF('02_Resultat'!$B$6=A5518,1,0))</f>
        <v/>
      </c>
    </row>
    <row r="5519" spans="2:13" x14ac:dyDescent="0.25">
      <c r="B5519" s="25"/>
      <c r="C5519" s="25"/>
      <c r="D5519" s="25"/>
      <c r="E5519" s="25"/>
      <c r="F5519" s="25"/>
      <c r="G5519" s="23"/>
      <c r="H5519" s="23"/>
      <c r="I5519" s="23"/>
      <c r="L5519" s="4" t="str">
        <f t="shared" si="170"/>
        <v/>
      </c>
      <c r="M5519" s="4" t="str">
        <f>IF(ISBLANK(A5519),"",IF('02_Resultat'!$B$6=A5519,1,0))</f>
        <v/>
      </c>
    </row>
    <row r="5520" spans="2:13" x14ac:dyDescent="0.25">
      <c r="B5520" s="25"/>
      <c r="C5520" s="25"/>
      <c r="D5520" s="25"/>
      <c r="E5520" s="25"/>
      <c r="F5520" s="25"/>
      <c r="G5520" s="23"/>
      <c r="H5520" s="23"/>
      <c r="I5520" s="23"/>
      <c r="L5520" s="4" t="str">
        <f t="shared" si="170"/>
        <v/>
      </c>
      <c r="M5520" s="4" t="str">
        <f>IF(ISBLANK(A5520),"",IF('02_Resultat'!$B$6=A5520,1,0))</f>
        <v/>
      </c>
    </row>
    <row r="5521" spans="2:13" x14ac:dyDescent="0.25">
      <c r="B5521" s="25"/>
      <c r="C5521" s="25"/>
      <c r="D5521" s="25"/>
      <c r="E5521" s="25"/>
      <c r="F5521" s="25"/>
      <c r="G5521" s="23"/>
      <c r="H5521" s="23"/>
      <c r="I5521" s="23"/>
      <c r="L5521" s="4" t="str">
        <f t="shared" si="170"/>
        <v/>
      </c>
      <c r="M5521" s="4" t="str">
        <f>IF(ISBLANK(A5521),"",IF('02_Resultat'!$B$6=A5521,1,0))</f>
        <v/>
      </c>
    </row>
    <row r="5522" spans="2:13" x14ac:dyDescent="0.25">
      <c r="B5522" s="25"/>
      <c r="C5522" s="25"/>
      <c r="D5522" s="25"/>
      <c r="E5522" s="25"/>
      <c r="F5522" s="25"/>
      <c r="G5522" s="23"/>
      <c r="H5522" s="23"/>
      <c r="I5522" s="23"/>
      <c r="L5522" s="4" t="str">
        <f t="shared" si="170"/>
        <v/>
      </c>
      <c r="M5522" s="4" t="str">
        <f>IF(ISBLANK(A5522),"",IF('02_Resultat'!$B$6=A5522,1,0))</f>
        <v/>
      </c>
    </row>
    <row r="5523" spans="2:13" x14ac:dyDescent="0.25">
      <c r="B5523" s="25"/>
      <c r="C5523" s="25"/>
      <c r="D5523" s="25"/>
      <c r="E5523" s="25"/>
      <c r="F5523" s="25"/>
      <c r="G5523" s="23"/>
      <c r="H5523" s="23"/>
      <c r="I5523" s="23"/>
      <c r="L5523" s="4" t="str">
        <f t="shared" si="170"/>
        <v/>
      </c>
      <c r="M5523" s="4" t="str">
        <f>IF(ISBLANK(A5523),"",IF('02_Resultat'!$B$6=A5523,1,0))</f>
        <v/>
      </c>
    </row>
    <row r="5524" spans="2:13" x14ac:dyDescent="0.25">
      <c r="B5524" s="25"/>
      <c r="C5524" s="25"/>
      <c r="D5524" s="25"/>
      <c r="E5524" s="25"/>
      <c r="F5524" s="25"/>
      <c r="G5524" s="23"/>
      <c r="H5524" s="23"/>
      <c r="I5524" s="23"/>
      <c r="L5524" s="4" t="str">
        <f t="shared" si="170"/>
        <v/>
      </c>
      <c r="M5524" s="4" t="str">
        <f>IF(ISBLANK(A5524),"",IF('02_Resultat'!$B$6=A5524,1,0))</f>
        <v/>
      </c>
    </row>
    <row r="5525" spans="2:13" x14ac:dyDescent="0.25">
      <c r="B5525" s="25"/>
      <c r="C5525" s="25"/>
      <c r="D5525" s="25"/>
      <c r="E5525" s="25"/>
      <c r="F5525" s="25"/>
      <c r="G5525" s="23"/>
      <c r="H5525" s="23"/>
      <c r="I5525" s="23"/>
      <c r="L5525" s="4" t="str">
        <f t="shared" si="170"/>
        <v/>
      </c>
      <c r="M5525" s="4" t="str">
        <f>IF(ISBLANK(A5525),"",IF('02_Resultat'!$B$6=A5525,1,0))</f>
        <v/>
      </c>
    </row>
    <row r="5526" spans="2:13" x14ac:dyDescent="0.25">
      <c r="B5526" s="25"/>
      <c r="C5526" s="25"/>
      <c r="D5526" s="25"/>
      <c r="E5526" s="25"/>
      <c r="F5526" s="25"/>
      <c r="G5526" s="23"/>
      <c r="H5526" s="23"/>
      <c r="I5526" s="23"/>
      <c r="L5526" s="4" t="str">
        <f t="shared" si="170"/>
        <v/>
      </c>
      <c r="M5526" s="4" t="str">
        <f>IF(ISBLANK(A5526),"",IF('02_Resultat'!$B$6=A5526,1,0))</f>
        <v/>
      </c>
    </row>
    <row r="5527" spans="2:13" x14ac:dyDescent="0.25">
      <c r="B5527" s="25"/>
      <c r="C5527" s="25"/>
      <c r="D5527" s="25"/>
      <c r="E5527" s="25"/>
      <c r="F5527" s="25"/>
      <c r="G5527" s="23"/>
      <c r="H5527" s="23"/>
      <c r="I5527" s="23"/>
      <c r="L5527" s="4" t="str">
        <f t="shared" si="170"/>
        <v/>
      </c>
      <c r="M5527" s="4" t="str">
        <f>IF(ISBLANK(A5527),"",IF('02_Resultat'!$B$6=A5527,1,0))</f>
        <v/>
      </c>
    </row>
    <row r="5528" spans="2:13" x14ac:dyDescent="0.25">
      <c r="B5528" s="25"/>
      <c r="C5528" s="25"/>
      <c r="D5528" s="25"/>
      <c r="E5528" s="25"/>
      <c r="F5528" s="25"/>
      <c r="G5528" s="23"/>
      <c r="H5528" s="23"/>
      <c r="I5528" s="23"/>
      <c r="L5528" s="4" t="str">
        <f t="shared" si="170"/>
        <v/>
      </c>
      <c r="M5528" s="4" t="str">
        <f>IF(ISBLANK(A5528),"",IF('02_Resultat'!$B$6=A5528,1,0))</f>
        <v/>
      </c>
    </row>
    <row r="5529" spans="2:13" x14ac:dyDescent="0.25">
      <c r="B5529" s="25"/>
      <c r="C5529" s="25"/>
      <c r="D5529" s="25"/>
      <c r="E5529" s="25"/>
      <c r="F5529" s="25"/>
      <c r="G5529" s="23"/>
      <c r="H5529" s="23"/>
      <c r="I5529" s="23"/>
      <c r="L5529" s="4" t="str">
        <f t="shared" si="170"/>
        <v/>
      </c>
      <c r="M5529" s="4" t="str">
        <f>IF(ISBLANK(A5529),"",IF('02_Resultat'!$B$6=A5529,1,0))</f>
        <v/>
      </c>
    </row>
    <row r="5530" spans="2:13" x14ac:dyDescent="0.25">
      <c r="B5530" s="25"/>
      <c r="C5530" s="25"/>
      <c r="D5530" s="25"/>
      <c r="E5530" s="25"/>
      <c r="F5530" s="25"/>
      <c r="G5530" s="23"/>
      <c r="H5530" s="23"/>
      <c r="I5530" s="23"/>
      <c r="L5530" s="4" t="str">
        <f t="shared" si="170"/>
        <v/>
      </c>
      <c r="M5530" s="4" t="str">
        <f>IF(ISBLANK(A5530),"",IF('02_Resultat'!$B$6=A5530,1,0))</f>
        <v/>
      </c>
    </row>
    <row r="5531" spans="2:13" x14ac:dyDescent="0.25">
      <c r="B5531" s="25"/>
      <c r="C5531" s="25"/>
      <c r="D5531" s="25"/>
      <c r="E5531" s="25"/>
      <c r="F5531" s="25"/>
      <c r="G5531" s="23"/>
      <c r="H5531" s="23"/>
      <c r="I5531" s="23"/>
      <c r="L5531" s="4" t="str">
        <f t="shared" si="170"/>
        <v/>
      </c>
      <c r="M5531" s="4" t="str">
        <f>IF(ISBLANK(A5531),"",IF('02_Resultat'!$B$6=A5531,1,0))</f>
        <v/>
      </c>
    </row>
    <row r="5532" spans="2:13" x14ac:dyDescent="0.25">
      <c r="B5532" s="25"/>
      <c r="C5532" s="25"/>
      <c r="D5532" s="25"/>
      <c r="E5532" s="25"/>
      <c r="F5532" s="25"/>
      <c r="G5532" s="23"/>
      <c r="H5532" s="23"/>
      <c r="I5532" s="23"/>
      <c r="L5532" s="4" t="str">
        <f t="shared" si="170"/>
        <v/>
      </c>
      <c r="M5532" s="4" t="str">
        <f>IF(ISBLANK(A5532),"",IF('02_Resultat'!$B$6=A5532,1,0))</f>
        <v/>
      </c>
    </row>
    <row r="5533" spans="2:13" x14ac:dyDescent="0.25">
      <c r="B5533" s="25"/>
      <c r="C5533" s="25"/>
      <c r="D5533" s="25"/>
      <c r="E5533" s="25"/>
      <c r="F5533" s="25"/>
      <c r="G5533" s="23"/>
      <c r="H5533" s="23"/>
      <c r="I5533" s="23"/>
      <c r="L5533" s="4" t="str">
        <f t="shared" si="170"/>
        <v/>
      </c>
      <c r="M5533" s="4" t="str">
        <f>IF(ISBLANK(A5533),"",IF('02_Resultat'!$B$6=A5533,1,0))</f>
        <v/>
      </c>
    </row>
    <row r="5534" spans="2:13" x14ac:dyDescent="0.25">
      <c r="B5534" s="25"/>
      <c r="C5534" s="25"/>
      <c r="D5534" s="25"/>
      <c r="E5534" s="25"/>
      <c r="F5534" s="25"/>
      <c r="G5534" s="23"/>
      <c r="H5534" s="23"/>
      <c r="I5534" s="23"/>
      <c r="L5534" s="4" t="str">
        <f t="shared" si="170"/>
        <v/>
      </c>
      <c r="M5534" s="4" t="str">
        <f>IF(ISBLANK(A5534),"",IF('02_Resultat'!$B$6=A5534,1,0))</f>
        <v/>
      </c>
    </row>
    <row r="5535" spans="2:13" x14ac:dyDescent="0.25">
      <c r="B5535" s="25"/>
      <c r="C5535" s="25"/>
      <c r="D5535" s="25"/>
      <c r="E5535" s="25"/>
      <c r="F5535" s="25"/>
      <c r="G5535" s="23"/>
      <c r="H5535" s="23"/>
      <c r="I5535" s="23"/>
      <c r="L5535" s="4" t="str">
        <f t="shared" si="170"/>
        <v/>
      </c>
      <c r="M5535" s="4" t="str">
        <f>IF(ISBLANK(A5535),"",IF('02_Resultat'!$B$6=A5535,1,0))</f>
        <v/>
      </c>
    </row>
    <row r="5536" spans="2:13" x14ac:dyDescent="0.25">
      <c r="B5536" s="25"/>
      <c r="C5536" s="25"/>
      <c r="D5536" s="25"/>
      <c r="E5536" s="25"/>
      <c r="F5536" s="25"/>
      <c r="G5536" s="23"/>
      <c r="H5536" s="23"/>
      <c r="I5536" s="23"/>
      <c r="L5536" s="4" t="str">
        <f t="shared" si="170"/>
        <v/>
      </c>
      <c r="M5536" s="4" t="str">
        <f>IF(ISBLANK(A5536),"",IF('02_Resultat'!$B$6=A5536,1,0))</f>
        <v/>
      </c>
    </row>
    <row r="5537" spans="2:13" x14ac:dyDescent="0.25">
      <c r="B5537" s="25"/>
      <c r="C5537" s="25"/>
      <c r="D5537" s="25"/>
      <c r="E5537" s="25"/>
      <c r="F5537" s="25"/>
      <c r="G5537" s="23"/>
      <c r="H5537" s="23"/>
      <c r="I5537" s="23"/>
      <c r="L5537" s="4" t="str">
        <f t="shared" si="170"/>
        <v/>
      </c>
      <c r="M5537" s="4" t="str">
        <f>IF(ISBLANK(A5537),"",IF('02_Resultat'!$B$6=A5537,1,0))</f>
        <v/>
      </c>
    </row>
    <row r="5538" spans="2:13" x14ac:dyDescent="0.25">
      <c r="B5538" s="25"/>
      <c r="C5538" s="25"/>
      <c r="D5538" s="25"/>
      <c r="E5538" s="25"/>
      <c r="F5538" s="25"/>
      <c r="G5538" s="23"/>
      <c r="H5538" s="23"/>
      <c r="I5538" s="23"/>
      <c r="L5538" s="4" t="str">
        <f t="shared" si="170"/>
        <v/>
      </c>
      <c r="M5538" s="4" t="str">
        <f>IF(ISBLANK(A5538),"",IF('02_Resultat'!$B$6=A5538,1,0))</f>
        <v/>
      </c>
    </row>
    <row r="5539" spans="2:13" x14ac:dyDescent="0.25">
      <c r="B5539" s="25"/>
      <c r="C5539" s="25"/>
      <c r="D5539" s="25"/>
      <c r="E5539" s="25"/>
      <c r="F5539" s="25"/>
      <c r="G5539" s="23"/>
      <c r="H5539" s="23"/>
      <c r="I5539" s="23"/>
      <c r="L5539" s="4" t="str">
        <f t="shared" si="170"/>
        <v/>
      </c>
      <c r="M5539" s="4" t="str">
        <f>IF(ISBLANK(A5539),"",IF('02_Resultat'!$B$6=A5539,1,0))</f>
        <v/>
      </c>
    </row>
    <row r="5540" spans="2:13" x14ac:dyDescent="0.25">
      <c r="B5540" s="25"/>
      <c r="C5540" s="25"/>
      <c r="D5540" s="25"/>
      <c r="E5540" s="25"/>
      <c r="F5540" s="25"/>
      <c r="G5540" s="23"/>
      <c r="H5540" s="23"/>
      <c r="I5540" s="23"/>
      <c r="L5540" s="4" t="str">
        <f t="shared" si="170"/>
        <v/>
      </c>
      <c r="M5540" s="4" t="str">
        <f>IF(ISBLANK(A5540),"",IF('02_Resultat'!$B$6=A5540,1,0))</f>
        <v/>
      </c>
    </row>
    <row r="5541" spans="2:13" x14ac:dyDescent="0.25">
      <c r="B5541" s="25"/>
      <c r="C5541" s="25"/>
      <c r="D5541" s="25"/>
      <c r="E5541" s="25"/>
      <c r="F5541" s="25"/>
      <c r="G5541" s="23"/>
      <c r="H5541" s="23"/>
      <c r="I5541" s="23"/>
      <c r="L5541" s="4" t="str">
        <f t="shared" si="170"/>
        <v/>
      </c>
      <c r="M5541" s="4" t="str">
        <f>IF(ISBLANK(A5541),"",IF('02_Resultat'!$B$6=A5541,1,0))</f>
        <v/>
      </c>
    </row>
    <row r="5542" spans="2:13" x14ac:dyDescent="0.25">
      <c r="B5542" s="25"/>
      <c r="C5542" s="25"/>
      <c r="D5542" s="25"/>
      <c r="E5542" s="25"/>
      <c r="F5542" s="25"/>
      <c r="G5542" s="23"/>
      <c r="H5542" s="23"/>
      <c r="I5542" s="23"/>
      <c r="L5542" s="4" t="str">
        <f t="shared" si="170"/>
        <v/>
      </c>
      <c r="M5542" s="4" t="str">
        <f>IF(ISBLANK(A5542),"",IF('02_Resultat'!$B$6=A5542,1,0))</f>
        <v/>
      </c>
    </row>
    <row r="5543" spans="2:13" x14ac:dyDescent="0.25">
      <c r="B5543" s="25"/>
      <c r="C5543" s="25"/>
      <c r="D5543" s="25"/>
      <c r="E5543" s="25"/>
      <c r="F5543" s="25"/>
      <c r="G5543" s="23"/>
      <c r="H5543" s="23"/>
      <c r="I5543" s="23"/>
      <c r="L5543" s="4" t="str">
        <f t="shared" si="170"/>
        <v/>
      </c>
      <c r="M5543" s="4" t="str">
        <f>IF(ISBLANK(A5543),"",IF('02_Resultat'!$B$6=A5543,1,0))</f>
        <v/>
      </c>
    </row>
    <row r="5544" spans="2:13" x14ac:dyDescent="0.25">
      <c r="B5544" s="25"/>
      <c r="C5544" s="25"/>
      <c r="D5544" s="25"/>
      <c r="E5544" s="25"/>
      <c r="F5544" s="25"/>
      <c r="G5544" s="23"/>
      <c r="H5544" s="23"/>
      <c r="I5544" s="23"/>
      <c r="L5544" s="4" t="str">
        <f t="shared" si="170"/>
        <v/>
      </c>
      <c r="M5544" s="4" t="str">
        <f>IF(ISBLANK(A5544),"",IF('02_Resultat'!$B$6=A5544,1,0))</f>
        <v/>
      </c>
    </row>
    <row r="5545" spans="2:13" x14ac:dyDescent="0.25">
      <c r="B5545" s="25"/>
      <c r="C5545" s="25"/>
      <c r="D5545" s="25"/>
      <c r="E5545" s="25"/>
      <c r="F5545" s="25"/>
      <c r="G5545" s="23"/>
      <c r="H5545" s="23"/>
      <c r="I5545" s="23"/>
      <c r="L5545" s="4" t="str">
        <f t="shared" si="170"/>
        <v/>
      </c>
      <c r="M5545" s="4" t="str">
        <f>IF(ISBLANK(A5545),"",IF('02_Resultat'!$B$6=A5545,1,0))</f>
        <v/>
      </c>
    </row>
    <row r="5546" spans="2:13" x14ac:dyDescent="0.25">
      <c r="B5546" s="25"/>
      <c r="C5546" s="25"/>
      <c r="D5546" s="25"/>
      <c r="E5546" s="25"/>
      <c r="F5546" s="25"/>
      <c r="G5546" s="23"/>
      <c r="H5546" s="23"/>
      <c r="I5546" s="23"/>
      <c r="L5546" s="4" t="str">
        <f t="shared" si="170"/>
        <v/>
      </c>
      <c r="M5546" s="4" t="str">
        <f>IF(ISBLANK(A5546),"",IF('02_Resultat'!$B$6=A5546,1,0))</f>
        <v/>
      </c>
    </row>
    <row r="5547" spans="2:13" x14ac:dyDescent="0.25">
      <c r="B5547" s="25"/>
      <c r="C5547" s="25"/>
      <c r="D5547" s="25"/>
      <c r="E5547" s="25"/>
      <c r="F5547" s="25"/>
      <c r="G5547" s="23"/>
      <c r="H5547" s="23"/>
      <c r="I5547" s="23"/>
      <c r="L5547" s="4" t="str">
        <f t="shared" si="170"/>
        <v/>
      </c>
      <c r="M5547" s="4" t="str">
        <f>IF(ISBLANK(A5547),"",IF('02_Resultat'!$B$6=A5547,1,0))</f>
        <v/>
      </c>
    </row>
    <row r="5548" spans="2:13" x14ac:dyDescent="0.25">
      <c r="B5548" s="25"/>
      <c r="C5548" s="25"/>
      <c r="D5548" s="25"/>
      <c r="E5548" s="25"/>
      <c r="F5548" s="25"/>
      <c r="G5548" s="23"/>
      <c r="H5548" s="23"/>
      <c r="I5548" s="23"/>
      <c r="L5548" s="4" t="str">
        <f t="shared" si="170"/>
        <v/>
      </c>
      <c r="M5548" s="4" t="str">
        <f>IF(ISBLANK(A5548),"",IF('02_Resultat'!$B$6=A5548,1,0))</f>
        <v/>
      </c>
    </row>
    <row r="5549" spans="2:13" x14ac:dyDescent="0.25">
      <c r="B5549" s="25"/>
      <c r="C5549" s="25"/>
      <c r="D5549" s="25"/>
      <c r="E5549" s="25"/>
      <c r="F5549" s="25"/>
      <c r="G5549" s="23"/>
      <c r="H5549" s="23"/>
      <c r="I5549" s="23"/>
      <c r="L5549" s="4" t="str">
        <f t="shared" si="170"/>
        <v/>
      </c>
      <c r="M5549" s="4" t="str">
        <f>IF(ISBLANK(A5549),"",IF('02_Resultat'!$B$6=A5549,1,0))</f>
        <v/>
      </c>
    </row>
    <row r="5550" spans="2:13" x14ac:dyDescent="0.25">
      <c r="B5550" s="25"/>
      <c r="C5550" s="25"/>
      <c r="D5550" s="25"/>
      <c r="E5550" s="25"/>
      <c r="F5550" s="25"/>
      <c r="G5550" s="23"/>
      <c r="H5550" s="23"/>
      <c r="I5550" s="23"/>
      <c r="L5550" s="4" t="str">
        <f t="shared" si="170"/>
        <v/>
      </c>
      <c r="M5550" s="4" t="str">
        <f>IF(ISBLANK(A5550),"",IF('02_Resultat'!$B$6=A5550,1,0))</f>
        <v/>
      </c>
    </row>
    <row r="5551" spans="2:13" x14ac:dyDescent="0.25">
      <c r="B5551" s="25"/>
      <c r="C5551" s="25"/>
      <c r="D5551" s="25"/>
      <c r="E5551" s="25"/>
      <c r="F5551" s="25"/>
      <c r="G5551" s="23"/>
      <c r="H5551" s="23"/>
      <c r="I5551" s="23"/>
      <c r="L5551" s="4" t="str">
        <f t="shared" si="170"/>
        <v/>
      </c>
      <c r="M5551" s="4" t="str">
        <f>IF(ISBLANK(A5551),"",IF('02_Resultat'!$B$6=A5551,1,0))</f>
        <v/>
      </c>
    </row>
    <row r="5552" spans="2:13" x14ac:dyDescent="0.25">
      <c r="B5552" s="25"/>
      <c r="C5552" s="25"/>
      <c r="D5552" s="25"/>
      <c r="E5552" s="25"/>
      <c r="F5552" s="25"/>
      <c r="G5552" s="23"/>
      <c r="H5552" s="23"/>
      <c r="I5552" s="23"/>
      <c r="L5552" s="4" t="str">
        <f t="shared" si="170"/>
        <v/>
      </c>
      <c r="M5552" s="4" t="str">
        <f>IF(ISBLANK(A5552),"",IF('02_Resultat'!$B$6=A5552,1,0))</f>
        <v/>
      </c>
    </row>
    <row r="5553" spans="2:13" x14ac:dyDescent="0.25">
      <c r="B5553" s="25"/>
      <c r="C5553" s="25"/>
      <c r="D5553" s="25"/>
      <c r="E5553" s="25"/>
      <c r="F5553" s="25"/>
      <c r="G5553" s="23"/>
      <c r="H5553" s="23"/>
      <c r="I5553" s="23"/>
      <c r="L5553" s="4" t="str">
        <f t="shared" si="170"/>
        <v/>
      </c>
      <c r="M5553" s="4" t="str">
        <f>IF(ISBLANK(A5553),"",IF('02_Resultat'!$B$6=A5553,1,0))</f>
        <v/>
      </c>
    </row>
    <row r="5554" spans="2:13" x14ac:dyDescent="0.25">
      <c r="B5554" s="25"/>
      <c r="C5554" s="25"/>
      <c r="D5554" s="25"/>
      <c r="E5554" s="25"/>
      <c r="F5554" s="25"/>
      <c r="G5554" s="23"/>
      <c r="H5554" s="23"/>
      <c r="I5554" s="23"/>
      <c r="L5554" s="4" t="str">
        <f t="shared" si="170"/>
        <v/>
      </c>
      <c r="M5554" s="4" t="str">
        <f>IF(ISBLANK(A5554),"",IF('02_Resultat'!$B$6=A5554,1,0))</f>
        <v/>
      </c>
    </row>
    <row r="5555" spans="2:13" x14ac:dyDescent="0.25">
      <c r="B5555" s="25"/>
      <c r="C5555" s="25"/>
      <c r="D5555" s="25"/>
      <c r="E5555" s="25"/>
      <c r="F5555" s="25"/>
      <c r="G5555" s="23"/>
      <c r="H5555" s="23"/>
      <c r="I5555" s="23"/>
      <c r="L5555" s="4" t="str">
        <f t="shared" si="170"/>
        <v/>
      </c>
      <c r="M5555" s="4" t="str">
        <f>IF(ISBLANK(A5555),"",IF('02_Resultat'!$B$6=A5555,1,0))</f>
        <v/>
      </c>
    </row>
    <row r="5556" spans="2:13" x14ac:dyDescent="0.25">
      <c r="B5556" s="25"/>
      <c r="C5556" s="25"/>
      <c r="D5556" s="25"/>
      <c r="E5556" s="25"/>
      <c r="F5556" s="25"/>
      <c r="G5556" s="23"/>
      <c r="H5556" s="23"/>
      <c r="I5556" s="23"/>
      <c r="L5556" s="4" t="str">
        <f t="shared" si="170"/>
        <v/>
      </c>
      <c r="M5556" s="4" t="str">
        <f>IF(ISBLANK(A5556),"",IF('02_Resultat'!$B$6=A5556,1,0))</f>
        <v/>
      </c>
    </row>
    <row r="5557" spans="2:13" x14ac:dyDescent="0.25">
      <c r="B5557" s="25"/>
      <c r="C5557" s="25"/>
      <c r="D5557" s="25"/>
      <c r="E5557" s="25"/>
      <c r="F5557" s="25"/>
      <c r="G5557" s="23"/>
      <c r="H5557" s="23"/>
      <c r="I5557" s="23"/>
      <c r="L5557" s="4" t="str">
        <f t="shared" si="170"/>
        <v/>
      </c>
      <c r="M5557" s="4" t="str">
        <f>IF(ISBLANK(A5557),"",IF('02_Resultat'!$B$6=A5557,1,0))</f>
        <v/>
      </c>
    </row>
    <row r="5558" spans="2:13" x14ac:dyDescent="0.25">
      <c r="B5558" s="25"/>
      <c r="C5558" s="25"/>
      <c r="D5558" s="25"/>
      <c r="E5558" s="25"/>
      <c r="F5558" s="25"/>
      <c r="G5558" s="23"/>
      <c r="H5558" s="23"/>
      <c r="I5558" s="23"/>
      <c r="L5558" s="4" t="str">
        <f t="shared" ref="L5558:L5584" si="171">IF(ISBLANK(H5558),"",(I5558-H5558))</f>
        <v/>
      </c>
      <c r="M5558" s="4" t="str">
        <f>IF(ISBLANK(A5558),"",IF('02_Resultat'!$B$6=A5558,1,0))</f>
        <v/>
      </c>
    </row>
    <row r="5559" spans="2:13" x14ac:dyDescent="0.25">
      <c r="B5559" s="25"/>
      <c r="C5559" s="25"/>
      <c r="D5559" s="25"/>
      <c r="E5559" s="25"/>
      <c r="F5559" s="25"/>
      <c r="G5559" s="23"/>
      <c r="H5559" s="23"/>
      <c r="I5559" s="23"/>
      <c r="L5559" s="4" t="str">
        <f t="shared" si="171"/>
        <v/>
      </c>
      <c r="M5559" s="4" t="str">
        <f>IF(ISBLANK(A5559),"",IF('02_Resultat'!$B$6=A5559,1,0))</f>
        <v/>
      </c>
    </row>
    <row r="5560" spans="2:13" x14ac:dyDescent="0.25">
      <c r="B5560" s="25"/>
      <c r="C5560" s="25"/>
      <c r="D5560" s="25"/>
      <c r="E5560" s="25"/>
      <c r="F5560" s="25"/>
      <c r="G5560" s="23"/>
      <c r="H5560" s="23"/>
      <c r="I5560" s="23"/>
      <c r="L5560" s="4" t="str">
        <f t="shared" si="171"/>
        <v/>
      </c>
      <c r="M5560" s="4" t="str">
        <f>IF(ISBLANK(A5560),"",IF('02_Resultat'!$B$6=A5560,1,0))</f>
        <v/>
      </c>
    </row>
    <row r="5561" spans="2:13" x14ac:dyDescent="0.25">
      <c r="B5561" s="25"/>
      <c r="C5561" s="25"/>
      <c r="D5561" s="25"/>
      <c r="E5561" s="25"/>
      <c r="F5561" s="25"/>
      <c r="G5561" s="23"/>
      <c r="H5561" s="23"/>
      <c r="I5561" s="23"/>
      <c r="L5561" s="4" t="str">
        <f t="shared" si="171"/>
        <v/>
      </c>
      <c r="M5561" s="4" t="str">
        <f>IF(ISBLANK(A5561),"",IF('02_Resultat'!$B$6=A5561,1,0))</f>
        <v/>
      </c>
    </row>
    <row r="5562" spans="2:13" x14ac:dyDescent="0.25">
      <c r="B5562" s="25"/>
      <c r="C5562" s="25"/>
      <c r="D5562" s="25"/>
      <c r="E5562" s="25"/>
      <c r="F5562" s="25"/>
      <c r="G5562" s="23"/>
      <c r="H5562" s="23"/>
      <c r="I5562" s="23"/>
      <c r="L5562" s="4" t="str">
        <f t="shared" si="171"/>
        <v/>
      </c>
      <c r="M5562" s="4" t="str">
        <f>IF(ISBLANK(A5562),"",IF('02_Resultat'!$B$6=A5562,1,0))</f>
        <v/>
      </c>
    </row>
    <row r="5563" spans="2:13" x14ac:dyDescent="0.25">
      <c r="B5563" s="25"/>
      <c r="C5563" s="25"/>
      <c r="D5563" s="25"/>
      <c r="E5563" s="25"/>
      <c r="F5563" s="25"/>
      <c r="G5563" s="23"/>
      <c r="H5563" s="23"/>
      <c r="I5563" s="23"/>
      <c r="L5563" s="4" t="str">
        <f t="shared" si="171"/>
        <v/>
      </c>
      <c r="M5563" s="4" t="str">
        <f>IF(ISBLANK(A5563),"",IF('02_Resultat'!$B$6=A5563,1,0))</f>
        <v/>
      </c>
    </row>
    <row r="5564" spans="2:13" x14ac:dyDescent="0.25">
      <c r="B5564" s="25"/>
      <c r="C5564" s="25"/>
      <c r="D5564" s="25"/>
      <c r="E5564" s="25"/>
      <c r="F5564" s="25"/>
      <c r="G5564" s="23"/>
      <c r="H5564" s="23"/>
      <c r="I5564" s="23"/>
      <c r="L5564" s="4" t="str">
        <f t="shared" si="171"/>
        <v/>
      </c>
      <c r="M5564" s="4" t="str">
        <f>IF(ISBLANK(A5564),"",IF('02_Resultat'!$B$6=A5564,1,0))</f>
        <v/>
      </c>
    </row>
    <row r="5565" spans="2:13" x14ac:dyDescent="0.25">
      <c r="B5565" s="25"/>
      <c r="C5565" s="25"/>
      <c r="D5565" s="25"/>
      <c r="E5565" s="25"/>
      <c r="F5565" s="25"/>
      <c r="G5565" s="23"/>
      <c r="H5565" s="23"/>
      <c r="I5565" s="23"/>
      <c r="L5565" s="4" t="str">
        <f t="shared" si="171"/>
        <v/>
      </c>
      <c r="M5565" s="4" t="str">
        <f>IF(ISBLANK(A5565),"",IF('02_Resultat'!$B$6=A5565,1,0))</f>
        <v/>
      </c>
    </row>
    <row r="5566" spans="2:13" x14ac:dyDescent="0.25">
      <c r="B5566" s="25"/>
      <c r="C5566" s="25"/>
      <c r="D5566" s="25"/>
      <c r="E5566" s="25"/>
      <c r="F5566" s="25"/>
      <c r="G5566" s="23"/>
      <c r="H5566" s="23"/>
      <c r="I5566" s="23"/>
      <c r="L5566" s="4" t="str">
        <f t="shared" si="171"/>
        <v/>
      </c>
      <c r="M5566" s="4" t="str">
        <f>IF(ISBLANK(A5566),"",IF('02_Resultat'!$B$6=A5566,1,0))</f>
        <v/>
      </c>
    </row>
    <row r="5567" spans="2:13" x14ac:dyDescent="0.25">
      <c r="B5567" s="25"/>
      <c r="C5567" s="25"/>
      <c r="D5567" s="25"/>
      <c r="E5567" s="25"/>
      <c r="F5567" s="25"/>
      <c r="G5567" s="23"/>
      <c r="H5567" s="23"/>
      <c r="I5567" s="23"/>
      <c r="L5567" s="4" t="str">
        <f t="shared" si="171"/>
        <v/>
      </c>
      <c r="M5567" s="4" t="str">
        <f>IF(ISBLANK(A5567),"",IF('02_Resultat'!$B$6=A5567,1,0))</f>
        <v/>
      </c>
    </row>
    <row r="5568" spans="2:13" x14ac:dyDescent="0.25">
      <c r="B5568" s="25"/>
      <c r="C5568" s="25"/>
      <c r="D5568" s="25"/>
      <c r="E5568" s="25"/>
      <c r="F5568" s="25"/>
      <c r="G5568" s="23"/>
      <c r="H5568" s="23"/>
      <c r="I5568" s="23"/>
      <c r="L5568" s="4" t="str">
        <f t="shared" si="171"/>
        <v/>
      </c>
      <c r="M5568" s="4" t="str">
        <f>IF(ISBLANK(A5568),"",IF('02_Resultat'!$B$6=A5568,1,0))</f>
        <v/>
      </c>
    </row>
    <row r="5569" spans="2:13" x14ac:dyDescent="0.25">
      <c r="B5569" s="25"/>
      <c r="C5569" s="25"/>
      <c r="D5569" s="25"/>
      <c r="E5569" s="25"/>
      <c r="F5569" s="25"/>
      <c r="G5569" s="23"/>
      <c r="H5569" s="23"/>
      <c r="I5569" s="23"/>
      <c r="L5569" s="4" t="str">
        <f t="shared" si="171"/>
        <v/>
      </c>
      <c r="M5569" s="4" t="str">
        <f>IF(ISBLANK(A5569),"",IF('02_Resultat'!$B$6=A5569,1,0))</f>
        <v/>
      </c>
    </row>
    <row r="5570" spans="2:13" x14ac:dyDescent="0.25">
      <c r="B5570" s="25"/>
      <c r="C5570" s="25"/>
      <c r="D5570" s="25"/>
      <c r="E5570" s="25"/>
      <c r="F5570" s="25"/>
      <c r="G5570" s="23"/>
      <c r="H5570" s="23"/>
      <c r="I5570" s="23"/>
      <c r="L5570" s="4" t="str">
        <f t="shared" si="171"/>
        <v/>
      </c>
      <c r="M5570" s="4" t="str">
        <f>IF(ISBLANK(A5570),"",IF('02_Resultat'!$B$6=A5570,1,0))</f>
        <v/>
      </c>
    </row>
    <row r="5571" spans="2:13" x14ac:dyDescent="0.25">
      <c r="B5571" s="25"/>
      <c r="C5571" s="25"/>
      <c r="D5571" s="25"/>
      <c r="E5571" s="25"/>
      <c r="F5571" s="25"/>
      <c r="G5571" s="23"/>
      <c r="H5571" s="23"/>
      <c r="I5571" s="23"/>
      <c r="L5571" s="4" t="str">
        <f t="shared" si="171"/>
        <v/>
      </c>
      <c r="M5571" s="4" t="str">
        <f>IF(ISBLANK(A5571),"",IF('02_Resultat'!$B$6=A5571,1,0))</f>
        <v/>
      </c>
    </row>
    <row r="5572" spans="2:13" x14ac:dyDescent="0.25">
      <c r="B5572" s="25"/>
      <c r="C5572" s="25"/>
      <c r="D5572" s="25"/>
      <c r="E5572" s="25"/>
      <c r="F5572" s="25"/>
      <c r="G5572" s="23"/>
      <c r="H5572" s="23"/>
      <c r="I5572" s="23"/>
      <c r="L5572" s="4" t="str">
        <f t="shared" si="171"/>
        <v/>
      </c>
      <c r="M5572" s="4" t="str">
        <f>IF(ISBLANK(A5572),"",IF('02_Resultat'!$B$6=A5572,1,0))</f>
        <v/>
      </c>
    </row>
    <row r="5573" spans="2:13" x14ac:dyDescent="0.25">
      <c r="B5573" s="25"/>
      <c r="C5573" s="25"/>
      <c r="D5573" s="25"/>
      <c r="E5573" s="25"/>
      <c r="F5573" s="25"/>
      <c r="G5573" s="23"/>
      <c r="H5573" s="23"/>
      <c r="I5573" s="23"/>
      <c r="L5573" s="4" t="str">
        <f t="shared" si="171"/>
        <v/>
      </c>
      <c r="M5573" s="4" t="str">
        <f>IF(ISBLANK(A5573),"",IF('02_Resultat'!$B$6=A5573,1,0))</f>
        <v/>
      </c>
    </row>
    <row r="5574" spans="2:13" x14ac:dyDescent="0.25">
      <c r="B5574" s="25"/>
      <c r="C5574" s="25"/>
      <c r="D5574" s="25"/>
      <c r="E5574" s="25"/>
      <c r="F5574" s="25"/>
      <c r="G5574" s="23"/>
      <c r="H5574" s="23"/>
      <c r="I5574" s="23"/>
      <c r="L5574" s="4" t="str">
        <f t="shared" si="171"/>
        <v/>
      </c>
      <c r="M5574" s="4" t="str">
        <f>IF(ISBLANK(A5574),"",IF('02_Resultat'!$B$6=A5574,1,0))</f>
        <v/>
      </c>
    </row>
    <row r="5575" spans="2:13" x14ac:dyDescent="0.25">
      <c r="B5575" s="25"/>
      <c r="C5575" s="25"/>
      <c r="D5575" s="25"/>
      <c r="E5575" s="25"/>
      <c r="F5575" s="25"/>
      <c r="G5575" s="23"/>
      <c r="H5575" s="23"/>
      <c r="I5575" s="23"/>
      <c r="L5575" s="4" t="str">
        <f t="shared" si="171"/>
        <v/>
      </c>
      <c r="M5575" s="4" t="str">
        <f>IF(ISBLANK(A5575),"",IF('02_Resultat'!$B$6=A5575,1,0))</f>
        <v/>
      </c>
    </row>
    <row r="5576" spans="2:13" x14ac:dyDescent="0.25">
      <c r="B5576" s="25"/>
      <c r="C5576" s="25"/>
      <c r="D5576" s="25"/>
      <c r="E5576" s="25"/>
      <c r="F5576" s="25"/>
      <c r="G5576" s="23"/>
      <c r="H5576" s="23"/>
      <c r="I5576" s="23"/>
      <c r="L5576" s="4" t="str">
        <f t="shared" si="171"/>
        <v/>
      </c>
      <c r="M5576" s="4" t="str">
        <f>IF(ISBLANK(A5576),"",IF('02_Resultat'!$B$6=A5576,1,0))</f>
        <v/>
      </c>
    </row>
    <row r="5577" spans="2:13" x14ac:dyDescent="0.25">
      <c r="B5577" s="25"/>
      <c r="C5577" s="25"/>
      <c r="D5577" s="25"/>
      <c r="E5577" s="25"/>
      <c r="F5577" s="25"/>
      <c r="G5577" s="23"/>
      <c r="H5577" s="23"/>
      <c r="I5577" s="23"/>
      <c r="L5577" s="4" t="str">
        <f t="shared" si="171"/>
        <v/>
      </c>
      <c r="M5577" s="4" t="str">
        <f>IF(ISBLANK(A5577),"",IF('02_Resultat'!$B$6=A5577,1,0))</f>
        <v/>
      </c>
    </row>
    <row r="5578" spans="2:13" x14ac:dyDescent="0.25">
      <c r="B5578" s="25"/>
      <c r="C5578" s="25"/>
      <c r="D5578" s="25"/>
      <c r="E5578" s="25"/>
      <c r="F5578" s="25"/>
      <c r="G5578" s="23"/>
      <c r="H5578" s="23"/>
      <c r="I5578" s="23"/>
      <c r="L5578" s="4" t="str">
        <f t="shared" si="171"/>
        <v/>
      </c>
      <c r="M5578" s="4" t="str">
        <f>IF(ISBLANK(A5578),"",IF('02_Resultat'!$B$6=A5578,1,0))</f>
        <v/>
      </c>
    </row>
    <row r="5579" spans="2:13" x14ac:dyDescent="0.25">
      <c r="B5579" s="25"/>
      <c r="C5579" s="25"/>
      <c r="D5579" s="25"/>
      <c r="E5579" s="25"/>
      <c r="F5579" s="25"/>
      <c r="G5579" s="23"/>
      <c r="H5579" s="23"/>
      <c r="I5579" s="23"/>
      <c r="L5579" s="4" t="str">
        <f t="shared" si="171"/>
        <v/>
      </c>
      <c r="M5579" s="4" t="str">
        <f>IF(ISBLANK(A5579),"",IF('02_Resultat'!$B$6=A5579,1,0))</f>
        <v/>
      </c>
    </row>
    <row r="5580" spans="2:13" x14ac:dyDescent="0.25">
      <c r="B5580" s="25"/>
      <c r="C5580" s="25"/>
      <c r="D5580" s="25"/>
      <c r="E5580" s="25"/>
      <c r="F5580" s="25"/>
      <c r="G5580" s="23"/>
      <c r="H5580" s="23"/>
      <c r="I5580" s="23"/>
      <c r="L5580" s="4" t="str">
        <f t="shared" si="171"/>
        <v/>
      </c>
      <c r="M5580" s="4" t="str">
        <f>IF(ISBLANK(A5580),"",IF('02_Resultat'!$B$6=A5580,1,0))</f>
        <v/>
      </c>
    </row>
    <row r="5581" spans="2:13" x14ac:dyDescent="0.25">
      <c r="B5581" s="25"/>
      <c r="C5581" s="25"/>
      <c r="D5581" s="25"/>
      <c r="E5581" s="25"/>
      <c r="F5581" s="25"/>
      <c r="G5581" s="23"/>
      <c r="H5581" s="23"/>
      <c r="I5581" s="23"/>
      <c r="L5581" s="4" t="str">
        <f t="shared" si="171"/>
        <v/>
      </c>
      <c r="M5581" s="4" t="str">
        <f>IF(ISBLANK(A5581),"",IF('02_Resultat'!$B$6=A5581,1,0))</f>
        <v/>
      </c>
    </row>
    <row r="5582" spans="2:13" x14ac:dyDescent="0.25">
      <c r="B5582" s="25"/>
      <c r="C5582" s="25"/>
      <c r="D5582" s="25"/>
      <c r="E5582" s="25"/>
      <c r="F5582" s="25"/>
      <c r="G5582" s="23"/>
      <c r="H5582" s="23"/>
      <c r="I5582" s="23"/>
      <c r="L5582" s="4" t="str">
        <f t="shared" si="171"/>
        <v/>
      </c>
      <c r="M5582" s="4" t="str">
        <f>IF(ISBLANK(A5582),"",IF('02_Resultat'!$B$6=A5582,1,0))</f>
        <v/>
      </c>
    </row>
    <row r="5583" spans="2:13" x14ac:dyDescent="0.25">
      <c r="B5583" s="25"/>
      <c r="C5583" s="25"/>
      <c r="D5583" s="25"/>
      <c r="E5583" s="25"/>
      <c r="F5583" s="25"/>
      <c r="G5583" s="23"/>
      <c r="H5583" s="23"/>
      <c r="I5583" s="23"/>
      <c r="L5583" s="4" t="str">
        <f t="shared" si="171"/>
        <v/>
      </c>
      <c r="M5583" s="4" t="str">
        <f>IF(ISBLANK(A5583),"",IF('02_Resultat'!$B$6=A5583,1,0))</f>
        <v/>
      </c>
    </row>
    <row r="5584" spans="2:13" x14ac:dyDescent="0.25">
      <c r="B5584" s="25"/>
      <c r="C5584" s="25"/>
      <c r="D5584" s="25"/>
      <c r="E5584" s="25"/>
      <c r="F5584" s="25"/>
      <c r="G5584" s="23"/>
      <c r="H5584" s="23"/>
      <c r="I5584" s="23"/>
      <c r="L5584" s="4" t="str">
        <f t="shared" si="171"/>
        <v/>
      </c>
      <c r="M5584" s="4" t="str">
        <f>IF(ISBLANK(A5584),"",IF('02_Resultat'!$B$6=A5584,1,0))</f>
        <v/>
      </c>
    </row>
    <row r="5585" spans="2:13" x14ac:dyDescent="0.25">
      <c r="B5585" s="28"/>
      <c r="C5585" s="28"/>
      <c r="D5585" s="28"/>
      <c r="E5585" s="28"/>
      <c r="F5585" s="28"/>
      <c r="G5585" s="23"/>
      <c r="H5585" s="23"/>
      <c r="I5585" s="23"/>
      <c r="L5585" s="4" t="str">
        <f t="shared" ref="L5585:L5648" si="172">IF(ISBLANK(H5585),"",(I5585-H5585))</f>
        <v/>
      </c>
      <c r="M5585" s="4" t="str">
        <f>IF(ISBLANK(A5585),"",IF('02_Resultat'!$B$6=A5585,1,0))</f>
        <v/>
      </c>
    </row>
    <row r="5586" spans="2:13" x14ac:dyDescent="0.25">
      <c r="B5586" s="28"/>
      <c r="C5586" s="28"/>
      <c r="D5586" s="28"/>
      <c r="E5586" s="28"/>
      <c r="F5586" s="28"/>
      <c r="G5586" s="23"/>
      <c r="H5586" s="23"/>
      <c r="I5586" s="23"/>
      <c r="L5586" s="4" t="str">
        <f t="shared" si="172"/>
        <v/>
      </c>
      <c r="M5586" s="4" t="str">
        <f>IF(ISBLANK(A5586),"",IF('02_Resultat'!$B$6=A5586,1,0))</f>
        <v/>
      </c>
    </row>
    <row r="5587" spans="2:13" x14ac:dyDescent="0.25">
      <c r="B5587" s="28"/>
      <c r="C5587" s="28"/>
      <c r="D5587" s="28"/>
      <c r="E5587" s="28"/>
      <c r="F5587" s="28"/>
      <c r="G5587" s="23"/>
      <c r="H5587" s="23"/>
      <c r="I5587" s="23"/>
      <c r="L5587" s="4" t="str">
        <f t="shared" si="172"/>
        <v/>
      </c>
      <c r="M5587" s="4" t="str">
        <f>IF(ISBLANK(A5587),"",IF('02_Resultat'!$B$6=A5587,1,0))</f>
        <v/>
      </c>
    </row>
    <row r="5588" spans="2:13" x14ac:dyDescent="0.25">
      <c r="B5588" s="28"/>
      <c r="C5588" s="28"/>
      <c r="D5588" s="28"/>
      <c r="E5588" s="28"/>
      <c r="F5588" s="28"/>
      <c r="G5588" s="23"/>
      <c r="H5588" s="23"/>
      <c r="I5588" s="23"/>
      <c r="L5588" s="4" t="str">
        <f t="shared" si="172"/>
        <v/>
      </c>
      <c r="M5588" s="4" t="str">
        <f>IF(ISBLANK(A5588),"",IF('02_Resultat'!$B$6=A5588,1,0))</f>
        <v/>
      </c>
    </row>
    <row r="5589" spans="2:13" x14ac:dyDescent="0.25">
      <c r="B5589" s="28"/>
      <c r="C5589" s="28"/>
      <c r="D5589" s="28"/>
      <c r="E5589" s="28"/>
      <c r="F5589" s="28"/>
      <c r="G5589" s="23"/>
      <c r="H5589" s="23"/>
      <c r="I5589" s="23"/>
      <c r="L5589" s="4" t="str">
        <f t="shared" si="172"/>
        <v/>
      </c>
      <c r="M5589" s="4" t="str">
        <f>IF(ISBLANK(A5589),"",IF('02_Resultat'!$B$6=A5589,1,0))</f>
        <v/>
      </c>
    </row>
    <row r="5590" spans="2:13" x14ac:dyDescent="0.25">
      <c r="B5590" s="28"/>
      <c r="C5590" s="28"/>
      <c r="D5590" s="28"/>
      <c r="E5590" s="28"/>
      <c r="F5590" s="28"/>
      <c r="G5590" s="23"/>
      <c r="H5590" s="23"/>
      <c r="I5590" s="23"/>
      <c r="L5590" s="4" t="str">
        <f t="shared" si="172"/>
        <v/>
      </c>
      <c r="M5590" s="4" t="str">
        <f>IF(ISBLANK(A5590),"",IF('02_Resultat'!$B$6=A5590,1,0))</f>
        <v/>
      </c>
    </row>
    <row r="5591" spans="2:13" x14ac:dyDescent="0.25">
      <c r="B5591" s="28"/>
      <c r="C5591" s="28"/>
      <c r="D5591" s="28"/>
      <c r="E5591" s="28"/>
      <c r="F5591" s="28"/>
      <c r="G5591" s="23"/>
      <c r="H5591" s="23"/>
      <c r="I5591" s="23"/>
      <c r="L5591" s="4" t="str">
        <f t="shared" si="172"/>
        <v/>
      </c>
      <c r="M5591" s="4" t="str">
        <f>IF(ISBLANK(A5591),"",IF('02_Resultat'!$B$6=A5591,1,0))</f>
        <v/>
      </c>
    </row>
    <row r="5592" spans="2:13" x14ac:dyDescent="0.25">
      <c r="B5592" s="28"/>
      <c r="C5592" s="28"/>
      <c r="D5592" s="28"/>
      <c r="E5592" s="28"/>
      <c r="F5592" s="28"/>
      <c r="G5592" s="23"/>
      <c r="H5592" s="23"/>
      <c r="I5592" s="23"/>
      <c r="L5592" s="4" t="str">
        <f t="shared" si="172"/>
        <v/>
      </c>
      <c r="M5592" s="4" t="str">
        <f>IF(ISBLANK(A5592),"",IF('02_Resultat'!$B$6=A5592,1,0))</f>
        <v/>
      </c>
    </row>
    <row r="5593" spans="2:13" x14ac:dyDescent="0.25">
      <c r="B5593" s="28"/>
      <c r="C5593" s="28"/>
      <c r="D5593" s="28"/>
      <c r="E5593" s="28"/>
      <c r="F5593" s="28"/>
      <c r="G5593" s="23"/>
      <c r="H5593" s="23"/>
      <c r="I5593" s="23"/>
      <c r="L5593" s="4" t="str">
        <f t="shared" si="172"/>
        <v/>
      </c>
      <c r="M5593" s="4" t="str">
        <f>IF(ISBLANK(A5593),"",IF('02_Resultat'!$B$6=A5593,1,0))</f>
        <v/>
      </c>
    </row>
    <row r="5594" spans="2:13" x14ac:dyDescent="0.25">
      <c r="B5594" s="28"/>
      <c r="C5594" s="28"/>
      <c r="D5594" s="28"/>
      <c r="E5594" s="28"/>
      <c r="F5594" s="28"/>
      <c r="G5594" s="23"/>
      <c r="H5594" s="23"/>
      <c r="I5594" s="23"/>
      <c r="L5594" s="4" t="str">
        <f t="shared" si="172"/>
        <v/>
      </c>
      <c r="M5594" s="4" t="str">
        <f>IF(ISBLANK(A5594),"",IF('02_Resultat'!$B$6=A5594,1,0))</f>
        <v/>
      </c>
    </row>
    <row r="5595" spans="2:13" x14ac:dyDescent="0.25">
      <c r="B5595" s="28"/>
      <c r="C5595" s="28"/>
      <c r="D5595" s="28"/>
      <c r="E5595" s="28"/>
      <c r="F5595" s="28"/>
      <c r="G5595" s="23"/>
      <c r="H5595" s="23"/>
      <c r="I5595" s="23"/>
      <c r="L5595" s="4" t="str">
        <f t="shared" si="172"/>
        <v/>
      </c>
      <c r="M5595" s="4" t="str">
        <f>IF(ISBLANK(A5595),"",IF('02_Resultat'!$B$6=A5595,1,0))</f>
        <v/>
      </c>
    </row>
    <row r="5596" spans="2:13" x14ac:dyDescent="0.25">
      <c r="B5596" s="28"/>
      <c r="C5596" s="28"/>
      <c r="D5596" s="28"/>
      <c r="E5596" s="28"/>
      <c r="F5596" s="28"/>
      <c r="G5596" s="23"/>
      <c r="H5596" s="23"/>
      <c r="I5596" s="23"/>
      <c r="L5596" s="4" t="str">
        <f t="shared" si="172"/>
        <v/>
      </c>
      <c r="M5596" s="4" t="str">
        <f>IF(ISBLANK(A5596),"",IF('02_Resultat'!$B$6=A5596,1,0))</f>
        <v/>
      </c>
    </row>
    <row r="5597" spans="2:13" x14ac:dyDescent="0.25">
      <c r="B5597" s="28"/>
      <c r="C5597" s="28"/>
      <c r="D5597" s="28"/>
      <c r="E5597" s="28"/>
      <c r="F5597" s="28"/>
      <c r="G5597" s="23"/>
      <c r="H5597" s="23"/>
      <c r="I5597" s="23"/>
      <c r="L5597" s="4" t="str">
        <f t="shared" si="172"/>
        <v/>
      </c>
      <c r="M5597" s="4" t="str">
        <f>IF(ISBLANK(A5597),"",IF('02_Resultat'!$B$6=A5597,1,0))</f>
        <v/>
      </c>
    </row>
    <row r="5598" spans="2:13" x14ac:dyDescent="0.25">
      <c r="B5598" s="28"/>
      <c r="C5598" s="28"/>
      <c r="D5598" s="28"/>
      <c r="E5598" s="28"/>
      <c r="F5598" s="28"/>
      <c r="G5598" s="23"/>
      <c r="H5598" s="23"/>
      <c r="I5598" s="23"/>
      <c r="L5598" s="4" t="str">
        <f t="shared" si="172"/>
        <v/>
      </c>
      <c r="M5598" s="4" t="str">
        <f>IF(ISBLANK(A5598),"",IF('02_Resultat'!$B$6=A5598,1,0))</f>
        <v/>
      </c>
    </row>
    <row r="5599" spans="2:13" x14ac:dyDescent="0.25">
      <c r="B5599" s="28"/>
      <c r="C5599" s="28"/>
      <c r="D5599" s="28"/>
      <c r="E5599" s="28"/>
      <c r="F5599" s="28"/>
      <c r="G5599" s="23"/>
      <c r="H5599" s="23"/>
      <c r="I5599" s="23"/>
      <c r="L5599" s="4" t="str">
        <f t="shared" si="172"/>
        <v/>
      </c>
      <c r="M5599" s="4" t="str">
        <f>IF(ISBLANK(A5599),"",IF('02_Resultat'!$B$6=A5599,1,0))</f>
        <v/>
      </c>
    </row>
    <row r="5600" spans="2:13" x14ac:dyDescent="0.25">
      <c r="B5600" s="28"/>
      <c r="C5600" s="28"/>
      <c r="D5600" s="28"/>
      <c r="E5600" s="28"/>
      <c r="F5600" s="28"/>
      <c r="G5600" s="23"/>
      <c r="H5600" s="23"/>
      <c r="I5600" s="23"/>
      <c r="L5600" s="4" t="str">
        <f t="shared" si="172"/>
        <v/>
      </c>
      <c r="M5600" s="4" t="str">
        <f>IF(ISBLANK(A5600),"",IF('02_Resultat'!$B$6=A5600,1,0))</f>
        <v/>
      </c>
    </row>
    <row r="5601" spans="2:13" x14ac:dyDescent="0.25">
      <c r="B5601" s="28"/>
      <c r="C5601" s="28"/>
      <c r="D5601" s="28"/>
      <c r="E5601" s="28"/>
      <c r="F5601" s="28"/>
      <c r="G5601" s="23"/>
      <c r="H5601" s="23"/>
      <c r="I5601" s="23"/>
      <c r="L5601" s="4" t="str">
        <f t="shared" si="172"/>
        <v/>
      </c>
      <c r="M5601" s="4" t="str">
        <f>IF(ISBLANK(A5601),"",IF('02_Resultat'!$B$6=A5601,1,0))</f>
        <v/>
      </c>
    </row>
    <row r="5602" spans="2:13" x14ac:dyDescent="0.25">
      <c r="B5602" s="28"/>
      <c r="C5602" s="28"/>
      <c r="D5602" s="28"/>
      <c r="E5602" s="28"/>
      <c r="F5602" s="28"/>
      <c r="G5602" s="23"/>
      <c r="H5602" s="23"/>
      <c r="I5602" s="23"/>
      <c r="L5602" s="4" t="str">
        <f t="shared" si="172"/>
        <v/>
      </c>
      <c r="M5602" s="4" t="str">
        <f>IF(ISBLANK(A5602),"",IF('02_Resultat'!$B$6=A5602,1,0))</f>
        <v/>
      </c>
    </row>
    <row r="5603" spans="2:13" x14ac:dyDescent="0.25">
      <c r="B5603" s="28"/>
      <c r="C5603" s="28"/>
      <c r="D5603" s="28"/>
      <c r="E5603" s="28"/>
      <c r="F5603" s="28"/>
      <c r="G5603" s="23"/>
      <c r="H5603" s="23"/>
      <c r="I5603" s="23"/>
      <c r="L5603" s="4" t="str">
        <f t="shared" si="172"/>
        <v/>
      </c>
      <c r="M5603" s="4" t="str">
        <f>IF(ISBLANK(A5603),"",IF('02_Resultat'!$B$6=A5603,1,0))</f>
        <v/>
      </c>
    </row>
    <row r="5604" spans="2:13" x14ac:dyDescent="0.25">
      <c r="B5604" s="28"/>
      <c r="C5604" s="28"/>
      <c r="D5604" s="28"/>
      <c r="E5604" s="28"/>
      <c r="F5604" s="28"/>
      <c r="G5604" s="23"/>
      <c r="H5604" s="23"/>
      <c r="I5604" s="23"/>
      <c r="L5604" s="4" t="str">
        <f t="shared" si="172"/>
        <v/>
      </c>
      <c r="M5604" s="4" t="str">
        <f>IF(ISBLANK(A5604),"",IF('02_Resultat'!$B$6=A5604,1,0))</f>
        <v/>
      </c>
    </row>
    <row r="5605" spans="2:13" x14ac:dyDescent="0.25">
      <c r="B5605" s="28"/>
      <c r="C5605" s="28"/>
      <c r="D5605" s="28"/>
      <c r="E5605" s="28"/>
      <c r="F5605" s="28"/>
      <c r="G5605" s="23"/>
      <c r="H5605" s="23"/>
      <c r="I5605" s="23"/>
      <c r="L5605" s="4" t="str">
        <f t="shared" si="172"/>
        <v/>
      </c>
      <c r="M5605" s="4" t="str">
        <f>IF(ISBLANK(A5605),"",IF('02_Resultat'!$B$6=A5605,1,0))</f>
        <v/>
      </c>
    </row>
    <row r="5606" spans="2:13" x14ac:dyDescent="0.25">
      <c r="B5606" s="28"/>
      <c r="C5606" s="28"/>
      <c r="D5606" s="28"/>
      <c r="E5606" s="28"/>
      <c r="F5606" s="28"/>
      <c r="G5606" s="23"/>
      <c r="H5606" s="23"/>
      <c r="I5606" s="23"/>
      <c r="L5606" s="4" t="str">
        <f t="shared" si="172"/>
        <v/>
      </c>
      <c r="M5606" s="4" t="str">
        <f>IF(ISBLANK(A5606),"",IF('02_Resultat'!$B$6=A5606,1,0))</f>
        <v/>
      </c>
    </row>
    <row r="5607" spans="2:13" x14ac:dyDescent="0.25">
      <c r="B5607" s="28"/>
      <c r="C5607" s="28"/>
      <c r="D5607" s="28"/>
      <c r="E5607" s="28"/>
      <c r="F5607" s="28"/>
      <c r="G5607" s="23"/>
      <c r="H5607" s="23"/>
      <c r="I5607" s="23"/>
      <c r="L5607" s="4" t="str">
        <f t="shared" si="172"/>
        <v/>
      </c>
      <c r="M5607" s="4" t="str">
        <f>IF(ISBLANK(A5607),"",IF('02_Resultat'!$B$6=A5607,1,0))</f>
        <v/>
      </c>
    </row>
    <row r="5608" spans="2:13" x14ac:dyDescent="0.25">
      <c r="B5608" s="28"/>
      <c r="C5608" s="28"/>
      <c r="D5608" s="28"/>
      <c r="E5608" s="28"/>
      <c r="F5608" s="28"/>
      <c r="G5608" s="23"/>
      <c r="H5608" s="23"/>
      <c r="I5608" s="23"/>
      <c r="L5608" s="4" t="str">
        <f t="shared" si="172"/>
        <v/>
      </c>
      <c r="M5608" s="4" t="str">
        <f>IF(ISBLANK(A5608),"",IF('02_Resultat'!$B$6=A5608,1,0))</f>
        <v/>
      </c>
    </row>
    <row r="5609" spans="2:13" x14ac:dyDescent="0.25">
      <c r="B5609" s="28"/>
      <c r="C5609" s="28"/>
      <c r="D5609" s="28"/>
      <c r="E5609" s="28"/>
      <c r="F5609" s="28"/>
      <c r="G5609" s="23"/>
      <c r="H5609" s="23"/>
      <c r="I5609" s="23"/>
      <c r="L5609" s="4" t="str">
        <f t="shared" si="172"/>
        <v/>
      </c>
      <c r="M5609" s="4" t="str">
        <f>IF(ISBLANK(A5609),"",IF('02_Resultat'!$B$6=A5609,1,0))</f>
        <v/>
      </c>
    </row>
    <row r="5610" spans="2:13" x14ac:dyDescent="0.25">
      <c r="B5610" s="28"/>
      <c r="C5610" s="28"/>
      <c r="D5610" s="28"/>
      <c r="E5610" s="28"/>
      <c r="F5610" s="28"/>
      <c r="G5610" s="23"/>
      <c r="H5610" s="23"/>
      <c r="I5610" s="23"/>
      <c r="L5610" s="4" t="str">
        <f t="shared" si="172"/>
        <v/>
      </c>
      <c r="M5610" s="4" t="str">
        <f>IF(ISBLANK(A5610),"",IF('02_Resultat'!$B$6=A5610,1,0))</f>
        <v/>
      </c>
    </row>
    <row r="5611" spans="2:13" x14ac:dyDescent="0.25">
      <c r="B5611" s="28"/>
      <c r="C5611" s="28"/>
      <c r="D5611" s="28"/>
      <c r="E5611" s="28"/>
      <c r="F5611" s="28"/>
      <c r="G5611" s="23"/>
      <c r="H5611" s="23"/>
      <c r="I5611" s="23"/>
      <c r="L5611" s="4" t="str">
        <f t="shared" si="172"/>
        <v/>
      </c>
      <c r="M5611" s="4" t="str">
        <f>IF(ISBLANK(A5611),"",IF('02_Resultat'!$B$6=A5611,1,0))</f>
        <v/>
      </c>
    </row>
    <row r="5612" spans="2:13" x14ac:dyDescent="0.25">
      <c r="B5612" s="28"/>
      <c r="C5612" s="28"/>
      <c r="D5612" s="28"/>
      <c r="E5612" s="28"/>
      <c r="F5612" s="28"/>
      <c r="G5612" s="23"/>
      <c r="H5612" s="23"/>
      <c r="I5612" s="23"/>
      <c r="L5612" s="4" t="str">
        <f t="shared" si="172"/>
        <v/>
      </c>
      <c r="M5612" s="4" t="str">
        <f>IF(ISBLANK(A5612),"",IF('02_Resultat'!$B$6=A5612,1,0))</f>
        <v/>
      </c>
    </row>
    <row r="5613" spans="2:13" x14ac:dyDescent="0.25">
      <c r="B5613" s="28"/>
      <c r="C5613" s="28"/>
      <c r="D5613" s="28"/>
      <c r="E5613" s="28"/>
      <c r="F5613" s="28"/>
      <c r="G5613" s="23"/>
      <c r="H5613" s="23"/>
      <c r="I5613" s="23"/>
      <c r="L5613" s="4" t="str">
        <f t="shared" si="172"/>
        <v/>
      </c>
      <c r="M5613" s="4" t="str">
        <f>IF(ISBLANK(A5613),"",IF('02_Resultat'!$B$6=A5613,1,0))</f>
        <v/>
      </c>
    </row>
    <row r="5614" spans="2:13" x14ac:dyDescent="0.25">
      <c r="B5614" s="28"/>
      <c r="C5614" s="28"/>
      <c r="D5614" s="28"/>
      <c r="E5614" s="28"/>
      <c r="F5614" s="28"/>
      <c r="G5614" s="23"/>
      <c r="H5614" s="23"/>
      <c r="I5614" s="23"/>
      <c r="L5614" s="4" t="str">
        <f t="shared" si="172"/>
        <v/>
      </c>
      <c r="M5614" s="4" t="str">
        <f>IF(ISBLANK(A5614),"",IF('02_Resultat'!$B$6=A5614,1,0))</f>
        <v/>
      </c>
    </row>
    <row r="5615" spans="2:13" x14ac:dyDescent="0.25">
      <c r="B5615" s="28"/>
      <c r="C5615" s="28"/>
      <c r="D5615" s="28"/>
      <c r="E5615" s="28"/>
      <c r="F5615" s="28"/>
      <c r="G5615" s="23"/>
      <c r="H5615" s="23"/>
      <c r="I5615" s="23"/>
      <c r="L5615" s="4" t="str">
        <f t="shared" si="172"/>
        <v/>
      </c>
      <c r="M5615" s="4" t="str">
        <f>IF(ISBLANK(A5615),"",IF('02_Resultat'!$B$6=A5615,1,0))</f>
        <v/>
      </c>
    </row>
    <row r="5616" spans="2:13" x14ac:dyDescent="0.25">
      <c r="B5616" s="28"/>
      <c r="C5616" s="28"/>
      <c r="D5616" s="28"/>
      <c r="E5616" s="28"/>
      <c r="F5616" s="28"/>
      <c r="G5616" s="23"/>
      <c r="H5616" s="23"/>
      <c r="I5616" s="23"/>
      <c r="L5616" s="4" t="str">
        <f t="shared" si="172"/>
        <v/>
      </c>
      <c r="M5616" s="4" t="str">
        <f>IF(ISBLANK(A5616),"",IF('02_Resultat'!$B$6=A5616,1,0))</f>
        <v/>
      </c>
    </row>
    <row r="5617" spans="2:13" x14ac:dyDescent="0.25">
      <c r="B5617" s="28"/>
      <c r="C5617" s="28"/>
      <c r="D5617" s="28"/>
      <c r="E5617" s="28"/>
      <c r="F5617" s="28"/>
      <c r="G5617" s="23"/>
      <c r="H5617" s="23"/>
      <c r="I5617" s="23"/>
      <c r="L5617" s="4" t="str">
        <f t="shared" si="172"/>
        <v/>
      </c>
      <c r="M5617" s="4" t="str">
        <f>IF(ISBLANK(A5617),"",IF('02_Resultat'!$B$6=A5617,1,0))</f>
        <v/>
      </c>
    </row>
    <row r="5618" spans="2:13" x14ac:dyDescent="0.25">
      <c r="B5618" s="28"/>
      <c r="C5618" s="28"/>
      <c r="D5618" s="28"/>
      <c r="E5618" s="28"/>
      <c r="F5618" s="28"/>
      <c r="G5618" s="23"/>
      <c r="H5618" s="23"/>
      <c r="I5618" s="23"/>
      <c r="L5618" s="4" t="str">
        <f t="shared" si="172"/>
        <v/>
      </c>
      <c r="M5618" s="4" t="str">
        <f>IF(ISBLANK(A5618),"",IF('02_Resultat'!$B$6=A5618,1,0))</f>
        <v/>
      </c>
    </row>
    <row r="5619" spans="2:13" x14ac:dyDescent="0.25">
      <c r="B5619" s="28"/>
      <c r="C5619" s="28"/>
      <c r="D5619" s="28"/>
      <c r="E5619" s="28"/>
      <c r="F5619" s="28"/>
      <c r="G5619" s="23"/>
      <c r="H5619" s="23"/>
      <c r="I5619" s="23"/>
      <c r="L5619" s="4" t="str">
        <f t="shared" si="172"/>
        <v/>
      </c>
      <c r="M5619" s="4" t="str">
        <f>IF(ISBLANK(A5619),"",IF('02_Resultat'!$B$6=A5619,1,0))</f>
        <v/>
      </c>
    </row>
    <row r="5620" spans="2:13" x14ac:dyDescent="0.25">
      <c r="B5620" s="28"/>
      <c r="C5620" s="28"/>
      <c r="D5620" s="28"/>
      <c r="E5620" s="28"/>
      <c r="F5620" s="28"/>
      <c r="G5620" s="23"/>
      <c r="H5620" s="23"/>
      <c r="I5620" s="23"/>
      <c r="L5620" s="4" t="str">
        <f t="shared" si="172"/>
        <v/>
      </c>
      <c r="M5620" s="4" t="str">
        <f>IF(ISBLANK(A5620),"",IF('02_Resultat'!$B$6=A5620,1,0))</f>
        <v/>
      </c>
    </row>
    <row r="5621" spans="2:13" x14ac:dyDescent="0.25">
      <c r="B5621" s="28"/>
      <c r="C5621" s="28"/>
      <c r="D5621" s="28"/>
      <c r="E5621" s="28"/>
      <c r="F5621" s="28"/>
      <c r="G5621" s="23"/>
      <c r="H5621" s="23"/>
      <c r="I5621" s="23"/>
      <c r="L5621" s="4" t="str">
        <f t="shared" si="172"/>
        <v/>
      </c>
      <c r="M5621" s="4" t="str">
        <f>IF(ISBLANK(A5621),"",IF('02_Resultat'!$B$6=A5621,1,0))</f>
        <v/>
      </c>
    </row>
    <row r="5622" spans="2:13" x14ac:dyDescent="0.25">
      <c r="B5622" s="28"/>
      <c r="C5622" s="28"/>
      <c r="D5622" s="28"/>
      <c r="E5622" s="28"/>
      <c r="F5622" s="28"/>
      <c r="G5622" s="23"/>
      <c r="H5622" s="23"/>
      <c r="I5622" s="23"/>
      <c r="L5622" s="4" t="str">
        <f t="shared" si="172"/>
        <v/>
      </c>
      <c r="M5622" s="4" t="str">
        <f>IF(ISBLANK(A5622),"",IF('02_Resultat'!$B$6=A5622,1,0))</f>
        <v/>
      </c>
    </row>
    <row r="5623" spans="2:13" x14ac:dyDescent="0.25">
      <c r="B5623" s="28"/>
      <c r="C5623" s="28"/>
      <c r="D5623" s="28"/>
      <c r="E5623" s="28"/>
      <c r="F5623" s="28"/>
      <c r="G5623" s="23"/>
      <c r="H5623" s="23"/>
      <c r="I5623" s="23"/>
      <c r="L5623" s="4" t="str">
        <f t="shared" si="172"/>
        <v/>
      </c>
      <c r="M5623" s="4" t="str">
        <f>IF(ISBLANK(A5623),"",IF('02_Resultat'!$B$6=A5623,1,0))</f>
        <v/>
      </c>
    </row>
    <row r="5624" spans="2:13" x14ac:dyDescent="0.25">
      <c r="B5624" s="28"/>
      <c r="C5624" s="28"/>
      <c r="D5624" s="28"/>
      <c r="E5624" s="28"/>
      <c r="F5624" s="28"/>
      <c r="G5624" s="23"/>
      <c r="H5624" s="23"/>
      <c r="I5624" s="23"/>
      <c r="L5624" s="4" t="str">
        <f t="shared" si="172"/>
        <v/>
      </c>
      <c r="M5624" s="4" t="str">
        <f>IF(ISBLANK(A5624),"",IF('02_Resultat'!$B$6=A5624,1,0))</f>
        <v/>
      </c>
    </row>
    <row r="5625" spans="2:13" x14ac:dyDescent="0.25">
      <c r="B5625" s="28"/>
      <c r="C5625" s="28"/>
      <c r="D5625" s="28"/>
      <c r="E5625" s="28"/>
      <c r="F5625" s="28"/>
      <c r="G5625" s="23"/>
      <c r="H5625" s="23"/>
      <c r="I5625" s="23"/>
      <c r="L5625" s="4" t="str">
        <f t="shared" si="172"/>
        <v/>
      </c>
      <c r="M5625" s="4" t="str">
        <f>IF(ISBLANK(A5625),"",IF('02_Resultat'!$B$6=A5625,1,0))</f>
        <v/>
      </c>
    </row>
    <row r="5626" spans="2:13" x14ac:dyDescent="0.25">
      <c r="B5626" s="28"/>
      <c r="C5626" s="28"/>
      <c r="D5626" s="28"/>
      <c r="E5626" s="28"/>
      <c r="F5626" s="28"/>
      <c r="G5626" s="23"/>
      <c r="H5626" s="23"/>
      <c r="I5626" s="23"/>
      <c r="L5626" s="4" t="str">
        <f t="shared" si="172"/>
        <v/>
      </c>
      <c r="M5626" s="4" t="str">
        <f>IF(ISBLANK(A5626),"",IF('02_Resultat'!$B$6=A5626,1,0))</f>
        <v/>
      </c>
    </row>
    <row r="5627" spans="2:13" x14ac:dyDescent="0.25">
      <c r="B5627" s="28"/>
      <c r="C5627" s="28"/>
      <c r="D5627" s="28"/>
      <c r="E5627" s="28"/>
      <c r="F5627" s="28"/>
      <c r="G5627" s="23"/>
      <c r="H5627" s="23"/>
      <c r="I5627" s="23"/>
      <c r="L5627" s="4" t="str">
        <f t="shared" si="172"/>
        <v/>
      </c>
      <c r="M5627" s="4" t="str">
        <f>IF(ISBLANK(A5627),"",IF('02_Resultat'!$B$6=A5627,1,0))</f>
        <v/>
      </c>
    </row>
    <row r="5628" spans="2:13" x14ac:dyDescent="0.25">
      <c r="B5628" s="28"/>
      <c r="C5628" s="28"/>
      <c r="D5628" s="28"/>
      <c r="E5628" s="28"/>
      <c r="F5628" s="28"/>
      <c r="G5628" s="23"/>
      <c r="H5628" s="23"/>
      <c r="I5628" s="23"/>
      <c r="L5628" s="4" t="str">
        <f t="shared" si="172"/>
        <v/>
      </c>
      <c r="M5628" s="4" t="str">
        <f>IF(ISBLANK(A5628),"",IF('02_Resultat'!$B$6=A5628,1,0))</f>
        <v/>
      </c>
    </row>
    <row r="5629" spans="2:13" x14ac:dyDescent="0.25">
      <c r="B5629" s="28"/>
      <c r="C5629" s="28"/>
      <c r="D5629" s="28"/>
      <c r="E5629" s="28"/>
      <c r="F5629" s="28"/>
      <c r="G5629" s="23"/>
      <c r="H5629" s="23"/>
      <c r="I5629" s="23"/>
      <c r="L5629" s="4" t="str">
        <f t="shared" si="172"/>
        <v/>
      </c>
      <c r="M5629" s="4" t="str">
        <f>IF(ISBLANK(A5629),"",IF('02_Resultat'!$B$6=A5629,1,0))</f>
        <v/>
      </c>
    </row>
    <row r="5630" spans="2:13" x14ac:dyDescent="0.25">
      <c r="B5630" s="28"/>
      <c r="C5630" s="28"/>
      <c r="D5630" s="28"/>
      <c r="E5630" s="28"/>
      <c r="F5630" s="28"/>
      <c r="G5630" s="23"/>
      <c r="H5630" s="23"/>
      <c r="I5630" s="23"/>
      <c r="L5630" s="4" t="str">
        <f t="shared" si="172"/>
        <v/>
      </c>
      <c r="M5630" s="4" t="str">
        <f>IF(ISBLANK(A5630),"",IF('02_Resultat'!$B$6=A5630,1,0))</f>
        <v/>
      </c>
    </row>
    <row r="5631" spans="2:13" x14ac:dyDescent="0.25">
      <c r="B5631" s="28"/>
      <c r="C5631" s="28"/>
      <c r="D5631" s="28"/>
      <c r="E5631" s="28"/>
      <c r="F5631" s="28"/>
      <c r="G5631" s="23"/>
      <c r="H5631" s="23"/>
      <c r="I5631" s="23"/>
      <c r="L5631" s="4" t="str">
        <f t="shared" si="172"/>
        <v/>
      </c>
      <c r="M5631" s="4" t="str">
        <f>IF(ISBLANK(A5631),"",IF('02_Resultat'!$B$6=A5631,1,0))</f>
        <v/>
      </c>
    </row>
    <row r="5632" spans="2:13" x14ac:dyDescent="0.25">
      <c r="B5632" s="28"/>
      <c r="C5632" s="28"/>
      <c r="D5632" s="28"/>
      <c r="E5632" s="28"/>
      <c r="F5632" s="28"/>
      <c r="G5632" s="23"/>
      <c r="H5632" s="23"/>
      <c r="I5632" s="23"/>
      <c r="L5632" s="4" t="str">
        <f t="shared" si="172"/>
        <v/>
      </c>
      <c r="M5632" s="4" t="str">
        <f>IF(ISBLANK(A5632),"",IF('02_Resultat'!$B$6=A5632,1,0))</f>
        <v/>
      </c>
    </row>
    <row r="5633" spans="2:13" x14ac:dyDescent="0.25">
      <c r="B5633" s="28"/>
      <c r="C5633" s="28"/>
      <c r="D5633" s="28"/>
      <c r="E5633" s="28"/>
      <c r="F5633" s="28"/>
      <c r="G5633" s="23"/>
      <c r="H5633" s="23"/>
      <c r="I5633" s="23"/>
      <c r="L5633" s="4" t="str">
        <f t="shared" si="172"/>
        <v/>
      </c>
      <c r="M5633" s="4" t="str">
        <f>IF(ISBLANK(A5633),"",IF('02_Resultat'!$B$6=A5633,1,0))</f>
        <v/>
      </c>
    </row>
    <row r="5634" spans="2:13" x14ac:dyDescent="0.25">
      <c r="B5634" s="28"/>
      <c r="C5634" s="28"/>
      <c r="D5634" s="28"/>
      <c r="E5634" s="28"/>
      <c r="F5634" s="28"/>
      <c r="G5634" s="23"/>
      <c r="H5634" s="23"/>
      <c r="I5634" s="23"/>
      <c r="L5634" s="4" t="str">
        <f t="shared" si="172"/>
        <v/>
      </c>
      <c r="M5634" s="4" t="str">
        <f>IF(ISBLANK(A5634),"",IF('02_Resultat'!$B$6=A5634,1,0))</f>
        <v/>
      </c>
    </row>
    <row r="5635" spans="2:13" x14ac:dyDescent="0.25">
      <c r="B5635" s="28"/>
      <c r="C5635" s="28"/>
      <c r="D5635" s="28"/>
      <c r="E5635" s="28"/>
      <c r="F5635" s="28"/>
      <c r="G5635" s="23"/>
      <c r="H5635" s="23"/>
      <c r="I5635" s="23"/>
      <c r="L5635" s="4" t="str">
        <f t="shared" si="172"/>
        <v/>
      </c>
      <c r="M5635" s="4" t="str">
        <f>IF(ISBLANK(A5635),"",IF('02_Resultat'!$B$6=A5635,1,0))</f>
        <v/>
      </c>
    </row>
    <row r="5636" spans="2:13" x14ac:dyDescent="0.25">
      <c r="B5636" s="28"/>
      <c r="C5636" s="28"/>
      <c r="D5636" s="28"/>
      <c r="E5636" s="28"/>
      <c r="F5636" s="28"/>
      <c r="G5636" s="23"/>
      <c r="H5636" s="23"/>
      <c r="I5636" s="23"/>
      <c r="L5636" s="4" t="str">
        <f t="shared" si="172"/>
        <v/>
      </c>
      <c r="M5636" s="4" t="str">
        <f>IF(ISBLANK(A5636),"",IF('02_Resultat'!$B$6=A5636,1,0))</f>
        <v/>
      </c>
    </row>
    <row r="5637" spans="2:13" x14ac:dyDescent="0.25">
      <c r="B5637" s="28"/>
      <c r="C5637" s="28"/>
      <c r="D5637" s="28"/>
      <c r="E5637" s="28"/>
      <c r="F5637" s="28"/>
      <c r="G5637" s="23"/>
      <c r="H5637" s="23"/>
      <c r="I5637" s="23"/>
      <c r="L5637" s="4" t="str">
        <f t="shared" si="172"/>
        <v/>
      </c>
      <c r="M5637" s="4" t="str">
        <f>IF(ISBLANK(A5637),"",IF('02_Resultat'!$B$6=A5637,1,0))</f>
        <v/>
      </c>
    </row>
    <row r="5638" spans="2:13" x14ac:dyDescent="0.25">
      <c r="B5638" s="28"/>
      <c r="C5638" s="28"/>
      <c r="D5638" s="28"/>
      <c r="E5638" s="28"/>
      <c r="F5638" s="28"/>
      <c r="G5638" s="23"/>
      <c r="H5638" s="23"/>
      <c r="I5638" s="23"/>
      <c r="L5638" s="4" t="str">
        <f t="shared" si="172"/>
        <v/>
      </c>
      <c r="M5638" s="4" t="str">
        <f>IF(ISBLANK(A5638),"",IF('02_Resultat'!$B$6=A5638,1,0))</f>
        <v/>
      </c>
    </row>
    <row r="5639" spans="2:13" x14ac:dyDescent="0.25">
      <c r="B5639" s="28"/>
      <c r="C5639" s="28"/>
      <c r="D5639" s="28"/>
      <c r="E5639" s="28"/>
      <c r="F5639" s="28"/>
      <c r="G5639" s="23"/>
      <c r="H5639" s="23"/>
      <c r="I5639" s="23"/>
      <c r="L5639" s="4" t="str">
        <f t="shared" si="172"/>
        <v/>
      </c>
      <c r="M5639" s="4" t="str">
        <f>IF(ISBLANK(A5639),"",IF('02_Resultat'!$B$6=A5639,1,0))</f>
        <v/>
      </c>
    </row>
    <row r="5640" spans="2:13" x14ac:dyDescent="0.25">
      <c r="B5640" s="28"/>
      <c r="C5640" s="28"/>
      <c r="D5640" s="28"/>
      <c r="E5640" s="28"/>
      <c r="F5640" s="28"/>
      <c r="G5640" s="23"/>
      <c r="H5640" s="23"/>
      <c r="I5640" s="23"/>
      <c r="L5640" s="4" t="str">
        <f t="shared" si="172"/>
        <v/>
      </c>
      <c r="M5640" s="4" t="str">
        <f>IF(ISBLANK(A5640),"",IF('02_Resultat'!$B$6=A5640,1,0))</f>
        <v/>
      </c>
    </row>
    <row r="5641" spans="2:13" x14ac:dyDescent="0.25">
      <c r="B5641" s="28"/>
      <c r="C5641" s="28"/>
      <c r="D5641" s="28"/>
      <c r="E5641" s="28"/>
      <c r="F5641" s="28"/>
      <c r="G5641" s="23"/>
      <c r="H5641" s="23"/>
      <c r="I5641" s="23"/>
      <c r="L5641" s="4" t="str">
        <f t="shared" si="172"/>
        <v/>
      </c>
      <c r="M5641" s="4" t="str">
        <f>IF(ISBLANK(A5641),"",IF('02_Resultat'!$B$6=A5641,1,0))</f>
        <v/>
      </c>
    </row>
    <row r="5642" spans="2:13" x14ac:dyDescent="0.25">
      <c r="B5642" s="28"/>
      <c r="C5642" s="28"/>
      <c r="D5642" s="28"/>
      <c r="E5642" s="28"/>
      <c r="F5642" s="28"/>
      <c r="G5642" s="23"/>
      <c r="H5642" s="23"/>
      <c r="I5642" s="23"/>
      <c r="L5642" s="4" t="str">
        <f t="shared" si="172"/>
        <v/>
      </c>
      <c r="M5642" s="4" t="str">
        <f>IF(ISBLANK(A5642),"",IF('02_Resultat'!$B$6=A5642,1,0))</f>
        <v/>
      </c>
    </row>
    <row r="5643" spans="2:13" x14ac:dyDescent="0.25">
      <c r="B5643" s="28"/>
      <c r="C5643" s="28"/>
      <c r="D5643" s="28"/>
      <c r="E5643" s="28"/>
      <c r="F5643" s="28"/>
      <c r="G5643" s="23"/>
      <c r="H5643" s="23"/>
      <c r="I5643" s="23"/>
      <c r="L5643" s="4" t="str">
        <f t="shared" si="172"/>
        <v/>
      </c>
      <c r="M5643" s="4" t="str">
        <f>IF(ISBLANK(A5643),"",IF('02_Resultat'!$B$6=A5643,1,0))</f>
        <v/>
      </c>
    </row>
    <row r="5644" spans="2:13" x14ac:dyDescent="0.25">
      <c r="B5644" s="28"/>
      <c r="C5644" s="28"/>
      <c r="D5644" s="28"/>
      <c r="E5644" s="28"/>
      <c r="F5644" s="28"/>
      <c r="G5644" s="23"/>
      <c r="H5644" s="23"/>
      <c r="I5644" s="23"/>
      <c r="L5644" s="4" t="str">
        <f t="shared" si="172"/>
        <v/>
      </c>
      <c r="M5644" s="4" t="str">
        <f>IF(ISBLANK(A5644),"",IF('02_Resultat'!$B$6=A5644,1,0))</f>
        <v/>
      </c>
    </row>
    <row r="5645" spans="2:13" x14ac:dyDescent="0.25">
      <c r="B5645" s="28"/>
      <c r="C5645" s="28"/>
      <c r="D5645" s="28"/>
      <c r="E5645" s="28"/>
      <c r="F5645" s="28"/>
      <c r="G5645" s="23"/>
      <c r="H5645" s="23"/>
      <c r="I5645" s="23"/>
      <c r="L5645" s="4" t="str">
        <f t="shared" si="172"/>
        <v/>
      </c>
      <c r="M5645" s="4" t="str">
        <f>IF(ISBLANK(A5645),"",IF('02_Resultat'!$B$6=A5645,1,0))</f>
        <v/>
      </c>
    </row>
    <row r="5646" spans="2:13" x14ac:dyDescent="0.25">
      <c r="B5646" s="28"/>
      <c r="C5646" s="28"/>
      <c r="D5646" s="28"/>
      <c r="E5646" s="28"/>
      <c r="F5646" s="28"/>
      <c r="G5646" s="23"/>
      <c r="H5646" s="23"/>
      <c r="I5646" s="23"/>
      <c r="L5646" s="4" t="str">
        <f t="shared" si="172"/>
        <v/>
      </c>
      <c r="M5646" s="4" t="str">
        <f>IF(ISBLANK(A5646),"",IF('02_Resultat'!$B$6=A5646,1,0))</f>
        <v/>
      </c>
    </row>
    <row r="5647" spans="2:13" x14ac:dyDescent="0.25">
      <c r="B5647" s="28"/>
      <c r="C5647" s="28"/>
      <c r="D5647" s="28"/>
      <c r="E5647" s="28"/>
      <c r="F5647" s="28"/>
      <c r="G5647" s="23"/>
      <c r="H5647" s="23"/>
      <c r="I5647" s="23"/>
      <c r="L5647" s="4" t="str">
        <f t="shared" si="172"/>
        <v/>
      </c>
      <c r="M5647" s="4" t="str">
        <f>IF(ISBLANK(A5647),"",IF('02_Resultat'!$B$6=A5647,1,0))</f>
        <v/>
      </c>
    </row>
    <row r="5648" spans="2:13" x14ac:dyDescent="0.25">
      <c r="B5648" s="28"/>
      <c r="C5648" s="28"/>
      <c r="D5648" s="28"/>
      <c r="E5648" s="28"/>
      <c r="F5648" s="28"/>
      <c r="G5648" s="23"/>
      <c r="H5648" s="23"/>
      <c r="I5648" s="23"/>
      <c r="L5648" s="4" t="str">
        <f t="shared" si="172"/>
        <v/>
      </c>
      <c r="M5648" s="4" t="str">
        <f>IF(ISBLANK(A5648),"",IF('02_Resultat'!$B$6=A5648,1,0))</f>
        <v/>
      </c>
    </row>
    <row r="5649" spans="2:13" x14ac:dyDescent="0.25">
      <c r="B5649" s="28"/>
      <c r="C5649" s="28"/>
      <c r="D5649" s="28"/>
      <c r="E5649" s="28"/>
      <c r="F5649" s="28"/>
      <c r="G5649" s="23"/>
      <c r="H5649" s="23"/>
      <c r="I5649" s="23"/>
      <c r="L5649" s="4" t="str">
        <f t="shared" ref="L5649:L5712" si="173">IF(ISBLANK(H5649),"",(I5649-H5649))</f>
        <v/>
      </c>
      <c r="M5649" s="4" t="str">
        <f>IF(ISBLANK(A5649),"",IF('02_Resultat'!$B$6=A5649,1,0))</f>
        <v/>
      </c>
    </row>
    <row r="5650" spans="2:13" x14ac:dyDescent="0.25">
      <c r="B5650" s="28"/>
      <c r="C5650" s="28"/>
      <c r="D5650" s="28"/>
      <c r="E5650" s="28"/>
      <c r="F5650" s="28"/>
      <c r="G5650" s="23"/>
      <c r="H5650" s="23"/>
      <c r="I5650" s="23"/>
      <c r="L5650" s="4" t="str">
        <f t="shared" si="173"/>
        <v/>
      </c>
      <c r="M5650" s="4" t="str">
        <f>IF(ISBLANK(A5650),"",IF('02_Resultat'!$B$6=A5650,1,0))</f>
        <v/>
      </c>
    </row>
    <row r="5651" spans="2:13" x14ac:dyDescent="0.25">
      <c r="B5651" s="28"/>
      <c r="C5651" s="28"/>
      <c r="D5651" s="28"/>
      <c r="E5651" s="28"/>
      <c r="F5651" s="28"/>
      <c r="G5651" s="23"/>
      <c r="H5651" s="23"/>
      <c r="I5651" s="23"/>
      <c r="L5651" s="4" t="str">
        <f t="shared" si="173"/>
        <v/>
      </c>
      <c r="M5651" s="4" t="str">
        <f>IF(ISBLANK(A5651),"",IF('02_Resultat'!$B$6=A5651,1,0))</f>
        <v/>
      </c>
    </row>
    <row r="5652" spans="2:13" x14ac:dyDescent="0.25">
      <c r="B5652" s="28"/>
      <c r="C5652" s="28"/>
      <c r="D5652" s="28"/>
      <c r="E5652" s="28"/>
      <c r="F5652" s="28"/>
      <c r="G5652" s="23"/>
      <c r="H5652" s="23"/>
      <c r="I5652" s="23"/>
      <c r="L5652" s="4" t="str">
        <f t="shared" si="173"/>
        <v/>
      </c>
      <c r="M5652" s="4" t="str">
        <f>IF(ISBLANK(A5652),"",IF('02_Resultat'!$B$6=A5652,1,0))</f>
        <v/>
      </c>
    </row>
    <row r="5653" spans="2:13" x14ac:dyDescent="0.25">
      <c r="B5653" s="28"/>
      <c r="C5653" s="28"/>
      <c r="D5653" s="28"/>
      <c r="E5653" s="28"/>
      <c r="F5653" s="28"/>
      <c r="G5653" s="23"/>
      <c r="H5653" s="23"/>
      <c r="I5653" s="23"/>
      <c r="L5653" s="4" t="str">
        <f t="shared" si="173"/>
        <v/>
      </c>
      <c r="M5653" s="4" t="str">
        <f>IF(ISBLANK(A5653),"",IF('02_Resultat'!$B$6=A5653,1,0))</f>
        <v/>
      </c>
    </row>
    <row r="5654" spans="2:13" x14ac:dyDescent="0.25">
      <c r="B5654" s="28"/>
      <c r="C5654" s="28"/>
      <c r="D5654" s="28"/>
      <c r="E5654" s="28"/>
      <c r="F5654" s="28"/>
      <c r="G5654" s="23"/>
      <c r="H5654" s="23"/>
      <c r="I5654" s="23"/>
      <c r="L5654" s="4" t="str">
        <f t="shared" si="173"/>
        <v/>
      </c>
      <c r="M5654" s="4" t="str">
        <f>IF(ISBLANK(A5654),"",IF('02_Resultat'!$B$6=A5654,1,0))</f>
        <v/>
      </c>
    </row>
    <row r="5655" spans="2:13" x14ac:dyDescent="0.25">
      <c r="B5655" s="28"/>
      <c r="C5655" s="28"/>
      <c r="D5655" s="28"/>
      <c r="E5655" s="28"/>
      <c r="F5655" s="28"/>
      <c r="G5655" s="23"/>
      <c r="H5655" s="23"/>
      <c r="I5655" s="23"/>
      <c r="L5655" s="4" t="str">
        <f t="shared" si="173"/>
        <v/>
      </c>
      <c r="M5655" s="4" t="str">
        <f>IF(ISBLANK(A5655),"",IF('02_Resultat'!$B$6=A5655,1,0))</f>
        <v/>
      </c>
    </row>
    <row r="5656" spans="2:13" x14ac:dyDescent="0.25">
      <c r="B5656" s="28"/>
      <c r="C5656" s="28"/>
      <c r="D5656" s="28"/>
      <c r="E5656" s="28"/>
      <c r="F5656" s="28"/>
      <c r="G5656" s="23"/>
      <c r="H5656" s="23"/>
      <c r="I5656" s="23"/>
      <c r="L5656" s="4" t="str">
        <f t="shared" si="173"/>
        <v/>
      </c>
      <c r="M5656" s="4" t="str">
        <f>IF(ISBLANK(A5656),"",IF('02_Resultat'!$B$6=A5656,1,0))</f>
        <v/>
      </c>
    </row>
    <row r="5657" spans="2:13" x14ac:dyDescent="0.25">
      <c r="B5657" s="28"/>
      <c r="C5657" s="28"/>
      <c r="D5657" s="28"/>
      <c r="E5657" s="28"/>
      <c r="F5657" s="28"/>
      <c r="G5657" s="23"/>
      <c r="H5657" s="23"/>
      <c r="I5657" s="23"/>
      <c r="L5657" s="4" t="str">
        <f t="shared" si="173"/>
        <v/>
      </c>
      <c r="M5657" s="4" t="str">
        <f>IF(ISBLANK(A5657),"",IF('02_Resultat'!$B$6=A5657,1,0))</f>
        <v/>
      </c>
    </row>
    <row r="5658" spans="2:13" x14ac:dyDescent="0.25">
      <c r="B5658" s="28"/>
      <c r="C5658" s="28"/>
      <c r="D5658" s="28"/>
      <c r="E5658" s="28"/>
      <c r="F5658" s="28"/>
      <c r="G5658" s="23"/>
      <c r="H5658" s="23"/>
      <c r="I5658" s="23"/>
      <c r="L5658" s="4" t="str">
        <f t="shared" si="173"/>
        <v/>
      </c>
      <c r="M5658" s="4" t="str">
        <f>IF(ISBLANK(A5658),"",IF('02_Resultat'!$B$6=A5658,1,0))</f>
        <v/>
      </c>
    </row>
    <row r="5659" spans="2:13" x14ac:dyDescent="0.25">
      <c r="B5659" s="28"/>
      <c r="C5659" s="28"/>
      <c r="D5659" s="28"/>
      <c r="E5659" s="28"/>
      <c r="F5659" s="28"/>
      <c r="G5659" s="23"/>
      <c r="H5659" s="23"/>
      <c r="I5659" s="23"/>
      <c r="L5659" s="4" t="str">
        <f t="shared" si="173"/>
        <v/>
      </c>
      <c r="M5659" s="4" t="str">
        <f>IF(ISBLANK(A5659),"",IF('02_Resultat'!$B$6=A5659,1,0))</f>
        <v/>
      </c>
    </row>
    <row r="5660" spans="2:13" x14ac:dyDescent="0.25">
      <c r="B5660" s="28"/>
      <c r="C5660" s="28"/>
      <c r="D5660" s="28"/>
      <c r="E5660" s="28"/>
      <c r="F5660" s="28"/>
      <c r="G5660" s="23"/>
      <c r="H5660" s="23"/>
      <c r="I5660" s="23"/>
      <c r="L5660" s="4" t="str">
        <f t="shared" si="173"/>
        <v/>
      </c>
      <c r="M5660" s="4" t="str">
        <f>IF(ISBLANK(A5660),"",IF('02_Resultat'!$B$6=A5660,1,0))</f>
        <v/>
      </c>
    </row>
    <row r="5661" spans="2:13" x14ac:dyDescent="0.25">
      <c r="B5661" s="28"/>
      <c r="C5661" s="28"/>
      <c r="D5661" s="28"/>
      <c r="E5661" s="28"/>
      <c r="F5661" s="28"/>
      <c r="G5661" s="23"/>
      <c r="H5661" s="23"/>
      <c r="I5661" s="23"/>
      <c r="L5661" s="4" t="str">
        <f t="shared" si="173"/>
        <v/>
      </c>
      <c r="M5661" s="4" t="str">
        <f>IF(ISBLANK(A5661),"",IF('02_Resultat'!$B$6=A5661,1,0))</f>
        <v/>
      </c>
    </row>
    <row r="5662" spans="2:13" x14ac:dyDescent="0.25">
      <c r="B5662" s="28"/>
      <c r="C5662" s="28"/>
      <c r="D5662" s="28"/>
      <c r="E5662" s="28"/>
      <c r="F5662" s="28"/>
      <c r="G5662" s="23"/>
      <c r="H5662" s="23"/>
      <c r="I5662" s="23"/>
      <c r="L5662" s="4" t="str">
        <f t="shared" si="173"/>
        <v/>
      </c>
      <c r="M5662" s="4" t="str">
        <f>IF(ISBLANK(A5662),"",IF('02_Resultat'!$B$6=A5662,1,0))</f>
        <v/>
      </c>
    </row>
    <row r="5663" spans="2:13" x14ac:dyDescent="0.25">
      <c r="B5663" s="28"/>
      <c r="C5663" s="28"/>
      <c r="D5663" s="28"/>
      <c r="E5663" s="28"/>
      <c r="F5663" s="28"/>
      <c r="G5663" s="23"/>
      <c r="H5663" s="23"/>
      <c r="I5663" s="23"/>
      <c r="L5663" s="4" t="str">
        <f t="shared" si="173"/>
        <v/>
      </c>
      <c r="M5663" s="4" t="str">
        <f>IF(ISBLANK(A5663),"",IF('02_Resultat'!$B$6=A5663,1,0))</f>
        <v/>
      </c>
    </row>
    <row r="5664" spans="2:13" x14ac:dyDescent="0.25">
      <c r="B5664" s="28"/>
      <c r="C5664" s="28"/>
      <c r="D5664" s="28"/>
      <c r="E5664" s="28"/>
      <c r="F5664" s="28"/>
      <c r="G5664" s="23"/>
      <c r="H5664" s="23"/>
      <c r="I5664" s="23"/>
      <c r="L5664" s="4" t="str">
        <f t="shared" si="173"/>
        <v/>
      </c>
      <c r="M5664" s="4" t="str">
        <f>IF(ISBLANK(A5664),"",IF('02_Resultat'!$B$6=A5664,1,0))</f>
        <v/>
      </c>
    </row>
    <row r="5665" spans="2:13" x14ac:dyDescent="0.25">
      <c r="B5665" s="28"/>
      <c r="C5665" s="28"/>
      <c r="D5665" s="28"/>
      <c r="E5665" s="28"/>
      <c r="F5665" s="28"/>
      <c r="G5665" s="23"/>
      <c r="H5665" s="23"/>
      <c r="I5665" s="23"/>
      <c r="L5665" s="4" t="str">
        <f t="shared" si="173"/>
        <v/>
      </c>
      <c r="M5665" s="4" t="str">
        <f>IF(ISBLANK(A5665),"",IF('02_Resultat'!$B$6=A5665,1,0))</f>
        <v/>
      </c>
    </row>
    <row r="5666" spans="2:13" x14ac:dyDescent="0.25">
      <c r="B5666" s="28"/>
      <c r="C5666" s="28"/>
      <c r="D5666" s="28"/>
      <c r="E5666" s="28"/>
      <c r="F5666" s="28"/>
      <c r="G5666" s="23"/>
      <c r="H5666" s="23"/>
      <c r="I5666" s="23"/>
      <c r="L5666" s="4" t="str">
        <f t="shared" si="173"/>
        <v/>
      </c>
      <c r="M5666" s="4" t="str">
        <f>IF(ISBLANK(A5666),"",IF('02_Resultat'!$B$6=A5666,1,0))</f>
        <v/>
      </c>
    </row>
    <row r="5667" spans="2:13" x14ac:dyDescent="0.25">
      <c r="B5667" s="28"/>
      <c r="C5667" s="28"/>
      <c r="D5667" s="28"/>
      <c r="E5667" s="28"/>
      <c r="F5667" s="28"/>
      <c r="G5667" s="23"/>
      <c r="H5667" s="23"/>
      <c r="I5667" s="23"/>
      <c r="L5667" s="4" t="str">
        <f t="shared" si="173"/>
        <v/>
      </c>
      <c r="M5667" s="4" t="str">
        <f>IF(ISBLANK(A5667),"",IF('02_Resultat'!$B$6=A5667,1,0))</f>
        <v/>
      </c>
    </row>
    <row r="5668" spans="2:13" x14ac:dyDescent="0.25">
      <c r="B5668" s="28"/>
      <c r="C5668" s="28"/>
      <c r="D5668" s="28"/>
      <c r="E5668" s="28"/>
      <c r="F5668" s="28"/>
      <c r="G5668" s="23"/>
      <c r="H5668" s="23"/>
      <c r="I5668" s="23"/>
      <c r="L5668" s="4" t="str">
        <f t="shared" si="173"/>
        <v/>
      </c>
      <c r="M5668" s="4" t="str">
        <f>IF(ISBLANK(A5668),"",IF('02_Resultat'!$B$6=A5668,1,0))</f>
        <v/>
      </c>
    </row>
    <row r="5669" spans="2:13" x14ac:dyDescent="0.25">
      <c r="B5669" s="28"/>
      <c r="C5669" s="28"/>
      <c r="D5669" s="28"/>
      <c r="E5669" s="28"/>
      <c r="F5669" s="28"/>
      <c r="G5669" s="23"/>
      <c r="H5669" s="23"/>
      <c r="I5669" s="23"/>
      <c r="L5669" s="4" t="str">
        <f t="shared" si="173"/>
        <v/>
      </c>
      <c r="M5669" s="4" t="str">
        <f>IF(ISBLANK(A5669),"",IF('02_Resultat'!$B$6=A5669,1,0))</f>
        <v/>
      </c>
    </row>
    <row r="5670" spans="2:13" x14ac:dyDescent="0.25">
      <c r="B5670" s="28"/>
      <c r="C5670" s="28"/>
      <c r="D5670" s="28"/>
      <c r="E5670" s="28"/>
      <c r="F5670" s="28"/>
      <c r="G5670" s="23"/>
      <c r="H5670" s="23"/>
      <c r="I5670" s="23"/>
      <c r="L5670" s="4" t="str">
        <f t="shared" si="173"/>
        <v/>
      </c>
      <c r="M5670" s="4" t="str">
        <f>IF(ISBLANK(A5670),"",IF('02_Resultat'!$B$6=A5670,1,0))</f>
        <v/>
      </c>
    </row>
    <row r="5671" spans="2:13" x14ac:dyDescent="0.25">
      <c r="B5671" s="28"/>
      <c r="C5671" s="28"/>
      <c r="D5671" s="28"/>
      <c r="E5671" s="28"/>
      <c r="F5671" s="28"/>
      <c r="G5671" s="23"/>
      <c r="H5671" s="23"/>
      <c r="I5671" s="23"/>
      <c r="L5671" s="4" t="str">
        <f t="shared" si="173"/>
        <v/>
      </c>
      <c r="M5671" s="4" t="str">
        <f>IF(ISBLANK(A5671),"",IF('02_Resultat'!$B$6=A5671,1,0))</f>
        <v/>
      </c>
    </row>
    <row r="5672" spans="2:13" x14ac:dyDescent="0.25">
      <c r="B5672" s="28"/>
      <c r="C5672" s="28"/>
      <c r="D5672" s="28"/>
      <c r="E5672" s="28"/>
      <c r="F5672" s="28"/>
      <c r="G5672" s="23"/>
      <c r="H5672" s="23"/>
      <c r="I5672" s="23"/>
      <c r="L5672" s="4" t="str">
        <f t="shared" si="173"/>
        <v/>
      </c>
      <c r="M5672" s="4" t="str">
        <f>IF(ISBLANK(A5672),"",IF('02_Resultat'!$B$6=A5672,1,0))</f>
        <v/>
      </c>
    </row>
    <row r="5673" spans="2:13" x14ac:dyDescent="0.25">
      <c r="B5673" s="28"/>
      <c r="C5673" s="28"/>
      <c r="D5673" s="28"/>
      <c r="E5673" s="28"/>
      <c r="F5673" s="28"/>
      <c r="G5673" s="23"/>
      <c r="H5673" s="23"/>
      <c r="I5673" s="23"/>
      <c r="L5673" s="4" t="str">
        <f t="shared" si="173"/>
        <v/>
      </c>
      <c r="M5673" s="4" t="str">
        <f>IF(ISBLANK(A5673),"",IF('02_Resultat'!$B$6=A5673,1,0))</f>
        <v/>
      </c>
    </row>
    <row r="5674" spans="2:13" x14ac:dyDescent="0.25">
      <c r="B5674" s="28"/>
      <c r="C5674" s="28"/>
      <c r="D5674" s="28"/>
      <c r="E5674" s="28"/>
      <c r="F5674" s="28"/>
      <c r="G5674" s="23"/>
      <c r="H5674" s="23"/>
      <c r="I5674" s="23"/>
      <c r="L5674" s="4" t="str">
        <f t="shared" si="173"/>
        <v/>
      </c>
      <c r="M5674" s="4" t="str">
        <f>IF(ISBLANK(A5674),"",IF('02_Resultat'!$B$6=A5674,1,0))</f>
        <v/>
      </c>
    </row>
    <row r="5675" spans="2:13" x14ac:dyDescent="0.25">
      <c r="B5675" s="28"/>
      <c r="C5675" s="28"/>
      <c r="D5675" s="28"/>
      <c r="E5675" s="28"/>
      <c r="F5675" s="28"/>
      <c r="G5675" s="23"/>
      <c r="H5675" s="23"/>
      <c r="I5675" s="23"/>
      <c r="L5675" s="4" t="str">
        <f t="shared" si="173"/>
        <v/>
      </c>
      <c r="M5675" s="4" t="str">
        <f>IF(ISBLANK(A5675),"",IF('02_Resultat'!$B$6=A5675,1,0))</f>
        <v/>
      </c>
    </row>
    <row r="5676" spans="2:13" x14ac:dyDescent="0.25">
      <c r="B5676" s="28"/>
      <c r="C5676" s="28"/>
      <c r="D5676" s="28"/>
      <c r="E5676" s="28"/>
      <c r="F5676" s="28"/>
      <c r="G5676" s="23"/>
      <c r="H5676" s="23"/>
      <c r="I5676" s="23"/>
      <c r="L5676" s="4" t="str">
        <f t="shared" si="173"/>
        <v/>
      </c>
      <c r="M5676" s="4" t="str">
        <f>IF(ISBLANK(A5676),"",IF('02_Resultat'!$B$6=A5676,1,0))</f>
        <v/>
      </c>
    </row>
    <row r="5677" spans="2:13" x14ac:dyDescent="0.25">
      <c r="B5677" s="28"/>
      <c r="C5677" s="28"/>
      <c r="D5677" s="28"/>
      <c r="E5677" s="28"/>
      <c r="F5677" s="28"/>
      <c r="G5677" s="23"/>
      <c r="H5677" s="23"/>
      <c r="I5677" s="23"/>
      <c r="L5677" s="4" t="str">
        <f t="shared" si="173"/>
        <v/>
      </c>
      <c r="M5677" s="4" t="str">
        <f>IF(ISBLANK(A5677),"",IF('02_Resultat'!$B$6=A5677,1,0))</f>
        <v/>
      </c>
    </row>
    <row r="5678" spans="2:13" x14ac:dyDescent="0.25">
      <c r="B5678" s="28"/>
      <c r="C5678" s="28"/>
      <c r="D5678" s="28"/>
      <c r="E5678" s="28"/>
      <c r="F5678" s="28"/>
      <c r="G5678" s="23"/>
      <c r="H5678" s="23"/>
      <c r="I5678" s="23"/>
      <c r="L5678" s="4" t="str">
        <f t="shared" si="173"/>
        <v/>
      </c>
      <c r="M5678" s="4" t="str">
        <f>IF(ISBLANK(A5678),"",IF('02_Resultat'!$B$6=A5678,1,0))</f>
        <v/>
      </c>
    </row>
    <row r="5679" spans="2:13" x14ac:dyDescent="0.25">
      <c r="B5679" s="28"/>
      <c r="C5679" s="28"/>
      <c r="D5679" s="28"/>
      <c r="E5679" s="28"/>
      <c r="F5679" s="28"/>
      <c r="G5679" s="23"/>
      <c r="H5679" s="23"/>
      <c r="I5679" s="23"/>
      <c r="L5679" s="4" t="str">
        <f t="shared" si="173"/>
        <v/>
      </c>
      <c r="M5679" s="4" t="str">
        <f>IF(ISBLANK(A5679),"",IF('02_Resultat'!$B$6=A5679,1,0))</f>
        <v/>
      </c>
    </row>
    <row r="5680" spans="2:13" x14ac:dyDescent="0.25">
      <c r="B5680" s="28"/>
      <c r="C5680" s="28"/>
      <c r="D5680" s="28"/>
      <c r="E5680" s="28"/>
      <c r="F5680" s="28"/>
      <c r="G5680" s="23"/>
      <c r="H5680" s="23"/>
      <c r="I5680" s="23"/>
      <c r="L5680" s="4" t="str">
        <f t="shared" si="173"/>
        <v/>
      </c>
      <c r="M5680" s="4" t="str">
        <f>IF(ISBLANK(A5680),"",IF('02_Resultat'!$B$6=A5680,1,0))</f>
        <v/>
      </c>
    </row>
    <row r="5681" spans="2:13" x14ac:dyDescent="0.25">
      <c r="B5681" s="28"/>
      <c r="C5681" s="28"/>
      <c r="D5681" s="28"/>
      <c r="E5681" s="28"/>
      <c r="F5681" s="28"/>
      <c r="G5681" s="23"/>
      <c r="H5681" s="23"/>
      <c r="I5681" s="23"/>
      <c r="L5681" s="4" t="str">
        <f t="shared" si="173"/>
        <v/>
      </c>
      <c r="M5681" s="4" t="str">
        <f>IF(ISBLANK(A5681),"",IF('02_Resultat'!$B$6=A5681,1,0))</f>
        <v/>
      </c>
    </row>
    <row r="5682" spans="2:13" x14ac:dyDescent="0.25">
      <c r="B5682" s="28"/>
      <c r="C5682" s="28"/>
      <c r="D5682" s="28"/>
      <c r="E5682" s="28"/>
      <c r="F5682" s="28"/>
      <c r="G5682" s="23"/>
      <c r="H5682" s="23"/>
      <c r="I5682" s="23"/>
      <c r="L5682" s="4" t="str">
        <f t="shared" si="173"/>
        <v/>
      </c>
      <c r="M5682" s="4" t="str">
        <f>IF(ISBLANK(A5682),"",IF('02_Resultat'!$B$6=A5682,1,0))</f>
        <v/>
      </c>
    </row>
    <row r="5683" spans="2:13" x14ac:dyDescent="0.25">
      <c r="B5683" s="28"/>
      <c r="C5683" s="28"/>
      <c r="D5683" s="28"/>
      <c r="E5683" s="28"/>
      <c r="F5683" s="28"/>
      <c r="G5683" s="23"/>
      <c r="H5683" s="23"/>
      <c r="I5683" s="23"/>
      <c r="L5683" s="4" t="str">
        <f t="shared" si="173"/>
        <v/>
      </c>
      <c r="M5683" s="4" t="str">
        <f>IF(ISBLANK(A5683),"",IF('02_Resultat'!$B$6=A5683,1,0))</f>
        <v/>
      </c>
    </row>
    <row r="5684" spans="2:13" x14ac:dyDescent="0.25">
      <c r="B5684" s="28"/>
      <c r="C5684" s="28"/>
      <c r="D5684" s="28"/>
      <c r="E5684" s="28"/>
      <c r="F5684" s="28"/>
      <c r="G5684" s="23"/>
      <c r="H5684" s="23"/>
      <c r="I5684" s="23"/>
      <c r="L5684" s="4" t="str">
        <f t="shared" si="173"/>
        <v/>
      </c>
      <c r="M5684" s="4" t="str">
        <f>IF(ISBLANK(A5684),"",IF('02_Resultat'!$B$6=A5684,1,0))</f>
        <v/>
      </c>
    </row>
    <row r="5685" spans="2:13" x14ac:dyDescent="0.25">
      <c r="B5685" s="28"/>
      <c r="C5685" s="28"/>
      <c r="D5685" s="28"/>
      <c r="E5685" s="28"/>
      <c r="F5685" s="28"/>
      <c r="G5685" s="23"/>
      <c r="H5685" s="23"/>
      <c r="I5685" s="23"/>
      <c r="L5685" s="4" t="str">
        <f t="shared" si="173"/>
        <v/>
      </c>
      <c r="M5685" s="4" t="str">
        <f>IF(ISBLANK(A5685),"",IF('02_Resultat'!$B$6=A5685,1,0))</f>
        <v/>
      </c>
    </row>
    <row r="5686" spans="2:13" x14ac:dyDescent="0.25">
      <c r="B5686" s="28"/>
      <c r="C5686" s="28"/>
      <c r="D5686" s="28"/>
      <c r="E5686" s="28"/>
      <c r="F5686" s="28"/>
      <c r="G5686" s="23"/>
      <c r="H5686" s="23"/>
      <c r="I5686" s="23"/>
      <c r="L5686" s="4" t="str">
        <f t="shared" si="173"/>
        <v/>
      </c>
      <c r="M5686" s="4" t="str">
        <f>IF(ISBLANK(A5686),"",IF('02_Resultat'!$B$6=A5686,1,0))</f>
        <v/>
      </c>
    </row>
    <row r="5687" spans="2:13" x14ac:dyDescent="0.25">
      <c r="B5687" s="28"/>
      <c r="C5687" s="28"/>
      <c r="D5687" s="28"/>
      <c r="E5687" s="28"/>
      <c r="F5687" s="28"/>
      <c r="G5687" s="23"/>
      <c r="H5687" s="23"/>
      <c r="I5687" s="23"/>
      <c r="L5687" s="4" t="str">
        <f t="shared" si="173"/>
        <v/>
      </c>
      <c r="M5687" s="4" t="str">
        <f>IF(ISBLANK(A5687),"",IF('02_Resultat'!$B$6=A5687,1,0))</f>
        <v/>
      </c>
    </row>
    <row r="5688" spans="2:13" x14ac:dyDescent="0.25">
      <c r="B5688" s="28"/>
      <c r="C5688" s="28"/>
      <c r="D5688" s="28"/>
      <c r="E5688" s="28"/>
      <c r="F5688" s="28"/>
      <c r="G5688" s="23"/>
      <c r="H5688" s="23"/>
      <c r="I5688" s="23"/>
      <c r="L5688" s="4" t="str">
        <f t="shared" si="173"/>
        <v/>
      </c>
      <c r="M5688" s="4" t="str">
        <f>IF(ISBLANK(A5688),"",IF('02_Resultat'!$B$6=A5688,1,0))</f>
        <v/>
      </c>
    </row>
    <row r="5689" spans="2:13" x14ac:dyDescent="0.25">
      <c r="B5689" s="28"/>
      <c r="C5689" s="28"/>
      <c r="D5689" s="28"/>
      <c r="E5689" s="28"/>
      <c r="F5689" s="28"/>
      <c r="G5689" s="23"/>
      <c r="H5689" s="23"/>
      <c r="I5689" s="23"/>
      <c r="L5689" s="4" t="str">
        <f t="shared" si="173"/>
        <v/>
      </c>
      <c r="M5689" s="4" t="str">
        <f>IF(ISBLANK(A5689),"",IF('02_Resultat'!$B$6=A5689,1,0))</f>
        <v/>
      </c>
    </row>
    <row r="5690" spans="2:13" x14ac:dyDescent="0.25">
      <c r="B5690" s="28"/>
      <c r="C5690" s="28"/>
      <c r="D5690" s="28"/>
      <c r="E5690" s="28"/>
      <c r="F5690" s="28"/>
      <c r="G5690" s="23"/>
      <c r="H5690" s="23"/>
      <c r="I5690" s="23"/>
      <c r="L5690" s="4" t="str">
        <f t="shared" si="173"/>
        <v/>
      </c>
      <c r="M5690" s="4" t="str">
        <f>IF(ISBLANK(A5690),"",IF('02_Resultat'!$B$6=A5690,1,0))</f>
        <v/>
      </c>
    </row>
    <row r="5691" spans="2:13" x14ac:dyDescent="0.25">
      <c r="B5691" s="28"/>
      <c r="C5691" s="28"/>
      <c r="D5691" s="28"/>
      <c r="E5691" s="28"/>
      <c r="F5691" s="28"/>
      <c r="G5691" s="23"/>
      <c r="H5691" s="23"/>
      <c r="I5691" s="23"/>
      <c r="L5691" s="4" t="str">
        <f t="shared" si="173"/>
        <v/>
      </c>
      <c r="M5691" s="4" t="str">
        <f>IF(ISBLANK(A5691),"",IF('02_Resultat'!$B$6=A5691,1,0))</f>
        <v/>
      </c>
    </row>
    <row r="5692" spans="2:13" x14ac:dyDescent="0.25">
      <c r="B5692" s="28"/>
      <c r="C5692" s="28"/>
      <c r="D5692" s="28"/>
      <c r="E5692" s="28"/>
      <c r="F5692" s="28"/>
      <c r="G5692" s="23"/>
      <c r="H5692" s="23"/>
      <c r="I5692" s="23"/>
      <c r="L5692" s="4" t="str">
        <f t="shared" si="173"/>
        <v/>
      </c>
      <c r="M5692" s="4" t="str">
        <f>IF(ISBLANK(A5692),"",IF('02_Resultat'!$B$6=A5692,1,0))</f>
        <v/>
      </c>
    </row>
    <row r="5693" spans="2:13" x14ac:dyDescent="0.25">
      <c r="B5693" s="28"/>
      <c r="C5693" s="28"/>
      <c r="D5693" s="28"/>
      <c r="E5693" s="28"/>
      <c r="F5693" s="28"/>
      <c r="G5693" s="23"/>
      <c r="H5693" s="23"/>
      <c r="I5693" s="23"/>
      <c r="L5693" s="4" t="str">
        <f t="shared" si="173"/>
        <v/>
      </c>
      <c r="M5693" s="4" t="str">
        <f>IF(ISBLANK(A5693),"",IF('02_Resultat'!$B$6=A5693,1,0))</f>
        <v/>
      </c>
    </row>
    <row r="5694" spans="2:13" x14ac:dyDescent="0.25">
      <c r="B5694" s="28"/>
      <c r="C5694" s="28"/>
      <c r="D5694" s="28"/>
      <c r="E5694" s="28"/>
      <c r="F5694" s="28"/>
      <c r="G5694" s="23"/>
      <c r="H5694" s="23"/>
      <c r="I5694" s="23"/>
      <c r="L5694" s="4" t="str">
        <f t="shared" si="173"/>
        <v/>
      </c>
      <c r="M5694" s="4" t="str">
        <f>IF(ISBLANK(A5694),"",IF('02_Resultat'!$B$6=A5694,1,0))</f>
        <v/>
      </c>
    </row>
    <row r="5695" spans="2:13" x14ac:dyDescent="0.25">
      <c r="B5695" s="28"/>
      <c r="C5695" s="28"/>
      <c r="D5695" s="28"/>
      <c r="E5695" s="28"/>
      <c r="F5695" s="28"/>
      <c r="G5695" s="23"/>
      <c r="H5695" s="23"/>
      <c r="I5695" s="23"/>
      <c r="L5695" s="4" t="str">
        <f t="shared" si="173"/>
        <v/>
      </c>
      <c r="M5695" s="4" t="str">
        <f>IF(ISBLANK(A5695),"",IF('02_Resultat'!$B$6=A5695,1,0))</f>
        <v/>
      </c>
    </row>
    <row r="5696" spans="2:13" x14ac:dyDescent="0.25">
      <c r="B5696" s="28"/>
      <c r="C5696" s="28"/>
      <c r="D5696" s="28"/>
      <c r="E5696" s="28"/>
      <c r="F5696" s="28"/>
      <c r="G5696" s="23"/>
      <c r="H5696" s="23"/>
      <c r="I5696" s="23"/>
      <c r="L5696" s="4" t="str">
        <f t="shared" si="173"/>
        <v/>
      </c>
      <c r="M5696" s="4" t="str">
        <f>IF(ISBLANK(A5696),"",IF('02_Resultat'!$B$6=A5696,1,0))</f>
        <v/>
      </c>
    </row>
    <row r="5697" spans="2:13" x14ac:dyDescent="0.25">
      <c r="B5697" s="28"/>
      <c r="C5697" s="28"/>
      <c r="D5697" s="28"/>
      <c r="E5697" s="28"/>
      <c r="F5697" s="28"/>
      <c r="G5697" s="23"/>
      <c r="H5697" s="23"/>
      <c r="I5697" s="23"/>
      <c r="L5697" s="4" t="str">
        <f t="shared" si="173"/>
        <v/>
      </c>
      <c r="M5697" s="4" t="str">
        <f>IF(ISBLANK(A5697),"",IF('02_Resultat'!$B$6=A5697,1,0))</f>
        <v/>
      </c>
    </row>
    <row r="5698" spans="2:13" x14ac:dyDescent="0.25">
      <c r="B5698" s="28"/>
      <c r="C5698" s="28"/>
      <c r="D5698" s="28"/>
      <c r="E5698" s="28"/>
      <c r="F5698" s="28"/>
      <c r="G5698" s="23"/>
      <c r="H5698" s="23"/>
      <c r="I5698" s="23"/>
      <c r="L5698" s="4" t="str">
        <f t="shared" si="173"/>
        <v/>
      </c>
      <c r="M5698" s="4" t="str">
        <f>IF(ISBLANK(A5698),"",IF('02_Resultat'!$B$6=A5698,1,0))</f>
        <v/>
      </c>
    </row>
    <row r="5699" spans="2:13" x14ac:dyDescent="0.25">
      <c r="B5699" s="28"/>
      <c r="C5699" s="28"/>
      <c r="D5699" s="28"/>
      <c r="E5699" s="28"/>
      <c r="F5699" s="28"/>
      <c r="G5699" s="23"/>
      <c r="H5699" s="23"/>
      <c r="I5699" s="23"/>
      <c r="L5699" s="4" t="str">
        <f t="shared" si="173"/>
        <v/>
      </c>
      <c r="M5699" s="4" t="str">
        <f>IF(ISBLANK(A5699),"",IF('02_Resultat'!$B$6=A5699,1,0))</f>
        <v/>
      </c>
    </row>
    <row r="5700" spans="2:13" x14ac:dyDescent="0.25">
      <c r="B5700" s="28"/>
      <c r="C5700" s="28"/>
      <c r="D5700" s="28"/>
      <c r="E5700" s="28"/>
      <c r="F5700" s="28"/>
      <c r="G5700" s="23"/>
      <c r="H5700" s="23"/>
      <c r="I5700" s="23"/>
      <c r="L5700" s="4" t="str">
        <f t="shared" si="173"/>
        <v/>
      </c>
      <c r="M5700" s="4" t="str">
        <f>IF(ISBLANK(A5700),"",IF('02_Resultat'!$B$6=A5700,1,0))</f>
        <v/>
      </c>
    </row>
    <row r="5701" spans="2:13" x14ac:dyDescent="0.25">
      <c r="B5701" s="28"/>
      <c r="C5701" s="28"/>
      <c r="D5701" s="28"/>
      <c r="E5701" s="28"/>
      <c r="F5701" s="28"/>
      <c r="G5701" s="23"/>
      <c r="H5701" s="23"/>
      <c r="I5701" s="23"/>
      <c r="L5701" s="4" t="str">
        <f t="shared" si="173"/>
        <v/>
      </c>
      <c r="M5701" s="4" t="str">
        <f>IF(ISBLANK(A5701),"",IF('02_Resultat'!$B$6=A5701,1,0))</f>
        <v/>
      </c>
    </row>
    <row r="5702" spans="2:13" x14ac:dyDescent="0.25">
      <c r="B5702" s="28"/>
      <c r="C5702" s="28"/>
      <c r="D5702" s="28"/>
      <c r="E5702" s="28"/>
      <c r="F5702" s="28"/>
      <c r="G5702" s="23"/>
      <c r="H5702" s="23"/>
      <c r="I5702" s="23"/>
      <c r="L5702" s="4" t="str">
        <f t="shared" si="173"/>
        <v/>
      </c>
      <c r="M5702" s="4" t="str">
        <f>IF(ISBLANK(A5702),"",IF('02_Resultat'!$B$6=A5702,1,0))</f>
        <v/>
      </c>
    </row>
    <row r="5703" spans="2:13" x14ac:dyDescent="0.25">
      <c r="B5703" s="28"/>
      <c r="C5703" s="28"/>
      <c r="D5703" s="28"/>
      <c r="E5703" s="28"/>
      <c r="F5703" s="28"/>
      <c r="G5703" s="23"/>
      <c r="H5703" s="23"/>
      <c r="I5703" s="23"/>
      <c r="L5703" s="4" t="str">
        <f t="shared" si="173"/>
        <v/>
      </c>
      <c r="M5703" s="4" t="str">
        <f>IF(ISBLANK(A5703),"",IF('02_Resultat'!$B$6=A5703,1,0))</f>
        <v/>
      </c>
    </row>
    <row r="5704" spans="2:13" x14ac:dyDescent="0.25">
      <c r="B5704" s="28"/>
      <c r="C5704" s="28"/>
      <c r="D5704" s="28"/>
      <c r="E5704" s="28"/>
      <c r="F5704" s="28"/>
      <c r="G5704" s="23"/>
      <c r="H5704" s="23"/>
      <c r="I5704" s="23"/>
      <c r="L5704" s="4" t="str">
        <f t="shared" si="173"/>
        <v/>
      </c>
      <c r="M5704" s="4" t="str">
        <f>IF(ISBLANK(A5704),"",IF('02_Resultat'!$B$6=A5704,1,0))</f>
        <v/>
      </c>
    </row>
    <row r="5705" spans="2:13" x14ac:dyDescent="0.25">
      <c r="B5705" s="28"/>
      <c r="C5705" s="28"/>
      <c r="D5705" s="28"/>
      <c r="E5705" s="28"/>
      <c r="F5705" s="28"/>
      <c r="G5705" s="23"/>
      <c r="H5705" s="23"/>
      <c r="I5705" s="23"/>
      <c r="L5705" s="4" t="str">
        <f t="shared" si="173"/>
        <v/>
      </c>
      <c r="M5705" s="4" t="str">
        <f>IF(ISBLANK(A5705),"",IF('02_Resultat'!$B$6=A5705,1,0))</f>
        <v/>
      </c>
    </row>
    <row r="5706" spans="2:13" x14ac:dyDescent="0.25">
      <c r="B5706" s="28"/>
      <c r="C5706" s="28"/>
      <c r="D5706" s="28"/>
      <c r="E5706" s="28"/>
      <c r="F5706" s="28"/>
      <c r="G5706" s="23"/>
      <c r="H5706" s="23"/>
      <c r="I5706" s="23"/>
      <c r="L5706" s="4" t="str">
        <f t="shared" si="173"/>
        <v/>
      </c>
      <c r="M5706" s="4" t="str">
        <f>IF(ISBLANK(A5706),"",IF('02_Resultat'!$B$6=A5706,1,0))</f>
        <v/>
      </c>
    </row>
    <row r="5707" spans="2:13" x14ac:dyDescent="0.25">
      <c r="B5707" s="28"/>
      <c r="C5707" s="28"/>
      <c r="D5707" s="28"/>
      <c r="E5707" s="28"/>
      <c r="F5707" s="28"/>
      <c r="G5707" s="23"/>
      <c r="H5707" s="23"/>
      <c r="I5707" s="23"/>
      <c r="L5707" s="4" t="str">
        <f t="shared" si="173"/>
        <v/>
      </c>
      <c r="M5707" s="4" t="str">
        <f>IF(ISBLANK(A5707),"",IF('02_Resultat'!$B$6=A5707,1,0))</f>
        <v/>
      </c>
    </row>
    <row r="5708" spans="2:13" x14ac:dyDescent="0.25">
      <c r="B5708" s="28"/>
      <c r="C5708" s="28"/>
      <c r="D5708" s="28"/>
      <c r="E5708" s="28"/>
      <c r="F5708" s="28"/>
      <c r="G5708" s="23"/>
      <c r="H5708" s="23"/>
      <c r="I5708" s="23"/>
      <c r="L5708" s="4" t="str">
        <f t="shared" si="173"/>
        <v/>
      </c>
      <c r="M5708" s="4" t="str">
        <f>IF(ISBLANK(A5708),"",IF('02_Resultat'!$B$6=A5708,1,0))</f>
        <v/>
      </c>
    </row>
    <row r="5709" spans="2:13" x14ac:dyDescent="0.25">
      <c r="B5709" s="28"/>
      <c r="C5709" s="28"/>
      <c r="D5709" s="28"/>
      <c r="E5709" s="28"/>
      <c r="F5709" s="28"/>
      <c r="G5709" s="23"/>
      <c r="H5709" s="23"/>
      <c r="I5709" s="23"/>
      <c r="L5709" s="4" t="str">
        <f t="shared" si="173"/>
        <v/>
      </c>
      <c r="M5709" s="4" t="str">
        <f>IF(ISBLANK(A5709),"",IF('02_Resultat'!$B$6=A5709,1,0))</f>
        <v/>
      </c>
    </row>
    <row r="5710" spans="2:13" x14ac:dyDescent="0.25">
      <c r="B5710" s="28"/>
      <c r="C5710" s="28"/>
      <c r="D5710" s="28"/>
      <c r="E5710" s="28"/>
      <c r="F5710" s="28"/>
      <c r="G5710" s="23"/>
      <c r="H5710" s="23"/>
      <c r="I5710" s="23"/>
      <c r="L5710" s="4" t="str">
        <f t="shared" si="173"/>
        <v/>
      </c>
      <c r="M5710" s="4" t="str">
        <f>IF(ISBLANK(A5710),"",IF('02_Resultat'!$B$6=A5710,1,0))</f>
        <v/>
      </c>
    </row>
    <row r="5711" spans="2:13" x14ac:dyDescent="0.25">
      <c r="B5711" s="28"/>
      <c r="C5711" s="28"/>
      <c r="D5711" s="28"/>
      <c r="E5711" s="28"/>
      <c r="F5711" s="28"/>
      <c r="G5711" s="23"/>
      <c r="H5711" s="23"/>
      <c r="I5711" s="23"/>
      <c r="L5711" s="4" t="str">
        <f t="shared" si="173"/>
        <v/>
      </c>
      <c r="M5711" s="4" t="str">
        <f>IF(ISBLANK(A5711),"",IF('02_Resultat'!$B$6=A5711,1,0))</f>
        <v/>
      </c>
    </row>
    <row r="5712" spans="2:13" x14ac:dyDescent="0.25">
      <c r="B5712" s="28"/>
      <c r="C5712" s="28"/>
      <c r="D5712" s="28"/>
      <c r="E5712" s="28"/>
      <c r="F5712" s="28"/>
      <c r="G5712" s="23"/>
      <c r="H5712" s="23"/>
      <c r="I5712" s="23"/>
      <c r="L5712" s="4" t="str">
        <f t="shared" si="173"/>
        <v/>
      </c>
      <c r="M5712" s="4" t="str">
        <f>IF(ISBLANK(A5712),"",IF('02_Resultat'!$B$6=A5712,1,0))</f>
        <v/>
      </c>
    </row>
    <row r="5713" spans="2:13" x14ac:dyDescent="0.25">
      <c r="B5713" s="28"/>
      <c r="C5713" s="28"/>
      <c r="D5713" s="28"/>
      <c r="E5713" s="28"/>
      <c r="F5713" s="28"/>
      <c r="G5713" s="23"/>
      <c r="H5713" s="23"/>
      <c r="I5713" s="23"/>
      <c r="L5713" s="4" t="str">
        <f t="shared" ref="L5713:L5776" si="174">IF(ISBLANK(H5713),"",(I5713-H5713))</f>
        <v/>
      </c>
      <c r="M5713" s="4" t="str">
        <f>IF(ISBLANK(A5713),"",IF('02_Resultat'!$B$6=A5713,1,0))</f>
        <v/>
      </c>
    </row>
    <row r="5714" spans="2:13" x14ac:dyDescent="0.25">
      <c r="B5714" s="28"/>
      <c r="C5714" s="28"/>
      <c r="D5714" s="28"/>
      <c r="E5714" s="28"/>
      <c r="F5714" s="28"/>
      <c r="G5714" s="23"/>
      <c r="H5714" s="23"/>
      <c r="I5714" s="23"/>
      <c r="L5714" s="4" t="str">
        <f t="shared" si="174"/>
        <v/>
      </c>
      <c r="M5714" s="4" t="str">
        <f>IF(ISBLANK(A5714),"",IF('02_Resultat'!$B$6=A5714,1,0))</f>
        <v/>
      </c>
    </row>
    <row r="5715" spans="2:13" x14ac:dyDescent="0.25">
      <c r="B5715" s="28"/>
      <c r="C5715" s="28"/>
      <c r="D5715" s="28"/>
      <c r="E5715" s="28"/>
      <c r="F5715" s="28"/>
      <c r="G5715" s="23"/>
      <c r="H5715" s="23"/>
      <c r="I5715" s="23"/>
      <c r="L5715" s="4" t="str">
        <f t="shared" si="174"/>
        <v/>
      </c>
      <c r="M5715" s="4" t="str">
        <f>IF(ISBLANK(A5715),"",IF('02_Resultat'!$B$6=A5715,1,0))</f>
        <v/>
      </c>
    </row>
    <row r="5716" spans="2:13" x14ac:dyDescent="0.25">
      <c r="B5716" s="28"/>
      <c r="C5716" s="28"/>
      <c r="D5716" s="28"/>
      <c r="E5716" s="28"/>
      <c r="F5716" s="28"/>
      <c r="G5716" s="23"/>
      <c r="H5716" s="23"/>
      <c r="I5716" s="23"/>
      <c r="L5716" s="4" t="str">
        <f t="shared" si="174"/>
        <v/>
      </c>
      <c r="M5716" s="4" t="str">
        <f>IF(ISBLANK(A5716),"",IF('02_Resultat'!$B$6=A5716,1,0))</f>
        <v/>
      </c>
    </row>
    <row r="5717" spans="2:13" x14ac:dyDescent="0.25">
      <c r="B5717" s="28"/>
      <c r="C5717" s="28"/>
      <c r="D5717" s="28"/>
      <c r="E5717" s="28"/>
      <c r="F5717" s="28"/>
      <c r="G5717" s="23"/>
      <c r="H5717" s="23"/>
      <c r="I5717" s="23"/>
      <c r="L5717" s="4" t="str">
        <f t="shared" si="174"/>
        <v/>
      </c>
      <c r="M5717" s="4" t="str">
        <f>IF(ISBLANK(A5717),"",IF('02_Resultat'!$B$6=A5717,1,0))</f>
        <v/>
      </c>
    </row>
    <row r="5718" spans="2:13" x14ac:dyDescent="0.25">
      <c r="B5718" s="28"/>
      <c r="C5718" s="28"/>
      <c r="D5718" s="28"/>
      <c r="E5718" s="28"/>
      <c r="F5718" s="28"/>
      <c r="G5718" s="23"/>
      <c r="H5718" s="23"/>
      <c r="I5718" s="23"/>
      <c r="L5718" s="4" t="str">
        <f t="shared" si="174"/>
        <v/>
      </c>
      <c r="M5718" s="4" t="str">
        <f>IF(ISBLANK(A5718),"",IF('02_Resultat'!$B$6=A5718,1,0))</f>
        <v/>
      </c>
    </row>
    <row r="5719" spans="2:13" x14ac:dyDescent="0.25">
      <c r="B5719" s="28"/>
      <c r="C5719" s="28"/>
      <c r="D5719" s="28"/>
      <c r="E5719" s="28"/>
      <c r="F5719" s="28"/>
      <c r="G5719" s="23"/>
      <c r="H5719" s="23"/>
      <c r="I5719" s="23"/>
      <c r="L5719" s="4" t="str">
        <f t="shared" si="174"/>
        <v/>
      </c>
      <c r="M5719" s="4" t="str">
        <f>IF(ISBLANK(A5719),"",IF('02_Resultat'!$B$6=A5719,1,0))</f>
        <v/>
      </c>
    </row>
    <row r="5720" spans="2:13" x14ac:dyDescent="0.25">
      <c r="B5720" s="28"/>
      <c r="C5720" s="28"/>
      <c r="D5720" s="28"/>
      <c r="E5720" s="28"/>
      <c r="F5720" s="28"/>
      <c r="G5720" s="23"/>
      <c r="H5720" s="23"/>
      <c r="I5720" s="23"/>
      <c r="L5720" s="4" t="str">
        <f t="shared" si="174"/>
        <v/>
      </c>
      <c r="M5720" s="4" t="str">
        <f>IF(ISBLANK(A5720),"",IF('02_Resultat'!$B$6=A5720,1,0))</f>
        <v/>
      </c>
    </row>
    <row r="5721" spans="2:13" x14ac:dyDescent="0.25">
      <c r="B5721" s="28"/>
      <c r="C5721" s="28"/>
      <c r="D5721" s="28"/>
      <c r="E5721" s="28"/>
      <c r="F5721" s="28"/>
      <c r="G5721" s="23"/>
      <c r="H5721" s="23"/>
      <c r="I5721" s="23"/>
      <c r="L5721" s="4" t="str">
        <f t="shared" si="174"/>
        <v/>
      </c>
      <c r="M5721" s="4" t="str">
        <f>IF(ISBLANK(A5721),"",IF('02_Resultat'!$B$6=A5721,1,0))</f>
        <v/>
      </c>
    </row>
    <row r="5722" spans="2:13" x14ac:dyDescent="0.25">
      <c r="B5722" s="28"/>
      <c r="C5722" s="28"/>
      <c r="D5722" s="28"/>
      <c r="E5722" s="28"/>
      <c r="F5722" s="28"/>
      <c r="G5722" s="23"/>
      <c r="H5722" s="23"/>
      <c r="I5722" s="23"/>
      <c r="L5722" s="4" t="str">
        <f t="shared" si="174"/>
        <v/>
      </c>
      <c r="M5722" s="4" t="str">
        <f>IF(ISBLANK(A5722),"",IF('02_Resultat'!$B$6=A5722,1,0))</f>
        <v/>
      </c>
    </row>
    <row r="5723" spans="2:13" x14ac:dyDescent="0.25">
      <c r="B5723" s="28"/>
      <c r="C5723" s="28"/>
      <c r="D5723" s="28"/>
      <c r="E5723" s="28"/>
      <c r="F5723" s="28"/>
      <c r="G5723" s="23"/>
      <c r="H5723" s="23"/>
      <c r="I5723" s="23"/>
      <c r="L5723" s="4" t="str">
        <f t="shared" si="174"/>
        <v/>
      </c>
      <c r="M5723" s="4" t="str">
        <f>IF(ISBLANK(A5723),"",IF('02_Resultat'!$B$6=A5723,1,0))</f>
        <v/>
      </c>
    </row>
    <row r="5724" spans="2:13" x14ac:dyDescent="0.25">
      <c r="B5724" s="28"/>
      <c r="C5724" s="28"/>
      <c r="D5724" s="28"/>
      <c r="E5724" s="28"/>
      <c r="F5724" s="28"/>
      <c r="G5724" s="23"/>
      <c r="H5724" s="23"/>
      <c r="I5724" s="23"/>
      <c r="L5724" s="4" t="str">
        <f t="shared" si="174"/>
        <v/>
      </c>
      <c r="M5724" s="4" t="str">
        <f>IF(ISBLANK(A5724),"",IF('02_Resultat'!$B$6=A5724,1,0))</f>
        <v/>
      </c>
    </row>
    <row r="5725" spans="2:13" x14ac:dyDescent="0.25">
      <c r="B5725" s="28"/>
      <c r="C5725" s="28"/>
      <c r="D5725" s="28"/>
      <c r="E5725" s="28"/>
      <c r="F5725" s="28"/>
      <c r="G5725" s="23"/>
      <c r="H5725" s="23"/>
      <c r="I5725" s="23"/>
      <c r="L5725" s="4" t="str">
        <f t="shared" si="174"/>
        <v/>
      </c>
      <c r="M5725" s="4" t="str">
        <f>IF(ISBLANK(A5725),"",IF('02_Resultat'!$B$6=A5725,1,0))</f>
        <v/>
      </c>
    </row>
    <row r="5726" spans="2:13" x14ac:dyDescent="0.25">
      <c r="B5726" s="28"/>
      <c r="C5726" s="28"/>
      <c r="D5726" s="28"/>
      <c r="E5726" s="28"/>
      <c r="F5726" s="28"/>
      <c r="G5726" s="23"/>
      <c r="H5726" s="23"/>
      <c r="I5726" s="23"/>
      <c r="L5726" s="4" t="str">
        <f t="shared" si="174"/>
        <v/>
      </c>
      <c r="M5726" s="4" t="str">
        <f>IF(ISBLANK(A5726),"",IF('02_Resultat'!$B$6=A5726,1,0))</f>
        <v/>
      </c>
    </row>
    <row r="5727" spans="2:13" x14ac:dyDescent="0.25">
      <c r="B5727" s="28"/>
      <c r="C5727" s="28"/>
      <c r="D5727" s="28"/>
      <c r="E5727" s="28"/>
      <c r="F5727" s="28"/>
      <c r="G5727" s="23"/>
      <c r="H5727" s="23"/>
      <c r="I5727" s="23"/>
      <c r="L5727" s="4" t="str">
        <f t="shared" si="174"/>
        <v/>
      </c>
      <c r="M5727" s="4" t="str">
        <f>IF(ISBLANK(A5727),"",IF('02_Resultat'!$B$6=A5727,1,0))</f>
        <v/>
      </c>
    </row>
    <row r="5728" spans="2:13" x14ac:dyDescent="0.25">
      <c r="B5728" s="28"/>
      <c r="C5728" s="28"/>
      <c r="D5728" s="28"/>
      <c r="E5728" s="28"/>
      <c r="F5728" s="28"/>
      <c r="G5728" s="23"/>
      <c r="H5728" s="23"/>
      <c r="I5728" s="23"/>
      <c r="L5728" s="4" t="str">
        <f t="shared" si="174"/>
        <v/>
      </c>
      <c r="M5728" s="4" t="str">
        <f>IF(ISBLANK(A5728),"",IF('02_Resultat'!$B$6=A5728,1,0))</f>
        <v/>
      </c>
    </row>
    <row r="5729" spans="2:13" x14ac:dyDescent="0.25">
      <c r="B5729" s="28"/>
      <c r="C5729" s="28"/>
      <c r="D5729" s="28"/>
      <c r="E5729" s="28"/>
      <c r="F5729" s="28"/>
      <c r="G5729" s="23"/>
      <c r="H5729" s="23"/>
      <c r="I5729" s="23"/>
      <c r="L5729" s="4" t="str">
        <f t="shared" si="174"/>
        <v/>
      </c>
      <c r="M5729" s="4" t="str">
        <f>IF(ISBLANK(A5729),"",IF('02_Resultat'!$B$6=A5729,1,0))</f>
        <v/>
      </c>
    </row>
    <row r="5730" spans="2:13" x14ac:dyDescent="0.25">
      <c r="B5730" s="28"/>
      <c r="C5730" s="28"/>
      <c r="D5730" s="28"/>
      <c r="E5730" s="28"/>
      <c r="F5730" s="28"/>
      <c r="G5730" s="23"/>
      <c r="H5730" s="23"/>
      <c r="I5730" s="23"/>
      <c r="L5730" s="4" t="str">
        <f t="shared" si="174"/>
        <v/>
      </c>
      <c r="M5730" s="4" t="str">
        <f>IF(ISBLANK(A5730),"",IF('02_Resultat'!$B$6=A5730,1,0))</f>
        <v/>
      </c>
    </row>
    <row r="5731" spans="2:13" x14ac:dyDescent="0.25">
      <c r="B5731" s="28"/>
      <c r="C5731" s="28"/>
      <c r="D5731" s="28"/>
      <c r="E5731" s="28"/>
      <c r="F5731" s="28"/>
      <c r="G5731" s="23"/>
      <c r="H5731" s="23"/>
      <c r="I5731" s="23"/>
      <c r="L5731" s="4" t="str">
        <f t="shared" si="174"/>
        <v/>
      </c>
      <c r="M5731" s="4" t="str">
        <f>IF(ISBLANK(A5731),"",IF('02_Resultat'!$B$6=A5731,1,0))</f>
        <v/>
      </c>
    </row>
    <row r="5732" spans="2:13" x14ac:dyDescent="0.25">
      <c r="B5732" s="28"/>
      <c r="C5732" s="28"/>
      <c r="D5732" s="28"/>
      <c r="E5732" s="28"/>
      <c r="F5732" s="28"/>
      <c r="G5732" s="23"/>
      <c r="H5732" s="23"/>
      <c r="I5732" s="23"/>
      <c r="L5732" s="4" t="str">
        <f t="shared" si="174"/>
        <v/>
      </c>
      <c r="M5732" s="4" t="str">
        <f>IF(ISBLANK(A5732),"",IF('02_Resultat'!$B$6=A5732,1,0))</f>
        <v/>
      </c>
    </row>
    <row r="5733" spans="2:13" x14ac:dyDescent="0.25">
      <c r="B5733" s="28"/>
      <c r="C5733" s="28"/>
      <c r="D5733" s="28"/>
      <c r="E5733" s="28"/>
      <c r="F5733" s="28"/>
      <c r="G5733" s="23"/>
      <c r="H5733" s="23"/>
      <c r="I5733" s="23"/>
      <c r="L5733" s="4" t="str">
        <f t="shared" si="174"/>
        <v/>
      </c>
      <c r="M5733" s="4" t="str">
        <f>IF(ISBLANK(A5733),"",IF('02_Resultat'!$B$6=A5733,1,0))</f>
        <v/>
      </c>
    </row>
    <row r="5734" spans="2:13" x14ac:dyDescent="0.25">
      <c r="B5734" s="28"/>
      <c r="C5734" s="28"/>
      <c r="D5734" s="28"/>
      <c r="E5734" s="28"/>
      <c r="F5734" s="28"/>
      <c r="G5734" s="23"/>
      <c r="H5734" s="23"/>
      <c r="I5734" s="23"/>
      <c r="L5734" s="4" t="str">
        <f t="shared" si="174"/>
        <v/>
      </c>
      <c r="M5734" s="4" t="str">
        <f>IF(ISBLANK(A5734),"",IF('02_Resultat'!$B$6=A5734,1,0))</f>
        <v/>
      </c>
    </row>
    <row r="5735" spans="2:13" x14ac:dyDescent="0.25">
      <c r="B5735" s="28"/>
      <c r="C5735" s="28"/>
      <c r="D5735" s="28"/>
      <c r="E5735" s="28"/>
      <c r="F5735" s="28"/>
      <c r="G5735" s="23"/>
      <c r="H5735" s="23"/>
      <c r="I5735" s="23"/>
      <c r="L5735" s="4" t="str">
        <f t="shared" si="174"/>
        <v/>
      </c>
      <c r="M5735" s="4" t="str">
        <f>IF(ISBLANK(A5735),"",IF('02_Resultat'!$B$6=A5735,1,0))</f>
        <v/>
      </c>
    </row>
    <row r="5736" spans="2:13" x14ac:dyDescent="0.25">
      <c r="B5736" s="28"/>
      <c r="C5736" s="28"/>
      <c r="D5736" s="28"/>
      <c r="E5736" s="28"/>
      <c r="F5736" s="28"/>
      <c r="G5736" s="23"/>
      <c r="H5736" s="23"/>
      <c r="I5736" s="23"/>
      <c r="L5736" s="4" t="str">
        <f t="shared" si="174"/>
        <v/>
      </c>
      <c r="M5736" s="4" t="str">
        <f>IF(ISBLANK(A5736),"",IF('02_Resultat'!$B$6=A5736,1,0))</f>
        <v/>
      </c>
    </row>
    <row r="5737" spans="2:13" x14ac:dyDescent="0.25">
      <c r="B5737" s="28"/>
      <c r="C5737" s="28"/>
      <c r="D5737" s="28"/>
      <c r="E5737" s="28"/>
      <c r="F5737" s="28"/>
      <c r="G5737" s="23"/>
      <c r="H5737" s="23"/>
      <c r="I5737" s="23"/>
      <c r="L5737" s="4" t="str">
        <f t="shared" si="174"/>
        <v/>
      </c>
      <c r="M5737" s="4" t="str">
        <f>IF(ISBLANK(A5737),"",IF('02_Resultat'!$B$6=A5737,1,0))</f>
        <v/>
      </c>
    </row>
    <row r="5738" spans="2:13" x14ac:dyDescent="0.25">
      <c r="B5738" s="28"/>
      <c r="C5738" s="28"/>
      <c r="D5738" s="28"/>
      <c r="E5738" s="28"/>
      <c r="F5738" s="28"/>
      <c r="G5738" s="23"/>
      <c r="H5738" s="23"/>
      <c r="I5738" s="23"/>
      <c r="L5738" s="4" t="str">
        <f t="shared" si="174"/>
        <v/>
      </c>
      <c r="M5738" s="4" t="str">
        <f>IF(ISBLANK(A5738),"",IF('02_Resultat'!$B$6=A5738,1,0))</f>
        <v/>
      </c>
    </row>
    <row r="5739" spans="2:13" x14ac:dyDescent="0.25">
      <c r="B5739" s="28"/>
      <c r="C5739" s="28"/>
      <c r="D5739" s="28"/>
      <c r="E5739" s="28"/>
      <c r="F5739" s="28"/>
      <c r="G5739" s="23"/>
      <c r="H5739" s="23"/>
      <c r="I5739" s="23"/>
      <c r="L5739" s="4" t="str">
        <f t="shared" si="174"/>
        <v/>
      </c>
      <c r="M5739" s="4" t="str">
        <f>IF(ISBLANK(A5739),"",IF('02_Resultat'!$B$6=A5739,1,0))</f>
        <v/>
      </c>
    </row>
    <row r="5740" spans="2:13" x14ac:dyDescent="0.25">
      <c r="B5740" s="28"/>
      <c r="C5740" s="28"/>
      <c r="D5740" s="28"/>
      <c r="E5740" s="28"/>
      <c r="F5740" s="28"/>
      <c r="G5740" s="23"/>
      <c r="H5740" s="23"/>
      <c r="I5740" s="23"/>
      <c r="L5740" s="4" t="str">
        <f t="shared" si="174"/>
        <v/>
      </c>
      <c r="M5740" s="4" t="str">
        <f>IF(ISBLANK(A5740),"",IF('02_Resultat'!$B$6=A5740,1,0))</f>
        <v/>
      </c>
    </row>
    <row r="5741" spans="2:13" x14ac:dyDescent="0.25">
      <c r="B5741" s="28"/>
      <c r="C5741" s="28"/>
      <c r="D5741" s="28"/>
      <c r="E5741" s="28"/>
      <c r="F5741" s="28"/>
      <c r="G5741" s="23"/>
      <c r="H5741" s="23"/>
      <c r="I5741" s="23"/>
      <c r="L5741" s="4" t="str">
        <f t="shared" si="174"/>
        <v/>
      </c>
      <c r="M5741" s="4" t="str">
        <f>IF(ISBLANK(A5741),"",IF('02_Resultat'!$B$6=A5741,1,0))</f>
        <v/>
      </c>
    </row>
    <row r="5742" spans="2:13" x14ac:dyDescent="0.25">
      <c r="B5742" s="28"/>
      <c r="C5742" s="28"/>
      <c r="D5742" s="28"/>
      <c r="E5742" s="28"/>
      <c r="F5742" s="28"/>
      <c r="G5742" s="23"/>
      <c r="H5742" s="23"/>
      <c r="I5742" s="23"/>
      <c r="L5742" s="4" t="str">
        <f t="shared" si="174"/>
        <v/>
      </c>
      <c r="M5742" s="4" t="str">
        <f>IF(ISBLANK(A5742),"",IF('02_Resultat'!$B$6=A5742,1,0))</f>
        <v/>
      </c>
    </row>
    <row r="5743" spans="2:13" x14ac:dyDescent="0.25">
      <c r="B5743" s="28"/>
      <c r="C5743" s="28"/>
      <c r="D5743" s="28"/>
      <c r="E5743" s="28"/>
      <c r="F5743" s="28"/>
      <c r="G5743" s="23"/>
      <c r="H5743" s="23"/>
      <c r="I5743" s="23"/>
      <c r="L5743" s="4" t="str">
        <f t="shared" si="174"/>
        <v/>
      </c>
      <c r="M5743" s="4" t="str">
        <f>IF(ISBLANK(A5743),"",IF('02_Resultat'!$B$6=A5743,1,0))</f>
        <v/>
      </c>
    </row>
    <row r="5744" spans="2:13" x14ac:dyDescent="0.25">
      <c r="B5744" s="28"/>
      <c r="C5744" s="28"/>
      <c r="D5744" s="28"/>
      <c r="E5744" s="28"/>
      <c r="F5744" s="28"/>
      <c r="G5744" s="23"/>
      <c r="H5744" s="23"/>
      <c r="I5744" s="23"/>
      <c r="L5744" s="4" t="str">
        <f t="shared" si="174"/>
        <v/>
      </c>
      <c r="M5744" s="4" t="str">
        <f>IF(ISBLANK(A5744),"",IF('02_Resultat'!$B$6=A5744,1,0))</f>
        <v/>
      </c>
    </row>
    <row r="5745" spans="2:13" x14ac:dyDescent="0.25">
      <c r="B5745" s="28"/>
      <c r="C5745" s="28"/>
      <c r="D5745" s="28"/>
      <c r="E5745" s="28"/>
      <c r="F5745" s="28"/>
      <c r="G5745" s="23"/>
      <c r="H5745" s="23"/>
      <c r="I5745" s="23"/>
      <c r="L5745" s="4" t="str">
        <f t="shared" si="174"/>
        <v/>
      </c>
      <c r="M5745" s="4" t="str">
        <f>IF(ISBLANK(A5745),"",IF('02_Resultat'!$B$6=A5745,1,0))</f>
        <v/>
      </c>
    </row>
    <row r="5746" spans="2:13" x14ac:dyDescent="0.25">
      <c r="B5746" s="28"/>
      <c r="C5746" s="28"/>
      <c r="D5746" s="28"/>
      <c r="E5746" s="28"/>
      <c r="F5746" s="28"/>
      <c r="G5746" s="23"/>
      <c r="H5746" s="23"/>
      <c r="I5746" s="23"/>
      <c r="L5746" s="4" t="str">
        <f t="shared" si="174"/>
        <v/>
      </c>
      <c r="M5746" s="4" t="str">
        <f>IF(ISBLANK(A5746),"",IF('02_Resultat'!$B$6=A5746,1,0))</f>
        <v/>
      </c>
    </row>
    <row r="5747" spans="2:13" x14ac:dyDescent="0.25">
      <c r="B5747" s="28"/>
      <c r="C5747" s="28"/>
      <c r="D5747" s="28"/>
      <c r="E5747" s="28"/>
      <c r="F5747" s="28"/>
      <c r="G5747" s="23"/>
      <c r="H5747" s="23"/>
      <c r="I5747" s="23"/>
      <c r="L5747" s="4" t="str">
        <f t="shared" si="174"/>
        <v/>
      </c>
      <c r="M5747" s="4" t="str">
        <f>IF(ISBLANK(A5747),"",IF('02_Resultat'!$B$6=A5747,1,0))</f>
        <v/>
      </c>
    </row>
    <row r="5748" spans="2:13" x14ac:dyDescent="0.25">
      <c r="B5748" s="28"/>
      <c r="C5748" s="28"/>
      <c r="D5748" s="28"/>
      <c r="E5748" s="28"/>
      <c r="F5748" s="28"/>
      <c r="G5748" s="23"/>
      <c r="H5748" s="23"/>
      <c r="I5748" s="23"/>
      <c r="L5748" s="4" t="str">
        <f t="shared" si="174"/>
        <v/>
      </c>
      <c r="M5748" s="4" t="str">
        <f>IF(ISBLANK(A5748),"",IF('02_Resultat'!$B$6=A5748,1,0))</f>
        <v/>
      </c>
    </row>
    <row r="5749" spans="2:13" x14ac:dyDescent="0.25">
      <c r="B5749" s="28"/>
      <c r="C5749" s="28"/>
      <c r="D5749" s="28"/>
      <c r="E5749" s="28"/>
      <c r="F5749" s="28"/>
      <c r="G5749" s="23"/>
      <c r="H5749" s="23"/>
      <c r="I5749" s="23"/>
      <c r="L5749" s="4" t="str">
        <f t="shared" si="174"/>
        <v/>
      </c>
      <c r="M5749" s="4" t="str">
        <f>IF(ISBLANK(A5749),"",IF('02_Resultat'!$B$6=A5749,1,0))</f>
        <v/>
      </c>
    </row>
    <row r="5750" spans="2:13" x14ac:dyDescent="0.25">
      <c r="B5750" s="28"/>
      <c r="C5750" s="28"/>
      <c r="D5750" s="28"/>
      <c r="E5750" s="28"/>
      <c r="F5750" s="28"/>
      <c r="G5750" s="23"/>
      <c r="H5750" s="23"/>
      <c r="I5750" s="23"/>
      <c r="L5750" s="4" t="str">
        <f t="shared" si="174"/>
        <v/>
      </c>
      <c r="M5750" s="4" t="str">
        <f>IF(ISBLANK(A5750),"",IF('02_Resultat'!$B$6=A5750,1,0))</f>
        <v/>
      </c>
    </row>
    <row r="5751" spans="2:13" x14ac:dyDescent="0.25">
      <c r="B5751" s="28"/>
      <c r="C5751" s="28"/>
      <c r="D5751" s="28"/>
      <c r="E5751" s="28"/>
      <c r="F5751" s="28"/>
      <c r="G5751" s="23"/>
      <c r="H5751" s="23"/>
      <c r="I5751" s="23"/>
      <c r="L5751" s="4" t="str">
        <f t="shared" si="174"/>
        <v/>
      </c>
      <c r="M5751" s="4" t="str">
        <f>IF(ISBLANK(A5751),"",IF('02_Resultat'!$B$6=A5751,1,0))</f>
        <v/>
      </c>
    </row>
    <row r="5752" spans="2:13" x14ac:dyDescent="0.25">
      <c r="B5752" s="28"/>
      <c r="C5752" s="28"/>
      <c r="D5752" s="28"/>
      <c r="E5752" s="28"/>
      <c r="F5752" s="28"/>
      <c r="G5752" s="23"/>
      <c r="H5752" s="23"/>
      <c r="I5752" s="23"/>
      <c r="L5752" s="4" t="str">
        <f t="shared" si="174"/>
        <v/>
      </c>
      <c r="M5752" s="4" t="str">
        <f>IF(ISBLANK(A5752),"",IF('02_Resultat'!$B$6=A5752,1,0))</f>
        <v/>
      </c>
    </row>
    <row r="5753" spans="2:13" x14ac:dyDescent="0.25">
      <c r="B5753" s="28"/>
      <c r="C5753" s="28"/>
      <c r="D5753" s="28"/>
      <c r="E5753" s="28"/>
      <c r="F5753" s="28"/>
      <c r="G5753" s="23"/>
      <c r="H5753" s="23"/>
      <c r="I5753" s="23"/>
      <c r="L5753" s="4" t="str">
        <f t="shared" si="174"/>
        <v/>
      </c>
      <c r="M5753" s="4" t="str">
        <f>IF(ISBLANK(A5753),"",IF('02_Resultat'!$B$6=A5753,1,0))</f>
        <v/>
      </c>
    </row>
    <row r="5754" spans="2:13" x14ac:dyDescent="0.25">
      <c r="B5754" s="28"/>
      <c r="C5754" s="28"/>
      <c r="D5754" s="28"/>
      <c r="E5754" s="28"/>
      <c r="F5754" s="28"/>
      <c r="G5754" s="23"/>
      <c r="H5754" s="23"/>
      <c r="I5754" s="23"/>
      <c r="L5754" s="4" t="str">
        <f t="shared" si="174"/>
        <v/>
      </c>
      <c r="M5754" s="4" t="str">
        <f>IF(ISBLANK(A5754),"",IF('02_Resultat'!$B$6=A5754,1,0))</f>
        <v/>
      </c>
    </row>
    <row r="5755" spans="2:13" x14ac:dyDescent="0.25">
      <c r="B5755" s="28"/>
      <c r="C5755" s="28"/>
      <c r="D5755" s="28"/>
      <c r="E5755" s="28"/>
      <c r="F5755" s="28"/>
      <c r="G5755" s="23"/>
      <c r="H5755" s="23"/>
      <c r="I5755" s="23"/>
      <c r="L5755" s="4" t="str">
        <f t="shared" si="174"/>
        <v/>
      </c>
      <c r="M5755" s="4" t="str">
        <f>IF(ISBLANK(A5755),"",IF('02_Resultat'!$B$6=A5755,1,0))</f>
        <v/>
      </c>
    </row>
    <row r="5756" spans="2:13" x14ac:dyDescent="0.25">
      <c r="B5756" s="28"/>
      <c r="C5756" s="28"/>
      <c r="D5756" s="28"/>
      <c r="E5756" s="28"/>
      <c r="F5756" s="28"/>
      <c r="G5756" s="23"/>
      <c r="H5756" s="23"/>
      <c r="I5756" s="23"/>
      <c r="L5756" s="4" t="str">
        <f t="shared" si="174"/>
        <v/>
      </c>
      <c r="M5756" s="4" t="str">
        <f>IF(ISBLANK(A5756),"",IF('02_Resultat'!$B$6=A5756,1,0))</f>
        <v/>
      </c>
    </row>
    <row r="5757" spans="2:13" x14ac:dyDescent="0.25">
      <c r="B5757" s="28"/>
      <c r="C5757" s="28"/>
      <c r="D5757" s="28"/>
      <c r="E5757" s="28"/>
      <c r="F5757" s="28"/>
      <c r="G5757" s="23"/>
      <c r="H5757" s="23"/>
      <c r="I5757" s="23"/>
      <c r="L5757" s="4" t="str">
        <f t="shared" si="174"/>
        <v/>
      </c>
      <c r="M5757" s="4" t="str">
        <f>IF(ISBLANK(A5757),"",IF('02_Resultat'!$B$6=A5757,1,0))</f>
        <v/>
      </c>
    </row>
    <row r="5758" spans="2:13" x14ac:dyDescent="0.25">
      <c r="B5758" s="28"/>
      <c r="C5758" s="28"/>
      <c r="D5758" s="28"/>
      <c r="E5758" s="28"/>
      <c r="F5758" s="28"/>
      <c r="G5758" s="23"/>
      <c r="H5758" s="23"/>
      <c r="I5758" s="23"/>
      <c r="L5758" s="4" t="str">
        <f t="shared" si="174"/>
        <v/>
      </c>
      <c r="M5758" s="4" t="str">
        <f>IF(ISBLANK(A5758),"",IF('02_Resultat'!$B$6=A5758,1,0))</f>
        <v/>
      </c>
    </row>
    <row r="5759" spans="2:13" x14ac:dyDescent="0.25">
      <c r="B5759" s="28"/>
      <c r="C5759" s="28"/>
      <c r="D5759" s="28"/>
      <c r="E5759" s="28"/>
      <c r="F5759" s="28"/>
      <c r="G5759" s="23"/>
      <c r="H5759" s="23"/>
      <c r="I5759" s="23"/>
      <c r="L5759" s="4" t="str">
        <f t="shared" si="174"/>
        <v/>
      </c>
      <c r="M5759" s="4" t="str">
        <f>IF(ISBLANK(A5759),"",IF('02_Resultat'!$B$6=A5759,1,0))</f>
        <v/>
      </c>
    </row>
    <row r="5760" spans="2:13" x14ac:dyDescent="0.25">
      <c r="B5760" s="28"/>
      <c r="C5760" s="28"/>
      <c r="D5760" s="28"/>
      <c r="E5760" s="28"/>
      <c r="F5760" s="28"/>
      <c r="G5760" s="23"/>
      <c r="H5760" s="23"/>
      <c r="I5760" s="23"/>
      <c r="L5760" s="4" t="str">
        <f t="shared" si="174"/>
        <v/>
      </c>
      <c r="M5760" s="4" t="str">
        <f>IF(ISBLANK(A5760),"",IF('02_Resultat'!$B$6=A5760,1,0))</f>
        <v/>
      </c>
    </row>
    <row r="5761" spans="2:13" x14ac:dyDescent="0.25">
      <c r="B5761" s="28"/>
      <c r="C5761" s="28"/>
      <c r="D5761" s="28"/>
      <c r="E5761" s="28"/>
      <c r="F5761" s="28"/>
      <c r="G5761" s="23"/>
      <c r="H5761" s="23"/>
      <c r="I5761" s="23"/>
      <c r="L5761" s="4" t="str">
        <f t="shared" si="174"/>
        <v/>
      </c>
      <c r="M5761" s="4" t="str">
        <f>IF(ISBLANK(A5761),"",IF('02_Resultat'!$B$6=A5761,1,0))</f>
        <v/>
      </c>
    </row>
    <row r="5762" spans="2:13" x14ac:dyDescent="0.25">
      <c r="B5762" s="28"/>
      <c r="C5762" s="28"/>
      <c r="D5762" s="28"/>
      <c r="E5762" s="28"/>
      <c r="F5762" s="28"/>
      <c r="G5762" s="23"/>
      <c r="H5762" s="23"/>
      <c r="I5762" s="23"/>
      <c r="L5762" s="4" t="str">
        <f t="shared" si="174"/>
        <v/>
      </c>
      <c r="M5762" s="4" t="str">
        <f>IF(ISBLANK(A5762),"",IF('02_Resultat'!$B$6=A5762,1,0))</f>
        <v/>
      </c>
    </row>
    <row r="5763" spans="2:13" x14ac:dyDescent="0.25">
      <c r="B5763" s="28"/>
      <c r="C5763" s="28"/>
      <c r="D5763" s="28"/>
      <c r="E5763" s="28"/>
      <c r="F5763" s="28"/>
      <c r="G5763" s="23"/>
      <c r="H5763" s="23"/>
      <c r="I5763" s="23"/>
      <c r="L5763" s="4" t="str">
        <f t="shared" si="174"/>
        <v/>
      </c>
      <c r="M5763" s="4" t="str">
        <f>IF(ISBLANK(A5763),"",IF('02_Resultat'!$B$6=A5763,1,0))</f>
        <v/>
      </c>
    </row>
    <row r="5764" spans="2:13" x14ac:dyDescent="0.25">
      <c r="B5764" s="28"/>
      <c r="C5764" s="28"/>
      <c r="D5764" s="28"/>
      <c r="E5764" s="28"/>
      <c r="F5764" s="28"/>
      <c r="G5764" s="23"/>
      <c r="H5764" s="23"/>
      <c r="I5764" s="23"/>
      <c r="L5764" s="4" t="str">
        <f t="shared" si="174"/>
        <v/>
      </c>
      <c r="M5764" s="4" t="str">
        <f>IF(ISBLANK(A5764),"",IF('02_Resultat'!$B$6=A5764,1,0))</f>
        <v/>
      </c>
    </row>
    <row r="5765" spans="2:13" x14ac:dyDescent="0.25">
      <c r="B5765" s="28"/>
      <c r="C5765" s="28"/>
      <c r="D5765" s="28"/>
      <c r="E5765" s="28"/>
      <c r="F5765" s="28"/>
      <c r="G5765" s="23"/>
      <c r="H5765" s="23"/>
      <c r="I5765" s="23"/>
      <c r="L5765" s="4" t="str">
        <f t="shared" si="174"/>
        <v/>
      </c>
      <c r="M5765" s="4" t="str">
        <f>IF(ISBLANK(A5765),"",IF('02_Resultat'!$B$6=A5765,1,0))</f>
        <v/>
      </c>
    </row>
    <row r="5766" spans="2:13" x14ac:dyDescent="0.25">
      <c r="B5766" s="28"/>
      <c r="C5766" s="28"/>
      <c r="D5766" s="28"/>
      <c r="E5766" s="28"/>
      <c r="F5766" s="28"/>
      <c r="G5766" s="23"/>
      <c r="H5766" s="23"/>
      <c r="I5766" s="23"/>
      <c r="L5766" s="4" t="str">
        <f t="shared" si="174"/>
        <v/>
      </c>
      <c r="M5766" s="4" t="str">
        <f>IF(ISBLANK(A5766),"",IF('02_Resultat'!$B$6=A5766,1,0))</f>
        <v/>
      </c>
    </row>
    <row r="5767" spans="2:13" x14ac:dyDescent="0.25">
      <c r="B5767" s="28"/>
      <c r="C5767" s="28"/>
      <c r="D5767" s="28"/>
      <c r="E5767" s="28"/>
      <c r="F5767" s="28"/>
      <c r="G5767" s="23"/>
      <c r="H5767" s="23"/>
      <c r="I5767" s="23"/>
      <c r="L5767" s="4" t="str">
        <f t="shared" si="174"/>
        <v/>
      </c>
      <c r="M5767" s="4" t="str">
        <f>IF(ISBLANK(A5767),"",IF('02_Resultat'!$B$6=A5767,1,0))</f>
        <v/>
      </c>
    </row>
    <row r="5768" spans="2:13" x14ac:dyDescent="0.25">
      <c r="B5768" s="28"/>
      <c r="C5768" s="28"/>
      <c r="D5768" s="28"/>
      <c r="E5768" s="28"/>
      <c r="F5768" s="28"/>
      <c r="G5768" s="23"/>
      <c r="H5768" s="23"/>
      <c r="I5768" s="23"/>
      <c r="L5768" s="4" t="str">
        <f t="shared" si="174"/>
        <v/>
      </c>
      <c r="M5768" s="4" t="str">
        <f>IF(ISBLANK(A5768),"",IF('02_Resultat'!$B$6=A5768,1,0))</f>
        <v/>
      </c>
    </row>
    <row r="5769" spans="2:13" x14ac:dyDescent="0.25">
      <c r="B5769" s="28"/>
      <c r="C5769" s="28"/>
      <c r="D5769" s="28"/>
      <c r="E5769" s="28"/>
      <c r="F5769" s="28"/>
      <c r="G5769" s="23"/>
      <c r="H5769" s="23"/>
      <c r="I5769" s="23"/>
      <c r="L5769" s="4" t="str">
        <f t="shared" si="174"/>
        <v/>
      </c>
      <c r="M5769" s="4" t="str">
        <f>IF(ISBLANK(A5769),"",IF('02_Resultat'!$B$6=A5769,1,0))</f>
        <v/>
      </c>
    </row>
    <row r="5770" spans="2:13" x14ac:dyDescent="0.25">
      <c r="B5770" s="28"/>
      <c r="C5770" s="28"/>
      <c r="D5770" s="28"/>
      <c r="E5770" s="28"/>
      <c r="F5770" s="28"/>
      <c r="G5770" s="23"/>
      <c r="H5770" s="23"/>
      <c r="I5770" s="23"/>
      <c r="L5770" s="4" t="str">
        <f t="shared" si="174"/>
        <v/>
      </c>
      <c r="M5770" s="4" t="str">
        <f>IF(ISBLANK(A5770),"",IF('02_Resultat'!$B$6=A5770,1,0))</f>
        <v/>
      </c>
    </row>
    <row r="5771" spans="2:13" x14ac:dyDescent="0.25">
      <c r="B5771" s="28"/>
      <c r="C5771" s="28"/>
      <c r="D5771" s="28"/>
      <c r="E5771" s="28"/>
      <c r="F5771" s="28"/>
      <c r="G5771" s="23"/>
      <c r="H5771" s="23"/>
      <c r="I5771" s="23"/>
      <c r="L5771" s="4" t="str">
        <f t="shared" si="174"/>
        <v/>
      </c>
      <c r="M5771" s="4" t="str">
        <f>IF(ISBLANK(A5771),"",IF('02_Resultat'!$B$6=A5771,1,0))</f>
        <v/>
      </c>
    </row>
    <row r="5772" spans="2:13" x14ac:dyDescent="0.25">
      <c r="B5772" s="28"/>
      <c r="C5772" s="28"/>
      <c r="D5772" s="28"/>
      <c r="E5772" s="28"/>
      <c r="F5772" s="28"/>
      <c r="G5772" s="23"/>
      <c r="H5772" s="23"/>
      <c r="I5772" s="23"/>
      <c r="L5772" s="4" t="str">
        <f t="shared" si="174"/>
        <v/>
      </c>
      <c r="M5772" s="4" t="str">
        <f>IF(ISBLANK(A5772),"",IF('02_Resultat'!$B$6=A5772,1,0))</f>
        <v/>
      </c>
    </row>
    <row r="5773" spans="2:13" x14ac:dyDescent="0.25">
      <c r="B5773" s="28"/>
      <c r="C5773" s="28"/>
      <c r="D5773" s="28"/>
      <c r="E5773" s="28"/>
      <c r="F5773" s="28"/>
      <c r="G5773" s="23"/>
      <c r="H5773" s="23"/>
      <c r="I5773" s="23"/>
      <c r="L5773" s="4" t="str">
        <f t="shared" si="174"/>
        <v/>
      </c>
      <c r="M5773" s="4" t="str">
        <f>IF(ISBLANK(A5773),"",IF('02_Resultat'!$B$6=A5773,1,0))</f>
        <v/>
      </c>
    </row>
    <row r="5774" spans="2:13" x14ac:dyDescent="0.25">
      <c r="B5774" s="28"/>
      <c r="C5774" s="28"/>
      <c r="D5774" s="28"/>
      <c r="E5774" s="28"/>
      <c r="F5774" s="28"/>
      <c r="G5774" s="23"/>
      <c r="H5774" s="23"/>
      <c r="I5774" s="23"/>
      <c r="L5774" s="4" t="str">
        <f t="shared" si="174"/>
        <v/>
      </c>
      <c r="M5774" s="4" t="str">
        <f>IF(ISBLANK(A5774),"",IF('02_Resultat'!$B$6=A5774,1,0))</f>
        <v/>
      </c>
    </row>
    <row r="5775" spans="2:13" x14ac:dyDescent="0.25">
      <c r="B5775" s="28"/>
      <c r="C5775" s="28"/>
      <c r="D5775" s="28"/>
      <c r="E5775" s="28"/>
      <c r="F5775" s="28"/>
      <c r="G5775" s="23"/>
      <c r="H5775" s="23"/>
      <c r="I5775" s="23"/>
      <c r="L5775" s="4" t="str">
        <f t="shared" si="174"/>
        <v/>
      </c>
      <c r="M5775" s="4" t="str">
        <f>IF(ISBLANK(A5775),"",IF('02_Resultat'!$B$6=A5775,1,0))</f>
        <v/>
      </c>
    </row>
    <row r="5776" spans="2:13" x14ac:dyDescent="0.25">
      <c r="B5776" s="28"/>
      <c r="C5776" s="28"/>
      <c r="D5776" s="28"/>
      <c r="E5776" s="28"/>
      <c r="F5776" s="28"/>
      <c r="G5776" s="23"/>
      <c r="H5776" s="23"/>
      <c r="I5776" s="23"/>
      <c r="L5776" s="4" t="str">
        <f t="shared" si="174"/>
        <v/>
      </c>
      <c r="M5776" s="4" t="str">
        <f>IF(ISBLANK(A5776),"",IF('02_Resultat'!$B$6=A5776,1,0))</f>
        <v/>
      </c>
    </row>
    <row r="5777" spans="2:13" x14ac:dyDescent="0.25">
      <c r="B5777" s="28"/>
      <c r="C5777" s="28"/>
      <c r="D5777" s="28"/>
      <c r="E5777" s="28"/>
      <c r="F5777" s="28"/>
      <c r="G5777" s="23"/>
      <c r="H5777" s="23"/>
      <c r="I5777" s="23"/>
      <c r="L5777" s="4" t="str">
        <f t="shared" ref="L5777:L5802" si="175">IF(ISBLANK(H5777),"",(I5777-H5777))</f>
        <v/>
      </c>
      <c r="M5777" s="4" t="str">
        <f>IF(ISBLANK(A5777),"",IF('02_Resultat'!$B$6=A5777,1,0))</f>
        <v/>
      </c>
    </row>
    <row r="5778" spans="2:13" x14ac:dyDescent="0.25">
      <c r="B5778" s="28"/>
      <c r="C5778" s="28"/>
      <c r="D5778" s="28"/>
      <c r="E5778" s="28"/>
      <c r="F5778" s="28"/>
      <c r="G5778" s="23"/>
      <c r="H5778" s="23"/>
      <c r="I5778" s="23"/>
      <c r="L5778" s="4" t="str">
        <f t="shared" si="175"/>
        <v/>
      </c>
      <c r="M5778" s="4" t="str">
        <f>IF(ISBLANK(A5778),"",IF('02_Resultat'!$B$6=A5778,1,0))</f>
        <v/>
      </c>
    </row>
    <row r="5779" spans="2:13" x14ac:dyDescent="0.25">
      <c r="B5779" s="28"/>
      <c r="C5779" s="28"/>
      <c r="D5779" s="28"/>
      <c r="E5779" s="28"/>
      <c r="F5779" s="28"/>
      <c r="G5779" s="23"/>
      <c r="H5779" s="23"/>
      <c r="I5779" s="23"/>
      <c r="L5779" s="4" t="str">
        <f t="shared" si="175"/>
        <v/>
      </c>
      <c r="M5779" s="4" t="str">
        <f>IF(ISBLANK(A5779),"",IF('02_Resultat'!$B$6=A5779,1,0))</f>
        <v/>
      </c>
    </row>
    <row r="5780" spans="2:13" x14ac:dyDescent="0.25">
      <c r="B5780" s="28"/>
      <c r="C5780" s="28"/>
      <c r="D5780" s="28"/>
      <c r="E5780" s="28"/>
      <c r="F5780" s="28"/>
      <c r="G5780" s="23"/>
      <c r="H5780" s="23"/>
      <c r="I5780" s="23"/>
      <c r="L5780" s="4" t="str">
        <f t="shared" si="175"/>
        <v/>
      </c>
      <c r="M5780" s="4" t="str">
        <f>IF(ISBLANK(A5780),"",IF('02_Resultat'!$B$6=A5780,1,0))</f>
        <v/>
      </c>
    </row>
    <row r="5781" spans="2:13" x14ac:dyDescent="0.25">
      <c r="B5781" s="28"/>
      <c r="C5781" s="28"/>
      <c r="D5781" s="28"/>
      <c r="E5781" s="28"/>
      <c r="F5781" s="28"/>
      <c r="G5781" s="23"/>
      <c r="H5781" s="23"/>
      <c r="I5781" s="23"/>
      <c r="L5781" s="4" t="str">
        <f t="shared" si="175"/>
        <v/>
      </c>
      <c r="M5781" s="4" t="str">
        <f>IF(ISBLANK(A5781),"",IF('02_Resultat'!$B$6=A5781,1,0))</f>
        <v/>
      </c>
    </row>
    <row r="5782" spans="2:13" x14ac:dyDescent="0.25">
      <c r="B5782" s="28"/>
      <c r="C5782" s="28"/>
      <c r="D5782" s="28"/>
      <c r="E5782" s="28"/>
      <c r="F5782" s="28"/>
      <c r="G5782" s="23"/>
      <c r="H5782" s="23"/>
      <c r="I5782" s="23"/>
      <c r="L5782" s="4" t="str">
        <f t="shared" si="175"/>
        <v/>
      </c>
      <c r="M5782" s="4" t="str">
        <f>IF(ISBLANK(A5782),"",IF('02_Resultat'!$B$6=A5782,1,0))</f>
        <v/>
      </c>
    </row>
    <row r="5783" spans="2:13" x14ac:dyDescent="0.25">
      <c r="B5783" s="28"/>
      <c r="C5783" s="28"/>
      <c r="D5783" s="28"/>
      <c r="E5783" s="28"/>
      <c r="F5783" s="28"/>
      <c r="G5783" s="23"/>
      <c r="H5783" s="23"/>
      <c r="I5783" s="23"/>
      <c r="L5783" s="4" t="str">
        <f t="shared" si="175"/>
        <v/>
      </c>
      <c r="M5783" s="4" t="str">
        <f>IF(ISBLANK(A5783),"",IF('02_Resultat'!$B$6=A5783,1,0))</f>
        <v/>
      </c>
    </row>
    <row r="5784" spans="2:13" x14ac:dyDescent="0.25">
      <c r="B5784" s="28"/>
      <c r="C5784" s="28"/>
      <c r="D5784" s="28"/>
      <c r="E5784" s="28"/>
      <c r="F5784" s="28"/>
      <c r="G5784" s="23"/>
      <c r="H5784" s="23"/>
      <c r="I5784" s="23"/>
      <c r="L5784" s="4" t="str">
        <f t="shared" si="175"/>
        <v/>
      </c>
      <c r="M5784" s="4" t="str">
        <f>IF(ISBLANK(A5784),"",IF('02_Resultat'!$B$6=A5784,1,0))</f>
        <v/>
      </c>
    </row>
    <row r="5785" spans="2:13" x14ac:dyDescent="0.25">
      <c r="B5785" s="28"/>
      <c r="C5785" s="28"/>
      <c r="D5785" s="28"/>
      <c r="E5785" s="28"/>
      <c r="F5785" s="28"/>
      <c r="G5785" s="23"/>
      <c r="H5785" s="23"/>
      <c r="I5785" s="23"/>
      <c r="L5785" s="4" t="str">
        <f t="shared" si="175"/>
        <v/>
      </c>
      <c r="M5785" s="4" t="str">
        <f>IF(ISBLANK(A5785),"",IF('02_Resultat'!$B$6=A5785,1,0))</f>
        <v/>
      </c>
    </row>
    <row r="5786" spans="2:13" x14ac:dyDescent="0.25">
      <c r="B5786" s="28"/>
      <c r="C5786" s="28"/>
      <c r="D5786" s="28"/>
      <c r="E5786" s="28"/>
      <c r="F5786" s="28"/>
      <c r="G5786" s="23"/>
      <c r="H5786" s="23"/>
      <c r="I5786" s="23"/>
      <c r="L5786" s="4" t="str">
        <f t="shared" si="175"/>
        <v/>
      </c>
      <c r="M5786" s="4" t="str">
        <f>IF(ISBLANK(A5786),"",IF('02_Resultat'!$B$6=A5786,1,0))</f>
        <v/>
      </c>
    </row>
    <row r="5787" spans="2:13" x14ac:dyDescent="0.25">
      <c r="B5787" s="28"/>
      <c r="C5787" s="28"/>
      <c r="D5787" s="28"/>
      <c r="E5787" s="28"/>
      <c r="F5787" s="28"/>
      <c r="G5787" s="23"/>
      <c r="H5787" s="23"/>
      <c r="I5787" s="23"/>
      <c r="L5787" s="4" t="str">
        <f t="shared" si="175"/>
        <v/>
      </c>
      <c r="M5787" s="4" t="str">
        <f>IF(ISBLANK(A5787),"",IF('02_Resultat'!$B$6=A5787,1,0))</f>
        <v/>
      </c>
    </row>
    <row r="5788" spans="2:13" x14ac:dyDescent="0.25">
      <c r="B5788" s="28"/>
      <c r="C5788" s="28"/>
      <c r="D5788" s="28"/>
      <c r="E5788" s="28"/>
      <c r="F5788" s="28"/>
      <c r="G5788" s="23"/>
      <c r="H5788" s="23"/>
      <c r="I5788" s="23"/>
      <c r="L5788" s="4" t="str">
        <f t="shared" si="175"/>
        <v/>
      </c>
      <c r="M5788" s="4" t="str">
        <f>IF(ISBLANK(A5788),"",IF('02_Resultat'!$B$6=A5788,1,0))</f>
        <v/>
      </c>
    </row>
    <row r="5789" spans="2:13" x14ac:dyDescent="0.25">
      <c r="B5789" s="28"/>
      <c r="C5789" s="28"/>
      <c r="D5789" s="28"/>
      <c r="E5789" s="28"/>
      <c r="F5789" s="28"/>
      <c r="G5789" s="23"/>
      <c r="H5789" s="23"/>
      <c r="I5789" s="23"/>
      <c r="L5789" s="4" t="str">
        <f t="shared" si="175"/>
        <v/>
      </c>
      <c r="M5789" s="4" t="str">
        <f>IF(ISBLANK(A5789),"",IF('02_Resultat'!$B$6=A5789,1,0))</f>
        <v/>
      </c>
    </row>
    <row r="5790" spans="2:13" x14ac:dyDescent="0.25">
      <c r="B5790" s="28"/>
      <c r="C5790" s="28"/>
      <c r="D5790" s="28"/>
      <c r="E5790" s="28"/>
      <c r="F5790" s="28"/>
      <c r="G5790" s="23"/>
      <c r="H5790" s="23"/>
      <c r="I5790" s="23"/>
      <c r="L5790" s="4" t="str">
        <f t="shared" si="175"/>
        <v/>
      </c>
      <c r="M5790" s="4" t="str">
        <f>IF(ISBLANK(A5790),"",IF('02_Resultat'!$B$6=A5790,1,0))</f>
        <v/>
      </c>
    </row>
    <row r="5791" spans="2:13" x14ac:dyDescent="0.25">
      <c r="B5791" s="28"/>
      <c r="C5791" s="28"/>
      <c r="D5791" s="28"/>
      <c r="E5791" s="28"/>
      <c r="F5791" s="28"/>
      <c r="G5791" s="23"/>
      <c r="H5791" s="23"/>
      <c r="I5791" s="23"/>
      <c r="L5791" s="4" t="str">
        <f t="shared" si="175"/>
        <v/>
      </c>
      <c r="M5791" s="4" t="str">
        <f>IF(ISBLANK(A5791),"",IF('02_Resultat'!$B$6=A5791,1,0))</f>
        <v/>
      </c>
    </row>
    <row r="5792" spans="2:13" x14ac:dyDescent="0.25">
      <c r="B5792" s="28"/>
      <c r="C5792" s="28"/>
      <c r="D5792" s="28"/>
      <c r="E5792" s="28"/>
      <c r="F5792" s="28"/>
      <c r="G5792" s="23"/>
      <c r="H5792" s="23"/>
      <c r="I5792" s="23"/>
      <c r="L5792" s="4" t="str">
        <f t="shared" si="175"/>
        <v/>
      </c>
      <c r="M5792" s="4" t="str">
        <f>IF(ISBLANK(A5792),"",IF('02_Resultat'!$B$6=A5792,1,0))</f>
        <v/>
      </c>
    </row>
    <row r="5793" spans="2:14" x14ac:dyDescent="0.25">
      <c r="B5793" s="28"/>
      <c r="C5793" s="28"/>
      <c r="D5793" s="28"/>
      <c r="E5793" s="28"/>
      <c r="F5793" s="28"/>
      <c r="G5793" s="23"/>
      <c r="H5793" s="23"/>
      <c r="I5793" s="23"/>
      <c r="L5793" s="4" t="str">
        <f t="shared" si="175"/>
        <v/>
      </c>
      <c r="M5793" s="4" t="str">
        <f>IF(ISBLANK(A5793),"",IF('02_Resultat'!$B$6=A5793,1,0))</f>
        <v/>
      </c>
    </row>
    <row r="5794" spans="2:14" x14ac:dyDescent="0.25">
      <c r="B5794" s="28"/>
      <c r="C5794" s="28"/>
      <c r="D5794" s="28"/>
      <c r="E5794" s="28"/>
      <c r="F5794" s="28"/>
      <c r="G5794" s="23"/>
      <c r="H5794" s="23"/>
      <c r="I5794" s="23"/>
      <c r="L5794" s="4" t="str">
        <f t="shared" si="175"/>
        <v/>
      </c>
      <c r="M5794" s="4" t="str">
        <f>IF(ISBLANK(A5794),"",IF('02_Resultat'!$B$6=A5794,1,0))</f>
        <v/>
      </c>
    </row>
    <row r="5795" spans="2:14" x14ac:dyDescent="0.25">
      <c r="B5795" s="28"/>
      <c r="C5795" s="28"/>
      <c r="D5795" s="28"/>
      <c r="E5795" s="28"/>
      <c r="F5795" s="28"/>
      <c r="G5795" s="23"/>
      <c r="H5795" s="23"/>
      <c r="I5795" s="23"/>
      <c r="L5795" s="4" t="str">
        <f t="shared" si="175"/>
        <v/>
      </c>
      <c r="M5795" s="4" t="str">
        <f>IF(ISBLANK(A5795),"",IF('02_Resultat'!$B$6=A5795,1,0))</f>
        <v/>
      </c>
    </row>
    <row r="5796" spans="2:14" x14ac:dyDescent="0.25">
      <c r="B5796" s="28"/>
      <c r="C5796" s="28"/>
      <c r="D5796" s="28"/>
      <c r="E5796" s="28"/>
      <c r="F5796" s="28"/>
      <c r="G5796" s="23"/>
      <c r="H5796" s="23"/>
      <c r="I5796" s="23"/>
      <c r="L5796" s="4" t="str">
        <f t="shared" si="175"/>
        <v/>
      </c>
      <c r="M5796" s="4" t="str">
        <f>IF(ISBLANK(A5796),"",IF('02_Resultat'!$B$6=A5796,1,0))</f>
        <v/>
      </c>
    </row>
    <row r="5797" spans="2:14" x14ac:dyDescent="0.25">
      <c r="B5797" s="28"/>
      <c r="C5797" s="28"/>
      <c r="D5797" s="28"/>
      <c r="E5797" s="28"/>
      <c r="F5797" s="28"/>
      <c r="G5797" s="23"/>
      <c r="H5797" s="23"/>
      <c r="I5797" s="23"/>
      <c r="L5797" s="4" t="str">
        <f t="shared" si="175"/>
        <v/>
      </c>
      <c r="M5797" s="4" t="str">
        <f>IF(ISBLANK(A5797),"",IF('02_Resultat'!$B$6=A5797,1,0))</f>
        <v/>
      </c>
    </row>
    <row r="5798" spans="2:14" x14ac:dyDescent="0.25">
      <c r="B5798" s="28"/>
      <c r="C5798" s="28"/>
      <c r="D5798" s="28"/>
      <c r="E5798" s="28"/>
      <c r="F5798" s="28"/>
      <c r="G5798" s="23"/>
      <c r="H5798" s="23"/>
      <c r="I5798" s="23"/>
      <c r="L5798" s="4" t="str">
        <f t="shared" si="175"/>
        <v/>
      </c>
      <c r="M5798" s="4" t="str">
        <f>IF(ISBLANK(A5798),"",IF('02_Resultat'!$B$6=A5798,1,0))</f>
        <v/>
      </c>
    </row>
    <row r="5799" spans="2:14" x14ac:dyDescent="0.25">
      <c r="B5799" s="28"/>
      <c r="C5799" s="28"/>
      <c r="D5799" s="28"/>
      <c r="E5799" s="28"/>
      <c r="F5799" s="28"/>
      <c r="G5799" s="23"/>
      <c r="H5799" s="23"/>
      <c r="I5799" s="23"/>
      <c r="L5799" s="4" t="str">
        <f t="shared" si="175"/>
        <v/>
      </c>
      <c r="M5799" s="4" t="str">
        <f>IF(ISBLANK(A5799),"",IF('02_Resultat'!$B$6=A5799,1,0))</f>
        <v/>
      </c>
    </row>
    <row r="5800" spans="2:14" x14ac:dyDescent="0.25">
      <c r="B5800" s="28"/>
      <c r="C5800" s="28"/>
      <c r="D5800" s="28"/>
      <c r="E5800" s="28"/>
      <c r="F5800" s="28"/>
      <c r="G5800" s="23"/>
      <c r="H5800" s="23"/>
      <c r="I5800" s="23"/>
      <c r="L5800" s="4" t="str">
        <f t="shared" si="175"/>
        <v/>
      </c>
      <c r="M5800" s="4" t="str">
        <f>IF(ISBLANK(A5800),"",IF('02_Resultat'!$B$6=A5800,1,0))</f>
        <v/>
      </c>
    </row>
    <row r="5801" spans="2:14" x14ac:dyDescent="0.25">
      <c r="B5801" s="28"/>
      <c r="C5801" s="28"/>
      <c r="D5801" s="28"/>
      <c r="E5801" s="28"/>
      <c r="F5801" s="28"/>
      <c r="G5801" s="23"/>
      <c r="H5801" s="23"/>
      <c r="I5801" s="23"/>
      <c r="L5801" s="4" t="str">
        <f t="shared" si="175"/>
        <v/>
      </c>
      <c r="M5801" s="4" t="str">
        <f>IF(ISBLANK(A5801),"",IF('02_Resultat'!$B$6=A5801,1,0))</f>
        <v/>
      </c>
    </row>
    <row r="5802" spans="2:14" x14ac:dyDescent="0.25">
      <c r="B5802" s="28"/>
      <c r="C5802" s="28"/>
      <c r="D5802" s="28"/>
      <c r="E5802" s="28"/>
      <c r="F5802" s="28"/>
      <c r="G5802" s="23"/>
      <c r="H5802" s="23"/>
      <c r="I5802" s="23"/>
      <c r="L5802" s="4" t="str">
        <f t="shared" si="175"/>
        <v/>
      </c>
      <c r="M5802" s="4" t="str">
        <f>IF(ISBLANK(A5802),"",IF('02_Resultat'!$B$6=A5802,1,0))</f>
        <v/>
      </c>
    </row>
    <row r="5803" spans="2:14" x14ac:dyDescent="0.25">
      <c r="B5803" s="28"/>
      <c r="C5803" s="28"/>
      <c r="D5803" s="28"/>
      <c r="E5803" s="28"/>
      <c r="F5803" s="28"/>
      <c r="G5803" s="23"/>
      <c r="H5803" s="23"/>
      <c r="I5803" s="23"/>
      <c r="L5803" s="4" t="str">
        <f t="shared" ref="L5803:L5807" si="176">IF(ISBLANK(H5803),"",(I5803-H5803))</f>
        <v/>
      </c>
      <c r="M5803" s="4" t="str">
        <f>IF(ISBLANK(A5803),"",IF('02_Resultat'!$B$6=A5803,1,0))</f>
        <v/>
      </c>
    </row>
    <row r="5804" spans="2:14" x14ac:dyDescent="0.25">
      <c r="B5804" s="28"/>
      <c r="C5804" s="28"/>
      <c r="D5804" s="28"/>
      <c r="E5804" s="28"/>
      <c r="F5804" s="28"/>
      <c r="G5804" s="23"/>
      <c r="H5804" s="23"/>
      <c r="I5804" s="23"/>
      <c r="L5804" s="4" t="str">
        <f t="shared" si="176"/>
        <v/>
      </c>
      <c r="M5804" s="4" t="str">
        <f>IF(ISBLANK(A5804),"",IF('02_Resultat'!$B$6=A5804,1,0))</f>
        <v/>
      </c>
    </row>
    <row r="5805" spans="2:14" x14ac:dyDescent="0.25">
      <c r="B5805" s="28"/>
      <c r="C5805" s="28"/>
      <c r="D5805" s="28"/>
      <c r="E5805" s="28"/>
      <c r="F5805" s="28"/>
      <c r="G5805" s="23"/>
      <c r="H5805" s="23"/>
      <c r="I5805" s="23"/>
      <c r="L5805" s="4" t="str">
        <f t="shared" si="176"/>
        <v/>
      </c>
      <c r="M5805" s="4" t="str">
        <f>IF(ISBLANK(A5805),"",IF('02_Resultat'!$B$6=A5805,1,0))</f>
        <v/>
      </c>
    </row>
    <row r="5806" spans="2:14" x14ac:dyDescent="0.25">
      <c r="B5806" s="28"/>
      <c r="C5806" s="28"/>
      <c r="D5806" s="28"/>
      <c r="E5806" s="28"/>
      <c r="F5806" s="28"/>
      <c r="G5806" s="23"/>
      <c r="H5806" s="23"/>
      <c r="I5806" s="23"/>
      <c r="L5806" s="4" t="str">
        <f t="shared" si="176"/>
        <v/>
      </c>
      <c r="M5806" s="4" t="str">
        <f>IF(ISBLANK(A5806),"",IF('02_Resultat'!$B$6=A5806,1,0))</f>
        <v/>
      </c>
    </row>
    <row r="5807" spans="2:14" x14ac:dyDescent="0.25">
      <c r="B5807" s="28"/>
      <c r="C5807" s="28"/>
      <c r="D5807" s="28"/>
      <c r="E5807" s="28"/>
      <c r="F5807" s="28"/>
      <c r="G5807" s="23"/>
      <c r="H5807" s="23"/>
      <c r="I5807" s="23"/>
      <c r="L5807" s="4" t="str">
        <f t="shared" si="176"/>
        <v/>
      </c>
      <c r="M5807" s="4" t="str">
        <f>IF(ISBLANK(A5807),"",IF('02_Resultat'!$B$6=A5807,1,0))</f>
        <v/>
      </c>
    </row>
    <row r="5808" spans="2:14" x14ac:dyDescent="0.25">
      <c r="N5808" s="4" t="str">
        <f>IF(ISBLANK(A4760),"",IF($M$2=0,0,SUM(M5808:M5808)))</f>
        <v/>
      </c>
    </row>
    <row r="5809" spans="14:14" x14ac:dyDescent="0.25">
      <c r="N5809" s="4" t="str">
        <f>IF(ISBLANK(A4761),"",IF($M$2=0,0,SUM(M5809:M5809)))</f>
        <v/>
      </c>
    </row>
    <row r="5810" spans="14:14" x14ac:dyDescent="0.25">
      <c r="N5810" s="4" t="str">
        <f>IF(ISBLANK(A4762),"",IF($M$2=0,0,SUM(M5810:M5810)))</f>
        <v/>
      </c>
    </row>
    <row r="5811" spans="14:14" x14ac:dyDescent="0.25">
      <c r="N5811" s="4" t="str">
        <f>IF(ISBLANK(A4763),"",IF($M$2=0,0,SUM(M5811:M5811)))</f>
        <v/>
      </c>
    </row>
    <row r="5812" spans="14:14" x14ac:dyDescent="0.25">
      <c r="N5812" s="4" t="str">
        <f>IF(ISBLANK(A4764),"",IF($M$2=0,0,SUM(M5812:M5812)))</f>
        <v/>
      </c>
    </row>
  </sheetData>
  <sortState xmlns:xlrd2="http://schemas.microsoft.com/office/spreadsheetml/2017/richdata2" ref="T2:T4759">
    <sortCondition ref="T2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6D844-D6EF-414B-A83D-3D9D1B8D984E}">
  <sheetPr codeName="Feuil1"/>
  <dimension ref="A1:Z3028"/>
  <sheetViews>
    <sheetView tabSelected="1" topLeftCell="A10" zoomScale="110" zoomScaleNormal="110" workbookViewId="0">
      <selection activeCell="B6" sqref="B6:C7"/>
    </sheetView>
  </sheetViews>
  <sheetFormatPr baseColWidth="10" defaultRowHeight="15" x14ac:dyDescent="0.25"/>
  <cols>
    <col min="1" max="1" width="12.7109375" style="20" bestFit="1" customWidth="1"/>
    <col min="2" max="2" width="12.28515625" bestFit="1" customWidth="1"/>
    <col min="3" max="3" width="25.7109375" style="30" customWidth="1"/>
    <col min="4" max="4" width="12.42578125" bestFit="1" customWidth="1"/>
    <col min="5" max="5" width="13.85546875" style="21" bestFit="1" customWidth="1"/>
    <col min="6" max="6" width="13.85546875" style="21" customWidth="1"/>
    <col min="7" max="7" width="12.7109375" style="18" bestFit="1" customWidth="1"/>
    <col min="8" max="8" width="20" style="18" customWidth="1"/>
    <col min="9" max="9" width="20.42578125" bestFit="1" customWidth="1"/>
    <col min="10" max="10" width="8.140625" bestFit="1" customWidth="1"/>
    <col min="11" max="11" width="23.28515625" bestFit="1" customWidth="1"/>
    <col min="12" max="12" width="12.85546875" style="38" bestFit="1" customWidth="1"/>
    <col min="13" max="14" width="5.7109375" customWidth="1"/>
    <col min="16" max="16" width="9.7109375" bestFit="1" customWidth="1"/>
    <col min="17" max="17" width="12.42578125" bestFit="1" customWidth="1"/>
  </cols>
  <sheetData>
    <row r="1" spans="1:26" ht="33.75" customHeight="1" x14ac:dyDescent="0.25">
      <c r="A1" s="83"/>
      <c r="B1" s="84"/>
      <c r="C1" s="92" t="s">
        <v>23</v>
      </c>
      <c r="D1" s="93"/>
      <c r="E1" s="93"/>
      <c r="F1" s="93"/>
      <c r="G1" s="93"/>
      <c r="H1" s="93"/>
      <c r="I1" s="93"/>
      <c r="J1" s="94"/>
      <c r="K1" s="103"/>
      <c r="L1" s="104"/>
      <c r="M1" s="57"/>
      <c r="N1" s="58"/>
      <c r="O1" s="33"/>
      <c r="P1" s="67"/>
      <c r="Q1" s="68"/>
      <c r="R1" s="29"/>
    </row>
    <row r="2" spans="1:26" ht="18.75" customHeight="1" x14ac:dyDescent="0.25">
      <c r="A2" s="85"/>
      <c r="B2" s="86"/>
      <c r="C2" s="95"/>
      <c r="D2" s="96"/>
      <c r="E2" s="96"/>
      <c r="F2" s="96"/>
      <c r="G2" s="96"/>
      <c r="H2" s="96"/>
      <c r="I2" s="96"/>
      <c r="J2" s="97"/>
      <c r="K2" s="105"/>
      <c r="L2" s="106"/>
      <c r="M2" s="58"/>
      <c r="N2" s="58"/>
      <c r="O2" s="33"/>
      <c r="P2" s="67"/>
      <c r="Q2" s="68"/>
      <c r="R2" s="29"/>
    </row>
    <row r="3" spans="1:26" ht="15" customHeight="1" x14ac:dyDescent="0.25">
      <c r="A3" s="85"/>
      <c r="B3" s="86"/>
      <c r="C3" s="95"/>
      <c r="D3" s="96"/>
      <c r="E3" s="96"/>
      <c r="F3" s="96"/>
      <c r="G3" s="96"/>
      <c r="H3" s="96"/>
      <c r="I3" s="96"/>
      <c r="J3" s="97"/>
      <c r="K3" s="105"/>
      <c r="L3" s="106"/>
      <c r="M3" s="58"/>
      <c r="N3" s="58"/>
      <c r="O3" s="33"/>
      <c r="P3" s="69"/>
      <c r="Q3" s="68"/>
      <c r="R3" s="29"/>
    </row>
    <row r="4" spans="1:26" ht="15.75" customHeight="1" thickBot="1" x14ac:dyDescent="0.3">
      <c r="A4" s="87"/>
      <c r="B4" s="88"/>
      <c r="C4" s="98"/>
      <c r="D4" s="99"/>
      <c r="E4" s="99"/>
      <c r="F4" s="99"/>
      <c r="G4" s="99"/>
      <c r="H4" s="99"/>
      <c r="I4" s="99"/>
      <c r="J4" s="100"/>
      <c r="K4" s="107"/>
      <c r="L4" s="108"/>
      <c r="M4" s="58"/>
      <c r="N4" s="58"/>
      <c r="O4" s="33"/>
      <c r="P4" s="69"/>
      <c r="Q4" s="68"/>
      <c r="R4" s="29"/>
    </row>
    <row r="5" spans="1:26" ht="9.9499999999999993" customHeight="1" x14ac:dyDescent="0.25">
      <c r="M5" s="37"/>
      <c r="N5" s="37"/>
      <c r="O5" s="33"/>
      <c r="P5" s="69"/>
      <c r="Q5" s="68"/>
      <c r="R5" s="66"/>
    </row>
    <row r="6" spans="1:26" x14ac:dyDescent="0.25">
      <c r="A6" s="89" t="s">
        <v>11</v>
      </c>
      <c r="B6" s="90" t="s">
        <v>52</v>
      </c>
      <c r="C6" s="90"/>
      <c r="D6" s="89" t="s">
        <v>41</v>
      </c>
      <c r="E6" s="109">
        <f>MAX(A11:A3025)</f>
        <v>7</v>
      </c>
      <c r="F6" s="70"/>
      <c r="G6" s="89" t="s">
        <v>42</v>
      </c>
      <c r="H6" s="110">
        <f>SUM(Tableau4[Total (€)])</f>
        <v>1002.84</v>
      </c>
      <c r="I6" s="89" t="s">
        <v>50</v>
      </c>
      <c r="J6" s="101" t="e">
        <f>IF(L6&gt;#REF!,#REF!,IF(L6=#REF!,#REF!,IF(AND(L6&gt;=#REF!,L6&lt;=#REF!),#REF!,IF(AND(L6&gt;=#REF!,L6&lt;=#REF!),#REF!,IF(AND(L6&gt;=#REF!,L6&lt;=#REF!),#REF!,IF(AND(L6&gt;=#REF!,L6&lt;=#REF!),#REF!,))))))</f>
        <v>#REF!</v>
      </c>
      <c r="K6" s="101"/>
      <c r="L6" s="102" t="e">
        <f>(J9+L9)/2</f>
        <v>#REF!</v>
      </c>
      <c r="M6" s="37"/>
      <c r="N6" s="37"/>
      <c r="O6" s="33">
        <f>ROUNDUP(MONTH(B4)/3,0)</f>
        <v>1</v>
      </c>
      <c r="P6" s="69"/>
      <c r="Q6" s="68"/>
      <c r="R6" s="66"/>
    </row>
    <row r="7" spans="1:26" s="26" customFormat="1" x14ac:dyDescent="0.25">
      <c r="A7" s="89"/>
      <c r="B7" s="90"/>
      <c r="C7" s="90"/>
      <c r="D7" s="89"/>
      <c r="E7" s="109"/>
      <c r="F7" s="70"/>
      <c r="G7" s="89"/>
      <c r="H7" s="110"/>
      <c r="I7" s="89"/>
      <c r="J7" s="101"/>
      <c r="K7" s="101"/>
      <c r="L7" s="102"/>
      <c r="M7" s="45"/>
      <c r="N7" s="32"/>
      <c r="O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26" s="59" customFormat="1" x14ac:dyDescent="0.25">
      <c r="A8" s="73" t="s">
        <v>49</v>
      </c>
      <c r="B8" s="82" t="str">
        <f>VLOOKUP(B6,'01_Données'!A:D,4,FALSE)</f>
        <v>Normal</v>
      </c>
      <c r="C8" s="82"/>
      <c r="D8" s="91" t="s">
        <v>51</v>
      </c>
      <c r="E8" s="91"/>
      <c r="F8" s="71"/>
      <c r="G8" s="74"/>
      <c r="H8" s="72"/>
      <c r="I8" s="75"/>
      <c r="J8" s="76"/>
      <c r="K8" s="75"/>
      <c r="L8" s="77"/>
      <c r="M8" s="45"/>
      <c r="N8" s="32"/>
      <c r="O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9.9499999999999993" customHeight="1" x14ac:dyDescent="0.25">
      <c r="A9" s="65"/>
      <c r="B9" s="55"/>
      <c r="C9" s="55"/>
      <c r="D9" s="55"/>
      <c r="E9" s="55"/>
      <c r="F9" s="55"/>
      <c r="G9" s="55"/>
      <c r="H9" s="55"/>
      <c r="I9" s="78"/>
      <c r="J9" s="79" t="e">
        <f>(SUM(Tableau4[L])/E6)</f>
        <v>#REF!</v>
      </c>
      <c r="K9" s="80"/>
      <c r="L9" s="81">
        <f>(SUM(Tableau4[Note
 (N)])/E6)</f>
        <v>1</v>
      </c>
      <c r="M9" s="33"/>
      <c r="N9" s="33"/>
      <c r="O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s="52" customFormat="1" ht="34.5" customHeight="1" x14ac:dyDescent="0.25">
      <c r="A10" s="46" t="s">
        <v>19</v>
      </c>
      <c r="B10" s="46" t="s">
        <v>20</v>
      </c>
      <c r="C10" s="47" t="s">
        <v>22</v>
      </c>
      <c r="D10" s="46" t="s">
        <v>25</v>
      </c>
      <c r="E10" s="48" t="s">
        <v>26</v>
      </c>
      <c r="F10" s="48" t="s">
        <v>43</v>
      </c>
      <c r="G10" s="49" t="s">
        <v>24</v>
      </c>
      <c r="H10" s="49" t="s">
        <v>21</v>
      </c>
      <c r="I10" s="50" t="s">
        <v>46</v>
      </c>
      <c r="J10" s="51" t="s">
        <v>45</v>
      </c>
      <c r="K10" s="50" t="s">
        <v>47</v>
      </c>
      <c r="L10" s="56" t="s">
        <v>48</v>
      </c>
      <c r="M10" s="60"/>
      <c r="N10" s="63"/>
      <c r="O10" s="62" t="s">
        <v>44</v>
      </c>
      <c r="P10" s="53" t="s">
        <v>43</v>
      </c>
      <c r="Q10" s="54"/>
      <c r="R10" s="54"/>
      <c r="S10" s="54"/>
      <c r="T10" s="54"/>
      <c r="U10" s="54"/>
      <c r="V10" s="54"/>
      <c r="W10" s="54"/>
      <c r="X10" s="54"/>
    </row>
    <row r="11" spans="1:26" x14ac:dyDescent="0.25">
      <c r="A11" s="28">
        <f>IF(ROW()-10&lt;='01_Données'!$O$2,ROW()-10,"")</f>
        <v>1</v>
      </c>
      <c r="B11" s="1">
        <f>IF('01_Données'!Q2="","",INDEX(Tableau3[N°CMD],MATCH('01_Données'!P2,Tableau3[Sequence],0),))</f>
        <v>6585</v>
      </c>
      <c r="C11" s="64" t="str">
        <f>IF('01_Données'!Q2="","",INDEX(Tableau3[Désignation],MATCH('01_Données'!P2,Tableau3[Sequence],0),))</f>
        <v>HELICOIL M8X3D INOX NON SR</v>
      </c>
      <c r="D11" s="1">
        <f>IF('01_Données'!Q2="","",INDEX(Tableau3[Qte],MATCH('01_Données'!P2,Tableau3[Sequence],0),))</f>
        <v>25</v>
      </c>
      <c r="E11" s="22">
        <f>IF('01_Données'!Q2="","",INDEX(Tableau3[P.A.U],MATCH('01_Données'!P2,Tableau3[Sequence],0),))</f>
        <v>0.56000000000000005</v>
      </c>
      <c r="F11" s="22">
        <f>Tableau4[[#This Row],[P.A.U:]]*Tableau4[[#This Row],[Qte :]]</f>
        <v>14.000000000000002</v>
      </c>
      <c r="G11" s="2">
        <f>IF('01_Données'!Q2="","",INDEX(Tableau3[Délai],MATCH('01_Données'!P2,Tableau3[Sequence],0),))</f>
        <v>43567</v>
      </c>
      <c r="H11" s="2">
        <f>IF('01_Données'!Q2="","",INDEX(Tableau3[Date livraison],MATCH('01_Données'!P2,Tableau3[Sequence],0),))</f>
        <v>43570</v>
      </c>
      <c r="I11" s="40">
        <v>0</v>
      </c>
      <c r="J11" s="41" t="e">
        <f>IF($B$8=#REF!,IF(I11&lt;#REF!,#REF!,IF(I11=#REF!,#REF!,IF(AND(I11&gt;#REF!,I11&lt;=#REF!),#REF!,IF(AND(I11&gt;#REF!,I11&lt;=#REF!),#REF!,IF(AND(I11&gt;#REF!,I11&lt;=#REF!),#REF!,IF(I11&gt;#REF!,#REF!)))))),IF($B$8=#REF!,IF(I11&lt;#REF!,#REF!,IF(I11=#REF!,#REF!,IF(AND(I11&gt;#REF!,I11&lt;=#REF!),#REF!,IF(AND(I11&gt;#REF!,I11&lt;=#REF!),#REF!,IF(AND(I11&gt;#REF!,I11&lt;=#REF!),#REF!,IF(I11&gt;#REF!,#REF!)))))),IF($B$8=#REF!,IF(I11&lt;#REF!,#REF!,IF(I11=#REF!,#REF!,IF(AND(I11&gt;#REF!,I11&lt;=#REF!),#REF!,IF(AND(I11&gt;#REF!,I11&lt;=#REF!),#REF!,IF(AND(I11&gt;#REF!,I11&lt;=#REF!),#REF!,IF(I11&gt;#REF!,#REF!)))))),IF($B$8=#REF!,IF(I11&lt;#REF!,#REF!,IF(I11=#REF!,#REF!,IF(AND(I11&gt;#REF!,I11&lt;=#REF!),#REF!,IF(AND(I11&gt;#REF!,I11&lt;=#REF!),#REF!,IF(AND(I11&gt;#REF!,I11&lt;=#REF!),#REF!,IF(I11&gt;#REF!,#REF!)))))),IF($B$8=#REF!,IF(I11&lt;#REF!,#REF!,IF(I11=#REF!,#REF!,IF(AND(I11&gt;#REF!,I11&lt;=#REF!),#REF!,IF(AND(I11&gt;#REF!,I11&lt;=#REF!),#REF!,IF(AND(I11&gt;#REF!,I11&lt;=#REF!),#REF!,IF(I11&gt;#REF!,#REF!)))))),IF($B$8=#REF!,IF(I11&lt;#REF!,#REF!,IF(I11=#REF!,#REF!,IF(AND(I11&gt;#REF!,I11&lt;=#REF!),#REF!,IF(AND(I11&gt;#REF!,I11&lt;=#REF!),#REF!,IF(AND(I11&gt;#REF!,I11&lt;=#REF!),#REF!,IF(I11&gt;#REF!,#REF!)))))),IF($B$8=I11,IF(I11&lt;#REF!,#REF!,IF(I11=#REF!,#REF!,IF(AND(I11&gt;#REF!,I11&lt;=#REF!),#REF!,IF(AND(I11&gt;#REF!,I11&lt;=#REF!),#REF!,IF(AND(I11&gt;#REF!,I11&lt;=#REF!),#REF!,IF(I11&gt;#REF!,#REF!)))))),)))))))</f>
        <v>#REF!</v>
      </c>
      <c r="K11" s="40" t="str">
        <f>IFERROR(VLOOKUP(C11,'01_Données'!#REF!,2,FALSE)," ")</f>
        <v xml:space="preserve"> </v>
      </c>
      <c r="L11" s="42">
        <f>IF(K11=" ",1,0)</f>
        <v>1</v>
      </c>
      <c r="M11" s="39"/>
      <c r="N11" s="37"/>
      <c r="O11" s="34">
        <f>A11</f>
        <v>1</v>
      </c>
      <c r="P11" s="36">
        <f>IFERROR((E11*D11)," ")</f>
        <v>14.000000000000002</v>
      </c>
      <c r="Q11" s="35"/>
      <c r="R11" s="33"/>
      <c r="S11" s="33"/>
      <c r="T11" s="33"/>
      <c r="U11" s="33"/>
      <c r="V11" s="33"/>
      <c r="W11" s="33"/>
      <c r="X11" s="33"/>
    </row>
    <row r="12" spans="1:26" x14ac:dyDescent="0.25">
      <c r="A12" s="28">
        <f>IF(ROW()-10&lt;='01_Données'!$O$2,ROW()-10,"")</f>
        <v>2</v>
      </c>
      <c r="B12" s="28">
        <f>IF('01_Données'!Q3="","",INDEX(Tableau3[N°CMD],MATCH('01_Données'!P3,Tableau3[Sequence],0),))</f>
        <v>0</v>
      </c>
      <c r="C12" s="64" t="str">
        <f>IF('01_Données'!Q3="","",INDEX(Tableau3[Désignation],MATCH('01_Données'!P3,Tableau3[Sequence],0),))</f>
        <v>port</v>
      </c>
      <c r="D12" s="28">
        <f>IF('01_Données'!Q3="","",INDEX(Tableau3[Qte],MATCH('01_Données'!P3,Tableau3[Sequence],0),))</f>
        <v>1</v>
      </c>
      <c r="E12" s="22">
        <f>IF('01_Données'!Q3="","",INDEX(Tableau3[P.A.U],MATCH('01_Données'!P3,Tableau3[Sequence],0),))</f>
        <v>14</v>
      </c>
      <c r="F12" s="22">
        <f>Tableau4[[#This Row],[P.A.U:]]*Tableau4[[#This Row],[Qte :]]</f>
        <v>14</v>
      </c>
      <c r="G12" s="2">
        <f>IF('01_Données'!Q3="","",INDEX(Tableau3[Délai],MATCH('01_Données'!P3,Tableau3[Sequence],0),))</f>
        <v>43567</v>
      </c>
      <c r="H12" s="2">
        <f>IF('01_Données'!Q3="","",INDEX(Tableau3[Date livraison],MATCH('01_Données'!P3,Tableau3[Sequence],0),))</f>
        <v>43570</v>
      </c>
      <c r="I12" s="40">
        <v>0</v>
      </c>
      <c r="J12" s="41" t="e">
        <f>IF($B$8=#REF!,IF(I12&lt;#REF!,#REF!,IF(I12=#REF!,#REF!,IF(AND(I12&gt;#REF!,I12&lt;=#REF!),#REF!,IF(AND(I12&gt;#REF!,I12&lt;=#REF!),#REF!,IF(AND(I12&gt;#REF!,I12&lt;=#REF!),#REF!,IF(I12&gt;#REF!,#REF!)))))),IF($B$8=#REF!,IF(I12&lt;#REF!,#REF!,IF(I12=#REF!,#REF!,IF(AND(I12&gt;#REF!,I12&lt;=#REF!),#REF!,IF(AND(I12&gt;#REF!,I12&lt;=#REF!),#REF!,IF(AND(I12&gt;#REF!,I12&lt;=#REF!),#REF!,IF(I12&gt;#REF!,#REF!)))))),IF($B$8=#REF!,IF(I12&lt;#REF!,#REF!,IF(I12=#REF!,#REF!,IF(AND(I12&gt;#REF!,I12&lt;=#REF!),#REF!,IF(AND(I12&gt;#REF!,I12&lt;=#REF!),#REF!,IF(AND(I12&gt;#REF!,I12&lt;=#REF!),#REF!,IF(I12&gt;#REF!,#REF!)))))),IF($B$8=#REF!,IF(I12&lt;#REF!,#REF!,IF(I12=#REF!,#REF!,IF(AND(I12&gt;#REF!,I12&lt;=#REF!),#REF!,IF(AND(I12&gt;#REF!,I12&lt;=#REF!),#REF!,IF(AND(I12&gt;#REF!,I12&lt;=#REF!),#REF!,IF(I12&gt;#REF!,#REF!)))))),IF($B$8=#REF!,IF(I12&lt;#REF!,#REF!,IF(I12=#REF!,#REF!,IF(AND(I12&gt;#REF!,I12&lt;=#REF!),#REF!,IF(AND(I12&gt;#REF!,I12&lt;=#REF!),#REF!,IF(AND(I12&gt;#REF!,I12&lt;=#REF!),#REF!,IF(I12&gt;#REF!,#REF!)))))),IF($B$8=#REF!,IF(I12&lt;#REF!,#REF!,IF(I12=#REF!,#REF!,IF(AND(I12&gt;#REF!,I12&lt;=#REF!),#REF!,IF(AND(I12&gt;#REF!,I12&lt;=#REF!),#REF!,IF(AND(I12&gt;#REF!,I12&lt;=#REF!),#REF!,IF(I12&gt;#REF!,#REF!)))))),IF($B$8=I12,IF(I12&lt;#REF!,#REF!,IF(I12=#REF!,#REF!,IF(AND(I12&gt;#REF!,I12&lt;=#REF!),#REF!,IF(AND(I12&gt;#REF!,I12&lt;=#REF!),#REF!,IF(AND(I12&gt;#REF!,I12&lt;=#REF!),#REF!,IF(I12&gt;#REF!,#REF!)))))),)))))))</f>
        <v>#REF!</v>
      </c>
      <c r="K12" s="43" t="str">
        <f>IFERROR(VLOOKUP(C12,'01_Données'!#REF!,2,FALSE)," ")</f>
        <v xml:space="preserve"> </v>
      </c>
      <c r="L12" s="42">
        <f t="shared" ref="L12:L13" si="0">IF(K12=" ",1,0)</f>
        <v>1</v>
      </c>
      <c r="M12" s="39"/>
      <c r="N12" s="37"/>
      <c r="O12" s="34">
        <f>A12</f>
        <v>2</v>
      </c>
      <c r="P12" s="36">
        <f>IFERROR((E12*D12)," ")</f>
        <v>14</v>
      </c>
      <c r="Q12" s="35"/>
      <c r="R12" s="33"/>
      <c r="S12" s="33"/>
      <c r="T12" s="33"/>
      <c r="U12" s="33"/>
      <c r="V12" s="33"/>
      <c r="W12" s="33"/>
      <c r="X12" s="33"/>
    </row>
    <row r="13" spans="1:26" x14ac:dyDescent="0.25">
      <c r="A13" s="5">
        <f>IF(ROW()-10&lt;='01_Données'!$O$2,ROW()-10,"")</f>
        <v>3</v>
      </c>
      <c r="B13" s="28">
        <f>IF('01_Données'!Q4="","",INDEX(Tableau3[N°CMD],MATCH('01_Données'!P4,Tableau3[Sequence],0),))</f>
        <v>6591</v>
      </c>
      <c r="C13" s="64" t="str">
        <f>IF('01_Données'!Q4="","",INDEX(Tableau3[Désignation],MATCH('01_Données'!P4,Tableau3[Sequence],0),))</f>
        <v>S24 TAILLE 44</v>
      </c>
      <c r="D13" s="28">
        <f>IF('01_Données'!Q4="","",INDEX(Tableau3[Qte],MATCH('01_Données'!P4,Tableau3[Sequence],0),))</f>
        <v>1</v>
      </c>
      <c r="E13" s="22">
        <f>IF('01_Données'!Q4="","",INDEX(Tableau3[P.A.U],MATCH('01_Données'!P4,Tableau3[Sequence],0),))</f>
        <v>59.17</v>
      </c>
      <c r="F13" s="22">
        <f>Tableau4[[#This Row],[P.A.U:]]*Tableau4[[#This Row],[Qte :]]</f>
        <v>59.17</v>
      </c>
      <c r="G13" s="2">
        <f>IF('01_Données'!Q4="","",INDEX(Tableau3[Délai],MATCH('01_Données'!P4,Tableau3[Sequence],0),))</f>
        <v>43566</v>
      </c>
      <c r="H13" s="2">
        <f>IF('01_Données'!Q4="","",INDEX(Tableau3[Date livraison],MATCH('01_Données'!P4,Tableau3[Sequence],0),))</f>
        <v>43566</v>
      </c>
      <c r="I13" s="40">
        <v>-5</v>
      </c>
      <c r="J13" s="41" t="e">
        <f>IF($B$8=#REF!,IF(I13&lt;#REF!,#REF!,IF(I13=#REF!,#REF!,IF(AND(I13&gt;#REF!,I13&lt;=#REF!),#REF!,IF(AND(I13&gt;#REF!,I13&lt;=#REF!),#REF!,IF(AND(I13&gt;#REF!,I13&lt;=#REF!),#REF!,IF(I13&gt;#REF!,#REF!)))))),IF($B$8=#REF!,IF(I13&lt;#REF!,#REF!,IF(I13=#REF!,#REF!,IF(AND(I13&gt;#REF!,I13&lt;=#REF!),#REF!,IF(AND(I13&gt;#REF!,I13&lt;=#REF!),#REF!,IF(AND(I13&gt;#REF!,I13&lt;=#REF!),#REF!,IF(I13&gt;#REF!,#REF!)))))),IF($B$8=#REF!,IF(I13&lt;#REF!,#REF!,IF(I13=#REF!,#REF!,IF(AND(I13&gt;#REF!,I13&lt;=#REF!),#REF!,IF(AND(I13&gt;#REF!,I13&lt;=#REF!),#REF!,IF(AND(I13&gt;#REF!,I13&lt;=#REF!),#REF!,IF(I13&gt;#REF!,#REF!)))))),IF($B$8=#REF!,IF(I13&lt;#REF!,#REF!,IF(I13=#REF!,#REF!,IF(AND(I13&gt;#REF!,I13&lt;=#REF!),#REF!,IF(AND(I13&gt;#REF!,I13&lt;=#REF!),#REF!,IF(AND(I13&gt;#REF!,I13&lt;=#REF!),#REF!,IF(I13&gt;#REF!,#REF!)))))),IF($B$8=#REF!,IF(I13&lt;#REF!,#REF!,IF(I13=#REF!,#REF!,IF(AND(I13&gt;#REF!,I13&lt;=#REF!),#REF!,IF(AND(I13&gt;#REF!,I13&lt;=#REF!),#REF!,IF(AND(I13&gt;#REF!,I13&lt;=#REF!),#REF!,IF(I13&gt;#REF!,#REF!)))))),IF($B$8=#REF!,IF(I13&lt;#REF!,#REF!,IF(I13=#REF!,#REF!,IF(AND(I13&gt;#REF!,I13&lt;=#REF!),#REF!,IF(AND(I13&gt;#REF!,I13&lt;=#REF!),#REF!,IF(AND(I13&gt;#REF!,I13&lt;=#REF!),#REF!,IF(I13&gt;#REF!,#REF!)))))),IF($B$8=I13,IF(I13&lt;#REF!,#REF!,IF(I13=#REF!,#REF!,IF(AND(I13&gt;#REF!,I13&lt;=#REF!),#REF!,IF(AND(I13&gt;#REF!,I13&lt;=#REF!),#REF!,IF(AND(I13&gt;#REF!,I13&lt;=#REF!),#REF!,IF(I13&gt;#REF!,#REF!)))))),)))))))</f>
        <v>#REF!</v>
      </c>
      <c r="K13" s="43" t="str">
        <f>IFERROR(VLOOKUP(C13,'01_Données'!#REF!,2,FALSE)," ")</f>
        <v xml:space="preserve"> </v>
      </c>
      <c r="L13" s="42">
        <f t="shared" si="0"/>
        <v>1</v>
      </c>
      <c r="M13" s="39"/>
      <c r="N13" s="37"/>
      <c r="O13" s="34">
        <f>A13</f>
        <v>3</v>
      </c>
      <c r="P13" s="36">
        <f>IFERROR((E13*D13)," ")</f>
        <v>59.17</v>
      </c>
      <c r="Q13" s="35"/>
      <c r="R13" s="33"/>
      <c r="S13" s="33"/>
      <c r="T13" s="33"/>
      <c r="U13" s="33"/>
      <c r="V13" s="33"/>
      <c r="W13" s="33"/>
      <c r="X13" s="33"/>
    </row>
    <row r="14" spans="1:26" x14ac:dyDescent="0.25">
      <c r="A14" s="5">
        <f>IF(ROW()-10&lt;='01_Données'!$O$2,ROW()-10,"")</f>
        <v>4</v>
      </c>
      <c r="B14" s="28">
        <f>IF('01_Données'!Q5="","",INDEX(Tableau3[N°CMD],MATCH('01_Données'!P5,Tableau3[Sequence],0),))</f>
        <v>6538</v>
      </c>
      <c r="C14" s="64" t="str">
        <f>IF('01_Données'!Q5="","",INDEX(Tableau3[Désignation],MATCH('01_Données'!P5,Tableau3[Sequence],0),))</f>
        <v/>
      </c>
      <c r="D14" s="28">
        <f>IF('01_Données'!Q5="","",INDEX(Tableau3[Qte],MATCH('01_Données'!P5,Tableau3[Sequence],0),))</f>
        <v>1</v>
      </c>
      <c r="E14" s="22">
        <f>IF('01_Données'!Q5="","",INDEX(Tableau3[P.A.U],MATCH('01_Données'!P5,Tableau3[Sequence],0),))</f>
        <v>181.5</v>
      </c>
      <c r="F14" s="22">
        <f>Tableau4[[#This Row],[P.A.U:]]*Tableau4[[#This Row],[Qte :]]</f>
        <v>181.5</v>
      </c>
      <c r="G14" s="2">
        <f>IF('01_Données'!Q5="","",INDEX(Tableau3[Délai],MATCH('01_Données'!P5,Tableau3[Sequence],0),))</f>
        <v>43556</v>
      </c>
      <c r="H14" s="2">
        <f>IF('01_Données'!Q5="","",INDEX(Tableau3[Date livraison],MATCH('01_Données'!P5,Tableau3[Sequence],0),))</f>
        <v>43556</v>
      </c>
      <c r="I14" s="40">
        <f t="shared" ref="I14:I15" si="1">IF(ISBLANK(A14),"",IFERROR(H14-G14,""))</f>
        <v>0</v>
      </c>
      <c r="J14" s="41" t="e">
        <f>IF($B$8=#REF!,IF(I14&lt;#REF!,#REF!,IF(I14=#REF!,#REF!,IF(AND(I14&gt;#REF!,I14&lt;=#REF!),#REF!,IF(AND(I14&gt;#REF!,I14&lt;=#REF!),#REF!,IF(AND(I14&gt;#REF!,I14&lt;=#REF!),#REF!,IF(I14&gt;#REF!,#REF!)))))),IF($B$8=#REF!,IF(I14&lt;#REF!,#REF!,IF(I14=#REF!,#REF!,IF(AND(I14&gt;#REF!,I14&lt;=#REF!),#REF!,IF(AND(I14&gt;#REF!,I14&lt;=#REF!),#REF!,IF(AND(I14&gt;#REF!,I14&lt;=#REF!),#REF!,IF(I14&gt;#REF!,#REF!)))))),IF($B$8=#REF!,IF(I14&lt;#REF!,#REF!,IF(I14=#REF!,#REF!,IF(AND(I14&gt;#REF!,I14&lt;=#REF!),#REF!,IF(AND(I14&gt;#REF!,I14&lt;=#REF!),#REF!,IF(AND(I14&gt;#REF!,I14&lt;=#REF!),#REF!,IF(I14&gt;#REF!,#REF!)))))),IF($B$8=#REF!,IF(I14&lt;#REF!,#REF!,IF(I14=#REF!,#REF!,IF(AND(I14&gt;#REF!,I14&lt;=#REF!),#REF!,IF(AND(I14&gt;#REF!,I14&lt;=#REF!),#REF!,IF(AND(I14&gt;#REF!,I14&lt;=#REF!),#REF!,IF(I14&gt;#REF!,#REF!)))))),IF($B$8=#REF!,IF(I14&lt;#REF!,#REF!,IF(I14=#REF!,#REF!,IF(AND(I14&gt;#REF!,I14&lt;=#REF!),#REF!,IF(AND(I14&gt;#REF!,I14&lt;=#REF!),#REF!,IF(AND(I14&gt;#REF!,I14&lt;=#REF!),#REF!,IF(I14&gt;#REF!,#REF!)))))),IF($B$8=#REF!,IF(I14&lt;#REF!,#REF!,IF(I14=#REF!,#REF!,IF(AND(I14&gt;#REF!,I14&lt;=#REF!),#REF!,IF(AND(I14&gt;#REF!,I14&lt;=#REF!),#REF!,IF(AND(I14&gt;#REF!,I14&lt;=#REF!),#REF!,IF(I14&gt;#REF!,#REF!)))))),IF($B$8=I14,IF(I14&lt;#REF!,#REF!,IF(I14=#REF!,#REF!,IF(AND(I14&gt;#REF!,I14&lt;=#REF!),#REF!,IF(AND(I14&gt;#REF!,I14&lt;=#REF!),#REF!,IF(AND(I14&gt;#REF!,I14&lt;=#REF!),#REF!,IF(I14&gt;#REF!,#REF!)))))),)))))))</f>
        <v>#REF!</v>
      </c>
      <c r="K14" s="43" t="str">
        <f>IFERROR(VLOOKUP(C14,'01_Données'!#REF!,2,FALSE)," ")</f>
        <v xml:space="preserve"> </v>
      </c>
      <c r="L14" s="42">
        <f t="shared" ref="L14:L15" si="2">IF(K14=" ",1,0)</f>
        <v>1</v>
      </c>
      <c r="M14" s="39"/>
      <c r="N14" s="37"/>
      <c r="O14" s="34">
        <f>A14</f>
        <v>4</v>
      </c>
      <c r="P14" s="36">
        <f>IFERROR((E14*D14)," ")</f>
        <v>181.5</v>
      </c>
      <c r="Q14" s="35"/>
      <c r="R14" s="33"/>
      <c r="S14" s="33"/>
      <c r="T14" s="33"/>
      <c r="U14" s="33"/>
      <c r="V14" s="33"/>
      <c r="W14" s="33"/>
      <c r="X14" s="33"/>
    </row>
    <row r="15" spans="1:26" x14ac:dyDescent="0.25">
      <c r="A15" s="5">
        <f>IF(ROW()-10&lt;='01_Données'!$O$2,ROW()-10,"")</f>
        <v>5</v>
      </c>
      <c r="B15" s="28">
        <f>IF('01_Données'!Q6="","",INDEX(Tableau3[N°CMD],MATCH('01_Données'!P6,Tableau3[Sequence],0),))</f>
        <v>6551</v>
      </c>
      <c r="C15" s="64" t="str">
        <f>IF('01_Données'!Q6="","",INDEX(Tableau3[Désignation],MATCH('01_Données'!P6,Tableau3[Sequence],0),))</f>
        <v>avec Cc ! (10x1000mm)</v>
      </c>
      <c r="D15" s="28">
        <f>IF('01_Données'!Q6="","",INDEX(Tableau3[Qte],MATCH('01_Données'!P6,Tableau3[Sequence],0),))</f>
        <v>10</v>
      </c>
      <c r="E15" s="22">
        <f>IF('01_Données'!Q6="","",INDEX(Tableau3[P.A.U],MATCH('01_Données'!P6,Tableau3[Sequence],0),))</f>
        <v>57.5</v>
      </c>
      <c r="F15" s="22">
        <f>Tableau4[[#This Row],[P.A.U:]]*Tableau4[[#This Row],[Qte :]]</f>
        <v>575</v>
      </c>
      <c r="G15" s="2">
        <f>IF('01_Données'!Q6="","",INDEX(Tableau3[Délai],MATCH('01_Données'!P6,Tableau3[Sequence],0),))</f>
        <v>43556</v>
      </c>
      <c r="H15" s="2">
        <f>IF('01_Données'!Q6="","",INDEX(Tableau3[Date livraison],MATCH('01_Données'!P6,Tableau3[Sequence],0),))</f>
        <v>43556</v>
      </c>
      <c r="I15" s="40">
        <f t="shared" si="1"/>
        <v>0</v>
      </c>
      <c r="J15" s="41" t="e">
        <f>IF($B$8=#REF!,IF(I15&lt;#REF!,#REF!,IF(I15=#REF!,#REF!,IF(AND(I15&gt;#REF!,I15&lt;=#REF!),#REF!,IF(AND(I15&gt;#REF!,I15&lt;=#REF!),#REF!,IF(AND(I15&gt;#REF!,I15&lt;=#REF!),#REF!,IF(I15&gt;#REF!,#REF!)))))),IF($B$8=#REF!,IF(I15&lt;#REF!,#REF!,IF(I15=#REF!,#REF!,IF(AND(I15&gt;#REF!,I15&lt;=#REF!),#REF!,IF(AND(I15&gt;#REF!,I15&lt;=#REF!),#REF!,IF(AND(I15&gt;#REF!,I15&lt;=#REF!),#REF!,IF(I15&gt;#REF!,#REF!)))))),IF($B$8=#REF!,IF(I15&lt;#REF!,#REF!,IF(I15=#REF!,#REF!,IF(AND(I15&gt;#REF!,I15&lt;=#REF!),#REF!,IF(AND(I15&gt;#REF!,I15&lt;=#REF!),#REF!,IF(AND(I15&gt;#REF!,I15&lt;=#REF!),#REF!,IF(I15&gt;#REF!,#REF!)))))),IF($B$8=#REF!,IF(I15&lt;#REF!,#REF!,IF(I15=#REF!,#REF!,IF(AND(I15&gt;#REF!,I15&lt;=#REF!),#REF!,IF(AND(I15&gt;#REF!,I15&lt;=#REF!),#REF!,IF(AND(I15&gt;#REF!,I15&lt;=#REF!),#REF!,IF(I15&gt;#REF!,#REF!)))))),IF($B$8=#REF!,IF(I15&lt;#REF!,#REF!,IF(I15=#REF!,#REF!,IF(AND(I15&gt;#REF!,I15&lt;=#REF!),#REF!,IF(AND(I15&gt;#REF!,I15&lt;=#REF!),#REF!,IF(AND(I15&gt;#REF!,I15&lt;=#REF!),#REF!,IF(I15&gt;#REF!,#REF!)))))),IF($B$8=#REF!,IF(I15&lt;#REF!,#REF!,IF(I15=#REF!,#REF!,IF(AND(I15&gt;#REF!,I15&lt;=#REF!),#REF!,IF(AND(I15&gt;#REF!,I15&lt;=#REF!),#REF!,IF(AND(I15&gt;#REF!,I15&lt;=#REF!),#REF!,IF(I15&gt;#REF!,#REF!)))))),IF($B$8=I15,IF(I15&lt;#REF!,#REF!,IF(I15=#REF!,#REF!,IF(AND(I15&gt;#REF!,I15&lt;=#REF!),#REF!,IF(AND(I15&gt;#REF!,I15&lt;=#REF!),#REF!,IF(AND(I15&gt;#REF!,I15&lt;=#REF!),#REF!,IF(I15&gt;#REF!,#REF!)))))),)))))))</f>
        <v>#REF!</v>
      </c>
      <c r="K15" s="43" t="str">
        <f>IFERROR(VLOOKUP(C15,'01_Données'!#REF!,2,FALSE)," ")</f>
        <v xml:space="preserve"> </v>
      </c>
      <c r="L15" s="42">
        <f t="shared" si="2"/>
        <v>1</v>
      </c>
      <c r="M15" s="39"/>
      <c r="N15" s="37"/>
      <c r="O15" s="34">
        <f>A15</f>
        <v>5</v>
      </c>
      <c r="P15" s="36">
        <f>IFERROR((E15*D15)," ")</f>
        <v>575</v>
      </c>
      <c r="Q15" s="35"/>
      <c r="R15" s="33"/>
      <c r="S15" s="33"/>
      <c r="T15" s="33"/>
      <c r="U15" s="33"/>
      <c r="V15" s="33"/>
      <c r="W15" s="33"/>
      <c r="X15" s="33"/>
    </row>
    <row r="16" spans="1:26" x14ac:dyDescent="0.25">
      <c r="A16" s="5">
        <f>IF(ROW()-10&lt;='01_Données'!$O$2,ROW()-10,"")</f>
        <v>6</v>
      </c>
      <c r="B16" s="28">
        <f>IF('01_Données'!Q7="","",INDEX(Tableau3[N°CMD],MATCH('01_Données'!P7,Tableau3[Sequence],0),))</f>
        <v>6551</v>
      </c>
      <c r="C16" s="64" t="str">
        <f>IF('01_Données'!Q7="","",INDEX(Tableau3[Désignation],MATCH('01_Données'!P7,Tableau3[Sequence],0),))</f>
        <v xml:space="preserve">avec Cc ! (5x2000) </v>
      </c>
      <c r="D16" s="28">
        <f>IF('01_Données'!Q7="","",INDEX(Tableau3[Qte],MATCH('01_Données'!P7,Tableau3[Sequence],0),))</f>
        <v>5</v>
      </c>
      <c r="E16" s="22">
        <f>IF('01_Données'!Q7="","",INDEX(Tableau3[P.A.U],MATCH('01_Données'!P7,Tableau3[Sequence],0),))</f>
        <v>20</v>
      </c>
      <c r="F16" s="22">
        <f>Tableau4[[#This Row],[P.A.U:]]*Tableau4[[#This Row],[Qte :]]</f>
        <v>100</v>
      </c>
      <c r="G16" s="2">
        <f>IF('01_Données'!Q7="","",INDEX(Tableau3[Délai],MATCH('01_Données'!P7,Tableau3[Sequence],0),))</f>
        <v>43556</v>
      </c>
      <c r="H16" s="2">
        <f>IF('01_Données'!Q7="","",INDEX(Tableau3[Date livraison],MATCH('01_Données'!P7,Tableau3[Sequence],0),))</f>
        <v>43556</v>
      </c>
      <c r="I16" s="40">
        <f t="shared" ref="I16:I22" si="3">IF(ISBLANK(A16),"",IFERROR(H16-G16,""))</f>
        <v>0</v>
      </c>
      <c r="J16" s="41" t="e">
        <f>IF($B$8=#REF!,IF(I16&lt;#REF!,#REF!,IF(I16=#REF!,#REF!,IF(AND(I16&gt;#REF!,I16&lt;=#REF!),#REF!,IF(AND(I16&gt;#REF!,I16&lt;=#REF!),#REF!,IF(AND(I16&gt;#REF!,I16&lt;=#REF!),#REF!,IF(I16&gt;#REF!,#REF!)))))),IF($B$8=#REF!,IF(I16&lt;#REF!,#REF!,IF(I16=#REF!,#REF!,IF(AND(I16&gt;#REF!,I16&lt;=#REF!),#REF!,IF(AND(I16&gt;#REF!,I16&lt;=#REF!),#REF!,IF(AND(I16&gt;#REF!,I16&lt;=#REF!),#REF!,IF(I16&gt;#REF!,#REF!)))))),IF($B$8=#REF!,IF(I16&lt;#REF!,#REF!,IF(I16=#REF!,#REF!,IF(AND(I16&gt;#REF!,I16&lt;=#REF!),#REF!,IF(AND(I16&gt;#REF!,I16&lt;=#REF!),#REF!,IF(AND(I16&gt;#REF!,I16&lt;=#REF!),#REF!,IF(I16&gt;#REF!,#REF!)))))),IF($B$8=#REF!,IF(I16&lt;#REF!,#REF!,IF(I16=#REF!,#REF!,IF(AND(I16&gt;#REF!,I16&lt;=#REF!),#REF!,IF(AND(I16&gt;#REF!,I16&lt;=#REF!),#REF!,IF(AND(I16&gt;#REF!,I16&lt;=#REF!),#REF!,IF(I16&gt;#REF!,#REF!)))))),IF($B$8=#REF!,IF(I16&lt;#REF!,#REF!,IF(I16=#REF!,#REF!,IF(AND(I16&gt;#REF!,I16&lt;=#REF!),#REF!,IF(AND(I16&gt;#REF!,I16&lt;=#REF!),#REF!,IF(AND(I16&gt;#REF!,I16&lt;=#REF!),#REF!,IF(I16&gt;#REF!,#REF!)))))),IF($B$8=#REF!,IF(I16&lt;#REF!,#REF!,IF(I16=#REF!,#REF!,IF(AND(I16&gt;#REF!,I16&lt;=#REF!),#REF!,IF(AND(I16&gt;#REF!,I16&lt;=#REF!),#REF!,IF(AND(I16&gt;#REF!,I16&lt;=#REF!),#REF!,IF(I16&gt;#REF!,#REF!)))))),IF($B$8=I16,IF(I16&lt;#REF!,#REF!,IF(I16=#REF!,#REF!,IF(AND(I16&gt;#REF!,I16&lt;=#REF!),#REF!,IF(AND(I16&gt;#REF!,I16&lt;=#REF!),#REF!,IF(AND(I16&gt;#REF!,I16&lt;=#REF!),#REF!,IF(I16&gt;#REF!,#REF!)))))),)))))))</f>
        <v>#REF!</v>
      </c>
      <c r="K16" s="43" t="str">
        <f>IFERROR(VLOOKUP(C16,'01_Données'!#REF!,2,FALSE)," ")</f>
        <v xml:space="preserve"> </v>
      </c>
      <c r="L16" s="42">
        <f t="shared" ref="L16:L23" si="4">IF(K16=" ",1,0)</f>
        <v>1</v>
      </c>
      <c r="M16" s="61"/>
      <c r="N16" s="39"/>
      <c r="O16" s="34">
        <f t="shared" ref="O16:O23" si="5">A16</f>
        <v>6</v>
      </c>
      <c r="P16" s="36">
        <f t="shared" ref="P16:P23" si="6">IFERROR((E16*D16)," ")</f>
        <v>100</v>
      </c>
      <c r="Q16" s="35"/>
      <c r="R16" s="33"/>
      <c r="S16" s="33"/>
      <c r="T16" s="33"/>
      <c r="U16" s="33"/>
      <c r="V16" s="33"/>
      <c r="W16" s="33"/>
      <c r="X16" s="33"/>
      <c r="Y16" s="33"/>
      <c r="Z16" s="33"/>
    </row>
    <row r="17" spans="1:26" x14ac:dyDescent="0.25">
      <c r="A17" s="5">
        <f>IF(ROW()-10&lt;='01_Données'!$O$2,ROW()-10,"")</f>
        <v>7</v>
      </c>
      <c r="B17" s="28">
        <f>IF('01_Données'!Q8="","",INDEX(Tableau3[N°CMD],MATCH('01_Données'!P8,Tableau3[Sequence],0),))</f>
        <v>6591</v>
      </c>
      <c r="C17" s="64" t="str">
        <f>IF('01_Données'!Q8="","",INDEX(Tableau3[Désignation],MATCH('01_Données'!P8,Tableau3[Sequence],0),))</f>
        <v>S24 TAILLE 44</v>
      </c>
      <c r="D17" s="28">
        <f>IF('01_Données'!Q8="","",INDEX(Tableau3[Qte],MATCH('01_Données'!P8,Tableau3[Sequence],0),))</f>
        <v>1</v>
      </c>
      <c r="E17" s="22">
        <f>IF('01_Données'!Q8="","",INDEX(Tableau3[P.A.U],MATCH('01_Données'!P8,Tableau3[Sequence],0),))</f>
        <v>59.17</v>
      </c>
      <c r="F17" s="22">
        <f>Tableau4[[#This Row],[P.A.U:]]*Tableau4[[#This Row],[Qte :]]</f>
        <v>59.17</v>
      </c>
      <c r="G17" s="2">
        <f>IF('01_Données'!Q8="","",INDEX(Tableau3[Délai],MATCH('01_Données'!P8,Tableau3[Sequence],0),))</f>
        <v>43566</v>
      </c>
      <c r="H17" s="2">
        <f>IF('01_Données'!Q8="","",INDEX(Tableau3[Date livraison],MATCH('01_Données'!P8,Tableau3[Sequence],0),))</f>
        <v>43566</v>
      </c>
      <c r="I17" s="40">
        <f t="shared" si="3"/>
        <v>0</v>
      </c>
      <c r="J17" s="41" t="e">
        <f>IF($B$8=#REF!,IF(I17&lt;#REF!,#REF!,IF(I17=#REF!,#REF!,IF(AND(I17&gt;#REF!,I17&lt;=#REF!),#REF!,IF(AND(I17&gt;#REF!,I17&lt;=#REF!),#REF!,IF(AND(I17&gt;#REF!,I17&lt;=#REF!),#REF!,IF(I17&gt;#REF!,#REF!)))))),IF($B$8=#REF!,IF(I17&lt;#REF!,#REF!,IF(I17=#REF!,#REF!,IF(AND(I17&gt;#REF!,I17&lt;=#REF!),#REF!,IF(AND(I17&gt;#REF!,I17&lt;=#REF!),#REF!,IF(AND(I17&gt;#REF!,I17&lt;=#REF!),#REF!,IF(I17&gt;#REF!,#REF!)))))),IF($B$8=#REF!,IF(I17&lt;#REF!,#REF!,IF(I17=#REF!,#REF!,IF(AND(I17&gt;#REF!,I17&lt;=#REF!),#REF!,IF(AND(I17&gt;#REF!,I17&lt;=#REF!),#REF!,IF(AND(I17&gt;#REF!,I17&lt;=#REF!),#REF!,IF(I17&gt;#REF!,#REF!)))))),IF($B$8=#REF!,IF(I17&lt;#REF!,#REF!,IF(I17=#REF!,#REF!,IF(AND(I17&gt;#REF!,I17&lt;=#REF!),#REF!,IF(AND(I17&gt;#REF!,I17&lt;=#REF!),#REF!,IF(AND(I17&gt;#REF!,I17&lt;=#REF!),#REF!,IF(I17&gt;#REF!,#REF!)))))),IF($B$8=#REF!,IF(I17&lt;#REF!,#REF!,IF(I17=#REF!,#REF!,IF(AND(I17&gt;#REF!,I17&lt;=#REF!),#REF!,IF(AND(I17&gt;#REF!,I17&lt;=#REF!),#REF!,IF(AND(I17&gt;#REF!,I17&lt;=#REF!),#REF!,IF(I17&gt;#REF!,#REF!)))))),IF($B$8=#REF!,IF(I17&lt;#REF!,#REF!,IF(I17=#REF!,#REF!,IF(AND(I17&gt;#REF!,I17&lt;=#REF!),#REF!,IF(AND(I17&gt;#REF!,I17&lt;=#REF!),#REF!,IF(AND(I17&gt;#REF!,I17&lt;=#REF!),#REF!,IF(I17&gt;#REF!,#REF!)))))),IF($B$8=I17,IF(I17&lt;#REF!,#REF!,IF(I17=#REF!,#REF!,IF(AND(I17&gt;#REF!,I17&lt;=#REF!),#REF!,IF(AND(I17&gt;#REF!,I17&lt;=#REF!),#REF!,IF(AND(I17&gt;#REF!,I17&lt;=#REF!),#REF!,IF(I17&gt;#REF!,#REF!)))))),)))))))</f>
        <v>#REF!</v>
      </c>
      <c r="K17" s="43" t="str">
        <f>IFERROR(VLOOKUP(C17,'01_Données'!#REF!,2,FALSE)," ")</f>
        <v xml:space="preserve"> </v>
      </c>
      <c r="L17" s="42">
        <f t="shared" si="4"/>
        <v>1</v>
      </c>
      <c r="M17" s="61"/>
      <c r="N17" s="39"/>
      <c r="O17" s="34">
        <f t="shared" si="5"/>
        <v>7</v>
      </c>
      <c r="P17" s="36">
        <f t="shared" si="6"/>
        <v>59.17</v>
      </c>
      <c r="Q17" s="35"/>
      <c r="R17" s="33"/>
      <c r="S17" s="33"/>
      <c r="T17" s="33"/>
      <c r="U17" s="33"/>
      <c r="V17" s="33"/>
      <c r="W17" s="33"/>
      <c r="X17" s="33"/>
      <c r="Y17" s="33"/>
      <c r="Z17" s="33"/>
    </row>
    <row r="18" spans="1:26" x14ac:dyDescent="0.25">
      <c r="A18" s="5" t="str">
        <f>IF(ROW()-10&lt;='01_Données'!$O$2,ROW()-10,"")</f>
        <v/>
      </c>
      <c r="B18" s="28" t="str">
        <f>IF('01_Données'!Q9="","",INDEX(Tableau3[N°CMD],MATCH('01_Données'!P9,Tableau3[Sequence],0),))</f>
        <v/>
      </c>
      <c r="C18" s="64" t="str">
        <f>IF('01_Données'!Q9="","",INDEX(Tableau3[Désignation],MATCH('01_Données'!P9,Tableau3[Sequence],0),))</f>
        <v/>
      </c>
      <c r="D18" s="28" t="str">
        <f>IF('01_Données'!Q9="","",INDEX(Tableau3[Qte],MATCH('01_Données'!P9,Tableau3[Sequence],0),))</f>
        <v/>
      </c>
      <c r="E18" s="22" t="str">
        <f>IF('01_Données'!Q9="","",INDEX(Tableau3[P.A.U],MATCH('01_Données'!P9,Tableau3[Sequence],0),))</f>
        <v/>
      </c>
      <c r="F18" s="22" t="e">
        <f>Tableau4[[#This Row],[P.A.U:]]*Tableau4[[#This Row],[Qte :]]</f>
        <v>#VALUE!</v>
      </c>
      <c r="G18" s="2" t="str">
        <f>IF('01_Données'!Q9="","",INDEX(Tableau3[Délai],MATCH('01_Données'!P9,Tableau3[Sequence],0),))</f>
        <v/>
      </c>
      <c r="H18" s="2" t="str">
        <f>IF('01_Données'!Q9="","",INDEX(Tableau3[Date livraison],MATCH('01_Données'!P9,Tableau3[Sequence],0),))</f>
        <v/>
      </c>
      <c r="I18" s="40" t="str">
        <f t="shared" si="3"/>
        <v/>
      </c>
      <c r="J18" s="41" t="e">
        <f>IF($B$8=#REF!,IF(I18&lt;#REF!,#REF!,IF(I18=#REF!,#REF!,IF(AND(I18&gt;#REF!,I18&lt;=#REF!),#REF!,IF(AND(I18&gt;#REF!,I18&lt;=#REF!),#REF!,IF(AND(I18&gt;#REF!,I18&lt;=#REF!),#REF!,IF(I18&gt;#REF!,#REF!)))))),IF($B$8=#REF!,IF(I18&lt;#REF!,#REF!,IF(I18=#REF!,#REF!,IF(AND(I18&gt;#REF!,I18&lt;=#REF!),#REF!,IF(AND(I18&gt;#REF!,I18&lt;=#REF!),#REF!,IF(AND(I18&gt;#REF!,I18&lt;=#REF!),#REF!,IF(I18&gt;#REF!,#REF!)))))),IF($B$8=#REF!,IF(I18&lt;#REF!,#REF!,IF(I18=#REF!,#REF!,IF(AND(I18&gt;#REF!,I18&lt;=#REF!),#REF!,IF(AND(I18&gt;#REF!,I18&lt;=#REF!),#REF!,IF(AND(I18&gt;#REF!,I18&lt;=#REF!),#REF!,IF(I18&gt;#REF!,#REF!)))))),IF($B$8=#REF!,IF(I18&lt;#REF!,#REF!,IF(I18=#REF!,#REF!,IF(AND(I18&gt;#REF!,I18&lt;=#REF!),#REF!,IF(AND(I18&gt;#REF!,I18&lt;=#REF!),#REF!,IF(AND(I18&gt;#REF!,I18&lt;=#REF!),#REF!,IF(I18&gt;#REF!,#REF!)))))),IF($B$8=#REF!,IF(I18&lt;#REF!,#REF!,IF(I18=#REF!,#REF!,IF(AND(I18&gt;#REF!,I18&lt;=#REF!),#REF!,IF(AND(I18&gt;#REF!,I18&lt;=#REF!),#REF!,IF(AND(I18&gt;#REF!,I18&lt;=#REF!),#REF!,IF(I18&gt;#REF!,#REF!)))))),IF($B$8=#REF!,IF(I18&lt;#REF!,#REF!,IF(I18=#REF!,#REF!,IF(AND(I18&gt;#REF!,I18&lt;=#REF!),#REF!,IF(AND(I18&gt;#REF!,I18&lt;=#REF!),#REF!,IF(AND(I18&gt;#REF!,I18&lt;=#REF!),#REF!,IF(I18&gt;#REF!,#REF!)))))),IF($B$8=I18,IF(I18&lt;#REF!,#REF!,IF(I18=#REF!,#REF!,IF(AND(I18&gt;#REF!,I18&lt;=#REF!),#REF!,IF(AND(I18&gt;#REF!,I18&lt;=#REF!),#REF!,IF(AND(I18&gt;#REF!,I18&lt;=#REF!),#REF!,IF(I18&gt;#REF!,#REF!)))))),)))))))</f>
        <v>#REF!</v>
      </c>
      <c r="K18" s="43" t="str">
        <f>IFERROR(VLOOKUP(C18,'01_Données'!#REF!,2,FALSE)," ")</f>
        <v xml:space="preserve"> </v>
      </c>
      <c r="L18" s="42">
        <f t="shared" si="4"/>
        <v>1</v>
      </c>
      <c r="M18" s="61"/>
      <c r="N18" s="39"/>
      <c r="O18" s="34" t="str">
        <f t="shared" si="5"/>
        <v/>
      </c>
      <c r="P18" s="36" t="str">
        <f t="shared" si="6"/>
        <v xml:space="preserve"> </v>
      </c>
      <c r="Q18" s="35"/>
      <c r="R18" s="33"/>
      <c r="S18" s="33"/>
      <c r="T18" s="33"/>
      <c r="U18" s="33"/>
      <c r="V18" s="33"/>
      <c r="W18" s="33"/>
      <c r="X18" s="33"/>
      <c r="Y18" s="33"/>
      <c r="Z18" s="33"/>
    </row>
    <row r="19" spans="1:26" x14ac:dyDescent="0.25">
      <c r="A19" s="5" t="str">
        <f>IF(ROW()-10&lt;='01_Données'!$O$2,ROW()-10,"")</f>
        <v/>
      </c>
      <c r="B19" s="28" t="str">
        <f>IF('01_Données'!Q10="","",INDEX(Tableau3[N°CMD],MATCH('01_Données'!P10,Tableau3[Sequence],0),))</f>
        <v/>
      </c>
      <c r="C19" s="64" t="str">
        <f>IF('01_Données'!Q10="","",INDEX(Tableau3[Désignation],MATCH('01_Données'!P10,Tableau3[Sequence],0),))</f>
        <v/>
      </c>
      <c r="D19" s="28" t="str">
        <f>IF('01_Données'!Q10="","",INDEX(Tableau3[Qte],MATCH('01_Données'!P10,Tableau3[Sequence],0),))</f>
        <v/>
      </c>
      <c r="E19" s="22" t="str">
        <f>IF('01_Données'!Q10="","",INDEX(Tableau3[P.A.U],MATCH('01_Données'!P10,Tableau3[Sequence],0),))</f>
        <v/>
      </c>
      <c r="F19" s="22" t="e">
        <f>Tableau4[[#This Row],[P.A.U:]]*Tableau4[[#This Row],[Qte :]]</f>
        <v>#VALUE!</v>
      </c>
      <c r="G19" s="2" t="str">
        <f>IF('01_Données'!Q10="","",INDEX(Tableau3[Délai],MATCH('01_Données'!P10,Tableau3[Sequence],0),))</f>
        <v/>
      </c>
      <c r="H19" s="2" t="str">
        <f>IF('01_Données'!Q10="","",INDEX(Tableau3[Date livraison],MATCH('01_Données'!P10,Tableau3[Sequence],0),))</f>
        <v/>
      </c>
      <c r="I19" s="40" t="str">
        <f t="shared" si="3"/>
        <v/>
      </c>
      <c r="J19" s="41" t="e">
        <f>IF($B$8=#REF!,IF(I19&lt;#REF!,#REF!,IF(I19=#REF!,#REF!,IF(AND(I19&gt;#REF!,I19&lt;=#REF!),#REF!,IF(AND(I19&gt;#REF!,I19&lt;=#REF!),#REF!,IF(AND(I19&gt;#REF!,I19&lt;=#REF!),#REF!,IF(I19&gt;#REF!,#REF!)))))),IF($B$8=#REF!,IF(I19&lt;#REF!,#REF!,IF(I19=#REF!,#REF!,IF(AND(I19&gt;#REF!,I19&lt;=#REF!),#REF!,IF(AND(I19&gt;#REF!,I19&lt;=#REF!),#REF!,IF(AND(I19&gt;#REF!,I19&lt;=#REF!),#REF!,IF(I19&gt;#REF!,#REF!)))))),IF($B$8=#REF!,IF(I19&lt;#REF!,#REF!,IF(I19=#REF!,#REF!,IF(AND(I19&gt;#REF!,I19&lt;=#REF!),#REF!,IF(AND(I19&gt;#REF!,I19&lt;=#REF!),#REF!,IF(AND(I19&gt;#REF!,I19&lt;=#REF!),#REF!,IF(I19&gt;#REF!,#REF!)))))),IF($B$8=#REF!,IF(I19&lt;#REF!,#REF!,IF(I19=#REF!,#REF!,IF(AND(I19&gt;#REF!,I19&lt;=#REF!),#REF!,IF(AND(I19&gt;#REF!,I19&lt;=#REF!),#REF!,IF(AND(I19&gt;#REF!,I19&lt;=#REF!),#REF!,IF(I19&gt;#REF!,#REF!)))))),IF($B$8=#REF!,IF(I19&lt;#REF!,#REF!,IF(I19=#REF!,#REF!,IF(AND(I19&gt;#REF!,I19&lt;=#REF!),#REF!,IF(AND(I19&gt;#REF!,I19&lt;=#REF!),#REF!,IF(AND(I19&gt;#REF!,I19&lt;=#REF!),#REF!,IF(I19&gt;#REF!,#REF!)))))),IF($B$8=#REF!,IF(I19&lt;#REF!,#REF!,IF(I19=#REF!,#REF!,IF(AND(I19&gt;#REF!,I19&lt;=#REF!),#REF!,IF(AND(I19&gt;#REF!,I19&lt;=#REF!),#REF!,IF(AND(I19&gt;#REF!,I19&lt;=#REF!),#REF!,IF(I19&gt;#REF!,#REF!)))))),IF($B$8=I19,IF(I19&lt;#REF!,#REF!,IF(I19=#REF!,#REF!,IF(AND(I19&gt;#REF!,I19&lt;=#REF!),#REF!,IF(AND(I19&gt;#REF!,I19&lt;=#REF!),#REF!,IF(AND(I19&gt;#REF!,I19&lt;=#REF!),#REF!,IF(I19&gt;#REF!,#REF!)))))),)))))))</f>
        <v>#REF!</v>
      </c>
      <c r="K19" s="43" t="str">
        <f>IFERROR(VLOOKUP(C19,'01_Données'!#REF!,2,FALSE)," ")</f>
        <v xml:space="preserve"> </v>
      </c>
      <c r="L19" s="42">
        <f t="shared" si="4"/>
        <v>1</v>
      </c>
      <c r="M19" s="61"/>
      <c r="N19" s="39"/>
      <c r="O19" s="34" t="str">
        <f t="shared" si="5"/>
        <v/>
      </c>
      <c r="P19" s="36" t="str">
        <f t="shared" si="6"/>
        <v xml:space="preserve"> </v>
      </c>
      <c r="Q19" s="35"/>
      <c r="R19" s="33"/>
      <c r="S19" s="33"/>
      <c r="T19" s="33"/>
      <c r="U19" s="33"/>
      <c r="V19" s="33"/>
      <c r="W19" s="33"/>
      <c r="X19" s="33"/>
      <c r="Y19" s="33"/>
      <c r="Z19" s="33"/>
    </row>
    <row r="20" spans="1:26" x14ac:dyDescent="0.25">
      <c r="A20" s="5" t="str">
        <f>IF(ROW()-10&lt;='01_Données'!$O$2,ROW()-10,"")</f>
        <v/>
      </c>
      <c r="B20" s="28" t="str">
        <f>IF('01_Données'!Q11="","",INDEX(Tableau3[N°CMD],MATCH('01_Données'!P11,Tableau3[Sequence],0),))</f>
        <v/>
      </c>
      <c r="C20" s="64" t="str">
        <f>IF('01_Données'!Q11="","",INDEX(Tableau3[Désignation],MATCH('01_Données'!P11,Tableau3[Sequence],0),))</f>
        <v/>
      </c>
      <c r="D20" s="28" t="str">
        <f>IF('01_Données'!Q11="","",INDEX(Tableau3[Qte],MATCH('01_Données'!P11,Tableau3[Sequence],0),))</f>
        <v/>
      </c>
      <c r="E20" s="22" t="str">
        <f>IF('01_Données'!Q11="","",INDEX(Tableau3[P.A.U],MATCH('01_Données'!P11,Tableau3[Sequence],0),))</f>
        <v/>
      </c>
      <c r="F20" s="22" t="e">
        <f>Tableau4[[#This Row],[P.A.U:]]*Tableau4[[#This Row],[Qte :]]</f>
        <v>#VALUE!</v>
      </c>
      <c r="G20" s="2" t="str">
        <f>IF('01_Données'!Q11="","",INDEX(Tableau3[Délai],MATCH('01_Données'!P11,Tableau3[Sequence],0),))</f>
        <v/>
      </c>
      <c r="H20" s="2" t="str">
        <f>IF('01_Données'!Q11="","",INDEX(Tableau3[Date livraison],MATCH('01_Données'!P11,Tableau3[Sequence],0),))</f>
        <v/>
      </c>
      <c r="I20" s="40" t="str">
        <f t="shared" si="3"/>
        <v/>
      </c>
      <c r="J20" s="41" t="e">
        <f>IF($B$8=#REF!,IF(I20&lt;#REF!,#REF!,IF(I20=#REF!,#REF!,IF(AND(I20&gt;#REF!,I20&lt;=#REF!),#REF!,IF(AND(I20&gt;#REF!,I20&lt;=#REF!),#REF!,IF(AND(I20&gt;#REF!,I20&lt;=#REF!),#REF!,IF(I20&gt;#REF!,#REF!)))))),IF($B$8=#REF!,IF(I20&lt;#REF!,#REF!,IF(I20=#REF!,#REF!,IF(AND(I20&gt;#REF!,I20&lt;=#REF!),#REF!,IF(AND(I20&gt;#REF!,I20&lt;=#REF!),#REF!,IF(AND(I20&gt;#REF!,I20&lt;=#REF!),#REF!,IF(I20&gt;#REF!,#REF!)))))),IF($B$8=#REF!,IF(I20&lt;#REF!,#REF!,IF(I20=#REF!,#REF!,IF(AND(I20&gt;#REF!,I20&lt;=#REF!),#REF!,IF(AND(I20&gt;#REF!,I20&lt;=#REF!),#REF!,IF(AND(I20&gt;#REF!,I20&lt;=#REF!),#REF!,IF(I20&gt;#REF!,#REF!)))))),IF($B$8=#REF!,IF(I20&lt;#REF!,#REF!,IF(I20=#REF!,#REF!,IF(AND(I20&gt;#REF!,I20&lt;=#REF!),#REF!,IF(AND(I20&gt;#REF!,I20&lt;=#REF!),#REF!,IF(AND(I20&gt;#REF!,I20&lt;=#REF!),#REF!,IF(I20&gt;#REF!,#REF!)))))),IF($B$8=#REF!,IF(I20&lt;#REF!,#REF!,IF(I20=#REF!,#REF!,IF(AND(I20&gt;#REF!,I20&lt;=#REF!),#REF!,IF(AND(I20&gt;#REF!,I20&lt;=#REF!),#REF!,IF(AND(I20&gt;#REF!,I20&lt;=#REF!),#REF!,IF(I20&gt;#REF!,#REF!)))))),IF($B$8=#REF!,IF(I20&lt;#REF!,#REF!,IF(I20=#REF!,#REF!,IF(AND(I20&gt;#REF!,I20&lt;=#REF!),#REF!,IF(AND(I20&gt;#REF!,I20&lt;=#REF!),#REF!,IF(AND(I20&gt;#REF!,I20&lt;=#REF!),#REF!,IF(I20&gt;#REF!,#REF!)))))),IF($B$8=I20,IF(I20&lt;#REF!,#REF!,IF(I20=#REF!,#REF!,IF(AND(I20&gt;#REF!,I20&lt;=#REF!),#REF!,IF(AND(I20&gt;#REF!,I20&lt;=#REF!),#REF!,IF(AND(I20&gt;#REF!,I20&lt;=#REF!),#REF!,IF(I20&gt;#REF!,#REF!)))))),)))))))</f>
        <v>#REF!</v>
      </c>
      <c r="K20" s="43" t="str">
        <f>IFERROR(VLOOKUP(C20,'01_Données'!#REF!,2,FALSE)," ")</f>
        <v xml:space="preserve"> </v>
      </c>
      <c r="L20" s="42">
        <f t="shared" si="4"/>
        <v>1</v>
      </c>
      <c r="M20" s="61"/>
      <c r="N20" s="39"/>
      <c r="O20" s="34" t="str">
        <f t="shared" si="5"/>
        <v/>
      </c>
      <c r="P20" s="36" t="str">
        <f t="shared" si="6"/>
        <v xml:space="preserve"> </v>
      </c>
      <c r="Q20" s="35"/>
    </row>
    <row r="21" spans="1:26" x14ac:dyDescent="0.25">
      <c r="A21" s="5" t="str">
        <f>IF(ROW()-10&lt;='01_Données'!$O$2,ROW()-10,"")</f>
        <v/>
      </c>
      <c r="B21" s="28" t="str">
        <f>IF('01_Données'!Q12="","",INDEX(Tableau3[N°CMD],MATCH('01_Données'!P12,Tableau3[Sequence],0),))</f>
        <v/>
      </c>
      <c r="C21" s="64" t="str">
        <f>IF('01_Données'!Q12="","",INDEX(Tableau3[Désignation],MATCH('01_Données'!P12,Tableau3[Sequence],0),))</f>
        <v/>
      </c>
      <c r="D21" s="28" t="str">
        <f>IF('01_Données'!Q12="","",INDEX(Tableau3[Qte],MATCH('01_Données'!P12,Tableau3[Sequence],0),))</f>
        <v/>
      </c>
      <c r="E21" s="22" t="str">
        <f>IF('01_Données'!Q12="","",INDEX(Tableau3[P.A.U],MATCH('01_Données'!P12,Tableau3[Sequence],0),))</f>
        <v/>
      </c>
      <c r="F21" s="22" t="e">
        <f>Tableau4[[#This Row],[P.A.U:]]*Tableau4[[#This Row],[Qte :]]</f>
        <v>#VALUE!</v>
      </c>
      <c r="G21" s="2" t="str">
        <f>IF('01_Données'!Q12="","",INDEX(Tableau3[Délai],MATCH('01_Données'!P12,Tableau3[Sequence],0),))</f>
        <v/>
      </c>
      <c r="H21" s="2" t="str">
        <f>IF('01_Données'!Q12="","",INDEX(Tableau3[Date livraison],MATCH('01_Données'!P12,Tableau3[Sequence],0),))</f>
        <v/>
      </c>
      <c r="I21" s="40" t="str">
        <f t="shared" si="3"/>
        <v/>
      </c>
      <c r="J21" s="41" t="e">
        <f>IF($B$8=#REF!,IF(I21&lt;#REF!,#REF!,IF(I21=#REF!,#REF!,IF(AND(I21&gt;#REF!,I21&lt;=#REF!),#REF!,IF(AND(I21&gt;#REF!,I21&lt;=#REF!),#REF!,IF(AND(I21&gt;#REF!,I21&lt;=#REF!),#REF!,IF(I21&gt;#REF!,#REF!)))))),IF($B$8=#REF!,IF(I21&lt;#REF!,#REF!,IF(I21=#REF!,#REF!,IF(AND(I21&gt;#REF!,I21&lt;=#REF!),#REF!,IF(AND(I21&gt;#REF!,I21&lt;=#REF!),#REF!,IF(AND(I21&gt;#REF!,I21&lt;=#REF!),#REF!,IF(I21&gt;#REF!,#REF!)))))),IF($B$8=#REF!,IF(I21&lt;#REF!,#REF!,IF(I21=#REF!,#REF!,IF(AND(I21&gt;#REF!,I21&lt;=#REF!),#REF!,IF(AND(I21&gt;#REF!,I21&lt;=#REF!),#REF!,IF(AND(I21&gt;#REF!,I21&lt;=#REF!),#REF!,IF(I21&gt;#REF!,#REF!)))))),IF($B$8=#REF!,IF(I21&lt;#REF!,#REF!,IF(I21=#REF!,#REF!,IF(AND(I21&gt;#REF!,I21&lt;=#REF!),#REF!,IF(AND(I21&gt;#REF!,I21&lt;=#REF!),#REF!,IF(AND(I21&gt;#REF!,I21&lt;=#REF!),#REF!,IF(I21&gt;#REF!,#REF!)))))),IF($B$8=#REF!,IF(I21&lt;#REF!,#REF!,IF(I21=#REF!,#REF!,IF(AND(I21&gt;#REF!,I21&lt;=#REF!),#REF!,IF(AND(I21&gt;#REF!,I21&lt;=#REF!),#REF!,IF(AND(I21&gt;#REF!,I21&lt;=#REF!),#REF!,IF(I21&gt;#REF!,#REF!)))))),IF($B$8=#REF!,IF(I21&lt;#REF!,#REF!,IF(I21=#REF!,#REF!,IF(AND(I21&gt;#REF!,I21&lt;=#REF!),#REF!,IF(AND(I21&gt;#REF!,I21&lt;=#REF!),#REF!,IF(AND(I21&gt;#REF!,I21&lt;=#REF!),#REF!,IF(I21&gt;#REF!,#REF!)))))),IF($B$8=I21,IF(I21&lt;#REF!,#REF!,IF(I21=#REF!,#REF!,IF(AND(I21&gt;#REF!,I21&lt;=#REF!),#REF!,IF(AND(I21&gt;#REF!,I21&lt;=#REF!),#REF!,IF(AND(I21&gt;#REF!,I21&lt;=#REF!),#REF!,IF(I21&gt;#REF!,#REF!)))))),)))))))</f>
        <v>#REF!</v>
      </c>
      <c r="K21" s="43" t="str">
        <f>IFERROR(VLOOKUP(C21,'01_Données'!#REF!,2,FALSE)," ")</f>
        <v xml:space="preserve"> </v>
      </c>
      <c r="L21" s="42">
        <f t="shared" si="4"/>
        <v>1</v>
      </c>
      <c r="M21" s="61"/>
      <c r="N21" s="39"/>
      <c r="O21" s="34" t="str">
        <f t="shared" si="5"/>
        <v/>
      </c>
      <c r="P21" s="36" t="str">
        <f t="shared" si="6"/>
        <v xml:space="preserve"> </v>
      </c>
      <c r="Q21" s="35"/>
    </row>
    <row r="22" spans="1:26" x14ac:dyDescent="0.25">
      <c r="A22" s="5" t="str">
        <f>IF(ROW()-10&lt;='01_Données'!$O$2,ROW()-10,"")</f>
        <v/>
      </c>
      <c r="B22" s="28" t="str">
        <f>IF('01_Données'!Q13="","",INDEX(Tableau3[N°CMD],MATCH('01_Données'!P13,Tableau3[Sequence],0),))</f>
        <v/>
      </c>
      <c r="C22" s="64" t="str">
        <f>IF('01_Données'!Q13="","",INDEX(Tableau3[Désignation],MATCH('01_Données'!P13,Tableau3[Sequence],0),))</f>
        <v/>
      </c>
      <c r="D22" s="28" t="str">
        <f>IF('01_Données'!Q13="","",INDEX(Tableau3[Qte],MATCH('01_Données'!P13,Tableau3[Sequence],0),))</f>
        <v/>
      </c>
      <c r="E22" s="22" t="str">
        <f>IF('01_Données'!Q13="","",INDEX(Tableau3[P.A.U],MATCH('01_Données'!P13,Tableau3[Sequence],0),))</f>
        <v/>
      </c>
      <c r="F22" s="22" t="e">
        <f>Tableau4[[#This Row],[P.A.U:]]*Tableau4[[#This Row],[Qte :]]</f>
        <v>#VALUE!</v>
      </c>
      <c r="G22" s="2" t="str">
        <f>IF('01_Données'!Q13="","",INDEX(Tableau3[Délai],MATCH('01_Données'!P13,Tableau3[Sequence],0),))</f>
        <v/>
      </c>
      <c r="H22" s="2" t="str">
        <f>IF('01_Données'!Q13="","",INDEX(Tableau3[Date livraison],MATCH('01_Données'!P13,Tableau3[Sequence],0),))</f>
        <v/>
      </c>
      <c r="I22" s="40" t="str">
        <f t="shared" si="3"/>
        <v/>
      </c>
      <c r="J22" s="41" t="e">
        <f>IF($B$8=#REF!,IF(I22&lt;#REF!,#REF!,IF(I22=#REF!,#REF!,IF(AND(I22&gt;#REF!,I22&lt;=#REF!),#REF!,IF(AND(I22&gt;#REF!,I22&lt;=#REF!),#REF!,IF(AND(I22&gt;#REF!,I22&lt;=#REF!),#REF!,IF(I22&gt;#REF!,#REF!)))))),IF($B$8=#REF!,IF(I22&lt;#REF!,#REF!,IF(I22=#REF!,#REF!,IF(AND(I22&gt;#REF!,I22&lt;=#REF!),#REF!,IF(AND(I22&gt;#REF!,I22&lt;=#REF!),#REF!,IF(AND(I22&gt;#REF!,I22&lt;=#REF!),#REF!,IF(I22&gt;#REF!,#REF!)))))),IF($B$8=#REF!,IF(I22&lt;#REF!,#REF!,IF(I22=#REF!,#REF!,IF(AND(I22&gt;#REF!,I22&lt;=#REF!),#REF!,IF(AND(I22&gt;#REF!,I22&lt;=#REF!),#REF!,IF(AND(I22&gt;#REF!,I22&lt;=#REF!),#REF!,IF(I22&gt;#REF!,#REF!)))))),IF($B$8=#REF!,IF(I22&lt;#REF!,#REF!,IF(I22=#REF!,#REF!,IF(AND(I22&gt;#REF!,I22&lt;=#REF!),#REF!,IF(AND(I22&gt;#REF!,I22&lt;=#REF!),#REF!,IF(AND(I22&gt;#REF!,I22&lt;=#REF!),#REF!,IF(I22&gt;#REF!,#REF!)))))),IF($B$8=#REF!,IF(I22&lt;#REF!,#REF!,IF(I22=#REF!,#REF!,IF(AND(I22&gt;#REF!,I22&lt;=#REF!),#REF!,IF(AND(I22&gt;#REF!,I22&lt;=#REF!),#REF!,IF(AND(I22&gt;#REF!,I22&lt;=#REF!),#REF!,IF(I22&gt;#REF!,#REF!)))))),IF($B$8=#REF!,IF(I22&lt;#REF!,#REF!,IF(I22=#REF!,#REF!,IF(AND(I22&gt;#REF!,I22&lt;=#REF!),#REF!,IF(AND(I22&gt;#REF!,I22&lt;=#REF!),#REF!,IF(AND(I22&gt;#REF!,I22&lt;=#REF!),#REF!,IF(I22&gt;#REF!,#REF!)))))),IF($B$8=I22,IF(I22&lt;#REF!,#REF!,IF(I22=#REF!,#REF!,IF(AND(I22&gt;#REF!,I22&lt;=#REF!),#REF!,IF(AND(I22&gt;#REF!,I22&lt;=#REF!),#REF!,IF(AND(I22&gt;#REF!,I22&lt;=#REF!),#REF!,IF(I22&gt;#REF!,#REF!)))))),)))))))</f>
        <v>#REF!</v>
      </c>
      <c r="K22" s="43" t="str">
        <f>IFERROR(VLOOKUP(C22,'01_Données'!#REF!,2,FALSE)," ")</f>
        <v xml:space="preserve"> </v>
      </c>
      <c r="L22" s="42">
        <f t="shared" si="4"/>
        <v>1</v>
      </c>
      <c r="M22" s="61"/>
      <c r="N22" s="39"/>
      <c r="O22" s="34" t="str">
        <f t="shared" si="5"/>
        <v/>
      </c>
      <c r="P22" s="36" t="str">
        <f t="shared" si="6"/>
        <v xml:space="preserve"> </v>
      </c>
      <c r="Q22" s="35"/>
    </row>
    <row r="23" spans="1:26" x14ac:dyDescent="0.25">
      <c r="A23" s="5" t="str">
        <f>IF(ROW()-10&lt;='01_Données'!$O$2,ROW()-10,"")</f>
        <v/>
      </c>
      <c r="B23" s="28" t="str">
        <f>IF('01_Données'!Q14="","",INDEX(Tableau3[N°CMD],MATCH('01_Données'!P14,Tableau3[Sequence],0),))</f>
        <v/>
      </c>
      <c r="C23" s="64" t="str">
        <f>IF('01_Données'!Q14="","",INDEX(Tableau3[Désignation],MATCH('01_Données'!P14,Tableau3[Sequence],0),))</f>
        <v/>
      </c>
      <c r="D23" s="28" t="str">
        <f>IF('01_Données'!Q14="","",INDEX(Tableau3[Qte],MATCH('01_Données'!P14,Tableau3[Sequence],0),))</f>
        <v/>
      </c>
      <c r="E23" s="22" t="str">
        <f>IF('01_Données'!Q14="","",INDEX(Tableau3[P.A.U],MATCH('01_Données'!P14,Tableau3[Sequence],0),))</f>
        <v/>
      </c>
      <c r="F23" s="22" t="e">
        <f>Tableau4[[#This Row],[P.A.U:]]*Tableau4[[#This Row],[Qte :]]</f>
        <v>#VALUE!</v>
      </c>
      <c r="G23" s="2" t="str">
        <f>IF('01_Données'!Q14="","",INDEX(Tableau3[Délai],MATCH('01_Données'!P14,Tableau3[Sequence],0),))</f>
        <v/>
      </c>
      <c r="H23" s="2" t="str">
        <f>IF('01_Données'!Q14="","",INDEX(Tableau3[Date livraison],MATCH('01_Données'!P14,Tableau3[Sequence],0),))</f>
        <v/>
      </c>
      <c r="I23" s="40">
        <v>0</v>
      </c>
      <c r="J23" s="41" t="e">
        <f>IF($B$8=#REF!,IF(I23&lt;#REF!,#REF!,IF(I23=#REF!,#REF!,IF(AND(I23&gt;#REF!,I23&lt;=#REF!),#REF!,IF(AND(I23&gt;#REF!,I23&lt;=#REF!),#REF!,IF(AND(I23&gt;#REF!,I23&lt;=#REF!),#REF!,IF(I23&gt;#REF!,#REF!)))))),IF($B$8=#REF!,IF(I23&lt;#REF!,#REF!,IF(I23=#REF!,#REF!,IF(AND(I23&gt;#REF!,I23&lt;=#REF!),#REF!,IF(AND(I23&gt;#REF!,I23&lt;=#REF!),#REF!,IF(AND(I23&gt;#REF!,I23&lt;=#REF!),#REF!,IF(I23&gt;#REF!,#REF!)))))),IF($B$8=#REF!,IF(I23&lt;#REF!,#REF!,IF(I23=#REF!,#REF!,IF(AND(I23&gt;#REF!,I23&lt;=#REF!),#REF!,IF(AND(I23&gt;#REF!,I23&lt;=#REF!),#REF!,IF(AND(I23&gt;#REF!,I23&lt;=#REF!),#REF!,IF(I23&gt;#REF!,#REF!)))))),IF($B$8=#REF!,IF(I23&lt;#REF!,#REF!,IF(I23=#REF!,#REF!,IF(AND(I23&gt;#REF!,I23&lt;=#REF!),#REF!,IF(AND(I23&gt;#REF!,I23&lt;=#REF!),#REF!,IF(AND(I23&gt;#REF!,I23&lt;=#REF!),#REF!,IF(I23&gt;#REF!,#REF!)))))),IF($B$8=#REF!,IF(I23&lt;#REF!,#REF!,IF(I23=#REF!,#REF!,IF(AND(I23&gt;#REF!,I23&lt;=#REF!),#REF!,IF(AND(I23&gt;#REF!,I23&lt;=#REF!),#REF!,IF(AND(I23&gt;#REF!,I23&lt;=#REF!),#REF!,IF(I23&gt;#REF!,#REF!)))))),IF($B$8=#REF!,IF(I23&lt;#REF!,#REF!,IF(I23=#REF!,#REF!,IF(AND(I23&gt;#REF!,I23&lt;=#REF!),#REF!,IF(AND(I23&gt;#REF!,I23&lt;=#REF!),#REF!,IF(AND(I23&gt;#REF!,I23&lt;=#REF!),#REF!,IF(I23&gt;#REF!,#REF!)))))),IF($B$8=I23,IF(I23&lt;#REF!,#REF!,IF(I23=#REF!,#REF!,IF(AND(I23&gt;#REF!,I23&lt;=#REF!),#REF!,IF(AND(I23&gt;#REF!,I23&lt;=#REF!),#REF!,IF(AND(I23&gt;#REF!,I23&lt;=#REF!),#REF!,IF(I23&gt;#REF!,#REF!)))))),)))))))</f>
        <v>#REF!</v>
      </c>
      <c r="K23" s="43" t="str">
        <f>IFERROR(VLOOKUP(C23,'01_Données'!#REF!,2,FALSE)," ")</f>
        <v xml:space="preserve"> </v>
      </c>
      <c r="L23" s="42">
        <f t="shared" si="4"/>
        <v>1</v>
      </c>
      <c r="M23" s="61"/>
      <c r="N23" s="39"/>
      <c r="O23" s="34" t="str">
        <f t="shared" si="5"/>
        <v/>
      </c>
      <c r="P23" s="36" t="str">
        <f t="shared" si="6"/>
        <v xml:space="preserve"> </v>
      </c>
      <c r="Q23" s="35"/>
    </row>
    <row r="24" spans="1:26" x14ac:dyDescent="0.25">
      <c r="A24" s="5" t="str">
        <f>IF(ROW()-10&lt;='01_Données'!$O$2,ROW()-10,"")</f>
        <v/>
      </c>
      <c r="B24" s="28" t="str">
        <f>IF('01_Données'!Q15="","",INDEX(Tableau3[N°CMD],MATCH('01_Données'!P15,Tableau3[Sequence],0),))</f>
        <v/>
      </c>
      <c r="C24" s="64"/>
      <c r="D24" s="28"/>
      <c r="E24" s="22"/>
      <c r="F24" s="22"/>
      <c r="G24" s="2"/>
      <c r="H24" s="27"/>
      <c r="I24" s="40"/>
      <c r="J24" s="41"/>
      <c r="K24" s="43"/>
      <c r="L24" s="42"/>
      <c r="M24" s="61"/>
      <c r="N24" s="39"/>
    </row>
    <row r="25" spans="1:26" x14ac:dyDescent="0.25">
      <c r="A25" s="5" t="str">
        <f>IF(ROW()-10&lt;='01_Données'!$O$2,ROW()-10,"")</f>
        <v/>
      </c>
      <c r="B25" s="28" t="e">
        <f>IF('01_Données'!#REF!="","",INDEX(Tableau3[N°CMD],MATCH('01_Données'!#REF!,Tableau3[Sequence],0),))</f>
        <v>#REF!</v>
      </c>
      <c r="C25" s="64"/>
      <c r="D25" s="28"/>
      <c r="E25" s="22"/>
      <c r="F25" s="22"/>
      <c r="G25" s="2"/>
      <c r="H25" s="27"/>
      <c r="I25" s="40"/>
      <c r="J25" s="41"/>
      <c r="K25" s="43"/>
      <c r="L25" s="42"/>
      <c r="M25" s="61"/>
      <c r="N25" s="39"/>
    </row>
    <row r="26" spans="1:26" x14ac:dyDescent="0.25">
      <c r="A26" s="5" t="str">
        <f>IF(ROW()-10&lt;='01_Données'!$O$2,ROW()-10,"")</f>
        <v/>
      </c>
      <c r="B26" s="28" t="e">
        <f>IF('01_Données'!#REF!="","",INDEX(Tableau3[N°CMD],MATCH('01_Données'!#REF!,Tableau3[Sequence],0),))</f>
        <v>#REF!</v>
      </c>
      <c r="C26" s="64"/>
      <c r="D26" s="28"/>
      <c r="E26" s="22"/>
      <c r="F26" s="22"/>
      <c r="G26" s="2"/>
      <c r="H26" s="27"/>
      <c r="I26" s="40"/>
      <c r="J26" s="41"/>
      <c r="K26" s="43"/>
      <c r="L26" s="42"/>
      <c r="M26" s="61"/>
      <c r="N26" s="39"/>
    </row>
    <row r="27" spans="1:26" x14ac:dyDescent="0.25">
      <c r="A27" s="5" t="str">
        <f>IF(ROW()-10&lt;='01_Données'!$O$2,ROW()-10,"")</f>
        <v/>
      </c>
      <c r="B27" s="28" t="e">
        <f>IF('01_Données'!#REF!="","",INDEX(Tableau3[N°CMD],MATCH('01_Données'!#REF!,Tableau3[Sequence],0),))</f>
        <v>#REF!</v>
      </c>
      <c r="C27" s="64"/>
      <c r="D27" s="28"/>
      <c r="E27" s="22"/>
      <c r="F27" s="22"/>
      <c r="G27" s="2"/>
      <c r="H27" s="27"/>
      <c r="I27" s="40"/>
      <c r="J27" s="41"/>
      <c r="K27" s="43"/>
      <c r="L27" s="42"/>
      <c r="M27" s="61"/>
      <c r="N27" s="39"/>
    </row>
    <row r="28" spans="1:26" x14ac:dyDescent="0.25">
      <c r="A28" s="5" t="str">
        <f>IF(ROW()-10&lt;='01_Données'!$O$2,ROW()-10,"")</f>
        <v/>
      </c>
      <c r="B28" s="28" t="e">
        <f>IF('01_Données'!#REF!="","",INDEX(Tableau3[N°CMD],MATCH('01_Données'!#REF!,Tableau3[Sequence],0),))</f>
        <v>#REF!</v>
      </c>
      <c r="C28" s="64"/>
      <c r="D28" s="28"/>
      <c r="E28" s="22"/>
      <c r="F28" s="22"/>
      <c r="G28" s="2"/>
      <c r="H28" s="27"/>
      <c r="I28" s="40"/>
      <c r="J28" s="41"/>
      <c r="K28" s="43"/>
      <c r="L28" s="42"/>
      <c r="M28" s="61"/>
      <c r="N28" s="39"/>
    </row>
    <row r="29" spans="1:26" x14ac:dyDescent="0.25">
      <c r="A29" s="5" t="str">
        <f>IF(ROW()-10&lt;='01_Données'!$O$2,ROW()-10,"")</f>
        <v/>
      </c>
      <c r="B29" s="28" t="e">
        <f>IF('01_Données'!#REF!="","",INDEX(Tableau3[N°CMD],MATCH('01_Données'!#REF!,Tableau3[Sequence],0),))</f>
        <v>#REF!</v>
      </c>
      <c r="C29" s="64"/>
      <c r="D29" s="28"/>
      <c r="E29" s="22"/>
      <c r="F29" s="22"/>
      <c r="G29" s="2"/>
      <c r="H29" s="27"/>
      <c r="I29" s="40"/>
      <c r="J29" s="41"/>
      <c r="K29" s="43"/>
      <c r="L29" s="42"/>
      <c r="M29" s="61"/>
      <c r="N29" s="39"/>
    </row>
    <row r="30" spans="1:26" x14ac:dyDescent="0.25">
      <c r="A30" s="5" t="str">
        <f>IF(ROW()-10&lt;='01_Données'!$O$2,ROW()-10,"")</f>
        <v/>
      </c>
      <c r="B30" s="28" t="e">
        <f>IF('01_Données'!#REF!="","",INDEX(Tableau3[N°CMD],MATCH('01_Données'!#REF!,Tableau3[Sequence],0),))</f>
        <v>#REF!</v>
      </c>
      <c r="C30" s="64"/>
      <c r="D30" s="28"/>
      <c r="E30" s="22"/>
      <c r="F30" s="22"/>
      <c r="G30" s="2"/>
      <c r="H30" s="27"/>
      <c r="I30" s="40"/>
      <c r="J30" s="41"/>
      <c r="K30" s="43"/>
      <c r="L30" s="42"/>
      <c r="M30" s="61"/>
      <c r="N30" s="39"/>
    </row>
    <row r="31" spans="1:26" x14ac:dyDescent="0.25">
      <c r="A31" s="5" t="str">
        <f>IF(ROW()-10&lt;='01_Données'!$O$2,ROW()-10,"")</f>
        <v/>
      </c>
      <c r="B31" s="28" t="e">
        <f>IF('01_Données'!#REF!="","",INDEX(Tableau3[N°CMD],MATCH('01_Données'!#REF!,Tableau3[Sequence],0),))</f>
        <v>#REF!</v>
      </c>
      <c r="C31" s="64"/>
      <c r="D31" s="28"/>
      <c r="E31" s="22"/>
      <c r="F31" s="22"/>
      <c r="G31" s="2"/>
      <c r="H31" s="27"/>
      <c r="I31" s="40"/>
      <c r="J31" s="41"/>
      <c r="K31" s="43"/>
      <c r="L31" s="42"/>
      <c r="M31" s="61"/>
      <c r="N31" s="39"/>
    </row>
    <row r="32" spans="1:26" x14ac:dyDescent="0.25">
      <c r="A32" s="5" t="str">
        <f>IF(ROW()-10&lt;='01_Données'!$O$2,ROW()-10,"")</f>
        <v/>
      </c>
      <c r="B32" s="28" t="e">
        <f>IF('01_Données'!#REF!="","",INDEX(Tableau3[N°CMD],MATCH('01_Données'!#REF!,Tableau3[Sequence],0),))</f>
        <v>#REF!</v>
      </c>
      <c r="C32" s="64"/>
      <c r="D32" s="28"/>
      <c r="E32" s="22"/>
      <c r="F32" s="22"/>
      <c r="G32" s="2"/>
      <c r="H32" s="27"/>
      <c r="I32" s="40"/>
      <c r="J32" s="41"/>
      <c r="K32" s="43"/>
      <c r="L32" s="42"/>
      <c r="M32" s="61"/>
      <c r="N32" s="39"/>
    </row>
    <row r="33" spans="1:14" x14ac:dyDescent="0.25">
      <c r="A33" s="5" t="str">
        <f>IF(ROW()-10&lt;='01_Données'!$O$2,ROW()-10,"")</f>
        <v/>
      </c>
      <c r="B33" s="28" t="e">
        <f>IF('01_Données'!#REF!="","",INDEX(Tableau3[N°CMD],MATCH('01_Données'!#REF!,Tableau3[Sequence],0),))</f>
        <v>#REF!</v>
      </c>
      <c r="C33" s="64"/>
      <c r="D33" s="28"/>
      <c r="E33" s="22"/>
      <c r="F33" s="22"/>
      <c r="G33" s="2"/>
      <c r="H33" s="27"/>
      <c r="I33" s="40"/>
      <c r="J33" s="41"/>
      <c r="K33" s="43"/>
      <c r="L33" s="42"/>
      <c r="M33" s="61"/>
      <c r="N33" s="39"/>
    </row>
    <row r="34" spans="1:14" x14ac:dyDescent="0.25">
      <c r="A34" s="5" t="str">
        <f>IF(ROW()-10&lt;='01_Données'!$O$2,ROW()-10,"")</f>
        <v/>
      </c>
      <c r="B34" s="28" t="e">
        <f>IF('01_Données'!#REF!="","",INDEX(Tableau3[N°CMD],MATCH('01_Données'!#REF!,Tableau3[Sequence],0),))</f>
        <v>#REF!</v>
      </c>
      <c r="C34" s="64"/>
      <c r="D34" s="28"/>
      <c r="E34" s="22"/>
      <c r="F34" s="22"/>
      <c r="G34" s="2"/>
      <c r="H34" s="27"/>
      <c r="I34" s="40"/>
      <c r="J34" s="41"/>
      <c r="K34" s="43"/>
      <c r="L34" s="42"/>
      <c r="M34" s="61"/>
      <c r="N34" s="39"/>
    </row>
    <row r="35" spans="1:14" x14ac:dyDescent="0.25">
      <c r="A35" s="5" t="str">
        <f>IF(ROW()-10&lt;='01_Données'!$O$2,ROW()-10,"")</f>
        <v/>
      </c>
      <c r="B35" s="28" t="e">
        <f>IF('01_Données'!#REF!="","",INDEX(Tableau3[N°CMD],MATCH('01_Données'!#REF!,Tableau3[Sequence],0),))</f>
        <v>#REF!</v>
      </c>
      <c r="C35" s="64"/>
      <c r="D35" s="28"/>
      <c r="E35" s="22"/>
      <c r="F35" s="22"/>
      <c r="G35" s="2"/>
      <c r="H35" s="27"/>
      <c r="I35" s="40"/>
      <c r="J35" s="41"/>
      <c r="K35" s="43"/>
      <c r="L35" s="42"/>
      <c r="M35" s="61"/>
      <c r="N35" s="39"/>
    </row>
    <row r="36" spans="1:14" x14ac:dyDescent="0.25">
      <c r="A36" s="5" t="str">
        <f>IF(ROW()-10&lt;='01_Données'!$O$2,ROW()-10,"")</f>
        <v/>
      </c>
      <c r="B36" s="28" t="e">
        <f>IF('01_Données'!#REF!="","",INDEX(Tableau3[N°CMD],MATCH('01_Données'!#REF!,Tableau3[Sequence],0),))</f>
        <v>#REF!</v>
      </c>
      <c r="C36" s="64"/>
      <c r="D36" s="28"/>
      <c r="E36" s="22"/>
      <c r="F36" s="22"/>
      <c r="G36" s="2"/>
      <c r="H36" s="27"/>
      <c r="I36" s="40"/>
      <c r="J36" s="41"/>
      <c r="K36" s="43"/>
      <c r="L36" s="42"/>
      <c r="M36" s="61"/>
      <c r="N36" s="39"/>
    </row>
    <row r="37" spans="1:14" x14ac:dyDescent="0.25">
      <c r="A37" s="5" t="str">
        <f>IF(ROW()-10&lt;='01_Données'!$O$2,ROW()-10,"")</f>
        <v/>
      </c>
      <c r="B37" s="28" t="e">
        <f>IF('01_Données'!#REF!="","",INDEX(Tableau3[N°CMD],MATCH('01_Données'!#REF!,Tableau3[Sequence],0),))</f>
        <v>#REF!</v>
      </c>
      <c r="C37" s="64"/>
      <c r="D37" s="28"/>
      <c r="E37" s="22"/>
      <c r="F37" s="22"/>
      <c r="G37" s="2"/>
      <c r="H37" s="27"/>
      <c r="I37" s="40"/>
      <c r="J37" s="41"/>
      <c r="K37" s="43"/>
      <c r="L37" s="42"/>
      <c r="M37" s="61"/>
      <c r="N37" s="39"/>
    </row>
    <row r="38" spans="1:14" x14ac:dyDescent="0.25">
      <c r="A38" s="5" t="str">
        <f>IF(ROW()-10&lt;='01_Données'!$O$2,ROW()-10,"")</f>
        <v/>
      </c>
      <c r="B38" s="28" t="e">
        <f>IF('01_Données'!#REF!="","",INDEX(Tableau3[N°CMD],MATCH('01_Données'!#REF!,Tableau3[Sequence],0),))</f>
        <v>#REF!</v>
      </c>
      <c r="C38" s="64"/>
      <c r="D38" s="28"/>
      <c r="E38" s="22"/>
      <c r="F38" s="22"/>
      <c r="G38" s="2"/>
      <c r="H38" s="2"/>
      <c r="I38" s="40"/>
      <c r="J38" s="41"/>
      <c r="K38" s="43"/>
      <c r="L38" s="44"/>
      <c r="M38" s="61"/>
      <c r="N38" s="39"/>
    </row>
    <row r="39" spans="1:14" x14ac:dyDescent="0.25">
      <c r="A39" s="5" t="str">
        <f>IF(ROW()-10&lt;='01_Données'!$O$2,ROW()-10,"")</f>
        <v/>
      </c>
      <c r="B39" s="28" t="e">
        <f>IF('01_Données'!#REF!="","",INDEX(Tableau3[N°CMD],MATCH('01_Données'!#REF!,Tableau3[Sequence],0),))</f>
        <v>#REF!</v>
      </c>
      <c r="C39" s="64"/>
      <c r="D39" s="28"/>
      <c r="E39" s="22"/>
      <c r="F39" s="22"/>
      <c r="G39" s="2"/>
      <c r="H39" s="2"/>
      <c r="I39" s="40"/>
      <c r="J39" s="41"/>
      <c r="K39" s="43"/>
      <c r="L39" s="44"/>
      <c r="M39" s="61"/>
      <c r="N39" s="39"/>
    </row>
    <row r="40" spans="1:14" x14ac:dyDescent="0.25">
      <c r="A40" s="5" t="str">
        <f>IF(ROW()-10&lt;='01_Données'!$O$2,ROW()-10,"")</f>
        <v/>
      </c>
      <c r="B40" s="28" t="e">
        <f>IF('01_Données'!#REF!="","",INDEX(Tableau3[N°CMD],MATCH('01_Données'!#REF!,Tableau3[Sequence],0),))</f>
        <v>#REF!</v>
      </c>
      <c r="C40" s="64"/>
      <c r="D40" s="28"/>
      <c r="E40" s="22"/>
      <c r="F40" s="22"/>
      <c r="G40" s="2"/>
      <c r="H40" s="2"/>
      <c r="I40" s="40"/>
      <c r="J40" s="41"/>
      <c r="K40" s="43"/>
      <c r="L40" s="44"/>
      <c r="M40" s="61"/>
      <c r="N40" s="39"/>
    </row>
    <row r="41" spans="1:14" x14ac:dyDescent="0.25">
      <c r="A41" s="5" t="str">
        <f>IF(ROW()-10&lt;='01_Données'!$O$2,ROW()-10,"")</f>
        <v/>
      </c>
      <c r="B41" s="28" t="e">
        <f>IF('01_Données'!#REF!="","",INDEX(Tableau3[N°CMD],MATCH('01_Données'!#REF!,Tableau3[Sequence],0),))</f>
        <v>#REF!</v>
      </c>
      <c r="C41" s="64"/>
      <c r="D41" s="28"/>
      <c r="E41" s="22"/>
      <c r="F41" s="22"/>
      <c r="G41" s="2"/>
      <c r="H41" s="2"/>
      <c r="I41" s="40"/>
      <c r="J41" s="41"/>
      <c r="K41" s="43"/>
      <c r="L41" s="44"/>
      <c r="M41" s="61"/>
      <c r="N41" s="39"/>
    </row>
    <row r="42" spans="1:14" x14ac:dyDescent="0.25">
      <c r="A42" s="5" t="str">
        <f>IF(ROW()-10&lt;='01_Données'!$O$2,ROW()-10,"")</f>
        <v/>
      </c>
      <c r="B42" s="28" t="e">
        <f>IF('01_Données'!#REF!="","",INDEX(Tableau3[N°CMD],MATCH('01_Données'!#REF!,Tableau3[Sequence],0),))</f>
        <v>#REF!</v>
      </c>
      <c r="C42" s="64"/>
      <c r="D42" s="28"/>
      <c r="E42" s="22"/>
      <c r="F42" s="22"/>
      <c r="G42" s="2"/>
      <c r="H42" s="2"/>
      <c r="I42" s="40"/>
      <c r="J42" s="41"/>
      <c r="K42" s="43"/>
      <c r="L42" s="44"/>
      <c r="M42" s="61"/>
      <c r="N42" s="39"/>
    </row>
    <row r="43" spans="1:14" x14ac:dyDescent="0.25">
      <c r="A43" s="5" t="str">
        <f>IF(ROW()-10&lt;='01_Données'!$O$2,ROW()-10,"")</f>
        <v/>
      </c>
      <c r="B43" s="28" t="e">
        <f>IF('01_Données'!#REF!="","",INDEX(Tableau3[N°CMD],MATCH('01_Données'!#REF!,Tableau3[Sequence],0),))</f>
        <v>#REF!</v>
      </c>
      <c r="C43" s="64"/>
      <c r="D43" s="28"/>
      <c r="E43" s="22"/>
      <c r="F43" s="22"/>
      <c r="G43" s="2"/>
      <c r="H43" s="2"/>
      <c r="I43" s="40"/>
      <c r="J43" s="41"/>
      <c r="K43" s="43"/>
      <c r="L43" s="44"/>
      <c r="N43" s="37"/>
    </row>
    <row r="44" spans="1:14" x14ac:dyDescent="0.25">
      <c r="A44" s="5" t="str">
        <f>IF(ROW()-10&lt;='01_Données'!$O$2,ROW()-10,"")</f>
        <v/>
      </c>
      <c r="B44" s="28" t="e">
        <f>IF('01_Données'!#REF!="","",INDEX(Tableau3[N°CMD],MATCH('01_Données'!#REF!,Tableau3[Sequence],0),))</f>
        <v>#REF!</v>
      </c>
      <c r="C44" s="64"/>
      <c r="D44" s="28"/>
      <c r="E44" s="22"/>
      <c r="F44" s="22"/>
      <c r="G44" s="2"/>
      <c r="H44" s="2"/>
      <c r="I44" s="40"/>
      <c r="J44" s="41"/>
      <c r="K44" s="43"/>
      <c r="L44" s="44"/>
      <c r="N44" s="37"/>
    </row>
    <row r="45" spans="1:14" x14ac:dyDescent="0.25">
      <c r="A45" s="5" t="str">
        <f>IF(ROW()-10&lt;='01_Données'!$O$2,ROW()-10,"")</f>
        <v/>
      </c>
      <c r="B45" s="28" t="e">
        <f>IF('01_Données'!#REF!="","",INDEX(Tableau3[N°CMD],MATCH('01_Données'!#REF!,Tableau3[Sequence],0),))</f>
        <v>#REF!</v>
      </c>
      <c r="C45" s="64"/>
      <c r="D45" s="28"/>
      <c r="E45" s="22"/>
      <c r="F45" s="22"/>
      <c r="G45" s="2"/>
      <c r="H45" s="2"/>
      <c r="I45" s="40"/>
      <c r="J45" s="41"/>
      <c r="K45" s="43"/>
      <c r="L45" s="44"/>
      <c r="N45" s="37"/>
    </row>
    <row r="46" spans="1:14" x14ac:dyDescent="0.25">
      <c r="A46" s="5" t="str">
        <f>IF(ROW()-12&lt;='01_Données'!$O$2,ROW()-12,"")</f>
        <v/>
      </c>
      <c r="B46" s="28" t="e">
        <f>IF('01_Données'!#REF!="","",INDEX(Tableau3[N°CMD],MATCH('01_Données'!#REF!,Tableau3[Sequence],0),))</f>
        <v>#REF!</v>
      </c>
      <c r="C46" s="64"/>
      <c r="D46" s="28"/>
      <c r="E46" s="22"/>
      <c r="F46" s="22"/>
      <c r="G46" s="2"/>
      <c r="H46" s="2"/>
      <c r="I46" s="40"/>
      <c r="J46" s="41"/>
      <c r="K46" s="43"/>
      <c r="L46" s="44"/>
      <c r="N46" s="37"/>
    </row>
    <row r="47" spans="1:14" x14ac:dyDescent="0.25">
      <c r="A47" s="5" t="str">
        <f>IF(ROW()-12&lt;='01_Données'!$O$2,ROW()-12,"")</f>
        <v/>
      </c>
      <c r="B47" s="28" t="e">
        <f>IF('01_Données'!#REF!="","",INDEX(Tableau3[N°CMD],MATCH('01_Données'!#REF!,Tableau3[Sequence],0),))</f>
        <v>#REF!</v>
      </c>
      <c r="C47" s="64"/>
      <c r="D47" s="28"/>
      <c r="E47" s="22"/>
      <c r="F47" s="22"/>
      <c r="G47" s="2"/>
      <c r="H47" s="2"/>
      <c r="I47" s="40"/>
      <c r="J47" s="41"/>
      <c r="K47" s="43"/>
      <c r="L47" s="44"/>
      <c r="N47" s="37"/>
    </row>
    <row r="48" spans="1:14" x14ac:dyDescent="0.25">
      <c r="A48" s="5" t="str">
        <f>IF(ROW()-12&lt;='01_Données'!$O$2,ROW()-12,"")</f>
        <v/>
      </c>
      <c r="B48" s="28" t="e">
        <f>IF('01_Données'!#REF!="","",INDEX(Tableau3[N°CMD],MATCH('01_Données'!#REF!,Tableau3[Sequence],0),))</f>
        <v>#REF!</v>
      </c>
      <c r="C48" s="64"/>
      <c r="D48" s="28"/>
      <c r="E48" s="22"/>
      <c r="F48" s="22"/>
      <c r="G48" s="2"/>
      <c r="H48" s="2"/>
      <c r="I48" s="40"/>
      <c r="J48" s="41"/>
      <c r="K48" s="43"/>
      <c r="L48" s="44"/>
      <c r="N48" s="37"/>
    </row>
    <row r="49" spans="1:14" x14ac:dyDescent="0.25">
      <c r="A49" s="5" t="str">
        <f>IF(ROW()-12&lt;='01_Données'!$O$2,ROW()-12,"")</f>
        <v/>
      </c>
      <c r="B49" s="28" t="e">
        <f>IF('01_Données'!#REF!="","",INDEX(Tableau3[N°CMD],MATCH('01_Données'!#REF!,Tableau3[Sequence],0),))</f>
        <v>#REF!</v>
      </c>
      <c r="C49" s="64"/>
      <c r="D49" s="28"/>
      <c r="E49" s="22"/>
      <c r="F49" s="22"/>
      <c r="G49" s="2"/>
      <c r="H49" s="2"/>
      <c r="I49" s="40"/>
      <c r="J49" s="41"/>
      <c r="K49" s="43"/>
      <c r="L49" s="44"/>
      <c r="N49" s="37"/>
    </row>
    <row r="50" spans="1:14" x14ac:dyDescent="0.25">
      <c r="A50" s="5" t="str">
        <f>IF(ROW()-12&lt;='01_Données'!$O$2,ROW()-12,"")</f>
        <v/>
      </c>
      <c r="B50" s="28" t="e">
        <f>IF('01_Données'!#REF!="","",INDEX(Tableau3[N°CMD],MATCH('01_Données'!#REF!,Tableau3[Sequence],0),))</f>
        <v>#REF!</v>
      </c>
      <c r="C50" s="64"/>
      <c r="D50" s="28"/>
      <c r="E50" s="22"/>
      <c r="F50" s="22"/>
      <c r="G50" s="2"/>
      <c r="H50" s="2"/>
      <c r="I50" s="40"/>
      <c r="J50" s="41"/>
      <c r="K50" s="43"/>
      <c r="L50" s="44"/>
      <c r="N50" s="37"/>
    </row>
    <row r="51" spans="1:14" x14ac:dyDescent="0.25">
      <c r="A51" s="5" t="str">
        <f>IF(ROW()-12&lt;='01_Données'!$O$2,ROW()-12,"")</f>
        <v/>
      </c>
      <c r="B51" s="28" t="e">
        <f>IF('01_Données'!#REF!="","",INDEX(Tableau3[N°CMD],MATCH('01_Données'!#REF!,Tableau3[Sequence],0),))</f>
        <v>#REF!</v>
      </c>
      <c r="C51" s="64"/>
      <c r="D51" s="28"/>
      <c r="E51" s="22"/>
      <c r="F51" s="22"/>
      <c r="G51" s="2"/>
      <c r="H51" s="2"/>
      <c r="I51" s="40"/>
      <c r="J51" s="41"/>
      <c r="K51" s="43"/>
      <c r="L51" s="44"/>
      <c r="N51" s="37"/>
    </row>
    <row r="52" spans="1:14" x14ac:dyDescent="0.25">
      <c r="A52" s="5" t="str">
        <f>IF(ROW()-12&lt;='01_Données'!$O$2,ROW()-12,"")</f>
        <v/>
      </c>
      <c r="B52" s="28" t="e">
        <f>IF('01_Données'!#REF!="","",INDEX(Tableau3[N°CMD],MATCH('01_Données'!#REF!,Tableau3[Sequence],0),))</f>
        <v>#REF!</v>
      </c>
      <c r="C52" s="64"/>
      <c r="D52" s="28"/>
      <c r="E52" s="22"/>
      <c r="F52" s="22"/>
      <c r="G52" s="2"/>
      <c r="H52" s="2"/>
      <c r="I52" s="40"/>
      <c r="J52" s="41"/>
      <c r="K52" s="43"/>
      <c r="L52" s="44"/>
      <c r="N52" s="37"/>
    </row>
    <row r="53" spans="1:14" x14ac:dyDescent="0.25">
      <c r="A53" s="5" t="str">
        <f>IF(ROW()-12&lt;='01_Données'!$O$2,ROW()-12,"")</f>
        <v/>
      </c>
      <c r="B53" s="28" t="e">
        <f>IF('01_Données'!#REF!="","",INDEX(Tableau3[N°CMD],MATCH('01_Données'!#REF!,Tableau3[Sequence],0),))</f>
        <v>#REF!</v>
      </c>
      <c r="C53" s="64"/>
      <c r="D53" s="28"/>
      <c r="E53" s="22"/>
      <c r="F53" s="22"/>
      <c r="G53" s="2"/>
      <c r="H53" s="2"/>
      <c r="I53" s="40"/>
      <c r="J53" s="41"/>
      <c r="K53" s="43"/>
      <c r="L53" s="44"/>
      <c r="N53" s="37"/>
    </row>
    <row r="54" spans="1:14" x14ac:dyDescent="0.25">
      <c r="A54" s="5" t="str">
        <f>IF(ROW()-12&lt;='01_Données'!$O$2,ROW()-12,"")</f>
        <v/>
      </c>
      <c r="B54" s="28" t="e">
        <f>IF('01_Données'!#REF!="","",INDEX(Tableau3[N°CMD],MATCH('01_Données'!#REF!,Tableau3[Sequence],0),))</f>
        <v>#REF!</v>
      </c>
      <c r="C54" s="64"/>
      <c r="D54" s="28"/>
      <c r="E54" s="22"/>
      <c r="F54" s="22"/>
      <c r="G54" s="2"/>
      <c r="H54" s="2"/>
      <c r="I54" s="40"/>
      <c r="J54" s="41"/>
      <c r="K54" s="43"/>
      <c r="L54" s="44"/>
      <c r="N54" s="37"/>
    </row>
    <row r="55" spans="1:14" x14ac:dyDescent="0.25">
      <c r="A55" s="5" t="str">
        <f>IF(ROW()-12&lt;='01_Données'!$O$2,ROW()-12,"")</f>
        <v/>
      </c>
      <c r="B55" s="28" t="e">
        <f>IF('01_Données'!#REF!="","",INDEX(Tableau3[N°CMD],MATCH('01_Données'!#REF!,Tableau3[Sequence],0),))</f>
        <v>#REF!</v>
      </c>
      <c r="C55" s="64"/>
      <c r="D55" s="28"/>
      <c r="E55" s="22"/>
      <c r="F55" s="22"/>
      <c r="G55" s="2"/>
      <c r="H55" s="2"/>
      <c r="I55" s="40"/>
      <c r="J55" s="41"/>
      <c r="K55" s="43"/>
      <c r="L55" s="44"/>
      <c r="N55" s="37"/>
    </row>
    <row r="56" spans="1:14" x14ac:dyDescent="0.25">
      <c r="A56" s="5" t="str">
        <f>IF(ROW()-12&lt;='01_Données'!$O$2,ROW()-12,"")</f>
        <v/>
      </c>
      <c r="B56" s="28" t="e">
        <f>IF('01_Données'!#REF!="","",INDEX(Tableau3[N°CMD],MATCH('01_Données'!#REF!,Tableau3[Sequence],0),))</f>
        <v>#REF!</v>
      </c>
      <c r="C56" s="64"/>
      <c r="D56" s="28"/>
      <c r="E56" s="22"/>
      <c r="F56" s="22"/>
      <c r="G56" s="2"/>
      <c r="H56" s="2"/>
      <c r="I56" s="40"/>
      <c r="J56" s="41"/>
      <c r="K56" s="43"/>
      <c r="L56" s="44"/>
      <c r="N56" s="37"/>
    </row>
    <row r="57" spans="1:14" x14ac:dyDescent="0.25">
      <c r="A57" s="19" t="str">
        <f>IF(ROW()-12&lt;='01_Données'!$O$2,ROW()-12,"")</f>
        <v/>
      </c>
      <c r="B57" s="1" t="e">
        <f>IF('01_Données'!#REF!="","",INDEX(Tableau3[N°CMD],MATCH('01_Données'!#REF!,Tableau3[Sequence],0),))</f>
        <v>#REF!</v>
      </c>
      <c r="C57" s="31"/>
      <c r="D57" s="1"/>
      <c r="E57" s="22"/>
      <c r="F57" s="22"/>
      <c r="G57" s="2"/>
      <c r="H57" s="2"/>
      <c r="I57" s="1"/>
      <c r="N57" s="37"/>
    </row>
    <row r="58" spans="1:14" x14ac:dyDescent="0.25">
      <c r="A58" s="19" t="str">
        <f>IF(ROW()-12&lt;='01_Données'!$O$2,ROW()-12,"")</f>
        <v/>
      </c>
      <c r="B58" s="1" t="e">
        <f>IF('01_Données'!#REF!="","",INDEX(Tableau3[N°CMD],MATCH('01_Données'!#REF!,Tableau3[Sequence],0),))</f>
        <v>#REF!</v>
      </c>
      <c r="C58" s="31"/>
      <c r="D58" s="1"/>
      <c r="E58" s="22"/>
      <c r="F58" s="22"/>
      <c r="G58" s="2"/>
      <c r="H58" s="2"/>
      <c r="I58" s="1"/>
      <c r="N58" s="37"/>
    </row>
    <row r="59" spans="1:14" x14ac:dyDescent="0.25">
      <c r="A59" s="19" t="str">
        <f>IF(ROW()-12&lt;='01_Données'!$O$2,ROW()-12,"")</f>
        <v/>
      </c>
      <c r="B59" s="1" t="e">
        <f>IF('01_Données'!#REF!="","",INDEX(Tableau3[N°CMD],MATCH('01_Données'!#REF!,Tableau3[Sequence],0),))</f>
        <v>#REF!</v>
      </c>
      <c r="C59" s="31"/>
      <c r="D59" s="1"/>
      <c r="E59" s="22"/>
      <c r="F59" s="22"/>
      <c r="G59" s="2"/>
      <c r="H59" s="2"/>
      <c r="I59" s="1"/>
      <c r="N59" s="37"/>
    </row>
    <row r="60" spans="1:14" x14ac:dyDescent="0.25">
      <c r="A60" s="19" t="str">
        <f>IF(ROW()-12&lt;='01_Données'!$O$2,ROW()-12,"")</f>
        <v/>
      </c>
      <c r="B60" s="1" t="e">
        <f>IF('01_Données'!#REF!="","",INDEX(Tableau3[N°CMD],MATCH('01_Données'!#REF!,Tableau3[Sequence],0),))</f>
        <v>#REF!</v>
      </c>
      <c r="C60" s="31"/>
      <c r="D60" s="1"/>
      <c r="E60" s="22"/>
      <c r="F60" s="22"/>
      <c r="G60" s="2"/>
      <c r="H60" s="2"/>
      <c r="I60" s="1"/>
      <c r="N60" s="37"/>
    </row>
    <row r="61" spans="1:14" x14ac:dyDescent="0.25">
      <c r="A61" s="19" t="str">
        <f>IF(ROW()-12&lt;='01_Données'!$O$2,ROW()-12,"")</f>
        <v/>
      </c>
      <c r="B61" s="1" t="e">
        <f>IF('01_Données'!#REF!="","",INDEX(Tableau3[N°CMD],MATCH('01_Données'!#REF!,Tableau3[Sequence],0),))</f>
        <v>#REF!</v>
      </c>
      <c r="C61" s="31"/>
      <c r="D61" s="1"/>
      <c r="E61" s="22"/>
      <c r="F61" s="22"/>
      <c r="G61" s="2"/>
      <c r="H61" s="2"/>
      <c r="I61" s="1"/>
      <c r="N61" s="37"/>
    </row>
    <row r="62" spans="1:14" x14ac:dyDescent="0.25">
      <c r="A62" s="19" t="str">
        <f>IF(ROW()-12&lt;='01_Données'!$O$2,ROW()-12,"")</f>
        <v/>
      </c>
      <c r="B62" s="1" t="e">
        <f>IF('01_Données'!#REF!="","",INDEX(Tableau3[N°CMD],MATCH('01_Données'!#REF!,Tableau3[Sequence],0),))</f>
        <v>#REF!</v>
      </c>
      <c r="C62" s="31"/>
      <c r="D62" s="1"/>
      <c r="E62" s="22"/>
      <c r="F62" s="22"/>
      <c r="G62" s="2"/>
      <c r="H62" s="2"/>
      <c r="I62" s="1"/>
      <c r="N62" s="37"/>
    </row>
    <row r="63" spans="1:14" x14ac:dyDescent="0.25">
      <c r="A63" s="19" t="str">
        <f>IF(ROW()-12&lt;='01_Données'!$O$2,ROW()-12,"")</f>
        <v/>
      </c>
      <c r="B63" s="1" t="e">
        <f>IF('01_Données'!#REF!="","",INDEX(Tableau3[N°CMD],MATCH('01_Données'!#REF!,Tableau3[Sequence],0),))</f>
        <v>#REF!</v>
      </c>
      <c r="C63" s="31"/>
      <c r="D63" s="1"/>
      <c r="E63" s="22"/>
      <c r="F63" s="22"/>
      <c r="G63" s="2"/>
      <c r="H63" s="2"/>
      <c r="I63" s="1"/>
      <c r="N63" s="37"/>
    </row>
    <row r="64" spans="1:14" x14ac:dyDescent="0.25">
      <c r="A64" s="19" t="str">
        <f>IF(ROW()-12&lt;='01_Données'!$O$2,ROW()-12,"")</f>
        <v/>
      </c>
      <c r="B64" s="1" t="e">
        <f>IF('01_Données'!#REF!="","",INDEX(Tableau3[N°CMD],MATCH('01_Données'!#REF!,Tableau3[Sequence],0),))</f>
        <v>#REF!</v>
      </c>
      <c r="C64" s="31"/>
      <c r="D64" s="1"/>
      <c r="E64" s="22"/>
      <c r="F64" s="22"/>
      <c r="G64" s="2"/>
      <c r="H64" s="2"/>
      <c r="I64" s="1"/>
      <c r="N64" s="37"/>
    </row>
    <row r="65" spans="1:14" x14ac:dyDescent="0.25">
      <c r="A65" s="19" t="str">
        <f>IF(ROW()-12&lt;='01_Données'!$O$2,ROW()-12,"")</f>
        <v/>
      </c>
      <c r="B65" s="1" t="e">
        <f>IF('01_Données'!#REF!="","",INDEX(Tableau3[N°CMD],MATCH('01_Données'!#REF!,Tableau3[Sequence],0),))</f>
        <v>#REF!</v>
      </c>
      <c r="C65" s="31"/>
      <c r="D65" s="1"/>
      <c r="E65" s="22"/>
      <c r="F65" s="22"/>
      <c r="G65" s="2"/>
      <c r="H65" s="2"/>
      <c r="I65" s="1"/>
      <c r="N65" s="37"/>
    </row>
    <row r="66" spans="1:14" x14ac:dyDescent="0.25">
      <c r="A66" s="19" t="str">
        <f>IF(ROW()-12&lt;='01_Données'!$O$2,ROW()-12,"")</f>
        <v/>
      </c>
      <c r="B66" s="1" t="e">
        <f>IF('01_Données'!#REF!="","",INDEX(Tableau3[N°CMD],MATCH('01_Données'!#REF!,Tableau3[Sequence],0),))</f>
        <v>#REF!</v>
      </c>
      <c r="C66" s="31"/>
      <c r="D66" s="1"/>
      <c r="E66" s="22"/>
      <c r="F66" s="22"/>
      <c r="G66" s="2"/>
      <c r="H66" s="2"/>
      <c r="I66" s="1"/>
      <c r="N66" s="37"/>
    </row>
    <row r="67" spans="1:14" x14ac:dyDescent="0.25">
      <c r="A67" s="19" t="str">
        <f>IF(ROW()-12&lt;='01_Données'!$O$2,ROW()-12,"")</f>
        <v/>
      </c>
      <c r="B67" s="1" t="e">
        <f>IF('01_Données'!#REF!="","",INDEX(Tableau3[N°CMD],MATCH('01_Données'!#REF!,Tableau3[Sequence],0),))</f>
        <v>#REF!</v>
      </c>
      <c r="C67" s="31"/>
      <c r="D67" s="1"/>
      <c r="E67" s="22"/>
      <c r="F67" s="22"/>
      <c r="G67" s="2"/>
      <c r="H67" s="2"/>
      <c r="I67" s="1"/>
      <c r="N67" s="37"/>
    </row>
    <row r="68" spans="1:14" x14ac:dyDescent="0.25">
      <c r="A68" s="19" t="str">
        <f>IF(ROW()-12&lt;='01_Données'!$O$2,ROW()-12,"")</f>
        <v/>
      </c>
      <c r="B68" s="1" t="e">
        <f>IF('01_Données'!#REF!="","",INDEX(Tableau3[N°CMD],MATCH('01_Données'!#REF!,Tableau3[Sequence],0),))</f>
        <v>#REF!</v>
      </c>
      <c r="C68" s="31"/>
      <c r="D68" s="1"/>
      <c r="E68" s="22"/>
      <c r="F68" s="22"/>
      <c r="G68" s="2"/>
      <c r="H68" s="2"/>
      <c r="I68" s="1"/>
      <c r="N68" s="37"/>
    </row>
    <row r="69" spans="1:14" x14ac:dyDescent="0.25">
      <c r="A69" s="19" t="str">
        <f>IF(ROW()-12&lt;='01_Données'!$O$2,ROW()-12,"")</f>
        <v/>
      </c>
      <c r="B69" s="1" t="e">
        <f>IF('01_Données'!#REF!="","",INDEX(Tableau3[N°CMD],MATCH('01_Données'!#REF!,Tableau3[Sequence],0),))</f>
        <v>#REF!</v>
      </c>
      <c r="C69" s="31"/>
      <c r="D69" s="1"/>
      <c r="E69" s="22"/>
      <c r="F69" s="22"/>
      <c r="G69" s="2"/>
      <c r="H69" s="2"/>
      <c r="I69" s="1"/>
      <c r="N69" s="37"/>
    </row>
    <row r="70" spans="1:14" x14ac:dyDescent="0.25">
      <c r="A70" s="19" t="str">
        <f>IF(ROW()-12&lt;='01_Données'!$O$2,ROW()-12,"")</f>
        <v/>
      </c>
      <c r="B70" s="1" t="e">
        <f>IF('01_Données'!#REF!="","",INDEX(Tableau3[N°CMD],MATCH('01_Données'!#REF!,Tableau3[Sequence],0),))</f>
        <v>#REF!</v>
      </c>
      <c r="C70" s="31"/>
      <c r="D70" s="1"/>
      <c r="E70" s="22"/>
      <c r="F70" s="22"/>
      <c r="G70" s="2"/>
      <c r="H70" s="2"/>
      <c r="I70" s="1"/>
      <c r="N70" s="37"/>
    </row>
    <row r="71" spans="1:14" x14ac:dyDescent="0.25">
      <c r="A71" s="19" t="str">
        <f>IF(ROW()-12&lt;='01_Données'!$O$2,ROW()-12,"")</f>
        <v/>
      </c>
      <c r="B71" s="1" t="e">
        <f>IF('01_Données'!#REF!="","",INDEX(Tableau3[N°CMD],MATCH('01_Données'!#REF!,Tableau3[Sequence],0),))</f>
        <v>#REF!</v>
      </c>
      <c r="C71" s="31" t="e">
        <f>IF('01_Données'!#REF!="","",INDEX(Tableau3[Désignation],MATCH('01_Données'!#REF!,Tableau3[Sequence],0),))</f>
        <v>#REF!</v>
      </c>
      <c r="D71" s="1" t="e">
        <f>IF('01_Données'!#REF!="","",INDEX(Tableau3[Qte],MATCH('01_Données'!#REF!,Tableau3[Sequence],0),))</f>
        <v>#REF!</v>
      </c>
      <c r="E71" s="22" t="e">
        <f>IF('01_Données'!#REF!="","",INDEX(Tableau3[P.A.U],MATCH('01_Données'!#REF!,Tableau3[Sequence],0),))</f>
        <v>#REF!</v>
      </c>
      <c r="F71" s="22"/>
      <c r="G71" s="2" t="e">
        <f>IF('01_Données'!#REF!="","",INDEX(Tableau3[Délai],MATCH('01_Données'!#REF!,Tableau3[Sequence],0),))</f>
        <v>#REF!</v>
      </c>
      <c r="H71" s="2" t="e">
        <f>IF('01_Données'!#REF!="","",INDEX(Tableau3[Date livraison],MATCH('01_Données'!#REF!,Tableau3[Sequence],0),))</f>
        <v>#REF!</v>
      </c>
      <c r="I71" s="1" t="str">
        <f t="shared" ref="I71:I75" si="7">IF(ISBLANK(A71),"",IFERROR(H71-G71,""))</f>
        <v/>
      </c>
      <c r="J71" t="e">
        <f>IF('01_Données'!#REF!="","",INDEX(#REF!,MATCH('01_Données'!#REF!,#REF!,0),))</f>
        <v>#REF!</v>
      </c>
      <c r="N71" s="37"/>
    </row>
    <row r="72" spans="1:14" x14ac:dyDescent="0.25">
      <c r="A72" s="19" t="str">
        <f>IF(ROW()-12&lt;='01_Données'!$O$2,ROW()-12,"")</f>
        <v/>
      </c>
      <c r="B72" s="1" t="e">
        <f>IF('01_Données'!#REF!="","",INDEX(Tableau3[N°CMD],MATCH('01_Données'!#REF!,Tableau3[Sequence],0),))</f>
        <v>#REF!</v>
      </c>
      <c r="C72" s="31" t="e">
        <f>IF('01_Données'!#REF!="","",INDEX(Tableau3[Désignation],MATCH('01_Données'!#REF!,Tableau3[Sequence],0),))</f>
        <v>#REF!</v>
      </c>
      <c r="D72" s="1" t="e">
        <f>IF('01_Données'!#REF!="","",INDEX(Tableau3[Qte],MATCH('01_Données'!#REF!,Tableau3[Sequence],0),))</f>
        <v>#REF!</v>
      </c>
      <c r="E72" s="22" t="e">
        <f>IF('01_Données'!#REF!="","",INDEX(Tableau3[P.A.U],MATCH('01_Données'!#REF!,Tableau3[Sequence],0),))</f>
        <v>#REF!</v>
      </c>
      <c r="F72" s="22"/>
      <c r="G72" s="2" t="e">
        <f>IF('01_Données'!#REF!="","",INDEX(Tableau3[Délai],MATCH('01_Données'!#REF!,Tableau3[Sequence],0),))</f>
        <v>#REF!</v>
      </c>
      <c r="H72" s="2" t="e">
        <f>IF('01_Données'!#REF!="","",INDEX(Tableau3[Date livraison],MATCH('01_Données'!#REF!,Tableau3[Sequence],0),))</f>
        <v>#REF!</v>
      </c>
      <c r="I72" s="1" t="str">
        <f t="shared" si="7"/>
        <v/>
      </c>
      <c r="J72" t="e">
        <f>IF('01_Données'!#REF!="","",INDEX(#REF!,MATCH('01_Données'!#REF!,#REF!,0),))</f>
        <v>#REF!</v>
      </c>
      <c r="N72" s="37"/>
    </row>
    <row r="73" spans="1:14" x14ac:dyDescent="0.25">
      <c r="A73" s="19" t="str">
        <f>IF(ROW()-12&lt;='01_Données'!$O$2,ROW()-12,"")</f>
        <v/>
      </c>
      <c r="B73" s="1" t="e">
        <f>IF('01_Données'!#REF!="","",INDEX(Tableau3[N°CMD],MATCH('01_Données'!#REF!,Tableau3[Sequence],0),))</f>
        <v>#REF!</v>
      </c>
      <c r="C73" s="31" t="e">
        <f>IF('01_Données'!#REF!="","",INDEX(Tableau3[Désignation],MATCH('01_Données'!#REF!,Tableau3[Sequence],0),))</f>
        <v>#REF!</v>
      </c>
      <c r="D73" s="1" t="e">
        <f>IF('01_Données'!#REF!="","",INDEX(Tableau3[Qte],MATCH('01_Données'!#REF!,Tableau3[Sequence],0),))</f>
        <v>#REF!</v>
      </c>
      <c r="E73" s="22" t="e">
        <f>IF('01_Données'!#REF!="","",INDEX(Tableau3[P.A.U],MATCH('01_Données'!#REF!,Tableau3[Sequence],0),))</f>
        <v>#REF!</v>
      </c>
      <c r="F73" s="22"/>
      <c r="G73" s="2" t="e">
        <f>IF('01_Données'!#REF!="","",INDEX(Tableau3[Délai],MATCH('01_Données'!#REF!,Tableau3[Sequence],0),))</f>
        <v>#REF!</v>
      </c>
      <c r="H73" s="2" t="e">
        <f>IF('01_Données'!#REF!="","",INDEX(Tableau3[Date livraison],MATCH('01_Données'!#REF!,Tableau3[Sequence],0),))</f>
        <v>#REF!</v>
      </c>
      <c r="I73" s="1" t="str">
        <f t="shared" si="7"/>
        <v/>
      </c>
      <c r="J73" t="e">
        <f>IF('01_Données'!#REF!="","",INDEX(#REF!,MATCH('01_Données'!#REF!,#REF!,0),))</f>
        <v>#REF!</v>
      </c>
      <c r="N73" s="37"/>
    </row>
    <row r="74" spans="1:14" x14ac:dyDescent="0.25">
      <c r="A74" s="19" t="str">
        <f>IF(ROW()-12&lt;='01_Données'!$O$2,ROW()-12,"")</f>
        <v/>
      </c>
      <c r="B74" s="1" t="e">
        <f>IF('01_Données'!#REF!="","",INDEX(Tableau3[N°CMD],MATCH('01_Données'!#REF!,Tableau3[Sequence],0),))</f>
        <v>#REF!</v>
      </c>
      <c r="C74" s="31" t="e">
        <f>IF('01_Données'!#REF!="","",INDEX(Tableau3[Désignation],MATCH('01_Données'!#REF!,Tableau3[Sequence],0),))</f>
        <v>#REF!</v>
      </c>
      <c r="D74" s="1" t="e">
        <f>IF('01_Données'!#REF!="","",INDEX(Tableau3[Qte],MATCH('01_Données'!#REF!,Tableau3[Sequence],0),))</f>
        <v>#REF!</v>
      </c>
      <c r="E74" s="22" t="e">
        <f>IF('01_Données'!#REF!="","",INDEX(Tableau3[P.A.U],MATCH('01_Données'!#REF!,Tableau3[Sequence],0),))</f>
        <v>#REF!</v>
      </c>
      <c r="F74" s="22"/>
      <c r="G74" s="2" t="e">
        <f>IF('01_Données'!#REF!="","",INDEX(Tableau3[Délai],MATCH('01_Données'!#REF!,Tableau3[Sequence],0),))</f>
        <v>#REF!</v>
      </c>
      <c r="H74" s="2" t="e">
        <f>IF('01_Données'!#REF!="","",INDEX(Tableau3[Date livraison],MATCH('01_Données'!#REF!,Tableau3[Sequence],0),))</f>
        <v>#REF!</v>
      </c>
      <c r="I74" s="1" t="str">
        <f t="shared" si="7"/>
        <v/>
      </c>
      <c r="J74" t="e">
        <f>IF('01_Données'!#REF!="","",INDEX(#REF!,MATCH('01_Données'!#REF!,#REF!,0),))</f>
        <v>#REF!</v>
      </c>
      <c r="N74" s="37"/>
    </row>
    <row r="75" spans="1:14" x14ac:dyDescent="0.25">
      <c r="A75" s="19" t="str">
        <f>IF(ROW()-12&lt;='01_Données'!$O$2,ROW()-12,"")</f>
        <v/>
      </c>
      <c r="B75" s="1" t="e">
        <f>IF('01_Données'!#REF!="","",INDEX(Tableau3[N°CMD],MATCH('01_Données'!#REF!,Tableau3[Sequence],0),))</f>
        <v>#REF!</v>
      </c>
      <c r="C75" s="31" t="e">
        <f>IF('01_Données'!#REF!="","",INDEX(Tableau3[Désignation],MATCH('01_Données'!#REF!,Tableau3[Sequence],0),))</f>
        <v>#REF!</v>
      </c>
      <c r="D75" s="1" t="e">
        <f>IF('01_Données'!#REF!="","",INDEX(Tableau3[Qte],MATCH('01_Données'!#REF!,Tableau3[Sequence],0),))</f>
        <v>#REF!</v>
      </c>
      <c r="E75" s="22" t="e">
        <f>IF('01_Données'!#REF!="","",INDEX(Tableau3[P.A.U],MATCH('01_Données'!#REF!,Tableau3[Sequence],0),))</f>
        <v>#REF!</v>
      </c>
      <c r="F75" s="22"/>
      <c r="G75" s="2" t="e">
        <f>IF('01_Données'!#REF!="","",INDEX(Tableau3[Délai],MATCH('01_Données'!#REF!,Tableau3[Sequence],0),))</f>
        <v>#REF!</v>
      </c>
      <c r="H75" s="2" t="e">
        <f>IF('01_Données'!#REF!="","",INDEX(Tableau3[Date livraison],MATCH('01_Données'!#REF!,Tableau3[Sequence],0),))</f>
        <v>#REF!</v>
      </c>
      <c r="I75" s="1" t="str">
        <f t="shared" si="7"/>
        <v/>
      </c>
      <c r="J75" t="e">
        <f>IF('01_Données'!#REF!="","",INDEX(#REF!,MATCH('01_Données'!#REF!,#REF!,0),))</f>
        <v>#REF!</v>
      </c>
      <c r="N75" s="37"/>
    </row>
    <row r="76" spans="1:14" x14ac:dyDescent="0.25">
      <c r="A76" s="19" t="str">
        <f>IF(ROW()-12&lt;='01_Données'!$O$2,ROW()-12,"")</f>
        <v/>
      </c>
      <c r="B76" s="1" t="e">
        <f>IF('01_Données'!#REF!="","",INDEX(Tableau3[N°CMD],MATCH('01_Données'!#REF!,Tableau3[Sequence],0),))</f>
        <v>#REF!</v>
      </c>
      <c r="C76" s="31" t="e">
        <f>IF('01_Données'!#REF!="","",INDEX(Tableau3[Désignation],MATCH('01_Données'!#REF!,Tableau3[Sequence],0),))</f>
        <v>#REF!</v>
      </c>
      <c r="D76" s="1" t="e">
        <f>IF('01_Données'!#REF!="","",INDEX(Tableau3[Qte],MATCH('01_Données'!#REF!,Tableau3[Sequence],0),))</f>
        <v>#REF!</v>
      </c>
      <c r="E76" s="22" t="e">
        <f>IF('01_Données'!#REF!="","",INDEX(Tableau3[P.A.U],MATCH('01_Données'!#REF!,Tableau3[Sequence],0),))</f>
        <v>#REF!</v>
      </c>
      <c r="F76" s="22"/>
      <c r="G76" s="2" t="e">
        <f>IF('01_Données'!#REF!="","",INDEX(Tableau3[Délai],MATCH('01_Données'!#REF!,Tableau3[Sequence],0),))</f>
        <v>#REF!</v>
      </c>
      <c r="H76" s="2" t="e">
        <f>IF('01_Données'!#REF!="","",INDEX(Tableau3[Date livraison],MATCH('01_Données'!#REF!,Tableau3[Sequence],0),))</f>
        <v>#REF!</v>
      </c>
      <c r="I76" s="1" t="str">
        <f t="shared" ref="I76:I139" si="8">IF(ISBLANK(A76),"",IFERROR(H76-G76,""))</f>
        <v/>
      </c>
      <c r="J76" t="e">
        <f>IF('01_Données'!#REF!="","",INDEX(#REF!,MATCH('01_Données'!#REF!,#REF!,0),))</f>
        <v>#REF!</v>
      </c>
      <c r="N76" s="37"/>
    </row>
    <row r="77" spans="1:14" x14ac:dyDescent="0.25">
      <c r="A77" s="19" t="str">
        <f>IF(ROW()-12&lt;='01_Données'!$O$2,ROW()-12,"")</f>
        <v/>
      </c>
      <c r="B77" s="1" t="e">
        <f>IF('01_Données'!#REF!="","",INDEX(Tableau3[N°CMD],MATCH('01_Données'!#REF!,Tableau3[Sequence],0),))</f>
        <v>#REF!</v>
      </c>
      <c r="C77" s="31" t="e">
        <f>IF('01_Données'!#REF!="","",INDEX(Tableau3[Désignation],MATCH('01_Données'!#REF!,Tableau3[Sequence],0),))</f>
        <v>#REF!</v>
      </c>
      <c r="D77" s="1" t="e">
        <f>IF('01_Données'!#REF!="","",INDEX(Tableau3[Qte],MATCH('01_Données'!#REF!,Tableau3[Sequence],0),))</f>
        <v>#REF!</v>
      </c>
      <c r="E77" s="22" t="e">
        <f>IF('01_Données'!#REF!="","",INDEX(Tableau3[P.A.U],MATCH('01_Données'!#REF!,Tableau3[Sequence],0),))</f>
        <v>#REF!</v>
      </c>
      <c r="F77" s="22"/>
      <c r="G77" s="2" t="e">
        <f>IF('01_Données'!#REF!="","",INDEX(Tableau3[Délai],MATCH('01_Données'!#REF!,Tableau3[Sequence],0),))</f>
        <v>#REF!</v>
      </c>
      <c r="H77" s="2" t="e">
        <f>IF('01_Données'!#REF!="","",INDEX(Tableau3[Date livraison],MATCH('01_Données'!#REF!,Tableau3[Sequence],0),))</f>
        <v>#REF!</v>
      </c>
      <c r="I77" s="1" t="str">
        <f t="shared" si="8"/>
        <v/>
      </c>
      <c r="J77" t="e">
        <f>IF('01_Données'!#REF!="","",INDEX(#REF!,MATCH('01_Données'!#REF!,#REF!,0),))</f>
        <v>#REF!</v>
      </c>
      <c r="N77" s="37"/>
    </row>
    <row r="78" spans="1:14" x14ac:dyDescent="0.25">
      <c r="A78" s="19" t="str">
        <f>IF(ROW()-12&lt;='01_Données'!$O$2,ROW()-12,"")</f>
        <v/>
      </c>
      <c r="B78" s="1" t="e">
        <f>IF('01_Données'!#REF!="","",INDEX(Tableau3[N°CMD],MATCH('01_Données'!#REF!,Tableau3[Sequence],0),))</f>
        <v>#REF!</v>
      </c>
      <c r="C78" s="31" t="e">
        <f>IF('01_Données'!#REF!="","",INDEX(Tableau3[Désignation],MATCH('01_Données'!#REF!,Tableau3[Sequence],0),))</f>
        <v>#REF!</v>
      </c>
      <c r="D78" s="1" t="e">
        <f>IF('01_Données'!#REF!="","",INDEX(Tableau3[Qte],MATCH('01_Données'!#REF!,Tableau3[Sequence],0),))</f>
        <v>#REF!</v>
      </c>
      <c r="E78" s="22" t="e">
        <f>IF('01_Données'!#REF!="","",INDEX(Tableau3[P.A.U],MATCH('01_Données'!#REF!,Tableau3[Sequence],0),))</f>
        <v>#REF!</v>
      </c>
      <c r="F78" s="22"/>
      <c r="G78" s="2" t="e">
        <f>IF('01_Données'!#REF!="","",INDEX(Tableau3[Délai],MATCH('01_Données'!#REF!,Tableau3[Sequence],0),))</f>
        <v>#REF!</v>
      </c>
      <c r="H78" s="2" t="e">
        <f>IF('01_Données'!#REF!="","",INDEX(Tableau3[Date livraison],MATCH('01_Données'!#REF!,Tableau3[Sequence],0),))</f>
        <v>#REF!</v>
      </c>
      <c r="I78" s="1" t="str">
        <f t="shared" si="8"/>
        <v/>
      </c>
      <c r="J78" t="e">
        <f>IF('01_Données'!#REF!="","",INDEX(#REF!,MATCH('01_Données'!#REF!,#REF!,0),))</f>
        <v>#REF!</v>
      </c>
      <c r="N78" s="37"/>
    </row>
    <row r="79" spans="1:14" x14ac:dyDescent="0.25">
      <c r="A79" s="19" t="str">
        <f>IF(ROW()-12&lt;='01_Données'!$O$2,ROW()-12,"")</f>
        <v/>
      </c>
      <c r="B79" s="1" t="e">
        <f>IF('01_Données'!#REF!="","",INDEX(Tableau3[N°CMD],MATCH('01_Données'!#REF!,Tableau3[Sequence],0),))</f>
        <v>#REF!</v>
      </c>
      <c r="C79" s="31" t="e">
        <f>IF('01_Données'!#REF!="","",INDEX(Tableau3[Désignation],MATCH('01_Données'!#REF!,Tableau3[Sequence],0),))</f>
        <v>#REF!</v>
      </c>
      <c r="D79" s="1" t="e">
        <f>IF('01_Données'!#REF!="","",INDEX(Tableau3[Qte],MATCH('01_Données'!#REF!,Tableau3[Sequence],0),))</f>
        <v>#REF!</v>
      </c>
      <c r="E79" s="22" t="e">
        <f>IF('01_Données'!#REF!="","",INDEX(Tableau3[P.A.U],MATCH('01_Données'!#REF!,Tableau3[Sequence],0),))</f>
        <v>#REF!</v>
      </c>
      <c r="F79" s="22"/>
      <c r="G79" s="2" t="e">
        <f>IF('01_Données'!#REF!="","",INDEX(Tableau3[Délai],MATCH('01_Données'!#REF!,Tableau3[Sequence],0),))</f>
        <v>#REF!</v>
      </c>
      <c r="H79" s="2" t="e">
        <f>IF('01_Données'!#REF!="","",INDEX(Tableau3[Date livraison],MATCH('01_Données'!#REF!,Tableau3[Sequence],0),))</f>
        <v>#REF!</v>
      </c>
      <c r="I79" s="1" t="str">
        <f t="shared" si="8"/>
        <v/>
      </c>
      <c r="J79" t="e">
        <f>IF('01_Données'!#REF!="","",INDEX(#REF!,MATCH('01_Données'!#REF!,#REF!,0),))</f>
        <v>#REF!</v>
      </c>
      <c r="N79" s="37"/>
    </row>
    <row r="80" spans="1:14" x14ac:dyDescent="0.25">
      <c r="A80" s="19" t="str">
        <f>IF(ROW()-12&lt;='01_Données'!$O$2,ROW()-12,"")</f>
        <v/>
      </c>
      <c r="B80" s="1" t="e">
        <f>IF('01_Données'!#REF!="","",INDEX(Tableau3[N°CMD],MATCH('01_Données'!#REF!,Tableau3[Sequence],0),))</f>
        <v>#REF!</v>
      </c>
      <c r="C80" s="31" t="e">
        <f>IF('01_Données'!#REF!="","",INDEX(Tableau3[Désignation],MATCH('01_Données'!#REF!,Tableau3[Sequence],0),))</f>
        <v>#REF!</v>
      </c>
      <c r="D80" s="1" t="e">
        <f>IF('01_Données'!#REF!="","",INDEX(Tableau3[Qte],MATCH('01_Données'!#REF!,Tableau3[Sequence],0),))</f>
        <v>#REF!</v>
      </c>
      <c r="E80" s="22" t="e">
        <f>IF('01_Données'!#REF!="","",INDEX(Tableau3[P.A.U],MATCH('01_Données'!#REF!,Tableau3[Sequence],0),))</f>
        <v>#REF!</v>
      </c>
      <c r="F80" s="22"/>
      <c r="G80" s="2" t="e">
        <f>IF('01_Données'!#REF!="","",INDEX(Tableau3[Délai],MATCH('01_Données'!#REF!,Tableau3[Sequence],0),))</f>
        <v>#REF!</v>
      </c>
      <c r="H80" s="2" t="e">
        <f>IF('01_Données'!#REF!="","",INDEX(Tableau3[Date livraison],MATCH('01_Données'!#REF!,Tableau3[Sequence],0),))</f>
        <v>#REF!</v>
      </c>
      <c r="I80" s="1" t="str">
        <f t="shared" si="8"/>
        <v/>
      </c>
      <c r="J80" t="e">
        <f>IF('01_Données'!#REF!="","",INDEX(#REF!,MATCH('01_Données'!#REF!,#REF!,0),))</f>
        <v>#REF!</v>
      </c>
      <c r="N80" s="37"/>
    </row>
    <row r="81" spans="1:14" x14ac:dyDescent="0.25">
      <c r="A81" s="19" t="str">
        <f>IF(ROW()-12&lt;='01_Données'!$O$2,ROW()-12,"")</f>
        <v/>
      </c>
      <c r="B81" s="1" t="e">
        <f>IF('01_Données'!#REF!="","",INDEX(Tableau3[N°CMD],MATCH('01_Données'!#REF!,Tableau3[Sequence],0),))</f>
        <v>#REF!</v>
      </c>
      <c r="C81" s="31" t="e">
        <f>IF('01_Données'!#REF!="","",INDEX(Tableau3[Désignation],MATCH('01_Données'!#REF!,Tableau3[Sequence],0),))</f>
        <v>#REF!</v>
      </c>
      <c r="D81" s="1" t="e">
        <f>IF('01_Données'!#REF!="","",INDEX(Tableau3[Qte],MATCH('01_Données'!#REF!,Tableau3[Sequence],0),))</f>
        <v>#REF!</v>
      </c>
      <c r="E81" s="22" t="e">
        <f>IF('01_Données'!#REF!="","",INDEX(Tableau3[P.A.U],MATCH('01_Données'!#REF!,Tableau3[Sequence],0),))</f>
        <v>#REF!</v>
      </c>
      <c r="F81" s="22"/>
      <c r="G81" s="2" t="e">
        <f>IF('01_Données'!#REF!="","",INDEX(Tableau3[Délai],MATCH('01_Données'!#REF!,Tableau3[Sequence],0),))</f>
        <v>#REF!</v>
      </c>
      <c r="H81" s="2" t="e">
        <f>IF('01_Données'!#REF!="","",INDEX(Tableau3[Date livraison],MATCH('01_Données'!#REF!,Tableau3[Sequence],0),))</f>
        <v>#REF!</v>
      </c>
      <c r="I81" s="1" t="str">
        <f t="shared" si="8"/>
        <v/>
      </c>
      <c r="J81" t="e">
        <f>IF('01_Données'!#REF!="","",INDEX(#REF!,MATCH('01_Données'!#REF!,#REF!,0),))</f>
        <v>#REF!</v>
      </c>
      <c r="N81" s="37"/>
    </row>
    <row r="82" spans="1:14" x14ac:dyDescent="0.25">
      <c r="A82" s="19" t="str">
        <f>IF(ROW()-12&lt;='01_Données'!$O$2,ROW()-12,"")</f>
        <v/>
      </c>
      <c r="B82" s="1" t="e">
        <f>IF('01_Données'!#REF!="","",INDEX(Tableau3[N°CMD],MATCH('01_Données'!#REF!,Tableau3[Sequence],0),))</f>
        <v>#REF!</v>
      </c>
      <c r="C82" s="31" t="e">
        <f>IF('01_Données'!#REF!="","",INDEX(Tableau3[Désignation],MATCH('01_Données'!#REF!,Tableau3[Sequence],0),))</f>
        <v>#REF!</v>
      </c>
      <c r="D82" s="1" t="e">
        <f>IF('01_Données'!#REF!="","",INDEX(Tableau3[Qte],MATCH('01_Données'!#REF!,Tableau3[Sequence],0),))</f>
        <v>#REF!</v>
      </c>
      <c r="E82" s="22" t="e">
        <f>IF('01_Données'!#REF!="","",INDEX(Tableau3[P.A.U],MATCH('01_Données'!#REF!,Tableau3[Sequence],0),))</f>
        <v>#REF!</v>
      </c>
      <c r="F82" s="22"/>
      <c r="G82" s="2" t="e">
        <f>IF('01_Données'!#REF!="","",INDEX(Tableau3[Délai],MATCH('01_Données'!#REF!,Tableau3[Sequence],0),))</f>
        <v>#REF!</v>
      </c>
      <c r="H82" s="2" t="e">
        <f>IF('01_Données'!#REF!="","",INDEX(Tableau3[Date livraison],MATCH('01_Données'!#REF!,Tableau3[Sequence],0),))</f>
        <v>#REF!</v>
      </c>
      <c r="I82" s="1" t="str">
        <f t="shared" si="8"/>
        <v/>
      </c>
      <c r="J82" t="e">
        <f>IF('01_Données'!#REF!="","",INDEX(#REF!,MATCH('01_Données'!#REF!,#REF!,0),))</f>
        <v>#REF!</v>
      </c>
      <c r="N82" s="37"/>
    </row>
    <row r="83" spans="1:14" x14ac:dyDescent="0.25">
      <c r="A83" s="19" t="str">
        <f>IF(ROW()-12&lt;='01_Données'!$O$2,ROW()-12,"")</f>
        <v/>
      </c>
      <c r="B83" s="1" t="e">
        <f>IF('01_Données'!#REF!="","",INDEX(Tableau3[N°CMD],MATCH('01_Données'!#REF!,Tableau3[Sequence],0),))</f>
        <v>#REF!</v>
      </c>
      <c r="C83" s="31" t="e">
        <f>IF('01_Données'!#REF!="","",INDEX(Tableau3[Désignation],MATCH('01_Données'!#REF!,Tableau3[Sequence],0),))</f>
        <v>#REF!</v>
      </c>
      <c r="D83" s="1" t="e">
        <f>IF('01_Données'!#REF!="","",INDEX(Tableau3[Qte],MATCH('01_Données'!#REF!,Tableau3[Sequence],0),))</f>
        <v>#REF!</v>
      </c>
      <c r="E83" s="22" t="e">
        <f>IF('01_Données'!#REF!="","",INDEX(Tableau3[P.A.U],MATCH('01_Données'!#REF!,Tableau3[Sequence],0),))</f>
        <v>#REF!</v>
      </c>
      <c r="F83" s="22"/>
      <c r="G83" s="2" t="e">
        <f>IF('01_Données'!#REF!="","",INDEX(Tableau3[Délai],MATCH('01_Données'!#REF!,Tableau3[Sequence],0),))</f>
        <v>#REF!</v>
      </c>
      <c r="H83" s="2" t="e">
        <f>IF('01_Données'!#REF!="","",INDEX(Tableau3[Date livraison],MATCH('01_Données'!#REF!,Tableau3[Sequence],0),))</f>
        <v>#REF!</v>
      </c>
      <c r="I83" s="1" t="str">
        <f t="shared" si="8"/>
        <v/>
      </c>
      <c r="J83" t="e">
        <f>IF('01_Données'!#REF!="","",INDEX(#REF!,MATCH('01_Données'!#REF!,#REF!,0),))</f>
        <v>#REF!</v>
      </c>
      <c r="N83" s="37"/>
    </row>
    <row r="84" spans="1:14" x14ac:dyDescent="0.25">
      <c r="A84" s="19" t="str">
        <f>IF(ROW()-12&lt;='01_Données'!$O$2,ROW()-12,"")</f>
        <v/>
      </c>
      <c r="B84" s="1" t="e">
        <f>IF('01_Données'!#REF!="","",INDEX(Tableau3[N°CMD],MATCH('01_Données'!#REF!,Tableau3[Sequence],0),))</f>
        <v>#REF!</v>
      </c>
      <c r="C84" s="31" t="e">
        <f>IF('01_Données'!#REF!="","",INDEX(Tableau3[Désignation],MATCH('01_Données'!#REF!,Tableau3[Sequence],0),))</f>
        <v>#REF!</v>
      </c>
      <c r="D84" s="1" t="e">
        <f>IF('01_Données'!#REF!="","",INDEX(Tableau3[Qte],MATCH('01_Données'!#REF!,Tableau3[Sequence],0),))</f>
        <v>#REF!</v>
      </c>
      <c r="E84" s="22" t="e">
        <f>IF('01_Données'!#REF!="","",INDEX(Tableau3[P.A.U],MATCH('01_Données'!#REF!,Tableau3[Sequence],0),))</f>
        <v>#REF!</v>
      </c>
      <c r="F84" s="22"/>
      <c r="G84" s="2" t="e">
        <f>IF('01_Données'!#REF!="","",INDEX(Tableau3[Délai],MATCH('01_Données'!#REF!,Tableau3[Sequence],0),))</f>
        <v>#REF!</v>
      </c>
      <c r="H84" s="2" t="e">
        <f>IF('01_Données'!#REF!="","",INDEX(Tableau3[Date livraison],MATCH('01_Données'!#REF!,Tableau3[Sequence],0),))</f>
        <v>#REF!</v>
      </c>
      <c r="I84" s="1" t="str">
        <f t="shared" si="8"/>
        <v/>
      </c>
      <c r="J84" t="e">
        <f>IF('01_Données'!#REF!="","",INDEX(#REF!,MATCH('01_Données'!#REF!,#REF!,0),))</f>
        <v>#REF!</v>
      </c>
      <c r="N84" s="37"/>
    </row>
    <row r="85" spans="1:14" x14ac:dyDescent="0.25">
      <c r="A85" s="19" t="str">
        <f>IF(ROW()-12&lt;='01_Données'!$O$2,ROW()-12,"")</f>
        <v/>
      </c>
      <c r="B85" s="1" t="e">
        <f>IF('01_Données'!#REF!="","",INDEX(Tableau3[N°CMD],MATCH('01_Données'!#REF!,Tableau3[Sequence],0),))</f>
        <v>#REF!</v>
      </c>
      <c r="C85" s="31" t="e">
        <f>IF('01_Données'!#REF!="","",INDEX(Tableau3[Désignation],MATCH('01_Données'!#REF!,Tableau3[Sequence],0),))</f>
        <v>#REF!</v>
      </c>
      <c r="D85" s="1" t="e">
        <f>IF('01_Données'!#REF!="","",INDEX(Tableau3[Qte],MATCH('01_Données'!#REF!,Tableau3[Sequence],0),))</f>
        <v>#REF!</v>
      </c>
      <c r="E85" s="22" t="e">
        <f>IF('01_Données'!#REF!="","",INDEX(Tableau3[P.A.U],MATCH('01_Données'!#REF!,Tableau3[Sequence],0),))</f>
        <v>#REF!</v>
      </c>
      <c r="F85" s="22"/>
      <c r="G85" s="2" t="e">
        <f>IF('01_Données'!#REF!="","",INDEX(Tableau3[Délai],MATCH('01_Données'!#REF!,Tableau3[Sequence],0),))</f>
        <v>#REF!</v>
      </c>
      <c r="H85" s="2" t="e">
        <f>IF('01_Données'!#REF!="","",INDEX(Tableau3[Date livraison],MATCH('01_Données'!#REF!,Tableau3[Sequence],0),))</f>
        <v>#REF!</v>
      </c>
      <c r="I85" s="1" t="str">
        <f t="shared" si="8"/>
        <v/>
      </c>
      <c r="J85" t="e">
        <f>IF('01_Données'!#REF!="","",INDEX(#REF!,MATCH('01_Données'!#REF!,#REF!,0),))</f>
        <v>#REF!</v>
      </c>
      <c r="N85" s="37"/>
    </row>
    <row r="86" spans="1:14" x14ac:dyDescent="0.25">
      <c r="A86" s="19" t="str">
        <f>IF(ROW()-12&lt;='01_Données'!$O$2,ROW()-12,"")</f>
        <v/>
      </c>
      <c r="B86" s="1" t="e">
        <f>IF('01_Données'!#REF!="","",INDEX(Tableau3[N°CMD],MATCH('01_Données'!#REF!,Tableau3[Sequence],0),))</f>
        <v>#REF!</v>
      </c>
      <c r="C86" s="31" t="e">
        <f>IF('01_Données'!#REF!="","",INDEX(Tableau3[Désignation],MATCH('01_Données'!#REF!,Tableau3[Sequence],0),))</f>
        <v>#REF!</v>
      </c>
      <c r="D86" s="1" t="e">
        <f>IF('01_Données'!#REF!="","",INDEX(Tableau3[Qte],MATCH('01_Données'!#REF!,Tableau3[Sequence],0),))</f>
        <v>#REF!</v>
      </c>
      <c r="E86" s="22" t="e">
        <f>IF('01_Données'!#REF!="","",INDEX(Tableau3[P.A.U],MATCH('01_Données'!#REF!,Tableau3[Sequence],0),))</f>
        <v>#REF!</v>
      </c>
      <c r="F86" s="22"/>
      <c r="G86" s="2" t="e">
        <f>IF('01_Données'!#REF!="","",INDEX(Tableau3[Délai],MATCH('01_Données'!#REF!,Tableau3[Sequence],0),))</f>
        <v>#REF!</v>
      </c>
      <c r="H86" s="2" t="e">
        <f>IF('01_Données'!#REF!="","",INDEX(Tableau3[Date livraison],MATCH('01_Données'!#REF!,Tableau3[Sequence],0),))</f>
        <v>#REF!</v>
      </c>
      <c r="I86" s="1" t="str">
        <f t="shared" si="8"/>
        <v/>
      </c>
      <c r="J86" t="e">
        <f>IF('01_Données'!#REF!="","",INDEX(#REF!,MATCH('01_Données'!#REF!,#REF!,0),))</f>
        <v>#REF!</v>
      </c>
      <c r="N86" s="37"/>
    </row>
    <row r="87" spans="1:14" x14ac:dyDescent="0.25">
      <c r="A87" s="19" t="str">
        <f>IF(ROW()-12&lt;='01_Données'!$O$2,ROW()-12,"")</f>
        <v/>
      </c>
      <c r="B87" s="1" t="e">
        <f>IF('01_Données'!#REF!="","",INDEX(Tableau3[N°CMD],MATCH('01_Données'!#REF!,Tableau3[Sequence],0),))</f>
        <v>#REF!</v>
      </c>
      <c r="C87" s="31" t="e">
        <f>IF('01_Données'!#REF!="","",INDEX(Tableau3[Désignation],MATCH('01_Données'!#REF!,Tableau3[Sequence],0),))</f>
        <v>#REF!</v>
      </c>
      <c r="D87" s="1" t="e">
        <f>IF('01_Données'!#REF!="","",INDEX(Tableau3[Qte],MATCH('01_Données'!#REF!,Tableau3[Sequence],0),))</f>
        <v>#REF!</v>
      </c>
      <c r="E87" s="22" t="e">
        <f>IF('01_Données'!#REF!="","",INDEX(Tableau3[P.A.U],MATCH('01_Données'!#REF!,Tableau3[Sequence],0),))</f>
        <v>#REF!</v>
      </c>
      <c r="F87" s="22"/>
      <c r="G87" s="2" t="e">
        <f>IF('01_Données'!#REF!="","",INDEX(Tableau3[Délai],MATCH('01_Données'!#REF!,Tableau3[Sequence],0),))</f>
        <v>#REF!</v>
      </c>
      <c r="H87" s="2" t="e">
        <f>IF('01_Données'!#REF!="","",INDEX(Tableau3[Date livraison],MATCH('01_Données'!#REF!,Tableau3[Sequence],0),))</f>
        <v>#REF!</v>
      </c>
      <c r="I87" s="1" t="str">
        <f t="shared" si="8"/>
        <v/>
      </c>
      <c r="J87" t="e">
        <f>IF('01_Données'!#REF!="","",INDEX(#REF!,MATCH('01_Données'!#REF!,#REF!,0),))</f>
        <v>#REF!</v>
      </c>
      <c r="N87" s="37"/>
    </row>
    <row r="88" spans="1:14" x14ac:dyDescent="0.25">
      <c r="A88" s="19" t="str">
        <f>IF(ROW()-12&lt;='01_Données'!$O$2,ROW()-12,"")</f>
        <v/>
      </c>
      <c r="B88" s="1" t="e">
        <f>IF('01_Données'!#REF!="","",INDEX(Tableau3[N°CMD],MATCH('01_Données'!#REF!,Tableau3[Sequence],0),))</f>
        <v>#REF!</v>
      </c>
      <c r="C88" s="31" t="e">
        <f>IF('01_Données'!#REF!="","",INDEX(Tableau3[Désignation],MATCH('01_Données'!#REF!,Tableau3[Sequence],0),))</f>
        <v>#REF!</v>
      </c>
      <c r="D88" s="1" t="e">
        <f>IF('01_Données'!#REF!="","",INDEX(Tableau3[Qte],MATCH('01_Données'!#REF!,Tableau3[Sequence],0),))</f>
        <v>#REF!</v>
      </c>
      <c r="E88" s="22" t="e">
        <f>IF('01_Données'!#REF!="","",INDEX(Tableau3[P.A.U],MATCH('01_Données'!#REF!,Tableau3[Sequence],0),))</f>
        <v>#REF!</v>
      </c>
      <c r="F88" s="22"/>
      <c r="G88" s="2" t="e">
        <f>IF('01_Données'!#REF!="","",INDEX(Tableau3[Délai],MATCH('01_Données'!#REF!,Tableau3[Sequence],0),))</f>
        <v>#REF!</v>
      </c>
      <c r="H88" s="2" t="e">
        <f>IF('01_Données'!#REF!="","",INDEX(Tableau3[Date livraison],MATCH('01_Données'!#REF!,Tableau3[Sequence],0),))</f>
        <v>#REF!</v>
      </c>
      <c r="I88" s="1" t="str">
        <f t="shared" si="8"/>
        <v/>
      </c>
      <c r="J88" t="e">
        <f>IF('01_Données'!#REF!="","",INDEX(#REF!,MATCH('01_Données'!#REF!,#REF!,0),))</f>
        <v>#REF!</v>
      </c>
      <c r="N88" s="37"/>
    </row>
    <row r="89" spans="1:14" x14ac:dyDescent="0.25">
      <c r="A89" s="19" t="str">
        <f>IF(ROW()-12&lt;='01_Données'!$O$2,ROW()-12,"")</f>
        <v/>
      </c>
      <c r="B89" s="1" t="e">
        <f>IF('01_Données'!#REF!="","",INDEX(Tableau3[N°CMD],MATCH('01_Données'!#REF!,Tableau3[Sequence],0),))</f>
        <v>#REF!</v>
      </c>
      <c r="C89" s="31" t="e">
        <f>IF('01_Données'!#REF!="","",INDEX(Tableau3[Désignation],MATCH('01_Données'!#REF!,Tableau3[Sequence],0),))</f>
        <v>#REF!</v>
      </c>
      <c r="D89" s="1" t="e">
        <f>IF('01_Données'!#REF!="","",INDEX(Tableau3[Qte],MATCH('01_Données'!#REF!,Tableau3[Sequence],0),))</f>
        <v>#REF!</v>
      </c>
      <c r="E89" s="22" t="e">
        <f>IF('01_Données'!#REF!="","",INDEX(Tableau3[P.A.U],MATCH('01_Données'!#REF!,Tableau3[Sequence],0),))</f>
        <v>#REF!</v>
      </c>
      <c r="F89" s="22"/>
      <c r="G89" s="2" t="e">
        <f>IF('01_Données'!#REF!="","",INDEX(Tableau3[Délai],MATCH('01_Données'!#REF!,Tableau3[Sequence],0),))</f>
        <v>#REF!</v>
      </c>
      <c r="H89" s="2" t="e">
        <f>IF('01_Données'!#REF!="","",INDEX(Tableau3[Date livraison],MATCH('01_Données'!#REF!,Tableau3[Sequence],0),))</f>
        <v>#REF!</v>
      </c>
      <c r="I89" s="1" t="str">
        <f t="shared" si="8"/>
        <v/>
      </c>
      <c r="J89" t="e">
        <f>IF('01_Données'!#REF!="","",INDEX(#REF!,MATCH('01_Données'!#REF!,#REF!,0),))</f>
        <v>#REF!</v>
      </c>
      <c r="N89" s="37"/>
    </row>
    <row r="90" spans="1:14" x14ac:dyDescent="0.25">
      <c r="A90" s="19" t="str">
        <f>IF(ROW()-12&lt;='01_Données'!$O$2,ROW()-12,"")</f>
        <v/>
      </c>
      <c r="B90" s="1" t="e">
        <f>IF('01_Données'!#REF!="","",INDEX(Tableau3[N°CMD],MATCH('01_Données'!#REF!,Tableau3[Sequence],0),))</f>
        <v>#REF!</v>
      </c>
      <c r="C90" s="31" t="e">
        <f>IF('01_Données'!#REF!="","",INDEX(Tableau3[Désignation],MATCH('01_Données'!#REF!,Tableau3[Sequence],0),))</f>
        <v>#REF!</v>
      </c>
      <c r="D90" s="1" t="e">
        <f>IF('01_Données'!#REF!="","",INDEX(Tableau3[Qte],MATCH('01_Données'!#REF!,Tableau3[Sequence],0),))</f>
        <v>#REF!</v>
      </c>
      <c r="E90" s="22" t="e">
        <f>IF('01_Données'!#REF!="","",INDEX(Tableau3[P.A.U],MATCH('01_Données'!#REF!,Tableau3[Sequence],0),))</f>
        <v>#REF!</v>
      </c>
      <c r="F90" s="22"/>
      <c r="G90" s="2" t="e">
        <f>IF('01_Données'!#REF!="","",INDEX(Tableau3[Délai],MATCH('01_Données'!#REF!,Tableau3[Sequence],0),))</f>
        <v>#REF!</v>
      </c>
      <c r="H90" s="2" t="e">
        <f>IF('01_Données'!#REF!="","",INDEX(Tableau3[Date livraison],MATCH('01_Données'!#REF!,Tableau3[Sequence],0),))</f>
        <v>#REF!</v>
      </c>
      <c r="I90" s="1" t="str">
        <f t="shared" si="8"/>
        <v/>
      </c>
      <c r="J90" t="e">
        <f>IF('01_Données'!#REF!="","",INDEX(#REF!,MATCH('01_Données'!#REF!,#REF!,0),))</f>
        <v>#REF!</v>
      </c>
      <c r="N90" s="37"/>
    </row>
    <row r="91" spans="1:14" x14ac:dyDescent="0.25">
      <c r="A91" s="19" t="str">
        <f>IF(ROW()-12&lt;='01_Données'!$O$2,ROW()-12,"")</f>
        <v/>
      </c>
      <c r="B91" s="1" t="e">
        <f>IF('01_Données'!#REF!="","",INDEX(Tableau3[N°CMD],MATCH('01_Données'!#REF!,Tableau3[Sequence],0),))</f>
        <v>#REF!</v>
      </c>
      <c r="C91" s="31" t="e">
        <f>IF('01_Données'!#REF!="","",INDEX(Tableau3[Désignation],MATCH('01_Données'!#REF!,Tableau3[Sequence],0),))</f>
        <v>#REF!</v>
      </c>
      <c r="D91" s="1" t="e">
        <f>IF('01_Données'!#REF!="","",INDEX(Tableau3[Qte],MATCH('01_Données'!#REF!,Tableau3[Sequence],0),))</f>
        <v>#REF!</v>
      </c>
      <c r="E91" s="22" t="e">
        <f>IF('01_Données'!#REF!="","",INDEX(Tableau3[P.A.U],MATCH('01_Données'!#REF!,Tableau3[Sequence],0),))</f>
        <v>#REF!</v>
      </c>
      <c r="F91" s="22"/>
      <c r="G91" s="2" t="e">
        <f>IF('01_Données'!#REF!="","",INDEX(Tableau3[Délai],MATCH('01_Données'!#REF!,Tableau3[Sequence],0),))</f>
        <v>#REF!</v>
      </c>
      <c r="H91" s="2" t="e">
        <f>IF('01_Données'!#REF!="","",INDEX(Tableau3[Date livraison],MATCH('01_Données'!#REF!,Tableau3[Sequence],0),))</f>
        <v>#REF!</v>
      </c>
      <c r="I91" s="1" t="str">
        <f t="shared" si="8"/>
        <v/>
      </c>
      <c r="J91" t="e">
        <f>IF('01_Données'!#REF!="","",INDEX(#REF!,MATCH('01_Données'!#REF!,#REF!,0),))</f>
        <v>#REF!</v>
      </c>
      <c r="N91" s="37"/>
    </row>
    <row r="92" spans="1:14" x14ac:dyDescent="0.25">
      <c r="A92" s="19" t="str">
        <f>IF(ROW()-12&lt;='01_Données'!$O$2,ROW()-12,"")</f>
        <v/>
      </c>
      <c r="B92" s="1" t="e">
        <f>IF('01_Données'!#REF!="","",INDEX(Tableau3[N°CMD],MATCH('01_Données'!#REF!,Tableau3[Sequence],0),))</f>
        <v>#REF!</v>
      </c>
      <c r="C92" s="31" t="e">
        <f>IF('01_Données'!#REF!="","",INDEX(Tableau3[Désignation],MATCH('01_Données'!#REF!,Tableau3[Sequence],0),))</f>
        <v>#REF!</v>
      </c>
      <c r="D92" s="1" t="e">
        <f>IF('01_Données'!#REF!="","",INDEX(Tableau3[Qte],MATCH('01_Données'!#REF!,Tableau3[Sequence],0),))</f>
        <v>#REF!</v>
      </c>
      <c r="E92" s="22" t="e">
        <f>IF('01_Données'!#REF!="","",INDEX(Tableau3[P.A.U],MATCH('01_Données'!#REF!,Tableau3[Sequence],0),))</f>
        <v>#REF!</v>
      </c>
      <c r="F92" s="22"/>
      <c r="G92" s="2" t="e">
        <f>IF('01_Données'!#REF!="","",INDEX(Tableau3[Délai],MATCH('01_Données'!#REF!,Tableau3[Sequence],0),))</f>
        <v>#REF!</v>
      </c>
      <c r="H92" s="2" t="e">
        <f>IF('01_Données'!#REF!="","",INDEX(Tableau3[Date livraison],MATCH('01_Données'!#REF!,Tableau3[Sequence],0),))</f>
        <v>#REF!</v>
      </c>
      <c r="I92" s="1" t="str">
        <f t="shared" si="8"/>
        <v/>
      </c>
      <c r="J92" t="e">
        <f>IF('01_Données'!#REF!="","",INDEX(#REF!,MATCH('01_Données'!#REF!,#REF!,0),))</f>
        <v>#REF!</v>
      </c>
      <c r="N92" s="37"/>
    </row>
    <row r="93" spans="1:14" x14ac:dyDescent="0.25">
      <c r="A93" s="19" t="str">
        <f>IF(ROW()-12&lt;='01_Données'!$O$2,ROW()-12,"")</f>
        <v/>
      </c>
      <c r="B93" s="1" t="e">
        <f>IF('01_Données'!#REF!="","",INDEX(Tableau3[N°CMD],MATCH('01_Données'!#REF!,Tableau3[Sequence],0),))</f>
        <v>#REF!</v>
      </c>
      <c r="C93" s="31" t="e">
        <f>IF('01_Données'!#REF!="","",INDEX(Tableau3[Désignation],MATCH('01_Données'!#REF!,Tableau3[Sequence],0),))</f>
        <v>#REF!</v>
      </c>
      <c r="D93" s="1" t="e">
        <f>IF('01_Données'!#REF!="","",INDEX(Tableau3[Qte],MATCH('01_Données'!#REF!,Tableau3[Sequence],0),))</f>
        <v>#REF!</v>
      </c>
      <c r="E93" s="22" t="e">
        <f>IF('01_Données'!#REF!="","",INDEX(Tableau3[P.A.U],MATCH('01_Données'!#REF!,Tableau3[Sequence],0),))</f>
        <v>#REF!</v>
      </c>
      <c r="F93" s="22"/>
      <c r="G93" s="2" t="e">
        <f>IF('01_Données'!#REF!="","",INDEX(Tableau3[Délai],MATCH('01_Données'!#REF!,Tableau3[Sequence],0),))</f>
        <v>#REF!</v>
      </c>
      <c r="H93" s="2" t="e">
        <f>IF('01_Données'!#REF!="","",INDEX(Tableau3[Date livraison],MATCH('01_Données'!#REF!,Tableau3[Sequence],0),))</f>
        <v>#REF!</v>
      </c>
      <c r="I93" s="1" t="str">
        <f t="shared" si="8"/>
        <v/>
      </c>
      <c r="J93" t="e">
        <f>IF('01_Données'!#REF!="","",INDEX(#REF!,MATCH('01_Données'!#REF!,#REF!,0),))</f>
        <v>#REF!</v>
      </c>
      <c r="N93" s="37"/>
    </row>
    <row r="94" spans="1:14" x14ac:dyDescent="0.25">
      <c r="A94" s="19" t="str">
        <f>IF(ROW()-12&lt;='01_Données'!$O$2,ROW()-12,"")</f>
        <v/>
      </c>
      <c r="B94" s="1" t="e">
        <f>IF('01_Données'!#REF!="","",INDEX(Tableau3[N°CMD],MATCH('01_Données'!#REF!,Tableau3[Sequence],0),))</f>
        <v>#REF!</v>
      </c>
      <c r="C94" s="31" t="e">
        <f>IF('01_Données'!#REF!="","",INDEX(Tableau3[Désignation],MATCH('01_Données'!#REF!,Tableau3[Sequence],0),))</f>
        <v>#REF!</v>
      </c>
      <c r="D94" s="1" t="e">
        <f>IF('01_Données'!#REF!="","",INDEX(Tableau3[Qte],MATCH('01_Données'!#REF!,Tableau3[Sequence],0),))</f>
        <v>#REF!</v>
      </c>
      <c r="E94" s="22" t="e">
        <f>IF('01_Données'!#REF!="","",INDEX(Tableau3[P.A.U],MATCH('01_Données'!#REF!,Tableau3[Sequence],0),))</f>
        <v>#REF!</v>
      </c>
      <c r="F94" s="22"/>
      <c r="G94" s="2" t="e">
        <f>IF('01_Données'!#REF!="","",INDEX(Tableau3[Délai],MATCH('01_Données'!#REF!,Tableau3[Sequence],0),))</f>
        <v>#REF!</v>
      </c>
      <c r="H94" s="2" t="e">
        <f>IF('01_Données'!#REF!="","",INDEX(Tableau3[Date livraison],MATCH('01_Données'!#REF!,Tableau3[Sequence],0),))</f>
        <v>#REF!</v>
      </c>
      <c r="I94" s="1" t="str">
        <f t="shared" si="8"/>
        <v/>
      </c>
      <c r="J94" t="e">
        <f>IF('01_Données'!#REF!="","",INDEX(#REF!,MATCH('01_Données'!#REF!,#REF!,0),))</f>
        <v>#REF!</v>
      </c>
      <c r="N94" s="37"/>
    </row>
    <row r="95" spans="1:14" x14ac:dyDescent="0.25">
      <c r="A95" s="19" t="str">
        <f>IF(ROW()-12&lt;='01_Données'!$O$2,ROW()-12,"")</f>
        <v/>
      </c>
      <c r="B95" s="1" t="e">
        <f>IF('01_Données'!#REF!="","",INDEX(Tableau3[N°CMD],MATCH('01_Données'!#REF!,Tableau3[Sequence],0),))</f>
        <v>#REF!</v>
      </c>
      <c r="C95" s="31" t="e">
        <f>IF('01_Données'!#REF!="","",INDEX(Tableau3[Désignation],MATCH('01_Données'!#REF!,Tableau3[Sequence],0),))</f>
        <v>#REF!</v>
      </c>
      <c r="D95" s="1" t="e">
        <f>IF('01_Données'!#REF!="","",INDEX(Tableau3[Qte],MATCH('01_Données'!#REF!,Tableau3[Sequence],0),))</f>
        <v>#REF!</v>
      </c>
      <c r="E95" s="22" t="e">
        <f>IF('01_Données'!#REF!="","",INDEX(Tableau3[P.A.U],MATCH('01_Données'!#REF!,Tableau3[Sequence],0),))</f>
        <v>#REF!</v>
      </c>
      <c r="F95" s="22"/>
      <c r="G95" s="2" t="e">
        <f>IF('01_Données'!#REF!="","",INDEX(Tableau3[Délai],MATCH('01_Données'!#REF!,Tableau3[Sequence],0),))</f>
        <v>#REF!</v>
      </c>
      <c r="H95" s="2" t="e">
        <f>IF('01_Données'!#REF!="","",INDEX(Tableau3[Date livraison],MATCH('01_Données'!#REF!,Tableau3[Sequence],0),))</f>
        <v>#REF!</v>
      </c>
      <c r="I95" s="1" t="str">
        <f t="shared" si="8"/>
        <v/>
      </c>
      <c r="J95" t="e">
        <f>IF('01_Données'!#REF!="","",INDEX(#REF!,MATCH('01_Données'!#REF!,#REF!,0),))</f>
        <v>#REF!</v>
      </c>
      <c r="N95" s="37"/>
    </row>
    <row r="96" spans="1:14" x14ac:dyDescent="0.25">
      <c r="A96" s="19" t="str">
        <f>IF(ROW()-12&lt;='01_Données'!$O$2,ROW()-12,"")</f>
        <v/>
      </c>
      <c r="B96" s="1" t="e">
        <f>IF('01_Données'!#REF!="","",INDEX(Tableau3[N°CMD],MATCH('01_Données'!#REF!,Tableau3[Sequence],0),))</f>
        <v>#REF!</v>
      </c>
      <c r="C96" s="31" t="e">
        <f>IF('01_Données'!#REF!="","",INDEX(Tableau3[Désignation],MATCH('01_Données'!#REF!,Tableau3[Sequence],0),))</f>
        <v>#REF!</v>
      </c>
      <c r="D96" s="1" t="e">
        <f>IF('01_Données'!#REF!="","",INDEX(Tableau3[Qte],MATCH('01_Données'!#REF!,Tableau3[Sequence],0),))</f>
        <v>#REF!</v>
      </c>
      <c r="E96" s="22" t="e">
        <f>IF('01_Données'!#REF!="","",INDEX(Tableau3[P.A.U],MATCH('01_Données'!#REF!,Tableau3[Sequence],0),))</f>
        <v>#REF!</v>
      </c>
      <c r="F96" s="22"/>
      <c r="G96" s="2" t="e">
        <f>IF('01_Données'!#REF!="","",INDEX(Tableau3[Délai],MATCH('01_Données'!#REF!,Tableau3[Sequence],0),))</f>
        <v>#REF!</v>
      </c>
      <c r="H96" s="2" t="e">
        <f>IF('01_Données'!#REF!="","",INDEX(Tableau3[Date livraison],MATCH('01_Données'!#REF!,Tableau3[Sequence],0),))</f>
        <v>#REF!</v>
      </c>
      <c r="I96" s="1" t="str">
        <f t="shared" si="8"/>
        <v/>
      </c>
      <c r="J96" t="e">
        <f>IF('01_Données'!#REF!="","",INDEX(#REF!,MATCH('01_Données'!#REF!,#REF!,0),))</f>
        <v>#REF!</v>
      </c>
      <c r="N96" s="37"/>
    </row>
    <row r="97" spans="1:14" x14ac:dyDescent="0.25">
      <c r="A97" s="19" t="str">
        <f>IF(ROW()-12&lt;='01_Données'!$O$2,ROW()-12,"")</f>
        <v/>
      </c>
      <c r="B97" s="1" t="e">
        <f>IF('01_Données'!#REF!="","",INDEX(Tableau3[N°CMD],MATCH('01_Données'!#REF!,Tableau3[Sequence],0),))</f>
        <v>#REF!</v>
      </c>
      <c r="C97" s="31" t="e">
        <f>IF('01_Données'!#REF!="","",INDEX(Tableau3[Désignation],MATCH('01_Données'!#REF!,Tableau3[Sequence],0),))</f>
        <v>#REF!</v>
      </c>
      <c r="D97" s="1" t="e">
        <f>IF('01_Données'!#REF!="","",INDEX(Tableau3[Qte],MATCH('01_Données'!#REF!,Tableau3[Sequence],0),))</f>
        <v>#REF!</v>
      </c>
      <c r="E97" s="22" t="e">
        <f>IF('01_Données'!#REF!="","",INDEX(Tableau3[P.A.U],MATCH('01_Données'!#REF!,Tableau3[Sequence],0),))</f>
        <v>#REF!</v>
      </c>
      <c r="F97" s="22"/>
      <c r="G97" s="2" t="e">
        <f>IF('01_Données'!#REF!="","",INDEX(Tableau3[Délai],MATCH('01_Données'!#REF!,Tableau3[Sequence],0),))</f>
        <v>#REF!</v>
      </c>
      <c r="H97" s="2" t="e">
        <f>IF('01_Données'!#REF!="","",INDEX(Tableau3[Date livraison],MATCH('01_Données'!#REF!,Tableau3[Sequence],0),))</f>
        <v>#REF!</v>
      </c>
      <c r="I97" s="1" t="str">
        <f t="shared" si="8"/>
        <v/>
      </c>
      <c r="J97" t="e">
        <f>IF('01_Données'!#REF!="","",INDEX(#REF!,MATCH('01_Données'!#REF!,#REF!,0),))</f>
        <v>#REF!</v>
      </c>
      <c r="N97" s="37"/>
    </row>
    <row r="98" spans="1:14" x14ac:dyDescent="0.25">
      <c r="A98" s="19" t="str">
        <f>IF(ROW()-12&lt;='01_Données'!$O$2,ROW()-12,"")</f>
        <v/>
      </c>
      <c r="B98" s="1" t="e">
        <f>IF('01_Données'!#REF!="","",INDEX(Tableau3[N°CMD],MATCH('01_Données'!#REF!,Tableau3[Sequence],0),))</f>
        <v>#REF!</v>
      </c>
      <c r="C98" s="31" t="e">
        <f>IF('01_Données'!#REF!="","",INDEX(Tableau3[Désignation],MATCH('01_Données'!#REF!,Tableau3[Sequence],0),))</f>
        <v>#REF!</v>
      </c>
      <c r="D98" s="1" t="e">
        <f>IF('01_Données'!#REF!="","",INDEX(Tableau3[Qte],MATCH('01_Données'!#REF!,Tableau3[Sequence],0),))</f>
        <v>#REF!</v>
      </c>
      <c r="E98" s="22" t="e">
        <f>IF('01_Données'!#REF!="","",INDEX(Tableau3[P.A.U],MATCH('01_Données'!#REF!,Tableau3[Sequence],0),))</f>
        <v>#REF!</v>
      </c>
      <c r="F98" s="22"/>
      <c r="G98" s="2" t="e">
        <f>IF('01_Données'!#REF!="","",INDEX(Tableau3[Délai],MATCH('01_Données'!#REF!,Tableau3[Sequence],0),))</f>
        <v>#REF!</v>
      </c>
      <c r="H98" s="2" t="e">
        <f>IF('01_Données'!#REF!="","",INDEX(Tableau3[Date livraison],MATCH('01_Données'!#REF!,Tableau3[Sequence],0),))</f>
        <v>#REF!</v>
      </c>
      <c r="I98" s="1" t="str">
        <f t="shared" si="8"/>
        <v/>
      </c>
      <c r="J98" t="e">
        <f>IF('01_Données'!#REF!="","",INDEX(#REF!,MATCH('01_Données'!#REF!,#REF!,0),))</f>
        <v>#REF!</v>
      </c>
      <c r="N98" s="37"/>
    </row>
    <row r="99" spans="1:14" x14ac:dyDescent="0.25">
      <c r="A99" s="19" t="str">
        <f>IF(ROW()-12&lt;='01_Données'!$O$2,ROW()-12,"")</f>
        <v/>
      </c>
      <c r="B99" s="1" t="e">
        <f>IF('01_Données'!#REF!="","",INDEX(Tableau3[N°CMD],MATCH('01_Données'!#REF!,Tableau3[Sequence],0),))</f>
        <v>#REF!</v>
      </c>
      <c r="C99" s="31" t="e">
        <f>IF('01_Données'!#REF!="","",INDEX(Tableau3[Désignation],MATCH('01_Données'!#REF!,Tableau3[Sequence],0),))</f>
        <v>#REF!</v>
      </c>
      <c r="D99" s="1" t="e">
        <f>IF('01_Données'!#REF!="","",INDEX(Tableau3[Qte],MATCH('01_Données'!#REF!,Tableau3[Sequence],0),))</f>
        <v>#REF!</v>
      </c>
      <c r="E99" s="22" t="e">
        <f>IF('01_Données'!#REF!="","",INDEX(Tableau3[P.A.U],MATCH('01_Données'!#REF!,Tableau3[Sequence],0),))</f>
        <v>#REF!</v>
      </c>
      <c r="F99" s="22"/>
      <c r="G99" s="2" t="e">
        <f>IF('01_Données'!#REF!="","",INDEX(Tableau3[Délai],MATCH('01_Données'!#REF!,Tableau3[Sequence],0),))</f>
        <v>#REF!</v>
      </c>
      <c r="H99" s="2" t="e">
        <f>IF('01_Données'!#REF!="","",INDEX(Tableau3[Date livraison],MATCH('01_Données'!#REF!,Tableau3[Sequence],0),))</f>
        <v>#REF!</v>
      </c>
      <c r="I99" s="1" t="str">
        <f t="shared" si="8"/>
        <v/>
      </c>
      <c r="J99" t="e">
        <f>IF('01_Données'!#REF!="","",INDEX(#REF!,MATCH('01_Données'!#REF!,#REF!,0),))</f>
        <v>#REF!</v>
      </c>
      <c r="N99" s="37"/>
    </row>
    <row r="100" spans="1:14" x14ac:dyDescent="0.25">
      <c r="A100" s="19" t="str">
        <f>IF(ROW()-12&lt;='01_Données'!$O$2,ROW()-12,"")</f>
        <v/>
      </c>
      <c r="B100" s="1" t="e">
        <f>IF('01_Données'!#REF!="","",INDEX(Tableau3[N°CMD],MATCH('01_Données'!#REF!,Tableau3[Sequence],0),))</f>
        <v>#REF!</v>
      </c>
      <c r="C100" s="31" t="e">
        <f>IF('01_Données'!#REF!="","",INDEX(Tableau3[Désignation],MATCH('01_Données'!#REF!,Tableau3[Sequence],0),))</f>
        <v>#REF!</v>
      </c>
      <c r="D100" s="1" t="e">
        <f>IF('01_Données'!#REF!="","",INDEX(Tableau3[Qte],MATCH('01_Données'!#REF!,Tableau3[Sequence],0),))</f>
        <v>#REF!</v>
      </c>
      <c r="E100" s="22" t="e">
        <f>IF('01_Données'!#REF!="","",INDEX(Tableau3[P.A.U],MATCH('01_Données'!#REF!,Tableau3[Sequence],0),))</f>
        <v>#REF!</v>
      </c>
      <c r="F100" s="22"/>
      <c r="G100" s="2" t="e">
        <f>IF('01_Données'!#REF!="","",INDEX(Tableau3[Délai],MATCH('01_Données'!#REF!,Tableau3[Sequence],0),))</f>
        <v>#REF!</v>
      </c>
      <c r="H100" s="2" t="e">
        <f>IF('01_Données'!#REF!="","",INDEX(Tableau3[Date livraison],MATCH('01_Données'!#REF!,Tableau3[Sequence],0),))</f>
        <v>#REF!</v>
      </c>
      <c r="I100" s="1" t="str">
        <f t="shared" si="8"/>
        <v/>
      </c>
      <c r="J100" t="e">
        <f>IF('01_Données'!#REF!="","",INDEX(#REF!,MATCH('01_Données'!#REF!,#REF!,0),))</f>
        <v>#REF!</v>
      </c>
      <c r="N100" s="37"/>
    </row>
    <row r="101" spans="1:14" x14ac:dyDescent="0.25">
      <c r="A101" s="19" t="str">
        <f>IF(ROW()-12&lt;='01_Données'!$O$2,ROW()-12,"")</f>
        <v/>
      </c>
      <c r="B101" s="1" t="e">
        <f>IF('01_Données'!#REF!="","",INDEX(Tableau3[N°CMD],MATCH('01_Données'!#REF!,Tableau3[Sequence],0),))</f>
        <v>#REF!</v>
      </c>
      <c r="C101" s="31" t="e">
        <f>IF('01_Données'!#REF!="","",INDEX(Tableau3[Désignation],MATCH('01_Données'!#REF!,Tableau3[Sequence],0),))</f>
        <v>#REF!</v>
      </c>
      <c r="D101" s="1" t="e">
        <f>IF('01_Données'!#REF!="","",INDEX(Tableau3[Qte],MATCH('01_Données'!#REF!,Tableau3[Sequence],0),))</f>
        <v>#REF!</v>
      </c>
      <c r="E101" s="22" t="e">
        <f>IF('01_Données'!#REF!="","",INDEX(Tableau3[P.A.U],MATCH('01_Données'!#REF!,Tableau3[Sequence],0),))</f>
        <v>#REF!</v>
      </c>
      <c r="F101" s="22"/>
      <c r="G101" s="2" t="e">
        <f>IF('01_Données'!#REF!="","",INDEX(Tableau3[Délai],MATCH('01_Données'!#REF!,Tableau3[Sequence],0),))</f>
        <v>#REF!</v>
      </c>
      <c r="H101" s="2" t="e">
        <f>IF('01_Données'!#REF!="","",INDEX(Tableau3[Date livraison],MATCH('01_Données'!#REF!,Tableau3[Sequence],0),))</f>
        <v>#REF!</v>
      </c>
      <c r="I101" s="1" t="str">
        <f t="shared" si="8"/>
        <v/>
      </c>
      <c r="J101" t="e">
        <f>IF('01_Données'!#REF!="","",INDEX(#REF!,MATCH('01_Données'!#REF!,#REF!,0),))</f>
        <v>#REF!</v>
      </c>
      <c r="N101" s="37"/>
    </row>
    <row r="102" spans="1:14" x14ac:dyDescent="0.25">
      <c r="A102" s="19" t="str">
        <f>IF(ROW()-12&lt;='01_Données'!$O$2,ROW()-12,"")</f>
        <v/>
      </c>
      <c r="B102" s="1" t="e">
        <f>IF('01_Données'!#REF!="","",INDEX(Tableau3[N°CMD],MATCH('01_Données'!#REF!,Tableau3[Sequence],0),))</f>
        <v>#REF!</v>
      </c>
      <c r="C102" s="31" t="e">
        <f>IF('01_Données'!#REF!="","",INDEX(Tableau3[Désignation],MATCH('01_Données'!#REF!,Tableau3[Sequence],0),))</f>
        <v>#REF!</v>
      </c>
      <c r="D102" s="1" t="e">
        <f>IF('01_Données'!#REF!="","",INDEX(Tableau3[Qte],MATCH('01_Données'!#REF!,Tableau3[Sequence],0),))</f>
        <v>#REF!</v>
      </c>
      <c r="E102" s="22" t="e">
        <f>IF('01_Données'!#REF!="","",INDEX(Tableau3[P.A.U],MATCH('01_Données'!#REF!,Tableau3[Sequence],0),))</f>
        <v>#REF!</v>
      </c>
      <c r="F102" s="22"/>
      <c r="G102" s="2" t="e">
        <f>IF('01_Données'!#REF!="","",INDEX(Tableau3[Délai],MATCH('01_Données'!#REF!,Tableau3[Sequence],0),))</f>
        <v>#REF!</v>
      </c>
      <c r="H102" s="2" t="e">
        <f>IF('01_Données'!#REF!="","",INDEX(Tableau3[Date livraison],MATCH('01_Données'!#REF!,Tableau3[Sequence],0),))</f>
        <v>#REF!</v>
      </c>
      <c r="I102" s="1" t="str">
        <f t="shared" si="8"/>
        <v/>
      </c>
      <c r="J102" t="e">
        <f>IF('01_Données'!#REF!="","",INDEX(#REF!,MATCH('01_Données'!#REF!,#REF!,0),))</f>
        <v>#REF!</v>
      </c>
      <c r="N102" s="37"/>
    </row>
    <row r="103" spans="1:14" x14ac:dyDescent="0.25">
      <c r="A103" s="19" t="str">
        <f>IF(ROW()-12&lt;='01_Données'!$O$2,ROW()-12,"")</f>
        <v/>
      </c>
      <c r="B103" s="1" t="e">
        <f>IF('01_Données'!#REF!="","",INDEX(Tableau3[N°CMD],MATCH('01_Données'!#REF!,Tableau3[Sequence],0),))</f>
        <v>#REF!</v>
      </c>
      <c r="C103" s="31" t="e">
        <f>IF('01_Données'!#REF!="","",INDEX(Tableau3[Désignation],MATCH('01_Données'!#REF!,Tableau3[Sequence],0),))</f>
        <v>#REF!</v>
      </c>
      <c r="D103" s="1" t="e">
        <f>IF('01_Données'!#REF!="","",INDEX(Tableau3[Qte],MATCH('01_Données'!#REF!,Tableau3[Sequence],0),))</f>
        <v>#REF!</v>
      </c>
      <c r="E103" s="22" t="e">
        <f>IF('01_Données'!#REF!="","",INDEX(Tableau3[P.A.U],MATCH('01_Données'!#REF!,Tableau3[Sequence],0),))</f>
        <v>#REF!</v>
      </c>
      <c r="F103" s="22"/>
      <c r="G103" s="2" t="e">
        <f>IF('01_Données'!#REF!="","",INDEX(Tableau3[Délai],MATCH('01_Données'!#REF!,Tableau3[Sequence],0),))</f>
        <v>#REF!</v>
      </c>
      <c r="H103" s="2" t="e">
        <f>IF('01_Données'!#REF!="","",INDEX(Tableau3[Date livraison],MATCH('01_Données'!#REF!,Tableau3[Sequence],0),))</f>
        <v>#REF!</v>
      </c>
      <c r="I103" s="1" t="str">
        <f t="shared" si="8"/>
        <v/>
      </c>
      <c r="J103" t="e">
        <f>IF('01_Données'!#REF!="","",INDEX(#REF!,MATCH('01_Données'!#REF!,#REF!,0),))</f>
        <v>#REF!</v>
      </c>
      <c r="N103" s="37"/>
    </row>
    <row r="104" spans="1:14" x14ac:dyDescent="0.25">
      <c r="A104" s="19" t="str">
        <f>IF(ROW()-12&lt;='01_Données'!$O$2,ROW()-12,"")</f>
        <v/>
      </c>
      <c r="B104" s="1" t="e">
        <f>IF('01_Données'!#REF!="","",INDEX(Tableau3[N°CMD],MATCH('01_Données'!#REF!,Tableau3[Sequence],0),))</f>
        <v>#REF!</v>
      </c>
      <c r="C104" s="31" t="e">
        <f>IF('01_Données'!#REF!="","",INDEX(Tableau3[Désignation],MATCH('01_Données'!#REF!,Tableau3[Sequence],0),))</f>
        <v>#REF!</v>
      </c>
      <c r="D104" s="1" t="e">
        <f>IF('01_Données'!#REF!="","",INDEX(Tableau3[Qte],MATCH('01_Données'!#REF!,Tableau3[Sequence],0),))</f>
        <v>#REF!</v>
      </c>
      <c r="E104" s="22" t="e">
        <f>IF('01_Données'!#REF!="","",INDEX(Tableau3[P.A.U],MATCH('01_Données'!#REF!,Tableau3[Sequence],0),))</f>
        <v>#REF!</v>
      </c>
      <c r="F104" s="22"/>
      <c r="G104" s="2" t="e">
        <f>IF('01_Données'!#REF!="","",INDEX(Tableau3[Délai],MATCH('01_Données'!#REF!,Tableau3[Sequence],0),))</f>
        <v>#REF!</v>
      </c>
      <c r="H104" s="2" t="e">
        <f>IF('01_Données'!#REF!="","",INDEX(Tableau3[Date livraison],MATCH('01_Données'!#REF!,Tableau3[Sequence],0),))</f>
        <v>#REF!</v>
      </c>
      <c r="I104" s="1" t="str">
        <f t="shared" si="8"/>
        <v/>
      </c>
      <c r="J104" t="e">
        <f>IF('01_Données'!#REF!="","",INDEX(#REF!,MATCH('01_Données'!#REF!,#REF!,0),))</f>
        <v>#REF!</v>
      </c>
      <c r="N104" s="37"/>
    </row>
    <row r="105" spans="1:14" x14ac:dyDescent="0.25">
      <c r="A105" s="19" t="str">
        <f>IF(ROW()-12&lt;='01_Données'!$O$2,ROW()-12,"")</f>
        <v/>
      </c>
      <c r="B105" s="1" t="e">
        <f>IF('01_Données'!#REF!="","",INDEX(Tableau3[N°CMD],MATCH('01_Données'!#REF!,Tableau3[Sequence],0),))</f>
        <v>#REF!</v>
      </c>
      <c r="C105" s="31" t="e">
        <f>IF('01_Données'!#REF!="","",INDEX(Tableau3[Désignation],MATCH('01_Données'!#REF!,Tableau3[Sequence],0),))</f>
        <v>#REF!</v>
      </c>
      <c r="D105" s="1" t="e">
        <f>IF('01_Données'!#REF!="","",INDEX(Tableau3[Qte],MATCH('01_Données'!#REF!,Tableau3[Sequence],0),))</f>
        <v>#REF!</v>
      </c>
      <c r="E105" s="22" t="e">
        <f>IF('01_Données'!#REF!="","",INDEX(Tableau3[P.A.U],MATCH('01_Données'!#REF!,Tableau3[Sequence],0),))</f>
        <v>#REF!</v>
      </c>
      <c r="F105" s="22"/>
      <c r="G105" s="2" t="e">
        <f>IF('01_Données'!#REF!="","",INDEX(Tableau3[Délai],MATCH('01_Données'!#REF!,Tableau3[Sequence],0),))</f>
        <v>#REF!</v>
      </c>
      <c r="H105" s="2" t="e">
        <f>IF('01_Données'!#REF!="","",INDEX(Tableau3[Date livraison],MATCH('01_Données'!#REF!,Tableau3[Sequence],0),))</f>
        <v>#REF!</v>
      </c>
      <c r="I105" s="1" t="str">
        <f t="shared" si="8"/>
        <v/>
      </c>
      <c r="J105" t="e">
        <f>IF('01_Données'!#REF!="","",INDEX(#REF!,MATCH('01_Données'!#REF!,#REF!,0),))</f>
        <v>#REF!</v>
      </c>
      <c r="N105" s="37"/>
    </row>
    <row r="106" spans="1:14" x14ac:dyDescent="0.25">
      <c r="A106" s="19" t="str">
        <f>IF(ROW()-12&lt;='01_Données'!$O$2,ROW()-12,"")</f>
        <v/>
      </c>
      <c r="B106" s="1" t="e">
        <f>IF('01_Données'!#REF!="","",INDEX(Tableau3[N°CMD],MATCH('01_Données'!#REF!,Tableau3[Sequence],0),))</f>
        <v>#REF!</v>
      </c>
      <c r="C106" s="31" t="e">
        <f>IF('01_Données'!#REF!="","",INDEX(Tableau3[Désignation],MATCH('01_Données'!#REF!,Tableau3[Sequence],0),))</f>
        <v>#REF!</v>
      </c>
      <c r="D106" s="1" t="e">
        <f>IF('01_Données'!#REF!="","",INDEX(Tableau3[Qte],MATCH('01_Données'!#REF!,Tableau3[Sequence],0),))</f>
        <v>#REF!</v>
      </c>
      <c r="E106" s="22" t="e">
        <f>IF('01_Données'!#REF!="","",INDEX(Tableau3[P.A.U],MATCH('01_Données'!#REF!,Tableau3[Sequence],0),))</f>
        <v>#REF!</v>
      </c>
      <c r="F106" s="22"/>
      <c r="G106" s="2" t="e">
        <f>IF('01_Données'!#REF!="","",INDEX(Tableau3[Délai],MATCH('01_Données'!#REF!,Tableau3[Sequence],0),))</f>
        <v>#REF!</v>
      </c>
      <c r="H106" s="2" t="e">
        <f>IF('01_Données'!#REF!="","",INDEX(Tableau3[Date livraison],MATCH('01_Données'!#REF!,Tableau3[Sequence],0),))</f>
        <v>#REF!</v>
      </c>
      <c r="I106" s="1" t="str">
        <f t="shared" si="8"/>
        <v/>
      </c>
      <c r="J106" t="e">
        <f>IF('01_Données'!#REF!="","",INDEX(#REF!,MATCH('01_Données'!#REF!,#REF!,0),))</f>
        <v>#REF!</v>
      </c>
      <c r="N106" s="37"/>
    </row>
    <row r="107" spans="1:14" x14ac:dyDescent="0.25">
      <c r="A107" s="19" t="str">
        <f>IF(ROW()-12&lt;='01_Données'!$O$2,ROW()-12,"")</f>
        <v/>
      </c>
      <c r="B107" s="1" t="e">
        <f>IF('01_Données'!#REF!="","",INDEX(Tableau3[N°CMD],MATCH('01_Données'!#REF!,Tableau3[Sequence],0),))</f>
        <v>#REF!</v>
      </c>
      <c r="C107" s="31" t="e">
        <f>IF('01_Données'!#REF!="","",INDEX(Tableau3[Désignation],MATCH('01_Données'!#REF!,Tableau3[Sequence],0),))</f>
        <v>#REF!</v>
      </c>
      <c r="D107" s="1" t="e">
        <f>IF('01_Données'!#REF!="","",INDEX(Tableau3[Qte],MATCH('01_Données'!#REF!,Tableau3[Sequence],0),))</f>
        <v>#REF!</v>
      </c>
      <c r="E107" s="22" t="e">
        <f>IF('01_Données'!#REF!="","",INDEX(Tableau3[P.A.U],MATCH('01_Données'!#REF!,Tableau3[Sequence],0),))</f>
        <v>#REF!</v>
      </c>
      <c r="F107" s="22"/>
      <c r="G107" s="2" t="e">
        <f>IF('01_Données'!#REF!="","",INDEX(Tableau3[Délai],MATCH('01_Données'!#REF!,Tableau3[Sequence],0),))</f>
        <v>#REF!</v>
      </c>
      <c r="H107" s="2" t="e">
        <f>IF('01_Données'!#REF!="","",INDEX(Tableau3[Date livraison],MATCH('01_Données'!#REF!,Tableau3[Sequence],0),))</f>
        <v>#REF!</v>
      </c>
      <c r="I107" s="1" t="str">
        <f t="shared" si="8"/>
        <v/>
      </c>
      <c r="J107" t="e">
        <f>IF('01_Données'!#REF!="","",INDEX(#REF!,MATCH('01_Données'!#REF!,#REF!,0),))</f>
        <v>#REF!</v>
      </c>
      <c r="N107" s="37"/>
    </row>
    <row r="108" spans="1:14" x14ac:dyDescent="0.25">
      <c r="A108" s="19" t="str">
        <f>IF(ROW()-12&lt;='01_Données'!$O$2,ROW()-12,"")</f>
        <v/>
      </c>
      <c r="B108" s="1" t="e">
        <f>IF('01_Données'!#REF!="","",INDEX(Tableau3[N°CMD],MATCH('01_Données'!#REF!,Tableau3[Sequence],0),))</f>
        <v>#REF!</v>
      </c>
      <c r="C108" s="31" t="e">
        <f>IF('01_Données'!#REF!="","",INDEX(Tableau3[Désignation],MATCH('01_Données'!#REF!,Tableau3[Sequence],0),))</f>
        <v>#REF!</v>
      </c>
      <c r="D108" s="1" t="e">
        <f>IF('01_Données'!#REF!="","",INDEX(Tableau3[Qte],MATCH('01_Données'!#REF!,Tableau3[Sequence],0),))</f>
        <v>#REF!</v>
      </c>
      <c r="E108" s="22" t="e">
        <f>IF('01_Données'!#REF!="","",INDEX(Tableau3[P.A.U],MATCH('01_Données'!#REF!,Tableau3[Sequence],0),))</f>
        <v>#REF!</v>
      </c>
      <c r="F108" s="22"/>
      <c r="G108" s="2" t="e">
        <f>IF('01_Données'!#REF!="","",INDEX(Tableau3[Délai],MATCH('01_Données'!#REF!,Tableau3[Sequence],0),))</f>
        <v>#REF!</v>
      </c>
      <c r="H108" s="2" t="e">
        <f>IF('01_Données'!#REF!="","",INDEX(Tableau3[Date livraison],MATCH('01_Données'!#REF!,Tableau3[Sequence],0),))</f>
        <v>#REF!</v>
      </c>
      <c r="I108" s="1" t="str">
        <f t="shared" si="8"/>
        <v/>
      </c>
      <c r="J108" t="e">
        <f>IF('01_Données'!#REF!="","",INDEX(#REF!,MATCH('01_Données'!#REF!,#REF!,0),))</f>
        <v>#REF!</v>
      </c>
      <c r="N108" s="37"/>
    </row>
    <row r="109" spans="1:14" x14ac:dyDescent="0.25">
      <c r="A109" s="19" t="str">
        <f>IF(ROW()-12&lt;='01_Données'!$O$2,ROW()-12,"")</f>
        <v/>
      </c>
      <c r="B109" s="1" t="e">
        <f>IF('01_Données'!#REF!="","",INDEX(Tableau3[N°CMD],MATCH('01_Données'!#REF!,Tableau3[Sequence],0),))</f>
        <v>#REF!</v>
      </c>
      <c r="C109" s="31" t="e">
        <f>IF('01_Données'!#REF!="","",INDEX(Tableau3[Désignation],MATCH('01_Données'!#REF!,Tableau3[Sequence],0),))</f>
        <v>#REF!</v>
      </c>
      <c r="D109" s="1" t="e">
        <f>IF('01_Données'!#REF!="","",INDEX(Tableau3[Qte],MATCH('01_Données'!#REF!,Tableau3[Sequence],0),))</f>
        <v>#REF!</v>
      </c>
      <c r="E109" s="22" t="e">
        <f>IF('01_Données'!#REF!="","",INDEX(Tableau3[P.A.U],MATCH('01_Données'!#REF!,Tableau3[Sequence],0),))</f>
        <v>#REF!</v>
      </c>
      <c r="F109" s="22"/>
      <c r="G109" s="2" t="e">
        <f>IF('01_Données'!#REF!="","",INDEX(Tableau3[Délai],MATCH('01_Données'!#REF!,Tableau3[Sequence],0),))</f>
        <v>#REF!</v>
      </c>
      <c r="H109" s="2" t="e">
        <f>IF('01_Données'!#REF!="","",INDEX(Tableau3[Date livraison],MATCH('01_Données'!#REF!,Tableau3[Sequence],0),))</f>
        <v>#REF!</v>
      </c>
      <c r="I109" s="1" t="str">
        <f t="shared" si="8"/>
        <v/>
      </c>
      <c r="J109" t="e">
        <f>IF('01_Données'!#REF!="","",INDEX(#REF!,MATCH('01_Données'!#REF!,#REF!,0),))</f>
        <v>#REF!</v>
      </c>
      <c r="N109" s="37"/>
    </row>
    <row r="110" spans="1:14" x14ac:dyDescent="0.25">
      <c r="A110" s="19" t="str">
        <f>IF(ROW()-12&lt;='01_Données'!$O$2,ROW()-12,"")</f>
        <v/>
      </c>
      <c r="B110" s="1" t="e">
        <f>IF('01_Données'!#REF!="","",INDEX(Tableau3[N°CMD],MATCH('01_Données'!#REF!,Tableau3[Sequence],0),))</f>
        <v>#REF!</v>
      </c>
      <c r="C110" s="31" t="e">
        <f>IF('01_Données'!#REF!="","",INDEX(Tableau3[Désignation],MATCH('01_Données'!#REF!,Tableau3[Sequence],0),))</f>
        <v>#REF!</v>
      </c>
      <c r="D110" s="1" t="e">
        <f>IF('01_Données'!#REF!="","",INDEX(Tableau3[Qte],MATCH('01_Données'!#REF!,Tableau3[Sequence],0),))</f>
        <v>#REF!</v>
      </c>
      <c r="E110" s="22" t="e">
        <f>IF('01_Données'!#REF!="","",INDEX(Tableau3[P.A.U],MATCH('01_Données'!#REF!,Tableau3[Sequence],0),))</f>
        <v>#REF!</v>
      </c>
      <c r="F110" s="22"/>
      <c r="G110" s="2" t="e">
        <f>IF('01_Données'!#REF!="","",INDEX(Tableau3[Délai],MATCH('01_Données'!#REF!,Tableau3[Sequence],0),))</f>
        <v>#REF!</v>
      </c>
      <c r="H110" s="2" t="e">
        <f>IF('01_Données'!#REF!="","",INDEX(Tableau3[Date livraison],MATCH('01_Données'!#REF!,Tableau3[Sequence],0),))</f>
        <v>#REF!</v>
      </c>
      <c r="I110" s="1" t="str">
        <f t="shared" si="8"/>
        <v/>
      </c>
      <c r="J110" t="e">
        <f>IF('01_Données'!#REF!="","",INDEX(#REF!,MATCH('01_Données'!#REF!,#REF!,0),))</f>
        <v>#REF!</v>
      </c>
      <c r="N110" s="37"/>
    </row>
    <row r="111" spans="1:14" x14ac:dyDescent="0.25">
      <c r="A111" s="19" t="str">
        <f>IF(ROW()-12&lt;='01_Données'!$O$2,ROW()-12,"")</f>
        <v/>
      </c>
      <c r="B111" s="1" t="e">
        <f>IF('01_Données'!#REF!="","",INDEX(Tableau3[N°CMD],MATCH('01_Données'!#REF!,Tableau3[Sequence],0),))</f>
        <v>#REF!</v>
      </c>
      <c r="C111" s="31" t="e">
        <f>IF('01_Données'!#REF!="","",INDEX(Tableau3[Désignation],MATCH('01_Données'!#REF!,Tableau3[Sequence],0),))</f>
        <v>#REF!</v>
      </c>
      <c r="D111" s="1" t="e">
        <f>IF('01_Données'!#REF!="","",INDEX(Tableau3[Qte],MATCH('01_Données'!#REF!,Tableau3[Sequence],0),))</f>
        <v>#REF!</v>
      </c>
      <c r="E111" s="22" t="e">
        <f>IF('01_Données'!#REF!="","",INDEX(Tableau3[P.A.U],MATCH('01_Données'!#REF!,Tableau3[Sequence],0),))</f>
        <v>#REF!</v>
      </c>
      <c r="F111" s="22"/>
      <c r="G111" s="2" t="e">
        <f>IF('01_Données'!#REF!="","",INDEX(Tableau3[Délai],MATCH('01_Données'!#REF!,Tableau3[Sequence],0),))</f>
        <v>#REF!</v>
      </c>
      <c r="H111" s="2" t="e">
        <f>IF('01_Données'!#REF!="","",INDEX(Tableau3[Date livraison],MATCH('01_Données'!#REF!,Tableau3[Sequence],0),))</f>
        <v>#REF!</v>
      </c>
      <c r="I111" s="1" t="str">
        <f t="shared" si="8"/>
        <v/>
      </c>
      <c r="J111" t="e">
        <f>IF('01_Données'!#REF!="","",INDEX(#REF!,MATCH('01_Données'!#REF!,#REF!,0),))</f>
        <v>#REF!</v>
      </c>
      <c r="N111" s="37"/>
    </row>
    <row r="112" spans="1:14" x14ac:dyDescent="0.25">
      <c r="A112" s="19" t="str">
        <f>IF(ROW()-12&lt;='01_Données'!$O$2,ROW()-12,"")</f>
        <v/>
      </c>
      <c r="B112" s="1" t="e">
        <f>IF('01_Données'!#REF!="","",INDEX(Tableau3[N°CMD],MATCH('01_Données'!#REF!,Tableau3[Sequence],0),))</f>
        <v>#REF!</v>
      </c>
      <c r="C112" s="31" t="e">
        <f>IF('01_Données'!#REF!="","",INDEX(Tableau3[Désignation],MATCH('01_Données'!#REF!,Tableau3[Sequence],0),))</f>
        <v>#REF!</v>
      </c>
      <c r="D112" s="1" t="e">
        <f>IF('01_Données'!#REF!="","",INDEX(Tableau3[Qte],MATCH('01_Données'!#REF!,Tableau3[Sequence],0),))</f>
        <v>#REF!</v>
      </c>
      <c r="E112" s="22" t="e">
        <f>IF('01_Données'!#REF!="","",INDEX(Tableau3[P.A.U],MATCH('01_Données'!#REF!,Tableau3[Sequence],0),))</f>
        <v>#REF!</v>
      </c>
      <c r="F112" s="22"/>
      <c r="G112" s="2" t="e">
        <f>IF('01_Données'!#REF!="","",INDEX(Tableau3[Délai],MATCH('01_Données'!#REF!,Tableau3[Sequence],0),))</f>
        <v>#REF!</v>
      </c>
      <c r="H112" s="2" t="e">
        <f>IF('01_Données'!#REF!="","",INDEX(Tableau3[Date livraison],MATCH('01_Données'!#REF!,Tableau3[Sequence],0),))</f>
        <v>#REF!</v>
      </c>
      <c r="I112" s="1" t="str">
        <f t="shared" si="8"/>
        <v/>
      </c>
      <c r="J112" t="e">
        <f>IF('01_Données'!#REF!="","",INDEX(#REF!,MATCH('01_Données'!#REF!,#REF!,0),))</f>
        <v>#REF!</v>
      </c>
      <c r="N112" s="37"/>
    </row>
    <row r="113" spans="1:10" x14ac:dyDescent="0.25">
      <c r="A113" s="19" t="str">
        <f>IF(ROW()-12&lt;='01_Données'!$O$2,ROW()-12,"")</f>
        <v/>
      </c>
      <c r="B113" s="1" t="e">
        <f>IF('01_Données'!#REF!="","",INDEX(Tableau3[N°CMD],MATCH('01_Données'!#REF!,Tableau3[Sequence],0),))</f>
        <v>#REF!</v>
      </c>
      <c r="C113" s="31" t="e">
        <f>IF('01_Données'!#REF!="","",INDEX(Tableau3[Désignation],MATCH('01_Données'!#REF!,Tableau3[Sequence],0),))</f>
        <v>#REF!</v>
      </c>
      <c r="D113" s="1" t="e">
        <f>IF('01_Données'!#REF!="","",INDEX(Tableau3[Qte],MATCH('01_Données'!#REF!,Tableau3[Sequence],0),))</f>
        <v>#REF!</v>
      </c>
      <c r="E113" s="22" t="e">
        <f>IF('01_Données'!#REF!="","",INDEX(Tableau3[P.A.U],MATCH('01_Données'!#REF!,Tableau3[Sequence],0),))</f>
        <v>#REF!</v>
      </c>
      <c r="F113" s="22"/>
      <c r="G113" s="2" t="e">
        <f>IF('01_Données'!#REF!="","",INDEX(Tableau3[Délai],MATCH('01_Données'!#REF!,Tableau3[Sequence],0),))</f>
        <v>#REF!</v>
      </c>
      <c r="H113" s="2" t="e">
        <f>IF('01_Données'!#REF!="","",INDEX(Tableau3[Date livraison],MATCH('01_Données'!#REF!,Tableau3[Sequence],0),))</f>
        <v>#REF!</v>
      </c>
      <c r="I113" s="1" t="str">
        <f t="shared" si="8"/>
        <v/>
      </c>
      <c r="J113" t="e">
        <f>IF('01_Données'!#REF!="","",INDEX(#REF!,MATCH('01_Données'!#REF!,#REF!,0),))</f>
        <v>#REF!</v>
      </c>
    </row>
    <row r="114" spans="1:10" x14ac:dyDescent="0.25">
      <c r="A114" s="19" t="str">
        <f>IF(ROW()-12&lt;='01_Données'!$O$2,ROW()-12,"")</f>
        <v/>
      </c>
      <c r="B114" s="1" t="e">
        <f>IF('01_Données'!#REF!="","",INDEX(Tableau3[N°CMD],MATCH('01_Données'!#REF!,Tableau3[Sequence],0),))</f>
        <v>#REF!</v>
      </c>
      <c r="C114" s="31" t="e">
        <f>IF('01_Données'!#REF!="","",INDEX(Tableau3[Désignation],MATCH('01_Données'!#REF!,Tableau3[Sequence],0),))</f>
        <v>#REF!</v>
      </c>
      <c r="D114" s="1" t="e">
        <f>IF('01_Données'!#REF!="","",INDEX(Tableau3[Qte],MATCH('01_Données'!#REF!,Tableau3[Sequence],0),))</f>
        <v>#REF!</v>
      </c>
      <c r="E114" s="22" t="e">
        <f>IF('01_Données'!#REF!="","",INDEX(Tableau3[P.A.U],MATCH('01_Données'!#REF!,Tableau3[Sequence],0),))</f>
        <v>#REF!</v>
      </c>
      <c r="F114" s="22"/>
      <c r="G114" s="2" t="e">
        <f>IF('01_Données'!#REF!="","",INDEX(Tableau3[Délai],MATCH('01_Données'!#REF!,Tableau3[Sequence],0),))</f>
        <v>#REF!</v>
      </c>
      <c r="H114" s="2" t="e">
        <f>IF('01_Données'!#REF!="","",INDEX(Tableau3[Date livraison],MATCH('01_Données'!#REF!,Tableau3[Sequence],0),))</f>
        <v>#REF!</v>
      </c>
      <c r="I114" s="1" t="str">
        <f t="shared" si="8"/>
        <v/>
      </c>
      <c r="J114" t="e">
        <f>IF('01_Données'!#REF!="","",INDEX(#REF!,MATCH('01_Données'!#REF!,#REF!,0),))</f>
        <v>#REF!</v>
      </c>
    </row>
    <row r="115" spans="1:10" x14ac:dyDescent="0.25">
      <c r="A115" s="19" t="str">
        <f>IF(ROW()-12&lt;='01_Données'!$O$2,ROW()-12,"")</f>
        <v/>
      </c>
      <c r="B115" s="1" t="e">
        <f>IF('01_Données'!#REF!="","",INDEX(Tableau3[N°CMD],MATCH('01_Données'!#REF!,Tableau3[Sequence],0),))</f>
        <v>#REF!</v>
      </c>
      <c r="C115" s="31" t="e">
        <f>IF('01_Données'!#REF!="","",INDEX(Tableau3[Désignation],MATCH('01_Données'!#REF!,Tableau3[Sequence],0),))</f>
        <v>#REF!</v>
      </c>
      <c r="D115" s="1" t="e">
        <f>IF('01_Données'!#REF!="","",INDEX(Tableau3[Qte],MATCH('01_Données'!#REF!,Tableau3[Sequence],0),))</f>
        <v>#REF!</v>
      </c>
      <c r="E115" s="22" t="e">
        <f>IF('01_Données'!#REF!="","",INDEX(Tableau3[P.A.U],MATCH('01_Données'!#REF!,Tableau3[Sequence],0),))</f>
        <v>#REF!</v>
      </c>
      <c r="F115" s="22"/>
      <c r="G115" s="2" t="e">
        <f>IF('01_Données'!#REF!="","",INDEX(Tableau3[Délai],MATCH('01_Données'!#REF!,Tableau3[Sequence],0),))</f>
        <v>#REF!</v>
      </c>
      <c r="H115" s="2" t="e">
        <f>IF('01_Données'!#REF!="","",INDEX(Tableau3[Date livraison],MATCH('01_Données'!#REF!,Tableau3[Sequence],0),))</f>
        <v>#REF!</v>
      </c>
      <c r="I115" s="1" t="str">
        <f t="shared" si="8"/>
        <v/>
      </c>
      <c r="J115" t="e">
        <f>IF('01_Données'!#REF!="","",INDEX(#REF!,MATCH('01_Données'!#REF!,#REF!,0),))</f>
        <v>#REF!</v>
      </c>
    </row>
    <row r="116" spans="1:10" x14ac:dyDescent="0.25">
      <c r="A116" s="19" t="str">
        <f>IF(ROW()-12&lt;='01_Données'!$O$2,ROW()-12,"")</f>
        <v/>
      </c>
      <c r="B116" s="1" t="e">
        <f>IF('01_Données'!#REF!="","",INDEX(Tableau3[N°CMD],MATCH('01_Données'!#REF!,Tableau3[Sequence],0),))</f>
        <v>#REF!</v>
      </c>
      <c r="C116" s="31" t="e">
        <f>IF('01_Données'!#REF!="","",INDEX(Tableau3[Désignation],MATCH('01_Données'!#REF!,Tableau3[Sequence],0),))</f>
        <v>#REF!</v>
      </c>
      <c r="D116" s="1" t="e">
        <f>IF('01_Données'!#REF!="","",INDEX(Tableau3[Qte],MATCH('01_Données'!#REF!,Tableau3[Sequence],0),))</f>
        <v>#REF!</v>
      </c>
      <c r="E116" s="22" t="e">
        <f>IF('01_Données'!#REF!="","",INDEX(Tableau3[P.A.U],MATCH('01_Données'!#REF!,Tableau3[Sequence],0),))</f>
        <v>#REF!</v>
      </c>
      <c r="F116" s="22"/>
      <c r="G116" s="2" t="e">
        <f>IF('01_Données'!#REF!="","",INDEX(Tableau3[Délai],MATCH('01_Données'!#REF!,Tableau3[Sequence],0),))</f>
        <v>#REF!</v>
      </c>
      <c r="H116" s="2" t="e">
        <f>IF('01_Données'!#REF!="","",INDEX(Tableau3[Date livraison],MATCH('01_Données'!#REF!,Tableau3[Sequence],0),))</f>
        <v>#REF!</v>
      </c>
      <c r="I116" s="1" t="str">
        <f t="shared" si="8"/>
        <v/>
      </c>
      <c r="J116" t="e">
        <f>IF('01_Données'!#REF!="","",INDEX(#REF!,MATCH('01_Données'!#REF!,#REF!,0),))</f>
        <v>#REF!</v>
      </c>
    </row>
    <row r="117" spans="1:10" x14ac:dyDescent="0.25">
      <c r="A117" s="19" t="str">
        <f>IF(ROW()-12&lt;='01_Données'!$O$2,ROW()-12,"")</f>
        <v/>
      </c>
      <c r="B117" s="1" t="e">
        <f>IF('01_Données'!#REF!="","",INDEX(Tableau3[N°CMD],MATCH('01_Données'!#REF!,Tableau3[Sequence],0),))</f>
        <v>#REF!</v>
      </c>
      <c r="C117" s="31" t="e">
        <f>IF('01_Données'!#REF!="","",INDEX(Tableau3[Désignation],MATCH('01_Données'!#REF!,Tableau3[Sequence],0),))</f>
        <v>#REF!</v>
      </c>
      <c r="D117" s="1" t="e">
        <f>IF('01_Données'!#REF!="","",INDEX(Tableau3[Qte],MATCH('01_Données'!#REF!,Tableau3[Sequence],0),))</f>
        <v>#REF!</v>
      </c>
      <c r="E117" s="22" t="e">
        <f>IF('01_Données'!#REF!="","",INDEX(Tableau3[P.A.U],MATCH('01_Données'!#REF!,Tableau3[Sequence],0),))</f>
        <v>#REF!</v>
      </c>
      <c r="F117" s="22"/>
      <c r="G117" s="2" t="e">
        <f>IF('01_Données'!#REF!="","",INDEX(Tableau3[Délai],MATCH('01_Données'!#REF!,Tableau3[Sequence],0),))</f>
        <v>#REF!</v>
      </c>
      <c r="H117" s="2" t="e">
        <f>IF('01_Données'!#REF!="","",INDEX(Tableau3[Date livraison],MATCH('01_Données'!#REF!,Tableau3[Sequence],0),))</f>
        <v>#REF!</v>
      </c>
      <c r="I117" s="1" t="str">
        <f t="shared" si="8"/>
        <v/>
      </c>
      <c r="J117" t="e">
        <f>IF('01_Données'!#REF!="","",INDEX(#REF!,MATCH('01_Données'!#REF!,#REF!,0),))</f>
        <v>#REF!</v>
      </c>
    </row>
    <row r="118" spans="1:10" x14ac:dyDescent="0.25">
      <c r="A118" s="19" t="str">
        <f>IF(ROW()-12&lt;='01_Données'!$O$2,ROW()-12,"")</f>
        <v/>
      </c>
      <c r="B118" s="1" t="e">
        <f>IF('01_Données'!#REF!="","",INDEX(Tableau3[N°CMD],MATCH('01_Données'!#REF!,Tableau3[Sequence],0),))</f>
        <v>#REF!</v>
      </c>
      <c r="C118" s="31" t="e">
        <f>IF('01_Données'!#REF!="","",INDEX(Tableau3[Désignation],MATCH('01_Données'!#REF!,Tableau3[Sequence],0),))</f>
        <v>#REF!</v>
      </c>
      <c r="D118" s="1" t="e">
        <f>IF('01_Données'!#REF!="","",INDEX(Tableau3[Qte],MATCH('01_Données'!#REF!,Tableau3[Sequence],0),))</f>
        <v>#REF!</v>
      </c>
      <c r="E118" s="22" t="e">
        <f>IF('01_Données'!#REF!="","",INDEX(Tableau3[P.A.U],MATCH('01_Données'!#REF!,Tableau3[Sequence],0),))</f>
        <v>#REF!</v>
      </c>
      <c r="F118" s="22"/>
      <c r="G118" s="2" t="e">
        <f>IF('01_Données'!#REF!="","",INDEX(Tableau3[Délai],MATCH('01_Données'!#REF!,Tableau3[Sequence],0),))</f>
        <v>#REF!</v>
      </c>
      <c r="H118" s="2" t="e">
        <f>IF('01_Données'!#REF!="","",INDEX(Tableau3[Date livraison],MATCH('01_Données'!#REF!,Tableau3[Sequence],0),))</f>
        <v>#REF!</v>
      </c>
      <c r="I118" s="1" t="str">
        <f t="shared" si="8"/>
        <v/>
      </c>
      <c r="J118" t="e">
        <f>IF('01_Données'!#REF!="","",INDEX(#REF!,MATCH('01_Données'!#REF!,#REF!,0),))</f>
        <v>#REF!</v>
      </c>
    </row>
    <row r="119" spans="1:10" x14ac:dyDescent="0.25">
      <c r="A119" s="19" t="str">
        <f>IF(ROW()-12&lt;='01_Données'!$O$2,ROW()-12,"")</f>
        <v/>
      </c>
      <c r="B119" s="1" t="e">
        <f>IF('01_Données'!#REF!="","",INDEX(Tableau3[N°CMD],MATCH('01_Données'!#REF!,Tableau3[Sequence],0),))</f>
        <v>#REF!</v>
      </c>
      <c r="C119" s="31" t="e">
        <f>IF('01_Données'!#REF!="","",INDEX(Tableau3[Désignation],MATCH('01_Données'!#REF!,Tableau3[Sequence],0),))</f>
        <v>#REF!</v>
      </c>
      <c r="D119" s="1" t="e">
        <f>IF('01_Données'!#REF!="","",INDEX(Tableau3[Qte],MATCH('01_Données'!#REF!,Tableau3[Sequence],0),))</f>
        <v>#REF!</v>
      </c>
      <c r="E119" s="22" t="e">
        <f>IF('01_Données'!#REF!="","",INDEX(Tableau3[P.A.U],MATCH('01_Données'!#REF!,Tableau3[Sequence],0),))</f>
        <v>#REF!</v>
      </c>
      <c r="F119" s="22"/>
      <c r="G119" s="2" t="e">
        <f>IF('01_Données'!#REF!="","",INDEX(Tableau3[Délai],MATCH('01_Données'!#REF!,Tableau3[Sequence],0),))</f>
        <v>#REF!</v>
      </c>
      <c r="H119" s="2" t="e">
        <f>IF('01_Données'!#REF!="","",INDEX(Tableau3[Date livraison],MATCH('01_Données'!#REF!,Tableau3[Sequence],0),))</f>
        <v>#REF!</v>
      </c>
      <c r="I119" s="1" t="str">
        <f t="shared" si="8"/>
        <v/>
      </c>
      <c r="J119" t="e">
        <f>IF('01_Données'!#REF!="","",INDEX(#REF!,MATCH('01_Données'!#REF!,#REF!,0),))</f>
        <v>#REF!</v>
      </c>
    </row>
    <row r="120" spans="1:10" x14ac:dyDescent="0.25">
      <c r="A120" s="19" t="str">
        <f>IF(ROW()-12&lt;='01_Données'!$O$2,ROW()-12,"")</f>
        <v/>
      </c>
      <c r="B120" s="1" t="e">
        <f>IF('01_Données'!#REF!="","",INDEX(Tableau3[N°CMD],MATCH('01_Données'!#REF!,Tableau3[Sequence],0),))</f>
        <v>#REF!</v>
      </c>
      <c r="C120" s="31" t="e">
        <f>IF('01_Données'!#REF!="","",INDEX(Tableau3[Désignation],MATCH('01_Données'!#REF!,Tableau3[Sequence],0),))</f>
        <v>#REF!</v>
      </c>
      <c r="D120" s="1" t="e">
        <f>IF('01_Données'!#REF!="","",INDEX(Tableau3[Qte],MATCH('01_Données'!#REF!,Tableau3[Sequence],0),))</f>
        <v>#REF!</v>
      </c>
      <c r="E120" s="22" t="e">
        <f>IF('01_Données'!#REF!="","",INDEX(Tableau3[P.A.U],MATCH('01_Données'!#REF!,Tableau3[Sequence],0),))</f>
        <v>#REF!</v>
      </c>
      <c r="F120" s="22"/>
      <c r="G120" s="2" t="e">
        <f>IF('01_Données'!#REF!="","",INDEX(Tableau3[Délai],MATCH('01_Données'!#REF!,Tableau3[Sequence],0),))</f>
        <v>#REF!</v>
      </c>
      <c r="H120" s="2" t="e">
        <f>IF('01_Données'!#REF!="","",INDEX(Tableau3[Date livraison],MATCH('01_Données'!#REF!,Tableau3[Sequence],0),))</f>
        <v>#REF!</v>
      </c>
      <c r="I120" s="1" t="str">
        <f t="shared" si="8"/>
        <v/>
      </c>
      <c r="J120" t="e">
        <f>IF('01_Données'!#REF!="","",INDEX(#REF!,MATCH('01_Données'!#REF!,#REF!,0),))</f>
        <v>#REF!</v>
      </c>
    </row>
    <row r="121" spans="1:10" x14ac:dyDescent="0.25">
      <c r="A121" s="19" t="str">
        <f>IF(ROW()-12&lt;='01_Données'!$O$2,ROW()-12,"")</f>
        <v/>
      </c>
      <c r="B121" s="1" t="e">
        <f>IF('01_Données'!#REF!="","",INDEX(Tableau3[N°CMD],MATCH('01_Données'!#REF!,Tableau3[Sequence],0),))</f>
        <v>#REF!</v>
      </c>
      <c r="C121" s="31" t="e">
        <f>IF('01_Données'!#REF!="","",INDEX(Tableau3[Désignation],MATCH('01_Données'!#REF!,Tableau3[Sequence],0),))</f>
        <v>#REF!</v>
      </c>
      <c r="D121" s="1" t="e">
        <f>IF('01_Données'!#REF!="","",INDEX(Tableau3[Qte],MATCH('01_Données'!#REF!,Tableau3[Sequence],0),))</f>
        <v>#REF!</v>
      </c>
      <c r="E121" s="22" t="e">
        <f>IF('01_Données'!#REF!="","",INDEX(Tableau3[P.A.U],MATCH('01_Données'!#REF!,Tableau3[Sequence],0),))</f>
        <v>#REF!</v>
      </c>
      <c r="F121" s="22"/>
      <c r="G121" s="2" t="e">
        <f>IF('01_Données'!#REF!="","",INDEX(Tableau3[Délai],MATCH('01_Données'!#REF!,Tableau3[Sequence],0),))</f>
        <v>#REF!</v>
      </c>
      <c r="H121" s="2" t="e">
        <f>IF('01_Données'!#REF!="","",INDEX(Tableau3[Date livraison],MATCH('01_Données'!#REF!,Tableau3[Sequence],0),))</f>
        <v>#REF!</v>
      </c>
      <c r="I121" s="1" t="str">
        <f t="shared" si="8"/>
        <v/>
      </c>
      <c r="J121" t="e">
        <f>IF('01_Données'!#REF!="","",INDEX(#REF!,MATCH('01_Données'!#REF!,#REF!,0),))</f>
        <v>#REF!</v>
      </c>
    </row>
    <row r="122" spans="1:10" x14ac:dyDescent="0.25">
      <c r="A122" s="19" t="str">
        <f>IF(ROW()-12&lt;='01_Données'!$O$2,ROW()-12,"")</f>
        <v/>
      </c>
      <c r="B122" s="1" t="e">
        <f>IF('01_Données'!#REF!="","",INDEX(Tableau3[N°CMD],MATCH('01_Données'!#REF!,Tableau3[Sequence],0),))</f>
        <v>#REF!</v>
      </c>
      <c r="C122" s="31" t="e">
        <f>IF('01_Données'!#REF!="","",INDEX(Tableau3[Désignation],MATCH('01_Données'!#REF!,Tableau3[Sequence],0),))</f>
        <v>#REF!</v>
      </c>
      <c r="D122" s="1" t="e">
        <f>IF('01_Données'!#REF!="","",INDEX(Tableau3[Qte],MATCH('01_Données'!#REF!,Tableau3[Sequence],0),))</f>
        <v>#REF!</v>
      </c>
      <c r="E122" s="22" t="e">
        <f>IF('01_Données'!#REF!="","",INDEX(Tableau3[P.A.U],MATCH('01_Données'!#REF!,Tableau3[Sequence],0),))</f>
        <v>#REF!</v>
      </c>
      <c r="F122" s="22"/>
      <c r="G122" s="2" t="e">
        <f>IF('01_Données'!#REF!="","",INDEX(Tableau3[Délai],MATCH('01_Données'!#REF!,Tableau3[Sequence],0),))</f>
        <v>#REF!</v>
      </c>
      <c r="H122" s="2" t="e">
        <f>IF('01_Données'!#REF!="","",INDEX(Tableau3[Date livraison],MATCH('01_Données'!#REF!,Tableau3[Sequence],0),))</f>
        <v>#REF!</v>
      </c>
      <c r="I122" s="1" t="str">
        <f t="shared" si="8"/>
        <v/>
      </c>
      <c r="J122" t="e">
        <f>IF('01_Données'!#REF!="","",INDEX(#REF!,MATCH('01_Données'!#REF!,#REF!,0),))</f>
        <v>#REF!</v>
      </c>
    </row>
    <row r="123" spans="1:10" x14ac:dyDescent="0.25">
      <c r="A123" s="19" t="str">
        <f>IF(ROW()-12&lt;='01_Données'!$O$2,ROW()-12,"")</f>
        <v/>
      </c>
      <c r="B123" s="1" t="e">
        <f>IF('01_Données'!#REF!="","",INDEX(Tableau3[N°CMD],MATCH('01_Données'!#REF!,Tableau3[Sequence],0),))</f>
        <v>#REF!</v>
      </c>
      <c r="C123" s="31" t="e">
        <f>IF('01_Données'!#REF!="","",INDEX(Tableau3[Désignation],MATCH('01_Données'!#REF!,Tableau3[Sequence],0),))</f>
        <v>#REF!</v>
      </c>
      <c r="D123" s="1" t="e">
        <f>IF('01_Données'!#REF!="","",INDEX(Tableau3[Qte],MATCH('01_Données'!#REF!,Tableau3[Sequence],0),))</f>
        <v>#REF!</v>
      </c>
      <c r="E123" s="22" t="e">
        <f>IF('01_Données'!#REF!="","",INDEX(Tableau3[P.A.U],MATCH('01_Données'!#REF!,Tableau3[Sequence],0),))</f>
        <v>#REF!</v>
      </c>
      <c r="F123" s="22"/>
      <c r="G123" s="2" t="e">
        <f>IF('01_Données'!#REF!="","",INDEX(Tableau3[Délai],MATCH('01_Données'!#REF!,Tableau3[Sequence],0),))</f>
        <v>#REF!</v>
      </c>
      <c r="H123" s="2" t="e">
        <f>IF('01_Données'!#REF!="","",INDEX(Tableau3[Date livraison],MATCH('01_Données'!#REF!,Tableau3[Sequence],0),))</f>
        <v>#REF!</v>
      </c>
      <c r="I123" s="1" t="str">
        <f t="shared" si="8"/>
        <v/>
      </c>
      <c r="J123" t="e">
        <f>IF('01_Données'!#REF!="","",INDEX(#REF!,MATCH('01_Données'!#REF!,#REF!,0),))</f>
        <v>#REF!</v>
      </c>
    </row>
    <row r="124" spans="1:10" x14ac:dyDescent="0.25">
      <c r="A124" s="19" t="str">
        <f>IF(ROW()-12&lt;='01_Données'!$O$2,ROW()-12,"")</f>
        <v/>
      </c>
      <c r="B124" s="1" t="e">
        <f>IF('01_Données'!#REF!="","",INDEX(Tableau3[N°CMD],MATCH('01_Données'!#REF!,Tableau3[Sequence],0),))</f>
        <v>#REF!</v>
      </c>
      <c r="C124" s="31" t="e">
        <f>IF('01_Données'!#REF!="","",INDEX(Tableau3[Désignation],MATCH('01_Données'!#REF!,Tableau3[Sequence],0),))</f>
        <v>#REF!</v>
      </c>
      <c r="D124" s="1" t="e">
        <f>IF('01_Données'!#REF!="","",INDEX(Tableau3[Qte],MATCH('01_Données'!#REF!,Tableau3[Sequence],0),))</f>
        <v>#REF!</v>
      </c>
      <c r="E124" s="22" t="e">
        <f>IF('01_Données'!#REF!="","",INDEX(Tableau3[P.A.U],MATCH('01_Données'!#REF!,Tableau3[Sequence],0),))</f>
        <v>#REF!</v>
      </c>
      <c r="F124" s="22"/>
      <c r="G124" s="2" t="e">
        <f>IF('01_Données'!#REF!="","",INDEX(Tableau3[Délai],MATCH('01_Données'!#REF!,Tableau3[Sequence],0),))</f>
        <v>#REF!</v>
      </c>
      <c r="H124" s="2" t="e">
        <f>IF('01_Données'!#REF!="","",INDEX(Tableau3[Date livraison],MATCH('01_Données'!#REF!,Tableau3[Sequence],0),))</f>
        <v>#REF!</v>
      </c>
      <c r="I124" s="1" t="str">
        <f t="shared" si="8"/>
        <v/>
      </c>
      <c r="J124" t="e">
        <f>IF('01_Données'!#REF!="","",INDEX(#REF!,MATCH('01_Données'!#REF!,#REF!,0),))</f>
        <v>#REF!</v>
      </c>
    </row>
    <row r="125" spans="1:10" x14ac:dyDescent="0.25">
      <c r="A125" s="19" t="str">
        <f>IF(ROW()-12&lt;='01_Données'!$O$2,ROW()-12,"")</f>
        <v/>
      </c>
      <c r="B125" s="1" t="e">
        <f>IF('01_Données'!#REF!="","",INDEX(Tableau3[N°CMD],MATCH('01_Données'!#REF!,Tableau3[Sequence],0),))</f>
        <v>#REF!</v>
      </c>
      <c r="C125" s="31" t="e">
        <f>IF('01_Données'!#REF!="","",INDEX(Tableau3[Désignation],MATCH('01_Données'!#REF!,Tableau3[Sequence],0),))</f>
        <v>#REF!</v>
      </c>
      <c r="D125" s="1" t="e">
        <f>IF('01_Données'!#REF!="","",INDEX(Tableau3[Qte],MATCH('01_Données'!#REF!,Tableau3[Sequence],0),))</f>
        <v>#REF!</v>
      </c>
      <c r="E125" s="22" t="e">
        <f>IF('01_Données'!#REF!="","",INDEX(Tableau3[P.A.U],MATCH('01_Données'!#REF!,Tableau3[Sequence],0),))</f>
        <v>#REF!</v>
      </c>
      <c r="F125" s="22"/>
      <c r="G125" s="2" t="e">
        <f>IF('01_Données'!#REF!="","",INDEX(Tableau3[Délai],MATCH('01_Données'!#REF!,Tableau3[Sequence],0),))</f>
        <v>#REF!</v>
      </c>
      <c r="H125" s="2" t="e">
        <f>IF('01_Données'!#REF!="","",INDEX(Tableau3[Date livraison],MATCH('01_Données'!#REF!,Tableau3[Sequence],0),))</f>
        <v>#REF!</v>
      </c>
      <c r="I125" s="1" t="str">
        <f t="shared" si="8"/>
        <v/>
      </c>
      <c r="J125" t="e">
        <f>IF('01_Données'!#REF!="","",INDEX(#REF!,MATCH('01_Données'!#REF!,#REF!,0),))</f>
        <v>#REF!</v>
      </c>
    </row>
    <row r="126" spans="1:10" x14ac:dyDescent="0.25">
      <c r="A126" s="19" t="str">
        <f>IF(ROW()-12&lt;='01_Données'!$O$2,ROW()-12,"")</f>
        <v/>
      </c>
      <c r="B126" s="1" t="e">
        <f>IF('01_Données'!#REF!="","",INDEX(Tableau3[N°CMD],MATCH('01_Données'!#REF!,Tableau3[Sequence],0),))</f>
        <v>#REF!</v>
      </c>
      <c r="C126" s="31" t="e">
        <f>IF('01_Données'!#REF!="","",INDEX(Tableau3[Désignation],MATCH('01_Données'!#REF!,Tableau3[Sequence],0),))</f>
        <v>#REF!</v>
      </c>
      <c r="D126" s="1" t="e">
        <f>IF('01_Données'!#REF!="","",INDEX(Tableau3[Qte],MATCH('01_Données'!#REF!,Tableau3[Sequence],0),))</f>
        <v>#REF!</v>
      </c>
      <c r="E126" s="22" t="e">
        <f>IF('01_Données'!#REF!="","",INDEX(Tableau3[P.A.U],MATCH('01_Données'!#REF!,Tableau3[Sequence],0),))</f>
        <v>#REF!</v>
      </c>
      <c r="F126" s="22"/>
      <c r="G126" s="2" t="e">
        <f>IF('01_Données'!#REF!="","",INDEX(Tableau3[Délai],MATCH('01_Données'!#REF!,Tableau3[Sequence],0),))</f>
        <v>#REF!</v>
      </c>
      <c r="H126" s="2" t="e">
        <f>IF('01_Données'!#REF!="","",INDEX(Tableau3[Date livraison],MATCH('01_Données'!#REF!,Tableau3[Sequence],0),))</f>
        <v>#REF!</v>
      </c>
      <c r="I126" s="1" t="str">
        <f t="shared" si="8"/>
        <v/>
      </c>
      <c r="J126" t="e">
        <f>IF('01_Données'!#REF!="","",INDEX(#REF!,MATCH('01_Données'!#REF!,#REF!,0),))</f>
        <v>#REF!</v>
      </c>
    </row>
    <row r="127" spans="1:10" x14ac:dyDescent="0.25">
      <c r="A127" s="19" t="str">
        <f>IF(ROW()-12&lt;='01_Données'!$O$2,ROW()-12,"")</f>
        <v/>
      </c>
      <c r="B127" s="1" t="e">
        <f>IF('01_Données'!#REF!="","",INDEX(Tableau3[N°CMD],MATCH('01_Données'!#REF!,Tableau3[Sequence],0),))</f>
        <v>#REF!</v>
      </c>
      <c r="C127" s="31" t="e">
        <f>IF('01_Données'!#REF!="","",INDEX(Tableau3[Désignation],MATCH('01_Données'!#REF!,Tableau3[Sequence],0),))</f>
        <v>#REF!</v>
      </c>
      <c r="D127" s="1" t="e">
        <f>IF('01_Données'!#REF!="","",INDEX(Tableau3[Qte],MATCH('01_Données'!#REF!,Tableau3[Sequence],0),))</f>
        <v>#REF!</v>
      </c>
      <c r="E127" s="22" t="e">
        <f>IF('01_Données'!#REF!="","",INDEX(Tableau3[P.A.U],MATCH('01_Données'!#REF!,Tableau3[Sequence],0),))</f>
        <v>#REF!</v>
      </c>
      <c r="F127" s="22"/>
      <c r="G127" s="2" t="e">
        <f>IF('01_Données'!#REF!="","",INDEX(Tableau3[Délai],MATCH('01_Données'!#REF!,Tableau3[Sequence],0),))</f>
        <v>#REF!</v>
      </c>
      <c r="H127" s="2" t="e">
        <f>IF('01_Données'!#REF!="","",INDEX(Tableau3[Date livraison],MATCH('01_Données'!#REF!,Tableau3[Sequence],0),))</f>
        <v>#REF!</v>
      </c>
      <c r="I127" s="1" t="str">
        <f t="shared" si="8"/>
        <v/>
      </c>
      <c r="J127" t="e">
        <f>IF('01_Données'!#REF!="","",INDEX(#REF!,MATCH('01_Données'!#REF!,#REF!,0),))</f>
        <v>#REF!</v>
      </c>
    </row>
    <row r="128" spans="1:10" x14ac:dyDescent="0.25">
      <c r="A128" s="19" t="str">
        <f>IF(ROW()-12&lt;='01_Données'!$O$2,ROW()-12,"")</f>
        <v/>
      </c>
      <c r="B128" s="1" t="e">
        <f>IF('01_Données'!#REF!="","",INDEX(Tableau3[N°CMD],MATCH('01_Données'!#REF!,Tableau3[Sequence],0),))</f>
        <v>#REF!</v>
      </c>
      <c r="C128" s="31" t="e">
        <f>IF('01_Données'!#REF!="","",INDEX(Tableau3[Désignation],MATCH('01_Données'!#REF!,Tableau3[Sequence],0),))</f>
        <v>#REF!</v>
      </c>
      <c r="D128" s="1" t="e">
        <f>IF('01_Données'!#REF!="","",INDEX(Tableau3[Qte],MATCH('01_Données'!#REF!,Tableau3[Sequence],0),))</f>
        <v>#REF!</v>
      </c>
      <c r="E128" s="22" t="e">
        <f>IF('01_Données'!#REF!="","",INDEX(Tableau3[P.A.U],MATCH('01_Données'!#REF!,Tableau3[Sequence],0),))</f>
        <v>#REF!</v>
      </c>
      <c r="F128" s="22"/>
      <c r="G128" s="2" t="e">
        <f>IF('01_Données'!#REF!="","",INDEX(Tableau3[Délai],MATCH('01_Données'!#REF!,Tableau3[Sequence],0),))</f>
        <v>#REF!</v>
      </c>
      <c r="H128" s="2" t="e">
        <f>IF('01_Données'!#REF!="","",INDEX(Tableau3[Date livraison],MATCH('01_Données'!#REF!,Tableau3[Sequence],0),))</f>
        <v>#REF!</v>
      </c>
      <c r="I128" s="1" t="str">
        <f t="shared" si="8"/>
        <v/>
      </c>
      <c r="J128" t="e">
        <f>IF('01_Données'!#REF!="","",INDEX(#REF!,MATCH('01_Données'!#REF!,#REF!,0),))</f>
        <v>#REF!</v>
      </c>
    </row>
    <row r="129" spans="1:10" x14ac:dyDescent="0.25">
      <c r="A129" s="19" t="str">
        <f>IF(ROW()-12&lt;='01_Données'!$O$2,ROW()-12,"")</f>
        <v/>
      </c>
      <c r="B129" s="1" t="e">
        <f>IF('01_Données'!#REF!="","",INDEX(Tableau3[N°CMD],MATCH('01_Données'!#REF!,Tableau3[Sequence],0),))</f>
        <v>#REF!</v>
      </c>
      <c r="C129" s="31" t="e">
        <f>IF('01_Données'!#REF!="","",INDEX(Tableau3[Désignation],MATCH('01_Données'!#REF!,Tableau3[Sequence],0),))</f>
        <v>#REF!</v>
      </c>
      <c r="D129" s="1" t="e">
        <f>IF('01_Données'!#REF!="","",INDEX(Tableau3[Qte],MATCH('01_Données'!#REF!,Tableau3[Sequence],0),))</f>
        <v>#REF!</v>
      </c>
      <c r="E129" s="22" t="e">
        <f>IF('01_Données'!#REF!="","",INDEX(Tableau3[P.A.U],MATCH('01_Données'!#REF!,Tableau3[Sequence],0),))</f>
        <v>#REF!</v>
      </c>
      <c r="F129" s="22"/>
      <c r="G129" s="2" t="e">
        <f>IF('01_Données'!#REF!="","",INDEX(Tableau3[Délai],MATCH('01_Données'!#REF!,Tableau3[Sequence],0),))</f>
        <v>#REF!</v>
      </c>
      <c r="H129" s="2" t="e">
        <f>IF('01_Données'!#REF!="","",INDEX(Tableau3[Date livraison],MATCH('01_Données'!#REF!,Tableau3[Sequence],0),))</f>
        <v>#REF!</v>
      </c>
      <c r="I129" s="1" t="str">
        <f t="shared" si="8"/>
        <v/>
      </c>
      <c r="J129" t="e">
        <f>IF('01_Données'!#REF!="","",INDEX(#REF!,MATCH('01_Données'!#REF!,#REF!,0),))</f>
        <v>#REF!</v>
      </c>
    </row>
    <row r="130" spans="1:10" x14ac:dyDescent="0.25">
      <c r="A130" s="19" t="str">
        <f>IF(ROW()-12&lt;='01_Données'!$O$2,ROW()-12,"")</f>
        <v/>
      </c>
      <c r="B130" s="1" t="e">
        <f>IF('01_Données'!#REF!="","",INDEX(Tableau3[N°CMD],MATCH('01_Données'!#REF!,Tableau3[Sequence],0),))</f>
        <v>#REF!</v>
      </c>
      <c r="C130" s="31" t="e">
        <f>IF('01_Données'!#REF!="","",INDEX(Tableau3[Désignation],MATCH('01_Données'!#REF!,Tableau3[Sequence],0),))</f>
        <v>#REF!</v>
      </c>
      <c r="D130" s="1" t="e">
        <f>IF('01_Données'!#REF!="","",INDEX(Tableau3[Qte],MATCH('01_Données'!#REF!,Tableau3[Sequence],0),))</f>
        <v>#REF!</v>
      </c>
      <c r="E130" s="22" t="e">
        <f>IF('01_Données'!#REF!="","",INDEX(Tableau3[P.A.U],MATCH('01_Données'!#REF!,Tableau3[Sequence],0),))</f>
        <v>#REF!</v>
      </c>
      <c r="F130" s="22"/>
      <c r="G130" s="2" t="e">
        <f>IF('01_Données'!#REF!="","",INDEX(Tableau3[Délai],MATCH('01_Données'!#REF!,Tableau3[Sequence],0),))</f>
        <v>#REF!</v>
      </c>
      <c r="H130" s="2" t="e">
        <f>IF('01_Données'!#REF!="","",INDEX(Tableau3[Date livraison],MATCH('01_Données'!#REF!,Tableau3[Sequence],0),))</f>
        <v>#REF!</v>
      </c>
      <c r="I130" s="1" t="str">
        <f t="shared" si="8"/>
        <v/>
      </c>
      <c r="J130" t="e">
        <f>IF('01_Données'!#REF!="","",INDEX(#REF!,MATCH('01_Données'!#REF!,#REF!,0),))</f>
        <v>#REF!</v>
      </c>
    </row>
    <row r="131" spans="1:10" x14ac:dyDescent="0.25">
      <c r="A131" s="19" t="str">
        <f>IF(ROW()-12&lt;='01_Données'!$O$2,ROW()-12,"")</f>
        <v/>
      </c>
      <c r="B131" s="1" t="e">
        <f>IF('01_Données'!#REF!="","",INDEX(Tableau3[N°CMD],MATCH('01_Données'!#REF!,Tableau3[Sequence],0),))</f>
        <v>#REF!</v>
      </c>
      <c r="C131" s="31" t="e">
        <f>IF('01_Données'!#REF!="","",INDEX(Tableau3[Désignation],MATCH('01_Données'!#REF!,Tableau3[Sequence],0),))</f>
        <v>#REF!</v>
      </c>
      <c r="D131" s="1" t="e">
        <f>IF('01_Données'!#REF!="","",INDEX(Tableau3[Qte],MATCH('01_Données'!#REF!,Tableau3[Sequence],0),))</f>
        <v>#REF!</v>
      </c>
      <c r="E131" s="22" t="e">
        <f>IF('01_Données'!#REF!="","",INDEX(Tableau3[P.A.U],MATCH('01_Données'!#REF!,Tableau3[Sequence],0),))</f>
        <v>#REF!</v>
      </c>
      <c r="F131" s="22"/>
      <c r="G131" s="2" t="e">
        <f>IF('01_Données'!#REF!="","",INDEX(Tableau3[Délai],MATCH('01_Données'!#REF!,Tableau3[Sequence],0),))</f>
        <v>#REF!</v>
      </c>
      <c r="H131" s="2" t="e">
        <f>IF('01_Données'!#REF!="","",INDEX(Tableau3[Date livraison],MATCH('01_Données'!#REF!,Tableau3[Sequence],0),))</f>
        <v>#REF!</v>
      </c>
      <c r="I131" s="1" t="str">
        <f t="shared" si="8"/>
        <v/>
      </c>
      <c r="J131" t="e">
        <f>IF('01_Données'!#REF!="","",INDEX(#REF!,MATCH('01_Données'!#REF!,#REF!,0),))</f>
        <v>#REF!</v>
      </c>
    </row>
    <row r="132" spans="1:10" x14ac:dyDescent="0.25">
      <c r="A132" s="19" t="str">
        <f>IF(ROW()-12&lt;='01_Données'!$O$2,ROW()-12,"")</f>
        <v/>
      </c>
      <c r="B132" s="1" t="e">
        <f>IF('01_Données'!#REF!="","",INDEX(Tableau3[N°CMD],MATCH('01_Données'!#REF!,Tableau3[Sequence],0),))</f>
        <v>#REF!</v>
      </c>
      <c r="C132" s="31" t="e">
        <f>IF('01_Données'!#REF!="","",INDEX(Tableau3[Désignation],MATCH('01_Données'!#REF!,Tableau3[Sequence],0),))</f>
        <v>#REF!</v>
      </c>
      <c r="D132" s="1" t="e">
        <f>IF('01_Données'!#REF!="","",INDEX(Tableau3[Qte],MATCH('01_Données'!#REF!,Tableau3[Sequence],0),))</f>
        <v>#REF!</v>
      </c>
      <c r="E132" s="22" t="e">
        <f>IF('01_Données'!#REF!="","",INDEX(Tableau3[P.A.U],MATCH('01_Données'!#REF!,Tableau3[Sequence],0),))</f>
        <v>#REF!</v>
      </c>
      <c r="F132" s="22"/>
      <c r="G132" s="2" t="e">
        <f>IF('01_Données'!#REF!="","",INDEX(Tableau3[Délai],MATCH('01_Données'!#REF!,Tableau3[Sequence],0),))</f>
        <v>#REF!</v>
      </c>
      <c r="H132" s="2" t="e">
        <f>IF('01_Données'!#REF!="","",INDEX(Tableau3[Date livraison],MATCH('01_Données'!#REF!,Tableau3[Sequence],0),))</f>
        <v>#REF!</v>
      </c>
      <c r="I132" s="1" t="str">
        <f t="shared" si="8"/>
        <v/>
      </c>
      <c r="J132" t="e">
        <f>IF('01_Données'!#REF!="","",INDEX(#REF!,MATCH('01_Données'!#REF!,#REF!,0),))</f>
        <v>#REF!</v>
      </c>
    </row>
    <row r="133" spans="1:10" x14ac:dyDescent="0.25">
      <c r="A133" s="19" t="str">
        <f>IF(ROW()-12&lt;='01_Données'!$O$2,ROW()-12,"")</f>
        <v/>
      </c>
      <c r="B133" s="1" t="e">
        <f>IF('01_Données'!#REF!="","",INDEX(Tableau3[N°CMD],MATCH('01_Données'!#REF!,Tableau3[Sequence],0),))</f>
        <v>#REF!</v>
      </c>
      <c r="C133" s="31" t="e">
        <f>IF('01_Données'!#REF!="","",INDEX(Tableau3[Désignation],MATCH('01_Données'!#REF!,Tableau3[Sequence],0),))</f>
        <v>#REF!</v>
      </c>
      <c r="D133" s="1" t="e">
        <f>IF('01_Données'!#REF!="","",INDEX(Tableau3[Qte],MATCH('01_Données'!#REF!,Tableau3[Sequence],0),))</f>
        <v>#REF!</v>
      </c>
      <c r="E133" s="22" t="e">
        <f>IF('01_Données'!#REF!="","",INDEX(Tableau3[P.A.U],MATCH('01_Données'!#REF!,Tableau3[Sequence],0),))</f>
        <v>#REF!</v>
      </c>
      <c r="F133" s="22"/>
      <c r="G133" s="2" t="e">
        <f>IF('01_Données'!#REF!="","",INDEX(Tableau3[Délai],MATCH('01_Données'!#REF!,Tableau3[Sequence],0),))</f>
        <v>#REF!</v>
      </c>
      <c r="H133" s="2" t="e">
        <f>IF('01_Données'!#REF!="","",INDEX(Tableau3[Date livraison],MATCH('01_Données'!#REF!,Tableau3[Sequence],0),))</f>
        <v>#REF!</v>
      </c>
      <c r="I133" s="1" t="str">
        <f t="shared" si="8"/>
        <v/>
      </c>
      <c r="J133" t="e">
        <f>IF('01_Données'!#REF!="","",INDEX(#REF!,MATCH('01_Données'!#REF!,#REF!,0),))</f>
        <v>#REF!</v>
      </c>
    </row>
    <row r="134" spans="1:10" x14ac:dyDescent="0.25">
      <c r="A134" s="19" t="str">
        <f>IF(ROW()-12&lt;='01_Données'!$O$2,ROW()-12,"")</f>
        <v/>
      </c>
      <c r="B134" s="1" t="e">
        <f>IF('01_Données'!#REF!="","",INDEX(Tableau3[N°CMD],MATCH('01_Données'!#REF!,Tableau3[Sequence],0),))</f>
        <v>#REF!</v>
      </c>
      <c r="C134" s="31" t="e">
        <f>IF('01_Données'!#REF!="","",INDEX(Tableau3[Désignation],MATCH('01_Données'!#REF!,Tableau3[Sequence],0),))</f>
        <v>#REF!</v>
      </c>
      <c r="D134" s="1" t="e">
        <f>IF('01_Données'!#REF!="","",INDEX(Tableau3[Qte],MATCH('01_Données'!#REF!,Tableau3[Sequence],0),))</f>
        <v>#REF!</v>
      </c>
      <c r="E134" s="22" t="e">
        <f>IF('01_Données'!#REF!="","",INDEX(Tableau3[P.A.U],MATCH('01_Données'!#REF!,Tableau3[Sequence],0),))</f>
        <v>#REF!</v>
      </c>
      <c r="F134" s="22"/>
      <c r="G134" s="2" t="e">
        <f>IF('01_Données'!#REF!="","",INDEX(Tableau3[Délai],MATCH('01_Données'!#REF!,Tableau3[Sequence],0),))</f>
        <v>#REF!</v>
      </c>
      <c r="H134" s="2" t="e">
        <f>IF('01_Données'!#REF!="","",INDEX(Tableau3[Date livraison],MATCH('01_Données'!#REF!,Tableau3[Sequence],0),))</f>
        <v>#REF!</v>
      </c>
      <c r="I134" s="1" t="str">
        <f t="shared" si="8"/>
        <v/>
      </c>
      <c r="J134" t="e">
        <f>IF('01_Données'!#REF!="","",INDEX(#REF!,MATCH('01_Données'!#REF!,#REF!,0),))</f>
        <v>#REF!</v>
      </c>
    </row>
    <row r="135" spans="1:10" x14ac:dyDescent="0.25">
      <c r="A135" s="19" t="str">
        <f>IF(ROW()-12&lt;='01_Données'!$O$2,ROW()-12,"")</f>
        <v/>
      </c>
      <c r="B135" s="1" t="e">
        <f>IF('01_Données'!#REF!="","",INDEX(Tableau3[N°CMD],MATCH('01_Données'!#REF!,Tableau3[Sequence],0),))</f>
        <v>#REF!</v>
      </c>
      <c r="C135" s="31" t="e">
        <f>IF('01_Données'!#REF!="","",INDEX(Tableau3[Désignation],MATCH('01_Données'!#REF!,Tableau3[Sequence],0),))</f>
        <v>#REF!</v>
      </c>
      <c r="D135" s="1" t="e">
        <f>IF('01_Données'!#REF!="","",INDEX(Tableau3[Qte],MATCH('01_Données'!#REF!,Tableau3[Sequence],0),))</f>
        <v>#REF!</v>
      </c>
      <c r="E135" s="22" t="e">
        <f>IF('01_Données'!#REF!="","",INDEX(Tableau3[P.A.U],MATCH('01_Données'!#REF!,Tableau3[Sequence],0),))</f>
        <v>#REF!</v>
      </c>
      <c r="F135" s="22"/>
      <c r="G135" s="2" t="e">
        <f>IF('01_Données'!#REF!="","",INDEX(Tableau3[Délai],MATCH('01_Données'!#REF!,Tableau3[Sequence],0),))</f>
        <v>#REF!</v>
      </c>
      <c r="H135" s="2" t="e">
        <f>IF('01_Données'!#REF!="","",INDEX(Tableau3[Date livraison],MATCH('01_Données'!#REF!,Tableau3[Sequence],0),))</f>
        <v>#REF!</v>
      </c>
      <c r="I135" s="1" t="str">
        <f t="shared" si="8"/>
        <v/>
      </c>
      <c r="J135" t="e">
        <f>IF('01_Données'!#REF!="","",INDEX(#REF!,MATCH('01_Données'!#REF!,#REF!,0),))</f>
        <v>#REF!</v>
      </c>
    </row>
    <row r="136" spans="1:10" x14ac:dyDescent="0.25">
      <c r="A136" s="19" t="str">
        <f>IF(ROW()-12&lt;='01_Données'!$O$2,ROW()-12,"")</f>
        <v/>
      </c>
      <c r="B136" s="1" t="e">
        <f>IF('01_Données'!#REF!="","",INDEX(Tableau3[N°CMD],MATCH('01_Données'!#REF!,Tableau3[Sequence],0),))</f>
        <v>#REF!</v>
      </c>
      <c r="C136" s="31" t="e">
        <f>IF('01_Données'!#REF!="","",INDEX(Tableau3[Désignation],MATCH('01_Données'!#REF!,Tableau3[Sequence],0),))</f>
        <v>#REF!</v>
      </c>
      <c r="D136" s="1" t="e">
        <f>IF('01_Données'!#REF!="","",INDEX(Tableau3[Qte],MATCH('01_Données'!#REF!,Tableau3[Sequence],0),))</f>
        <v>#REF!</v>
      </c>
      <c r="E136" s="22" t="e">
        <f>IF('01_Données'!#REF!="","",INDEX(Tableau3[P.A.U],MATCH('01_Données'!#REF!,Tableau3[Sequence],0),))</f>
        <v>#REF!</v>
      </c>
      <c r="F136" s="22"/>
      <c r="G136" s="2" t="e">
        <f>IF('01_Données'!#REF!="","",INDEX(Tableau3[Délai],MATCH('01_Données'!#REF!,Tableau3[Sequence],0),))</f>
        <v>#REF!</v>
      </c>
      <c r="H136" s="2" t="e">
        <f>IF('01_Données'!#REF!="","",INDEX(Tableau3[Date livraison],MATCH('01_Données'!#REF!,Tableau3[Sequence],0),))</f>
        <v>#REF!</v>
      </c>
      <c r="I136" s="1" t="str">
        <f t="shared" si="8"/>
        <v/>
      </c>
      <c r="J136" t="e">
        <f>IF('01_Données'!#REF!="","",INDEX(#REF!,MATCH('01_Données'!#REF!,#REF!,0),))</f>
        <v>#REF!</v>
      </c>
    </row>
    <row r="137" spans="1:10" x14ac:dyDescent="0.25">
      <c r="A137" s="19" t="str">
        <f>IF(ROW()-12&lt;='01_Données'!$O$2,ROW()-12,"")</f>
        <v/>
      </c>
      <c r="B137" s="1" t="e">
        <f>IF('01_Données'!#REF!="","",INDEX(Tableau3[N°CMD],MATCH('01_Données'!#REF!,Tableau3[Sequence],0),))</f>
        <v>#REF!</v>
      </c>
      <c r="C137" s="31" t="e">
        <f>IF('01_Données'!#REF!="","",INDEX(Tableau3[Désignation],MATCH('01_Données'!#REF!,Tableau3[Sequence],0),))</f>
        <v>#REF!</v>
      </c>
      <c r="D137" s="1" t="e">
        <f>IF('01_Données'!#REF!="","",INDEX(Tableau3[Qte],MATCH('01_Données'!#REF!,Tableau3[Sequence],0),))</f>
        <v>#REF!</v>
      </c>
      <c r="E137" s="22" t="e">
        <f>IF('01_Données'!#REF!="","",INDEX(Tableau3[P.A.U],MATCH('01_Données'!#REF!,Tableau3[Sequence],0),))</f>
        <v>#REF!</v>
      </c>
      <c r="F137" s="22"/>
      <c r="G137" s="2" t="e">
        <f>IF('01_Données'!#REF!="","",INDEX(Tableau3[Délai],MATCH('01_Données'!#REF!,Tableau3[Sequence],0),))</f>
        <v>#REF!</v>
      </c>
      <c r="H137" s="2" t="e">
        <f>IF('01_Données'!#REF!="","",INDEX(Tableau3[Date livraison],MATCH('01_Données'!#REF!,Tableau3[Sequence],0),))</f>
        <v>#REF!</v>
      </c>
      <c r="I137" s="1" t="str">
        <f t="shared" si="8"/>
        <v/>
      </c>
      <c r="J137" t="e">
        <f>IF('01_Données'!#REF!="","",INDEX(#REF!,MATCH('01_Données'!#REF!,#REF!,0),))</f>
        <v>#REF!</v>
      </c>
    </row>
    <row r="138" spans="1:10" x14ac:dyDescent="0.25">
      <c r="A138" s="19" t="str">
        <f>IF(ROW()-12&lt;='01_Données'!$O$2,ROW()-12,"")</f>
        <v/>
      </c>
      <c r="B138" s="1" t="e">
        <f>IF('01_Données'!#REF!="","",INDEX(Tableau3[N°CMD],MATCH('01_Données'!#REF!,Tableau3[Sequence],0),))</f>
        <v>#REF!</v>
      </c>
      <c r="C138" s="31" t="e">
        <f>IF('01_Données'!#REF!="","",INDEX(Tableau3[Désignation],MATCH('01_Données'!#REF!,Tableau3[Sequence],0),))</f>
        <v>#REF!</v>
      </c>
      <c r="D138" s="1" t="e">
        <f>IF('01_Données'!#REF!="","",INDEX(Tableau3[Qte],MATCH('01_Données'!#REF!,Tableau3[Sequence],0),))</f>
        <v>#REF!</v>
      </c>
      <c r="E138" s="22" t="e">
        <f>IF('01_Données'!#REF!="","",INDEX(Tableau3[P.A.U],MATCH('01_Données'!#REF!,Tableau3[Sequence],0),))</f>
        <v>#REF!</v>
      </c>
      <c r="F138" s="22"/>
      <c r="G138" s="2" t="e">
        <f>IF('01_Données'!#REF!="","",INDEX(Tableau3[Délai],MATCH('01_Données'!#REF!,Tableau3[Sequence],0),))</f>
        <v>#REF!</v>
      </c>
      <c r="H138" s="2" t="e">
        <f>IF('01_Données'!#REF!="","",INDEX(Tableau3[Date livraison],MATCH('01_Données'!#REF!,Tableau3[Sequence],0),))</f>
        <v>#REF!</v>
      </c>
      <c r="I138" s="1" t="str">
        <f t="shared" si="8"/>
        <v/>
      </c>
      <c r="J138" t="e">
        <f>IF('01_Données'!#REF!="","",INDEX(#REF!,MATCH('01_Données'!#REF!,#REF!,0),))</f>
        <v>#REF!</v>
      </c>
    </row>
    <row r="139" spans="1:10" x14ac:dyDescent="0.25">
      <c r="A139" s="19" t="str">
        <f>IF(ROW()-12&lt;='01_Données'!$O$2,ROW()-12,"")</f>
        <v/>
      </c>
      <c r="B139" s="1" t="e">
        <f>IF('01_Données'!#REF!="","",INDEX(Tableau3[N°CMD],MATCH('01_Données'!#REF!,Tableau3[Sequence],0),))</f>
        <v>#REF!</v>
      </c>
      <c r="C139" s="31" t="e">
        <f>IF('01_Données'!#REF!="","",INDEX(Tableau3[Désignation],MATCH('01_Données'!#REF!,Tableau3[Sequence],0),))</f>
        <v>#REF!</v>
      </c>
      <c r="D139" s="1" t="e">
        <f>IF('01_Données'!#REF!="","",INDEX(Tableau3[Qte],MATCH('01_Données'!#REF!,Tableau3[Sequence],0),))</f>
        <v>#REF!</v>
      </c>
      <c r="E139" s="22" t="e">
        <f>IF('01_Données'!#REF!="","",INDEX(Tableau3[P.A.U],MATCH('01_Données'!#REF!,Tableau3[Sequence],0),))</f>
        <v>#REF!</v>
      </c>
      <c r="F139" s="22"/>
      <c r="G139" s="2" t="e">
        <f>IF('01_Données'!#REF!="","",INDEX(Tableau3[Délai],MATCH('01_Données'!#REF!,Tableau3[Sequence],0),))</f>
        <v>#REF!</v>
      </c>
      <c r="H139" s="2" t="e">
        <f>IF('01_Données'!#REF!="","",INDEX(Tableau3[Date livraison],MATCH('01_Données'!#REF!,Tableau3[Sequence],0),))</f>
        <v>#REF!</v>
      </c>
      <c r="I139" s="1" t="str">
        <f t="shared" si="8"/>
        <v/>
      </c>
      <c r="J139" t="e">
        <f>IF('01_Données'!#REF!="","",INDEX(#REF!,MATCH('01_Données'!#REF!,#REF!,0),))</f>
        <v>#REF!</v>
      </c>
    </row>
    <row r="140" spans="1:10" x14ac:dyDescent="0.25">
      <c r="A140" s="19" t="str">
        <f>IF(ROW()-12&lt;='01_Données'!$O$2,ROW()-12,"")</f>
        <v/>
      </c>
      <c r="B140" s="1" t="e">
        <f>IF('01_Données'!#REF!="","",INDEX(Tableau3[N°CMD],MATCH('01_Données'!#REF!,Tableau3[Sequence],0),))</f>
        <v>#REF!</v>
      </c>
      <c r="C140" s="31" t="e">
        <f>IF('01_Données'!#REF!="","",INDEX(Tableau3[Désignation],MATCH('01_Données'!#REF!,Tableau3[Sequence],0),))</f>
        <v>#REF!</v>
      </c>
      <c r="D140" s="1" t="e">
        <f>IF('01_Données'!#REF!="","",INDEX(Tableau3[Qte],MATCH('01_Données'!#REF!,Tableau3[Sequence],0),))</f>
        <v>#REF!</v>
      </c>
      <c r="E140" s="22" t="e">
        <f>IF('01_Données'!#REF!="","",INDEX(Tableau3[P.A.U],MATCH('01_Données'!#REF!,Tableau3[Sequence],0),))</f>
        <v>#REF!</v>
      </c>
      <c r="F140" s="22"/>
      <c r="G140" s="2" t="e">
        <f>IF('01_Données'!#REF!="","",INDEX(Tableau3[Délai],MATCH('01_Données'!#REF!,Tableau3[Sequence],0),))</f>
        <v>#REF!</v>
      </c>
      <c r="H140" s="2" t="e">
        <f>IF('01_Données'!#REF!="","",INDEX(Tableau3[Date livraison],MATCH('01_Données'!#REF!,Tableau3[Sequence],0),))</f>
        <v>#REF!</v>
      </c>
      <c r="I140" s="1" t="str">
        <f t="shared" ref="I140:I203" si="9">IF(ISBLANK(A140),"",IFERROR(H140-G140,""))</f>
        <v/>
      </c>
      <c r="J140" t="e">
        <f>IF('01_Données'!#REF!="","",INDEX(#REF!,MATCH('01_Données'!#REF!,#REF!,0),))</f>
        <v>#REF!</v>
      </c>
    </row>
    <row r="141" spans="1:10" x14ac:dyDescent="0.25">
      <c r="A141" s="19" t="str">
        <f>IF(ROW()-12&lt;='01_Données'!$O$2,ROW()-12,"")</f>
        <v/>
      </c>
      <c r="B141" s="1" t="e">
        <f>IF('01_Données'!#REF!="","",INDEX(Tableau3[N°CMD],MATCH('01_Données'!#REF!,Tableau3[Sequence],0),))</f>
        <v>#REF!</v>
      </c>
      <c r="C141" s="31" t="e">
        <f>IF('01_Données'!#REF!="","",INDEX(Tableau3[Désignation],MATCH('01_Données'!#REF!,Tableau3[Sequence],0),))</f>
        <v>#REF!</v>
      </c>
      <c r="D141" s="1" t="e">
        <f>IF('01_Données'!#REF!="","",INDEX(Tableau3[Qte],MATCH('01_Données'!#REF!,Tableau3[Sequence],0),))</f>
        <v>#REF!</v>
      </c>
      <c r="E141" s="22" t="e">
        <f>IF('01_Données'!#REF!="","",INDEX(Tableau3[P.A.U],MATCH('01_Données'!#REF!,Tableau3[Sequence],0),))</f>
        <v>#REF!</v>
      </c>
      <c r="F141" s="22"/>
      <c r="G141" s="2" t="e">
        <f>IF('01_Données'!#REF!="","",INDEX(Tableau3[Délai],MATCH('01_Données'!#REF!,Tableau3[Sequence],0),))</f>
        <v>#REF!</v>
      </c>
      <c r="H141" s="2" t="e">
        <f>IF('01_Données'!#REF!="","",INDEX(Tableau3[Date livraison],MATCH('01_Données'!#REF!,Tableau3[Sequence],0),))</f>
        <v>#REF!</v>
      </c>
      <c r="I141" s="1" t="str">
        <f t="shared" si="9"/>
        <v/>
      </c>
      <c r="J141" t="e">
        <f>IF('01_Données'!#REF!="","",INDEX(#REF!,MATCH('01_Données'!#REF!,#REF!,0),))</f>
        <v>#REF!</v>
      </c>
    </row>
    <row r="142" spans="1:10" x14ac:dyDescent="0.25">
      <c r="A142" s="19" t="str">
        <f>IF(ROW()-12&lt;='01_Données'!$O$2,ROW()-12,"")</f>
        <v/>
      </c>
      <c r="B142" s="1" t="e">
        <f>IF('01_Données'!#REF!="","",INDEX(Tableau3[N°CMD],MATCH('01_Données'!#REF!,Tableau3[Sequence],0),))</f>
        <v>#REF!</v>
      </c>
      <c r="C142" s="31" t="e">
        <f>IF('01_Données'!#REF!="","",INDEX(Tableau3[Désignation],MATCH('01_Données'!#REF!,Tableau3[Sequence],0),))</f>
        <v>#REF!</v>
      </c>
      <c r="D142" s="1" t="e">
        <f>IF('01_Données'!#REF!="","",INDEX(Tableau3[Qte],MATCH('01_Données'!#REF!,Tableau3[Sequence],0),))</f>
        <v>#REF!</v>
      </c>
      <c r="E142" s="22" t="e">
        <f>IF('01_Données'!#REF!="","",INDEX(Tableau3[P.A.U],MATCH('01_Données'!#REF!,Tableau3[Sequence],0),))</f>
        <v>#REF!</v>
      </c>
      <c r="F142" s="22"/>
      <c r="G142" s="2" t="e">
        <f>IF('01_Données'!#REF!="","",INDEX(Tableau3[Délai],MATCH('01_Données'!#REF!,Tableau3[Sequence],0),))</f>
        <v>#REF!</v>
      </c>
      <c r="H142" s="2" t="e">
        <f>IF('01_Données'!#REF!="","",INDEX(Tableau3[Date livraison],MATCH('01_Données'!#REF!,Tableau3[Sequence],0),))</f>
        <v>#REF!</v>
      </c>
      <c r="I142" s="1" t="str">
        <f t="shared" si="9"/>
        <v/>
      </c>
      <c r="J142" t="e">
        <f>IF('01_Données'!#REF!="","",INDEX(#REF!,MATCH('01_Données'!#REF!,#REF!,0),))</f>
        <v>#REF!</v>
      </c>
    </row>
    <row r="143" spans="1:10" x14ac:dyDescent="0.25">
      <c r="A143" s="19" t="str">
        <f>IF(ROW()-12&lt;='01_Données'!$O$2,ROW()-12,"")</f>
        <v/>
      </c>
      <c r="B143" s="1" t="e">
        <f>IF('01_Données'!#REF!="","",INDEX(Tableau3[N°CMD],MATCH('01_Données'!#REF!,Tableau3[Sequence],0),))</f>
        <v>#REF!</v>
      </c>
      <c r="C143" s="31" t="e">
        <f>IF('01_Données'!#REF!="","",INDEX(Tableau3[Désignation],MATCH('01_Données'!#REF!,Tableau3[Sequence],0),))</f>
        <v>#REF!</v>
      </c>
      <c r="D143" s="1" t="e">
        <f>IF('01_Données'!#REF!="","",INDEX(Tableau3[Qte],MATCH('01_Données'!#REF!,Tableau3[Sequence],0),))</f>
        <v>#REF!</v>
      </c>
      <c r="E143" s="22" t="e">
        <f>IF('01_Données'!#REF!="","",INDEX(Tableau3[P.A.U],MATCH('01_Données'!#REF!,Tableau3[Sequence],0),))</f>
        <v>#REF!</v>
      </c>
      <c r="F143" s="22"/>
      <c r="G143" s="2" t="e">
        <f>IF('01_Données'!#REF!="","",INDEX(Tableau3[Délai],MATCH('01_Données'!#REF!,Tableau3[Sequence],0),))</f>
        <v>#REF!</v>
      </c>
      <c r="H143" s="2" t="e">
        <f>IF('01_Données'!#REF!="","",INDEX(Tableau3[Date livraison],MATCH('01_Données'!#REF!,Tableau3[Sequence],0),))</f>
        <v>#REF!</v>
      </c>
      <c r="I143" s="1" t="str">
        <f t="shared" si="9"/>
        <v/>
      </c>
      <c r="J143" t="e">
        <f>IF('01_Données'!#REF!="","",INDEX(#REF!,MATCH('01_Données'!#REF!,#REF!,0),))</f>
        <v>#REF!</v>
      </c>
    </row>
    <row r="144" spans="1:10" x14ac:dyDescent="0.25">
      <c r="A144" s="19" t="str">
        <f>IF(ROW()-12&lt;='01_Données'!$O$2,ROW()-12,"")</f>
        <v/>
      </c>
      <c r="B144" s="1" t="e">
        <f>IF('01_Données'!#REF!="","",INDEX(Tableau3[N°CMD],MATCH('01_Données'!#REF!,Tableau3[Sequence],0),))</f>
        <v>#REF!</v>
      </c>
      <c r="C144" s="31" t="e">
        <f>IF('01_Données'!#REF!="","",INDEX(Tableau3[Désignation],MATCH('01_Données'!#REF!,Tableau3[Sequence],0),))</f>
        <v>#REF!</v>
      </c>
      <c r="D144" s="1" t="e">
        <f>IF('01_Données'!#REF!="","",INDEX(Tableau3[Qte],MATCH('01_Données'!#REF!,Tableau3[Sequence],0),))</f>
        <v>#REF!</v>
      </c>
      <c r="E144" s="22" t="e">
        <f>IF('01_Données'!#REF!="","",INDEX(Tableau3[P.A.U],MATCH('01_Données'!#REF!,Tableau3[Sequence],0),))</f>
        <v>#REF!</v>
      </c>
      <c r="F144" s="22"/>
      <c r="G144" s="2" t="e">
        <f>IF('01_Données'!#REF!="","",INDEX(Tableau3[Délai],MATCH('01_Données'!#REF!,Tableau3[Sequence],0),))</f>
        <v>#REF!</v>
      </c>
      <c r="H144" s="2" t="e">
        <f>IF('01_Données'!#REF!="","",INDEX(Tableau3[Date livraison],MATCH('01_Données'!#REF!,Tableau3[Sequence],0),))</f>
        <v>#REF!</v>
      </c>
      <c r="I144" s="1" t="str">
        <f t="shared" si="9"/>
        <v/>
      </c>
      <c r="J144" t="e">
        <f>IF('01_Données'!#REF!="","",INDEX(#REF!,MATCH('01_Données'!#REF!,#REF!,0),))</f>
        <v>#REF!</v>
      </c>
    </row>
    <row r="145" spans="1:10" x14ac:dyDescent="0.25">
      <c r="A145" s="19" t="str">
        <f>IF(ROW()-12&lt;='01_Données'!$O$2,ROW()-12,"")</f>
        <v/>
      </c>
      <c r="B145" s="1" t="e">
        <f>IF('01_Données'!#REF!="","",INDEX(Tableau3[N°CMD],MATCH('01_Données'!#REF!,Tableau3[Sequence],0),))</f>
        <v>#REF!</v>
      </c>
      <c r="C145" s="31" t="e">
        <f>IF('01_Données'!#REF!="","",INDEX(Tableau3[Désignation],MATCH('01_Données'!#REF!,Tableau3[Sequence],0),))</f>
        <v>#REF!</v>
      </c>
      <c r="D145" s="1" t="e">
        <f>IF('01_Données'!#REF!="","",INDEX(Tableau3[Qte],MATCH('01_Données'!#REF!,Tableau3[Sequence],0),))</f>
        <v>#REF!</v>
      </c>
      <c r="E145" s="22" t="e">
        <f>IF('01_Données'!#REF!="","",INDEX(Tableau3[P.A.U],MATCH('01_Données'!#REF!,Tableau3[Sequence],0),))</f>
        <v>#REF!</v>
      </c>
      <c r="F145" s="22"/>
      <c r="G145" s="2" t="e">
        <f>IF('01_Données'!#REF!="","",INDEX(Tableau3[Délai],MATCH('01_Données'!#REF!,Tableau3[Sequence],0),))</f>
        <v>#REF!</v>
      </c>
      <c r="H145" s="2" t="e">
        <f>IF('01_Données'!#REF!="","",INDEX(Tableau3[Date livraison],MATCH('01_Données'!#REF!,Tableau3[Sequence],0),))</f>
        <v>#REF!</v>
      </c>
      <c r="I145" s="1" t="str">
        <f t="shared" si="9"/>
        <v/>
      </c>
      <c r="J145" t="e">
        <f>IF('01_Données'!#REF!="","",INDEX(#REF!,MATCH('01_Données'!#REF!,#REF!,0),))</f>
        <v>#REF!</v>
      </c>
    </row>
    <row r="146" spans="1:10" x14ac:dyDescent="0.25">
      <c r="A146" s="19" t="str">
        <f>IF(ROW()-12&lt;='01_Données'!$O$2,ROW()-12,"")</f>
        <v/>
      </c>
      <c r="B146" s="1" t="e">
        <f>IF('01_Données'!#REF!="","",INDEX(Tableau3[N°CMD],MATCH('01_Données'!#REF!,Tableau3[Sequence],0),))</f>
        <v>#REF!</v>
      </c>
      <c r="C146" s="31" t="e">
        <f>IF('01_Données'!#REF!="","",INDEX(Tableau3[Désignation],MATCH('01_Données'!#REF!,Tableau3[Sequence],0),))</f>
        <v>#REF!</v>
      </c>
      <c r="D146" s="1" t="e">
        <f>IF('01_Données'!#REF!="","",INDEX(Tableau3[Qte],MATCH('01_Données'!#REF!,Tableau3[Sequence],0),))</f>
        <v>#REF!</v>
      </c>
      <c r="E146" s="22" t="e">
        <f>IF('01_Données'!#REF!="","",INDEX(Tableau3[P.A.U],MATCH('01_Données'!#REF!,Tableau3[Sequence],0),))</f>
        <v>#REF!</v>
      </c>
      <c r="F146" s="22"/>
      <c r="G146" s="2" t="e">
        <f>IF('01_Données'!#REF!="","",INDEX(Tableau3[Délai],MATCH('01_Données'!#REF!,Tableau3[Sequence],0),))</f>
        <v>#REF!</v>
      </c>
      <c r="H146" s="2" t="e">
        <f>IF('01_Données'!#REF!="","",INDEX(Tableau3[Date livraison],MATCH('01_Données'!#REF!,Tableau3[Sequence],0),))</f>
        <v>#REF!</v>
      </c>
      <c r="I146" s="1" t="str">
        <f t="shared" si="9"/>
        <v/>
      </c>
      <c r="J146" t="e">
        <f>IF('01_Données'!#REF!="","",INDEX(#REF!,MATCH('01_Données'!#REF!,#REF!,0),))</f>
        <v>#REF!</v>
      </c>
    </row>
    <row r="147" spans="1:10" x14ac:dyDescent="0.25">
      <c r="A147" s="19" t="str">
        <f>IF(ROW()-12&lt;='01_Données'!$O$2,ROW()-12,"")</f>
        <v/>
      </c>
      <c r="B147" s="1" t="e">
        <f>IF('01_Données'!#REF!="","",INDEX(Tableau3[N°CMD],MATCH('01_Données'!#REF!,Tableau3[Sequence],0),))</f>
        <v>#REF!</v>
      </c>
      <c r="C147" s="31" t="e">
        <f>IF('01_Données'!#REF!="","",INDEX(Tableau3[Désignation],MATCH('01_Données'!#REF!,Tableau3[Sequence],0),))</f>
        <v>#REF!</v>
      </c>
      <c r="D147" s="1" t="e">
        <f>IF('01_Données'!#REF!="","",INDEX(Tableau3[Qte],MATCH('01_Données'!#REF!,Tableau3[Sequence],0),))</f>
        <v>#REF!</v>
      </c>
      <c r="E147" s="22" t="e">
        <f>IF('01_Données'!#REF!="","",INDEX(Tableau3[P.A.U],MATCH('01_Données'!#REF!,Tableau3[Sequence],0),))</f>
        <v>#REF!</v>
      </c>
      <c r="F147" s="22"/>
      <c r="G147" s="2" t="e">
        <f>IF('01_Données'!#REF!="","",INDEX(Tableau3[Délai],MATCH('01_Données'!#REF!,Tableau3[Sequence],0),))</f>
        <v>#REF!</v>
      </c>
      <c r="H147" s="2" t="e">
        <f>IF('01_Données'!#REF!="","",INDEX(Tableau3[Date livraison],MATCH('01_Données'!#REF!,Tableau3[Sequence],0),))</f>
        <v>#REF!</v>
      </c>
      <c r="I147" s="1" t="str">
        <f t="shared" si="9"/>
        <v/>
      </c>
      <c r="J147" t="e">
        <f>IF('01_Données'!#REF!="","",INDEX(#REF!,MATCH('01_Données'!#REF!,#REF!,0),))</f>
        <v>#REF!</v>
      </c>
    </row>
    <row r="148" spans="1:10" x14ac:dyDescent="0.25">
      <c r="A148" s="19" t="str">
        <f>IF(ROW()-12&lt;='01_Données'!$O$2,ROW()-12,"")</f>
        <v/>
      </c>
      <c r="B148" s="1" t="e">
        <f>IF('01_Données'!#REF!="","",INDEX(Tableau3[N°CMD],MATCH('01_Données'!#REF!,Tableau3[Sequence],0),))</f>
        <v>#REF!</v>
      </c>
      <c r="C148" s="31" t="e">
        <f>IF('01_Données'!#REF!="","",INDEX(Tableau3[Désignation],MATCH('01_Données'!#REF!,Tableau3[Sequence],0),))</f>
        <v>#REF!</v>
      </c>
      <c r="D148" s="1" t="e">
        <f>IF('01_Données'!#REF!="","",INDEX(Tableau3[Qte],MATCH('01_Données'!#REF!,Tableau3[Sequence],0),))</f>
        <v>#REF!</v>
      </c>
      <c r="E148" s="22" t="e">
        <f>IF('01_Données'!#REF!="","",INDEX(Tableau3[P.A.U],MATCH('01_Données'!#REF!,Tableau3[Sequence],0),))</f>
        <v>#REF!</v>
      </c>
      <c r="F148" s="22"/>
      <c r="G148" s="2" t="e">
        <f>IF('01_Données'!#REF!="","",INDEX(Tableau3[Délai],MATCH('01_Données'!#REF!,Tableau3[Sequence],0),))</f>
        <v>#REF!</v>
      </c>
      <c r="H148" s="2" t="e">
        <f>IF('01_Données'!#REF!="","",INDEX(Tableau3[Date livraison],MATCH('01_Données'!#REF!,Tableau3[Sequence],0),))</f>
        <v>#REF!</v>
      </c>
      <c r="I148" s="1" t="str">
        <f t="shared" si="9"/>
        <v/>
      </c>
      <c r="J148" t="e">
        <f>IF('01_Données'!#REF!="","",INDEX(#REF!,MATCH('01_Données'!#REF!,#REF!,0),))</f>
        <v>#REF!</v>
      </c>
    </row>
    <row r="149" spans="1:10" x14ac:dyDescent="0.25">
      <c r="A149" s="19" t="str">
        <f>IF(ROW()-12&lt;='01_Données'!$O$2,ROW()-12,"")</f>
        <v/>
      </c>
      <c r="B149" s="1" t="e">
        <f>IF('01_Données'!#REF!="","",INDEX(Tableau3[N°CMD],MATCH('01_Données'!#REF!,Tableau3[Sequence],0),))</f>
        <v>#REF!</v>
      </c>
      <c r="C149" s="31" t="e">
        <f>IF('01_Données'!#REF!="","",INDEX(Tableau3[Désignation],MATCH('01_Données'!#REF!,Tableau3[Sequence],0),))</f>
        <v>#REF!</v>
      </c>
      <c r="D149" s="1" t="e">
        <f>IF('01_Données'!#REF!="","",INDEX(Tableau3[Qte],MATCH('01_Données'!#REF!,Tableau3[Sequence],0),))</f>
        <v>#REF!</v>
      </c>
      <c r="E149" s="22" t="e">
        <f>IF('01_Données'!#REF!="","",INDEX(Tableau3[P.A.U],MATCH('01_Données'!#REF!,Tableau3[Sequence],0),))</f>
        <v>#REF!</v>
      </c>
      <c r="F149" s="22"/>
      <c r="G149" s="2" t="e">
        <f>IF('01_Données'!#REF!="","",INDEX(Tableau3[Délai],MATCH('01_Données'!#REF!,Tableau3[Sequence],0),))</f>
        <v>#REF!</v>
      </c>
      <c r="H149" s="2" t="e">
        <f>IF('01_Données'!#REF!="","",INDEX(Tableau3[Date livraison],MATCH('01_Données'!#REF!,Tableau3[Sequence],0),))</f>
        <v>#REF!</v>
      </c>
      <c r="I149" s="1" t="str">
        <f t="shared" si="9"/>
        <v/>
      </c>
      <c r="J149" t="e">
        <f>IF('01_Données'!#REF!="","",INDEX(#REF!,MATCH('01_Données'!#REF!,#REF!,0),))</f>
        <v>#REF!</v>
      </c>
    </row>
    <row r="150" spans="1:10" x14ac:dyDescent="0.25">
      <c r="A150" s="19" t="str">
        <f>IF(ROW()-12&lt;='01_Données'!$O$2,ROW()-12,"")</f>
        <v/>
      </c>
      <c r="B150" s="1" t="e">
        <f>IF('01_Données'!#REF!="","",INDEX(Tableau3[N°CMD],MATCH('01_Données'!#REF!,Tableau3[Sequence],0),))</f>
        <v>#REF!</v>
      </c>
      <c r="C150" s="31" t="e">
        <f>IF('01_Données'!#REF!="","",INDEX(Tableau3[Désignation],MATCH('01_Données'!#REF!,Tableau3[Sequence],0),))</f>
        <v>#REF!</v>
      </c>
      <c r="D150" s="1" t="e">
        <f>IF('01_Données'!#REF!="","",INDEX(Tableau3[Qte],MATCH('01_Données'!#REF!,Tableau3[Sequence],0),))</f>
        <v>#REF!</v>
      </c>
      <c r="E150" s="22" t="e">
        <f>IF('01_Données'!#REF!="","",INDEX(Tableau3[P.A.U],MATCH('01_Données'!#REF!,Tableau3[Sequence],0),))</f>
        <v>#REF!</v>
      </c>
      <c r="F150" s="22"/>
      <c r="G150" s="2" t="e">
        <f>IF('01_Données'!#REF!="","",INDEX(Tableau3[Délai],MATCH('01_Données'!#REF!,Tableau3[Sequence],0),))</f>
        <v>#REF!</v>
      </c>
      <c r="H150" s="2" t="e">
        <f>IF('01_Données'!#REF!="","",INDEX(Tableau3[Date livraison],MATCH('01_Données'!#REF!,Tableau3[Sequence],0),))</f>
        <v>#REF!</v>
      </c>
      <c r="I150" s="1" t="str">
        <f t="shared" si="9"/>
        <v/>
      </c>
      <c r="J150" t="e">
        <f>IF('01_Données'!#REF!="","",INDEX(#REF!,MATCH('01_Données'!#REF!,#REF!,0),))</f>
        <v>#REF!</v>
      </c>
    </row>
    <row r="151" spans="1:10" x14ac:dyDescent="0.25">
      <c r="A151" s="19" t="str">
        <f>IF(ROW()-12&lt;='01_Données'!$O$2,ROW()-12,"")</f>
        <v/>
      </c>
      <c r="B151" s="1" t="e">
        <f>IF('01_Données'!#REF!="","",INDEX(Tableau3[N°CMD],MATCH('01_Données'!#REF!,Tableau3[Sequence],0),))</f>
        <v>#REF!</v>
      </c>
      <c r="C151" s="31" t="e">
        <f>IF('01_Données'!#REF!="","",INDEX(Tableau3[Désignation],MATCH('01_Données'!#REF!,Tableau3[Sequence],0),))</f>
        <v>#REF!</v>
      </c>
      <c r="D151" s="1" t="e">
        <f>IF('01_Données'!#REF!="","",INDEX(Tableau3[Qte],MATCH('01_Données'!#REF!,Tableau3[Sequence],0),))</f>
        <v>#REF!</v>
      </c>
      <c r="E151" s="22" t="e">
        <f>IF('01_Données'!#REF!="","",INDEX(Tableau3[P.A.U],MATCH('01_Données'!#REF!,Tableau3[Sequence],0),))</f>
        <v>#REF!</v>
      </c>
      <c r="F151" s="22"/>
      <c r="G151" s="2" t="e">
        <f>IF('01_Données'!#REF!="","",INDEX(Tableau3[Délai],MATCH('01_Données'!#REF!,Tableau3[Sequence],0),))</f>
        <v>#REF!</v>
      </c>
      <c r="H151" s="2" t="e">
        <f>IF('01_Données'!#REF!="","",INDEX(Tableau3[Date livraison],MATCH('01_Données'!#REF!,Tableau3[Sequence],0),))</f>
        <v>#REF!</v>
      </c>
      <c r="I151" s="1" t="str">
        <f t="shared" si="9"/>
        <v/>
      </c>
      <c r="J151" t="e">
        <f>IF('01_Données'!#REF!="","",INDEX(#REF!,MATCH('01_Données'!#REF!,#REF!,0),))</f>
        <v>#REF!</v>
      </c>
    </row>
    <row r="152" spans="1:10" x14ac:dyDescent="0.25">
      <c r="A152" s="19" t="str">
        <f>IF(ROW()-12&lt;='01_Données'!$O$2,ROW()-12,"")</f>
        <v/>
      </c>
      <c r="B152" s="1" t="e">
        <f>IF('01_Données'!#REF!="","",INDEX(Tableau3[N°CMD],MATCH('01_Données'!#REF!,Tableau3[Sequence],0),))</f>
        <v>#REF!</v>
      </c>
      <c r="C152" s="31" t="e">
        <f>IF('01_Données'!#REF!="","",INDEX(Tableau3[Désignation],MATCH('01_Données'!#REF!,Tableau3[Sequence],0),))</f>
        <v>#REF!</v>
      </c>
      <c r="D152" s="1" t="e">
        <f>IF('01_Données'!#REF!="","",INDEX(Tableau3[Qte],MATCH('01_Données'!#REF!,Tableau3[Sequence],0),))</f>
        <v>#REF!</v>
      </c>
      <c r="E152" s="22" t="e">
        <f>IF('01_Données'!#REF!="","",INDEX(Tableau3[P.A.U],MATCH('01_Données'!#REF!,Tableau3[Sequence],0),))</f>
        <v>#REF!</v>
      </c>
      <c r="F152" s="22"/>
      <c r="G152" s="2" t="e">
        <f>IF('01_Données'!#REF!="","",INDEX(Tableau3[Délai],MATCH('01_Données'!#REF!,Tableau3[Sequence],0),))</f>
        <v>#REF!</v>
      </c>
      <c r="H152" s="2" t="e">
        <f>IF('01_Données'!#REF!="","",INDEX(Tableau3[Date livraison],MATCH('01_Données'!#REF!,Tableau3[Sequence],0),))</f>
        <v>#REF!</v>
      </c>
      <c r="I152" s="1" t="str">
        <f t="shared" si="9"/>
        <v/>
      </c>
      <c r="J152" t="e">
        <f>IF('01_Données'!#REF!="","",INDEX(#REF!,MATCH('01_Données'!#REF!,#REF!,0),))</f>
        <v>#REF!</v>
      </c>
    </row>
    <row r="153" spans="1:10" x14ac:dyDescent="0.25">
      <c r="A153" s="19" t="str">
        <f>IF(ROW()-12&lt;='01_Données'!$O$2,ROW()-12,"")</f>
        <v/>
      </c>
      <c r="B153" s="1" t="e">
        <f>IF('01_Données'!#REF!="","",INDEX(Tableau3[N°CMD],MATCH('01_Données'!#REF!,Tableau3[Sequence],0),))</f>
        <v>#REF!</v>
      </c>
      <c r="C153" s="31" t="e">
        <f>IF('01_Données'!#REF!="","",INDEX(Tableau3[Désignation],MATCH('01_Données'!#REF!,Tableau3[Sequence],0),))</f>
        <v>#REF!</v>
      </c>
      <c r="D153" s="1" t="e">
        <f>IF('01_Données'!#REF!="","",INDEX(Tableau3[Qte],MATCH('01_Données'!#REF!,Tableau3[Sequence],0),))</f>
        <v>#REF!</v>
      </c>
      <c r="E153" s="22" t="e">
        <f>IF('01_Données'!#REF!="","",INDEX(Tableau3[P.A.U],MATCH('01_Données'!#REF!,Tableau3[Sequence],0),))</f>
        <v>#REF!</v>
      </c>
      <c r="F153" s="22"/>
      <c r="G153" s="2" t="e">
        <f>IF('01_Données'!#REF!="","",INDEX(Tableau3[Délai],MATCH('01_Données'!#REF!,Tableau3[Sequence],0),))</f>
        <v>#REF!</v>
      </c>
      <c r="H153" s="2" t="e">
        <f>IF('01_Données'!#REF!="","",INDEX(Tableau3[Date livraison],MATCH('01_Données'!#REF!,Tableau3[Sequence],0),))</f>
        <v>#REF!</v>
      </c>
      <c r="I153" s="1" t="str">
        <f t="shared" si="9"/>
        <v/>
      </c>
      <c r="J153" t="e">
        <f>IF('01_Données'!#REF!="","",INDEX(#REF!,MATCH('01_Données'!#REF!,#REF!,0),))</f>
        <v>#REF!</v>
      </c>
    </row>
    <row r="154" spans="1:10" x14ac:dyDescent="0.25">
      <c r="A154" s="19" t="str">
        <f>IF(ROW()-12&lt;='01_Données'!$O$2,ROW()-12,"")</f>
        <v/>
      </c>
      <c r="B154" s="1" t="e">
        <f>IF('01_Données'!#REF!="","",INDEX(Tableau3[N°CMD],MATCH('01_Données'!#REF!,Tableau3[Sequence],0),))</f>
        <v>#REF!</v>
      </c>
      <c r="C154" s="31" t="e">
        <f>IF('01_Données'!#REF!="","",INDEX(Tableau3[Désignation],MATCH('01_Données'!#REF!,Tableau3[Sequence],0),))</f>
        <v>#REF!</v>
      </c>
      <c r="D154" s="1" t="e">
        <f>IF('01_Données'!#REF!="","",INDEX(Tableau3[Qte],MATCH('01_Données'!#REF!,Tableau3[Sequence],0),))</f>
        <v>#REF!</v>
      </c>
      <c r="E154" s="22" t="e">
        <f>IF('01_Données'!#REF!="","",INDEX(Tableau3[P.A.U],MATCH('01_Données'!#REF!,Tableau3[Sequence],0),))</f>
        <v>#REF!</v>
      </c>
      <c r="F154" s="22"/>
      <c r="G154" s="2" t="e">
        <f>IF('01_Données'!#REF!="","",INDEX(Tableau3[Délai],MATCH('01_Données'!#REF!,Tableau3[Sequence],0),))</f>
        <v>#REF!</v>
      </c>
      <c r="H154" s="2" t="e">
        <f>IF('01_Données'!#REF!="","",INDEX(Tableau3[Date livraison],MATCH('01_Données'!#REF!,Tableau3[Sequence],0),))</f>
        <v>#REF!</v>
      </c>
      <c r="I154" s="1" t="str">
        <f t="shared" si="9"/>
        <v/>
      </c>
      <c r="J154" t="e">
        <f>IF('01_Données'!#REF!="","",INDEX(#REF!,MATCH('01_Données'!#REF!,#REF!,0),))</f>
        <v>#REF!</v>
      </c>
    </row>
    <row r="155" spans="1:10" x14ac:dyDescent="0.25">
      <c r="A155" s="19" t="str">
        <f>IF(ROW()-12&lt;='01_Données'!$O$2,ROW()-12,"")</f>
        <v/>
      </c>
      <c r="B155" s="1" t="e">
        <f>IF('01_Données'!#REF!="","",INDEX(Tableau3[N°CMD],MATCH('01_Données'!#REF!,Tableau3[Sequence],0),))</f>
        <v>#REF!</v>
      </c>
      <c r="C155" s="31" t="e">
        <f>IF('01_Données'!#REF!="","",INDEX(Tableau3[Désignation],MATCH('01_Données'!#REF!,Tableau3[Sequence],0),))</f>
        <v>#REF!</v>
      </c>
      <c r="D155" s="1" t="e">
        <f>IF('01_Données'!#REF!="","",INDEX(Tableau3[Qte],MATCH('01_Données'!#REF!,Tableau3[Sequence],0),))</f>
        <v>#REF!</v>
      </c>
      <c r="E155" s="22" t="e">
        <f>IF('01_Données'!#REF!="","",INDEX(Tableau3[P.A.U],MATCH('01_Données'!#REF!,Tableau3[Sequence],0),))</f>
        <v>#REF!</v>
      </c>
      <c r="F155" s="22"/>
      <c r="G155" s="2" t="e">
        <f>IF('01_Données'!#REF!="","",INDEX(Tableau3[Délai],MATCH('01_Données'!#REF!,Tableau3[Sequence],0),))</f>
        <v>#REF!</v>
      </c>
      <c r="H155" s="2" t="e">
        <f>IF('01_Données'!#REF!="","",INDEX(Tableau3[Date livraison],MATCH('01_Données'!#REF!,Tableau3[Sequence],0),))</f>
        <v>#REF!</v>
      </c>
      <c r="I155" s="1" t="str">
        <f t="shared" si="9"/>
        <v/>
      </c>
      <c r="J155" t="e">
        <f>IF('01_Données'!#REF!="","",INDEX(#REF!,MATCH('01_Données'!#REF!,#REF!,0),))</f>
        <v>#REF!</v>
      </c>
    </row>
    <row r="156" spans="1:10" x14ac:dyDescent="0.25">
      <c r="A156" s="19" t="str">
        <f>IF(ROW()-12&lt;='01_Données'!$O$2,ROW()-12,"")</f>
        <v/>
      </c>
      <c r="B156" s="1" t="e">
        <f>IF('01_Données'!#REF!="","",INDEX(Tableau3[N°CMD],MATCH('01_Données'!#REF!,Tableau3[Sequence],0),))</f>
        <v>#REF!</v>
      </c>
      <c r="C156" s="31" t="e">
        <f>IF('01_Données'!#REF!="","",INDEX(Tableau3[Désignation],MATCH('01_Données'!#REF!,Tableau3[Sequence],0),))</f>
        <v>#REF!</v>
      </c>
      <c r="D156" s="1" t="e">
        <f>IF('01_Données'!#REF!="","",INDEX(Tableau3[Qte],MATCH('01_Données'!#REF!,Tableau3[Sequence],0),))</f>
        <v>#REF!</v>
      </c>
      <c r="E156" s="22" t="e">
        <f>IF('01_Données'!#REF!="","",INDEX(Tableau3[P.A.U],MATCH('01_Données'!#REF!,Tableau3[Sequence],0),))</f>
        <v>#REF!</v>
      </c>
      <c r="F156" s="22"/>
      <c r="G156" s="2" t="e">
        <f>IF('01_Données'!#REF!="","",INDEX(Tableau3[Délai],MATCH('01_Données'!#REF!,Tableau3[Sequence],0),))</f>
        <v>#REF!</v>
      </c>
      <c r="H156" s="2" t="e">
        <f>IF('01_Données'!#REF!="","",INDEX(Tableau3[Date livraison],MATCH('01_Données'!#REF!,Tableau3[Sequence],0),))</f>
        <v>#REF!</v>
      </c>
      <c r="I156" s="1" t="str">
        <f t="shared" si="9"/>
        <v/>
      </c>
      <c r="J156" t="e">
        <f>IF('01_Données'!#REF!="","",INDEX(#REF!,MATCH('01_Données'!#REF!,#REF!,0),))</f>
        <v>#REF!</v>
      </c>
    </row>
    <row r="157" spans="1:10" x14ac:dyDescent="0.25">
      <c r="A157" s="19" t="str">
        <f>IF(ROW()-12&lt;='01_Données'!$O$2,ROW()-12,"")</f>
        <v/>
      </c>
      <c r="B157" s="1" t="e">
        <f>IF('01_Données'!#REF!="","",INDEX(Tableau3[N°CMD],MATCH('01_Données'!#REF!,Tableau3[Sequence],0),))</f>
        <v>#REF!</v>
      </c>
      <c r="C157" s="31" t="e">
        <f>IF('01_Données'!#REF!="","",INDEX(Tableau3[Désignation],MATCH('01_Données'!#REF!,Tableau3[Sequence],0),))</f>
        <v>#REF!</v>
      </c>
      <c r="D157" s="1" t="e">
        <f>IF('01_Données'!#REF!="","",INDEX(Tableau3[Qte],MATCH('01_Données'!#REF!,Tableau3[Sequence],0),))</f>
        <v>#REF!</v>
      </c>
      <c r="E157" s="22" t="e">
        <f>IF('01_Données'!#REF!="","",INDEX(Tableau3[P.A.U],MATCH('01_Données'!#REF!,Tableau3[Sequence],0),))</f>
        <v>#REF!</v>
      </c>
      <c r="F157" s="22"/>
      <c r="G157" s="2" t="e">
        <f>IF('01_Données'!#REF!="","",INDEX(Tableau3[Délai],MATCH('01_Données'!#REF!,Tableau3[Sequence],0),))</f>
        <v>#REF!</v>
      </c>
      <c r="H157" s="2" t="e">
        <f>IF('01_Données'!#REF!="","",INDEX(Tableau3[Date livraison],MATCH('01_Données'!#REF!,Tableau3[Sequence],0),))</f>
        <v>#REF!</v>
      </c>
      <c r="I157" s="1" t="str">
        <f t="shared" si="9"/>
        <v/>
      </c>
      <c r="J157" t="e">
        <f>IF('01_Données'!#REF!="","",INDEX(#REF!,MATCH('01_Données'!#REF!,#REF!,0),))</f>
        <v>#REF!</v>
      </c>
    </row>
    <row r="158" spans="1:10" x14ac:dyDescent="0.25">
      <c r="A158" s="19" t="str">
        <f>IF(ROW()-12&lt;='01_Données'!$O$2,ROW()-12,"")</f>
        <v/>
      </c>
      <c r="B158" s="1" t="e">
        <f>IF('01_Données'!#REF!="","",INDEX(Tableau3[N°CMD],MATCH('01_Données'!#REF!,Tableau3[Sequence],0),))</f>
        <v>#REF!</v>
      </c>
      <c r="C158" s="31" t="e">
        <f>IF('01_Données'!#REF!="","",INDEX(Tableau3[Désignation],MATCH('01_Données'!#REF!,Tableau3[Sequence],0),))</f>
        <v>#REF!</v>
      </c>
      <c r="D158" s="1" t="e">
        <f>IF('01_Données'!#REF!="","",INDEX(Tableau3[Qte],MATCH('01_Données'!#REF!,Tableau3[Sequence],0),))</f>
        <v>#REF!</v>
      </c>
      <c r="E158" s="22" t="e">
        <f>IF('01_Données'!#REF!="","",INDEX(Tableau3[P.A.U],MATCH('01_Données'!#REF!,Tableau3[Sequence],0),))</f>
        <v>#REF!</v>
      </c>
      <c r="F158" s="22"/>
      <c r="G158" s="2" t="e">
        <f>IF('01_Données'!#REF!="","",INDEX(Tableau3[Délai],MATCH('01_Données'!#REF!,Tableau3[Sequence],0),))</f>
        <v>#REF!</v>
      </c>
      <c r="H158" s="2" t="e">
        <f>IF('01_Données'!#REF!="","",INDEX(Tableau3[Date livraison],MATCH('01_Données'!#REF!,Tableau3[Sequence],0),))</f>
        <v>#REF!</v>
      </c>
      <c r="I158" s="1" t="str">
        <f t="shared" si="9"/>
        <v/>
      </c>
      <c r="J158" t="e">
        <f>IF('01_Données'!#REF!="","",INDEX(#REF!,MATCH('01_Données'!#REF!,#REF!,0),))</f>
        <v>#REF!</v>
      </c>
    </row>
    <row r="159" spans="1:10" x14ac:dyDescent="0.25">
      <c r="A159" s="19" t="str">
        <f>IF(ROW()-12&lt;='01_Données'!$O$2,ROW()-12,"")</f>
        <v/>
      </c>
      <c r="B159" s="1" t="e">
        <f>IF('01_Données'!#REF!="","",INDEX(Tableau3[N°CMD],MATCH('01_Données'!#REF!,Tableau3[Sequence],0),))</f>
        <v>#REF!</v>
      </c>
      <c r="C159" s="31" t="e">
        <f>IF('01_Données'!#REF!="","",INDEX(Tableau3[Désignation],MATCH('01_Données'!#REF!,Tableau3[Sequence],0),))</f>
        <v>#REF!</v>
      </c>
      <c r="D159" s="1" t="e">
        <f>IF('01_Données'!#REF!="","",INDEX(Tableau3[Qte],MATCH('01_Données'!#REF!,Tableau3[Sequence],0),))</f>
        <v>#REF!</v>
      </c>
      <c r="E159" s="22" t="e">
        <f>IF('01_Données'!#REF!="","",INDEX(Tableau3[P.A.U],MATCH('01_Données'!#REF!,Tableau3[Sequence],0),))</f>
        <v>#REF!</v>
      </c>
      <c r="F159" s="22"/>
      <c r="G159" s="2" t="e">
        <f>IF('01_Données'!#REF!="","",INDEX(Tableau3[Délai],MATCH('01_Données'!#REF!,Tableau3[Sequence],0),))</f>
        <v>#REF!</v>
      </c>
      <c r="H159" s="2" t="e">
        <f>IF('01_Données'!#REF!="","",INDEX(Tableau3[Date livraison],MATCH('01_Données'!#REF!,Tableau3[Sequence],0),))</f>
        <v>#REF!</v>
      </c>
      <c r="I159" s="1" t="str">
        <f t="shared" si="9"/>
        <v/>
      </c>
      <c r="J159" t="e">
        <f>IF('01_Données'!#REF!="","",INDEX(#REF!,MATCH('01_Données'!#REF!,#REF!,0),))</f>
        <v>#REF!</v>
      </c>
    </row>
    <row r="160" spans="1:10" x14ac:dyDescent="0.25">
      <c r="A160" s="19" t="str">
        <f>IF(ROW()-12&lt;='01_Données'!$O$2,ROW()-12,"")</f>
        <v/>
      </c>
      <c r="B160" s="1" t="e">
        <f>IF('01_Données'!#REF!="","",INDEX(Tableau3[N°CMD],MATCH('01_Données'!#REF!,Tableau3[Sequence],0),))</f>
        <v>#REF!</v>
      </c>
      <c r="C160" s="31" t="e">
        <f>IF('01_Données'!#REF!="","",INDEX(Tableau3[Désignation],MATCH('01_Données'!#REF!,Tableau3[Sequence],0),))</f>
        <v>#REF!</v>
      </c>
      <c r="D160" s="1" t="e">
        <f>IF('01_Données'!#REF!="","",INDEX(Tableau3[Qte],MATCH('01_Données'!#REF!,Tableau3[Sequence],0),))</f>
        <v>#REF!</v>
      </c>
      <c r="E160" s="22" t="e">
        <f>IF('01_Données'!#REF!="","",INDEX(Tableau3[P.A.U],MATCH('01_Données'!#REF!,Tableau3[Sequence],0),))</f>
        <v>#REF!</v>
      </c>
      <c r="F160" s="22"/>
      <c r="G160" s="2" t="e">
        <f>IF('01_Données'!#REF!="","",INDEX(Tableau3[Délai],MATCH('01_Données'!#REF!,Tableau3[Sequence],0),))</f>
        <v>#REF!</v>
      </c>
      <c r="H160" s="2" t="e">
        <f>IF('01_Données'!#REF!="","",INDEX(Tableau3[Date livraison],MATCH('01_Données'!#REF!,Tableau3[Sequence],0),))</f>
        <v>#REF!</v>
      </c>
      <c r="I160" s="1" t="str">
        <f t="shared" si="9"/>
        <v/>
      </c>
      <c r="J160" t="e">
        <f>IF('01_Données'!#REF!="","",INDEX(#REF!,MATCH('01_Données'!#REF!,#REF!,0),))</f>
        <v>#REF!</v>
      </c>
    </row>
    <row r="161" spans="1:10" x14ac:dyDescent="0.25">
      <c r="A161" s="19" t="str">
        <f>IF(ROW()-12&lt;='01_Données'!$O$2,ROW()-12,"")</f>
        <v/>
      </c>
      <c r="B161" s="1" t="e">
        <f>IF('01_Données'!#REF!="","",INDEX(Tableau3[N°CMD],MATCH('01_Données'!#REF!,Tableau3[Sequence],0),))</f>
        <v>#REF!</v>
      </c>
      <c r="C161" s="31" t="e">
        <f>IF('01_Données'!#REF!="","",INDEX(Tableau3[Désignation],MATCH('01_Données'!#REF!,Tableau3[Sequence],0),))</f>
        <v>#REF!</v>
      </c>
      <c r="D161" s="1" t="e">
        <f>IF('01_Données'!#REF!="","",INDEX(Tableau3[Qte],MATCH('01_Données'!#REF!,Tableau3[Sequence],0),))</f>
        <v>#REF!</v>
      </c>
      <c r="E161" s="22" t="e">
        <f>IF('01_Données'!#REF!="","",INDEX(Tableau3[P.A.U],MATCH('01_Données'!#REF!,Tableau3[Sequence],0),))</f>
        <v>#REF!</v>
      </c>
      <c r="F161" s="22"/>
      <c r="G161" s="2" t="e">
        <f>IF('01_Données'!#REF!="","",INDEX(Tableau3[Délai],MATCH('01_Données'!#REF!,Tableau3[Sequence],0),))</f>
        <v>#REF!</v>
      </c>
      <c r="H161" s="2" t="e">
        <f>IF('01_Données'!#REF!="","",INDEX(Tableau3[Date livraison],MATCH('01_Données'!#REF!,Tableau3[Sequence],0),))</f>
        <v>#REF!</v>
      </c>
      <c r="I161" s="1" t="str">
        <f t="shared" si="9"/>
        <v/>
      </c>
      <c r="J161" t="e">
        <f>IF('01_Données'!#REF!="","",INDEX(#REF!,MATCH('01_Données'!#REF!,#REF!,0),))</f>
        <v>#REF!</v>
      </c>
    </row>
    <row r="162" spans="1:10" x14ac:dyDescent="0.25">
      <c r="A162" s="19" t="str">
        <f>IF(ROW()-12&lt;='01_Données'!$O$2,ROW()-12,"")</f>
        <v/>
      </c>
      <c r="B162" s="1" t="e">
        <f>IF('01_Données'!#REF!="","",INDEX(Tableau3[N°CMD],MATCH('01_Données'!#REF!,Tableau3[Sequence],0),))</f>
        <v>#REF!</v>
      </c>
      <c r="C162" s="31" t="e">
        <f>IF('01_Données'!#REF!="","",INDEX(Tableau3[Désignation],MATCH('01_Données'!#REF!,Tableau3[Sequence],0),))</f>
        <v>#REF!</v>
      </c>
      <c r="D162" s="1" t="e">
        <f>IF('01_Données'!#REF!="","",INDEX(Tableau3[Qte],MATCH('01_Données'!#REF!,Tableau3[Sequence],0),))</f>
        <v>#REF!</v>
      </c>
      <c r="E162" s="22" t="e">
        <f>IF('01_Données'!#REF!="","",INDEX(Tableau3[P.A.U],MATCH('01_Données'!#REF!,Tableau3[Sequence],0),))</f>
        <v>#REF!</v>
      </c>
      <c r="F162" s="22"/>
      <c r="G162" s="2" t="e">
        <f>IF('01_Données'!#REF!="","",INDEX(Tableau3[Délai],MATCH('01_Données'!#REF!,Tableau3[Sequence],0),))</f>
        <v>#REF!</v>
      </c>
      <c r="H162" s="2" t="e">
        <f>IF('01_Données'!#REF!="","",INDEX(Tableau3[Date livraison],MATCH('01_Données'!#REF!,Tableau3[Sequence],0),))</f>
        <v>#REF!</v>
      </c>
      <c r="I162" s="1" t="str">
        <f t="shared" si="9"/>
        <v/>
      </c>
      <c r="J162" t="e">
        <f>IF('01_Données'!#REF!="","",INDEX(#REF!,MATCH('01_Données'!#REF!,#REF!,0),))</f>
        <v>#REF!</v>
      </c>
    </row>
    <row r="163" spans="1:10" x14ac:dyDescent="0.25">
      <c r="A163" s="19" t="str">
        <f>IF(ROW()-12&lt;='01_Données'!$O$2,ROW()-12,"")</f>
        <v/>
      </c>
      <c r="B163" s="1" t="e">
        <f>IF('01_Données'!#REF!="","",INDEX(Tableau3[N°CMD],MATCH('01_Données'!#REF!,Tableau3[Sequence],0),))</f>
        <v>#REF!</v>
      </c>
      <c r="C163" s="31" t="e">
        <f>IF('01_Données'!#REF!="","",INDEX(Tableau3[Désignation],MATCH('01_Données'!#REF!,Tableau3[Sequence],0),))</f>
        <v>#REF!</v>
      </c>
      <c r="D163" s="1" t="e">
        <f>IF('01_Données'!#REF!="","",INDEX(Tableau3[Qte],MATCH('01_Données'!#REF!,Tableau3[Sequence],0),))</f>
        <v>#REF!</v>
      </c>
      <c r="E163" s="22" t="e">
        <f>IF('01_Données'!#REF!="","",INDEX(Tableau3[P.A.U],MATCH('01_Données'!#REF!,Tableau3[Sequence],0),))</f>
        <v>#REF!</v>
      </c>
      <c r="F163" s="22"/>
      <c r="G163" s="2" t="e">
        <f>IF('01_Données'!#REF!="","",INDEX(Tableau3[Délai],MATCH('01_Données'!#REF!,Tableau3[Sequence],0),))</f>
        <v>#REF!</v>
      </c>
      <c r="H163" s="2" t="e">
        <f>IF('01_Données'!#REF!="","",INDEX(Tableau3[Date livraison],MATCH('01_Données'!#REF!,Tableau3[Sequence],0),))</f>
        <v>#REF!</v>
      </c>
      <c r="I163" s="1" t="str">
        <f t="shared" si="9"/>
        <v/>
      </c>
      <c r="J163" t="e">
        <f>IF('01_Données'!#REF!="","",INDEX(#REF!,MATCH('01_Données'!#REF!,#REF!,0),))</f>
        <v>#REF!</v>
      </c>
    </row>
    <row r="164" spans="1:10" x14ac:dyDescent="0.25">
      <c r="A164" s="19" t="str">
        <f>IF(ROW()-12&lt;='01_Données'!$O$2,ROW()-12,"")</f>
        <v/>
      </c>
      <c r="B164" s="1" t="e">
        <f>IF('01_Données'!#REF!="","",INDEX(Tableau3[N°CMD],MATCH('01_Données'!#REF!,Tableau3[Sequence],0),))</f>
        <v>#REF!</v>
      </c>
      <c r="C164" s="31" t="e">
        <f>IF('01_Données'!#REF!="","",INDEX(Tableau3[Désignation],MATCH('01_Données'!#REF!,Tableau3[Sequence],0),))</f>
        <v>#REF!</v>
      </c>
      <c r="D164" s="1" t="e">
        <f>IF('01_Données'!#REF!="","",INDEX(Tableau3[Qte],MATCH('01_Données'!#REF!,Tableau3[Sequence],0),))</f>
        <v>#REF!</v>
      </c>
      <c r="E164" s="22" t="e">
        <f>IF('01_Données'!#REF!="","",INDEX(Tableau3[P.A.U],MATCH('01_Données'!#REF!,Tableau3[Sequence],0),))</f>
        <v>#REF!</v>
      </c>
      <c r="F164" s="22"/>
      <c r="G164" s="2" t="e">
        <f>IF('01_Données'!#REF!="","",INDEX(Tableau3[Délai],MATCH('01_Données'!#REF!,Tableau3[Sequence],0),))</f>
        <v>#REF!</v>
      </c>
      <c r="H164" s="2" t="e">
        <f>IF('01_Données'!#REF!="","",INDEX(Tableau3[Date livraison],MATCH('01_Données'!#REF!,Tableau3[Sequence],0),))</f>
        <v>#REF!</v>
      </c>
      <c r="I164" s="1" t="str">
        <f t="shared" si="9"/>
        <v/>
      </c>
      <c r="J164" t="e">
        <f>IF('01_Données'!#REF!="","",INDEX(#REF!,MATCH('01_Données'!#REF!,#REF!,0),))</f>
        <v>#REF!</v>
      </c>
    </row>
    <row r="165" spans="1:10" x14ac:dyDescent="0.25">
      <c r="A165" s="19" t="str">
        <f>IF(ROW()-12&lt;='01_Données'!$O$2,ROW()-12,"")</f>
        <v/>
      </c>
      <c r="B165" s="1" t="e">
        <f>IF('01_Données'!#REF!="","",INDEX(Tableau3[N°CMD],MATCH('01_Données'!#REF!,Tableau3[Sequence],0),))</f>
        <v>#REF!</v>
      </c>
      <c r="C165" s="31" t="e">
        <f>IF('01_Données'!#REF!="","",INDEX(Tableau3[Désignation],MATCH('01_Données'!#REF!,Tableau3[Sequence],0),))</f>
        <v>#REF!</v>
      </c>
      <c r="D165" s="1" t="e">
        <f>IF('01_Données'!#REF!="","",INDEX(Tableau3[Qte],MATCH('01_Données'!#REF!,Tableau3[Sequence],0),))</f>
        <v>#REF!</v>
      </c>
      <c r="E165" s="22" t="e">
        <f>IF('01_Données'!#REF!="","",INDEX(Tableau3[P.A.U],MATCH('01_Données'!#REF!,Tableau3[Sequence],0),))</f>
        <v>#REF!</v>
      </c>
      <c r="F165" s="22"/>
      <c r="G165" s="2" t="e">
        <f>IF('01_Données'!#REF!="","",INDEX(Tableau3[Délai],MATCH('01_Données'!#REF!,Tableau3[Sequence],0),))</f>
        <v>#REF!</v>
      </c>
      <c r="H165" s="2" t="e">
        <f>IF('01_Données'!#REF!="","",INDEX(Tableau3[Date livraison],MATCH('01_Données'!#REF!,Tableau3[Sequence],0),))</f>
        <v>#REF!</v>
      </c>
      <c r="I165" s="1" t="str">
        <f t="shared" si="9"/>
        <v/>
      </c>
      <c r="J165" t="e">
        <f>IF('01_Données'!#REF!="","",INDEX(#REF!,MATCH('01_Données'!#REF!,#REF!,0),))</f>
        <v>#REF!</v>
      </c>
    </row>
    <row r="166" spans="1:10" x14ac:dyDescent="0.25">
      <c r="A166" s="19" t="str">
        <f>IF(ROW()-12&lt;='01_Données'!$O$2,ROW()-12,"")</f>
        <v/>
      </c>
      <c r="B166" s="1" t="e">
        <f>IF('01_Données'!#REF!="","",INDEX(Tableau3[N°CMD],MATCH('01_Données'!#REF!,Tableau3[Sequence],0),))</f>
        <v>#REF!</v>
      </c>
      <c r="C166" s="31" t="e">
        <f>IF('01_Données'!#REF!="","",INDEX(Tableau3[Désignation],MATCH('01_Données'!#REF!,Tableau3[Sequence],0),))</f>
        <v>#REF!</v>
      </c>
      <c r="D166" s="1" t="e">
        <f>IF('01_Données'!#REF!="","",INDEX(Tableau3[Qte],MATCH('01_Données'!#REF!,Tableau3[Sequence],0),))</f>
        <v>#REF!</v>
      </c>
      <c r="E166" s="22" t="e">
        <f>IF('01_Données'!#REF!="","",INDEX(Tableau3[P.A.U],MATCH('01_Données'!#REF!,Tableau3[Sequence],0),))</f>
        <v>#REF!</v>
      </c>
      <c r="F166" s="22"/>
      <c r="G166" s="2" t="e">
        <f>IF('01_Données'!#REF!="","",INDEX(Tableau3[Délai],MATCH('01_Données'!#REF!,Tableau3[Sequence],0),))</f>
        <v>#REF!</v>
      </c>
      <c r="H166" s="2" t="e">
        <f>IF('01_Données'!#REF!="","",INDEX(Tableau3[Date livraison],MATCH('01_Données'!#REF!,Tableau3[Sequence],0),))</f>
        <v>#REF!</v>
      </c>
      <c r="I166" s="1" t="str">
        <f t="shared" si="9"/>
        <v/>
      </c>
      <c r="J166" t="e">
        <f>IF('01_Données'!#REF!="","",INDEX(#REF!,MATCH('01_Données'!#REF!,#REF!,0),))</f>
        <v>#REF!</v>
      </c>
    </row>
    <row r="167" spans="1:10" x14ac:dyDescent="0.25">
      <c r="A167" s="19" t="str">
        <f>IF(ROW()-12&lt;='01_Données'!$O$2,ROW()-12,"")</f>
        <v/>
      </c>
      <c r="B167" s="1" t="e">
        <f>IF('01_Données'!#REF!="","",INDEX(Tableau3[N°CMD],MATCH('01_Données'!#REF!,Tableau3[Sequence],0),))</f>
        <v>#REF!</v>
      </c>
      <c r="C167" s="31" t="e">
        <f>IF('01_Données'!#REF!="","",INDEX(Tableau3[Désignation],MATCH('01_Données'!#REF!,Tableau3[Sequence],0),))</f>
        <v>#REF!</v>
      </c>
      <c r="D167" s="1" t="e">
        <f>IF('01_Données'!#REF!="","",INDEX(Tableau3[Qte],MATCH('01_Données'!#REF!,Tableau3[Sequence],0),))</f>
        <v>#REF!</v>
      </c>
      <c r="E167" s="22" t="e">
        <f>IF('01_Données'!#REF!="","",INDEX(Tableau3[P.A.U],MATCH('01_Données'!#REF!,Tableau3[Sequence],0),))</f>
        <v>#REF!</v>
      </c>
      <c r="F167" s="22"/>
      <c r="G167" s="2" t="e">
        <f>IF('01_Données'!#REF!="","",INDEX(Tableau3[Délai],MATCH('01_Données'!#REF!,Tableau3[Sequence],0),))</f>
        <v>#REF!</v>
      </c>
      <c r="H167" s="2" t="e">
        <f>IF('01_Données'!#REF!="","",INDEX(Tableau3[Date livraison],MATCH('01_Données'!#REF!,Tableau3[Sequence],0),))</f>
        <v>#REF!</v>
      </c>
      <c r="I167" s="1" t="str">
        <f t="shared" si="9"/>
        <v/>
      </c>
      <c r="J167" t="e">
        <f>IF('01_Données'!#REF!="","",INDEX(#REF!,MATCH('01_Données'!#REF!,#REF!,0),))</f>
        <v>#REF!</v>
      </c>
    </row>
    <row r="168" spans="1:10" x14ac:dyDescent="0.25">
      <c r="A168" s="19" t="str">
        <f>IF(ROW()-12&lt;='01_Données'!$O$2,ROW()-12,"")</f>
        <v/>
      </c>
      <c r="B168" s="1" t="e">
        <f>IF('01_Données'!#REF!="","",INDEX(Tableau3[N°CMD],MATCH('01_Données'!#REF!,Tableau3[Sequence],0),))</f>
        <v>#REF!</v>
      </c>
      <c r="C168" s="31" t="e">
        <f>IF('01_Données'!#REF!="","",INDEX(Tableau3[Désignation],MATCH('01_Données'!#REF!,Tableau3[Sequence],0),))</f>
        <v>#REF!</v>
      </c>
      <c r="D168" s="1" t="e">
        <f>IF('01_Données'!#REF!="","",INDEX(Tableau3[Qte],MATCH('01_Données'!#REF!,Tableau3[Sequence],0),))</f>
        <v>#REF!</v>
      </c>
      <c r="E168" s="22" t="e">
        <f>IF('01_Données'!#REF!="","",INDEX(Tableau3[P.A.U],MATCH('01_Données'!#REF!,Tableau3[Sequence],0),))</f>
        <v>#REF!</v>
      </c>
      <c r="F168" s="22"/>
      <c r="G168" s="2" t="e">
        <f>IF('01_Données'!#REF!="","",INDEX(Tableau3[Délai],MATCH('01_Données'!#REF!,Tableau3[Sequence],0),))</f>
        <v>#REF!</v>
      </c>
      <c r="H168" s="2" t="e">
        <f>IF('01_Données'!#REF!="","",INDEX(Tableau3[Date livraison],MATCH('01_Données'!#REF!,Tableau3[Sequence],0),))</f>
        <v>#REF!</v>
      </c>
      <c r="I168" s="1" t="str">
        <f t="shared" si="9"/>
        <v/>
      </c>
      <c r="J168" t="e">
        <f>IF('01_Données'!#REF!="","",INDEX(#REF!,MATCH('01_Données'!#REF!,#REF!,0),))</f>
        <v>#REF!</v>
      </c>
    </row>
    <row r="169" spans="1:10" x14ac:dyDescent="0.25">
      <c r="A169" s="19" t="str">
        <f>IF(ROW()-12&lt;='01_Données'!$O$2,ROW()-12,"")</f>
        <v/>
      </c>
      <c r="B169" s="1" t="e">
        <f>IF('01_Données'!#REF!="","",INDEX(Tableau3[N°CMD],MATCH('01_Données'!#REF!,Tableau3[Sequence],0),))</f>
        <v>#REF!</v>
      </c>
      <c r="C169" s="31" t="e">
        <f>IF('01_Données'!#REF!="","",INDEX(Tableau3[Désignation],MATCH('01_Données'!#REF!,Tableau3[Sequence],0),))</f>
        <v>#REF!</v>
      </c>
      <c r="D169" s="1" t="e">
        <f>IF('01_Données'!#REF!="","",INDEX(Tableau3[Qte],MATCH('01_Données'!#REF!,Tableau3[Sequence],0),))</f>
        <v>#REF!</v>
      </c>
      <c r="E169" s="22" t="e">
        <f>IF('01_Données'!#REF!="","",INDEX(Tableau3[P.A.U],MATCH('01_Données'!#REF!,Tableau3[Sequence],0),))</f>
        <v>#REF!</v>
      </c>
      <c r="F169" s="22"/>
      <c r="G169" s="2" t="e">
        <f>IF('01_Données'!#REF!="","",INDEX(Tableau3[Délai],MATCH('01_Données'!#REF!,Tableau3[Sequence],0),))</f>
        <v>#REF!</v>
      </c>
      <c r="H169" s="2" t="e">
        <f>IF('01_Données'!#REF!="","",INDEX(Tableau3[Date livraison],MATCH('01_Données'!#REF!,Tableau3[Sequence],0),))</f>
        <v>#REF!</v>
      </c>
      <c r="I169" s="1" t="str">
        <f t="shared" si="9"/>
        <v/>
      </c>
      <c r="J169" t="e">
        <f>IF('01_Données'!#REF!="","",INDEX(#REF!,MATCH('01_Données'!#REF!,#REF!,0),))</f>
        <v>#REF!</v>
      </c>
    </row>
    <row r="170" spans="1:10" x14ac:dyDescent="0.25">
      <c r="A170" s="19" t="str">
        <f>IF(ROW()-12&lt;='01_Données'!$O$2,ROW()-12,"")</f>
        <v/>
      </c>
      <c r="B170" s="1" t="e">
        <f>IF('01_Données'!#REF!="","",INDEX(Tableau3[N°CMD],MATCH('01_Données'!#REF!,Tableau3[Sequence],0),))</f>
        <v>#REF!</v>
      </c>
      <c r="C170" s="31" t="e">
        <f>IF('01_Données'!#REF!="","",INDEX(Tableau3[Désignation],MATCH('01_Données'!#REF!,Tableau3[Sequence],0),))</f>
        <v>#REF!</v>
      </c>
      <c r="D170" s="1" t="e">
        <f>IF('01_Données'!#REF!="","",INDEX(Tableau3[Qte],MATCH('01_Données'!#REF!,Tableau3[Sequence],0),))</f>
        <v>#REF!</v>
      </c>
      <c r="E170" s="22" t="e">
        <f>IF('01_Données'!#REF!="","",INDEX(Tableau3[P.A.U],MATCH('01_Données'!#REF!,Tableau3[Sequence],0),))</f>
        <v>#REF!</v>
      </c>
      <c r="F170" s="22"/>
      <c r="G170" s="2" t="e">
        <f>IF('01_Données'!#REF!="","",INDEX(Tableau3[Délai],MATCH('01_Données'!#REF!,Tableau3[Sequence],0),))</f>
        <v>#REF!</v>
      </c>
      <c r="H170" s="2" t="e">
        <f>IF('01_Données'!#REF!="","",INDEX(Tableau3[Date livraison],MATCH('01_Données'!#REF!,Tableau3[Sequence],0),))</f>
        <v>#REF!</v>
      </c>
      <c r="I170" s="1" t="str">
        <f t="shared" si="9"/>
        <v/>
      </c>
      <c r="J170" t="e">
        <f>IF('01_Données'!#REF!="","",INDEX(#REF!,MATCH('01_Données'!#REF!,#REF!,0),))</f>
        <v>#REF!</v>
      </c>
    </row>
    <row r="171" spans="1:10" x14ac:dyDescent="0.25">
      <c r="A171" s="19" t="str">
        <f>IF(ROW()-12&lt;='01_Données'!$O$2,ROW()-12,"")</f>
        <v/>
      </c>
      <c r="B171" s="1" t="e">
        <f>IF('01_Données'!#REF!="","",INDEX(Tableau3[N°CMD],MATCH('01_Données'!#REF!,Tableau3[Sequence],0),))</f>
        <v>#REF!</v>
      </c>
      <c r="C171" s="31" t="e">
        <f>IF('01_Données'!#REF!="","",INDEX(Tableau3[Désignation],MATCH('01_Données'!#REF!,Tableau3[Sequence],0),))</f>
        <v>#REF!</v>
      </c>
      <c r="D171" s="1" t="e">
        <f>IF('01_Données'!#REF!="","",INDEX(Tableau3[Qte],MATCH('01_Données'!#REF!,Tableau3[Sequence],0),))</f>
        <v>#REF!</v>
      </c>
      <c r="E171" s="22" t="e">
        <f>IF('01_Données'!#REF!="","",INDEX(Tableau3[P.A.U],MATCH('01_Données'!#REF!,Tableau3[Sequence],0),))</f>
        <v>#REF!</v>
      </c>
      <c r="F171" s="22"/>
      <c r="G171" s="2" t="e">
        <f>IF('01_Données'!#REF!="","",INDEX(Tableau3[Délai],MATCH('01_Données'!#REF!,Tableau3[Sequence],0),))</f>
        <v>#REF!</v>
      </c>
      <c r="H171" s="2" t="e">
        <f>IF('01_Données'!#REF!="","",INDEX(Tableau3[Date livraison],MATCH('01_Données'!#REF!,Tableau3[Sequence],0),))</f>
        <v>#REF!</v>
      </c>
      <c r="I171" s="1" t="str">
        <f t="shared" si="9"/>
        <v/>
      </c>
      <c r="J171" t="e">
        <f>IF('01_Données'!#REF!="","",INDEX(#REF!,MATCH('01_Données'!#REF!,#REF!,0),))</f>
        <v>#REF!</v>
      </c>
    </row>
    <row r="172" spans="1:10" x14ac:dyDescent="0.25">
      <c r="A172" s="19" t="str">
        <f>IF(ROW()-12&lt;='01_Données'!$O$2,ROW()-12,"")</f>
        <v/>
      </c>
      <c r="B172" s="1" t="e">
        <f>IF('01_Données'!#REF!="","",INDEX(Tableau3[N°CMD],MATCH('01_Données'!#REF!,Tableau3[Sequence],0),))</f>
        <v>#REF!</v>
      </c>
      <c r="C172" s="31" t="e">
        <f>IF('01_Données'!#REF!="","",INDEX(Tableau3[Désignation],MATCH('01_Données'!#REF!,Tableau3[Sequence],0),))</f>
        <v>#REF!</v>
      </c>
      <c r="D172" s="1" t="e">
        <f>IF('01_Données'!#REF!="","",INDEX(Tableau3[Qte],MATCH('01_Données'!#REF!,Tableau3[Sequence],0),))</f>
        <v>#REF!</v>
      </c>
      <c r="E172" s="22" t="e">
        <f>IF('01_Données'!#REF!="","",INDEX(Tableau3[P.A.U],MATCH('01_Données'!#REF!,Tableau3[Sequence],0),))</f>
        <v>#REF!</v>
      </c>
      <c r="F172" s="22"/>
      <c r="G172" s="2" t="e">
        <f>IF('01_Données'!#REF!="","",INDEX(Tableau3[Délai],MATCH('01_Données'!#REF!,Tableau3[Sequence],0),))</f>
        <v>#REF!</v>
      </c>
      <c r="H172" s="2" t="e">
        <f>IF('01_Données'!#REF!="","",INDEX(Tableau3[Date livraison],MATCH('01_Données'!#REF!,Tableau3[Sequence],0),))</f>
        <v>#REF!</v>
      </c>
      <c r="I172" s="1" t="str">
        <f t="shared" si="9"/>
        <v/>
      </c>
      <c r="J172" t="e">
        <f>IF('01_Données'!#REF!="","",INDEX(#REF!,MATCH('01_Données'!#REF!,#REF!,0),))</f>
        <v>#REF!</v>
      </c>
    </row>
    <row r="173" spans="1:10" x14ac:dyDescent="0.25">
      <c r="A173" s="19" t="str">
        <f>IF(ROW()-12&lt;='01_Données'!$O$2,ROW()-12,"")</f>
        <v/>
      </c>
      <c r="B173" s="1" t="e">
        <f>IF('01_Données'!#REF!="","",INDEX(Tableau3[N°CMD],MATCH('01_Données'!#REF!,Tableau3[Sequence],0),))</f>
        <v>#REF!</v>
      </c>
      <c r="C173" s="31" t="e">
        <f>IF('01_Données'!#REF!="","",INDEX(Tableau3[Désignation],MATCH('01_Données'!#REF!,Tableau3[Sequence],0),))</f>
        <v>#REF!</v>
      </c>
      <c r="D173" s="1" t="e">
        <f>IF('01_Données'!#REF!="","",INDEX(Tableau3[Qte],MATCH('01_Données'!#REF!,Tableau3[Sequence],0),))</f>
        <v>#REF!</v>
      </c>
      <c r="E173" s="22" t="e">
        <f>IF('01_Données'!#REF!="","",INDEX(Tableau3[P.A.U],MATCH('01_Données'!#REF!,Tableau3[Sequence],0),))</f>
        <v>#REF!</v>
      </c>
      <c r="F173" s="22"/>
      <c r="G173" s="2" t="e">
        <f>IF('01_Données'!#REF!="","",INDEX(Tableau3[Délai],MATCH('01_Données'!#REF!,Tableau3[Sequence],0),))</f>
        <v>#REF!</v>
      </c>
      <c r="H173" s="2" t="e">
        <f>IF('01_Données'!#REF!="","",INDEX(Tableau3[Date livraison],MATCH('01_Données'!#REF!,Tableau3[Sequence],0),))</f>
        <v>#REF!</v>
      </c>
      <c r="I173" s="1" t="str">
        <f t="shared" si="9"/>
        <v/>
      </c>
      <c r="J173" t="e">
        <f>IF('01_Données'!#REF!="","",INDEX(#REF!,MATCH('01_Données'!#REF!,#REF!,0),))</f>
        <v>#REF!</v>
      </c>
    </row>
    <row r="174" spans="1:10" x14ac:dyDescent="0.25">
      <c r="A174" s="19" t="str">
        <f>IF(ROW()-12&lt;='01_Données'!$O$2,ROW()-12,"")</f>
        <v/>
      </c>
      <c r="B174" s="1" t="e">
        <f>IF('01_Données'!#REF!="","",INDEX(Tableau3[N°CMD],MATCH('01_Données'!#REF!,Tableau3[Sequence],0),))</f>
        <v>#REF!</v>
      </c>
      <c r="C174" s="31" t="e">
        <f>IF('01_Données'!#REF!="","",INDEX(Tableau3[Désignation],MATCH('01_Données'!#REF!,Tableau3[Sequence],0),))</f>
        <v>#REF!</v>
      </c>
      <c r="D174" s="1" t="e">
        <f>IF('01_Données'!#REF!="","",INDEX(Tableau3[Qte],MATCH('01_Données'!#REF!,Tableau3[Sequence],0),))</f>
        <v>#REF!</v>
      </c>
      <c r="E174" s="22" t="e">
        <f>IF('01_Données'!#REF!="","",INDEX(Tableau3[P.A.U],MATCH('01_Données'!#REF!,Tableau3[Sequence],0),))</f>
        <v>#REF!</v>
      </c>
      <c r="F174" s="22"/>
      <c r="G174" s="2" t="e">
        <f>IF('01_Données'!#REF!="","",INDEX(Tableau3[Délai],MATCH('01_Données'!#REF!,Tableau3[Sequence],0),))</f>
        <v>#REF!</v>
      </c>
      <c r="H174" s="2" t="e">
        <f>IF('01_Données'!#REF!="","",INDEX(Tableau3[Date livraison],MATCH('01_Données'!#REF!,Tableau3[Sequence],0),))</f>
        <v>#REF!</v>
      </c>
      <c r="I174" s="1" t="str">
        <f t="shared" si="9"/>
        <v/>
      </c>
      <c r="J174" t="e">
        <f>IF('01_Données'!#REF!="","",INDEX(#REF!,MATCH('01_Données'!#REF!,#REF!,0),))</f>
        <v>#REF!</v>
      </c>
    </row>
    <row r="175" spans="1:10" x14ac:dyDescent="0.25">
      <c r="A175" s="19" t="str">
        <f>IF(ROW()-12&lt;='01_Données'!$O$2,ROW()-12,"")</f>
        <v/>
      </c>
      <c r="B175" s="1" t="e">
        <f>IF('01_Données'!#REF!="","",INDEX(Tableau3[N°CMD],MATCH('01_Données'!#REF!,Tableau3[Sequence],0),))</f>
        <v>#REF!</v>
      </c>
      <c r="C175" s="31" t="e">
        <f>IF('01_Données'!#REF!="","",INDEX(Tableau3[Désignation],MATCH('01_Données'!#REF!,Tableau3[Sequence],0),))</f>
        <v>#REF!</v>
      </c>
      <c r="D175" s="1" t="e">
        <f>IF('01_Données'!#REF!="","",INDEX(Tableau3[Qte],MATCH('01_Données'!#REF!,Tableau3[Sequence],0),))</f>
        <v>#REF!</v>
      </c>
      <c r="E175" s="22" t="e">
        <f>IF('01_Données'!#REF!="","",INDEX(Tableau3[P.A.U],MATCH('01_Données'!#REF!,Tableau3[Sequence],0),))</f>
        <v>#REF!</v>
      </c>
      <c r="F175" s="22"/>
      <c r="G175" s="2" t="e">
        <f>IF('01_Données'!#REF!="","",INDEX(Tableau3[Délai],MATCH('01_Données'!#REF!,Tableau3[Sequence],0),))</f>
        <v>#REF!</v>
      </c>
      <c r="H175" s="2" t="e">
        <f>IF('01_Données'!#REF!="","",INDEX(Tableau3[Date livraison],MATCH('01_Données'!#REF!,Tableau3[Sequence],0),))</f>
        <v>#REF!</v>
      </c>
      <c r="I175" s="1" t="str">
        <f t="shared" si="9"/>
        <v/>
      </c>
      <c r="J175" t="e">
        <f>IF('01_Données'!#REF!="","",INDEX(#REF!,MATCH('01_Données'!#REF!,#REF!,0),))</f>
        <v>#REF!</v>
      </c>
    </row>
    <row r="176" spans="1:10" x14ac:dyDescent="0.25">
      <c r="A176" s="19" t="str">
        <f>IF(ROW()-12&lt;='01_Données'!$O$2,ROW()-12,"")</f>
        <v/>
      </c>
      <c r="B176" s="1" t="e">
        <f>IF('01_Données'!#REF!="","",INDEX(Tableau3[N°CMD],MATCH('01_Données'!#REF!,Tableau3[Sequence],0),))</f>
        <v>#REF!</v>
      </c>
      <c r="C176" s="31" t="e">
        <f>IF('01_Données'!#REF!="","",INDEX(Tableau3[Désignation],MATCH('01_Données'!#REF!,Tableau3[Sequence],0),))</f>
        <v>#REF!</v>
      </c>
      <c r="D176" s="1" t="e">
        <f>IF('01_Données'!#REF!="","",INDEX(Tableau3[Qte],MATCH('01_Données'!#REF!,Tableau3[Sequence],0),))</f>
        <v>#REF!</v>
      </c>
      <c r="E176" s="22" t="e">
        <f>IF('01_Données'!#REF!="","",INDEX(Tableau3[P.A.U],MATCH('01_Données'!#REF!,Tableau3[Sequence],0),))</f>
        <v>#REF!</v>
      </c>
      <c r="F176" s="22"/>
      <c r="G176" s="2" t="e">
        <f>IF('01_Données'!#REF!="","",INDEX(Tableau3[Délai],MATCH('01_Données'!#REF!,Tableau3[Sequence],0),))</f>
        <v>#REF!</v>
      </c>
      <c r="H176" s="2" t="e">
        <f>IF('01_Données'!#REF!="","",INDEX(Tableau3[Date livraison],MATCH('01_Données'!#REF!,Tableau3[Sequence],0),))</f>
        <v>#REF!</v>
      </c>
      <c r="I176" s="1" t="str">
        <f t="shared" si="9"/>
        <v/>
      </c>
      <c r="J176" t="e">
        <f>IF('01_Données'!#REF!="","",INDEX(#REF!,MATCH('01_Données'!#REF!,#REF!,0),))</f>
        <v>#REF!</v>
      </c>
    </row>
    <row r="177" spans="1:10" x14ac:dyDescent="0.25">
      <c r="A177" s="19" t="str">
        <f>IF(ROW()-12&lt;='01_Données'!$O$2,ROW()-12,"")</f>
        <v/>
      </c>
      <c r="B177" s="1" t="e">
        <f>IF('01_Données'!#REF!="","",INDEX(Tableau3[N°CMD],MATCH('01_Données'!#REF!,Tableau3[Sequence],0),))</f>
        <v>#REF!</v>
      </c>
      <c r="C177" s="31" t="e">
        <f>IF('01_Données'!#REF!="","",INDEX(Tableau3[Désignation],MATCH('01_Données'!#REF!,Tableau3[Sequence],0),))</f>
        <v>#REF!</v>
      </c>
      <c r="D177" s="1" t="e">
        <f>IF('01_Données'!#REF!="","",INDEX(Tableau3[Qte],MATCH('01_Données'!#REF!,Tableau3[Sequence],0),))</f>
        <v>#REF!</v>
      </c>
      <c r="E177" s="22" t="e">
        <f>IF('01_Données'!#REF!="","",INDEX(Tableau3[P.A.U],MATCH('01_Données'!#REF!,Tableau3[Sequence],0),))</f>
        <v>#REF!</v>
      </c>
      <c r="F177" s="22"/>
      <c r="G177" s="2" t="e">
        <f>IF('01_Données'!#REF!="","",INDEX(Tableau3[Délai],MATCH('01_Données'!#REF!,Tableau3[Sequence],0),))</f>
        <v>#REF!</v>
      </c>
      <c r="H177" s="2" t="e">
        <f>IF('01_Données'!#REF!="","",INDEX(Tableau3[Date livraison],MATCH('01_Données'!#REF!,Tableau3[Sequence],0),))</f>
        <v>#REF!</v>
      </c>
      <c r="I177" s="1" t="str">
        <f t="shared" si="9"/>
        <v/>
      </c>
      <c r="J177" t="e">
        <f>IF('01_Données'!#REF!="","",INDEX(#REF!,MATCH('01_Données'!#REF!,#REF!,0),))</f>
        <v>#REF!</v>
      </c>
    </row>
    <row r="178" spans="1:10" x14ac:dyDescent="0.25">
      <c r="A178" s="19" t="str">
        <f>IF(ROW()-12&lt;='01_Données'!$O$2,ROW()-12,"")</f>
        <v/>
      </c>
      <c r="B178" s="1" t="e">
        <f>IF('01_Données'!#REF!="","",INDEX(Tableau3[N°CMD],MATCH('01_Données'!#REF!,Tableau3[Sequence],0),))</f>
        <v>#REF!</v>
      </c>
      <c r="C178" s="31" t="e">
        <f>IF('01_Données'!#REF!="","",INDEX(Tableau3[Désignation],MATCH('01_Données'!#REF!,Tableau3[Sequence],0),))</f>
        <v>#REF!</v>
      </c>
      <c r="D178" s="1" t="e">
        <f>IF('01_Données'!#REF!="","",INDEX(Tableau3[Qte],MATCH('01_Données'!#REF!,Tableau3[Sequence],0),))</f>
        <v>#REF!</v>
      </c>
      <c r="E178" s="22" t="e">
        <f>IF('01_Données'!#REF!="","",INDEX(Tableau3[P.A.U],MATCH('01_Données'!#REF!,Tableau3[Sequence],0),))</f>
        <v>#REF!</v>
      </c>
      <c r="F178" s="22"/>
      <c r="G178" s="2" t="e">
        <f>IF('01_Données'!#REF!="","",INDEX(Tableau3[Délai],MATCH('01_Données'!#REF!,Tableau3[Sequence],0),))</f>
        <v>#REF!</v>
      </c>
      <c r="H178" s="2" t="e">
        <f>IF('01_Données'!#REF!="","",INDEX(Tableau3[Date livraison],MATCH('01_Données'!#REF!,Tableau3[Sequence],0),))</f>
        <v>#REF!</v>
      </c>
      <c r="I178" s="1" t="str">
        <f t="shared" si="9"/>
        <v/>
      </c>
      <c r="J178" t="e">
        <f>IF('01_Données'!#REF!="","",INDEX(#REF!,MATCH('01_Données'!#REF!,#REF!,0),))</f>
        <v>#REF!</v>
      </c>
    </row>
    <row r="179" spans="1:10" x14ac:dyDescent="0.25">
      <c r="A179" s="19" t="str">
        <f>IF(ROW()-12&lt;='01_Données'!$O$2,ROW()-12,"")</f>
        <v/>
      </c>
      <c r="B179" s="1" t="e">
        <f>IF('01_Données'!#REF!="","",INDEX(Tableau3[N°CMD],MATCH('01_Données'!#REF!,Tableau3[Sequence],0),))</f>
        <v>#REF!</v>
      </c>
      <c r="C179" s="31" t="e">
        <f>IF('01_Données'!#REF!="","",INDEX(Tableau3[Désignation],MATCH('01_Données'!#REF!,Tableau3[Sequence],0),))</f>
        <v>#REF!</v>
      </c>
      <c r="D179" s="1" t="e">
        <f>IF('01_Données'!#REF!="","",INDEX(Tableau3[Qte],MATCH('01_Données'!#REF!,Tableau3[Sequence],0),))</f>
        <v>#REF!</v>
      </c>
      <c r="E179" s="22" t="e">
        <f>IF('01_Données'!#REF!="","",INDEX(Tableau3[P.A.U],MATCH('01_Données'!#REF!,Tableau3[Sequence],0),))</f>
        <v>#REF!</v>
      </c>
      <c r="F179" s="22"/>
      <c r="G179" s="2" t="e">
        <f>IF('01_Données'!#REF!="","",INDEX(Tableau3[Délai],MATCH('01_Données'!#REF!,Tableau3[Sequence],0),))</f>
        <v>#REF!</v>
      </c>
      <c r="H179" s="2" t="e">
        <f>IF('01_Données'!#REF!="","",INDEX(Tableau3[Date livraison],MATCH('01_Données'!#REF!,Tableau3[Sequence],0),))</f>
        <v>#REF!</v>
      </c>
      <c r="I179" s="1" t="str">
        <f t="shared" si="9"/>
        <v/>
      </c>
      <c r="J179" t="e">
        <f>IF('01_Données'!#REF!="","",INDEX(#REF!,MATCH('01_Données'!#REF!,#REF!,0),))</f>
        <v>#REF!</v>
      </c>
    </row>
    <row r="180" spans="1:10" x14ac:dyDescent="0.25">
      <c r="A180" s="19" t="str">
        <f>IF(ROW()-12&lt;='01_Données'!$O$2,ROW()-12,"")</f>
        <v/>
      </c>
      <c r="B180" s="1" t="e">
        <f>IF('01_Données'!#REF!="","",INDEX(Tableau3[N°CMD],MATCH('01_Données'!#REF!,Tableau3[Sequence],0),))</f>
        <v>#REF!</v>
      </c>
      <c r="C180" s="31" t="e">
        <f>IF('01_Données'!#REF!="","",INDEX(Tableau3[Désignation],MATCH('01_Données'!#REF!,Tableau3[Sequence],0),))</f>
        <v>#REF!</v>
      </c>
      <c r="D180" s="1" t="e">
        <f>IF('01_Données'!#REF!="","",INDEX(Tableau3[Qte],MATCH('01_Données'!#REF!,Tableau3[Sequence],0),))</f>
        <v>#REF!</v>
      </c>
      <c r="E180" s="22" t="e">
        <f>IF('01_Données'!#REF!="","",INDEX(Tableau3[P.A.U],MATCH('01_Données'!#REF!,Tableau3[Sequence],0),))</f>
        <v>#REF!</v>
      </c>
      <c r="F180" s="22"/>
      <c r="G180" s="2" t="e">
        <f>IF('01_Données'!#REF!="","",INDEX(Tableau3[Délai],MATCH('01_Données'!#REF!,Tableau3[Sequence],0),))</f>
        <v>#REF!</v>
      </c>
      <c r="H180" s="2" t="e">
        <f>IF('01_Données'!#REF!="","",INDEX(Tableau3[Date livraison],MATCH('01_Données'!#REF!,Tableau3[Sequence],0),))</f>
        <v>#REF!</v>
      </c>
      <c r="I180" s="1" t="str">
        <f t="shared" si="9"/>
        <v/>
      </c>
      <c r="J180" t="e">
        <f>IF('01_Données'!#REF!="","",INDEX(#REF!,MATCH('01_Données'!#REF!,#REF!,0),))</f>
        <v>#REF!</v>
      </c>
    </row>
    <row r="181" spans="1:10" x14ac:dyDescent="0.25">
      <c r="A181" s="19" t="str">
        <f>IF(ROW()-12&lt;='01_Données'!$O$2,ROW()-12,"")</f>
        <v/>
      </c>
      <c r="B181" s="1" t="e">
        <f>IF('01_Données'!#REF!="","",INDEX(Tableau3[N°CMD],MATCH('01_Données'!#REF!,Tableau3[Sequence],0),))</f>
        <v>#REF!</v>
      </c>
      <c r="C181" s="31" t="e">
        <f>IF('01_Données'!#REF!="","",INDEX(Tableau3[Désignation],MATCH('01_Données'!#REF!,Tableau3[Sequence],0),))</f>
        <v>#REF!</v>
      </c>
      <c r="D181" s="1" t="e">
        <f>IF('01_Données'!#REF!="","",INDEX(Tableau3[Qte],MATCH('01_Données'!#REF!,Tableau3[Sequence],0),))</f>
        <v>#REF!</v>
      </c>
      <c r="E181" s="22" t="e">
        <f>IF('01_Données'!#REF!="","",INDEX(Tableau3[P.A.U],MATCH('01_Données'!#REF!,Tableau3[Sequence],0),))</f>
        <v>#REF!</v>
      </c>
      <c r="F181" s="22"/>
      <c r="G181" s="2" t="e">
        <f>IF('01_Données'!#REF!="","",INDEX(Tableau3[Délai],MATCH('01_Données'!#REF!,Tableau3[Sequence],0),))</f>
        <v>#REF!</v>
      </c>
      <c r="H181" s="2" t="e">
        <f>IF('01_Données'!#REF!="","",INDEX(Tableau3[Date livraison],MATCH('01_Données'!#REF!,Tableau3[Sequence],0),))</f>
        <v>#REF!</v>
      </c>
      <c r="I181" s="1" t="str">
        <f t="shared" si="9"/>
        <v/>
      </c>
      <c r="J181" t="e">
        <f>IF('01_Données'!#REF!="","",INDEX(#REF!,MATCH('01_Données'!#REF!,#REF!,0),))</f>
        <v>#REF!</v>
      </c>
    </row>
    <row r="182" spans="1:10" x14ac:dyDescent="0.25">
      <c r="A182" s="19" t="str">
        <f>IF(ROW()-12&lt;='01_Données'!$O$2,ROW()-12,"")</f>
        <v/>
      </c>
      <c r="B182" s="1" t="e">
        <f>IF('01_Données'!#REF!="","",INDEX(Tableau3[N°CMD],MATCH('01_Données'!#REF!,Tableau3[Sequence],0),))</f>
        <v>#REF!</v>
      </c>
      <c r="C182" s="31" t="e">
        <f>IF('01_Données'!#REF!="","",INDEX(Tableau3[Désignation],MATCH('01_Données'!#REF!,Tableau3[Sequence],0),))</f>
        <v>#REF!</v>
      </c>
      <c r="D182" s="1" t="e">
        <f>IF('01_Données'!#REF!="","",INDEX(Tableau3[Qte],MATCH('01_Données'!#REF!,Tableau3[Sequence],0),))</f>
        <v>#REF!</v>
      </c>
      <c r="E182" s="22" t="e">
        <f>IF('01_Données'!#REF!="","",INDEX(Tableau3[P.A.U],MATCH('01_Données'!#REF!,Tableau3[Sequence],0),))</f>
        <v>#REF!</v>
      </c>
      <c r="F182" s="22"/>
      <c r="G182" s="2" t="e">
        <f>IF('01_Données'!#REF!="","",INDEX(Tableau3[Délai],MATCH('01_Données'!#REF!,Tableau3[Sequence],0),))</f>
        <v>#REF!</v>
      </c>
      <c r="H182" s="2" t="e">
        <f>IF('01_Données'!#REF!="","",INDEX(Tableau3[Date livraison],MATCH('01_Données'!#REF!,Tableau3[Sequence],0),))</f>
        <v>#REF!</v>
      </c>
      <c r="I182" s="1" t="str">
        <f t="shared" si="9"/>
        <v/>
      </c>
      <c r="J182" t="e">
        <f>IF('01_Données'!#REF!="","",INDEX(#REF!,MATCH('01_Données'!#REF!,#REF!,0),))</f>
        <v>#REF!</v>
      </c>
    </row>
    <row r="183" spans="1:10" x14ac:dyDescent="0.25">
      <c r="A183" s="19" t="str">
        <f>IF(ROW()-12&lt;='01_Données'!$O$2,ROW()-12,"")</f>
        <v/>
      </c>
      <c r="B183" s="1" t="e">
        <f>IF('01_Données'!#REF!="","",INDEX(Tableau3[N°CMD],MATCH('01_Données'!#REF!,Tableau3[Sequence],0),))</f>
        <v>#REF!</v>
      </c>
      <c r="C183" s="31" t="e">
        <f>IF('01_Données'!#REF!="","",INDEX(Tableau3[Désignation],MATCH('01_Données'!#REF!,Tableau3[Sequence],0),))</f>
        <v>#REF!</v>
      </c>
      <c r="D183" s="1" t="e">
        <f>IF('01_Données'!#REF!="","",INDEX(Tableau3[Qte],MATCH('01_Données'!#REF!,Tableau3[Sequence],0),))</f>
        <v>#REF!</v>
      </c>
      <c r="E183" s="22" t="e">
        <f>IF('01_Données'!#REF!="","",INDEX(Tableau3[P.A.U],MATCH('01_Données'!#REF!,Tableau3[Sequence],0),))</f>
        <v>#REF!</v>
      </c>
      <c r="F183" s="22"/>
      <c r="G183" s="2" t="e">
        <f>IF('01_Données'!#REF!="","",INDEX(Tableau3[Délai],MATCH('01_Données'!#REF!,Tableau3[Sequence],0),))</f>
        <v>#REF!</v>
      </c>
      <c r="H183" s="2" t="e">
        <f>IF('01_Données'!#REF!="","",INDEX(Tableau3[Date livraison],MATCH('01_Données'!#REF!,Tableau3[Sequence],0),))</f>
        <v>#REF!</v>
      </c>
      <c r="I183" s="1" t="str">
        <f t="shared" si="9"/>
        <v/>
      </c>
      <c r="J183" t="e">
        <f>IF('01_Données'!#REF!="","",INDEX(#REF!,MATCH('01_Données'!#REF!,#REF!,0),))</f>
        <v>#REF!</v>
      </c>
    </row>
    <row r="184" spans="1:10" x14ac:dyDescent="0.25">
      <c r="A184" s="19" t="str">
        <f>IF(ROW()-12&lt;='01_Données'!$O$2,ROW()-12,"")</f>
        <v/>
      </c>
      <c r="B184" s="1" t="e">
        <f>IF('01_Données'!#REF!="","",INDEX(Tableau3[N°CMD],MATCH('01_Données'!#REF!,Tableau3[Sequence],0),))</f>
        <v>#REF!</v>
      </c>
      <c r="C184" s="31" t="e">
        <f>IF('01_Données'!#REF!="","",INDEX(Tableau3[Désignation],MATCH('01_Données'!#REF!,Tableau3[Sequence],0),))</f>
        <v>#REF!</v>
      </c>
      <c r="D184" s="1" t="e">
        <f>IF('01_Données'!#REF!="","",INDEX(Tableau3[Qte],MATCH('01_Données'!#REF!,Tableau3[Sequence],0),))</f>
        <v>#REF!</v>
      </c>
      <c r="E184" s="22" t="e">
        <f>IF('01_Données'!#REF!="","",INDEX(Tableau3[P.A.U],MATCH('01_Données'!#REF!,Tableau3[Sequence],0),))</f>
        <v>#REF!</v>
      </c>
      <c r="F184" s="22"/>
      <c r="G184" s="2" t="e">
        <f>IF('01_Données'!#REF!="","",INDEX(Tableau3[Délai],MATCH('01_Données'!#REF!,Tableau3[Sequence],0),))</f>
        <v>#REF!</v>
      </c>
      <c r="H184" s="2" t="e">
        <f>IF('01_Données'!#REF!="","",INDEX(Tableau3[Date livraison],MATCH('01_Données'!#REF!,Tableau3[Sequence],0),))</f>
        <v>#REF!</v>
      </c>
      <c r="I184" s="1" t="str">
        <f t="shared" si="9"/>
        <v/>
      </c>
      <c r="J184" t="e">
        <f>IF('01_Données'!#REF!="","",INDEX(#REF!,MATCH('01_Données'!#REF!,#REF!,0),))</f>
        <v>#REF!</v>
      </c>
    </row>
    <row r="185" spans="1:10" x14ac:dyDescent="0.25">
      <c r="A185" s="19" t="str">
        <f>IF(ROW()-12&lt;='01_Données'!$O$2,ROW()-12,"")</f>
        <v/>
      </c>
      <c r="B185" s="1" t="e">
        <f>IF('01_Données'!#REF!="","",INDEX(Tableau3[N°CMD],MATCH('01_Données'!#REF!,Tableau3[Sequence],0),))</f>
        <v>#REF!</v>
      </c>
      <c r="C185" s="31" t="e">
        <f>IF('01_Données'!#REF!="","",INDEX(Tableau3[Désignation],MATCH('01_Données'!#REF!,Tableau3[Sequence],0),))</f>
        <v>#REF!</v>
      </c>
      <c r="D185" s="1" t="e">
        <f>IF('01_Données'!#REF!="","",INDEX(Tableau3[Qte],MATCH('01_Données'!#REF!,Tableau3[Sequence],0),))</f>
        <v>#REF!</v>
      </c>
      <c r="E185" s="22" t="e">
        <f>IF('01_Données'!#REF!="","",INDEX(Tableau3[P.A.U],MATCH('01_Données'!#REF!,Tableau3[Sequence],0),))</f>
        <v>#REF!</v>
      </c>
      <c r="F185" s="22"/>
      <c r="G185" s="2" t="e">
        <f>IF('01_Données'!#REF!="","",INDEX(Tableau3[Délai],MATCH('01_Données'!#REF!,Tableau3[Sequence],0),))</f>
        <v>#REF!</v>
      </c>
      <c r="H185" s="2" t="e">
        <f>IF('01_Données'!#REF!="","",INDEX(Tableau3[Date livraison],MATCH('01_Données'!#REF!,Tableau3[Sequence],0),))</f>
        <v>#REF!</v>
      </c>
      <c r="I185" s="1" t="str">
        <f t="shared" si="9"/>
        <v/>
      </c>
      <c r="J185" t="e">
        <f>IF('01_Données'!#REF!="","",INDEX(#REF!,MATCH('01_Données'!#REF!,#REF!,0),))</f>
        <v>#REF!</v>
      </c>
    </row>
    <row r="186" spans="1:10" x14ac:dyDescent="0.25">
      <c r="A186" s="19" t="str">
        <f>IF(ROW()-12&lt;='01_Données'!$O$2,ROW()-12,"")</f>
        <v/>
      </c>
      <c r="B186" s="1" t="e">
        <f>IF('01_Données'!#REF!="","",INDEX(Tableau3[N°CMD],MATCH('01_Données'!#REF!,Tableau3[Sequence],0),))</f>
        <v>#REF!</v>
      </c>
      <c r="C186" s="31" t="e">
        <f>IF('01_Données'!#REF!="","",INDEX(Tableau3[Désignation],MATCH('01_Données'!#REF!,Tableau3[Sequence],0),))</f>
        <v>#REF!</v>
      </c>
      <c r="D186" s="1" t="e">
        <f>IF('01_Données'!#REF!="","",INDEX(Tableau3[Qte],MATCH('01_Données'!#REF!,Tableau3[Sequence],0),))</f>
        <v>#REF!</v>
      </c>
      <c r="E186" s="22" t="e">
        <f>IF('01_Données'!#REF!="","",INDEX(Tableau3[P.A.U],MATCH('01_Données'!#REF!,Tableau3[Sequence],0),))</f>
        <v>#REF!</v>
      </c>
      <c r="F186" s="22"/>
      <c r="G186" s="2" t="e">
        <f>IF('01_Données'!#REF!="","",INDEX(Tableau3[Délai],MATCH('01_Données'!#REF!,Tableau3[Sequence],0),))</f>
        <v>#REF!</v>
      </c>
      <c r="H186" s="2" t="e">
        <f>IF('01_Données'!#REF!="","",INDEX(Tableau3[Date livraison],MATCH('01_Données'!#REF!,Tableau3[Sequence],0),))</f>
        <v>#REF!</v>
      </c>
      <c r="I186" s="1" t="str">
        <f t="shared" si="9"/>
        <v/>
      </c>
      <c r="J186" t="e">
        <f>IF('01_Données'!#REF!="","",INDEX(#REF!,MATCH('01_Données'!#REF!,#REF!,0),))</f>
        <v>#REF!</v>
      </c>
    </row>
    <row r="187" spans="1:10" x14ac:dyDescent="0.25">
      <c r="A187" s="19" t="str">
        <f>IF(ROW()-12&lt;='01_Données'!$O$2,ROW()-12,"")</f>
        <v/>
      </c>
      <c r="B187" s="1" t="e">
        <f>IF('01_Données'!#REF!="","",INDEX(Tableau3[N°CMD],MATCH('01_Données'!#REF!,Tableau3[Sequence],0),))</f>
        <v>#REF!</v>
      </c>
      <c r="C187" s="31" t="e">
        <f>IF('01_Données'!#REF!="","",INDEX(Tableau3[Désignation],MATCH('01_Données'!#REF!,Tableau3[Sequence],0),))</f>
        <v>#REF!</v>
      </c>
      <c r="D187" s="1" t="e">
        <f>IF('01_Données'!#REF!="","",INDEX(Tableau3[Qte],MATCH('01_Données'!#REF!,Tableau3[Sequence],0),))</f>
        <v>#REF!</v>
      </c>
      <c r="E187" s="22" t="e">
        <f>IF('01_Données'!#REF!="","",INDEX(Tableau3[P.A.U],MATCH('01_Données'!#REF!,Tableau3[Sequence],0),))</f>
        <v>#REF!</v>
      </c>
      <c r="F187" s="22"/>
      <c r="G187" s="2" t="e">
        <f>IF('01_Données'!#REF!="","",INDEX(Tableau3[Délai],MATCH('01_Données'!#REF!,Tableau3[Sequence],0),))</f>
        <v>#REF!</v>
      </c>
      <c r="H187" s="2" t="e">
        <f>IF('01_Données'!#REF!="","",INDEX(Tableau3[Date livraison],MATCH('01_Données'!#REF!,Tableau3[Sequence],0),))</f>
        <v>#REF!</v>
      </c>
      <c r="I187" s="1" t="str">
        <f t="shared" si="9"/>
        <v/>
      </c>
      <c r="J187" t="e">
        <f>IF('01_Données'!#REF!="","",INDEX(#REF!,MATCH('01_Données'!#REF!,#REF!,0),))</f>
        <v>#REF!</v>
      </c>
    </row>
    <row r="188" spans="1:10" x14ac:dyDescent="0.25">
      <c r="A188" s="19" t="str">
        <f>IF(ROW()-12&lt;='01_Données'!$O$2,ROW()-12,"")</f>
        <v/>
      </c>
      <c r="B188" s="1" t="e">
        <f>IF('01_Données'!#REF!="","",INDEX(Tableau3[N°CMD],MATCH('01_Données'!#REF!,Tableau3[Sequence],0),))</f>
        <v>#REF!</v>
      </c>
      <c r="C188" s="31" t="e">
        <f>IF('01_Données'!#REF!="","",INDEX(Tableau3[Désignation],MATCH('01_Données'!#REF!,Tableau3[Sequence],0),))</f>
        <v>#REF!</v>
      </c>
      <c r="D188" s="1" t="e">
        <f>IF('01_Données'!#REF!="","",INDEX(Tableau3[Qte],MATCH('01_Données'!#REF!,Tableau3[Sequence],0),))</f>
        <v>#REF!</v>
      </c>
      <c r="E188" s="22" t="e">
        <f>IF('01_Données'!#REF!="","",INDEX(Tableau3[P.A.U],MATCH('01_Données'!#REF!,Tableau3[Sequence],0),))</f>
        <v>#REF!</v>
      </c>
      <c r="F188" s="22"/>
      <c r="G188" s="2" t="e">
        <f>IF('01_Données'!#REF!="","",INDEX(Tableau3[Délai],MATCH('01_Données'!#REF!,Tableau3[Sequence],0),))</f>
        <v>#REF!</v>
      </c>
      <c r="H188" s="2" t="e">
        <f>IF('01_Données'!#REF!="","",INDEX(Tableau3[Date livraison],MATCH('01_Données'!#REF!,Tableau3[Sequence],0),))</f>
        <v>#REF!</v>
      </c>
      <c r="I188" s="1" t="str">
        <f t="shared" si="9"/>
        <v/>
      </c>
      <c r="J188" t="e">
        <f>IF('01_Données'!#REF!="","",INDEX(#REF!,MATCH('01_Données'!#REF!,#REF!,0),))</f>
        <v>#REF!</v>
      </c>
    </row>
    <row r="189" spans="1:10" x14ac:dyDescent="0.25">
      <c r="A189" s="19" t="str">
        <f>IF(ROW()-12&lt;='01_Données'!$O$2,ROW()-12,"")</f>
        <v/>
      </c>
      <c r="B189" s="1" t="e">
        <f>IF('01_Données'!#REF!="","",INDEX(Tableau3[N°CMD],MATCH('01_Données'!#REF!,Tableau3[Sequence],0),))</f>
        <v>#REF!</v>
      </c>
      <c r="C189" s="31" t="e">
        <f>IF('01_Données'!#REF!="","",INDEX(Tableau3[Désignation],MATCH('01_Données'!#REF!,Tableau3[Sequence],0),))</f>
        <v>#REF!</v>
      </c>
      <c r="D189" s="1" t="e">
        <f>IF('01_Données'!#REF!="","",INDEX(Tableau3[Qte],MATCH('01_Données'!#REF!,Tableau3[Sequence],0),))</f>
        <v>#REF!</v>
      </c>
      <c r="E189" s="22" t="e">
        <f>IF('01_Données'!#REF!="","",INDEX(Tableau3[P.A.U],MATCH('01_Données'!#REF!,Tableau3[Sequence],0),))</f>
        <v>#REF!</v>
      </c>
      <c r="F189" s="22"/>
      <c r="G189" s="2" t="e">
        <f>IF('01_Données'!#REF!="","",INDEX(Tableau3[Délai],MATCH('01_Données'!#REF!,Tableau3[Sequence],0),))</f>
        <v>#REF!</v>
      </c>
      <c r="H189" s="2" t="e">
        <f>IF('01_Données'!#REF!="","",INDEX(Tableau3[Date livraison],MATCH('01_Données'!#REF!,Tableau3[Sequence],0),))</f>
        <v>#REF!</v>
      </c>
      <c r="I189" s="1" t="str">
        <f t="shared" si="9"/>
        <v/>
      </c>
      <c r="J189" t="e">
        <f>IF('01_Données'!#REF!="","",INDEX(#REF!,MATCH('01_Données'!#REF!,#REF!,0),))</f>
        <v>#REF!</v>
      </c>
    </row>
    <row r="190" spans="1:10" x14ac:dyDescent="0.25">
      <c r="A190" s="19" t="str">
        <f>IF(ROW()-12&lt;='01_Données'!$O$2,ROW()-12,"")</f>
        <v/>
      </c>
      <c r="B190" s="1" t="e">
        <f>IF('01_Données'!#REF!="","",INDEX(Tableau3[N°CMD],MATCH('01_Données'!#REF!,Tableau3[Sequence],0),))</f>
        <v>#REF!</v>
      </c>
      <c r="C190" s="31" t="e">
        <f>IF('01_Données'!#REF!="","",INDEX(Tableau3[Désignation],MATCH('01_Données'!#REF!,Tableau3[Sequence],0),))</f>
        <v>#REF!</v>
      </c>
      <c r="D190" s="1" t="e">
        <f>IF('01_Données'!#REF!="","",INDEX(Tableau3[Qte],MATCH('01_Données'!#REF!,Tableau3[Sequence],0),))</f>
        <v>#REF!</v>
      </c>
      <c r="E190" s="22" t="e">
        <f>IF('01_Données'!#REF!="","",INDEX(Tableau3[P.A.U],MATCH('01_Données'!#REF!,Tableau3[Sequence],0),))</f>
        <v>#REF!</v>
      </c>
      <c r="F190" s="22"/>
      <c r="G190" s="2" t="e">
        <f>IF('01_Données'!#REF!="","",INDEX(Tableau3[Délai],MATCH('01_Données'!#REF!,Tableau3[Sequence],0),))</f>
        <v>#REF!</v>
      </c>
      <c r="H190" s="2" t="e">
        <f>IF('01_Données'!#REF!="","",INDEX(Tableau3[Date livraison],MATCH('01_Données'!#REF!,Tableau3[Sequence],0),))</f>
        <v>#REF!</v>
      </c>
      <c r="I190" s="1" t="str">
        <f t="shared" si="9"/>
        <v/>
      </c>
      <c r="J190" t="e">
        <f>IF('01_Données'!#REF!="","",INDEX(#REF!,MATCH('01_Données'!#REF!,#REF!,0),))</f>
        <v>#REF!</v>
      </c>
    </row>
    <row r="191" spans="1:10" x14ac:dyDescent="0.25">
      <c r="A191" s="19" t="str">
        <f>IF(ROW()-12&lt;='01_Données'!$O$2,ROW()-12,"")</f>
        <v/>
      </c>
      <c r="B191" s="1" t="e">
        <f>IF('01_Données'!#REF!="","",INDEX(Tableau3[N°CMD],MATCH('01_Données'!#REF!,Tableau3[Sequence],0),))</f>
        <v>#REF!</v>
      </c>
      <c r="C191" s="31" t="e">
        <f>IF('01_Données'!#REF!="","",INDEX(Tableau3[Désignation],MATCH('01_Données'!#REF!,Tableau3[Sequence],0),))</f>
        <v>#REF!</v>
      </c>
      <c r="D191" s="1" t="e">
        <f>IF('01_Données'!#REF!="","",INDEX(Tableau3[Qte],MATCH('01_Données'!#REF!,Tableau3[Sequence],0),))</f>
        <v>#REF!</v>
      </c>
      <c r="E191" s="22" t="e">
        <f>IF('01_Données'!#REF!="","",INDEX(Tableau3[P.A.U],MATCH('01_Données'!#REF!,Tableau3[Sequence],0),))</f>
        <v>#REF!</v>
      </c>
      <c r="F191" s="22"/>
      <c r="G191" s="2" t="e">
        <f>IF('01_Données'!#REF!="","",INDEX(Tableau3[Délai],MATCH('01_Données'!#REF!,Tableau3[Sequence],0),))</f>
        <v>#REF!</v>
      </c>
      <c r="H191" s="2" t="e">
        <f>IF('01_Données'!#REF!="","",INDEX(Tableau3[Date livraison],MATCH('01_Données'!#REF!,Tableau3[Sequence],0),))</f>
        <v>#REF!</v>
      </c>
      <c r="I191" s="1" t="str">
        <f t="shared" si="9"/>
        <v/>
      </c>
      <c r="J191" t="e">
        <f>IF('01_Données'!#REF!="","",INDEX(#REF!,MATCH('01_Données'!#REF!,#REF!,0),))</f>
        <v>#REF!</v>
      </c>
    </row>
    <row r="192" spans="1:10" x14ac:dyDescent="0.25">
      <c r="A192" s="19" t="str">
        <f>IF(ROW()-12&lt;='01_Données'!$O$2,ROW()-12,"")</f>
        <v/>
      </c>
      <c r="B192" s="1" t="e">
        <f>IF('01_Données'!#REF!="","",INDEX(Tableau3[N°CMD],MATCH('01_Données'!#REF!,Tableau3[Sequence],0),))</f>
        <v>#REF!</v>
      </c>
      <c r="C192" s="31" t="e">
        <f>IF('01_Données'!#REF!="","",INDEX(Tableau3[Désignation],MATCH('01_Données'!#REF!,Tableau3[Sequence],0),))</f>
        <v>#REF!</v>
      </c>
      <c r="D192" s="1" t="e">
        <f>IF('01_Données'!#REF!="","",INDEX(Tableau3[Qte],MATCH('01_Données'!#REF!,Tableau3[Sequence],0),))</f>
        <v>#REF!</v>
      </c>
      <c r="E192" s="22" t="e">
        <f>IF('01_Données'!#REF!="","",INDEX(Tableau3[P.A.U],MATCH('01_Données'!#REF!,Tableau3[Sequence],0),))</f>
        <v>#REF!</v>
      </c>
      <c r="F192" s="22"/>
      <c r="G192" s="2" t="e">
        <f>IF('01_Données'!#REF!="","",INDEX(Tableau3[Délai],MATCH('01_Données'!#REF!,Tableau3[Sequence],0),))</f>
        <v>#REF!</v>
      </c>
      <c r="H192" s="2" t="e">
        <f>IF('01_Données'!#REF!="","",INDEX(Tableau3[Date livraison],MATCH('01_Données'!#REF!,Tableau3[Sequence],0),))</f>
        <v>#REF!</v>
      </c>
      <c r="I192" s="1" t="str">
        <f t="shared" si="9"/>
        <v/>
      </c>
      <c r="J192" t="e">
        <f>IF('01_Données'!#REF!="","",INDEX(#REF!,MATCH('01_Données'!#REF!,#REF!,0),))</f>
        <v>#REF!</v>
      </c>
    </row>
    <row r="193" spans="1:10" x14ac:dyDescent="0.25">
      <c r="A193" s="19" t="str">
        <f>IF(ROW()-12&lt;='01_Données'!$O$2,ROW()-12,"")</f>
        <v/>
      </c>
      <c r="B193" s="1" t="e">
        <f>IF('01_Données'!#REF!="","",INDEX(Tableau3[N°CMD],MATCH('01_Données'!#REF!,Tableau3[Sequence],0),))</f>
        <v>#REF!</v>
      </c>
      <c r="C193" s="31" t="e">
        <f>IF('01_Données'!#REF!="","",INDEX(Tableau3[Désignation],MATCH('01_Données'!#REF!,Tableau3[Sequence],0),))</f>
        <v>#REF!</v>
      </c>
      <c r="D193" s="1" t="e">
        <f>IF('01_Données'!#REF!="","",INDEX(Tableau3[Qte],MATCH('01_Données'!#REF!,Tableau3[Sequence],0),))</f>
        <v>#REF!</v>
      </c>
      <c r="E193" s="22" t="e">
        <f>IF('01_Données'!#REF!="","",INDEX(Tableau3[P.A.U],MATCH('01_Données'!#REF!,Tableau3[Sequence],0),))</f>
        <v>#REF!</v>
      </c>
      <c r="F193" s="22"/>
      <c r="G193" s="2" t="e">
        <f>IF('01_Données'!#REF!="","",INDEX(Tableau3[Délai],MATCH('01_Données'!#REF!,Tableau3[Sequence],0),))</f>
        <v>#REF!</v>
      </c>
      <c r="H193" s="2" t="e">
        <f>IF('01_Données'!#REF!="","",INDEX(Tableau3[Date livraison],MATCH('01_Données'!#REF!,Tableau3[Sequence],0),))</f>
        <v>#REF!</v>
      </c>
      <c r="I193" s="1" t="str">
        <f t="shared" si="9"/>
        <v/>
      </c>
      <c r="J193" t="e">
        <f>IF('01_Données'!#REF!="","",INDEX(#REF!,MATCH('01_Données'!#REF!,#REF!,0),))</f>
        <v>#REF!</v>
      </c>
    </row>
    <row r="194" spans="1:10" x14ac:dyDescent="0.25">
      <c r="A194" s="19" t="str">
        <f>IF(ROW()-12&lt;='01_Données'!$O$2,ROW()-12,"")</f>
        <v/>
      </c>
      <c r="B194" s="1" t="e">
        <f>IF('01_Données'!#REF!="","",INDEX(Tableau3[N°CMD],MATCH('01_Données'!#REF!,Tableau3[Sequence],0),))</f>
        <v>#REF!</v>
      </c>
      <c r="C194" s="31" t="e">
        <f>IF('01_Données'!#REF!="","",INDEX(Tableau3[Désignation],MATCH('01_Données'!#REF!,Tableau3[Sequence],0),))</f>
        <v>#REF!</v>
      </c>
      <c r="D194" s="1" t="e">
        <f>IF('01_Données'!#REF!="","",INDEX(Tableau3[Qte],MATCH('01_Données'!#REF!,Tableau3[Sequence],0),))</f>
        <v>#REF!</v>
      </c>
      <c r="E194" s="22" t="e">
        <f>IF('01_Données'!#REF!="","",INDEX(Tableau3[P.A.U],MATCH('01_Données'!#REF!,Tableau3[Sequence],0),))</f>
        <v>#REF!</v>
      </c>
      <c r="F194" s="22"/>
      <c r="G194" s="2" t="e">
        <f>IF('01_Données'!#REF!="","",INDEX(Tableau3[Délai],MATCH('01_Données'!#REF!,Tableau3[Sequence],0),))</f>
        <v>#REF!</v>
      </c>
      <c r="H194" s="2" t="e">
        <f>IF('01_Données'!#REF!="","",INDEX(Tableau3[Date livraison],MATCH('01_Données'!#REF!,Tableau3[Sequence],0),))</f>
        <v>#REF!</v>
      </c>
      <c r="I194" s="1" t="str">
        <f t="shared" si="9"/>
        <v/>
      </c>
      <c r="J194" t="e">
        <f>IF('01_Données'!#REF!="","",INDEX(#REF!,MATCH('01_Données'!#REF!,#REF!,0),))</f>
        <v>#REF!</v>
      </c>
    </row>
    <row r="195" spans="1:10" x14ac:dyDescent="0.25">
      <c r="A195" s="19" t="str">
        <f>IF(ROW()-12&lt;='01_Données'!$O$2,ROW()-12,"")</f>
        <v/>
      </c>
      <c r="B195" s="1" t="e">
        <f>IF('01_Données'!#REF!="","",INDEX(Tableau3[N°CMD],MATCH('01_Données'!#REF!,Tableau3[Sequence],0),))</f>
        <v>#REF!</v>
      </c>
      <c r="C195" s="31" t="e">
        <f>IF('01_Données'!#REF!="","",INDEX(Tableau3[Désignation],MATCH('01_Données'!#REF!,Tableau3[Sequence],0),))</f>
        <v>#REF!</v>
      </c>
      <c r="D195" s="1" t="e">
        <f>IF('01_Données'!#REF!="","",INDEX(Tableau3[Qte],MATCH('01_Données'!#REF!,Tableau3[Sequence],0),))</f>
        <v>#REF!</v>
      </c>
      <c r="E195" s="22" t="e">
        <f>IF('01_Données'!#REF!="","",INDEX(Tableau3[P.A.U],MATCH('01_Données'!#REF!,Tableau3[Sequence],0),))</f>
        <v>#REF!</v>
      </c>
      <c r="F195" s="22"/>
      <c r="G195" s="2" t="e">
        <f>IF('01_Données'!#REF!="","",INDEX(Tableau3[Délai],MATCH('01_Données'!#REF!,Tableau3[Sequence],0),))</f>
        <v>#REF!</v>
      </c>
      <c r="H195" s="2" t="e">
        <f>IF('01_Données'!#REF!="","",INDEX(Tableau3[Date livraison],MATCH('01_Données'!#REF!,Tableau3[Sequence],0),))</f>
        <v>#REF!</v>
      </c>
      <c r="I195" s="1" t="str">
        <f t="shared" si="9"/>
        <v/>
      </c>
      <c r="J195" t="e">
        <f>IF('01_Données'!#REF!="","",INDEX(#REF!,MATCH('01_Données'!#REF!,#REF!,0),))</f>
        <v>#REF!</v>
      </c>
    </row>
    <row r="196" spans="1:10" x14ac:dyDescent="0.25">
      <c r="A196" s="19" t="str">
        <f>IF(ROW()-12&lt;='01_Données'!$O$2,ROW()-12,"")</f>
        <v/>
      </c>
      <c r="B196" s="1" t="e">
        <f>IF('01_Données'!#REF!="","",INDEX(Tableau3[N°CMD],MATCH('01_Données'!#REF!,Tableau3[Sequence],0),))</f>
        <v>#REF!</v>
      </c>
      <c r="C196" s="31" t="e">
        <f>IF('01_Données'!#REF!="","",INDEX(Tableau3[Désignation],MATCH('01_Données'!#REF!,Tableau3[Sequence],0),))</f>
        <v>#REF!</v>
      </c>
      <c r="D196" s="1" t="e">
        <f>IF('01_Données'!#REF!="","",INDEX(Tableau3[Qte],MATCH('01_Données'!#REF!,Tableau3[Sequence],0),))</f>
        <v>#REF!</v>
      </c>
      <c r="E196" s="22" t="e">
        <f>IF('01_Données'!#REF!="","",INDEX(Tableau3[P.A.U],MATCH('01_Données'!#REF!,Tableau3[Sequence],0),))</f>
        <v>#REF!</v>
      </c>
      <c r="F196" s="22"/>
      <c r="G196" s="2" t="e">
        <f>IF('01_Données'!#REF!="","",INDEX(Tableau3[Délai],MATCH('01_Données'!#REF!,Tableau3[Sequence],0),))</f>
        <v>#REF!</v>
      </c>
      <c r="H196" s="2" t="e">
        <f>IF('01_Données'!#REF!="","",INDEX(Tableau3[Date livraison],MATCH('01_Données'!#REF!,Tableau3[Sequence],0),))</f>
        <v>#REF!</v>
      </c>
      <c r="I196" s="1" t="str">
        <f t="shared" si="9"/>
        <v/>
      </c>
      <c r="J196" t="e">
        <f>IF('01_Données'!#REF!="","",INDEX(#REF!,MATCH('01_Données'!#REF!,#REF!,0),))</f>
        <v>#REF!</v>
      </c>
    </row>
    <row r="197" spans="1:10" x14ac:dyDescent="0.25">
      <c r="A197" s="19" t="str">
        <f>IF(ROW()-12&lt;='01_Données'!$O$2,ROW()-12,"")</f>
        <v/>
      </c>
      <c r="B197" s="1" t="e">
        <f>IF('01_Données'!#REF!="","",INDEX(Tableau3[N°CMD],MATCH('01_Données'!#REF!,Tableau3[Sequence],0),))</f>
        <v>#REF!</v>
      </c>
      <c r="C197" s="31" t="e">
        <f>IF('01_Données'!#REF!="","",INDEX(Tableau3[Désignation],MATCH('01_Données'!#REF!,Tableau3[Sequence],0),))</f>
        <v>#REF!</v>
      </c>
      <c r="D197" s="1" t="e">
        <f>IF('01_Données'!#REF!="","",INDEX(Tableau3[Qte],MATCH('01_Données'!#REF!,Tableau3[Sequence],0),))</f>
        <v>#REF!</v>
      </c>
      <c r="E197" s="22" t="e">
        <f>IF('01_Données'!#REF!="","",INDEX(Tableau3[P.A.U],MATCH('01_Données'!#REF!,Tableau3[Sequence],0),))</f>
        <v>#REF!</v>
      </c>
      <c r="F197" s="22"/>
      <c r="G197" s="2" t="e">
        <f>IF('01_Données'!#REF!="","",INDEX(Tableau3[Délai],MATCH('01_Données'!#REF!,Tableau3[Sequence],0),))</f>
        <v>#REF!</v>
      </c>
      <c r="H197" s="2" t="e">
        <f>IF('01_Données'!#REF!="","",INDEX(Tableau3[Date livraison],MATCH('01_Données'!#REF!,Tableau3[Sequence],0),))</f>
        <v>#REF!</v>
      </c>
      <c r="I197" s="1" t="str">
        <f t="shared" si="9"/>
        <v/>
      </c>
      <c r="J197" t="e">
        <f>IF('01_Données'!#REF!="","",INDEX(#REF!,MATCH('01_Données'!#REF!,#REF!,0),))</f>
        <v>#REF!</v>
      </c>
    </row>
    <row r="198" spans="1:10" x14ac:dyDescent="0.25">
      <c r="A198" s="19" t="str">
        <f>IF(ROW()-12&lt;='01_Données'!$O$2,ROW()-12,"")</f>
        <v/>
      </c>
      <c r="B198" s="1" t="e">
        <f>IF('01_Données'!#REF!="","",INDEX(Tableau3[N°CMD],MATCH('01_Données'!#REF!,Tableau3[Sequence],0),))</f>
        <v>#REF!</v>
      </c>
      <c r="C198" s="31" t="e">
        <f>IF('01_Données'!#REF!="","",INDEX(Tableau3[Désignation],MATCH('01_Données'!#REF!,Tableau3[Sequence],0),))</f>
        <v>#REF!</v>
      </c>
      <c r="D198" s="1" t="e">
        <f>IF('01_Données'!#REF!="","",INDEX(Tableau3[Qte],MATCH('01_Données'!#REF!,Tableau3[Sequence],0),))</f>
        <v>#REF!</v>
      </c>
      <c r="E198" s="22" t="e">
        <f>IF('01_Données'!#REF!="","",INDEX(Tableau3[P.A.U],MATCH('01_Données'!#REF!,Tableau3[Sequence],0),))</f>
        <v>#REF!</v>
      </c>
      <c r="F198" s="22"/>
      <c r="G198" s="2" t="e">
        <f>IF('01_Données'!#REF!="","",INDEX(Tableau3[Délai],MATCH('01_Données'!#REF!,Tableau3[Sequence],0),))</f>
        <v>#REF!</v>
      </c>
      <c r="H198" s="2" t="e">
        <f>IF('01_Données'!#REF!="","",INDEX(Tableau3[Date livraison],MATCH('01_Données'!#REF!,Tableau3[Sequence],0),))</f>
        <v>#REF!</v>
      </c>
      <c r="I198" s="1" t="str">
        <f t="shared" si="9"/>
        <v/>
      </c>
      <c r="J198" t="e">
        <f>IF('01_Données'!#REF!="","",INDEX(#REF!,MATCH('01_Données'!#REF!,#REF!,0),))</f>
        <v>#REF!</v>
      </c>
    </row>
    <row r="199" spans="1:10" x14ac:dyDescent="0.25">
      <c r="A199" s="19" t="str">
        <f>IF(ROW()-12&lt;='01_Données'!$O$2,ROW()-12,"")</f>
        <v/>
      </c>
      <c r="B199" s="1" t="e">
        <f>IF('01_Données'!#REF!="","",INDEX(Tableau3[N°CMD],MATCH('01_Données'!#REF!,Tableau3[Sequence],0),))</f>
        <v>#REF!</v>
      </c>
      <c r="C199" s="31" t="e">
        <f>IF('01_Données'!#REF!="","",INDEX(Tableau3[Désignation],MATCH('01_Données'!#REF!,Tableau3[Sequence],0),))</f>
        <v>#REF!</v>
      </c>
      <c r="D199" s="1" t="e">
        <f>IF('01_Données'!#REF!="","",INDEX(Tableau3[Qte],MATCH('01_Données'!#REF!,Tableau3[Sequence],0),))</f>
        <v>#REF!</v>
      </c>
      <c r="E199" s="22" t="e">
        <f>IF('01_Données'!#REF!="","",INDEX(Tableau3[P.A.U],MATCH('01_Données'!#REF!,Tableau3[Sequence],0),))</f>
        <v>#REF!</v>
      </c>
      <c r="F199" s="22"/>
      <c r="G199" s="2" t="e">
        <f>IF('01_Données'!#REF!="","",INDEX(Tableau3[Délai],MATCH('01_Données'!#REF!,Tableau3[Sequence],0),))</f>
        <v>#REF!</v>
      </c>
      <c r="H199" s="2" t="e">
        <f>IF('01_Données'!#REF!="","",INDEX(Tableau3[Date livraison],MATCH('01_Données'!#REF!,Tableau3[Sequence],0),))</f>
        <v>#REF!</v>
      </c>
      <c r="I199" s="1" t="str">
        <f t="shared" si="9"/>
        <v/>
      </c>
      <c r="J199" t="e">
        <f>IF('01_Données'!#REF!="","",INDEX(#REF!,MATCH('01_Données'!#REF!,#REF!,0),))</f>
        <v>#REF!</v>
      </c>
    </row>
    <row r="200" spans="1:10" x14ac:dyDescent="0.25">
      <c r="A200" s="19" t="str">
        <f>IF(ROW()-12&lt;='01_Données'!$O$2,ROW()-12,"")</f>
        <v/>
      </c>
      <c r="B200" s="1" t="e">
        <f>IF('01_Données'!#REF!="","",INDEX(Tableau3[N°CMD],MATCH('01_Données'!#REF!,Tableau3[Sequence],0),))</f>
        <v>#REF!</v>
      </c>
      <c r="C200" s="31" t="e">
        <f>IF('01_Données'!#REF!="","",INDEX(Tableau3[Désignation],MATCH('01_Données'!#REF!,Tableau3[Sequence],0),))</f>
        <v>#REF!</v>
      </c>
      <c r="D200" s="1" t="e">
        <f>IF('01_Données'!#REF!="","",INDEX(Tableau3[Qte],MATCH('01_Données'!#REF!,Tableau3[Sequence],0),))</f>
        <v>#REF!</v>
      </c>
      <c r="E200" s="22" t="e">
        <f>IF('01_Données'!#REF!="","",INDEX(Tableau3[P.A.U],MATCH('01_Données'!#REF!,Tableau3[Sequence],0),))</f>
        <v>#REF!</v>
      </c>
      <c r="F200" s="22"/>
      <c r="G200" s="2" t="e">
        <f>IF('01_Données'!#REF!="","",INDEX(Tableau3[Délai],MATCH('01_Données'!#REF!,Tableau3[Sequence],0),))</f>
        <v>#REF!</v>
      </c>
      <c r="H200" s="2" t="e">
        <f>IF('01_Données'!#REF!="","",INDEX(Tableau3[Date livraison],MATCH('01_Données'!#REF!,Tableau3[Sequence],0),))</f>
        <v>#REF!</v>
      </c>
      <c r="I200" s="1" t="str">
        <f t="shared" si="9"/>
        <v/>
      </c>
      <c r="J200" t="e">
        <f>IF('01_Données'!#REF!="","",INDEX(#REF!,MATCH('01_Données'!#REF!,#REF!,0),))</f>
        <v>#REF!</v>
      </c>
    </row>
    <row r="201" spans="1:10" x14ac:dyDescent="0.25">
      <c r="A201" s="19" t="str">
        <f>IF(ROW()-12&lt;='01_Données'!$O$2,ROW()-12,"")</f>
        <v/>
      </c>
      <c r="B201" s="1" t="e">
        <f>IF('01_Données'!#REF!="","",INDEX(Tableau3[N°CMD],MATCH('01_Données'!#REF!,Tableau3[Sequence],0),))</f>
        <v>#REF!</v>
      </c>
      <c r="C201" s="31" t="e">
        <f>IF('01_Données'!#REF!="","",INDEX(Tableau3[Désignation],MATCH('01_Données'!#REF!,Tableau3[Sequence],0),))</f>
        <v>#REF!</v>
      </c>
      <c r="D201" s="1" t="e">
        <f>IF('01_Données'!#REF!="","",INDEX(Tableau3[Qte],MATCH('01_Données'!#REF!,Tableau3[Sequence],0),))</f>
        <v>#REF!</v>
      </c>
      <c r="E201" s="22" t="e">
        <f>IF('01_Données'!#REF!="","",INDEX(Tableau3[P.A.U],MATCH('01_Données'!#REF!,Tableau3[Sequence],0),))</f>
        <v>#REF!</v>
      </c>
      <c r="F201" s="22"/>
      <c r="G201" s="2" t="e">
        <f>IF('01_Données'!#REF!="","",INDEX(Tableau3[Délai],MATCH('01_Données'!#REF!,Tableau3[Sequence],0),))</f>
        <v>#REF!</v>
      </c>
      <c r="H201" s="2" t="e">
        <f>IF('01_Données'!#REF!="","",INDEX(Tableau3[Date livraison],MATCH('01_Données'!#REF!,Tableau3[Sequence],0),))</f>
        <v>#REF!</v>
      </c>
      <c r="I201" s="1" t="str">
        <f t="shared" si="9"/>
        <v/>
      </c>
      <c r="J201" t="e">
        <f>IF('01_Données'!#REF!="","",INDEX(#REF!,MATCH('01_Données'!#REF!,#REF!,0),))</f>
        <v>#REF!</v>
      </c>
    </row>
    <row r="202" spans="1:10" x14ac:dyDescent="0.25">
      <c r="A202" s="19" t="str">
        <f>IF(ROW()-12&lt;='01_Données'!$O$2,ROW()-12,"")</f>
        <v/>
      </c>
      <c r="B202" s="1" t="e">
        <f>IF('01_Données'!#REF!="","",INDEX(Tableau3[N°CMD],MATCH('01_Données'!#REF!,Tableau3[Sequence],0),))</f>
        <v>#REF!</v>
      </c>
      <c r="C202" s="31" t="e">
        <f>IF('01_Données'!#REF!="","",INDEX(Tableau3[Désignation],MATCH('01_Données'!#REF!,Tableau3[Sequence],0),))</f>
        <v>#REF!</v>
      </c>
      <c r="D202" s="1" t="e">
        <f>IF('01_Données'!#REF!="","",INDEX(Tableau3[Qte],MATCH('01_Données'!#REF!,Tableau3[Sequence],0),))</f>
        <v>#REF!</v>
      </c>
      <c r="E202" s="22" t="e">
        <f>IF('01_Données'!#REF!="","",INDEX(Tableau3[P.A.U],MATCH('01_Données'!#REF!,Tableau3[Sequence],0),))</f>
        <v>#REF!</v>
      </c>
      <c r="F202" s="22"/>
      <c r="G202" s="2" t="e">
        <f>IF('01_Données'!#REF!="","",INDEX(Tableau3[Délai],MATCH('01_Données'!#REF!,Tableau3[Sequence],0),))</f>
        <v>#REF!</v>
      </c>
      <c r="H202" s="2" t="e">
        <f>IF('01_Données'!#REF!="","",INDEX(Tableau3[Date livraison],MATCH('01_Données'!#REF!,Tableau3[Sequence],0),))</f>
        <v>#REF!</v>
      </c>
      <c r="I202" s="1" t="str">
        <f t="shared" si="9"/>
        <v/>
      </c>
      <c r="J202" t="e">
        <f>IF('01_Données'!#REF!="","",INDEX(#REF!,MATCH('01_Données'!#REF!,#REF!,0),))</f>
        <v>#REF!</v>
      </c>
    </row>
    <row r="203" spans="1:10" x14ac:dyDescent="0.25">
      <c r="A203" s="19" t="str">
        <f>IF(ROW()-12&lt;='01_Données'!$O$2,ROW()-12,"")</f>
        <v/>
      </c>
      <c r="B203" s="1" t="e">
        <f>IF('01_Données'!#REF!="","",INDEX(Tableau3[N°CMD],MATCH('01_Données'!#REF!,Tableau3[Sequence],0),))</f>
        <v>#REF!</v>
      </c>
      <c r="C203" s="31" t="e">
        <f>IF('01_Données'!#REF!="","",INDEX(Tableau3[Désignation],MATCH('01_Données'!#REF!,Tableau3[Sequence],0),))</f>
        <v>#REF!</v>
      </c>
      <c r="D203" s="1" t="e">
        <f>IF('01_Données'!#REF!="","",INDEX(Tableau3[Qte],MATCH('01_Données'!#REF!,Tableau3[Sequence],0),))</f>
        <v>#REF!</v>
      </c>
      <c r="E203" s="22" t="e">
        <f>IF('01_Données'!#REF!="","",INDEX(Tableau3[P.A.U],MATCH('01_Données'!#REF!,Tableau3[Sequence],0),))</f>
        <v>#REF!</v>
      </c>
      <c r="F203" s="22"/>
      <c r="G203" s="2" t="e">
        <f>IF('01_Données'!#REF!="","",INDEX(Tableau3[Délai],MATCH('01_Données'!#REF!,Tableau3[Sequence],0),))</f>
        <v>#REF!</v>
      </c>
      <c r="H203" s="2" t="e">
        <f>IF('01_Données'!#REF!="","",INDEX(Tableau3[Date livraison],MATCH('01_Données'!#REF!,Tableau3[Sequence],0),))</f>
        <v>#REF!</v>
      </c>
      <c r="I203" s="1" t="str">
        <f t="shared" si="9"/>
        <v/>
      </c>
      <c r="J203" t="e">
        <f>IF('01_Données'!#REF!="","",INDEX(#REF!,MATCH('01_Données'!#REF!,#REF!,0),))</f>
        <v>#REF!</v>
      </c>
    </row>
    <row r="204" spans="1:10" x14ac:dyDescent="0.25">
      <c r="A204" s="19" t="str">
        <f>IF(ROW()-12&lt;='01_Données'!$O$2,ROW()-12,"")</f>
        <v/>
      </c>
      <c r="B204" s="1" t="e">
        <f>IF('01_Données'!#REF!="","",INDEX(Tableau3[N°CMD],MATCH('01_Données'!#REF!,Tableau3[Sequence],0),))</f>
        <v>#REF!</v>
      </c>
      <c r="C204" s="31" t="e">
        <f>IF('01_Données'!#REF!="","",INDEX(Tableau3[Désignation],MATCH('01_Données'!#REF!,Tableau3[Sequence],0),))</f>
        <v>#REF!</v>
      </c>
      <c r="D204" s="1" t="e">
        <f>IF('01_Données'!#REF!="","",INDEX(Tableau3[Qte],MATCH('01_Données'!#REF!,Tableau3[Sequence],0),))</f>
        <v>#REF!</v>
      </c>
      <c r="E204" s="22" t="e">
        <f>IF('01_Données'!#REF!="","",INDEX(Tableau3[P.A.U],MATCH('01_Données'!#REF!,Tableau3[Sequence],0),))</f>
        <v>#REF!</v>
      </c>
      <c r="F204" s="22"/>
      <c r="G204" s="2" t="e">
        <f>IF('01_Données'!#REF!="","",INDEX(Tableau3[Délai],MATCH('01_Données'!#REF!,Tableau3[Sequence],0),))</f>
        <v>#REF!</v>
      </c>
      <c r="H204" s="2" t="e">
        <f>IF('01_Données'!#REF!="","",INDEX(Tableau3[Date livraison],MATCH('01_Données'!#REF!,Tableau3[Sequence],0),))</f>
        <v>#REF!</v>
      </c>
      <c r="I204" s="1" t="str">
        <f t="shared" ref="I204:I267" si="10">IF(ISBLANK(A204),"",IFERROR(H204-G204,""))</f>
        <v/>
      </c>
      <c r="J204" t="e">
        <f>IF('01_Données'!#REF!="","",INDEX(#REF!,MATCH('01_Données'!#REF!,#REF!,0),))</f>
        <v>#REF!</v>
      </c>
    </row>
    <row r="205" spans="1:10" x14ac:dyDescent="0.25">
      <c r="A205" s="19" t="str">
        <f>IF(ROW()-12&lt;='01_Données'!$O$2,ROW()-12,"")</f>
        <v/>
      </c>
      <c r="B205" s="1" t="e">
        <f>IF('01_Données'!#REF!="","",INDEX(Tableau3[N°CMD],MATCH('01_Données'!#REF!,Tableau3[Sequence],0),))</f>
        <v>#REF!</v>
      </c>
      <c r="C205" s="31" t="e">
        <f>IF('01_Données'!#REF!="","",INDEX(Tableau3[Désignation],MATCH('01_Données'!#REF!,Tableau3[Sequence],0),))</f>
        <v>#REF!</v>
      </c>
      <c r="D205" s="1" t="e">
        <f>IF('01_Données'!#REF!="","",INDEX(Tableau3[Qte],MATCH('01_Données'!#REF!,Tableau3[Sequence],0),))</f>
        <v>#REF!</v>
      </c>
      <c r="E205" s="22" t="e">
        <f>IF('01_Données'!#REF!="","",INDEX(Tableau3[P.A.U],MATCH('01_Données'!#REF!,Tableau3[Sequence],0),))</f>
        <v>#REF!</v>
      </c>
      <c r="F205" s="22"/>
      <c r="G205" s="2" t="e">
        <f>IF('01_Données'!#REF!="","",INDEX(Tableau3[Délai],MATCH('01_Données'!#REF!,Tableau3[Sequence],0),))</f>
        <v>#REF!</v>
      </c>
      <c r="H205" s="2" t="e">
        <f>IF('01_Données'!#REF!="","",INDEX(Tableau3[Date livraison],MATCH('01_Données'!#REF!,Tableau3[Sequence],0),))</f>
        <v>#REF!</v>
      </c>
      <c r="I205" s="1" t="str">
        <f t="shared" si="10"/>
        <v/>
      </c>
      <c r="J205" t="e">
        <f>IF('01_Données'!#REF!="","",INDEX(#REF!,MATCH('01_Données'!#REF!,#REF!,0),))</f>
        <v>#REF!</v>
      </c>
    </row>
    <row r="206" spans="1:10" x14ac:dyDescent="0.25">
      <c r="A206" s="19" t="str">
        <f>IF(ROW()-12&lt;='01_Données'!$O$2,ROW()-12,"")</f>
        <v/>
      </c>
      <c r="B206" s="1" t="e">
        <f>IF('01_Données'!#REF!="","",INDEX(Tableau3[N°CMD],MATCH('01_Données'!#REF!,Tableau3[Sequence],0),))</f>
        <v>#REF!</v>
      </c>
      <c r="C206" s="31" t="e">
        <f>IF('01_Données'!#REF!="","",INDEX(Tableau3[Désignation],MATCH('01_Données'!#REF!,Tableau3[Sequence],0),))</f>
        <v>#REF!</v>
      </c>
      <c r="D206" s="1" t="e">
        <f>IF('01_Données'!#REF!="","",INDEX(Tableau3[Qte],MATCH('01_Données'!#REF!,Tableau3[Sequence],0),))</f>
        <v>#REF!</v>
      </c>
      <c r="E206" s="22" t="e">
        <f>IF('01_Données'!#REF!="","",INDEX(Tableau3[P.A.U],MATCH('01_Données'!#REF!,Tableau3[Sequence],0),))</f>
        <v>#REF!</v>
      </c>
      <c r="F206" s="22"/>
      <c r="G206" s="2" t="e">
        <f>IF('01_Données'!#REF!="","",INDEX(Tableau3[Délai],MATCH('01_Données'!#REF!,Tableau3[Sequence],0),))</f>
        <v>#REF!</v>
      </c>
      <c r="H206" s="2" t="e">
        <f>IF('01_Données'!#REF!="","",INDEX(Tableau3[Date livraison],MATCH('01_Données'!#REF!,Tableau3[Sequence],0),))</f>
        <v>#REF!</v>
      </c>
      <c r="I206" s="1" t="str">
        <f t="shared" si="10"/>
        <v/>
      </c>
      <c r="J206" t="e">
        <f>IF('01_Données'!#REF!="","",INDEX(#REF!,MATCH('01_Données'!#REF!,#REF!,0),))</f>
        <v>#REF!</v>
      </c>
    </row>
    <row r="207" spans="1:10" x14ac:dyDescent="0.25">
      <c r="A207" s="19" t="str">
        <f>IF(ROW()-12&lt;='01_Données'!$O$2,ROW()-12,"")</f>
        <v/>
      </c>
      <c r="B207" s="1" t="e">
        <f>IF('01_Données'!#REF!="","",INDEX(Tableau3[N°CMD],MATCH('01_Données'!#REF!,Tableau3[Sequence],0),))</f>
        <v>#REF!</v>
      </c>
      <c r="C207" s="31" t="e">
        <f>IF('01_Données'!#REF!="","",INDEX(Tableau3[Désignation],MATCH('01_Données'!#REF!,Tableau3[Sequence],0),))</f>
        <v>#REF!</v>
      </c>
      <c r="D207" s="1" t="e">
        <f>IF('01_Données'!#REF!="","",INDEX(Tableau3[Qte],MATCH('01_Données'!#REF!,Tableau3[Sequence],0),))</f>
        <v>#REF!</v>
      </c>
      <c r="E207" s="22" t="e">
        <f>IF('01_Données'!#REF!="","",INDEX(Tableau3[P.A.U],MATCH('01_Données'!#REF!,Tableau3[Sequence],0),))</f>
        <v>#REF!</v>
      </c>
      <c r="F207" s="22"/>
      <c r="G207" s="2" t="e">
        <f>IF('01_Données'!#REF!="","",INDEX(Tableau3[Délai],MATCH('01_Données'!#REF!,Tableau3[Sequence],0),))</f>
        <v>#REF!</v>
      </c>
      <c r="H207" s="2" t="e">
        <f>IF('01_Données'!#REF!="","",INDEX(Tableau3[Date livraison],MATCH('01_Données'!#REF!,Tableau3[Sequence],0),))</f>
        <v>#REF!</v>
      </c>
      <c r="I207" s="1" t="str">
        <f t="shared" si="10"/>
        <v/>
      </c>
      <c r="J207" t="e">
        <f>IF('01_Données'!#REF!="","",INDEX(#REF!,MATCH('01_Données'!#REF!,#REF!,0),))</f>
        <v>#REF!</v>
      </c>
    </row>
    <row r="208" spans="1:10" x14ac:dyDescent="0.25">
      <c r="A208" s="19" t="str">
        <f>IF(ROW()-12&lt;='01_Données'!$O$2,ROW()-12,"")</f>
        <v/>
      </c>
      <c r="B208" s="1" t="e">
        <f>IF('01_Données'!#REF!="","",INDEX(Tableau3[N°CMD],MATCH('01_Données'!#REF!,Tableau3[Sequence],0),))</f>
        <v>#REF!</v>
      </c>
      <c r="C208" s="31" t="e">
        <f>IF('01_Données'!#REF!="","",INDEX(Tableau3[Désignation],MATCH('01_Données'!#REF!,Tableau3[Sequence],0),))</f>
        <v>#REF!</v>
      </c>
      <c r="D208" s="1" t="e">
        <f>IF('01_Données'!#REF!="","",INDEX(Tableau3[Qte],MATCH('01_Données'!#REF!,Tableau3[Sequence],0),))</f>
        <v>#REF!</v>
      </c>
      <c r="E208" s="22" t="e">
        <f>IF('01_Données'!#REF!="","",INDEX(Tableau3[P.A.U],MATCH('01_Données'!#REF!,Tableau3[Sequence],0),))</f>
        <v>#REF!</v>
      </c>
      <c r="F208" s="22"/>
      <c r="G208" s="2" t="e">
        <f>IF('01_Données'!#REF!="","",INDEX(Tableau3[Délai],MATCH('01_Données'!#REF!,Tableau3[Sequence],0),))</f>
        <v>#REF!</v>
      </c>
      <c r="H208" s="2" t="e">
        <f>IF('01_Données'!#REF!="","",INDEX(Tableau3[Date livraison],MATCH('01_Données'!#REF!,Tableau3[Sequence],0),))</f>
        <v>#REF!</v>
      </c>
      <c r="I208" s="1" t="str">
        <f t="shared" si="10"/>
        <v/>
      </c>
      <c r="J208" t="e">
        <f>IF('01_Données'!#REF!="","",INDEX(#REF!,MATCH('01_Données'!#REF!,#REF!,0),))</f>
        <v>#REF!</v>
      </c>
    </row>
    <row r="209" spans="1:10" x14ac:dyDescent="0.25">
      <c r="A209" s="19" t="str">
        <f>IF(ROW()-12&lt;='01_Données'!$O$2,ROW()-12,"")</f>
        <v/>
      </c>
      <c r="B209" s="1" t="e">
        <f>IF('01_Données'!#REF!="","",INDEX(Tableau3[N°CMD],MATCH('01_Données'!#REF!,Tableau3[Sequence],0),))</f>
        <v>#REF!</v>
      </c>
      <c r="C209" s="31" t="e">
        <f>IF('01_Données'!#REF!="","",INDEX(Tableau3[Désignation],MATCH('01_Données'!#REF!,Tableau3[Sequence],0),))</f>
        <v>#REF!</v>
      </c>
      <c r="D209" s="1" t="e">
        <f>IF('01_Données'!#REF!="","",INDEX(Tableau3[Qte],MATCH('01_Données'!#REF!,Tableau3[Sequence],0),))</f>
        <v>#REF!</v>
      </c>
      <c r="E209" s="22" t="e">
        <f>IF('01_Données'!#REF!="","",INDEX(Tableau3[P.A.U],MATCH('01_Données'!#REF!,Tableau3[Sequence],0),))</f>
        <v>#REF!</v>
      </c>
      <c r="F209" s="22"/>
      <c r="G209" s="2" t="e">
        <f>IF('01_Données'!#REF!="","",INDEX(Tableau3[Délai],MATCH('01_Données'!#REF!,Tableau3[Sequence],0),))</f>
        <v>#REF!</v>
      </c>
      <c r="H209" s="2" t="e">
        <f>IF('01_Données'!#REF!="","",INDEX(Tableau3[Date livraison],MATCH('01_Données'!#REF!,Tableau3[Sequence],0),))</f>
        <v>#REF!</v>
      </c>
      <c r="I209" s="1" t="str">
        <f t="shared" si="10"/>
        <v/>
      </c>
      <c r="J209" t="e">
        <f>IF('01_Données'!#REF!="","",INDEX(#REF!,MATCH('01_Données'!#REF!,#REF!,0),))</f>
        <v>#REF!</v>
      </c>
    </row>
    <row r="210" spans="1:10" x14ac:dyDescent="0.25">
      <c r="A210" s="19" t="str">
        <f>IF(ROW()-12&lt;='01_Données'!$O$2,ROW()-12,"")</f>
        <v/>
      </c>
      <c r="B210" s="1" t="e">
        <f>IF('01_Données'!#REF!="","",INDEX(Tableau3[N°CMD],MATCH('01_Données'!#REF!,Tableau3[Sequence],0),))</f>
        <v>#REF!</v>
      </c>
      <c r="C210" s="31" t="e">
        <f>IF('01_Données'!#REF!="","",INDEX(Tableau3[Désignation],MATCH('01_Données'!#REF!,Tableau3[Sequence],0),))</f>
        <v>#REF!</v>
      </c>
      <c r="D210" s="1" t="e">
        <f>IF('01_Données'!#REF!="","",INDEX(Tableau3[Qte],MATCH('01_Données'!#REF!,Tableau3[Sequence],0),))</f>
        <v>#REF!</v>
      </c>
      <c r="E210" s="22" t="e">
        <f>IF('01_Données'!#REF!="","",INDEX(Tableau3[P.A.U],MATCH('01_Données'!#REF!,Tableau3[Sequence],0),))</f>
        <v>#REF!</v>
      </c>
      <c r="F210" s="22"/>
      <c r="G210" s="2" t="e">
        <f>IF('01_Données'!#REF!="","",INDEX(Tableau3[Délai],MATCH('01_Données'!#REF!,Tableau3[Sequence],0),))</f>
        <v>#REF!</v>
      </c>
      <c r="H210" s="2" t="e">
        <f>IF('01_Données'!#REF!="","",INDEX(Tableau3[Date livraison],MATCH('01_Données'!#REF!,Tableau3[Sequence],0),))</f>
        <v>#REF!</v>
      </c>
      <c r="I210" s="1" t="str">
        <f t="shared" si="10"/>
        <v/>
      </c>
      <c r="J210" t="e">
        <f>IF('01_Données'!#REF!="","",INDEX(#REF!,MATCH('01_Données'!#REF!,#REF!,0),))</f>
        <v>#REF!</v>
      </c>
    </row>
    <row r="211" spans="1:10" x14ac:dyDescent="0.25">
      <c r="A211" s="19" t="str">
        <f>IF(ROW()-12&lt;='01_Données'!$O$2,ROW()-12,"")</f>
        <v/>
      </c>
      <c r="B211" s="1" t="e">
        <f>IF('01_Données'!#REF!="","",INDEX(Tableau3[N°CMD],MATCH('01_Données'!#REF!,Tableau3[Sequence],0),))</f>
        <v>#REF!</v>
      </c>
      <c r="C211" s="31" t="e">
        <f>IF('01_Données'!#REF!="","",INDEX(Tableau3[Désignation],MATCH('01_Données'!#REF!,Tableau3[Sequence],0),))</f>
        <v>#REF!</v>
      </c>
      <c r="D211" s="1" t="e">
        <f>IF('01_Données'!#REF!="","",INDEX(Tableau3[Qte],MATCH('01_Données'!#REF!,Tableau3[Sequence],0),))</f>
        <v>#REF!</v>
      </c>
      <c r="E211" s="22" t="e">
        <f>IF('01_Données'!#REF!="","",INDEX(Tableau3[P.A.U],MATCH('01_Données'!#REF!,Tableau3[Sequence],0),))</f>
        <v>#REF!</v>
      </c>
      <c r="F211" s="22"/>
      <c r="G211" s="2" t="e">
        <f>IF('01_Données'!#REF!="","",INDEX(Tableau3[Délai],MATCH('01_Données'!#REF!,Tableau3[Sequence],0),))</f>
        <v>#REF!</v>
      </c>
      <c r="H211" s="2" t="e">
        <f>IF('01_Données'!#REF!="","",INDEX(Tableau3[Date livraison],MATCH('01_Données'!#REF!,Tableau3[Sequence],0),))</f>
        <v>#REF!</v>
      </c>
      <c r="I211" s="1" t="str">
        <f t="shared" si="10"/>
        <v/>
      </c>
      <c r="J211" t="e">
        <f>IF('01_Données'!#REF!="","",INDEX(#REF!,MATCH('01_Données'!#REF!,#REF!,0),))</f>
        <v>#REF!</v>
      </c>
    </row>
    <row r="212" spans="1:10" x14ac:dyDescent="0.25">
      <c r="A212" s="19" t="str">
        <f>IF(ROW()-12&lt;='01_Données'!$O$2,ROW()-12,"")</f>
        <v/>
      </c>
      <c r="B212" s="1" t="e">
        <f>IF('01_Données'!#REF!="","",INDEX(Tableau3[N°CMD],MATCH('01_Données'!#REF!,Tableau3[Sequence],0),))</f>
        <v>#REF!</v>
      </c>
      <c r="C212" s="31" t="e">
        <f>IF('01_Données'!#REF!="","",INDEX(Tableau3[Désignation],MATCH('01_Données'!#REF!,Tableau3[Sequence],0),))</f>
        <v>#REF!</v>
      </c>
      <c r="D212" s="1" t="e">
        <f>IF('01_Données'!#REF!="","",INDEX(Tableau3[Qte],MATCH('01_Données'!#REF!,Tableau3[Sequence],0),))</f>
        <v>#REF!</v>
      </c>
      <c r="E212" s="22" t="e">
        <f>IF('01_Données'!#REF!="","",INDEX(Tableau3[P.A.U],MATCH('01_Données'!#REF!,Tableau3[Sequence],0),))</f>
        <v>#REF!</v>
      </c>
      <c r="F212" s="22"/>
      <c r="G212" s="2" t="e">
        <f>IF('01_Données'!#REF!="","",INDEX(Tableau3[Délai],MATCH('01_Données'!#REF!,Tableau3[Sequence],0),))</f>
        <v>#REF!</v>
      </c>
      <c r="H212" s="2" t="e">
        <f>IF('01_Données'!#REF!="","",INDEX(Tableau3[Date livraison],MATCH('01_Données'!#REF!,Tableau3[Sequence],0),))</f>
        <v>#REF!</v>
      </c>
      <c r="I212" s="1" t="str">
        <f t="shared" si="10"/>
        <v/>
      </c>
      <c r="J212" t="e">
        <f>IF('01_Données'!#REF!="","",INDEX(#REF!,MATCH('01_Données'!#REF!,#REF!,0),))</f>
        <v>#REF!</v>
      </c>
    </row>
    <row r="213" spans="1:10" x14ac:dyDescent="0.25">
      <c r="A213" s="19" t="str">
        <f>IF(ROW()-12&lt;='01_Données'!$O$2,ROW()-12,"")</f>
        <v/>
      </c>
      <c r="B213" s="1" t="e">
        <f>IF('01_Données'!#REF!="","",INDEX(Tableau3[N°CMD],MATCH('01_Données'!#REF!,Tableau3[Sequence],0),))</f>
        <v>#REF!</v>
      </c>
      <c r="C213" s="31" t="e">
        <f>IF('01_Données'!#REF!="","",INDEX(Tableau3[Désignation],MATCH('01_Données'!#REF!,Tableau3[Sequence],0),))</f>
        <v>#REF!</v>
      </c>
      <c r="D213" s="1" t="e">
        <f>IF('01_Données'!#REF!="","",INDEX(Tableau3[Qte],MATCH('01_Données'!#REF!,Tableau3[Sequence],0),))</f>
        <v>#REF!</v>
      </c>
      <c r="E213" s="22" t="e">
        <f>IF('01_Données'!#REF!="","",INDEX(Tableau3[P.A.U],MATCH('01_Données'!#REF!,Tableau3[Sequence],0),))</f>
        <v>#REF!</v>
      </c>
      <c r="F213" s="22"/>
      <c r="G213" s="2" t="e">
        <f>IF('01_Données'!#REF!="","",INDEX(Tableau3[Délai],MATCH('01_Données'!#REF!,Tableau3[Sequence],0),))</f>
        <v>#REF!</v>
      </c>
      <c r="H213" s="2" t="e">
        <f>IF('01_Données'!#REF!="","",INDEX(Tableau3[Date livraison],MATCH('01_Données'!#REF!,Tableau3[Sequence],0),))</f>
        <v>#REF!</v>
      </c>
      <c r="I213" s="1" t="str">
        <f t="shared" si="10"/>
        <v/>
      </c>
      <c r="J213" t="e">
        <f>IF('01_Données'!#REF!="","",INDEX(#REF!,MATCH('01_Données'!#REF!,#REF!,0),))</f>
        <v>#REF!</v>
      </c>
    </row>
    <row r="214" spans="1:10" x14ac:dyDescent="0.25">
      <c r="A214" s="19" t="str">
        <f>IF(ROW()-12&lt;='01_Données'!$O$2,ROW()-12,"")</f>
        <v/>
      </c>
      <c r="B214" s="1" t="e">
        <f>IF('01_Données'!#REF!="","",INDEX(Tableau3[N°CMD],MATCH('01_Données'!#REF!,Tableau3[Sequence],0),))</f>
        <v>#REF!</v>
      </c>
      <c r="C214" s="31" t="e">
        <f>IF('01_Données'!#REF!="","",INDEX(Tableau3[Désignation],MATCH('01_Données'!#REF!,Tableau3[Sequence],0),))</f>
        <v>#REF!</v>
      </c>
      <c r="D214" s="1" t="e">
        <f>IF('01_Données'!#REF!="","",INDEX(Tableau3[Qte],MATCH('01_Données'!#REF!,Tableau3[Sequence],0),))</f>
        <v>#REF!</v>
      </c>
      <c r="E214" s="22" t="e">
        <f>IF('01_Données'!#REF!="","",INDEX(Tableau3[P.A.U],MATCH('01_Données'!#REF!,Tableau3[Sequence],0),))</f>
        <v>#REF!</v>
      </c>
      <c r="F214" s="22"/>
      <c r="G214" s="2" t="e">
        <f>IF('01_Données'!#REF!="","",INDEX(Tableau3[Délai],MATCH('01_Données'!#REF!,Tableau3[Sequence],0),))</f>
        <v>#REF!</v>
      </c>
      <c r="H214" s="2" t="e">
        <f>IF('01_Données'!#REF!="","",INDEX(Tableau3[Date livraison],MATCH('01_Données'!#REF!,Tableau3[Sequence],0),))</f>
        <v>#REF!</v>
      </c>
      <c r="I214" s="1" t="str">
        <f t="shared" si="10"/>
        <v/>
      </c>
      <c r="J214" t="e">
        <f>IF('01_Données'!#REF!="","",INDEX(#REF!,MATCH('01_Données'!#REF!,#REF!,0),))</f>
        <v>#REF!</v>
      </c>
    </row>
    <row r="215" spans="1:10" x14ac:dyDescent="0.25">
      <c r="A215" s="19" t="str">
        <f>IF(ROW()-12&lt;='01_Données'!$O$2,ROW()-12,"")</f>
        <v/>
      </c>
      <c r="B215" s="1" t="e">
        <f>IF('01_Données'!#REF!="","",INDEX(Tableau3[N°CMD],MATCH('01_Données'!#REF!,Tableau3[Sequence],0),))</f>
        <v>#REF!</v>
      </c>
      <c r="C215" s="31" t="e">
        <f>IF('01_Données'!#REF!="","",INDEX(Tableau3[Désignation],MATCH('01_Données'!#REF!,Tableau3[Sequence],0),))</f>
        <v>#REF!</v>
      </c>
      <c r="D215" s="1" t="e">
        <f>IF('01_Données'!#REF!="","",INDEX(Tableau3[Qte],MATCH('01_Données'!#REF!,Tableau3[Sequence],0),))</f>
        <v>#REF!</v>
      </c>
      <c r="E215" s="22" t="e">
        <f>IF('01_Données'!#REF!="","",INDEX(Tableau3[P.A.U],MATCH('01_Données'!#REF!,Tableau3[Sequence],0),))</f>
        <v>#REF!</v>
      </c>
      <c r="F215" s="22"/>
      <c r="G215" s="2" t="e">
        <f>IF('01_Données'!#REF!="","",INDEX(Tableau3[Délai],MATCH('01_Données'!#REF!,Tableau3[Sequence],0),))</f>
        <v>#REF!</v>
      </c>
      <c r="H215" s="2" t="e">
        <f>IF('01_Données'!#REF!="","",INDEX(Tableau3[Date livraison],MATCH('01_Données'!#REF!,Tableau3[Sequence],0),))</f>
        <v>#REF!</v>
      </c>
      <c r="I215" s="1" t="str">
        <f t="shared" si="10"/>
        <v/>
      </c>
      <c r="J215" t="e">
        <f>IF('01_Données'!#REF!="","",INDEX(#REF!,MATCH('01_Données'!#REF!,#REF!,0),))</f>
        <v>#REF!</v>
      </c>
    </row>
    <row r="216" spans="1:10" x14ac:dyDescent="0.25">
      <c r="A216" s="19" t="str">
        <f>IF(ROW()-12&lt;='01_Données'!$O$2,ROW()-12,"")</f>
        <v/>
      </c>
      <c r="B216" s="1" t="e">
        <f>IF('01_Données'!#REF!="","",INDEX(Tableau3[N°CMD],MATCH('01_Données'!#REF!,Tableau3[Sequence],0),))</f>
        <v>#REF!</v>
      </c>
      <c r="C216" s="31" t="e">
        <f>IF('01_Données'!#REF!="","",INDEX(Tableau3[Désignation],MATCH('01_Données'!#REF!,Tableau3[Sequence],0),))</f>
        <v>#REF!</v>
      </c>
      <c r="D216" s="1" t="e">
        <f>IF('01_Données'!#REF!="","",INDEX(Tableau3[Qte],MATCH('01_Données'!#REF!,Tableau3[Sequence],0),))</f>
        <v>#REF!</v>
      </c>
      <c r="E216" s="22" t="e">
        <f>IF('01_Données'!#REF!="","",INDEX(Tableau3[P.A.U],MATCH('01_Données'!#REF!,Tableau3[Sequence],0),))</f>
        <v>#REF!</v>
      </c>
      <c r="F216" s="22"/>
      <c r="G216" s="2" t="e">
        <f>IF('01_Données'!#REF!="","",INDEX(Tableau3[Délai],MATCH('01_Données'!#REF!,Tableau3[Sequence],0),))</f>
        <v>#REF!</v>
      </c>
      <c r="H216" s="2" t="e">
        <f>IF('01_Données'!#REF!="","",INDEX(Tableau3[Date livraison],MATCH('01_Données'!#REF!,Tableau3[Sequence],0),))</f>
        <v>#REF!</v>
      </c>
      <c r="I216" s="1" t="str">
        <f t="shared" si="10"/>
        <v/>
      </c>
      <c r="J216" t="e">
        <f>IF('01_Données'!#REF!="","",INDEX(#REF!,MATCH('01_Données'!#REF!,#REF!,0),))</f>
        <v>#REF!</v>
      </c>
    </row>
    <row r="217" spans="1:10" x14ac:dyDescent="0.25">
      <c r="A217" s="19" t="str">
        <f>IF(ROW()-12&lt;='01_Données'!$O$2,ROW()-12,"")</f>
        <v/>
      </c>
      <c r="B217" s="1" t="e">
        <f>IF('01_Données'!#REF!="","",INDEX(Tableau3[N°CMD],MATCH('01_Données'!#REF!,Tableau3[Sequence],0),))</f>
        <v>#REF!</v>
      </c>
      <c r="C217" s="31" t="e">
        <f>IF('01_Données'!#REF!="","",INDEX(Tableau3[Désignation],MATCH('01_Données'!#REF!,Tableau3[Sequence],0),))</f>
        <v>#REF!</v>
      </c>
      <c r="D217" s="1" t="e">
        <f>IF('01_Données'!#REF!="","",INDEX(Tableau3[Qte],MATCH('01_Données'!#REF!,Tableau3[Sequence],0),))</f>
        <v>#REF!</v>
      </c>
      <c r="E217" s="22" t="e">
        <f>IF('01_Données'!#REF!="","",INDEX(Tableau3[P.A.U],MATCH('01_Données'!#REF!,Tableau3[Sequence],0),))</f>
        <v>#REF!</v>
      </c>
      <c r="F217" s="22"/>
      <c r="G217" s="2" t="e">
        <f>IF('01_Données'!#REF!="","",INDEX(Tableau3[Délai],MATCH('01_Données'!#REF!,Tableau3[Sequence],0),))</f>
        <v>#REF!</v>
      </c>
      <c r="H217" s="2" t="e">
        <f>IF('01_Données'!#REF!="","",INDEX(Tableau3[Date livraison],MATCH('01_Données'!#REF!,Tableau3[Sequence],0),))</f>
        <v>#REF!</v>
      </c>
      <c r="I217" s="1" t="str">
        <f t="shared" si="10"/>
        <v/>
      </c>
      <c r="J217" t="e">
        <f>IF('01_Données'!#REF!="","",INDEX(#REF!,MATCH('01_Données'!#REF!,#REF!,0),))</f>
        <v>#REF!</v>
      </c>
    </row>
    <row r="218" spans="1:10" x14ac:dyDescent="0.25">
      <c r="A218" s="19" t="str">
        <f>IF(ROW()-12&lt;='01_Données'!$O$2,ROW()-12,"")</f>
        <v/>
      </c>
      <c r="B218" s="1" t="e">
        <f>IF('01_Données'!#REF!="","",INDEX(Tableau3[N°CMD],MATCH('01_Données'!#REF!,Tableau3[Sequence],0),))</f>
        <v>#REF!</v>
      </c>
      <c r="C218" s="31" t="e">
        <f>IF('01_Données'!#REF!="","",INDEX(Tableau3[Désignation],MATCH('01_Données'!#REF!,Tableau3[Sequence],0),))</f>
        <v>#REF!</v>
      </c>
      <c r="D218" s="1" t="e">
        <f>IF('01_Données'!#REF!="","",INDEX(Tableau3[Qte],MATCH('01_Données'!#REF!,Tableau3[Sequence],0),))</f>
        <v>#REF!</v>
      </c>
      <c r="E218" s="22" t="e">
        <f>IF('01_Données'!#REF!="","",INDEX(Tableau3[P.A.U],MATCH('01_Données'!#REF!,Tableau3[Sequence],0),))</f>
        <v>#REF!</v>
      </c>
      <c r="F218" s="22"/>
      <c r="G218" s="2" t="e">
        <f>IF('01_Données'!#REF!="","",INDEX(Tableau3[Délai],MATCH('01_Données'!#REF!,Tableau3[Sequence],0),))</f>
        <v>#REF!</v>
      </c>
      <c r="H218" s="2" t="e">
        <f>IF('01_Données'!#REF!="","",INDEX(Tableau3[Date livraison],MATCH('01_Données'!#REF!,Tableau3[Sequence],0),))</f>
        <v>#REF!</v>
      </c>
      <c r="I218" s="1" t="str">
        <f t="shared" si="10"/>
        <v/>
      </c>
      <c r="J218" t="e">
        <f>IF('01_Données'!#REF!="","",INDEX(#REF!,MATCH('01_Données'!#REF!,#REF!,0),))</f>
        <v>#REF!</v>
      </c>
    </row>
    <row r="219" spans="1:10" x14ac:dyDescent="0.25">
      <c r="A219" s="19" t="str">
        <f>IF(ROW()-12&lt;='01_Données'!$O$2,ROW()-12,"")</f>
        <v/>
      </c>
      <c r="B219" s="1" t="e">
        <f>IF('01_Données'!#REF!="","",INDEX(Tableau3[N°CMD],MATCH('01_Données'!#REF!,Tableau3[Sequence],0),))</f>
        <v>#REF!</v>
      </c>
      <c r="C219" s="31" t="e">
        <f>IF('01_Données'!#REF!="","",INDEX(Tableau3[Désignation],MATCH('01_Données'!#REF!,Tableau3[Sequence],0),))</f>
        <v>#REF!</v>
      </c>
      <c r="D219" s="1" t="e">
        <f>IF('01_Données'!#REF!="","",INDEX(Tableau3[Qte],MATCH('01_Données'!#REF!,Tableau3[Sequence],0),))</f>
        <v>#REF!</v>
      </c>
      <c r="E219" s="22" t="e">
        <f>IF('01_Données'!#REF!="","",INDEX(Tableau3[P.A.U],MATCH('01_Données'!#REF!,Tableau3[Sequence],0),))</f>
        <v>#REF!</v>
      </c>
      <c r="F219" s="22"/>
      <c r="G219" s="2" t="e">
        <f>IF('01_Données'!#REF!="","",INDEX(Tableau3[Délai],MATCH('01_Données'!#REF!,Tableau3[Sequence],0),))</f>
        <v>#REF!</v>
      </c>
      <c r="H219" s="2" t="e">
        <f>IF('01_Données'!#REF!="","",INDEX(Tableau3[Date livraison],MATCH('01_Données'!#REF!,Tableau3[Sequence],0),))</f>
        <v>#REF!</v>
      </c>
      <c r="I219" s="1" t="str">
        <f t="shared" si="10"/>
        <v/>
      </c>
      <c r="J219" t="e">
        <f>IF('01_Données'!#REF!="","",INDEX(#REF!,MATCH('01_Données'!#REF!,#REF!,0),))</f>
        <v>#REF!</v>
      </c>
    </row>
    <row r="220" spans="1:10" x14ac:dyDescent="0.25">
      <c r="A220" s="19" t="str">
        <f>IF(ROW()-12&lt;='01_Données'!$O$2,ROW()-12,"")</f>
        <v/>
      </c>
      <c r="B220" s="1" t="e">
        <f>IF('01_Données'!#REF!="","",INDEX(Tableau3[N°CMD],MATCH('01_Données'!#REF!,Tableau3[Sequence],0),))</f>
        <v>#REF!</v>
      </c>
      <c r="C220" s="31" t="e">
        <f>IF('01_Données'!#REF!="","",INDEX(Tableau3[Désignation],MATCH('01_Données'!#REF!,Tableau3[Sequence],0),))</f>
        <v>#REF!</v>
      </c>
      <c r="D220" s="1" t="e">
        <f>IF('01_Données'!#REF!="","",INDEX(Tableau3[Qte],MATCH('01_Données'!#REF!,Tableau3[Sequence],0),))</f>
        <v>#REF!</v>
      </c>
      <c r="E220" s="22" t="e">
        <f>IF('01_Données'!#REF!="","",INDEX(Tableau3[P.A.U],MATCH('01_Données'!#REF!,Tableau3[Sequence],0),))</f>
        <v>#REF!</v>
      </c>
      <c r="F220" s="22"/>
      <c r="G220" s="2" t="e">
        <f>IF('01_Données'!#REF!="","",INDEX(Tableau3[Délai],MATCH('01_Données'!#REF!,Tableau3[Sequence],0),))</f>
        <v>#REF!</v>
      </c>
      <c r="H220" s="2" t="e">
        <f>IF('01_Données'!#REF!="","",INDEX(Tableau3[Date livraison],MATCH('01_Données'!#REF!,Tableau3[Sequence],0),))</f>
        <v>#REF!</v>
      </c>
      <c r="I220" s="1" t="str">
        <f t="shared" si="10"/>
        <v/>
      </c>
      <c r="J220" t="e">
        <f>IF('01_Données'!#REF!="","",INDEX(#REF!,MATCH('01_Données'!#REF!,#REF!,0),))</f>
        <v>#REF!</v>
      </c>
    </row>
    <row r="221" spans="1:10" x14ac:dyDescent="0.25">
      <c r="A221" s="19" t="str">
        <f>IF(ROW()-12&lt;='01_Données'!$O$2,ROW()-12,"")</f>
        <v/>
      </c>
      <c r="B221" s="1" t="e">
        <f>IF('01_Données'!#REF!="","",INDEX(Tableau3[N°CMD],MATCH('01_Données'!#REF!,Tableau3[Sequence],0),))</f>
        <v>#REF!</v>
      </c>
      <c r="C221" s="31" t="e">
        <f>IF('01_Données'!#REF!="","",INDEX(Tableau3[Désignation],MATCH('01_Données'!#REF!,Tableau3[Sequence],0),))</f>
        <v>#REF!</v>
      </c>
      <c r="D221" s="1" t="e">
        <f>IF('01_Données'!#REF!="","",INDEX(Tableau3[Qte],MATCH('01_Données'!#REF!,Tableau3[Sequence],0),))</f>
        <v>#REF!</v>
      </c>
      <c r="E221" s="22" t="e">
        <f>IF('01_Données'!#REF!="","",INDEX(Tableau3[P.A.U],MATCH('01_Données'!#REF!,Tableau3[Sequence],0),))</f>
        <v>#REF!</v>
      </c>
      <c r="F221" s="22"/>
      <c r="G221" s="2" t="e">
        <f>IF('01_Données'!#REF!="","",INDEX(Tableau3[Délai],MATCH('01_Données'!#REF!,Tableau3[Sequence],0),))</f>
        <v>#REF!</v>
      </c>
      <c r="H221" s="2" t="e">
        <f>IF('01_Données'!#REF!="","",INDEX(Tableau3[Date livraison],MATCH('01_Données'!#REF!,Tableau3[Sequence],0),))</f>
        <v>#REF!</v>
      </c>
      <c r="I221" s="1" t="str">
        <f t="shared" si="10"/>
        <v/>
      </c>
      <c r="J221" t="e">
        <f>IF('01_Données'!#REF!="","",INDEX(#REF!,MATCH('01_Données'!#REF!,#REF!,0),))</f>
        <v>#REF!</v>
      </c>
    </row>
    <row r="222" spans="1:10" x14ac:dyDescent="0.25">
      <c r="A222" s="19" t="str">
        <f>IF(ROW()-12&lt;='01_Données'!$O$2,ROW()-12,"")</f>
        <v/>
      </c>
      <c r="B222" s="1" t="e">
        <f>IF('01_Données'!#REF!="","",INDEX(Tableau3[N°CMD],MATCH('01_Données'!#REF!,Tableau3[Sequence],0),))</f>
        <v>#REF!</v>
      </c>
      <c r="C222" s="31" t="e">
        <f>IF('01_Données'!#REF!="","",INDEX(Tableau3[Désignation],MATCH('01_Données'!#REF!,Tableau3[Sequence],0),))</f>
        <v>#REF!</v>
      </c>
      <c r="D222" s="1" t="e">
        <f>IF('01_Données'!#REF!="","",INDEX(Tableau3[Qte],MATCH('01_Données'!#REF!,Tableau3[Sequence],0),))</f>
        <v>#REF!</v>
      </c>
      <c r="E222" s="22" t="e">
        <f>IF('01_Données'!#REF!="","",INDEX(Tableau3[P.A.U],MATCH('01_Données'!#REF!,Tableau3[Sequence],0),))</f>
        <v>#REF!</v>
      </c>
      <c r="F222" s="22"/>
      <c r="G222" s="2" t="e">
        <f>IF('01_Données'!#REF!="","",INDEX(Tableau3[Délai],MATCH('01_Données'!#REF!,Tableau3[Sequence],0),))</f>
        <v>#REF!</v>
      </c>
      <c r="H222" s="2" t="e">
        <f>IF('01_Données'!#REF!="","",INDEX(Tableau3[Date livraison],MATCH('01_Données'!#REF!,Tableau3[Sequence],0),))</f>
        <v>#REF!</v>
      </c>
      <c r="I222" s="1" t="str">
        <f t="shared" si="10"/>
        <v/>
      </c>
      <c r="J222" t="e">
        <f>IF('01_Données'!#REF!="","",INDEX(#REF!,MATCH('01_Données'!#REF!,#REF!,0),))</f>
        <v>#REF!</v>
      </c>
    </row>
    <row r="223" spans="1:10" x14ac:dyDescent="0.25">
      <c r="A223" s="19" t="str">
        <f>IF(ROW()-12&lt;='01_Données'!$O$2,ROW()-12,"")</f>
        <v/>
      </c>
      <c r="B223" s="1" t="e">
        <f>IF('01_Données'!#REF!="","",INDEX(Tableau3[N°CMD],MATCH('01_Données'!#REF!,Tableau3[Sequence],0),))</f>
        <v>#REF!</v>
      </c>
      <c r="C223" s="31" t="e">
        <f>IF('01_Données'!#REF!="","",INDEX(Tableau3[Désignation],MATCH('01_Données'!#REF!,Tableau3[Sequence],0),))</f>
        <v>#REF!</v>
      </c>
      <c r="D223" s="1" t="e">
        <f>IF('01_Données'!#REF!="","",INDEX(Tableau3[Qte],MATCH('01_Données'!#REF!,Tableau3[Sequence],0),))</f>
        <v>#REF!</v>
      </c>
      <c r="E223" s="22" t="e">
        <f>IF('01_Données'!#REF!="","",INDEX(Tableau3[P.A.U],MATCH('01_Données'!#REF!,Tableau3[Sequence],0),))</f>
        <v>#REF!</v>
      </c>
      <c r="F223" s="22"/>
      <c r="G223" s="2" t="e">
        <f>IF('01_Données'!#REF!="","",INDEX(Tableau3[Délai],MATCH('01_Données'!#REF!,Tableau3[Sequence],0),))</f>
        <v>#REF!</v>
      </c>
      <c r="H223" s="2" t="e">
        <f>IF('01_Données'!#REF!="","",INDEX(Tableau3[Date livraison],MATCH('01_Données'!#REF!,Tableau3[Sequence],0),))</f>
        <v>#REF!</v>
      </c>
      <c r="I223" s="1" t="str">
        <f t="shared" si="10"/>
        <v/>
      </c>
      <c r="J223" t="e">
        <f>IF('01_Données'!#REF!="","",INDEX(#REF!,MATCH('01_Données'!#REF!,#REF!,0),))</f>
        <v>#REF!</v>
      </c>
    </row>
    <row r="224" spans="1:10" x14ac:dyDescent="0.25">
      <c r="A224" s="19" t="str">
        <f>IF(ROW()-12&lt;='01_Données'!$O$2,ROW()-12,"")</f>
        <v/>
      </c>
      <c r="B224" s="1" t="e">
        <f>IF('01_Données'!#REF!="","",INDEX(Tableau3[N°CMD],MATCH('01_Données'!#REF!,Tableau3[Sequence],0),))</f>
        <v>#REF!</v>
      </c>
      <c r="C224" s="31" t="e">
        <f>IF('01_Données'!#REF!="","",INDEX(Tableau3[Désignation],MATCH('01_Données'!#REF!,Tableau3[Sequence],0),))</f>
        <v>#REF!</v>
      </c>
      <c r="D224" s="1" t="e">
        <f>IF('01_Données'!#REF!="","",INDEX(Tableau3[Qte],MATCH('01_Données'!#REF!,Tableau3[Sequence],0),))</f>
        <v>#REF!</v>
      </c>
      <c r="E224" s="22" t="e">
        <f>IF('01_Données'!#REF!="","",INDEX(Tableau3[P.A.U],MATCH('01_Données'!#REF!,Tableau3[Sequence],0),))</f>
        <v>#REF!</v>
      </c>
      <c r="F224" s="22"/>
      <c r="G224" s="2" t="e">
        <f>IF('01_Données'!#REF!="","",INDEX(Tableau3[Délai],MATCH('01_Données'!#REF!,Tableau3[Sequence],0),))</f>
        <v>#REF!</v>
      </c>
      <c r="H224" s="2" t="e">
        <f>IF('01_Données'!#REF!="","",INDEX(Tableau3[Date livraison],MATCH('01_Données'!#REF!,Tableau3[Sequence],0),))</f>
        <v>#REF!</v>
      </c>
      <c r="I224" s="1" t="str">
        <f t="shared" si="10"/>
        <v/>
      </c>
      <c r="J224" t="e">
        <f>IF('01_Données'!#REF!="","",INDEX(#REF!,MATCH('01_Données'!#REF!,#REF!,0),))</f>
        <v>#REF!</v>
      </c>
    </row>
    <row r="225" spans="1:10" x14ac:dyDescent="0.25">
      <c r="A225" s="19" t="str">
        <f>IF(ROW()-12&lt;='01_Données'!$O$2,ROW()-12,"")</f>
        <v/>
      </c>
      <c r="B225" s="1" t="e">
        <f>IF('01_Données'!#REF!="","",INDEX(Tableau3[N°CMD],MATCH('01_Données'!#REF!,Tableau3[Sequence],0),))</f>
        <v>#REF!</v>
      </c>
      <c r="C225" s="31" t="e">
        <f>IF('01_Données'!#REF!="","",INDEX(Tableau3[Désignation],MATCH('01_Données'!#REF!,Tableau3[Sequence],0),))</f>
        <v>#REF!</v>
      </c>
      <c r="D225" s="1" t="e">
        <f>IF('01_Données'!#REF!="","",INDEX(Tableau3[Qte],MATCH('01_Données'!#REF!,Tableau3[Sequence],0),))</f>
        <v>#REF!</v>
      </c>
      <c r="E225" s="22" t="e">
        <f>IF('01_Données'!#REF!="","",INDEX(Tableau3[P.A.U],MATCH('01_Données'!#REF!,Tableau3[Sequence],0),))</f>
        <v>#REF!</v>
      </c>
      <c r="F225" s="22"/>
      <c r="G225" s="2" t="e">
        <f>IF('01_Données'!#REF!="","",INDEX(Tableau3[Délai],MATCH('01_Données'!#REF!,Tableau3[Sequence],0),))</f>
        <v>#REF!</v>
      </c>
      <c r="H225" s="2" t="e">
        <f>IF('01_Données'!#REF!="","",INDEX(Tableau3[Date livraison],MATCH('01_Données'!#REF!,Tableau3[Sequence],0),))</f>
        <v>#REF!</v>
      </c>
      <c r="I225" s="1" t="str">
        <f t="shared" si="10"/>
        <v/>
      </c>
      <c r="J225" t="e">
        <f>IF('01_Données'!#REF!="","",INDEX(#REF!,MATCH('01_Données'!#REF!,#REF!,0),))</f>
        <v>#REF!</v>
      </c>
    </row>
    <row r="226" spans="1:10" x14ac:dyDescent="0.25">
      <c r="A226" s="19" t="str">
        <f>IF(ROW()-12&lt;='01_Données'!$O$2,ROW()-12,"")</f>
        <v/>
      </c>
      <c r="B226" s="1" t="e">
        <f>IF('01_Données'!#REF!="","",INDEX(Tableau3[N°CMD],MATCH('01_Données'!#REF!,Tableau3[Sequence],0),))</f>
        <v>#REF!</v>
      </c>
      <c r="C226" s="31" t="e">
        <f>IF('01_Données'!#REF!="","",INDEX(Tableau3[Désignation],MATCH('01_Données'!#REF!,Tableau3[Sequence],0),))</f>
        <v>#REF!</v>
      </c>
      <c r="D226" s="1" t="e">
        <f>IF('01_Données'!#REF!="","",INDEX(Tableau3[Qte],MATCH('01_Données'!#REF!,Tableau3[Sequence],0),))</f>
        <v>#REF!</v>
      </c>
      <c r="E226" s="22" t="e">
        <f>IF('01_Données'!#REF!="","",INDEX(Tableau3[P.A.U],MATCH('01_Données'!#REF!,Tableau3[Sequence],0),))</f>
        <v>#REF!</v>
      </c>
      <c r="F226" s="22"/>
      <c r="G226" s="2" t="e">
        <f>IF('01_Données'!#REF!="","",INDEX(Tableau3[Délai],MATCH('01_Données'!#REF!,Tableau3[Sequence],0),))</f>
        <v>#REF!</v>
      </c>
      <c r="H226" s="2" t="e">
        <f>IF('01_Données'!#REF!="","",INDEX(Tableau3[Date livraison],MATCH('01_Données'!#REF!,Tableau3[Sequence],0),))</f>
        <v>#REF!</v>
      </c>
      <c r="I226" s="1" t="str">
        <f t="shared" si="10"/>
        <v/>
      </c>
      <c r="J226" t="e">
        <f>IF('01_Données'!#REF!="","",INDEX(#REF!,MATCH('01_Données'!#REF!,#REF!,0),))</f>
        <v>#REF!</v>
      </c>
    </row>
    <row r="227" spans="1:10" x14ac:dyDescent="0.25">
      <c r="A227" s="19" t="str">
        <f>IF(ROW()-12&lt;='01_Données'!$O$2,ROW()-12,"")</f>
        <v/>
      </c>
      <c r="B227" s="1" t="e">
        <f>IF('01_Données'!#REF!="","",INDEX(Tableau3[N°CMD],MATCH('01_Données'!#REF!,Tableau3[Sequence],0),))</f>
        <v>#REF!</v>
      </c>
      <c r="C227" s="31" t="e">
        <f>IF('01_Données'!#REF!="","",INDEX(Tableau3[Désignation],MATCH('01_Données'!#REF!,Tableau3[Sequence],0),))</f>
        <v>#REF!</v>
      </c>
      <c r="D227" s="1" t="e">
        <f>IF('01_Données'!#REF!="","",INDEX(Tableau3[Qte],MATCH('01_Données'!#REF!,Tableau3[Sequence],0),))</f>
        <v>#REF!</v>
      </c>
      <c r="E227" s="22" t="e">
        <f>IF('01_Données'!#REF!="","",INDEX(Tableau3[P.A.U],MATCH('01_Données'!#REF!,Tableau3[Sequence],0),))</f>
        <v>#REF!</v>
      </c>
      <c r="F227" s="22"/>
      <c r="G227" s="2" t="e">
        <f>IF('01_Données'!#REF!="","",INDEX(Tableau3[Délai],MATCH('01_Données'!#REF!,Tableau3[Sequence],0),))</f>
        <v>#REF!</v>
      </c>
      <c r="H227" s="2" t="e">
        <f>IF('01_Données'!#REF!="","",INDEX(Tableau3[Date livraison],MATCH('01_Données'!#REF!,Tableau3[Sequence],0),))</f>
        <v>#REF!</v>
      </c>
      <c r="I227" s="1" t="str">
        <f t="shared" si="10"/>
        <v/>
      </c>
      <c r="J227" t="e">
        <f>IF('01_Données'!#REF!="","",INDEX(#REF!,MATCH('01_Données'!#REF!,#REF!,0),))</f>
        <v>#REF!</v>
      </c>
    </row>
    <row r="228" spans="1:10" x14ac:dyDescent="0.25">
      <c r="A228" s="19" t="str">
        <f>IF(ROW()-12&lt;='01_Données'!$O$2,ROW()-12,"")</f>
        <v/>
      </c>
      <c r="B228" s="1" t="e">
        <f>IF('01_Données'!#REF!="","",INDEX(Tableau3[N°CMD],MATCH('01_Données'!#REF!,Tableau3[Sequence],0),))</f>
        <v>#REF!</v>
      </c>
      <c r="C228" s="31" t="e">
        <f>IF('01_Données'!#REF!="","",INDEX(Tableau3[Désignation],MATCH('01_Données'!#REF!,Tableau3[Sequence],0),))</f>
        <v>#REF!</v>
      </c>
      <c r="D228" s="1" t="e">
        <f>IF('01_Données'!#REF!="","",INDEX(Tableau3[Qte],MATCH('01_Données'!#REF!,Tableau3[Sequence],0),))</f>
        <v>#REF!</v>
      </c>
      <c r="E228" s="22" t="e">
        <f>IF('01_Données'!#REF!="","",INDEX(Tableau3[P.A.U],MATCH('01_Données'!#REF!,Tableau3[Sequence],0),))</f>
        <v>#REF!</v>
      </c>
      <c r="F228" s="22"/>
      <c r="G228" s="2" t="e">
        <f>IF('01_Données'!#REF!="","",INDEX(Tableau3[Délai],MATCH('01_Données'!#REF!,Tableau3[Sequence],0),))</f>
        <v>#REF!</v>
      </c>
      <c r="H228" s="2" t="e">
        <f>IF('01_Données'!#REF!="","",INDEX(Tableau3[Date livraison],MATCH('01_Données'!#REF!,Tableau3[Sequence],0),))</f>
        <v>#REF!</v>
      </c>
      <c r="I228" s="1" t="str">
        <f t="shared" si="10"/>
        <v/>
      </c>
      <c r="J228" t="e">
        <f>IF('01_Données'!#REF!="","",INDEX(#REF!,MATCH('01_Données'!#REF!,#REF!,0),))</f>
        <v>#REF!</v>
      </c>
    </row>
    <row r="229" spans="1:10" x14ac:dyDescent="0.25">
      <c r="A229" s="19" t="str">
        <f>IF(ROW()-12&lt;='01_Données'!$O$2,ROW()-12,"")</f>
        <v/>
      </c>
      <c r="B229" s="1" t="e">
        <f>IF('01_Données'!#REF!="","",INDEX(Tableau3[N°CMD],MATCH('01_Données'!#REF!,Tableau3[Sequence],0),))</f>
        <v>#REF!</v>
      </c>
      <c r="C229" s="31" t="e">
        <f>IF('01_Données'!#REF!="","",INDEX(Tableau3[Désignation],MATCH('01_Données'!#REF!,Tableau3[Sequence],0),))</f>
        <v>#REF!</v>
      </c>
      <c r="D229" s="1" t="e">
        <f>IF('01_Données'!#REF!="","",INDEX(Tableau3[Qte],MATCH('01_Données'!#REF!,Tableau3[Sequence],0),))</f>
        <v>#REF!</v>
      </c>
      <c r="E229" s="22" t="e">
        <f>IF('01_Données'!#REF!="","",INDEX(Tableau3[P.A.U],MATCH('01_Données'!#REF!,Tableau3[Sequence],0),))</f>
        <v>#REF!</v>
      </c>
      <c r="F229" s="22"/>
      <c r="G229" s="2" t="e">
        <f>IF('01_Données'!#REF!="","",INDEX(Tableau3[Délai],MATCH('01_Données'!#REF!,Tableau3[Sequence],0),))</f>
        <v>#REF!</v>
      </c>
      <c r="H229" s="2" t="e">
        <f>IF('01_Données'!#REF!="","",INDEX(Tableau3[Date livraison],MATCH('01_Données'!#REF!,Tableau3[Sequence],0),))</f>
        <v>#REF!</v>
      </c>
      <c r="I229" s="1" t="str">
        <f t="shared" si="10"/>
        <v/>
      </c>
      <c r="J229" t="e">
        <f>IF('01_Données'!#REF!="","",INDEX(#REF!,MATCH('01_Données'!#REF!,#REF!,0),))</f>
        <v>#REF!</v>
      </c>
    </row>
    <row r="230" spans="1:10" x14ac:dyDescent="0.25">
      <c r="A230" s="19" t="str">
        <f>IF(ROW()-12&lt;='01_Données'!$O$2,ROW()-12,"")</f>
        <v/>
      </c>
      <c r="B230" s="1" t="e">
        <f>IF('01_Données'!#REF!="","",INDEX(Tableau3[N°CMD],MATCH('01_Données'!#REF!,Tableau3[Sequence],0),))</f>
        <v>#REF!</v>
      </c>
      <c r="C230" s="31" t="e">
        <f>IF('01_Données'!#REF!="","",INDEX(Tableau3[Désignation],MATCH('01_Données'!#REF!,Tableau3[Sequence],0),))</f>
        <v>#REF!</v>
      </c>
      <c r="D230" s="1" t="e">
        <f>IF('01_Données'!#REF!="","",INDEX(Tableau3[Qte],MATCH('01_Données'!#REF!,Tableau3[Sequence],0),))</f>
        <v>#REF!</v>
      </c>
      <c r="E230" s="22" t="e">
        <f>IF('01_Données'!#REF!="","",INDEX(Tableau3[P.A.U],MATCH('01_Données'!#REF!,Tableau3[Sequence],0),))</f>
        <v>#REF!</v>
      </c>
      <c r="F230" s="22"/>
      <c r="G230" s="2" t="e">
        <f>IF('01_Données'!#REF!="","",INDEX(Tableau3[Délai],MATCH('01_Données'!#REF!,Tableau3[Sequence],0),))</f>
        <v>#REF!</v>
      </c>
      <c r="H230" s="2" t="e">
        <f>IF('01_Données'!#REF!="","",INDEX(Tableau3[Date livraison],MATCH('01_Données'!#REF!,Tableau3[Sequence],0),))</f>
        <v>#REF!</v>
      </c>
      <c r="I230" s="1" t="str">
        <f t="shared" si="10"/>
        <v/>
      </c>
      <c r="J230" t="e">
        <f>IF('01_Données'!#REF!="","",INDEX(#REF!,MATCH('01_Données'!#REF!,#REF!,0),))</f>
        <v>#REF!</v>
      </c>
    </row>
    <row r="231" spans="1:10" x14ac:dyDescent="0.25">
      <c r="A231" s="19" t="str">
        <f>IF(ROW()-12&lt;='01_Données'!$O$2,ROW()-12,"")</f>
        <v/>
      </c>
      <c r="B231" s="1" t="e">
        <f>IF('01_Données'!#REF!="","",INDEX(Tableau3[N°CMD],MATCH('01_Données'!#REF!,Tableau3[Sequence],0),))</f>
        <v>#REF!</v>
      </c>
      <c r="C231" s="31" t="e">
        <f>IF('01_Données'!#REF!="","",INDEX(Tableau3[Désignation],MATCH('01_Données'!#REF!,Tableau3[Sequence],0),))</f>
        <v>#REF!</v>
      </c>
      <c r="D231" s="1" t="e">
        <f>IF('01_Données'!#REF!="","",INDEX(Tableau3[Qte],MATCH('01_Données'!#REF!,Tableau3[Sequence],0),))</f>
        <v>#REF!</v>
      </c>
      <c r="E231" s="22" t="e">
        <f>IF('01_Données'!#REF!="","",INDEX(Tableau3[P.A.U],MATCH('01_Données'!#REF!,Tableau3[Sequence],0),))</f>
        <v>#REF!</v>
      </c>
      <c r="F231" s="22"/>
      <c r="G231" s="2" t="e">
        <f>IF('01_Données'!#REF!="","",INDEX(Tableau3[Délai],MATCH('01_Données'!#REF!,Tableau3[Sequence],0),))</f>
        <v>#REF!</v>
      </c>
      <c r="H231" s="2" t="e">
        <f>IF('01_Données'!#REF!="","",INDEX(Tableau3[Date livraison],MATCH('01_Données'!#REF!,Tableau3[Sequence],0),))</f>
        <v>#REF!</v>
      </c>
      <c r="I231" s="1" t="str">
        <f t="shared" si="10"/>
        <v/>
      </c>
      <c r="J231" t="e">
        <f>IF('01_Données'!#REF!="","",INDEX(#REF!,MATCH('01_Données'!#REF!,#REF!,0),))</f>
        <v>#REF!</v>
      </c>
    </row>
    <row r="232" spans="1:10" x14ac:dyDescent="0.25">
      <c r="A232" s="19" t="str">
        <f>IF(ROW()-12&lt;='01_Données'!$O$2,ROW()-12,"")</f>
        <v/>
      </c>
      <c r="B232" s="1" t="e">
        <f>IF('01_Données'!#REF!="","",INDEX(Tableau3[N°CMD],MATCH('01_Données'!#REF!,Tableau3[Sequence],0),))</f>
        <v>#REF!</v>
      </c>
      <c r="C232" s="31" t="e">
        <f>IF('01_Données'!#REF!="","",INDEX(Tableau3[Désignation],MATCH('01_Données'!#REF!,Tableau3[Sequence],0),))</f>
        <v>#REF!</v>
      </c>
      <c r="D232" s="1" t="e">
        <f>IF('01_Données'!#REF!="","",INDEX(Tableau3[Qte],MATCH('01_Données'!#REF!,Tableau3[Sequence],0),))</f>
        <v>#REF!</v>
      </c>
      <c r="E232" s="22" t="e">
        <f>IF('01_Données'!#REF!="","",INDEX(Tableau3[P.A.U],MATCH('01_Données'!#REF!,Tableau3[Sequence],0),))</f>
        <v>#REF!</v>
      </c>
      <c r="F232" s="22"/>
      <c r="G232" s="2" t="e">
        <f>IF('01_Données'!#REF!="","",INDEX(Tableau3[Délai],MATCH('01_Données'!#REF!,Tableau3[Sequence],0),))</f>
        <v>#REF!</v>
      </c>
      <c r="H232" s="2" t="e">
        <f>IF('01_Données'!#REF!="","",INDEX(Tableau3[Date livraison],MATCH('01_Données'!#REF!,Tableau3[Sequence],0),))</f>
        <v>#REF!</v>
      </c>
      <c r="I232" s="1" t="str">
        <f t="shared" si="10"/>
        <v/>
      </c>
      <c r="J232" t="e">
        <f>IF('01_Données'!#REF!="","",INDEX(#REF!,MATCH('01_Données'!#REF!,#REF!,0),))</f>
        <v>#REF!</v>
      </c>
    </row>
    <row r="233" spans="1:10" x14ac:dyDescent="0.25">
      <c r="A233" s="19" t="str">
        <f>IF(ROW()-12&lt;='01_Données'!$O$2,ROW()-12,"")</f>
        <v/>
      </c>
      <c r="B233" s="1" t="e">
        <f>IF('01_Données'!#REF!="","",INDEX(Tableau3[N°CMD],MATCH('01_Données'!#REF!,Tableau3[Sequence],0),))</f>
        <v>#REF!</v>
      </c>
      <c r="C233" s="31" t="e">
        <f>IF('01_Données'!#REF!="","",INDEX(Tableau3[Désignation],MATCH('01_Données'!#REF!,Tableau3[Sequence],0),))</f>
        <v>#REF!</v>
      </c>
      <c r="D233" s="1" t="e">
        <f>IF('01_Données'!#REF!="","",INDEX(Tableau3[Qte],MATCH('01_Données'!#REF!,Tableau3[Sequence],0),))</f>
        <v>#REF!</v>
      </c>
      <c r="E233" s="22" t="e">
        <f>IF('01_Données'!#REF!="","",INDEX(Tableau3[P.A.U],MATCH('01_Données'!#REF!,Tableau3[Sequence],0),))</f>
        <v>#REF!</v>
      </c>
      <c r="F233" s="22"/>
      <c r="G233" s="2" t="e">
        <f>IF('01_Données'!#REF!="","",INDEX(Tableau3[Délai],MATCH('01_Données'!#REF!,Tableau3[Sequence],0),))</f>
        <v>#REF!</v>
      </c>
      <c r="H233" s="2" t="e">
        <f>IF('01_Données'!#REF!="","",INDEX(Tableau3[Date livraison],MATCH('01_Données'!#REF!,Tableau3[Sequence],0),))</f>
        <v>#REF!</v>
      </c>
      <c r="I233" s="1" t="str">
        <f t="shared" si="10"/>
        <v/>
      </c>
      <c r="J233" t="e">
        <f>IF('01_Données'!#REF!="","",INDEX(#REF!,MATCH('01_Données'!#REF!,#REF!,0),))</f>
        <v>#REF!</v>
      </c>
    </row>
    <row r="234" spans="1:10" x14ac:dyDescent="0.25">
      <c r="A234" s="19" t="str">
        <f>IF(ROW()-12&lt;='01_Données'!$O$2,ROW()-12,"")</f>
        <v/>
      </c>
      <c r="B234" s="1" t="e">
        <f>IF('01_Données'!#REF!="","",INDEX(Tableau3[N°CMD],MATCH('01_Données'!#REF!,Tableau3[Sequence],0),))</f>
        <v>#REF!</v>
      </c>
      <c r="C234" s="31" t="e">
        <f>IF('01_Données'!#REF!="","",INDEX(Tableau3[Désignation],MATCH('01_Données'!#REF!,Tableau3[Sequence],0),))</f>
        <v>#REF!</v>
      </c>
      <c r="D234" s="1" t="e">
        <f>IF('01_Données'!#REF!="","",INDEX(Tableau3[Qte],MATCH('01_Données'!#REF!,Tableau3[Sequence],0),))</f>
        <v>#REF!</v>
      </c>
      <c r="E234" s="22" t="e">
        <f>IF('01_Données'!#REF!="","",INDEX(Tableau3[P.A.U],MATCH('01_Données'!#REF!,Tableau3[Sequence],0),))</f>
        <v>#REF!</v>
      </c>
      <c r="F234" s="22"/>
      <c r="G234" s="2" t="e">
        <f>IF('01_Données'!#REF!="","",INDEX(Tableau3[Délai],MATCH('01_Données'!#REF!,Tableau3[Sequence],0),))</f>
        <v>#REF!</v>
      </c>
      <c r="H234" s="2" t="e">
        <f>IF('01_Données'!#REF!="","",INDEX(Tableau3[Date livraison],MATCH('01_Données'!#REF!,Tableau3[Sequence],0),))</f>
        <v>#REF!</v>
      </c>
      <c r="I234" s="1" t="str">
        <f t="shared" si="10"/>
        <v/>
      </c>
      <c r="J234" t="e">
        <f>IF('01_Données'!#REF!="","",INDEX(#REF!,MATCH('01_Données'!#REF!,#REF!,0),))</f>
        <v>#REF!</v>
      </c>
    </row>
    <row r="235" spans="1:10" x14ac:dyDescent="0.25">
      <c r="A235" s="19" t="str">
        <f>IF(ROW()-12&lt;='01_Données'!$O$2,ROW()-12,"")</f>
        <v/>
      </c>
      <c r="B235" s="1" t="e">
        <f>IF('01_Données'!#REF!="","",INDEX(Tableau3[N°CMD],MATCH('01_Données'!#REF!,Tableau3[Sequence],0),))</f>
        <v>#REF!</v>
      </c>
      <c r="C235" s="31" t="e">
        <f>IF('01_Données'!#REF!="","",INDEX(Tableau3[Désignation],MATCH('01_Données'!#REF!,Tableau3[Sequence],0),))</f>
        <v>#REF!</v>
      </c>
      <c r="D235" s="1" t="e">
        <f>IF('01_Données'!#REF!="","",INDEX(Tableau3[Qte],MATCH('01_Données'!#REF!,Tableau3[Sequence],0),))</f>
        <v>#REF!</v>
      </c>
      <c r="E235" s="22" t="e">
        <f>IF('01_Données'!#REF!="","",INDEX(Tableau3[P.A.U],MATCH('01_Données'!#REF!,Tableau3[Sequence],0),))</f>
        <v>#REF!</v>
      </c>
      <c r="F235" s="22"/>
      <c r="G235" s="2" t="e">
        <f>IF('01_Données'!#REF!="","",INDEX(Tableau3[Délai],MATCH('01_Données'!#REF!,Tableau3[Sequence],0),))</f>
        <v>#REF!</v>
      </c>
      <c r="H235" s="2" t="e">
        <f>IF('01_Données'!#REF!="","",INDEX(Tableau3[Date livraison],MATCH('01_Données'!#REF!,Tableau3[Sequence],0),))</f>
        <v>#REF!</v>
      </c>
      <c r="I235" s="1" t="str">
        <f t="shared" si="10"/>
        <v/>
      </c>
      <c r="J235" t="e">
        <f>IF('01_Données'!#REF!="","",INDEX(#REF!,MATCH('01_Données'!#REF!,#REF!,0),))</f>
        <v>#REF!</v>
      </c>
    </row>
    <row r="236" spans="1:10" x14ac:dyDescent="0.25">
      <c r="A236" s="19" t="str">
        <f>IF(ROW()-12&lt;='01_Données'!$O$2,ROW()-12,"")</f>
        <v/>
      </c>
      <c r="B236" s="1" t="e">
        <f>IF('01_Données'!#REF!="","",INDEX(Tableau3[N°CMD],MATCH('01_Données'!#REF!,Tableau3[Sequence],0),))</f>
        <v>#REF!</v>
      </c>
      <c r="C236" s="31" t="e">
        <f>IF('01_Données'!#REF!="","",INDEX(Tableau3[Désignation],MATCH('01_Données'!#REF!,Tableau3[Sequence],0),))</f>
        <v>#REF!</v>
      </c>
      <c r="D236" s="1" t="e">
        <f>IF('01_Données'!#REF!="","",INDEX(Tableau3[Qte],MATCH('01_Données'!#REF!,Tableau3[Sequence],0),))</f>
        <v>#REF!</v>
      </c>
      <c r="E236" s="22" t="e">
        <f>IF('01_Données'!#REF!="","",INDEX(Tableau3[P.A.U],MATCH('01_Données'!#REF!,Tableau3[Sequence],0),))</f>
        <v>#REF!</v>
      </c>
      <c r="F236" s="22"/>
      <c r="G236" s="2" t="e">
        <f>IF('01_Données'!#REF!="","",INDEX(Tableau3[Délai],MATCH('01_Données'!#REF!,Tableau3[Sequence],0),))</f>
        <v>#REF!</v>
      </c>
      <c r="H236" s="2" t="e">
        <f>IF('01_Données'!#REF!="","",INDEX(Tableau3[Date livraison],MATCH('01_Données'!#REF!,Tableau3[Sequence],0),))</f>
        <v>#REF!</v>
      </c>
      <c r="I236" s="1" t="str">
        <f t="shared" si="10"/>
        <v/>
      </c>
      <c r="J236" t="e">
        <f>IF('01_Données'!#REF!="","",INDEX(#REF!,MATCH('01_Données'!#REF!,#REF!,0),))</f>
        <v>#REF!</v>
      </c>
    </row>
    <row r="237" spans="1:10" x14ac:dyDescent="0.25">
      <c r="A237" s="19" t="str">
        <f>IF(ROW()-12&lt;='01_Données'!$O$2,ROW()-12,"")</f>
        <v/>
      </c>
      <c r="B237" s="1" t="e">
        <f>IF('01_Données'!#REF!="","",INDEX(Tableau3[N°CMD],MATCH('01_Données'!#REF!,Tableau3[Sequence],0),))</f>
        <v>#REF!</v>
      </c>
      <c r="C237" s="31" t="e">
        <f>IF('01_Données'!#REF!="","",INDEX(Tableau3[Désignation],MATCH('01_Données'!#REF!,Tableau3[Sequence],0),))</f>
        <v>#REF!</v>
      </c>
      <c r="D237" s="1" t="e">
        <f>IF('01_Données'!#REF!="","",INDEX(Tableau3[Qte],MATCH('01_Données'!#REF!,Tableau3[Sequence],0),))</f>
        <v>#REF!</v>
      </c>
      <c r="E237" s="22" t="e">
        <f>IF('01_Données'!#REF!="","",INDEX(Tableau3[P.A.U],MATCH('01_Données'!#REF!,Tableau3[Sequence],0),))</f>
        <v>#REF!</v>
      </c>
      <c r="F237" s="22"/>
      <c r="G237" s="2" t="e">
        <f>IF('01_Données'!#REF!="","",INDEX(Tableau3[Délai],MATCH('01_Données'!#REF!,Tableau3[Sequence],0),))</f>
        <v>#REF!</v>
      </c>
      <c r="H237" s="2" t="e">
        <f>IF('01_Données'!#REF!="","",INDEX(Tableau3[Date livraison],MATCH('01_Données'!#REF!,Tableau3[Sequence],0),))</f>
        <v>#REF!</v>
      </c>
      <c r="I237" s="1" t="str">
        <f t="shared" si="10"/>
        <v/>
      </c>
      <c r="J237" t="e">
        <f>IF('01_Données'!#REF!="","",INDEX(#REF!,MATCH('01_Données'!#REF!,#REF!,0),))</f>
        <v>#REF!</v>
      </c>
    </row>
    <row r="238" spans="1:10" x14ac:dyDescent="0.25">
      <c r="A238" s="19" t="str">
        <f>IF(ROW()-12&lt;='01_Données'!$O$2,ROW()-12,"")</f>
        <v/>
      </c>
      <c r="B238" s="1" t="e">
        <f>IF('01_Données'!#REF!="","",INDEX(Tableau3[N°CMD],MATCH('01_Données'!#REF!,Tableau3[Sequence],0),))</f>
        <v>#REF!</v>
      </c>
      <c r="C238" s="31" t="e">
        <f>IF('01_Données'!#REF!="","",INDEX(Tableau3[Désignation],MATCH('01_Données'!#REF!,Tableau3[Sequence],0),))</f>
        <v>#REF!</v>
      </c>
      <c r="D238" s="1" t="e">
        <f>IF('01_Données'!#REF!="","",INDEX(Tableau3[Qte],MATCH('01_Données'!#REF!,Tableau3[Sequence],0),))</f>
        <v>#REF!</v>
      </c>
      <c r="E238" s="22" t="e">
        <f>IF('01_Données'!#REF!="","",INDEX(Tableau3[P.A.U],MATCH('01_Données'!#REF!,Tableau3[Sequence],0),))</f>
        <v>#REF!</v>
      </c>
      <c r="F238" s="22"/>
      <c r="G238" s="2" t="e">
        <f>IF('01_Données'!#REF!="","",INDEX(Tableau3[Délai],MATCH('01_Données'!#REF!,Tableau3[Sequence],0),))</f>
        <v>#REF!</v>
      </c>
      <c r="H238" s="2" t="e">
        <f>IF('01_Données'!#REF!="","",INDEX(Tableau3[Date livraison],MATCH('01_Données'!#REF!,Tableau3[Sequence],0),))</f>
        <v>#REF!</v>
      </c>
      <c r="I238" s="1" t="str">
        <f t="shared" si="10"/>
        <v/>
      </c>
      <c r="J238" t="e">
        <f>IF('01_Données'!#REF!="","",INDEX(#REF!,MATCH('01_Données'!#REF!,#REF!,0),))</f>
        <v>#REF!</v>
      </c>
    </row>
    <row r="239" spans="1:10" x14ac:dyDescent="0.25">
      <c r="A239" s="19" t="str">
        <f>IF(ROW()-12&lt;='01_Données'!$O$2,ROW()-12,"")</f>
        <v/>
      </c>
      <c r="B239" s="1" t="e">
        <f>IF('01_Données'!#REF!="","",INDEX(Tableau3[N°CMD],MATCH('01_Données'!#REF!,Tableau3[Sequence],0),))</f>
        <v>#REF!</v>
      </c>
      <c r="C239" s="31" t="e">
        <f>IF('01_Données'!#REF!="","",INDEX(Tableau3[Désignation],MATCH('01_Données'!#REF!,Tableau3[Sequence],0),))</f>
        <v>#REF!</v>
      </c>
      <c r="D239" s="1" t="e">
        <f>IF('01_Données'!#REF!="","",INDEX(Tableau3[Qte],MATCH('01_Données'!#REF!,Tableau3[Sequence],0),))</f>
        <v>#REF!</v>
      </c>
      <c r="E239" s="22" t="e">
        <f>IF('01_Données'!#REF!="","",INDEX(Tableau3[P.A.U],MATCH('01_Données'!#REF!,Tableau3[Sequence],0),))</f>
        <v>#REF!</v>
      </c>
      <c r="F239" s="22"/>
      <c r="G239" s="2" t="e">
        <f>IF('01_Données'!#REF!="","",INDEX(Tableau3[Délai],MATCH('01_Données'!#REF!,Tableau3[Sequence],0),))</f>
        <v>#REF!</v>
      </c>
      <c r="H239" s="2" t="e">
        <f>IF('01_Données'!#REF!="","",INDEX(Tableau3[Date livraison],MATCH('01_Données'!#REF!,Tableau3[Sequence],0),))</f>
        <v>#REF!</v>
      </c>
      <c r="I239" s="1" t="str">
        <f t="shared" si="10"/>
        <v/>
      </c>
      <c r="J239" t="e">
        <f>IF('01_Données'!#REF!="","",INDEX(#REF!,MATCH('01_Données'!#REF!,#REF!,0),))</f>
        <v>#REF!</v>
      </c>
    </row>
    <row r="240" spans="1:10" x14ac:dyDescent="0.25">
      <c r="A240" s="19" t="str">
        <f>IF(ROW()-12&lt;='01_Données'!$O$2,ROW()-12,"")</f>
        <v/>
      </c>
      <c r="B240" s="1" t="e">
        <f>IF('01_Données'!#REF!="","",INDEX(Tableau3[N°CMD],MATCH('01_Données'!#REF!,Tableau3[Sequence],0),))</f>
        <v>#REF!</v>
      </c>
      <c r="C240" s="31" t="e">
        <f>IF('01_Données'!#REF!="","",INDEX(Tableau3[Désignation],MATCH('01_Données'!#REF!,Tableau3[Sequence],0),))</f>
        <v>#REF!</v>
      </c>
      <c r="D240" s="1" t="e">
        <f>IF('01_Données'!#REF!="","",INDEX(Tableau3[Qte],MATCH('01_Données'!#REF!,Tableau3[Sequence],0),))</f>
        <v>#REF!</v>
      </c>
      <c r="E240" s="22" t="e">
        <f>IF('01_Données'!#REF!="","",INDEX(Tableau3[P.A.U],MATCH('01_Données'!#REF!,Tableau3[Sequence],0),))</f>
        <v>#REF!</v>
      </c>
      <c r="F240" s="22"/>
      <c r="G240" s="2" t="e">
        <f>IF('01_Données'!#REF!="","",INDEX(Tableau3[Délai],MATCH('01_Données'!#REF!,Tableau3[Sequence],0),))</f>
        <v>#REF!</v>
      </c>
      <c r="H240" s="2" t="e">
        <f>IF('01_Données'!#REF!="","",INDEX(Tableau3[Date livraison],MATCH('01_Données'!#REF!,Tableau3[Sequence],0),))</f>
        <v>#REF!</v>
      </c>
      <c r="I240" s="1" t="str">
        <f t="shared" si="10"/>
        <v/>
      </c>
      <c r="J240" t="e">
        <f>IF('01_Données'!#REF!="","",INDEX(#REF!,MATCH('01_Données'!#REF!,#REF!,0),))</f>
        <v>#REF!</v>
      </c>
    </row>
    <row r="241" spans="1:10" x14ac:dyDescent="0.25">
      <c r="A241" s="19" t="str">
        <f>IF(ROW()-12&lt;='01_Données'!$O$2,ROW()-12,"")</f>
        <v/>
      </c>
      <c r="B241" s="1" t="e">
        <f>IF('01_Données'!#REF!="","",INDEX(Tableau3[N°CMD],MATCH('01_Données'!#REF!,Tableau3[Sequence],0),))</f>
        <v>#REF!</v>
      </c>
      <c r="C241" s="31" t="e">
        <f>IF('01_Données'!#REF!="","",INDEX(Tableau3[Désignation],MATCH('01_Données'!#REF!,Tableau3[Sequence],0),))</f>
        <v>#REF!</v>
      </c>
      <c r="D241" s="1" t="e">
        <f>IF('01_Données'!#REF!="","",INDEX(Tableau3[Qte],MATCH('01_Données'!#REF!,Tableau3[Sequence],0),))</f>
        <v>#REF!</v>
      </c>
      <c r="E241" s="22" t="e">
        <f>IF('01_Données'!#REF!="","",INDEX(Tableau3[P.A.U],MATCH('01_Données'!#REF!,Tableau3[Sequence],0),))</f>
        <v>#REF!</v>
      </c>
      <c r="F241" s="22"/>
      <c r="G241" s="2" t="e">
        <f>IF('01_Données'!#REF!="","",INDEX(Tableau3[Délai],MATCH('01_Données'!#REF!,Tableau3[Sequence],0),))</f>
        <v>#REF!</v>
      </c>
      <c r="H241" s="2" t="e">
        <f>IF('01_Données'!#REF!="","",INDEX(Tableau3[Date livraison],MATCH('01_Données'!#REF!,Tableau3[Sequence],0),))</f>
        <v>#REF!</v>
      </c>
      <c r="I241" s="1" t="str">
        <f t="shared" si="10"/>
        <v/>
      </c>
      <c r="J241" t="e">
        <f>IF('01_Données'!#REF!="","",INDEX(#REF!,MATCH('01_Données'!#REF!,#REF!,0),))</f>
        <v>#REF!</v>
      </c>
    </row>
    <row r="242" spans="1:10" x14ac:dyDescent="0.25">
      <c r="A242" s="19" t="str">
        <f>IF(ROW()-12&lt;='01_Données'!$O$2,ROW()-12,"")</f>
        <v/>
      </c>
      <c r="B242" s="1" t="e">
        <f>IF('01_Données'!#REF!="","",INDEX(Tableau3[N°CMD],MATCH('01_Données'!#REF!,Tableau3[Sequence],0),))</f>
        <v>#REF!</v>
      </c>
      <c r="C242" s="31" t="e">
        <f>IF('01_Données'!#REF!="","",INDEX(Tableau3[Désignation],MATCH('01_Données'!#REF!,Tableau3[Sequence],0),))</f>
        <v>#REF!</v>
      </c>
      <c r="D242" s="1" t="e">
        <f>IF('01_Données'!#REF!="","",INDEX(Tableau3[Qte],MATCH('01_Données'!#REF!,Tableau3[Sequence],0),))</f>
        <v>#REF!</v>
      </c>
      <c r="E242" s="22" t="e">
        <f>IF('01_Données'!#REF!="","",INDEX(Tableau3[P.A.U],MATCH('01_Données'!#REF!,Tableau3[Sequence],0),))</f>
        <v>#REF!</v>
      </c>
      <c r="F242" s="22"/>
      <c r="G242" s="2" t="e">
        <f>IF('01_Données'!#REF!="","",INDEX(Tableau3[Délai],MATCH('01_Données'!#REF!,Tableau3[Sequence],0),))</f>
        <v>#REF!</v>
      </c>
      <c r="H242" s="2" t="e">
        <f>IF('01_Données'!#REF!="","",INDEX(Tableau3[Date livraison],MATCH('01_Données'!#REF!,Tableau3[Sequence],0),))</f>
        <v>#REF!</v>
      </c>
      <c r="I242" s="1" t="str">
        <f t="shared" si="10"/>
        <v/>
      </c>
      <c r="J242" t="e">
        <f>IF('01_Données'!#REF!="","",INDEX(#REF!,MATCH('01_Données'!#REF!,#REF!,0),))</f>
        <v>#REF!</v>
      </c>
    </row>
    <row r="243" spans="1:10" x14ac:dyDescent="0.25">
      <c r="A243" s="19" t="str">
        <f>IF(ROW()-12&lt;='01_Données'!$O$2,ROW()-12,"")</f>
        <v/>
      </c>
      <c r="B243" s="1" t="e">
        <f>IF('01_Données'!#REF!="","",INDEX(Tableau3[N°CMD],MATCH('01_Données'!#REF!,Tableau3[Sequence],0),))</f>
        <v>#REF!</v>
      </c>
      <c r="C243" s="31" t="e">
        <f>IF('01_Données'!#REF!="","",INDEX(Tableau3[Désignation],MATCH('01_Données'!#REF!,Tableau3[Sequence],0),))</f>
        <v>#REF!</v>
      </c>
      <c r="D243" s="1" t="e">
        <f>IF('01_Données'!#REF!="","",INDEX(Tableau3[Qte],MATCH('01_Données'!#REF!,Tableau3[Sequence],0),))</f>
        <v>#REF!</v>
      </c>
      <c r="E243" s="22" t="e">
        <f>IF('01_Données'!#REF!="","",INDEX(Tableau3[P.A.U],MATCH('01_Données'!#REF!,Tableau3[Sequence],0),))</f>
        <v>#REF!</v>
      </c>
      <c r="F243" s="22"/>
      <c r="G243" s="2" t="e">
        <f>IF('01_Données'!#REF!="","",INDEX(Tableau3[Délai],MATCH('01_Données'!#REF!,Tableau3[Sequence],0),))</f>
        <v>#REF!</v>
      </c>
      <c r="H243" s="2" t="e">
        <f>IF('01_Données'!#REF!="","",INDEX(Tableau3[Date livraison],MATCH('01_Données'!#REF!,Tableau3[Sequence],0),))</f>
        <v>#REF!</v>
      </c>
      <c r="I243" s="1" t="str">
        <f t="shared" si="10"/>
        <v/>
      </c>
      <c r="J243" t="e">
        <f>IF('01_Données'!#REF!="","",INDEX(#REF!,MATCH('01_Données'!#REF!,#REF!,0),))</f>
        <v>#REF!</v>
      </c>
    </row>
    <row r="244" spans="1:10" x14ac:dyDescent="0.25">
      <c r="A244" s="19" t="str">
        <f>IF(ROW()-12&lt;='01_Données'!$O$2,ROW()-12,"")</f>
        <v/>
      </c>
      <c r="B244" s="1" t="e">
        <f>IF('01_Données'!#REF!="","",INDEX(Tableau3[N°CMD],MATCH('01_Données'!#REF!,Tableau3[Sequence],0),))</f>
        <v>#REF!</v>
      </c>
      <c r="C244" s="31" t="e">
        <f>IF('01_Données'!#REF!="","",INDEX(Tableau3[Désignation],MATCH('01_Données'!#REF!,Tableau3[Sequence],0),))</f>
        <v>#REF!</v>
      </c>
      <c r="D244" s="1" t="e">
        <f>IF('01_Données'!#REF!="","",INDEX(Tableau3[Qte],MATCH('01_Données'!#REF!,Tableau3[Sequence],0),))</f>
        <v>#REF!</v>
      </c>
      <c r="E244" s="22" t="e">
        <f>IF('01_Données'!#REF!="","",INDEX(Tableau3[P.A.U],MATCH('01_Données'!#REF!,Tableau3[Sequence],0),))</f>
        <v>#REF!</v>
      </c>
      <c r="F244" s="22"/>
      <c r="G244" s="2" t="e">
        <f>IF('01_Données'!#REF!="","",INDEX(Tableau3[Délai],MATCH('01_Données'!#REF!,Tableau3[Sequence],0),))</f>
        <v>#REF!</v>
      </c>
      <c r="H244" s="2" t="e">
        <f>IF('01_Données'!#REF!="","",INDEX(Tableau3[Date livraison],MATCH('01_Données'!#REF!,Tableau3[Sequence],0),))</f>
        <v>#REF!</v>
      </c>
      <c r="I244" s="1" t="str">
        <f t="shared" si="10"/>
        <v/>
      </c>
      <c r="J244" t="e">
        <f>IF('01_Données'!#REF!="","",INDEX(#REF!,MATCH('01_Données'!#REF!,#REF!,0),))</f>
        <v>#REF!</v>
      </c>
    </row>
    <row r="245" spans="1:10" x14ac:dyDescent="0.25">
      <c r="A245" s="19" t="str">
        <f>IF(ROW()-12&lt;='01_Données'!$O$2,ROW()-12,"")</f>
        <v/>
      </c>
      <c r="B245" s="1" t="e">
        <f>IF('01_Données'!#REF!="","",INDEX(Tableau3[N°CMD],MATCH('01_Données'!#REF!,Tableau3[Sequence],0),))</f>
        <v>#REF!</v>
      </c>
      <c r="C245" s="31" t="e">
        <f>IF('01_Données'!#REF!="","",INDEX(Tableau3[Désignation],MATCH('01_Données'!#REF!,Tableau3[Sequence],0),))</f>
        <v>#REF!</v>
      </c>
      <c r="D245" s="1" t="e">
        <f>IF('01_Données'!#REF!="","",INDEX(Tableau3[Qte],MATCH('01_Données'!#REF!,Tableau3[Sequence],0),))</f>
        <v>#REF!</v>
      </c>
      <c r="E245" s="22" t="e">
        <f>IF('01_Données'!#REF!="","",INDEX(Tableau3[P.A.U],MATCH('01_Données'!#REF!,Tableau3[Sequence],0),))</f>
        <v>#REF!</v>
      </c>
      <c r="F245" s="22"/>
      <c r="G245" s="2" t="e">
        <f>IF('01_Données'!#REF!="","",INDEX(Tableau3[Délai],MATCH('01_Données'!#REF!,Tableau3[Sequence],0),))</f>
        <v>#REF!</v>
      </c>
      <c r="H245" s="2" t="e">
        <f>IF('01_Données'!#REF!="","",INDEX(Tableau3[Date livraison],MATCH('01_Données'!#REF!,Tableau3[Sequence],0),))</f>
        <v>#REF!</v>
      </c>
      <c r="I245" s="1" t="str">
        <f t="shared" si="10"/>
        <v/>
      </c>
      <c r="J245" t="e">
        <f>IF('01_Données'!#REF!="","",INDEX(#REF!,MATCH('01_Données'!#REF!,#REF!,0),))</f>
        <v>#REF!</v>
      </c>
    </row>
    <row r="246" spans="1:10" x14ac:dyDescent="0.25">
      <c r="A246" s="19" t="str">
        <f>IF(ROW()-12&lt;='01_Données'!$O$2,ROW()-12,"")</f>
        <v/>
      </c>
      <c r="B246" s="1" t="e">
        <f>IF('01_Données'!#REF!="","",INDEX(Tableau3[N°CMD],MATCH('01_Données'!#REF!,Tableau3[Sequence],0),))</f>
        <v>#REF!</v>
      </c>
      <c r="C246" s="31" t="e">
        <f>IF('01_Données'!#REF!="","",INDEX(Tableau3[Désignation],MATCH('01_Données'!#REF!,Tableau3[Sequence],0),))</f>
        <v>#REF!</v>
      </c>
      <c r="D246" s="1" t="e">
        <f>IF('01_Données'!#REF!="","",INDEX(Tableau3[Qte],MATCH('01_Données'!#REF!,Tableau3[Sequence],0),))</f>
        <v>#REF!</v>
      </c>
      <c r="E246" s="22" t="e">
        <f>IF('01_Données'!#REF!="","",INDEX(Tableau3[P.A.U],MATCH('01_Données'!#REF!,Tableau3[Sequence],0),))</f>
        <v>#REF!</v>
      </c>
      <c r="F246" s="22"/>
      <c r="G246" s="2" t="e">
        <f>IF('01_Données'!#REF!="","",INDEX(Tableau3[Délai],MATCH('01_Données'!#REF!,Tableau3[Sequence],0),))</f>
        <v>#REF!</v>
      </c>
      <c r="H246" s="2" t="e">
        <f>IF('01_Données'!#REF!="","",INDEX(Tableau3[Date livraison],MATCH('01_Données'!#REF!,Tableau3[Sequence],0),))</f>
        <v>#REF!</v>
      </c>
      <c r="I246" s="1" t="str">
        <f t="shared" si="10"/>
        <v/>
      </c>
      <c r="J246" t="e">
        <f>IF('01_Données'!#REF!="","",INDEX(#REF!,MATCH('01_Données'!#REF!,#REF!,0),))</f>
        <v>#REF!</v>
      </c>
    </row>
    <row r="247" spans="1:10" x14ac:dyDescent="0.25">
      <c r="A247" s="19" t="str">
        <f>IF(ROW()-12&lt;='01_Données'!$O$2,ROW()-12,"")</f>
        <v/>
      </c>
      <c r="B247" s="1" t="e">
        <f>IF('01_Données'!#REF!="","",INDEX(Tableau3[N°CMD],MATCH('01_Données'!#REF!,Tableau3[Sequence],0),))</f>
        <v>#REF!</v>
      </c>
      <c r="C247" s="31" t="e">
        <f>IF('01_Données'!#REF!="","",INDEX(Tableau3[Désignation],MATCH('01_Données'!#REF!,Tableau3[Sequence],0),))</f>
        <v>#REF!</v>
      </c>
      <c r="D247" s="1" t="e">
        <f>IF('01_Données'!#REF!="","",INDEX(Tableau3[Qte],MATCH('01_Données'!#REF!,Tableau3[Sequence],0),))</f>
        <v>#REF!</v>
      </c>
      <c r="E247" s="22" t="e">
        <f>IF('01_Données'!#REF!="","",INDEX(Tableau3[P.A.U],MATCH('01_Données'!#REF!,Tableau3[Sequence],0),))</f>
        <v>#REF!</v>
      </c>
      <c r="F247" s="22"/>
      <c r="G247" s="2" t="e">
        <f>IF('01_Données'!#REF!="","",INDEX(Tableau3[Délai],MATCH('01_Données'!#REF!,Tableau3[Sequence],0),))</f>
        <v>#REF!</v>
      </c>
      <c r="H247" s="2" t="e">
        <f>IF('01_Données'!#REF!="","",INDEX(Tableau3[Date livraison],MATCH('01_Données'!#REF!,Tableau3[Sequence],0),))</f>
        <v>#REF!</v>
      </c>
      <c r="I247" s="1" t="str">
        <f t="shared" si="10"/>
        <v/>
      </c>
      <c r="J247" t="e">
        <f>IF('01_Données'!#REF!="","",INDEX(#REF!,MATCH('01_Données'!#REF!,#REF!,0),))</f>
        <v>#REF!</v>
      </c>
    </row>
    <row r="248" spans="1:10" x14ac:dyDescent="0.25">
      <c r="A248" s="19" t="str">
        <f>IF(ROW()-12&lt;='01_Données'!$O$2,ROW()-12,"")</f>
        <v/>
      </c>
      <c r="B248" s="1" t="e">
        <f>IF('01_Données'!#REF!="","",INDEX(Tableau3[N°CMD],MATCH('01_Données'!#REF!,Tableau3[Sequence],0),))</f>
        <v>#REF!</v>
      </c>
      <c r="C248" s="31" t="e">
        <f>IF('01_Données'!#REF!="","",INDEX(Tableau3[Désignation],MATCH('01_Données'!#REF!,Tableau3[Sequence],0),))</f>
        <v>#REF!</v>
      </c>
      <c r="D248" s="1" t="e">
        <f>IF('01_Données'!#REF!="","",INDEX(Tableau3[Qte],MATCH('01_Données'!#REF!,Tableau3[Sequence],0),))</f>
        <v>#REF!</v>
      </c>
      <c r="E248" s="22" t="e">
        <f>IF('01_Données'!#REF!="","",INDEX(Tableau3[P.A.U],MATCH('01_Données'!#REF!,Tableau3[Sequence],0),))</f>
        <v>#REF!</v>
      </c>
      <c r="F248" s="22"/>
      <c r="G248" s="2" t="e">
        <f>IF('01_Données'!#REF!="","",INDEX(Tableau3[Délai],MATCH('01_Données'!#REF!,Tableau3[Sequence],0),))</f>
        <v>#REF!</v>
      </c>
      <c r="H248" s="2" t="e">
        <f>IF('01_Données'!#REF!="","",INDEX(Tableau3[Date livraison],MATCH('01_Données'!#REF!,Tableau3[Sequence],0),))</f>
        <v>#REF!</v>
      </c>
      <c r="I248" s="1" t="str">
        <f t="shared" si="10"/>
        <v/>
      </c>
      <c r="J248" t="e">
        <f>IF('01_Données'!#REF!="","",INDEX(#REF!,MATCH('01_Données'!#REF!,#REF!,0),))</f>
        <v>#REF!</v>
      </c>
    </row>
    <row r="249" spans="1:10" x14ac:dyDescent="0.25">
      <c r="A249" s="19" t="str">
        <f>IF(ROW()-12&lt;='01_Données'!$O$2,ROW()-12,"")</f>
        <v/>
      </c>
      <c r="B249" s="1" t="e">
        <f>IF('01_Données'!#REF!="","",INDEX(Tableau3[N°CMD],MATCH('01_Données'!#REF!,Tableau3[Sequence],0),))</f>
        <v>#REF!</v>
      </c>
      <c r="C249" s="31" t="e">
        <f>IF('01_Données'!#REF!="","",INDEX(Tableau3[Désignation],MATCH('01_Données'!#REF!,Tableau3[Sequence],0),))</f>
        <v>#REF!</v>
      </c>
      <c r="D249" s="1" t="e">
        <f>IF('01_Données'!#REF!="","",INDEX(Tableau3[Qte],MATCH('01_Données'!#REF!,Tableau3[Sequence],0),))</f>
        <v>#REF!</v>
      </c>
      <c r="E249" s="22" t="e">
        <f>IF('01_Données'!#REF!="","",INDEX(Tableau3[P.A.U],MATCH('01_Données'!#REF!,Tableau3[Sequence],0),))</f>
        <v>#REF!</v>
      </c>
      <c r="F249" s="22"/>
      <c r="G249" s="2" t="e">
        <f>IF('01_Données'!#REF!="","",INDEX(Tableau3[Délai],MATCH('01_Données'!#REF!,Tableau3[Sequence],0),))</f>
        <v>#REF!</v>
      </c>
      <c r="H249" s="2" t="e">
        <f>IF('01_Données'!#REF!="","",INDEX(Tableau3[Date livraison],MATCH('01_Données'!#REF!,Tableau3[Sequence],0),))</f>
        <v>#REF!</v>
      </c>
      <c r="I249" s="1" t="str">
        <f t="shared" si="10"/>
        <v/>
      </c>
      <c r="J249" t="e">
        <f>IF('01_Données'!#REF!="","",INDEX(#REF!,MATCH('01_Données'!#REF!,#REF!,0),))</f>
        <v>#REF!</v>
      </c>
    </row>
    <row r="250" spans="1:10" x14ac:dyDescent="0.25">
      <c r="A250" s="19" t="str">
        <f>IF(ROW()-12&lt;='01_Données'!$O$2,ROW()-12,"")</f>
        <v/>
      </c>
      <c r="B250" s="1" t="e">
        <f>IF('01_Données'!#REF!="","",INDEX(Tableau3[N°CMD],MATCH('01_Données'!#REF!,Tableau3[Sequence],0),))</f>
        <v>#REF!</v>
      </c>
      <c r="C250" s="31" t="e">
        <f>IF('01_Données'!#REF!="","",INDEX(Tableau3[Désignation],MATCH('01_Données'!#REF!,Tableau3[Sequence],0),))</f>
        <v>#REF!</v>
      </c>
      <c r="D250" s="1" t="e">
        <f>IF('01_Données'!#REF!="","",INDEX(Tableau3[Qte],MATCH('01_Données'!#REF!,Tableau3[Sequence],0),))</f>
        <v>#REF!</v>
      </c>
      <c r="E250" s="22" t="e">
        <f>IF('01_Données'!#REF!="","",INDEX(Tableau3[P.A.U],MATCH('01_Données'!#REF!,Tableau3[Sequence],0),))</f>
        <v>#REF!</v>
      </c>
      <c r="F250" s="22"/>
      <c r="G250" s="2" t="e">
        <f>IF('01_Données'!#REF!="","",INDEX(Tableau3[Délai],MATCH('01_Données'!#REF!,Tableau3[Sequence],0),))</f>
        <v>#REF!</v>
      </c>
      <c r="H250" s="2" t="e">
        <f>IF('01_Données'!#REF!="","",INDEX(Tableau3[Date livraison],MATCH('01_Données'!#REF!,Tableau3[Sequence],0),))</f>
        <v>#REF!</v>
      </c>
      <c r="I250" s="1" t="str">
        <f t="shared" si="10"/>
        <v/>
      </c>
      <c r="J250" t="e">
        <f>IF('01_Données'!#REF!="","",INDEX(#REF!,MATCH('01_Données'!#REF!,#REF!,0),))</f>
        <v>#REF!</v>
      </c>
    </row>
    <row r="251" spans="1:10" x14ac:dyDescent="0.25">
      <c r="A251" s="19" t="str">
        <f>IF(ROW()-12&lt;='01_Données'!$O$2,ROW()-12,"")</f>
        <v/>
      </c>
      <c r="B251" s="1" t="e">
        <f>IF('01_Données'!#REF!="","",INDEX(Tableau3[N°CMD],MATCH('01_Données'!#REF!,Tableau3[Sequence],0),))</f>
        <v>#REF!</v>
      </c>
      <c r="C251" s="31" t="e">
        <f>IF('01_Données'!#REF!="","",INDEX(Tableau3[Désignation],MATCH('01_Données'!#REF!,Tableau3[Sequence],0),))</f>
        <v>#REF!</v>
      </c>
      <c r="D251" s="1" t="e">
        <f>IF('01_Données'!#REF!="","",INDEX(Tableau3[Qte],MATCH('01_Données'!#REF!,Tableau3[Sequence],0),))</f>
        <v>#REF!</v>
      </c>
      <c r="E251" s="22" t="e">
        <f>IF('01_Données'!#REF!="","",INDEX(Tableau3[P.A.U],MATCH('01_Données'!#REF!,Tableau3[Sequence],0),))</f>
        <v>#REF!</v>
      </c>
      <c r="F251" s="22"/>
      <c r="G251" s="2" t="e">
        <f>IF('01_Données'!#REF!="","",INDEX(Tableau3[Délai],MATCH('01_Données'!#REF!,Tableau3[Sequence],0),))</f>
        <v>#REF!</v>
      </c>
      <c r="H251" s="2" t="e">
        <f>IF('01_Données'!#REF!="","",INDEX(Tableau3[Date livraison],MATCH('01_Données'!#REF!,Tableau3[Sequence],0),))</f>
        <v>#REF!</v>
      </c>
      <c r="I251" s="1" t="str">
        <f t="shared" si="10"/>
        <v/>
      </c>
      <c r="J251" t="e">
        <f>IF('01_Données'!#REF!="","",INDEX(#REF!,MATCH('01_Données'!#REF!,#REF!,0),))</f>
        <v>#REF!</v>
      </c>
    </row>
    <row r="252" spans="1:10" x14ac:dyDescent="0.25">
      <c r="A252" s="19" t="str">
        <f>IF(ROW()-12&lt;='01_Données'!$O$2,ROW()-12,"")</f>
        <v/>
      </c>
      <c r="B252" s="1" t="e">
        <f>IF('01_Données'!#REF!="","",INDEX(Tableau3[N°CMD],MATCH('01_Données'!#REF!,Tableau3[Sequence],0),))</f>
        <v>#REF!</v>
      </c>
      <c r="C252" s="31" t="e">
        <f>IF('01_Données'!#REF!="","",INDEX(Tableau3[Désignation],MATCH('01_Données'!#REF!,Tableau3[Sequence],0),))</f>
        <v>#REF!</v>
      </c>
      <c r="D252" s="1" t="e">
        <f>IF('01_Données'!#REF!="","",INDEX(Tableau3[Qte],MATCH('01_Données'!#REF!,Tableau3[Sequence],0),))</f>
        <v>#REF!</v>
      </c>
      <c r="E252" s="22" t="e">
        <f>IF('01_Données'!#REF!="","",INDEX(Tableau3[P.A.U],MATCH('01_Données'!#REF!,Tableau3[Sequence],0),))</f>
        <v>#REF!</v>
      </c>
      <c r="F252" s="22"/>
      <c r="G252" s="2" t="e">
        <f>IF('01_Données'!#REF!="","",INDEX(Tableau3[Délai],MATCH('01_Données'!#REF!,Tableau3[Sequence],0),))</f>
        <v>#REF!</v>
      </c>
      <c r="H252" s="2" t="e">
        <f>IF('01_Données'!#REF!="","",INDEX(Tableau3[Date livraison],MATCH('01_Données'!#REF!,Tableau3[Sequence],0),))</f>
        <v>#REF!</v>
      </c>
      <c r="I252" s="1" t="str">
        <f t="shared" si="10"/>
        <v/>
      </c>
      <c r="J252" t="e">
        <f>IF('01_Données'!#REF!="","",INDEX(#REF!,MATCH('01_Données'!#REF!,#REF!,0),))</f>
        <v>#REF!</v>
      </c>
    </row>
    <row r="253" spans="1:10" x14ac:dyDescent="0.25">
      <c r="A253" s="19" t="str">
        <f>IF(ROW()-12&lt;='01_Données'!$O$2,ROW()-12,"")</f>
        <v/>
      </c>
      <c r="B253" s="1" t="e">
        <f>IF('01_Données'!#REF!="","",INDEX(Tableau3[N°CMD],MATCH('01_Données'!#REF!,Tableau3[Sequence],0),))</f>
        <v>#REF!</v>
      </c>
      <c r="C253" s="31" t="e">
        <f>IF('01_Données'!#REF!="","",INDEX(Tableau3[Désignation],MATCH('01_Données'!#REF!,Tableau3[Sequence],0),))</f>
        <v>#REF!</v>
      </c>
      <c r="D253" s="1" t="e">
        <f>IF('01_Données'!#REF!="","",INDEX(Tableau3[Qte],MATCH('01_Données'!#REF!,Tableau3[Sequence],0),))</f>
        <v>#REF!</v>
      </c>
      <c r="E253" s="22" t="e">
        <f>IF('01_Données'!#REF!="","",INDEX(Tableau3[P.A.U],MATCH('01_Données'!#REF!,Tableau3[Sequence],0),))</f>
        <v>#REF!</v>
      </c>
      <c r="F253" s="22"/>
      <c r="G253" s="2" t="e">
        <f>IF('01_Données'!#REF!="","",INDEX(Tableau3[Délai],MATCH('01_Données'!#REF!,Tableau3[Sequence],0),))</f>
        <v>#REF!</v>
      </c>
      <c r="H253" s="2" t="e">
        <f>IF('01_Données'!#REF!="","",INDEX(Tableau3[Date livraison],MATCH('01_Données'!#REF!,Tableau3[Sequence],0),))</f>
        <v>#REF!</v>
      </c>
      <c r="I253" s="1" t="str">
        <f t="shared" si="10"/>
        <v/>
      </c>
      <c r="J253" t="e">
        <f>IF('01_Données'!#REF!="","",INDEX(#REF!,MATCH('01_Données'!#REF!,#REF!,0),))</f>
        <v>#REF!</v>
      </c>
    </row>
    <row r="254" spans="1:10" x14ac:dyDescent="0.25">
      <c r="A254" s="19" t="str">
        <f>IF(ROW()-12&lt;='01_Données'!$O$2,ROW()-12,"")</f>
        <v/>
      </c>
      <c r="B254" s="1" t="e">
        <f>IF('01_Données'!#REF!="","",INDEX(Tableau3[N°CMD],MATCH('01_Données'!#REF!,Tableau3[Sequence],0),))</f>
        <v>#REF!</v>
      </c>
      <c r="C254" s="31" t="e">
        <f>IF('01_Données'!#REF!="","",INDEX(Tableau3[Désignation],MATCH('01_Données'!#REF!,Tableau3[Sequence],0),))</f>
        <v>#REF!</v>
      </c>
      <c r="D254" s="1" t="e">
        <f>IF('01_Données'!#REF!="","",INDEX(Tableau3[Qte],MATCH('01_Données'!#REF!,Tableau3[Sequence],0),))</f>
        <v>#REF!</v>
      </c>
      <c r="E254" s="22" t="e">
        <f>IF('01_Données'!#REF!="","",INDEX(Tableau3[P.A.U],MATCH('01_Données'!#REF!,Tableau3[Sequence],0),))</f>
        <v>#REF!</v>
      </c>
      <c r="F254" s="22"/>
      <c r="G254" s="2" t="e">
        <f>IF('01_Données'!#REF!="","",INDEX(Tableau3[Délai],MATCH('01_Données'!#REF!,Tableau3[Sequence],0),))</f>
        <v>#REF!</v>
      </c>
      <c r="H254" s="2" t="e">
        <f>IF('01_Données'!#REF!="","",INDEX(Tableau3[Date livraison],MATCH('01_Données'!#REF!,Tableau3[Sequence],0),))</f>
        <v>#REF!</v>
      </c>
      <c r="I254" s="1" t="str">
        <f t="shared" si="10"/>
        <v/>
      </c>
      <c r="J254" t="e">
        <f>IF('01_Données'!#REF!="","",INDEX(#REF!,MATCH('01_Données'!#REF!,#REF!,0),))</f>
        <v>#REF!</v>
      </c>
    </row>
    <row r="255" spans="1:10" x14ac:dyDescent="0.25">
      <c r="A255" s="19" t="str">
        <f>IF(ROW()-12&lt;='01_Données'!$O$2,ROW()-12,"")</f>
        <v/>
      </c>
      <c r="B255" s="1" t="e">
        <f>IF('01_Données'!#REF!="","",INDEX(Tableau3[N°CMD],MATCH('01_Données'!#REF!,Tableau3[Sequence],0),))</f>
        <v>#REF!</v>
      </c>
      <c r="C255" s="31" t="e">
        <f>IF('01_Données'!#REF!="","",INDEX(Tableau3[Désignation],MATCH('01_Données'!#REF!,Tableau3[Sequence],0),))</f>
        <v>#REF!</v>
      </c>
      <c r="D255" s="1" t="e">
        <f>IF('01_Données'!#REF!="","",INDEX(Tableau3[Qte],MATCH('01_Données'!#REF!,Tableau3[Sequence],0),))</f>
        <v>#REF!</v>
      </c>
      <c r="E255" s="22" t="e">
        <f>IF('01_Données'!#REF!="","",INDEX(Tableau3[P.A.U],MATCH('01_Données'!#REF!,Tableau3[Sequence],0),))</f>
        <v>#REF!</v>
      </c>
      <c r="F255" s="22"/>
      <c r="G255" s="2" t="e">
        <f>IF('01_Données'!#REF!="","",INDEX(Tableau3[Délai],MATCH('01_Données'!#REF!,Tableau3[Sequence],0),))</f>
        <v>#REF!</v>
      </c>
      <c r="H255" s="2" t="e">
        <f>IF('01_Données'!#REF!="","",INDEX(Tableau3[Date livraison],MATCH('01_Données'!#REF!,Tableau3[Sequence],0),))</f>
        <v>#REF!</v>
      </c>
      <c r="I255" s="1" t="str">
        <f t="shared" si="10"/>
        <v/>
      </c>
      <c r="J255" t="e">
        <f>IF('01_Données'!#REF!="","",INDEX(#REF!,MATCH('01_Données'!#REF!,#REF!,0),))</f>
        <v>#REF!</v>
      </c>
    </row>
    <row r="256" spans="1:10" x14ac:dyDescent="0.25">
      <c r="A256" s="19" t="str">
        <f>IF(ROW()-12&lt;='01_Données'!$O$2,ROW()-12,"")</f>
        <v/>
      </c>
      <c r="B256" s="1" t="e">
        <f>IF('01_Données'!#REF!="","",INDEX(Tableau3[N°CMD],MATCH('01_Données'!#REF!,Tableau3[Sequence],0),))</f>
        <v>#REF!</v>
      </c>
      <c r="C256" s="31" t="e">
        <f>IF('01_Données'!#REF!="","",INDEX(Tableau3[Désignation],MATCH('01_Données'!#REF!,Tableau3[Sequence],0),))</f>
        <v>#REF!</v>
      </c>
      <c r="D256" s="1" t="e">
        <f>IF('01_Données'!#REF!="","",INDEX(Tableau3[Qte],MATCH('01_Données'!#REF!,Tableau3[Sequence],0),))</f>
        <v>#REF!</v>
      </c>
      <c r="E256" s="22" t="e">
        <f>IF('01_Données'!#REF!="","",INDEX(Tableau3[P.A.U],MATCH('01_Données'!#REF!,Tableau3[Sequence],0),))</f>
        <v>#REF!</v>
      </c>
      <c r="F256" s="22"/>
      <c r="G256" s="2" t="e">
        <f>IF('01_Données'!#REF!="","",INDEX(Tableau3[Délai],MATCH('01_Données'!#REF!,Tableau3[Sequence],0),))</f>
        <v>#REF!</v>
      </c>
      <c r="H256" s="2" t="e">
        <f>IF('01_Données'!#REF!="","",INDEX(Tableau3[Date livraison],MATCH('01_Données'!#REF!,Tableau3[Sequence],0),))</f>
        <v>#REF!</v>
      </c>
      <c r="I256" s="1" t="str">
        <f t="shared" si="10"/>
        <v/>
      </c>
      <c r="J256" t="e">
        <f>IF('01_Données'!#REF!="","",INDEX(#REF!,MATCH('01_Données'!#REF!,#REF!,0),))</f>
        <v>#REF!</v>
      </c>
    </row>
    <row r="257" spans="1:10" x14ac:dyDescent="0.25">
      <c r="A257" s="19" t="str">
        <f>IF(ROW()-12&lt;='01_Données'!$O$2,ROW()-12,"")</f>
        <v/>
      </c>
      <c r="B257" s="1" t="e">
        <f>IF('01_Données'!#REF!="","",INDEX(Tableau3[N°CMD],MATCH('01_Données'!#REF!,Tableau3[Sequence],0),))</f>
        <v>#REF!</v>
      </c>
      <c r="C257" s="31" t="e">
        <f>IF('01_Données'!#REF!="","",INDEX(Tableau3[Désignation],MATCH('01_Données'!#REF!,Tableau3[Sequence],0),))</f>
        <v>#REF!</v>
      </c>
      <c r="D257" s="1" t="e">
        <f>IF('01_Données'!#REF!="","",INDEX(Tableau3[Qte],MATCH('01_Données'!#REF!,Tableau3[Sequence],0),))</f>
        <v>#REF!</v>
      </c>
      <c r="E257" s="22" t="e">
        <f>IF('01_Données'!#REF!="","",INDEX(Tableau3[P.A.U],MATCH('01_Données'!#REF!,Tableau3[Sequence],0),))</f>
        <v>#REF!</v>
      </c>
      <c r="F257" s="22"/>
      <c r="G257" s="2" t="e">
        <f>IF('01_Données'!#REF!="","",INDEX(Tableau3[Délai],MATCH('01_Données'!#REF!,Tableau3[Sequence],0),))</f>
        <v>#REF!</v>
      </c>
      <c r="H257" s="2" t="e">
        <f>IF('01_Données'!#REF!="","",INDEX(Tableau3[Date livraison],MATCH('01_Données'!#REF!,Tableau3[Sequence],0),))</f>
        <v>#REF!</v>
      </c>
      <c r="I257" s="1" t="str">
        <f t="shared" si="10"/>
        <v/>
      </c>
      <c r="J257" t="e">
        <f>IF('01_Données'!#REF!="","",INDEX(#REF!,MATCH('01_Données'!#REF!,#REF!,0),))</f>
        <v>#REF!</v>
      </c>
    </row>
    <row r="258" spans="1:10" x14ac:dyDescent="0.25">
      <c r="A258" s="19" t="str">
        <f>IF(ROW()-12&lt;='01_Données'!$O$2,ROW()-12,"")</f>
        <v/>
      </c>
      <c r="B258" s="1" t="e">
        <f>IF('01_Données'!#REF!="","",INDEX(Tableau3[N°CMD],MATCH('01_Données'!#REF!,Tableau3[Sequence],0),))</f>
        <v>#REF!</v>
      </c>
      <c r="C258" s="31" t="e">
        <f>IF('01_Données'!#REF!="","",INDEX(Tableau3[Désignation],MATCH('01_Données'!#REF!,Tableau3[Sequence],0),))</f>
        <v>#REF!</v>
      </c>
      <c r="D258" s="1" t="e">
        <f>IF('01_Données'!#REF!="","",INDEX(Tableau3[Qte],MATCH('01_Données'!#REF!,Tableau3[Sequence],0),))</f>
        <v>#REF!</v>
      </c>
      <c r="E258" s="22" t="e">
        <f>IF('01_Données'!#REF!="","",INDEX(Tableau3[P.A.U],MATCH('01_Données'!#REF!,Tableau3[Sequence],0),))</f>
        <v>#REF!</v>
      </c>
      <c r="F258" s="22"/>
      <c r="G258" s="2" t="e">
        <f>IF('01_Données'!#REF!="","",INDEX(Tableau3[Délai],MATCH('01_Données'!#REF!,Tableau3[Sequence],0),))</f>
        <v>#REF!</v>
      </c>
      <c r="H258" s="2" t="e">
        <f>IF('01_Données'!#REF!="","",INDEX(Tableau3[Date livraison],MATCH('01_Données'!#REF!,Tableau3[Sequence],0),))</f>
        <v>#REF!</v>
      </c>
      <c r="I258" s="1" t="str">
        <f t="shared" si="10"/>
        <v/>
      </c>
      <c r="J258" t="e">
        <f>IF('01_Données'!#REF!="","",INDEX(#REF!,MATCH('01_Données'!#REF!,#REF!,0),))</f>
        <v>#REF!</v>
      </c>
    </row>
    <row r="259" spans="1:10" x14ac:dyDescent="0.25">
      <c r="A259" s="19" t="str">
        <f>IF(ROW()-12&lt;='01_Données'!$O$2,ROW()-12,"")</f>
        <v/>
      </c>
      <c r="B259" s="1" t="e">
        <f>IF('01_Données'!#REF!="","",INDEX(Tableau3[N°CMD],MATCH('01_Données'!#REF!,Tableau3[Sequence],0),))</f>
        <v>#REF!</v>
      </c>
      <c r="C259" s="31" t="e">
        <f>IF('01_Données'!#REF!="","",INDEX(Tableau3[Désignation],MATCH('01_Données'!#REF!,Tableau3[Sequence],0),))</f>
        <v>#REF!</v>
      </c>
      <c r="D259" s="1" t="e">
        <f>IF('01_Données'!#REF!="","",INDEX(Tableau3[Qte],MATCH('01_Données'!#REF!,Tableau3[Sequence],0),))</f>
        <v>#REF!</v>
      </c>
      <c r="E259" s="22" t="e">
        <f>IF('01_Données'!#REF!="","",INDEX(Tableau3[P.A.U],MATCH('01_Données'!#REF!,Tableau3[Sequence],0),))</f>
        <v>#REF!</v>
      </c>
      <c r="F259" s="22"/>
      <c r="G259" s="2" t="e">
        <f>IF('01_Données'!#REF!="","",INDEX(Tableau3[Délai],MATCH('01_Données'!#REF!,Tableau3[Sequence],0),))</f>
        <v>#REF!</v>
      </c>
      <c r="H259" s="2" t="e">
        <f>IF('01_Données'!#REF!="","",INDEX(Tableau3[Date livraison],MATCH('01_Données'!#REF!,Tableau3[Sequence],0),))</f>
        <v>#REF!</v>
      </c>
      <c r="I259" s="1" t="str">
        <f t="shared" si="10"/>
        <v/>
      </c>
      <c r="J259" t="e">
        <f>IF('01_Données'!#REF!="","",INDEX(#REF!,MATCH('01_Données'!#REF!,#REF!,0),))</f>
        <v>#REF!</v>
      </c>
    </row>
    <row r="260" spans="1:10" x14ac:dyDescent="0.25">
      <c r="A260" s="19" t="str">
        <f>IF(ROW()-12&lt;='01_Données'!$O$2,ROW()-12,"")</f>
        <v/>
      </c>
      <c r="B260" s="1" t="e">
        <f>IF('01_Données'!#REF!="","",INDEX(Tableau3[N°CMD],MATCH('01_Données'!#REF!,Tableau3[Sequence],0),))</f>
        <v>#REF!</v>
      </c>
      <c r="C260" s="31" t="e">
        <f>IF('01_Données'!#REF!="","",INDEX(Tableau3[Désignation],MATCH('01_Données'!#REF!,Tableau3[Sequence],0),))</f>
        <v>#REF!</v>
      </c>
      <c r="D260" s="1" t="e">
        <f>IF('01_Données'!#REF!="","",INDEX(Tableau3[Qte],MATCH('01_Données'!#REF!,Tableau3[Sequence],0),))</f>
        <v>#REF!</v>
      </c>
      <c r="E260" s="22" t="e">
        <f>IF('01_Données'!#REF!="","",INDEX(Tableau3[P.A.U],MATCH('01_Données'!#REF!,Tableau3[Sequence],0),))</f>
        <v>#REF!</v>
      </c>
      <c r="F260" s="22"/>
      <c r="G260" s="2" t="e">
        <f>IF('01_Données'!#REF!="","",INDEX(Tableau3[Délai],MATCH('01_Données'!#REF!,Tableau3[Sequence],0),))</f>
        <v>#REF!</v>
      </c>
      <c r="H260" s="2" t="e">
        <f>IF('01_Données'!#REF!="","",INDEX(Tableau3[Date livraison],MATCH('01_Données'!#REF!,Tableau3[Sequence],0),))</f>
        <v>#REF!</v>
      </c>
      <c r="I260" s="1" t="str">
        <f t="shared" si="10"/>
        <v/>
      </c>
      <c r="J260" t="e">
        <f>IF('01_Données'!#REF!="","",INDEX(#REF!,MATCH('01_Données'!#REF!,#REF!,0),))</f>
        <v>#REF!</v>
      </c>
    </row>
    <row r="261" spans="1:10" x14ac:dyDescent="0.25">
      <c r="A261" s="19" t="str">
        <f>IF(ROW()-12&lt;='01_Données'!$O$2,ROW()-12,"")</f>
        <v/>
      </c>
      <c r="B261" s="1" t="e">
        <f>IF('01_Données'!#REF!="","",INDEX(Tableau3[N°CMD],MATCH('01_Données'!#REF!,Tableau3[Sequence],0),))</f>
        <v>#REF!</v>
      </c>
      <c r="C261" s="31" t="e">
        <f>IF('01_Données'!#REF!="","",INDEX(Tableau3[Désignation],MATCH('01_Données'!#REF!,Tableau3[Sequence],0),))</f>
        <v>#REF!</v>
      </c>
      <c r="D261" s="1" t="e">
        <f>IF('01_Données'!#REF!="","",INDEX(Tableau3[Qte],MATCH('01_Données'!#REF!,Tableau3[Sequence],0),))</f>
        <v>#REF!</v>
      </c>
      <c r="E261" s="22" t="e">
        <f>IF('01_Données'!#REF!="","",INDEX(Tableau3[P.A.U],MATCH('01_Données'!#REF!,Tableau3[Sequence],0),))</f>
        <v>#REF!</v>
      </c>
      <c r="F261" s="22"/>
      <c r="G261" s="2" t="e">
        <f>IF('01_Données'!#REF!="","",INDEX(Tableau3[Délai],MATCH('01_Données'!#REF!,Tableau3[Sequence],0),))</f>
        <v>#REF!</v>
      </c>
      <c r="H261" s="2" t="e">
        <f>IF('01_Données'!#REF!="","",INDEX(Tableau3[Date livraison],MATCH('01_Données'!#REF!,Tableau3[Sequence],0),))</f>
        <v>#REF!</v>
      </c>
      <c r="I261" s="1" t="str">
        <f t="shared" si="10"/>
        <v/>
      </c>
      <c r="J261" t="e">
        <f>IF('01_Données'!#REF!="","",INDEX(#REF!,MATCH('01_Données'!#REF!,#REF!,0),))</f>
        <v>#REF!</v>
      </c>
    </row>
    <row r="262" spans="1:10" x14ac:dyDescent="0.25">
      <c r="A262" s="19" t="str">
        <f>IF(ROW()-12&lt;='01_Données'!$O$2,ROW()-12,"")</f>
        <v/>
      </c>
      <c r="B262" s="1" t="e">
        <f>IF('01_Données'!#REF!="","",INDEX(Tableau3[N°CMD],MATCH('01_Données'!#REF!,Tableau3[Sequence],0),))</f>
        <v>#REF!</v>
      </c>
      <c r="C262" s="31" t="e">
        <f>IF('01_Données'!#REF!="","",INDEX(Tableau3[Désignation],MATCH('01_Données'!#REF!,Tableau3[Sequence],0),))</f>
        <v>#REF!</v>
      </c>
      <c r="D262" s="1" t="e">
        <f>IF('01_Données'!#REF!="","",INDEX(Tableau3[Qte],MATCH('01_Données'!#REF!,Tableau3[Sequence],0),))</f>
        <v>#REF!</v>
      </c>
      <c r="E262" s="22" t="e">
        <f>IF('01_Données'!#REF!="","",INDEX(Tableau3[P.A.U],MATCH('01_Données'!#REF!,Tableau3[Sequence],0),))</f>
        <v>#REF!</v>
      </c>
      <c r="F262" s="22"/>
      <c r="G262" s="2" t="e">
        <f>IF('01_Données'!#REF!="","",INDEX(Tableau3[Délai],MATCH('01_Données'!#REF!,Tableau3[Sequence],0),))</f>
        <v>#REF!</v>
      </c>
      <c r="H262" s="2" t="e">
        <f>IF('01_Données'!#REF!="","",INDEX(Tableau3[Date livraison],MATCH('01_Données'!#REF!,Tableau3[Sequence],0),))</f>
        <v>#REF!</v>
      </c>
      <c r="I262" s="1" t="str">
        <f t="shared" si="10"/>
        <v/>
      </c>
      <c r="J262" t="e">
        <f>IF('01_Données'!#REF!="","",INDEX(#REF!,MATCH('01_Données'!#REF!,#REF!,0),))</f>
        <v>#REF!</v>
      </c>
    </row>
    <row r="263" spans="1:10" x14ac:dyDescent="0.25">
      <c r="A263" s="19" t="str">
        <f>IF(ROW()-12&lt;='01_Données'!$O$2,ROW()-12,"")</f>
        <v/>
      </c>
      <c r="B263" s="1" t="e">
        <f>IF('01_Données'!#REF!="","",INDEX(Tableau3[N°CMD],MATCH('01_Données'!#REF!,Tableau3[Sequence],0),))</f>
        <v>#REF!</v>
      </c>
      <c r="C263" s="31" t="e">
        <f>IF('01_Données'!#REF!="","",INDEX(Tableau3[Désignation],MATCH('01_Données'!#REF!,Tableau3[Sequence],0),))</f>
        <v>#REF!</v>
      </c>
      <c r="D263" s="1" t="e">
        <f>IF('01_Données'!#REF!="","",INDEX(Tableau3[Qte],MATCH('01_Données'!#REF!,Tableau3[Sequence],0),))</f>
        <v>#REF!</v>
      </c>
      <c r="E263" s="22" t="e">
        <f>IF('01_Données'!#REF!="","",INDEX(Tableau3[P.A.U],MATCH('01_Données'!#REF!,Tableau3[Sequence],0),))</f>
        <v>#REF!</v>
      </c>
      <c r="F263" s="22"/>
      <c r="G263" s="2" t="e">
        <f>IF('01_Données'!#REF!="","",INDEX(Tableau3[Délai],MATCH('01_Données'!#REF!,Tableau3[Sequence],0),))</f>
        <v>#REF!</v>
      </c>
      <c r="H263" s="2" t="e">
        <f>IF('01_Données'!#REF!="","",INDEX(Tableau3[Date livraison],MATCH('01_Données'!#REF!,Tableau3[Sequence],0),))</f>
        <v>#REF!</v>
      </c>
      <c r="I263" s="1" t="str">
        <f t="shared" si="10"/>
        <v/>
      </c>
      <c r="J263" t="e">
        <f>IF('01_Données'!#REF!="","",INDEX(#REF!,MATCH('01_Données'!#REF!,#REF!,0),))</f>
        <v>#REF!</v>
      </c>
    </row>
    <row r="264" spans="1:10" x14ac:dyDescent="0.25">
      <c r="A264" s="19" t="str">
        <f>IF(ROW()-12&lt;='01_Données'!$O$2,ROW()-12,"")</f>
        <v/>
      </c>
      <c r="B264" s="1" t="e">
        <f>IF('01_Données'!#REF!="","",INDEX(Tableau3[N°CMD],MATCH('01_Données'!#REF!,Tableau3[Sequence],0),))</f>
        <v>#REF!</v>
      </c>
      <c r="C264" s="31" t="e">
        <f>IF('01_Données'!#REF!="","",INDEX(Tableau3[Désignation],MATCH('01_Données'!#REF!,Tableau3[Sequence],0),))</f>
        <v>#REF!</v>
      </c>
      <c r="D264" s="1" t="e">
        <f>IF('01_Données'!#REF!="","",INDEX(Tableau3[Qte],MATCH('01_Données'!#REF!,Tableau3[Sequence],0),))</f>
        <v>#REF!</v>
      </c>
      <c r="E264" s="22" t="e">
        <f>IF('01_Données'!#REF!="","",INDEX(Tableau3[P.A.U],MATCH('01_Données'!#REF!,Tableau3[Sequence],0),))</f>
        <v>#REF!</v>
      </c>
      <c r="F264" s="22"/>
      <c r="G264" s="2" t="e">
        <f>IF('01_Données'!#REF!="","",INDEX(Tableau3[Délai],MATCH('01_Données'!#REF!,Tableau3[Sequence],0),))</f>
        <v>#REF!</v>
      </c>
      <c r="H264" s="2" t="e">
        <f>IF('01_Données'!#REF!="","",INDEX(Tableau3[Date livraison],MATCH('01_Données'!#REF!,Tableau3[Sequence],0),))</f>
        <v>#REF!</v>
      </c>
      <c r="I264" s="1" t="str">
        <f t="shared" si="10"/>
        <v/>
      </c>
      <c r="J264" t="e">
        <f>IF('01_Données'!#REF!="","",INDEX(#REF!,MATCH('01_Données'!#REF!,#REF!,0),))</f>
        <v>#REF!</v>
      </c>
    </row>
    <row r="265" spans="1:10" x14ac:dyDescent="0.25">
      <c r="A265" s="19" t="str">
        <f>IF(ROW()-12&lt;='01_Données'!$O$2,ROW()-12,"")</f>
        <v/>
      </c>
      <c r="B265" s="1" t="e">
        <f>IF('01_Données'!#REF!="","",INDEX(Tableau3[N°CMD],MATCH('01_Données'!#REF!,Tableau3[Sequence],0),))</f>
        <v>#REF!</v>
      </c>
      <c r="C265" s="31" t="e">
        <f>IF('01_Données'!#REF!="","",INDEX(Tableau3[Désignation],MATCH('01_Données'!#REF!,Tableau3[Sequence],0),))</f>
        <v>#REF!</v>
      </c>
      <c r="D265" s="1" t="e">
        <f>IF('01_Données'!#REF!="","",INDEX(Tableau3[Qte],MATCH('01_Données'!#REF!,Tableau3[Sequence],0),))</f>
        <v>#REF!</v>
      </c>
      <c r="E265" s="22" t="e">
        <f>IF('01_Données'!#REF!="","",INDEX(Tableau3[P.A.U],MATCH('01_Données'!#REF!,Tableau3[Sequence],0),))</f>
        <v>#REF!</v>
      </c>
      <c r="F265" s="22"/>
      <c r="G265" s="2" t="e">
        <f>IF('01_Données'!#REF!="","",INDEX(Tableau3[Délai],MATCH('01_Données'!#REF!,Tableau3[Sequence],0),))</f>
        <v>#REF!</v>
      </c>
      <c r="H265" s="2" t="e">
        <f>IF('01_Données'!#REF!="","",INDEX(Tableau3[Date livraison],MATCH('01_Données'!#REF!,Tableau3[Sequence],0),))</f>
        <v>#REF!</v>
      </c>
      <c r="I265" s="1" t="str">
        <f t="shared" si="10"/>
        <v/>
      </c>
      <c r="J265" t="e">
        <f>IF('01_Données'!#REF!="","",INDEX(#REF!,MATCH('01_Données'!#REF!,#REF!,0),))</f>
        <v>#REF!</v>
      </c>
    </row>
    <row r="266" spans="1:10" x14ac:dyDescent="0.25">
      <c r="A266" s="19" t="str">
        <f>IF(ROW()-12&lt;='01_Données'!$O$2,ROW()-12,"")</f>
        <v/>
      </c>
      <c r="B266" s="1" t="str">
        <f>IF('01_Données'!Q16="","",INDEX(Tableau3[N°CMD],MATCH('01_Données'!P16,Tableau3[Sequence],0),))</f>
        <v/>
      </c>
      <c r="C266" s="31" t="str">
        <f>IF('01_Données'!Q16="","",INDEX(Tableau3[Désignation],MATCH('01_Données'!P16,Tableau3[Sequence],0),))</f>
        <v/>
      </c>
      <c r="D266" s="1" t="str">
        <f>IF('01_Données'!Q16="","",INDEX(Tableau3[Qte],MATCH('01_Données'!P16,Tableau3[Sequence],0),))</f>
        <v/>
      </c>
      <c r="E266" s="22" t="str">
        <f>IF('01_Données'!Q16="","",INDEX(Tableau3[P.A.U],MATCH('01_Données'!P16,Tableau3[Sequence],0),))</f>
        <v/>
      </c>
      <c r="F266" s="22"/>
      <c r="G266" s="2" t="str">
        <f>IF('01_Données'!Q16="","",INDEX(Tableau3[Délai],MATCH('01_Données'!P16,Tableau3[Sequence],0),))</f>
        <v/>
      </c>
      <c r="H266" s="2" t="str">
        <f>IF('01_Données'!Q16="","",INDEX(Tableau3[Date livraison],MATCH('01_Données'!P16,Tableau3[Sequence],0),))</f>
        <v/>
      </c>
      <c r="I266" s="1" t="str">
        <f t="shared" si="10"/>
        <v/>
      </c>
      <c r="J266" t="e">
        <f>IF('01_Données'!#REF!="","",INDEX(#REF!,MATCH('01_Données'!#REF!,#REF!,0),))</f>
        <v>#REF!</v>
      </c>
    </row>
    <row r="267" spans="1:10" x14ac:dyDescent="0.25">
      <c r="A267" s="19" t="str">
        <f>IF(ROW()-12&lt;='01_Données'!$O$2,ROW()-12,"")</f>
        <v/>
      </c>
      <c r="B267" s="1" t="str">
        <f>IF('01_Données'!Q17="","",INDEX(Tableau3[N°CMD],MATCH('01_Données'!P17,Tableau3[Sequence],0),))</f>
        <v/>
      </c>
      <c r="C267" s="31" t="str">
        <f>IF('01_Données'!Q17="","",INDEX(Tableau3[Désignation],MATCH('01_Données'!P17,Tableau3[Sequence],0),))</f>
        <v/>
      </c>
      <c r="D267" s="1" t="str">
        <f>IF('01_Données'!Q17="","",INDEX(Tableau3[Qte],MATCH('01_Données'!P17,Tableau3[Sequence],0),))</f>
        <v/>
      </c>
      <c r="E267" s="22" t="str">
        <f>IF('01_Données'!Q17="","",INDEX(Tableau3[P.A.U],MATCH('01_Données'!P17,Tableau3[Sequence],0),))</f>
        <v/>
      </c>
      <c r="F267" s="22"/>
      <c r="G267" s="2" t="str">
        <f>IF('01_Données'!Q17="","",INDEX(Tableau3[Délai],MATCH('01_Données'!P17,Tableau3[Sequence],0),))</f>
        <v/>
      </c>
      <c r="H267" s="2" t="str">
        <f>IF('01_Données'!Q17="","",INDEX(Tableau3[Date livraison],MATCH('01_Données'!P17,Tableau3[Sequence],0),))</f>
        <v/>
      </c>
      <c r="I267" s="1" t="str">
        <f t="shared" si="10"/>
        <v/>
      </c>
      <c r="J267" t="e">
        <f>IF('01_Données'!#REF!="","",INDEX(#REF!,MATCH('01_Données'!#REF!,#REF!,0),))</f>
        <v>#REF!</v>
      </c>
    </row>
    <row r="268" spans="1:10" x14ac:dyDescent="0.25">
      <c r="A268" s="19" t="str">
        <f>IF(ROW()-12&lt;='01_Données'!$O$2,ROW()-12,"")</f>
        <v/>
      </c>
      <c r="B268" s="1" t="str">
        <f>IF('01_Données'!Q18="","",INDEX(Tableau3[N°CMD],MATCH('01_Données'!P18,Tableau3[Sequence],0),))</f>
        <v/>
      </c>
      <c r="C268" s="31" t="str">
        <f>IF('01_Données'!Q18="","",INDEX(Tableau3[Désignation],MATCH('01_Données'!P18,Tableau3[Sequence],0),))</f>
        <v/>
      </c>
      <c r="D268" s="1" t="str">
        <f>IF('01_Données'!Q18="","",INDEX(Tableau3[Qte],MATCH('01_Données'!P18,Tableau3[Sequence],0),))</f>
        <v/>
      </c>
      <c r="E268" s="22" t="str">
        <f>IF('01_Données'!Q18="","",INDEX(Tableau3[P.A.U],MATCH('01_Données'!P18,Tableau3[Sequence],0),))</f>
        <v/>
      </c>
      <c r="F268" s="22"/>
      <c r="G268" s="2" t="str">
        <f>IF('01_Données'!Q18="","",INDEX(Tableau3[Délai],MATCH('01_Données'!P18,Tableau3[Sequence],0),))</f>
        <v/>
      </c>
      <c r="H268" s="2" t="str">
        <f>IF('01_Données'!Q18="","",INDEX(Tableau3[Date livraison],MATCH('01_Données'!P18,Tableau3[Sequence],0),))</f>
        <v/>
      </c>
      <c r="I268" s="1" t="str">
        <f t="shared" ref="I268:I331" si="11">IF(ISBLANK(A268),"",IFERROR(H268-G268,""))</f>
        <v/>
      </c>
      <c r="J268" t="e">
        <f>IF('01_Données'!#REF!="","",INDEX(#REF!,MATCH('01_Données'!#REF!,#REF!,0),))</f>
        <v>#REF!</v>
      </c>
    </row>
    <row r="269" spans="1:10" x14ac:dyDescent="0.25">
      <c r="A269" s="19" t="str">
        <f>IF(ROW()-12&lt;='01_Données'!$O$2,ROW()-12,"")</f>
        <v/>
      </c>
      <c r="B269" s="1" t="str">
        <f>IF('01_Données'!Q19="","",INDEX(Tableau3[N°CMD],MATCH('01_Données'!P19,Tableau3[Sequence],0),))</f>
        <v/>
      </c>
      <c r="C269" s="31" t="str">
        <f>IF('01_Données'!Q19="","",INDEX(Tableau3[Désignation],MATCH('01_Données'!P19,Tableau3[Sequence],0),))</f>
        <v/>
      </c>
      <c r="D269" s="1" t="str">
        <f>IF('01_Données'!Q19="","",INDEX(Tableau3[Qte],MATCH('01_Données'!P19,Tableau3[Sequence],0),))</f>
        <v/>
      </c>
      <c r="E269" s="22" t="str">
        <f>IF('01_Données'!Q19="","",INDEX(Tableau3[P.A.U],MATCH('01_Données'!P19,Tableau3[Sequence],0),))</f>
        <v/>
      </c>
      <c r="F269" s="22"/>
      <c r="G269" s="2" t="str">
        <f>IF('01_Données'!Q19="","",INDEX(Tableau3[Délai],MATCH('01_Données'!P19,Tableau3[Sequence],0),))</f>
        <v/>
      </c>
      <c r="H269" s="2" t="str">
        <f>IF('01_Données'!Q19="","",INDEX(Tableau3[Date livraison],MATCH('01_Données'!P19,Tableau3[Sequence],0),))</f>
        <v/>
      </c>
      <c r="I269" s="1" t="str">
        <f t="shared" si="11"/>
        <v/>
      </c>
      <c r="J269" t="e">
        <f>IF('01_Données'!#REF!="","",INDEX(#REF!,MATCH('01_Données'!#REF!,#REF!,0),))</f>
        <v>#REF!</v>
      </c>
    </row>
    <row r="270" spans="1:10" x14ac:dyDescent="0.25">
      <c r="A270" s="19" t="str">
        <f>IF(ROW()-12&lt;='01_Données'!$O$2,ROW()-12,"")</f>
        <v/>
      </c>
      <c r="B270" s="1" t="str">
        <f>IF('01_Données'!Q20="","",INDEX(Tableau3[N°CMD],MATCH('01_Données'!P20,Tableau3[Sequence],0),))</f>
        <v/>
      </c>
      <c r="C270" s="31" t="str">
        <f>IF('01_Données'!Q20="","",INDEX(Tableau3[Désignation],MATCH('01_Données'!P20,Tableau3[Sequence],0),))</f>
        <v/>
      </c>
      <c r="D270" s="1" t="str">
        <f>IF('01_Données'!Q20="","",INDEX(Tableau3[Qte],MATCH('01_Données'!P20,Tableau3[Sequence],0),))</f>
        <v/>
      </c>
      <c r="E270" s="22" t="str">
        <f>IF('01_Données'!Q20="","",INDEX(Tableau3[P.A.U],MATCH('01_Données'!P20,Tableau3[Sequence],0),))</f>
        <v/>
      </c>
      <c r="F270" s="22"/>
      <c r="G270" s="2" t="str">
        <f>IF('01_Données'!Q20="","",INDEX(Tableau3[Délai],MATCH('01_Données'!P20,Tableau3[Sequence],0),))</f>
        <v/>
      </c>
      <c r="H270" s="2" t="str">
        <f>IF('01_Données'!Q20="","",INDEX(Tableau3[Date livraison],MATCH('01_Données'!P20,Tableau3[Sequence],0),))</f>
        <v/>
      </c>
      <c r="I270" s="1" t="str">
        <f t="shared" si="11"/>
        <v/>
      </c>
      <c r="J270" t="e">
        <f>IF('01_Données'!#REF!="","",INDEX(#REF!,MATCH('01_Données'!#REF!,#REF!,0),))</f>
        <v>#REF!</v>
      </c>
    </row>
    <row r="271" spans="1:10" x14ac:dyDescent="0.25">
      <c r="A271" s="19" t="str">
        <f>IF(ROW()-12&lt;='01_Données'!$O$2,ROW()-12,"")</f>
        <v/>
      </c>
      <c r="B271" s="1" t="str">
        <f>IF('01_Données'!Q21="","",INDEX(Tableau3[N°CMD],MATCH('01_Données'!P21,Tableau3[Sequence],0),))</f>
        <v/>
      </c>
      <c r="C271" s="31" t="str">
        <f>IF('01_Données'!Q21="","",INDEX(Tableau3[Désignation],MATCH('01_Données'!P21,Tableau3[Sequence],0),))</f>
        <v/>
      </c>
      <c r="D271" s="1" t="str">
        <f>IF('01_Données'!Q21="","",INDEX(Tableau3[Qte],MATCH('01_Données'!P21,Tableau3[Sequence],0),))</f>
        <v/>
      </c>
      <c r="E271" s="22" t="str">
        <f>IF('01_Données'!Q21="","",INDEX(Tableau3[P.A.U],MATCH('01_Données'!P21,Tableau3[Sequence],0),))</f>
        <v/>
      </c>
      <c r="F271" s="22"/>
      <c r="G271" s="2" t="str">
        <f>IF('01_Données'!Q21="","",INDEX(Tableau3[Délai],MATCH('01_Données'!P21,Tableau3[Sequence],0),))</f>
        <v/>
      </c>
      <c r="H271" s="2" t="str">
        <f>IF('01_Données'!Q21="","",INDEX(Tableau3[Date livraison],MATCH('01_Données'!P21,Tableau3[Sequence],0),))</f>
        <v/>
      </c>
      <c r="I271" s="1" t="str">
        <f t="shared" si="11"/>
        <v/>
      </c>
      <c r="J271" t="e">
        <f>IF('01_Données'!#REF!="","",INDEX(#REF!,MATCH('01_Données'!#REF!,#REF!,0),))</f>
        <v>#REF!</v>
      </c>
    </row>
    <row r="272" spans="1:10" x14ac:dyDescent="0.25">
      <c r="A272" s="19" t="str">
        <f>IF(ROW()-12&lt;='01_Données'!$O$2,ROW()-12,"")</f>
        <v/>
      </c>
      <c r="B272" s="1" t="str">
        <f>IF('01_Données'!Q22="","",INDEX(Tableau3[N°CMD],MATCH('01_Données'!P22,Tableau3[Sequence],0),))</f>
        <v/>
      </c>
      <c r="C272" s="31" t="str">
        <f>IF('01_Données'!Q22="","",INDEX(Tableau3[Désignation],MATCH('01_Données'!P22,Tableau3[Sequence],0),))</f>
        <v/>
      </c>
      <c r="D272" s="1" t="str">
        <f>IF('01_Données'!Q22="","",INDEX(Tableau3[Qte],MATCH('01_Données'!P22,Tableau3[Sequence],0),))</f>
        <v/>
      </c>
      <c r="E272" s="22" t="str">
        <f>IF('01_Données'!Q22="","",INDEX(Tableau3[P.A.U],MATCH('01_Données'!P22,Tableau3[Sequence],0),))</f>
        <v/>
      </c>
      <c r="F272" s="22"/>
      <c r="G272" s="2" t="str">
        <f>IF('01_Données'!Q22="","",INDEX(Tableau3[Délai],MATCH('01_Données'!P22,Tableau3[Sequence],0),))</f>
        <v/>
      </c>
      <c r="H272" s="2" t="str">
        <f>IF('01_Données'!Q22="","",INDEX(Tableau3[Date livraison],MATCH('01_Données'!P22,Tableau3[Sequence],0),))</f>
        <v/>
      </c>
      <c r="I272" s="1" t="str">
        <f t="shared" si="11"/>
        <v/>
      </c>
      <c r="J272" t="e">
        <f>IF('01_Données'!#REF!="","",INDEX(#REF!,MATCH('01_Données'!#REF!,#REF!,0),))</f>
        <v>#REF!</v>
      </c>
    </row>
    <row r="273" spans="1:10" x14ac:dyDescent="0.25">
      <c r="A273" s="19" t="str">
        <f>IF(ROW()-12&lt;='01_Données'!$O$2,ROW()-12,"")</f>
        <v/>
      </c>
      <c r="B273" s="1" t="str">
        <f>IF('01_Données'!Q23="","",INDEX(Tableau3[N°CMD],MATCH('01_Données'!P23,Tableau3[Sequence],0),))</f>
        <v/>
      </c>
      <c r="C273" s="31" t="str">
        <f>IF('01_Données'!Q23="","",INDEX(Tableau3[Désignation],MATCH('01_Données'!P23,Tableau3[Sequence],0),))</f>
        <v/>
      </c>
      <c r="D273" s="1" t="str">
        <f>IF('01_Données'!Q23="","",INDEX(Tableau3[Qte],MATCH('01_Données'!P23,Tableau3[Sequence],0),))</f>
        <v/>
      </c>
      <c r="E273" s="22" t="str">
        <f>IF('01_Données'!Q23="","",INDEX(Tableau3[P.A.U],MATCH('01_Données'!P23,Tableau3[Sequence],0),))</f>
        <v/>
      </c>
      <c r="F273" s="22"/>
      <c r="G273" s="2" t="str">
        <f>IF('01_Données'!Q23="","",INDEX(Tableau3[Délai],MATCH('01_Données'!P23,Tableau3[Sequence],0),))</f>
        <v/>
      </c>
      <c r="H273" s="2" t="str">
        <f>IF('01_Données'!Q23="","",INDEX(Tableau3[Date livraison],MATCH('01_Données'!P23,Tableau3[Sequence],0),))</f>
        <v/>
      </c>
      <c r="I273" s="1" t="str">
        <f t="shared" si="11"/>
        <v/>
      </c>
      <c r="J273" t="e">
        <f>IF('01_Données'!#REF!="","",INDEX(#REF!,MATCH('01_Données'!#REF!,#REF!,0),))</f>
        <v>#REF!</v>
      </c>
    </row>
    <row r="274" spans="1:10" x14ac:dyDescent="0.25">
      <c r="A274" s="19" t="str">
        <f>IF(ROW()-12&lt;='01_Données'!$O$2,ROW()-12,"")</f>
        <v/>
      </c>
      <c r="B274" s="1" t="str">
        <f>IF('01_Données'!Q24="","",INDEX(Tableau3[N°CMD],MATCH('01_Données'!P24,Tableau3[Sequence],0),))</f>
        <v/>
      </c>
      <c r="C274" s="31" t="str">
        <f>IF('01_Données'!Q24="","",INDEX(Tableau3[Désignation],MATCH('01_Données'!P24,Tableau3[Sequence],0),))</f>
        <v/>
      </c>
      <c r="D274" s="1" t="str">
        <f>IF('01_Données'!Q24="","",INDEX(Tableau3[Qte],MATCH('01_Données'!P24,Tableau3[Sequence],0),))</f>
        <v/>
      </c>
      <c r="E274" s="22" t="str">
        <f>IF('01_Données'!Q24="","",INDEX(Tableau3[P.A.U],MATCH('01_Données'!P24,Tableau3[Sequence],0),))</f>
        <v/>
      </c>
      <c r="F274" s="22"/>
      <c r="G274" s="2" t="str">
        <f>IF('01_Données'!Q24="","",INDEX(Tableau3[Délai],MATCH('01_Données'!P24,Tableau3[Sequence],0),))</f>
        <v/>
      </c>
      <c r="H274" s="2" t="str">
        <f>IF('01_Données'!Q24="","",INDEX(Tableau3[Date livraison],MATCH('01_Données'!P24,Tableau3[Sequence],0),))</f>
        <v/>
      </c>
      <c r="I274" s="1" t="str">
        <f t="shared" si="11"/>
        <v/>
      </c>
      <c r="J274" t="e">
        <f>IF('01_Données'!#REF!="","",INDEX(#REF!,MATCH('01_Données'!#REF!,#REF!,0),))</f>
        <v>#REF!</v>
      </c>
    </row>
    <row r="275" spans="1:10" x14ac:dyDescent="0.25">
      <c r="A275" s="19" t="str">
        <f>IF(ROW()-12&lt;='01_Données'!$O$2,ROW()-12,"")</f>
        <v/>
      </c>
      <c r="B275" s="1" t="str">
        <f>IF('01_Données'!Q25="","",INDEX(Tableau3[N°CMD],MATCH('01_Données'!P25,Tableau3[Sequence],0),))</f>
        <v/>
      </c>
      <c r="C275" s="31" t="str">
        <f>IF('01_Données'!Q25="","",INDEX(Tableau3[Désignation],MATCH('01_Données'!P25,Tableau3[Sequence],0),))</f>
        <v/>
      </c>
      <c r="D275" s="1" t="str">
        <f>IF('01_Données'!Q25="","",INDEX(Tableau3[Qte],MATCH('01_Données'!P25,Tableau3[Sequence],0),))</f>
        <v/>
      </c>
      <c r="E275" s="22" t="str">
        <f>IF('01_Données'!Q25="","",INDEX(Tableau3[P.A.U],MATCH('01_Données'!P25,Tableau3[Sequence],0),))</f>
        <v/>
      </c>
      <c r="F275" s="22"/>
      <c r="G275" s="2" t="str">
        <f>IF('01_Données'!Q25="","",INDEX(Tableau3[Délai],MATCH('01_Données'!P25,Tableau3[Sequence],0),))</f>
        <v/>
      </c>
      <c r="H275" s="2" t="str">
        <f>IF('01_Données'!Q25="","",INDEX(Tableau3[Date livraison],MATCH('01_Données'!P25,Tableau3[Sequence],0),))</f>
        <v/>
      </c>
      <c r="I275" s="1" t="str">
        <f t="shared" si="11"/>
        <v/>
      </c>
      <c r="J275" t="e">
        <f>IF('01_Données'!#REF!="","",INDEX(#REF!,MATCH('01_Données'!#REF!,#REF!,0),))</f>
        <v>#REF!</v>
      </c>
    </row>
    <row r="276" spans="1:10" x14ac:dyDescent="0.25">
      <c r="A276" s="19" t="str">
        <f>IF(ROW()-12&lt;='01_Données'!$O$2,ROW()-12,"")</f>
        <v/>
      </c>
      <c r="B276" s="1" t="str">
        <f>IF('01_Données'!Q26="","",INDEX(Tableau3[N°CMD],MATCH('01_Données'!P26,Tableau3[Sequence],0),))</f>
        <v/>
      </c>
      <c r="C276" s="31" t="str">
        <f>IF('01_Données'!Q26="","",INDEX(Tableau3[Désignation],MATCH('01_Données'!P26,Tableau3[Sequence],0),))</f>
        <v/>
      </c>
      <c r="D276" s="1" t="str">
        <f>IF('01_Données'!Q26="","",INDEX(Tableau3[Qte],MATCH('01_Données'!P26,Tableau3[Sequence],0),))</f>
        <v/>
      </c>
      <c r="E276" s="22" t="str">
        <f>IF('01_Données'!Q26="","",INDEX(Tableau3[P.A.U],MATCH('01_Données'!P26,Tableau3[Sequence],0),))</f>
        <v/>
      </c>
      <c r="F276" s="22"/>
      <c r="G276" s="2" t="str">
        <f>IF('01_Données'!Q26="","",INDEX(Tableau3[Délai],MATCH('01_Données'!P26,Tableau3[Sequence],0),))</f>
        <v/>
      </c>
      <c r="H276" s="2" t="str">
        <f>IF('01_Données'!Q26="","",INDEX(Tableau3[Date livraison],MATCH('01_Données'!P26,Tableau3[Sequence],0),))</f>
        <v/>
      </c>
      <c r="I276" s="1" t="str">
        <f t="shared" si="11"/>
        <v/>
      </c>
      <c r="J276" t="e">
        <f>IF('01_Données'!#REF!="","",INDEX(#REF!,MATCH('01_Données'!#REF!,#REF!,0),))</f>
        <v>#REF!</v>
      </c>
    </row>
    <row r="277" spans="1:10" x14ac:dyDescent="0.25">
      <c r="A277" s="19" t="str">
        <f>IF(ROW()-12&lt;='01_Données'!$O$2,ROW()-12,"")</f>
        <v/>
      </c>
      <c r="B277" s="1" t="str">
        <f>IF('01_Données'!Q27="","",INDEX(Tableau3[N°CMD],MATCH('01_Données'!P27,Tableau3[Sequence],0),))</f>
        <v/>
      </c>
      <c r="C277" s="31" t="str">
        <f>IF('01_Données'!Q27="","",INDEX(Tableau3[Désignation],MATCH('01_Données'!P27,Tableau3[Sequence],0),))</f>
        <v/>
      </c>
      <c r="D277" s="1" t="str">
        <f>IF('01_Données'!Q27="","",INDEX(Tableau3[Qte],MATCH('01_Données'!P27,Tableau3[Sequence],0),))</f>
        <v/>
      </c>
      <c r="E277" s="22" t="str">
        <f>IF('01_Données'!Q27="","",INDEX(Tableau3[P.A.U],MATCH('01_Données'!P27,Tableau3[Sequence],0),))</f>
        <v/>
      </c>
      <c r="F277" s="22"/>
      <c r="G277" s="2" t="str">
        <f>IF('01_Données'!Q27="","",INDEX(Tableau3[Délai],MATCH('01_Données'!P27,Tableau3[Sequence],0),))</f>
        <v/>
      </c>
      <c r="H277" s="2" t="str">
        <f>IF('01_Données'!Q27="","",INDEX(Tableau3[Date livraison],MATCH('01_Données'!P27,Tableau3[Sequence],0),))</f>
        <v/>
      </c>
      <c r="I277" s="1" t="str">
        <f t="shared" si="11"/>
        <v/>
      </c>
      <c r="J277" t="e">
        <f>IF('01_Données'!#REF!="","",INDEX(#REF!,MATCH('01_Données'!#REF!,#REF!,0),))</f>
        <v>#REF!</v>
      </c>
    </row>
    <row r="278" spans="1:10" x14ac:dyDescent="0.25">
      <c r="A278" s="19" t="str">
        <f>IF(ROW()-12&lt;='01_Données'!$O$2,ROW()-12,"")</f>
        <v/>
      </c>
      <c r="B278" s="1" t="str">
        <f>IF('01_Données'!Q28="","",INDEX(Tableau3[N°CMD],MATCH('01_Données'!P28,Tableau3[Sequence],0),))</f>
        <v/>
      </c>
      <c r="C278" s="31" t="str">
        <f>IF('01_Données'!Q28="","",INDEX(Tableau3[Désignation],MATCH('01_Données'!P28,Tableau3[Sequence],0),))</f>
        <v/>
      </c>
      <c r="D278" s="1" t="str">
        <f>IF('01_Données'!Q28="","",INDEX(Tableau3[Qte],MATCH('01_Données'!P28,Tableau3[Sequence],0),))</f>
        <v/>
      </c>
      <c r="E278" s="22" t="str">
        <f>IF('01_Données'!Q28="","",INDEX(Tableau3[P.A.U],MATCH('01_Données'!P28,Tableau3[Sequence],0),))</f>
        <v/>
      </c>
      <c r="F278" s="22"/>
      <c r="G278" s="2" t="str">
        <f>IF('01_Données'!Q28="","",INDEX(Tableau3[Délai],MATCH('01_Données'!P28,Tableau3[Sequence],0),))</f>
        <v/>
      </c>
      <c r="H278" s="2" t="str">
        <f>IF('01_Données'!Q28="","",INDEX(Tableau3[Date livraison],MATCH('01_Données'!P28,Tableau3[Sequence],0),))</f>
        <v/>
      </c>
      <c r="I278" s="1" t="str">
        <f t="shared" si="11"/>
        <v/>
      </c>
      <c r="J278" t="e">
        <f>IF('01_Données'!#REF!="","",INDEX(#REF!,MATCH('01_Données'!#REF!,#REF!,0),))</f>
        <v>#REF!</v>
      </c>
    </row>
    <row r="279" spans="1:10" x14ac:dyDescent="0.25">
      <c r="A279" s="19" t="str">
        <f>IF(ROW()-12&lt;='01_Données'!$O$2,ROW()-12,"")</f>
        <v/>
      </c>
      <c r="B279" s="1" t="str">
        <f>IF('01_Données'!Q29="","",INDEX(Tableau3[N°CMD],MATCH('01_Données'!P29,Tableau3[Sequence],0),))</f>
        <v/>
      </c>
      <c r="C279" s="31" t="str">
        <f>IF('01_Données'!Q29="","",INDEX(Tableau3[Désignation],MATCH('01_Données'!P29,Tableau3[Sequence],0),))</f>
        <v/>
      </c>
      <c r="D279" s="1" t="str">
        <f>IF('01_Données'!Q29="","",INDEX(Tableau3[Qte],MATCH('01_Données'!P29,Tableau3[Sequence],0),))</f>
        <v/>
      </c>
      <c r="E279" s="22" t="str">
        <f>IF('01_Données'!Q29="","",INDEX(Tableau3[P.A.U],MATCH('01_Données'!P29,Tableau3[Sequence],0),))</f>
        <v/>
      </c>
      <c r="F279" s="22"/>
      <c r="G279" s="2" t="str">
        <f>IF('01_Données'!Q29="","",INDEX(Tableau3[Délai],MATCH('01_Données'!P29,Tableau3[Sequence],0),))</f>
        <v/>
      </c>
      <c r="H279" s="2" t="str">
        <f>IF('01_Données'!Q29="","",INDEX(Tableau3[Date livraison],MATCH('01_Données'!P29,Tableau3[Sequence],0),))</f>
        <v/>
      </c>
      <c r="I279" s="1" t="str">
        <f t="shared" si="11"/>
        <v/>
      </c>
      <c r="J279" t="e">
        <f>IF('01_Données'!#REF!="","",INDEX(#REF!,MATCH('01_Données'!#REF!,#REF!,0),))</f>
        <v>#REF!</v>
      </c>
    </row>
    <row r="280" spans="1:10" x14ac:dyDescent="0.25">
      <c r="A280" s="19" t="str">
        <f>IF(ROW()-12&lt;='01_Données'!$O$2,ROW()-12,"")</f>
        <v/>
      </c>
      <c r="B280" s="1" t="str">
        <f>IF('01_Données'!Q30="","",INDEX(Tableau3[N°CMD],MATCH('01_Données'!P30,Tableau3[Sequence],0),))</f>
        <v/>
      </c>
      <c r="C280" s="31" t="str">
        <f>IF('01_Données'!Q30="","",INDEX(Tableau3[Désignation],MATCH('01_Données'!P30,Tableau3[Sequence],0),))</f>
        <v/>
      </c>
      <c r="D280" s="1" t="str">
        <f>IF('01_Données'!Q30="","",INDEX(Tableau3[Qte],MATCH('01_Données'!P30,Tableau3[Sequence],0),))</f>
        <v/>
      </c>
      <c r="E280" s="22" t="str">
        <f>IF('01_Données'!Q30="","",INDEX(Tableau3[P.A.U],MATCH('01_Données'!P30,Tableau3[Sequence],0),))</f>
        <v/>
      </c>
      <c r="F280" s="22"/>
      <c r="G280" s="2" t="str">
        <f>IF('01_Données'!Q30="","",INDEX(Tableau3[Délai],MATCH('01_Données'!P30,Tableau3[Sequence],0),))</f>
        <v/>
      </c>
      <c r="H280" s="2" t="str">
        <f>IF('01_Données'!Q30="","",INDEX(Tableau3[Date livraison],MATCH('01_Données'!P30,Tableau3[Sequence],0),))</f>
        <v/>
      </c>
      <c r="I280" s="1" t="str">
        <f t="shared" si="11"/>
        <v/>
      </c>
      <c r="J280" t="e">
        <f>IF('01_Données'!#REF!="","",INDEX(#REF!,MATCH('01_Données'!#REF!,#REF!,0),))</f>
        <v>#REF!</v>
      </c>
    </row>
    <row r="281" spans="1:10" x14ac:dyDescent="0.25">
      <c r="A281" s="19" t="str">
        <f>IF(ROW()-12&lt;='01_Données'!$O$2,ROW()-12,"")</f>
        <v/>
      </c>
      <c r="B281" s="1" t="str">
        <f>IF('01_Données'!Q31="","",INDEX(Tableau3[N°CMD],MATCH('01_Données'!P31,Tableau3[Sequence],0),))</f>
        <v/>
      </c>
      <c r="C281" s="31" t="str">
        <f>IF('01_Données'!Q31="","",INDEX(Tableau3[Désignation],MATCH('01_Données'!P31,Tableau3[Sequence],0),))</f>
        <v/>
      </c>
      <c r="D281" s="1" t="str">
        <f>IF('01_Données'!Q31="","",INDEX(Tableau3[Qte],MATCH('01_Données'!P31,Tableau3[Sequence],0),))</f>
        <v/>
      </c>
      <c r="E281" s="22" t="str">
        <f>IF('01_Données'!Q31="","",INDEX(Tableau3[P.A.U],MATCH('01_Données'!P31,Tableau3[Sequence],0),))</f>
        <v/>
      </c>
      <c r="F281" s="22"/>
      <c r="G281" s="2" t="str">
        <f>IF('01_Données'!Q31="","",INDEX(Tableau3[Délai],MATCH('01_Données'!P31,Tableau3[Sequence],0),))</f>
        <v/>
      </c>
      <c r="H281" s="2" t="str">
        <f>IF('01_Données'!Q31="","",INDEX(Tableau3[Date livraison],MATCH('01_Données'!P31,Tableau3[Sequence],0),))</f>
        <v/>
      </c>
      <c r="I281" s="1" t="str">
        <f t="shared" si="11"/>
        <v/>
      </c>
      <c r="J281" t="e">
        <f>IF('01_Données'!#REF!="","",INDEX(#REF!,MATCH('01_Données'!#REF!,#REF!,0),))</f>
        <v>#REF!</v>
      </c>
    </row>
    <row r="282" spans="1:10" x14ac:dyDescent="0.25">
      <c r="A282" s="19" t="str">
        <f>IF(ROW()-12&lt;='01_Données'!$O$2,ROW()-12,"")</f>
        <v/>
      </c>
      <c r="B282" s="1" t="str">
        <f>IF('01_Données'!Q32="","",INDEX(Tableau3[N°CMD],MATCH('01_Données'!P32,Tableau3[Sequence],0),))</f>
        <v/>
      </c>
      <c r="C282" s="31" t="str">
        <f>IF('01_Données'!Q32="","",INDEX(Tableau3[Désignation],MATCH('01_Données'!P32,Tableau3[Sequence],0),))</f>
        <v/>
      </c>
      <c r="D282" s="1" t="str">
        <f>IF('01_Données'!Q32="","",INDEX(Tableau3[Qte],MATCH('01_Données'!P32,Tableau3[Sequence],0),))</f>
        <v/>
      </c>
      <c r="E282" s="22" t="str">
        <f>IF('01_Données'!Q32="","",INDEX(Tableau3[P.A.U],MATCH('01_Données'!P32,Tableau3[Sequence],0),))</f>
        <v/>
      </c>
      <c r="F282" s="22"/>
      <c r="G282" s="2" t="str">
        <f>IF('01_Données'!Q32="","",INDEX(Tableau3[Délai],MATCH('01_Données'!P32,Tableau3[Sequence],0),))</f>
        <v/>
      </c>
      <c r="H282" s="2" t="str">
        <f>IF('01_Données'!Q32="","",INDEX(Tableau3[Date livraison],MATCH('01_Données'!P32,Tableau3[Sequence],0),))</f>
        <v/>
      </c>
      <c r="I282" s="1" t="str">
        <f t="shared" si="11"/>
        <v/>
      </c>
      <c r="J282" t="e">
        <f>IF('01_Données'!#REF!="","",INDEX(#REF!,MATCH('01_Données'!#REF!,#REF!,0),))</f>
        <v>#REF!</v>
      </c>
    </row>
    <row r="283" spans="1:10" x14ac:dyDescent="0.25">
      <c r="A283" s="19" t="str">
        <f>IF(ROW()-12&lt;='01_Données'!$O$2,ROW()-12,"")</f>
        <v/>
      </c>
      <c r="B283" s="1" t="str">
        <f>IF('01_Données'!Q33="","",INDEX(Tableau3[N°CMD],MATCH('01_Données'!P33,Tableau3[Sequence],0),))</f>
        <v/>
      </c>
      <c r="C283" s="31" t="str">
        <f>IF('01_Données'!Q33="","",INDEX(Tableau3[Désignation],MATCH('01_Données'!P33,Tableau3[Sequence],0),))</f>
        <v/>
      </c>
      <c r="D283" s="1" t="str">
        <f>IF('01_Données'!Q33="","",INDEX(Tableau3[Qte],MATCH('01_Données'!P33,Tableau3[Sequence],0),))</f>
        <v/>
      </c>
      <c r="E283" s="22" t="str">
        <f>IF('01_Données'!Q33="","",INDEX(Tableau3[P.A.U],MATCH('01_Données'!P33,Tableau3[Sequence],0),))</f>
        <v/>
      </c>
      <c r="F283" s="22"/>
      <c r="G283" s="2" t="str">
        <f>IF('01_Données'!Q33="","",INDEX(Tableau3[Délai],MATCH('01_Données'!P33,Tableau3[Sequence],0),))</f>
        <v/>
      </c>
      <c r="H283" s="2" t="str">
        <f>IF('01_Données'!Q33="","",INDEX(Tableau3[Date livraison],MATCH('01_Données'!P33,Tableau3[Sequence],0),))</f>
        <v/>
      </c>
      <c r="I283" s="1" t="str">
        <f t="shared" si="11"/>
        <v/>
      </c>
      <c r="J283" t="e">
        <f>IF('01_Données'!#REF!="","",INDEX(#REF!,MATCH('01_Données'!#REF!,#REF!,0),))</f>
        <v>#REF!</v>
      </c>
    </row>
    <row r="284" spans="1:10" x14ac:dyDescent="0.25">
      <c r="A284" s="19" t="str">
        <f>IF(ROW()-12&lt;='01_Données'!$O$2,ROW()-12,"")</f>
        <v/>
      </c>
      <c r="B284" s="1" t="str">
        <f>IF('01_Données'!Q34="","",INDEX(Tableau3[N°CMD],MATCH('01_Données'!P34,Tableau3[Sequence],0),))</f>
        <v/>
      </c>
      <c r="C284" s="31" t="str">
        <f>IF('01_Données'!Q34="","",INDEX(Tableau3[Désignation],MATCH('01_Données'!P34,Tableau3[Sequence],0),))</f>
        <v/>
      </c>
      <c r="D284" s="1" t="str">
        <f>IF('01_Données'!Q34="","",INDEX(Tableau3[Qte],MATCH('01_Données'!P34,Tableau3[Sequence],0),))</f>
        <v/>
      </c>
      <c r="E284" s="22" t="str">
        <f>IF('01_Données'!Q34="","",INDEX(Tableau3[P.A.U],MATCH('01_Données'!P34,Tableau3[Sequence],0),))</f>
        <v/>
      </c>
      <c r="F284" s="22"/>
      <c r="G284" s="2" t="str">
        <f>IF('01_Données'!Q34="","",INDEX(Tableau3[Délai],MATCH('01_Données'!P34,Tableau3[Sequence],0),))</f>
        <v/>
      </c>
      <c r="H284" s="2" t="str">
        <f>IF('01_Données'!Q34="","",INDEX(Tableau3[Date livraison],MATCH('01_Données'!P34,Tableau3[Sequence],0),))</f>
        <v/>
      </c>
      <c r="I284" s="1" t="str">
        <f t="shared" si="11"/>
        <v/>
      </c>
      <c r="J284" t="e">
        <f>IF('01_Données'!#REF!="","",INDEX(#REF!,MATCH('01_Données'!#REF!,#REF!,0),))</f>
        <v>#REF!</v>
      </c>
    </row>
    <row r="285" spans="1:10" x14ac:dyDescent="0.25">
      <c r="A285" s="19" t="str">
        <f>IF(ROW()-12&lt;='01_Données'!$O$2,ROW()-12,"")</f>
        <v/>
      </c>
      <c r="B285" s="1" t="str">
        <f>IF('01_Données'!Q35="","",INDEX(Tableau3[N°CMD],MATCH('01_Données'!P35,Tableau3[Sequence],0),))</f>
        <v/>
      </c>
      <c r="C285" s="31" t="str">
        <f>IF('01_Données'!Q35="","",INDEX(Tableau3[Désignation],MATCH('01_Données'!P35,Tableau3[Sequence],0),))</f>
        <v/>
      </c>
      <c r="D285" s="1" t="str">
        <f>IF('01_Données'!Q35="","",INDEX(Tableau3[Qte],MATCH('01_Données'!P35,Tableau3[Sequence],0),))</f>
        <v/>
      </c>
      <c r="E285" s="22" t="str">
        <f>IF('01_Données'!Q35="","",INDEX(Tableau3[P.A.U],MATCH('01_Données'!P35,Tableau3[Sequence],0),))</f>
        <v/>
      </c>
      <c r="F285" s="22"/>
      <c r="G285" s="2" t="str">
        <f>IF('01_Données'!Q35="","",INDEX(Tableau3[Délai],MATCH('01_Données'!P35,Tableau3[Sequence],0),))</f>
        <v/>
      </c>
      <c r="H285" s="2" t="str">
        <f>IF('01_Données'!Q35="","",INDEX(Tableau3[Date livraison],MATCH('01_Données'!P35,Tableau3[Sequence],0),))</f>
        <v/>
      </c>
      <c r="I285" s="1" t="str">
        <f t="shared" si="11"/>
        <v/>
      </c>
      <c r="J285" t="e">
        <f>IF('01_Données'!#REF!="","",INDEX(#REF!,MATCH('01_Données'!#REF!,#REF!,0),))</f>
        <v>#REF!</v>
      </c>
    </row>
    <row r="286" spans="1:10" x14ac:dyDescent="0.25">
      <c r="A286" s="19" t="str">
        <f>IF(ROW()-12&lt;='01_Données'!$O$2,ROW()-12,"")</f>
        <v/>
      </c>
      <c r="B286" s="1" t="str">
        <f>IF('01_Données'!Q36="","",INDEX(Tableau3[N°CMD],MATCH('01_Données'!P36,Tableau3[Sequence],0),))</f>
        <v/>
      </c>
      <c r="C286" s="31" t="str">
        <f>IF('01_Données'!Q36="","",INDEX(Tableau3[Désignation],MATCH('01_Données'!P36,Tableau3[Sequence],0),))</f>
        <v/>
      </c>
      <c r="D286" s="1" t="str">
        <f>IF('01_Données'!Q36="","",INDEX(Tableau3[Qte],MATCH('01_Données'!P36,Tableau3[Sequence],0),))</f>
        <v/>
      </c>
      <c r="E286" s="22" t="str">
        <f>IF('01_Données'!Q36="","",INDEX(Tableau3[P.A.U],MATCH('01_Données'!P36,Tableau3[Sequence],0),))</f>
        <v/>
      </c>
      <c r="F286" s="22"/>
      <c r="G286" s="2" t="str">
        <f>IF('01_Données'!Q36="","",INDEX(Tableau3[Délai],MATCH('01_Données'!P36,Tableau3[Sequence],0),))</f>
        <v/>
      </c>
      <c r="H286" s="2" t="str">
        <f>IF('01_Données'!Q36="","",INDEX(Tableau3[Date livraison],MATCH('01_Données'!P36,Tableau3[Sequence],0),))</f>
        <v/>
      </c>
      <c r="I286" s="1" t="str">
        <f t="shared" si="11"/>
        <v/>
      </c>
      <c r="J286" t="e">
        <f>IF('01_Données'!#REF!="","",INDEX(#REF!,MATCH('01_Données'!#REF!,#REF!,0),))</f>
        <v>#REF!</v>
      </c>
    </row>
    <row r="287" spans="1:10" x14ac:dyDescent="0.25">
      <c r="A287" s="19" t="str">
        <f>IF(ROW()-12&lt;='01_Données'!$O$2,ROW()-12,"")</f>
        <v/>
      </c>
      <c r="B287" s="1" t="str">
        <f>IF('01_Données'!Q37="","",INDEX(Tableau3[N°CMD],MATCH('01_Données'!P37,Tableau3[Sequence],0),))</f>
        <v/>
      </c>
      <c r="C287" s="31" t="str">
        <f>IF('01_Données'!Q37="","",INDEX(Tableau3[Désignation],MATCH('01_Données'!P37,Tableau3[Sequence],0),))</f>
        <v/>
      </c>
      <c r="D287" s="1" t="str">
        <f>IF('01_Données'!Q37="","",INDEX(Tableau3[Qte],MATCH('01_Données'!P37,Tableau3[Sequence],0),))</f>
        <v/>
      </c>
      <c r="E287" s="22" t="str">
        <f>IF('01_Données'!Q37="","",INDEX(Tableau3[P.A.U],MATCH('01_Données'!P37,Tableau3[Sequence],0),))</f>
        <v/>
      </c>
      <c r="F287" s="22"/>
      <c r="G287" s="2" t="str">
        <f>IF('01_Données'!Q37="","",INDEX(Tableau3[Délai],MATCH('01_Données'!P37,Tableau3[Sequence],0),))</f>
        <v/>
      </c>
      <c r="H287" s="2" t="str">
        <f>IF('01_Données'!Q37="","",INDEX(Tableau3[Date livraison],MATCH('01_Données'!P37,Tableau3[Sequence],0),))</f>
        <v/>
      </c>
      <c r="I287" s="1" t="str">
        <f t="shared" si="11"/>
        <v/>
      </c>
      <c r="J287" t="e">
        <f>IF('01_Données'!#REF!="","",INDEX(#REF!,MATCH('01_Données'!#REF!,#REF!,0),))</f>
        <v>#REF!</v>
      </c>
    </row>
    <row r="288" spans="1:10" x14ac:dyDescent="0.25">
      <c r="A288" s="19" t="str">
        <f>IF(ROW()-12&lt;='01_Données'!$O$2,ROW()-12,"")</f>
        <v/>
      </c>
      <c r="B288" s="1" t="str">
        <f>IF('01_Données'!Q38="","",INDEX(Tableau3[N°CMD],MATCH('01_Données'!P38,Tableau3[Sequence],0),))</f>
        <v/>
      </c>
      <c r="C288" s="31" t="str">
        <f>IF('01_Données'!Q38="","",INDEX(Tableau3[Désignation],MATCH('01_Données'!P38,Tableau3[Sequence],0),))</f>
        <v/>
      </c>
      <c r="D288" s="1" t="str">
        <f>IF('01_Données'!Q38="","",INDEX(Tableau3[Qte],MATCH('01_Données'!P38,Tableau3[Sequence],0),))</f>
        <v/>
      </c>
      <c r="E288" s="22" t="str">
        <f>IF('01_Données'!Q38="","",INDEX(Tableau3[P.A.U],MATCH('01_Données'!P38,Tableau3[Sequence],0),))</f>
        <v/>
      </c>
      <c r="F288" s="22"/>
      <c r="G288" s="2" t="str">
        <f>IF('01_Données'!Q38="","",INDEX(Tableau3[Délai],MATCH('01_Données'!P38,Tableau3[Sequence],0),))</f>
        <v/>
      </c>
      <c r="H288" s="2" t="str">
        <f>IF('01_Données'!Q38="","",INDEX(Tableau3[Date livraison],MATCH('01_Données'!P38,Tableau3[Sequence],0),))</f>
        <v/>
      </c>
      <c r="I288" s="1" t="str">
        <f t="shared" si="11"/>
        <v/>
      </c>
      <c r="J288" t="e">
        <f>IF('01_Données'!#REF!="","",INDEX(#REF!,MATCH('01_Données'!#REF!,#REF!,0),))</f>
        <v>#REF!</v>
      </c>
    </row>
    <row r="289" spans="1:10" x14ac:dyDescent="0.25">
      <c r="A289" s="19" t="str">
        <f>IF(ROW()-12&lt;='01_Données'!$O$2,ROW()-12,"")</f>
        <v/>
      </c>
      <c r="B289" s="1" t="str">
        <f>IF('01_Données'!Q39="","",INDEX(Tableau3[N°CMD],MATCH('01_Données'!P39,Tableau3[Sequence],0),))</f>
        <v/>
      </c>
      <c r="C289" s="31" t="str">
        <f>IF('01_Données'!Q39="","",INDEX(Tableau3[Désignation],MATCH('01_Données'!P39,Tableau3[Sequence],0),))</f>
        <v/>
      </c>
      <c r="D289" s="1" t="str">
        <f>IF('01_Données'!Q39="","",INDEX(Tableau3[Qte],MATCH('01_Données'!P39,Tableau3[Sequence],0),))</f>
        <v/>
      </c>
      <c r="E289" s="22" t="str">
        <f>IF('01_Données'!Q39="","",INDEX(Tableau3[P.A.U],MATCH('01_Données'!P39,Tableau3[Sequence],0),))</f>
        <v/>
      </c>
      <c r="F289" s="22"/>
      <c r="G289" s="2" t="str">
        <f>IF('01_Données'!Q39="","",INDEX(Tableau3[Délai],MATCH('01_Données'!P39,Tableau3[Sequence],0),))</f>
        <v/>
      </c>
      <c r="H289" s="2" t="str">
        <f>IF('01_Données'!Q39="","",INDEX(Tableau3[Date livraison],MATCH('01_Données'!P39,Tableau3[Sequence],0),))</f>
        <v/>
      </c>
      <c r="I289" s="1" t="str">
        <f t="shared" si="11"/>
        <v/>
      </c>
      <c r="J289" t="e">
        <f>IF('01_Données'!#REF!="","",INDEX(#REF!,MATCH('01_Données'!#REF!,#REF!,0),))</f>
        <v>#REF!</v>
      </c>
    </row>
    <row r="290" spans="1:10" x14ac:dyDescent="0.25">
      <c r="A290" s="19" t="str">
        <f>IF(ROW()-12&lt;='01_Données'!$O$2,ROW()-12,"")</f>
        <v/>
      </c>
      <c r="B290" s="1" t="str">
        <f>IF('01_Données'!Q40="","",INDEX(Tableau3[N°CMD],MATCH('01_Données'!P40,Tableau3[Sequence],0),))</f>
        <v/>
      </c>
      <c r="C290" s="31" t="str">
        <f>IF('01_Données'!Q40="","",INDEX(Tableau3[Désignation],MATCH('01_Données'!P40,Tableau3[Sequence],0),))</f>
        <v/>
      </c>
      <c r="D290" s="1" t="str">
        <f>IF('01_Données'!Q40="","",INDEX(Tableau3[Qte],MATCH('01_Données'!P40,Tableau3[Sequence],0),))</f>
        <v/>
      </c>
      <c r="E290" s="22" t="str">
        <f>IF('01_Données'!Q40="","",INDEX(Tableau3[P.A.U],MATCH('01_Données'!P40,Tableau3[Sequence],0),))</f>
        <v/>
      </c>
      <c r="F290" s="22"/>
      <c r="G290" s="2" t="str">
        <f>IF('01_Données'!Q40="","",INDEX(Tableau3[Délai],MATCH('01_Données'!P40,Tableau3[Sequence],0),))</f>
        <v/>
      </c>
      <c r="H290" s="2" t="str">
        <f>IF('01_Données'!Q40="","",INDEX(Tableau3[Date livraison],MATCH('01_Données'!P40,Tableau3[Sequence],0),))</f>
        <v/>
      </c>
      <c r="I290" s="1" t="str">
        <f t="shared" si="11"/>
        <v/>
      </c>
      <c r="J290" t="e">
        <f>IF('01_Données'!#REF!="","",INDEX(#REF!,MATCH('01_Données'!#REF!,#REF!,0),))</f>
        <v>#REF!</v>
      </c>
    </row>
    <row r="291" spans="1:10" x14ac:dyDescent="0.25">
      <c r="A291" s="19" t="str">
        <f>IF(ROW()-12&lt;='01_Données'!$O$2,ROW()-12,"")</f>
        <v/>
      </c>
      <c r="B291" s="1" t="str">
        <f>IF('01_Données'!Q41="","",INDEX(Tableau3[N°CMD],MATCH('01_Données'!P41,Tableau3[Sequence],0),))</f>
        <v/>
      </c>
      <c r="C291" s="31" t="str">
        <f>IF('01_Données'!Q41="","",INDEX(Tableau3[Désignation],MATCH('01_Données'!P41,Tableau3[Sequence],0),))</f>
        <v/>
      </c>
      <c r="D291" s="1" t="str">
        <f>IF('01_Données'!Q41="","",INDEX(Tableau3[Qte],MATCH('01_Données'!P41,Tableau3[Sequence],0),))</f>
        <v/>
      </c>
      <c r="E291" s="22" t="str">
        <f>IF('01_Données'!Q41="","",INDEX(Tableau3[P.A.U],MATCH('01_Données'!P41,Tableau3[Sequence],0),))</f>
        <v/>
      </c>
      <c r="F291" s="22"/>
      <c r="G291" s="2" t="str">
        <f>IF('01_Données'!Q41="","",INDEX(Tableau3[Délai],MATCH('01_Données'!P41,Tableau3[Sequence],0),))</f>
        <v/>
      </c>
      <c r="H291" s="2" t="str">
        <f>IF('01_Données'!Q41="","",INDEX(Tableau3[Date livraison],MATCH('01_Données'!P41,Tableau3[Sequence],0),))</f>
        <v/>
      </c>
      <c r="I291" s="1" t="str">
        <f t="shared" si="11"/>
        <v/>
      </c>
      <c r="J291" t="e">
        <f>IF('01_Données'!#REF!="","",INDEX(#REF!,MATCH('01_Données'!#REF!,#REF!,0),))</f>
        <v>#REF!</v>
      </c>
    </row>
    <row r="292" spans="1:10" x14ac:dyDescent="0.25">
      <c r="A292" s="19" t="str">
        <f>IF(ROW()-12&lt;='01_Données'!$O$2,ROW()-12,"")</f>
        <v/>
      </c>
      <c r="B292" s="1" t="str">
        <f>IF('01_Données'!Q42="","",INDEX(Tableau3[N°CMD],MATCH('01_Données'!P42,Tableau3[Sequence],0),))</f>
        <v/>
      </c>
      <c r="C292" s="31" t="str">
        <f>IF('01_Données'!Q42="","",INDEX(Tableau3[Désignation],MATCH('01_Données'!P42,Tableau3[Sequence],0),))</f>
        <v/>
      </c>
      <c r="D292" s="1" t="str">
        <f>IF('01_Données'!Q42="","",INDEX(Tableau3[Qte],MATCH('01_Données'!P42,Tableau3[Sequence],0),))</f>
        <v/>
      </c>
      <c r="E292" s="22" t="str">
        <f>IF('01_Données'!Q42="","",INDEX(Tableau3[P.A.U],MATCH('01_Données'!P42,Tableau3[Sequence],0),))</f>
        <v/>
      </c>
      <c r="F292" s="22"/>
      <c r="G292" s="2" t="str">
        <f>IF('01_Données'!Q42="","",INDEX(Tableau3[Délai],MATCH('01_Données'!P42,Tableau3[Sequence],0),))</f>
        <v/>
      </c>
      <c r="H292" s="2" t="str">
        <f>IF('01_Données'!Q42="","",INDEX(Tableau3[Date livraison],MATCH('01_Données'!P42,Tableau3[Sequence],0),))</f>
        <v/>
      </c>
      <c r="I292" s="1" t="str">
        <f t="shared" si="11"/>
        <v/>
      </c>
      <c r="J292" t="e">
        <f>IF('01_Données'!#REF!="","",INDEX(#REF!,MATCH('01_Données'!#REF!,#REF!,0),))</f>
        <v>#REF!</v>
      </c>
    </row>
    <row r="293" spans="1:10" x14ac:dyDescent="0.25">
      <c r="A293" s="19" t="str">
        <f>IF(ROW()-12&lt;='01_Données'!$O$2,ROW()-12,"")</f>
        <v/>
      </c>
      <c r="B293" s="1" t="str">
        <f>IF('01_Données'!Q43="","",INDEX(Tableau3[N°CMD],MATCH('01_Données'!P43,Tableau3[Sequence],0),))</f>
        <v/>
      </c>
      <c r="C293" s="31" t="str">
        <f>IF('01_Données'!Q43="","",INDEX(Tableau3[Désignation],MATCH('01_Données'!P43,Tableau3[Sequence],0),))</f>
        <v/>
      </c>
      <c r="D293" s="1" t="str">
        <f>IF('01_Données'!Q43="","",INDEX(Tableau3[Qte],MATCH('01_Données'!P43,Tableau3[Sequence],0),))</f>
        <v/>
      </c>
      <c r="E293" s="22" t="str">
        <f>IF('01_Données'!Q43="","",INDEX(Tableau3[P.A.U],MATCH('01_Données'!P43,Tableau3[Sequence],0),))</f>
        <v/>
      </c>
      <c r="F293" s="22"/>
      <c r="G293" s="2" t="str">
        <f>IF('01_Données'!Q43="","",INDEX(Tableau3[Délai],MATCH('01_Données'!P43,Tableau3[Sequence],0),))</f>
        <v/>
      </c>
      <c r="H293" s="2" t="str">
        <f>IF('01_Données'!Q43="","",INDEX(Tableau3[Date livraison],MATCH('01_Données'!P43,Tableau3[Sequence],0),))</f>
        <v/>
      </c>
      <c r="I293" s="1" t="str">
        <f t="shared" si="11"/>
        <v/>
      </c>
      <c r="J293" t="e">
        <f>IF('01_Données'!#REF!="","",INDEX(#REF!,MATCH('01_Données'!#REF!,#REF!,0),))</f>
        <v>#REF!</v>
      </c>
    </row>
    <row r="294" spans="1:10" x14ac:dyDescent="0.25">
      <c r="A294" s="19" t="str">
        <f>IF(ROW()-12&lt;='01_Données'!$O$2,ROW()-12,"")</f>
        <v/>
      </c>
      <c r="B294" s="1" t="str">
        <f>IF('01_Données'!Q44="","",INDEX(Tableau3[N°CMD],MATCH('01_Données'!P44,Tableau3[Sequence],0),))</f>
        <v/>
      </c>
      <c r="C294" s="31" t="str">
        <f>IF('01_Données'!Q44="","",INDEX(Tableau3[Désignation],MATCH('01_Données'!P44,Tableau3[Sequence],0),))</f>
        <v/>
      </c>
      <c r="D294" s="1" t="str">
        <f>IF('01_Données'!Q44="","",INDEX(Tableau3[Qte],MATCH('01_Données'!P44,Tableau3[Sequence],0),))</f>
        <v/>
      </c>
      <c r="E294" s="22" t="str">
        <f>IF('01_Données'!Q44="","",INDEX(Tableau3[P.A.U],MATCH('01_Données'!P44,Tableau3[Sequence],0),))</f>
        <v/>
      </c>
      <c r="F294" s="22"/>
      <c r="G294" s="2" t="str">
        <f>IF('01_Données'!Q44="","",INDEX(Tableau3[Délai],MATCH('01_Données'!P44,Tableau3[Sequence],0),))</f>
        <v/>
      </c>
      <c r="H294" s="2" t="str">
        <f>IF('01_Données'!Q44="","",INDEX(Tableau3[Date livraison],MATCH('01_Données'!P44,Tableau3[Sequence],0),))</f>
        <v/>
      </c>
      <c r="I294" s="1" t="str">
        <f t="shared" si="11"/>
        <v/>
      </c>
      <c r="J294" t="e">
        <f>IF('01_Données'!#REF!="","",INDEX(#REF!,MATCH('01_Données'!#REF!,#REF!,0),))</f>
        <v>#REF!</v>
      </c>
    </row>
    <row r="295" spans="1:10" x14ac:dyDescent="0.25">
      <c r="A295" s="19" t="str">
        <f>IF(ROW()-12&lt;='01_Données'!$O$2,ROW()-12,"")</f>
        <v/>
      </c>
      <c r="B295" s="1" t="str">
        <f>IF('01_Données'!Q45="","",INDEX(Tableau3[N°CMD],MATCH('01_Données'!P45,Tableau3[Sequence],0),))</f>
        <v/>
      </c>
      <c r="C295" s="31" t="str">
        <f>IF('01_Données'!Q45="","",INDEX(Tableau3[Désignation],MATCH('01_Données'!P45,Tableau3[Sequence],0),))</f>
        <v/>
      </c>
      <c r="D295" s="1" t="str">
        <f>IF('01_Données'!Q45="","",INDEX(Tableau3[Qte],MATCH('01_Données'!P45,Tableau3[Sequence],0),))</f>
        <v/>
      </c>
      <c r="E295" s="22" t="str">
        <f>IF('01_Données'!Q45="","",INDEX(Tableau3[P.A.U],MATCH('01_Données'!P45,Tableau3[Sequence],0),))</f>
        <v/>
      </c>
      <c r="F295" s="22"/>
      <c r="G295" s="2" t="str">
        <f>IF('01_Données'!Q45="","",INDEX(Tableau3[Délai],MATCH('01_Données'!P45,Tableau3[Sequence],0),))</f>
        <v/>
      </c>
      <c r="H295" s="2" t="str">
        <f>IF('01_Données'!Q45="","",INDEX(Tableau3[Date livraison],MATCH('01_Données'!P45,Tableau3[Sequence],0),))</f>
        <v/>
      </c>
      <c r="I295" s="1" t="str">
        <f t="shared" si="11"/>
        <v/>
      </c>
      <c r="J295" t="e">
        <f>IF('01_Données'!#REF!="","",INDEX(#REF!,MATCH('01_Données'!#REF!,#REF!,0),))</f>
        <v>#REF!</v>
      </c>
    </row>
    <row r="296" spans="1:10" x14ac:dyDescent="0.25">
      <c r="A296" s="19" t="str">
        <f>IF(ROW()-12&lt;='01_Données'!$O$2,ROW()-12,"")</f>
        <v/>
      </c>
      <c r="B296" s="1" t="str">
        <f>IF('01_Données'!Q46="","",INDEX(Tableau3[N°CMD],MATCH('01_Données'!P46,Tableau3[Sequence],0),))</f>
        <v/>
      </c>
      <c r="C296" s="31" t="str">
        <f>IF('01_Données'!Q46="","",INDEX(Tableau3[Désignation],MATCH('01_Données'!P46,Tableau3[Sequence],0),))</f>
        <v/>
      </c>
      <c r="D296" s="1" t="str">
        <f>IF('01_Données'!Q46="","",INDEX(Tableau3[Qte],MATCH('01_Données'!P46,Tableau3[Sequence],0),))</f>
        <v/>
      </c>
      <c r="E296" s="22" t="str">
        <f>IF('01_Données'!Q46="","",INDEX(Tableau3[P.A.U],MATCH('01_Données'!P46,Tableau3[Sequence],0),))</f>
        <v/>
      </c>
      <c r="F296" s="22"/>
      <c r="G296" s="2" t="str">
        <f>IF('01_Données'!Q46="","",INDEX(Tableau3[Délai],MATCH('01_Données'!P46,Tableau3[Sequence],0),))</f>
        <v/>
      </c>
      <c r="H296" s="2" t="str">
        <f>IF('01_Données'!Q46="","",INDEX(Tableau3[Date livraison],MATCH('01_Données'!P46,Tableau3[Sequence],0),))</f>
        <v/>
      </c>
      <c r="I296" s="1" t="str">
        <f t="shared" si="11"/>
        <v/>
      </c>
      <c r="J296" t="e">
        <f>IF('01_Données'!#REF!="","",INDEX(#REF!,MATCH('01_Données'!#REF!,#REF!,0),))</f>
        <v>#REF!</v>
      </c>
    </row>
    <row r="297" spans="1:10" x14ac:dyDescent="0.25">
      <c r="A297" s="19" t="str">
        <f>IF(ROW()-12&lt;='01_Données'!$O$2,ROW()-12,"")</f>
        <v/>
      </c>
      <c r="B297" s="1" t="str">
        <f>IF('01_Données'!Q47="","",INDEX(Tableau3[N°CMD],MATCH('01_Données'!P47,Tableau3[Sequence],0),))</f>
        <v/>
      </c>
      <c r="C297" s="31" t="str">
        <f>IF('01_Données'!Q47="","",INDEX(Tableau3[Désignation],MATCH('01_Données'!P47,Tableau3[Sequence],0),))</f>
        <v/>
      </c>
      <c r="D297" s="1" t="str">
        <f>IF('01_Données'!Q47="","",INDEX(Tableau3[Qte],MATCH('01_Données'!P47,Tableau3[Sequence],0),))</f>
        <v/>
      </c>
      <c r="E297" s="22" t="str">
        <f>IF('01_Données'!Q47="","",INDEX(Tableau3[P.A.U],MATCH('01_Données'!P47,Tableau3[Sequence],0),))</f>
        <v/>
      </c>
      <c r="F297" s="22"/>
      <c r="G297" s="2" t="str">
        <f>IF('01_Données'!Q47="","",INDEX(Tableau3[Délai],MATCH('01_Données'!P47,Tableau3[Sequence],0),))</f>
        <v/>
      </c>
      <c r="H297" s="2" t="str">
        <f>IF('01_Données'!Q47="","",INDEX(Tableau3[Date livraison],MATCH('01_Données'!P47,Tableau3[Sequence],0),))</f>
        <v/>
      </c>
      <c r="I297" s="1" t="str">
        <f t="shared" si="11"/>
        <v/>
      </c>
      <c r="J297" t="e">
        <f>IF('01_Données'!#REF!="","",INDEX(#REF!,MATCH('01_Données'!#REF!,#REF!,0),))</f>
        <v>#REF!</v>
      </c>
    </row>
    <row r="298" spans="1:10" x14ac:dyDescent="0.25">
      <c r="A298" s="19" t="str">
        <f>IF(ROW()-12&lt;='01_Données'!$O$2,ROW()-12,"")</f>
        <v/>
      </c>
      <c r="B298" s="1" t="str">
        <f>IF('01_Données'!Q48="","",INDEX(Tableau3[N°CMD],MATCH('01_Données'!P48,Tableau3[Sequence],0),))</f>
        <v/>
      </c>
      <c r="C298" s="31" t="str">
        <f>IF('01_Données'!Q48="","",INDEX(Tableau3[Désignation],MATCH('01_Données'!P48,Tableau3[Sequence],0),))</f>
        <v/>
      </c>
      <c r="D298" s="1" t="str">
        <f>IF('01_Données'!Q48="","",INDEX(Tableau3[Qte],MATCH('01_Données'!P48,Tableau3[Sequence],0),))</f>
        <v/>
      </c>
      <c r="E298" s="22" t="str">
        <f>IF('01_Données'!Q48="","",INDEX(Tableau3[P.A.U],MATCH('01_Données'!P48,Tableau3[Sequence],0),))</f>
        <v/>
      </c>
      <c r="F298" s="22"/>
      <c r="G298" s="2" t="str">
        <f>IF('01_Données'!Q48="","",INDEX(Tableau3[Délai],MATCH('01_Données'!P48,Tableau3[Sequence],0),))</f>
        <v/>
      </c>
      <c r="H298" s="2" t="str">
        <f>IF('01_Données'!Q48="","",INDEX(Tableau3[Date livraison],MATCH('01_Données'!P48,Tableau3[Sequence],0),))</f>
        <v/>
      </c>
      <c r="I298" s="1" t="str">
        <f t="shared" si="11"/>
        <v/>
      </c>
      <c r="J298" t="e">
        <f>IF('01_Données'!#REF!="","",INDEX(#REF!,MATCH('01_Données'!#REF!,#REF!,0),))</f>
        <v>#REF!</v>
      </c>
    </row>
    <row r="299" spans="1:10" x14ac:dyDescent="0.25">
      <c r="A299" s="19" t="str">
        <f>IF(ROW()-12&lt;='01_Données'!$O$2,ROW()-12,"")</f>
        <v/>
      </c>
      <c r="B299" s="1" t="str">
        <f>IF('01_Données'!Q49="","",INDEX(Tableau3[N°CMD],MATCH('01_Données'!P49,Tableau3[Sequence],0),))</f>
        <v/>
      </c>
      <c r="C299" s="31" t="str">
        <f>IF('01_Données'!Q49="","",INDEX(Tableau3[Désignation],MATCH('01_Données'!P49,Tableau3[Sequence],0),))</f>
        <v/>
      </c>
      <c r="D299" s="1" t="str">
        <f>IF('01_Données'!Q49="","",INDEX(Tableau3[Qte],MATCH('01_Données'!P49,Tableau3[Sequence],0),))</f>
        <v/>
      </c>
      <c r="E299" s="22" t="str">
        <f>IF('01_Données'!Q49="","",INDEX(Tableau3[P.A.U],MATCH('01_Données'!P49,Tableau3[Sequence],0),))</f>
        <v/>
      </c>
      <c r="F299" s="22"/>
      <c r="G299" s="2" t="str">
        <f>IF('01_Données'!Q49="","",INDEX(Tableau3[Délai],MATCH('01_Données'!P49,Tableau3[Sequence],0),))</f>
        <v/>
      </c>
      <c r="H299" s="2" t="str">
        <f>IF('01_Données'!Q49="","",INDEX(Tableau3[Date livraison],MATCH('01_Données'!P49,Tableau3[Sequence],0),))</f>
        <v/>
      </c>
      <c r="I299" s="1" t="str">
        <f t="shared" si="11"/>
        <v/>
      </c>
      <c r="J299" t="e">
        <f>IF('01_Données'!#REF!="","",INDEX(#REF!,MATCH('01_Données'!#REF!,#REF!,0),))</f>
        <v>#REF!</v>
      </c>
    </row>
    <row r="300" spans="1:10" x14ac:dyDescent="0.25">
      <c r="A300" s="19" t="str">
        <f>IF(ROW()-12&lt;='01_Données'!$O$2,ROW()-12,"")</f>
        <v/>
      </c>
      <c r="B300" s="1" t="str">
        <f>IF('01_Données'!Q50="","",INDEX(Tableau3[N°CMD],MATCH('01_Données'!P50,Tableau3[Sequence],0),))</f>
        <v/>
      </c>
      <c r="C300" s="31" t="str">
        <f>IF('01_Données'!Q50="","",INDEX(Tableau3[Désignation],MATCH('01_Données'!P50,Tableau3[Sequence],0),))</f>
        <v/>
      </c>
      <c r="D300" s="1" t="str">
        <f>IF('01_Données'!Q50="","",INDEX(Tableau3[Qte],MATCH('01_Données'!P50,Tableau3[Sequence],0),))</f>
        <v/>
      </c>
      <c r="E300" s="22" t="str">
        <f>IF('01_Données'!Q50="","",INDEX(Tableau3[P.A.U],MATCH('01_Données'!P50,Tableau3[Sequence],0),))</f>
        <v/>
      </c>
      <c r="F300" s="22"/>
      <c r="G300" s="2" t="str">
        <f>IF('01_Données'!Q50="","",INDEX(Tableau3[Délai],MATCH('01_Données'!P50,Tableau3[Sequence],0),))</f>
        <v/>
      </c>
      <c r="H300" s="2" t="str">
        <f>IF('01_Données'!Q50="","",INDEX(Tableau3[Date livraison],MATCH('01_Données'!P50,Tableau3[Sequence],0),))</f>
        <v/>
      </c>
      <c r="I300" s="1" t="str">
        <f t="shared" si="11"/>
        <v/>
      </c>
      <c r="J300" t="e">
        <f>IF('01_Données'!#REF!="","",INDEX(#REF!,MATCH('01_Données'!#REF!,#REF!,0),))</f>
        <v>#REF!</v>
      </c>
    </row>
    <row r="301" spans="1:10" x14ac:dyDescent="0.25">
      <c r="A301" s="19" t="str">
        <f>IF(ROW()-12&lt;='01_Données'!$O$2,ROW()-12,"")</f>
        <v/>
      </c>
      <c r="B301" s="1" t="str">
        <f>IF('01_Données'!Q51="","",INDEX(Tableau3[N°CMD],MATCH('01_Données'!P51,Tableau3[Sequence],0),))</f>
        <v/>
      </c>
      <c r="C301" s="31" t="str">
        <f>IF('01_Données'!Q51="","",INDEX(Tableau3[Désignation],MATCH('01_Données'!P51,Tableau3[Sequence],0),))</f>
        <v/>
      </c>
      <c r="D301" s="1" t="str">
        <f>IF('01_Données'!Q51="","",INDEX(Tableau3[Qte],MATCH('01_Données'!P51,Tableau3[Sequence],0),))</f>
        <v/>
      </c>
      <c r="E301" s="22" t="str">
        <f>IF('01_Données'!Q51="","",INDEX(Tableau3[P.A.U],MATCH('01_Données'!P51,Tableau3[Sequence],0),))</f>
        <v/>
      </c>
      <c r="F301" s="22"/>
      <c r="G301" s="2" t="str">
        <f>IF('01_Données'!Q51="","",INDEX(Tableau3[Délai],MATCH('01_Données'!P51,Tableau3[Sequence],0),))</f>
        <v/>
      </c>
      <c r="H301" s="2" t="str">
        <f>IF('01_Données'!Q51="","",INDEX(Tableau3[Date livraison],MATCH('01_Données'!P51,Tableau3[Sequence],0),))</f>
        <v/>
      </c>
      <c r="I301" s="1" t="str">
        <f t="shared" si="11"/>
        <v/>
      </c>
      <c r="J301" t="e">
        <f>IF('01_Données'!#REF!="","",INDEX(#REF!,MATCH('01_Données'!#REF!,#REF!,0),))</f>
        <v>#REF!</v>
      </c>
    </row>
    <row r="302" spans="1:10" x14ac:dyDescent="0.25">
      <c r="A302" s="19" t="str">
        <f>IF(ROW()-12&lt;='01_Données'!$O$2,ROW()-12,"")</f>
        <v/>
      </c>
      <c r="B302" s="1" t="str">
        <f>IF('01_Données'!Q52="","",INDEX(Tableau3[N°CMD],MATCH('01_Données'!P52,Tableau3[Sequence],0),))</f>
        <v/>
      </c>
      <c r="C302" s="31" t="str">
        <f>IF('01_Données'!Q52="","",INDEX(Tableau3[Désignation],MATCH('01_Données'!P52,Tableau3[Sequence],0),))</f>
        <v/>
      </c>
      <c r="D302" s="1" t="str">
        <f>IF('01_Données'!Q52="","",INDEX(Tableau3[Qte],MATCH('01_Données'!P52,Tableau3[Sequence],0),))</f>
        <v/>
      </c>
      <c r="E302" s="22" t="str">
        <f>IF('01_Données'!Q52="","",INDEX(Tableau3[P.A.U],MATCH('01_Données'!P52,Tableau3[Sequence],0),))</f>
        <v/>
      </c>
      <c r="F302" s="22"/>
      <c r="G302" s="2" t="str">
        <f>IF('01_Données'!Q52="","",INDEX(Tableau3[Délai],MATCH('01_Données'!P52,Tableau3[Sequence],0),))</f>
        <v/>
      </c>
      <c r="H302" s="2" t="str">
        <f>IF('01_Données'!Q52="","",INDEX(Tableau3[Date livraison],MATCH('01_Données'!P52,Tableau3[Sequence],0),))</f>
        <v/>
      </c>
      <c r="I302" s="1" t="str">
        <f t="shared" si="11"/>
        <v/>
      </c>
      <c r="J302" t="e">
        <f>IF('01_Données'!#REF!="","",INDEX(#REF!,MATCH('01_Données'!#REF!,#REF!,0),))</f>
        <v>#REF!</v>
      </c>
    </row>
    <row r="303" spans="1:10" x14ac:dyDescent="0.25">
      <c r="A303" s="19" t="str">
        <f>IF(ROW()-12&lt;='01_Données'!$O$2,ROW()-12,"")</f>
        <v/>
      </c>
      <c r="B303" s="1" t="str">
        <f>IF('01_Données'!Q53="","",INDEX(Tableau3[N°CMD],MATCH('01_Données'!P53,Tableau3[Sequence],0),))</f>
        <v/>
      </c>
      <c r="C303" s="31" t="str">
        <f>IF('01_Données'!Q53="","",INDEX(Tableau3[Désignation],MATCH('01_Données'!P53,Tableau3[Sequence],0),))</f>
        <v/>
      </c>
      <c r="D303" s="1" t="str">
        <f>IF('01_Données'!Q53="","",INDEX(Tableau3[Qte],MATCH('01_Données'!P53,Tableau3[Sequence],0),))</f>
        <v/>
      </c>
      <c r="E303" s="22" t="str">
        <f>IF('01_Données'!Q53="","",INDEX(Tableau3[P.A.U],MATCH('01_Données'!P53,Tableau3[Sequence],0),))</f>
        <v/>
      </c>
      <c r="F303" s="22"/>
      <c r="G303" s="2" t="str">
        <f>IF('01_Données'!Q53="","",INDEX(Tableau3[Délai],MATCH('01_Données'!P53,Tableau3[Sequence],0),))</f>
        <v/>
      </c>
      <c r="H303" s="2" t="str">
        <f>IF('01_Données'!Q53="","",INDEX(Tableau3[Date livraison],MATCH('01_Données'!P53,Tableau3[Sequence],0),))</f>
        <v/>
      </c>
      <c r="I303" s="1" t="str">
        <f t="shared" si="11"/>
        <v/>
      </c>
      <c r="J303" t="e">
        <f>IF('01_Données'!#REF!="","",INDEX(#REF!,MATCH('01_Données'!#REF!,#REF!,0),))</f>
        <v>#REF!</v>
      </c>
    </row>
    <row r="304" spans="1:10" x14ac:dyDescent="0.25">
      <c r="A304" s="19" t="str">
        <f>IF(ROW()-12&lt;='01_Données'!$O$2,ROW()-12,"")</f>
        <v/>
      </c>
      <c r="B304" s="1" t="str">
        <f>IF('01_Données'!Q54="","",INDEX(Tableau3[N°CMD],MATCH('01_Données'!P54,Tableau3[Sequence],0),))</f>
        <v/>
      </c>
      <c r="C304" s="31" t="str">
        <f>IF('01_Données'!Q54="","",INDEX(Tableau3[Désignation],MATCH('01_Données'!P54,Tableau3[Sequence],0),))</f>
        <v/>
      </c>
      <c r="D304" s="1" t="str">
        <f>IF('01_Données'!Q54="","",INDEX(Tableau3[Qte],MATCH('01_Données'!P54,Tableau3[Sequence],0),))</f>
        <v/>
      </c>
      <c r="E304" s="22" t="str">
        <f>IF('01_Données'!Q54="","",INDEX(Tableau3[P.A.U],MATCH('01_Données'!P54,Tableau3[Sequence],0),))</f>
        <v/>
      </c>
      <c r="F304" s="22"/>
      <c r="G304" s="2" t="str">
        <f>IF('01_Données'!Q54="","",INDEX(Tableau3[Délai],MATCH('01_Données'!P54,Tableau3[Sequence],0),))</f>
        <v/>
      </c>
      <c r="H304" s="2" t="str">
        <f>IF('01_Données'!Q54="","",INDEX(Tableau3[Date livraison],MATCH('01_Données'!P54,Tableau3[Sequence],0),))</f>
        <v/>
      </c>
      <c r="I304" s="1" t="str">
        <f t="shared" si="11"/>
        <v/>
      </c>
      <c r="J304" t="e">
        <f>IF('01_Données'!#REF!="","",INDEX(#REF!,MATCH('01_Données'!#REF!,#REF!,0),))</f>
        <v>#REF!</v>
      </c>
    </row>
    <row r="305" spans="1:10" x14ac:dyDescent="0.25">
      <c r="A305" s="19" t="str">
        <f>IF(ROW()-12&lt;='01_Données'!$O$2,ROW()-12,"")</f>
        <v/>
      </c>
      <c r="B305" s="1" t="str">
        <f>IF('01_Données'!Q55="","",INDEX(Tableau3[N°CMD],MATCH('01_Données'!P55,Tableau3[Sequence],0),))</f>
        <v/>
      </c>
      <c r="C305" s="31" t="str">
        <f>IF('01_Données'!Q55="","",INDEX(Tableau3[Désignation],MATCH('01_Données'!P55,Tableau3[Sequence],0),))</f>
        <v/>
      </c>
      <c r="D305" s="1" t="str">
        <f>IF('01_Données'!Q55="","",INDEX(Tableau3[Qte],MATCH('01_Données'!P55,Tableau3[Sequence],0),))</f>
        <v/>
      </c>
      <c r="E305" s="22" t="str">
        <f>IF('01_Données'!Q55="","",INDEX(Tableau3[P.A.U],MATCH('01_Données'!P55,Tableau3[Sequence],0),))</f>
        <v/>
      </c>
      <c r="F305" s="22"/>
      <c r="G305" s="2" t="str">
        <f>IF('01_Données'!Q55="","",INDEX(Tableau3[Délai],MATCH('01_Données'!P55,Tableau3[Sequence],0),))</f>
        <v/>
      </c>
      <c r="H305" s="2" t="str">
        <f>IF('01_Données'!Q55="","",INDEX(Tableau3[Date livraison],MATCH('01_Données'!P55,Tableau3[Sequence],0),))</f>
        <v/>
      </c>
      <c r="I305" s="1" t="str">
        <f t="shared" si="11"/>
        <v/>
      </c>
      <c r="J305" t="e">
        <f>IF('01_Données'!#REF!="","",INDEX(#REF!,MATCH('01_Données'!#REF!,#REF!,0),))</f>
        <v>#REF!</v>
      </c>
    </row>
    <row r="306" spans="1:10" x14ac:dyDescent="0.25">
      <c r="A306" s="19" t="str">
        <f>IF(ROW()-12&lt;='01_Données'!$O$2,ROW()-12,"")</f>
        <v/>
      </c>
      <c r="B306" s="1" t="str">
        <f>IF('01_Données'!Q56="","",INDEX(Tableau3[N°CMD],MATCH('01_Données'!P56,Tableau3[Sequence],0),))</f>
        <v/>
      </c>
      <c r="C306" s="31" t="str">
        <f>IF('01_Données'!Q56="","",INDEX(Tableau3[Désignation],MATCH('01_Données'!P56,Tableau3[Sequence],0),))</f>
        <v/>
      </c>
      <c r="D306" s="1" t="str">
        <f>IF('01_Données'!Q56="","",INDEX(Tableau3[Qte],MATCH('01_Données'!P56,Tableau3[Sequence],0),))</f>
        <v/>
      </c>
      <c r="E306" s="22" t="str">
        <f>IF('01_Données'!Q56="","",INDEX(Tableau3[P.A.U],MATCH('01_Données'!P56,Tableau3[Sequence],0),))</f>
        <v/>
      </c>
      <c r="F306" s="22"/>
      <c r="G306" s="2" t="str">
        <f>IF('01_Données'!Q56="","",INDEX(Tableau3[Délai],MATCH('01_Données'!P56,Tableau3[Sequence],0),))</f>
        <v/>
      </c>
      <c r="H306" s="2" t="str">
        <f>IF('01_Données'!Q56="","",INDEX(Tableau3[Date livraison],MATCH('01_Données'!P56,Tableau3[Sequence],0),))</f>
        <v/>
      </c>
      <c r="I306" s="1" t="str">
        <f t="shared" si="11"/>
        <v/>
      </c>
      <c r="J306" t="e">
        <f>IF('01_Données'!#REF!="","",INDEX(#REF!,MATCH('01_Données'!#REF!,#REF!,0),))</f>
        <v>#REF!</v>
      </c>
    </row>
    <row r="307" spans="1:10" x14ac:dyDescent="0.25">
      <c r="A307" s="19" t="str">
        <f>IF(ROW()-12&lt;='01_Données'!$O$2,ROW()-12,"")</f>
        <v/>
      </c>
      <c r="B307" s="1" t="str">
        <f>IF('01_Données'!Q57="","",INDEX(Tableau3[N°CMD],MATCH('01_Données'!P57,Tableau3[Sequence],0),))</f>
        <v/>
      </c>
      <c r="C307" s="31" t="str">
        <f>IF('01_Données'!Q57="","",INDEX(Tableau3[Désignation],MATCH('01_Données'!P57,Tableau3[Sequence],0),))</f>
        <v/>
      </c>
      <c r="D307" s="1" t="str">
        <f>IF('01_Données'!Q57="","",INDEX(Tableau3[Qte],MATCH('01_Données'!P57,Tableau3[Sequence],0),))</f>
        <v/>
      </c>
      <c r="E307" s="22" t="str">
        <f>IF('01_Données'!Q57="","",INDEX(Tableau3[P.A.U],MATCH('01_Données'!P57,Tableau3[Sequence],0),))</f>
        <v/>
      </c>
      <c r="F307" s="22"/>
      <c r="G307" s="2" t="str">
        <f>IF('01_Données'!Q57="","",INDEX(Tableau3[Délai],MATCH('01_Données'!P57,Tableau3[Sequence],0),))</f>
        <v/>
      </c>
      <c r="H307" s="2" t="str">
        <f>IF('01_Données'!Q57="","",INDEX(Tableau3[Date livraison],MATCH('01_Données'!P57,Tableau3[Sequence],0),))</f>
        <v/>
      </c>
      <c r="I307" s="1" t="str">
        <f t="shared" si="11"/>
        <v/>
      </c>
      <c r="J307" t="e">
        <f>IF('01_Données'!#REF!="","",INDEX(#REF!,MATCH('01_Données'!#REF!,#REF!,0),))</f>
        <v>#REF!</v>
      </c>
    </row>
    <row r="308" spans="1:10" x14ac:dyDescent="0.25">
      <c r="A308" s="19" t="str">
        <f>IF(ROW()-12&lt;='01_Données'!$O$2,ROW()-12,"")</f>
        <v/>
      </c>
      <c r="B308" s="1" t="str">
        <f>IF('01_Données'!Q58="","",INDEX(Tableau3[N°CMD],MATCH('01_Données'!P58,Tableau3[Sequence],0),))</f>
        <v/>
      </c>
      <c r="C308" s="31" t="str">
        <f>IF('01_Données'!Q58="","",INDEX(Tableau3[Désignation],MATCH('01_Données'!P58,Tableau3[Sequence],0),))</f>
        <v/>
      </c>
      <c r="D308" s="1" t="str">
        <f>IF('01_Données'!Q58="","",INDEX(Tableau3[Qte],MATCH('01_Données'!P58,Tableau3[Sequence],0),))</f>
        <v/>
      </c>
      <c r="E308" s="22" t="str">
        <f>IF('01_Données'!Q58="","",INDEX(Tableau3[P.A.U],MATCH('01_Données'!P58,Tableau3[Sequence],0),))</f>
        <v/>
      </c>
      <c r="F308" s="22"/>
      <c r="G308" s="2" t="str">
        <f>IF('01_Données'!Q58="","",INDEX(Tableau3[Délai],MATCH('01_Données'!P58,Tableau3[Sequence],0),))</f>
        <v/>
      </c>
      <c r="H308" s="2" t="str">
        <f>IF('01_Données'!Q58="","",INDEX(Tableau3[Date livraison],MATCH('01_Données'!P58,Tableau3[Sequence],0),))</f>
        <v/>
      </c>
      <c r="I308" s="1" t="str">
        <f t="shared" si="11"/>
        <v/>
      </c>
      <c r="J308" t="e">
        <f>IF('01_Données'!#REF!="","",INDEX(#REF!,MATCH('01_Données'!#REF!,#REF!,0),))</f>
        <v>#REF!</v>
      </c>
    </row>
    <row r="309" spans="1:10" x14ac:dyDescent="0.25">
      <c r="A309" s="19" t="str">
        <f>IF(ROW()-12&lt;='01_Données'!$O$2,ROW()-12,"")</f>
        <v/>
      </c>
      <c r="B309" s="1" t="str">
        <f>IF('01_Données'!Q59="","",INDEX(Tableau3[N°CMD],MATCH('01_Données'!P59,Tableau3[Sequence],0),))</f>
        <v/>
      </c>
      <c r="C309" s="31" t="str">
        <f>IF('01_Données'!Q59="","",INDEX(Tableau3[Désignation],MATCH('01_Données'!P59,Tableau3[Sequence],0),))</f>
        <v/>
      </c>
      <c r="D309" s="1" t="str">
        <f>IF('01_Données'!Q59="","",INDEX(Tableau3[Qte],MATCH('01_Données'!P59,Tableau3[Sequence],0),))</f>
        <v/>
      </c>
      <c r="E309" s="22" t="str">
        <f>IF('01_Données'!Q59="","",INDEX(Tableau3[P.A.U],MATCH('01_Données'!P59,Tableau3[Sequence],0),))</f>
        <v/>
      </c>
      <c r="F309" s="22"/>
      <c r="G309" s="2" t="str">
        <f>IF('01_Données'!Q59="","",INDEX(Tableau3[Délai],MATCH('01_Données'!P59,Tableau3[Sequence],0),))</f>
        <v/>
      </c>
      <c r="H309" s="2" t="str">
        <f>IF('01_Données'!Q59="","",INDEX(Tableau3[Date livraison],MATCH('01_Données'!P59,Tableau3[Sequence],0),))</f>
        <v/>
      </c>
      <c r="I309" s="1" t="str">
        <f t="shared" si="11"/>
        <v/>
      </c>
      <c r="J309" t="e">
        <f>IF('01_Données'!#REF!="","",INDEX(#REF!,MATCH('01_Données'!#REF!,#REF!,0),))</f>
        <v>#REF!</v>
      </c>
    </row>
    <row r="310" spans="1:10" x14ac:dyDescent="0.25">
      <c r="A310" s="19" t="str">
        <f>IF(ROW()-12&lt;='01_Données'!$O$2,ROW()-12,"")</f>
        <v/>
      </c>
      <c r="B310" s="1" t="str">
        <f>IF('01_Données'!Q60="","",INDEX(Tableau3[N°CMD],MATCH('01_Données'!P60,Tableau3[Sequence],0),))</f>
        <v/>
      </c>
      <c r="C310" s="31" t="str">
        <f>IF('01_Données'!Q60="","",INDEX(Tableau3[Désignation],MATCH('01_Données'!P60,Tableau3[Sequence],0),))</f>
        <v/>
      </c>
      <c r="D310" s="1" t="str">
        <f>IF('01_Données'!Q60="","",INDEX(Tableau3[Qte],MATCH('01_Données'!P60,Tableau3[Sequence],0),))</f>
        <v/>
      </c>
      <c r="E310" s="22" t="str">
        <f>IF('01_Données'!Q60="","",INDEX(Tableau3[P.A.U],MATCH('01_Données'!P60,Tableau3[Sequence],0),))</f>
        <v/>
      </c>
      <c r="F310" s="22"/>
      <c r="G310" s="2" t="str">
        <f>IF('01_Données'!Q60="","",INDEX(Tableau3[Délai],MATCH('01_Données'!P60,Tableau3[Sequence],0),))</f>
        <v/>
      </c>
      <c r="H310" s="2" t="str">
        <f>IF('01_Données'!Q60="","",INDEX(Tableau3[Date livraison],MATCH('01_Données'!P60,Tableau3[Sequence],0),))</f>
        <v/>
      </c>
      <c r="I310" s="1" t="str">
        <f t="shared" si="11"/>
        <v/>
      </c>
      <c r="J310" t="e">
        <f>IF('01_Données'!#REF!="","",INDEX(#REF!,MATCH('01_Données'!#REF!,#REF!,0),))</f>
        <v>#REF!</v>
      </c>
    </row>
    <row r="311" spans="1:10" x14ac:dyDescent="0.25">
      <c r="A311" s="19" t="str">
        <f>IF(ROW()-12&lt;='01_Données'!$O$2,ROW()-12,"")</f>
        <v/>
      </c>
      <c r="B311" s="1" t="str">
        <f>IF('01_Données'!Q61="","",INDEX(Tableau3[N°CMD],MATCH('01_Données'!P61,Tableau3[Sequence],0),))</f>
        <v/>
      </c>
      <c r="C311" s="31" t="str">
        <f>IF('01_Données'!Q61="","",INDEX(Tableau3[Désignation],MATCH('01_Données'!P61,Tableau3[Sequence],0),))</f>
        <v/>
      </c>
      <c r="D311" s="1" t="str">
        <f>IF('01_Données'!Q61="","",INDEX(Tableau3[Qte],MATCH('01_Données'!P61,Tableau3[Sequence],0),))</f>
        <v/>
      </c>
      <c r="E311" s="22" t="str">
        <f>IF('01_Données'!Q61="","",INDEX(Tableau3[P.A.U],MATCH('01_Données'!P61,Tableau3[Sequence],0),))</f>
        <v/>
      </c>
      <c r="F311" s="22"/>
      <c r="G311" s="2" t="str">
        <f>IF('01_Données'!Q61="","",INDEX(Tableau3[Délai],MATCH('01_Données'!P61,Tableau3[Sequence],0),))</f>
        <v/>
      </c>
      <c r="H311" s="2" t="str">
        <f>IF('01_Données'!Q61="","",INDEX(Tableau3[Date livraison],MATCH('01_Données'!P61,Tableau3[Sequence],0),))</f>
        <v/>
      </c>
      <c r="I311" s="1" t="str">
        <f t="shared" si="11"/>
        <v/>
      </c>
      <c r="J311" t="e">
        <f>IF('01_Données'!#REF!="","",INDEX(#REF!,MATCH('01_Données'!#REF!,#REF!,0),))</f>
        <v>#REF!</v>
      </c>
    </row>
    <row r="312" spans="1:10" x14ac:dyDescent="0.25">
      <c r="A312" s="19" t="str">
        <f>IF(ROW()-12&lt;='01_Données'!$O$2,ROW()-12,"")</f>
        <v/>
      </c>
      <c r="B312" s="1" t="str">
        <f>IF('01_Données'!Q62="","",INDEX(Tableau3[N°CMD],MATCH('01_Données'!P62,Tableau3[Sequence],0),))</f>
        <v/>
      </c>
      <c r="C312" s="31" t="str">
        <f>IF('01_Données'!Q62="","",INDEX(Tableau3[Désignation],MATCH('01_Données'!P62,Tableau3[Sequence],0),))</f>
        <v/>
      </c>
      <c r="D312" s="1" t="str">
        <f>IF('01_Données'!Q62="","",INDEX(Tableau3[Qte],MATCH('01_Données'!P62,Tableau3[Sequence],0),))</f>
        <v/>
      </c>
      <c r="E312" s="22" t="str">
        <f>IF('01_Données'!Q62="","",INDEX(Tableau3[P.A.U],MATCH('01_Données'!P62,Tableau3[Sequence],0),))</f>
        <v/>
      </c>
      <c r="F312" s="22"/>
      <c r="G312" s="2" t="str">
        <f>IF('01_Données'!Q62="","",INDEX(Tableau3[Délai],MATCH('01_Données'!P62,Tableau3[Sequence],0),))</f>
        <v/>
      </c>
      <c r="H312" s="2" t="str">
        <f>IF('01_Données'!Q62="","",INDEX(Tableau3[Date livraison],MATCH('01_Données'!P62,Tableau3[Sequence],0),))</f>
        <v/>
      </c>
      <c r="I312" s="1" t="str">
        <f t="shared" si="11"/>
        <v/>
      </c>
      <c r="J312" t="e">
        <f>IF('01_Données'!#REF!="","",INDEX(#REF!,MATCH('01_Données'!#REF!,#REF!,0),))</f>
        <v>#REF!</v>
      </c>
    </row>
    <row r="313" spans="1:10" x14ac:dyDescent="0.25">
      <c r="A313" s="19" t="str">
        <f>IF(ROW()-12&lt;='01_Données'!$O$2,ROW()-12,"")</f>
        <v/>
      </c>
      <c r="B313" s="1" t="str">
        <f>IF('01_Données'!Q63="","",INDEX(Tableau3[N°CMD],MATCH('01_Données'!P63,Tableau3[Sequence],0),))</f>
        <v/>
      </c>
      <c r="C313" s="31" t="str">
        <f>IF('01_Données'!Q63="","",INDEX(Tableau3[Désignation],MATCH('01_Données'!P63,Tableau3[Sequence],0),))</f>
        <v/>
      </c>
      <c r="D313" s="1" t="str">
        <f>IF('01_Données'!Q63="","",INDEX(Tableau3[Qte],MATCH('01_Données'!P63,Tableau3[Sequence],0),))</f>
        <v/>
      </c>
      <c r="E313" s="22" t="str">
        <f>IF('01_Données'!Q63="","",INDEX(Tableau3[P.A.U],MATCH('01_Données'!P63,Tableau3[Sequence],0),))</f>
        <v/>
      </c>
      <c r="F313" s="22"/>
      <c r="G313" s="2" t="str">
        <f>IF('01_Données'!Q63="","",INDEX(Tableau3[Délai],MATCH('01_Données'!P63,Tableau3[Sequence],0),))</f>
        <v/>
      </c>
      <c r="H313" s="2" t="str">
        <f>IF('01_Données'!Q63="","",INDEX(Tableau3[Date livraison],MATCH('01_Données'!P63,Tableau3[Sequence],0),))</f>
        <v/>
      </c>
      <c r="I313" s="1" t="str">
        <f t="shared" si="11"/>
        <v/>
      </c>
      <c r="J313" t="e">
        <f>IF('01_Données'!#REF!="","",INDEX(#REF!,MATCH('01_Données'!#REF!,#REF!,0),))</f>
        <v>#REF!</v>
      </c>
    </row>
    <row r="314" spans="1:10" x14ac:dyDescent="0.25">
      <c r="A314" s="19" t="str">
        <f>IF(ROW()-12&lt;='01_Données'!$O$2,ROW()-12,"")</f>
        <v/>
      </c>
      <c r="B314" s="1" t="str">
        <f>IF('01_Données'!Q64="","",INDEX(Tableau3[N°CMD],MATCH('01_Données'!P64,Tableau3[Sequence],0),))</f>
        <v/>
      </c>
      <c r="C314" s="31" t="str">
        <f>IF('01_Données'!Q64="","",INDEX(Tableau3[Désignation],MATCH('01_Données'!P64,Tableau3[Sequence],0),))</f>
        <v/>
      </c>
      <c r="D314" s="1" t="str">
        <f>IF('01_Données'!Q64="","",INDEX(Tableau3[Qte],MATCH('01_Données'!P64,Tableau3[Sequence],0),))</f>
        <v/>
      </c>
      <c r="E314" s="22" t="str">
        <f>IF('01_Données'!Q64="","",INDEX(Tableau3[P.A.U],MATCH('01_Données'!P64,Tableau3[Sequence],0),))</f>
        <v/>
      </c>
      <c r="F314" s="22"/>
      <c r="G314" s="2" t="str">
        <f>IF('01_Données'!Q64="","",INDEX(Tableau3[Délai],MATCH('01_Données'!P64,Tableau3[Sequence],0),))</f>
        <v/>
      </c>
      <c r="H314" s="2" t="str">
        <f>IF('01_Données'!Q64="","",INDEX(Tableau3[Date livraison],MATCH('01_Données'!P64,Tableau3[Sequence],0),))</f>
        <v/>
      </c>
      <c r="I314" s="1" t="str">
        <f t="shared" si="11"/>
        <v/>
      </c>
      <c r="J314" t="e">
        <f>IF('01_Données'!#REF!="","",INDEX(#REF!,MATCH('01_Données'!#REF!,#REF!,0),))</f>
        <v>#REF!</v>
      </c>
    </row>
    <row r="315" spans="1:10" x14ac:dyDescent="0.25">
      <c r="A315" s="19" t="str">
        <f>IF(ROW()-12&lt;='01_Données'!$O$2,ROW()-12,"")</f>
        <v/>
      </c>
      <c r="B315" s="1" t="str">
        <f>IF('01_Données'!Q65="","",INDEX(Tableau3[N°CMD],MATCH('01_Données'!P65,Tableau3[Sequence],0),))</f>
        <v/>
      </c>
      <c r="C315" s="31" t="str">
        <f>IF('01_Données'!Q65="","",INDEX(Tableau3[Désignation],MATCH('01_Données'!P65,Tableau3[Sequence],0),))</f>
        <v/>
      </c>
      <c r="D315" s="1" t="str">
        <f>IF('01_Données'!Q65="","",INDEX(Tableau3[Qte],MATCH('01_Données'!P65,Tableau3[Sequence],0),))</f>
        <v/>
      </c>
      <c r="E315" s="22" t="str">
        <f>IF('01_Données'!Q65="","",INDEX(Tableau3[P.A.U],MATCH('01_Données'!P65,Tableau3[Sequence],0),))</f>
        <v/>
      </c>
      <c r="F315" s="22"/>
      <c r="G315" s="2" t="str">
        <f>IF('01_Données'!Q65="","",INDEX(Tableau3[Délai],MATCH('01_Données'!P65,Tableau3[Sequence],0),))</f>
        <v/>
      </c>
      <c r="H315" s="2" t="str">
        <f>IF('01_Données'!Q65="","",INDEX(Tableau3[Date livraison],MATCH('01_Données'!P65,Tableau3[Sequence],0),))</f>
        <v/>
      </c>
      <c r="I315" s="1" t="str">
        <f t="shared" si="11"/>
        <v/>
      </c>
      <c r="J315" t="e">
        <f>IF('01_Données'!#REF!="","",INDEX(#REF!,MATCH('01_Données'!#REF!,#REF!,0),))</f>
        <v>#REF!</v>
      </c>
    </row>
    <row r="316" spans="1:10" x14ac:dyDescent="0.25">
      <c r="A316" s="19" t="str">
        <f>IF(ROW()-12&lt;='01_Données'!$O$2,ROW()-12,"")</f>
        <v/>
      </c>
      <c r="B316" s="1" t="str">
        <f>IF('01_Données'!Q66="","",INDEX(Tableau3[N°CMD],MATCH('01_Données'!P66,Tableau3[Sequence],0),))</f>
        <v/>
      </c>
      <c r="C316" s="31" t="str">
        <f>IF('01_Données'!Q66="","",INDEX(Tableau3[Désignation],MATCH('01_Données'!P66,Tableau3[Sequence],0),))</f>
        <v/>
      </c>
      <c r="D316" s="1" t="str">
        <f>IF('01_Données'!Q66="","",INDEX(Tableau3[Qte],MATCH('01_Données'!P66,Tableau3[Sequence],0),))</f>
        <v/>
      </c>
      <c r="E316" s="22" t="str">
        <f>IF('01_Données'!Q66="","",INDEX(Tableau3[P.A.U],MATCH('01_Données'!P66,Tableau3[Sequence],0),))</f>
        <v/>
      </c>
      <c r="F316" s="22"/>
      <c r="G316" s="2" t="str">
        <f>IF('01_Données'!Q66="","",INDEX(Tableau3[Délai],MATCH('01_Données'!P66,Tableau3[Sequence],0),))</f>
        <v/>
      </c>
      <c r="H316" s="2" t="str">
        <f>IF('01_Données'!Q66="","",INDEX(Tableau3[Date livraison],MATCH('01_Données'!P66,Tableau3[Sequence],0),))</f>
        <v/>
      </c>
      <c r="I316" s="1" t="str">
        <f t="shared" si="11"/>
        <v/>
      </c>
      <c r="J316" t="e">
        <f>IF('01_Données'!#REF!="","",INDEX(#REF!,MATCH('01_Données'!#REF!,#REF!,0),))</f>
        <v>#REF!</v>
      </c>
    </row>
    <row r="317" spans="1:10" x14ac:dyDescent="0.25">
      <c r="A317" s="19" t="str">
        <f>IF(ROW()-12&lt;='01_Données'!$O$2,ROW()-12,"")</f>
        <v/>
      </c>
      <c r="B317" s="1" t="str">
        <f>IF('01_Données'!Q67="","",INDEX(Tableau3[N°CMD],MATCH('01_Données'!P67,Tableau3[Sequence],0),))</f>
        <v/>
      </c>
      <c r="C317" s="31" t="str">
        <f>IF('01_Données'!Q67="","",INDEX(Tableau3[Désignation],MATCH('01_Données'!P67,Tableau3[Sequence],0),))</f>
        <v/>
      </c>
      <c r="D317" s="1" t="str">
        <f>IF('01_Données'!Q67="","",INDEX(Tableau3[Qte],MATCH('01_Données'!P67,Tableau3[Sequence],0),))</f>
        <v/>
      </c>
      <c r="E317" s="22" t="str">
        <f>IF('01_Données'!Q67="","",INDEX(Tableau3[P.A.U],MATCH('01_Données'!P67,Tableau3[Sequence],0),))</f>
        <v/>
      </c>
      <c r="F317" s="22"/>
      <c r="G317" s="2" t="str">
        <f>IF('01_Données'!Q67="","",INDEX(Tableau3[Délai],MATCH('01_Données'!P67,Tableau3[Sequence],0),))</f>
        <v/>
      </c>
      <c r="H317" s="2" t="str">
        <f>IF('01_Données'!Q67="","",INDEX(Tableau3[Date livraison],MATCH('01_Données'!P67,Tableau3[Sequence],0),))</f>
        <v/>
      </c>
      <c r="I317" s="1" t="str">
        <f t="shared" si="11"/>
        <v/>
      </c>
      <c r="J317" t="e">
        <f>IF('01_Données'!#REF!="","",INDEX(#REF!,MATCH('01_Données'!#REF!,#REF!,0),))</f>
        <v>#REF!</v>
      </c>
    </row>
    <row r="318" spans="1:10" x14ac:dyDescent="0.25">
      <c r="A318" s="19" t="str">
        <f>IF(ROW()-12&lt;='01_Données'!$O$2,ROW()-12,"")</f>
        <v/>
      </c>
      <c r="B318" s="1" t="str">
        <f>IF('01_Données'!Q68="","",INDEX(Tableau3[N°CMD],MATCH('01_Données'!P68,Tableau3[Sequence],0),))</f>
        <v/>
      </c>
      <c r="C318" s="31" t="str">
        <f>IF('01_Données'!Q68="","",INDEX(Tableau3[Désignation],MATCH('01_Données'!P68,Tableau3[Sequence],0),))</f>
        <v/>
      </c>
      <c r="D318" s="1" t="str">
        <f>IF('01_Données'!Q68="","",INDEX(Tableau3[Qte],MATCH('01_Données'!P68,Tableau3[Sequence],0),))</f>
        <v/>
      </c>
      <c r="E318" s="22" t="str">
        <f>IF('01_Données'!Q68="","",INDEX(Tableau3[P.A.U],MATCH('01_Données'!P68,Tableau3[Sequence],0),))</f>
        <v/>
      </c>
      <c r="F318" s="22"/>
      <c r="G318" s="2" t="str">
        <f>IF('01_Données'!Q68="","",INDEX(Tableau3[Délai],MATCH('01_Données'!P68,Tableau3[Sequence],0),))</f>
        <v/>
      </c>
      <c r="H318" s="2" t="str">
        <f>IF('01_Données'!Q68="","",INDEX(Tableau3[Date livraison],MATCH('01_Données'!P68,Tableau3[Sequence],0),))</f>
        <v/>
      </c>
      <c r="I318" s="1" t="str">
        <f t="shared" si="11"/>
        <v/>
      </c>
      <c r="J318" t="e">
        <f>IF('01_Données'!#REF!="","",INDEX(#REF!,MATCH('01_Données'!#REF!,#REF!,0),))</f>
        <v>#REF!</v>
      </c>
    </row>
    <row r="319" spans="1:10" x14ac:dyDescent="0.25">
      <c r="A319" s="19" t="str">
        <f>IF(ROW()-12&lt;='01_Données'!$O$2,ROW()-12,"")</f>
        <v/>
      </c>
      <c r="B319" s="1" t="str">
        <f>IF('01_Données'!Q69="","",INDEX(Tableau3[N°CMD],MATCH('01_Données'!P69,Tableau3[Sequence],0),))</f>
        <v/>
      </c>
      <c r="C319" s="31" t="str">
        <f>IF('01_Données'!Q69="","",INDEX(Tableau3[Désignation],MATCH('01_Données'!P69,Tableau3[Sequence],0),))</f>
        <v/>
      </c>
      <c r="D319" s="1" t="str">
        <f>IF('01_Données'!Q69="","",INDEX(Tableau3[Qte],MATCH('01_Données'!P69,Tableau3[Sequence],0),))</f>
        <v/>
      </c>
      <c r="E319" s="22" t="str">
        <f>IF('01_Données'!Q69="","",INDEX(Tableau3[P.A.U],MATCH('01_Données'!P69,Tableau3[Sequence],0),))</f>
        <v/>
      </c>
      <c r="F319" s="22"/>
      <c r="G319" s="2" t="str">
        <f>IF('01_Données'!Q69="","",INDEX(Tableau3[Délai],MATCH('01_Données'!P69,Tableau3[Sequence],0),))</f>
        <v/>
      </c>
      <c r="H319" s="2" t="str">
        <f>IF('01_Données'!Q69="","",INDEX(Tableau3[Date livraison],MATCH('01_Données'!P69,Tableau3[Sequence],0),))</f>
        <v/>
      </c>
      <c r="I319" s="1" t="str">
        <f t="shared" si="11"/>
        <v/>
      </c>
      <c r="J319" t="e">
        <f>IF('01_Données'!#REF!="","",INDEX(#REF!,MATCH('01_Données'!#REF!,#REF!,0),))</f>
        <v>#REF!</v>
      </c>
    </row>
    <row r="320" spans="1:10" x14ac:dyDescent="0.25">
      <c r="A320" s="19" t="str">
        <f>IF(ROW()-12&lt;='01_Données'!$O$2,ROW()-12,"")</f>
        <v/>
      </c>
      <c r="B320" s="1" t="str">
        <f>IF('01_Données'!Q70="","",INDEX(Tableau3[N°CMD],MATCH('01_Données'!P70,Tableau3[Sequence],0),))</f>
        <v/>
      </c>
      <c r="C320" s="31" t="str">
        <f>IF('01_Données'!Q70="","",INDEX(Tableau3[Désignation],MATCH('01_Données'!P70,Tableau3[Sequence],0),))</f>
        <v/>
      </c>
      <c r="D320" s="1" t="str">
        <f>IF('01_Données'!Q70="","",INDEX(Tableau3[Qte],MATCH('01_Données'!P70,Tableau3[Sequence],0),))</f>
        <v/>
      </c>
      <c r="E320" s="22" t="str">
        <f>IF('01_Données'!Q70="","",INDEX(Tableau3[P.A.U],MATCH('01_Données'!P70,Tableau3[Sequence],0),))</f>
        <v/>
      </c>
      <c r="F320" s="22"/>
      <c r="G320" s="2" t="str">
        <f>IF('01_Données'!Q70="","",INDEX(Tableau3[Délai],MATCH('01_Données'!P70,Tableau3[Sequence],0),))</f>
        <v/>
      </c>
      <c r="H320" s="2" t="str">
        <f>IF('01_Données'!Q70="","",INDEX(Tableau3[Date livraison],MATCH('01_Données'!P70,Tableau3[Sequence],0),))</f>
        <v/>
      </c>
      <c r="I320" s="1" t="str">
        <f t="shared" si="11"/>
        <v/>
      </c>
      <c r="J320" t="e">
        <f>IF('01_Données'!#REF!="","",INDEX(#REF!,MATCH('01_Données'!#REF!,#REF!,0),))</f>
        <v>#REF!</v>
      </c>
    </row>
    <row r="321" spans="1:10" x14ac:dyDescent="0.25">
      <c r="A321" s="19" t="str">
        <f>IF(ROW()-12&lt;='01_Données'!$O$2,ROW()-12,"")</f>
        <v/>
      </c>
      <c r="B321" s="1" t="str">
        <f>IF('01_Données'!Q71="","",INDEX(Tableau3[N°CMD],MATCH('01_Données'!P71,Tableau3[Sequence],0),))</f>
        <v/>
      </c>
      <c r="C321" s="31" t="str">
        <f>IF('01_Données'!Q71="","",INDEX(Tableau3[Désignation],MATCH('01_Données'!P71,Tableau3[Sequence],0),))</f>
        <v/>
      </c>
      <c r="D321" s="1" t="str">
        <f>IF('01_Données'!Q71="","",INDEX(Tableau3[Qte],MATCH('01_Données'!P71,Tableau3[Sequence],0),))</f>
        <v/>
      </c>
      <c r="E321" s="22" t="str">
        <f>IF('01_Données'!Q71="","",INDEX(Tableau3[P.A.U],MATCH('01_Données'!P71,Tableau3[Sequence],0),))</f>
        <v/>
      </c>
      <c r="F321" s="22"/>
      <c r="G321" s="2" t="str">
        <f>IF('01_Données'!Q71="","",INDEX(Tableau3[Délai],MATCH('01_Données'!P71,Tableau3[Sequence],0),))</f>
        <v/>
      </c>
      <c r="H321" s="2" t="str">
        <f>IF('01_Données'!Q71="","",INDEX(Tableau3[Date livraison],MATCH('01_Données'!P71,Tableau3[Sequence],0),))</f>
        <v/>
      </c>
      <c r="I321" s="1" t="str">
        <f t="shared" si="11"/>
        <v/>
      </c>
      <c r="J321" t="e">
        <f>IF('01_Données'!#REF!="","",INDEX(#REF!,MATCH('01_Données'!#REF!,#REF!,0),))</f>
        <v>#REF!</v>
      </c>
    </row>
    <row r="322" spans="1:10" x14ac:dyDescent="0.25">
      <c r="A322" s="19" t="str">
        <f>IF(ROW()-12&lt;='01_Données'!$O$2,ROW()-12,"")</f>
        <v/>
      </c>
      <c r="B322" s="1" t="str">
        <f>IF('01_Données'!Q72="","",INDEX(Tableau3[N°CMD],MATCH('01_Données'!P72,Tableau3[Sequence],0),))</f>
        <v/>
      </c>
      <c r="C322" s="31" t="str">
        <f>IF('01_Données'!Q72="","",INDEX(Tableau3[Désignation],MATCH('01_Données'!P72,Tableau3[Sequence],0),))</f>
        <v/>
      </c>
      <c r="D322" s="1" t="str">
        <f>IF('01_Données'!Q72="","",INDEX(Tableau3[Qte],MATCH('01_Données'!P72,Tableau3[Sequence],0),))</f>
        <v/>
      </c>
      <c r="E322" s="22" t="str">
        <f>IF('01_Données'!Q72="","",INDEX(Tableau3[P.A.U],MATCH('01_Données'!P72,Tableau3[Sequence],0),))</f>
        <v/>
      </c>
      <c r="F322" s="22"/>
      <c r="G322" s="2" t="str">
        <f>IF('01_Données'!Q72="","",INDEX(Tableau3[Délai],MATCH('01_Données'!P72,Tableau3[Sequence],0),))</f>
        <v/>
      </c>
      <c r="H322" s="2" t="str">
        <f>IF('01_Données'!Q72="","",INDEX(Tableau3[Date livraison],MATCH('01_Données'!P72,Tableau3[Sequence],0),))</f>
        <v/>
      </c>
      <c r="I322" s="1" t="str">
        <f t="shared" si="11"/>
        <v/>
      </c>
      <c r="J322" t="e">
        <f>IF('01_Données'!#REF!="","",INDEX(#REF!,MATCH('01_Données'!#REF!,#REF!,0),))</f>
        <v>#REF!</v>
      </c>
    </row>
    <row r="323" spans="1:10" x14ac:dyDescent="0.25">
      <c r="A323" s="19" t="str">
        <f>IF(ROW()-12&lt;='01_Données'!$O$2,ROW()-12,"")</f>
        <v/>
      </c>
      <c r="B323" s="1" t="str">
        <f>IF('01_Données'!Q73="","",INDEX(Tableau3[N°CMD],MATCH('01_Données'!P73,Tableau3[Sequence],0),))</f>
        <v/>
      </c>
      <c r="C323" s="31" t="str">
        <f>IF('01_Données'!Q73="","",INDEX(Tableau3[Désignation],MATCH('01_Données'!P73,Tableau3[Sequence],0),))</f>
        <v/>
      </c>
      <c r="D323" s="1" t="str">
        <f>IF('01_Données'!Q73="","",INDEX(Tableau3[Qte],MATCH('01_Données'!P73,Tableau3[Sequence],0),))</f>
        <v/>
      </c>
      <c r="E323" s="22" t="str">
        <f>IF('01_Données'!Q73="","",INDEX(Tableau3[P.A.U],MATCH('01_Données'!P73,Tableau3[Sequence],0),))</f>
        <v/>
      </c>
      <c r="F323" s="22"/>
      <c r="G323" s="2" t="str">
        <f>IF('01_Données'!Q73="","",INDEX(Tableau3[Délai],MATCH('01_Données'!P73,Tableau3[Sequence],0),))</f>
        <v/>
      </c>
      <c r="H323" s="2" t="str">
        <f>IF('01_Données'!Q73="","",INDEX(Tableau3[Date livraison],MATCH('01_Données'!P73,Tableau3[Sequence],0),))</f>
        <v/>
      </c>
      <c r="I323" s="1" t="str">
        <f t="shared" si="11"/>
        <v/>
      </c>
      <c r="J323" t="e">
        <f>IF('01_Données'!#REF!="","",INDEX(#REF!,MATCH('01_Données'!#REF!,#REF!,0),))</f>
        <v>#REF!</v>
      </c>
    </row>
    <row r="324" spans="1:10" x14ac:dyDescent="0.25">
      <c r="A324" s="19" t="str">
        <f>IF(ROW()-12&lt;='01_Données'!$O$2,ROW()-12,"")</f>
        <v/>
      </c>
      <c r="B324" s="1" t="str">
        <f>IF('01_Données'!Q74="","",INDEX(Tableau3[N°CMD],MATCH('01_Données'!P74,Tableau3[Sequence],0),))</f>
        <v/>
      </c>
      <c r="C324" s="31" t="str">
        <f>IF('01_Données'!Q74="","",INDEX(Tableau3[Désignation],MATCH('01_Données'!P74,Tableau3[Sequence],0),))</f>
        <v/>
      </c>
      <c r="D324" s="1" t="str">
        <f>IF('01_Données'!Q74="","",INDEX(Tableau3[Qte],MATCH('01_Données'!P74,Tableau3[Sequence],0),))</f>
        <v/>
      </c>
      <c r="E324" s="22" t="str">
        <f>IF('01_Données'!Q74="","",INDEX(Tableau3[P.A.U],MATCH('01_Données'!P74,Tableau3[Sequence],0),))</f>
        <v/>
      </c>
      <c r="F324" s="22"/>
      <c r="G324" s="2" t="str">
        <f>IF('01_Données'!Q74="","",INDEX(Tableau3[Délai],MATCH('01_Données'!P74,Tableau3[Sequence],0),))</f>
        <v/>
      </c>
      <c r="H324" s="2" t="str">
        <f>IF('01_Données'!Q74="","",INDEX(Tableau3[Date livraison],MATCH('01_Données'!P74,Tableau3[Sequence],0),))</f>
        <v/>
      </c>
      <c r="I324" s="1" t="str">
        <f t="shared" si="11"/>
        <v/>
      </c>
      <c r="J324" t="e">
        <f>IF('01_Données'!#REF!="","",INDEX(#REF!,MATCH('01_Données'!#REF!,#REF!,0),))</f>
        <v>#REF!</v>
      </c>
    </row>
    <row r="325" spans="1:10" x14ac:dyDescent="0.25">
      <c r="A325" s="19" t="str">
        <f>IF(ROW()-12&lt;='01_Données'!$O$2,ROW()-12,"")</f>
        <v/>
      </c>
      <c r="B325" s="1" t="str">
        <f>IF('01_Données'!Q75="","",INDEX(Tableau3[N°CMD],MATCH('01_Données'!P75,Tableau3[Sequence],0),))</f>
        <v/>
      </c>
      <c r="C325" s="31" t="str">
        <f>IF('01_Données'!Q75="","",INDEX(Tableau3[Désignation],MATCH('01_Données'!P75,Tableau3[Sequence],0),))</f>
        <v/>
      </c>
      <c r="D325" s="1" t="str">
        <f>IF('01_Données'!Q75="","",INDEX(Tableau3[Qte],MATCH('01_Données'!P75,Tableau3[Sequence],0),))</f>
        <v/>
      </c>
      <c r="E325" s="22" t="str">
        <f>IF('01_Données'!Q75="","",INDEX(Tableau3[P.A.U],MATCH('01_Données'!P75,Tableau3[Sequence],0),))</f>
        <v/>
      </c>
      <c r="F325" s="22"/>
      <c r="G325" s="2" t="str">
        <f>IF('01_Données'!Q75="","",INDEX(Tableau3[Délai],MATCH('01_Données'!P75,Tableau3[Sequence],0),))</f>
        <v/>
      </c>
      <c r="H325" s="2" t="str">
        <f>IF('01_Données'!Q75="","",INDEX(Tableau3[Date livraison],MATCH('01_Données'!P75,Tableau3[Sequence],0),))</f>
        <v/>
      </c>
      <c r="I325" s="1" t="str">
        <f t="shared" si="11"/>
        <v/>
      </c>
      <c r="J325" t="e">
        <f>IF('01_Données'!#REF!="","",INDEX(#REF!,MATCH('01_Données'!#REF!,#REF!,0),))</f>
        <v>#REF!</v>
      </c>
    </row>
    <row r="326" spans="1:10" x14ac:dyDescent="0.25">
      <c r="A326" s="19" t="str">
        <f>IF(ROW()-12&lt;='01_Données'!$O$2,ROW()-12,"")</f>
        <v/>
      </c>
      <c r="B326" s="1" t="str">
        <f>IF('01_Données'!Q76="","",INDEX(Tableau3[N°CMD],MATCH('01_Données'!P76,Tableau3[Sequence],0),))</f>
        <v/>
      </c>
      <c r="C326" s="31" t="str">
        <f>IF('01_Données'!Q76="","",INDEX(Tableau3[Désignation],MATCH('01_Données'!P76,Tableau3[Sequence],0),))</f>
        <v/>
      </c>
      <c r="D326" s="1" t="str">
        <f>IF('01_Données'!Q76="","",INDEX(Tableau3[Qte],MATCH('01_Données'!P76,Tableau3[Sequence],0),))</f>
        <v/>
      </c>
      <c r="E326" s="22" t="str">
        <f>IF('01_Données'!Q76="","",INDEX(Tableau3[P.A.U],MATCH('01_Données'!P76,Tableau3[Sequence],0),))</f>
        <v/>
      </c>
      <c r="F326" s="22"/>
      <c r="G326" s="2" t="str">
        <f>IF('01_Données'!Q76="","",INDEX(Tableau3[Délai],MATCH('01_Données'!P76,Tableau3[Sequence],0),))</f>
        <v/>
      </c>
      <c r="H326" s="2" t="str">
        <f>IF('01_Données'!Q76="","",INDEX(Tableau3[Date livraison],MATCH('01_Données'!P76,Tableau3[Sequence],0),))</f>
        <v/>
      </c>
      <c r="I326" s="1" t="str">
        <f t="shared" si="11"/>
        <v/>
      </c>
      <c r="J326" t="e">
        <f>IF('01_Données'!#REF!="","",INDEX(#REF!,MATCH('01_Données'!#REF!,#REF!,0),))</f>
        <v>#REF!</v>
      </c>
    </row>
    <row r="327" spans="1:10" x14ac:dyDescent="0.25">
      <c r="A327" s="19" t="str">
        <f>IF(ROW()-12&lt;='01_Données'!$O$2,ROW()-12,"")</f>
        <v/>
      </c>
      <c r="B327" s="1" t="str">
        <f>IF('01_Données'!Q77="","",INDEX(Tableau3[N°CMD],MATCH('01_Données'!P77,Tableau3[Sequence],0),))</f>
        <v/>
      </c>
      <c r="C327" s="31" t="str">
        <f>IF('01_Données'!Q77="","",INDEX(Tableau3[Désignation],MATCH('01_Données'!P77,Tableau3[Sequence],0),))</f>
        <v/>
      </c>
      <c r="D327" s="1" t="str">
        <f>IF('01_Données'!Q77="","",INDEX(Tableau3[Qte],MATCH('01_Données'!P77,Tableau3[Sequence],0),))</f>
        <v/>
      </c>
      <c r="E327" s="22" t="str">
        <f>IF('01_Données'!Q77="","",INDEX(Tableau3[P.A.U],MATCH('01_Données'!P77,Tableau3[Sequence],0),))</f>
        <v/>
      </c>
      <c r="F327" s="22"/>
      <c r="G327" s="2" t="str">
        <f>IF('01_Données'!Q77="","",INDEX(Tableau3[Délai],MATCH('01_Données'!P77,Tableau3[Sequence],0),))</f>
        <v/>
      </c>
      <c r="H327" s="2" t="str">
        <f>IF('01_Données'!Q77="","",INDEX(Tableau3[Date livraison],MATCH('01_Données'!P77,Tableau3[Sequence],0),))</f>
        <v/>
      </c>
      <c r="I327" s="1" t="str">
        <f t="shared" si="11"/>
        <v/>
      </c>
      <c r="J327" t="e">
        <f>IF('01_Données'!#REF!="","",INDEX(#REF!,MATCH('01_Données'!#REF!,#REF!,0),))</f>
        <v>#REF!</v>
      </c>
    </row>
    <row r="328" spans="1:10" x14ac:dyDescent="0.25">
      <c r="A328" s="19" t="str">
        <f>IF(ROW()-12&lt;='01_Données'!$O$2,ROW()-12,"")</f>
        <v/>
      </c>
      <c r="B328" s="1" t="str">
        <f>IF('01_Données'!Q78="","",INDEX(Tableau3[N°CMD],MATCH('01_Données'!P78,Tableau3[Sequence],0),))</f>
        <v/>
      </c>
      <c r="C328" s="31" t="str">
        <f>IF('01_Données'!Q78="","",INDEX(Tableau3[Désignation],MATCH('01_Données'!P78,Tableau3[Sequence],0),))</f>
        <v/>
      </c>
      <c r="D328" s="1" t="str">
        <f>IF('01_Données'!Q78="","",INDEX(Tableau3[Qte],MATCH('01_Données'!P78,Tableau3[Sequence],0),))</f>
        <v/>
      </c>
      <c r="E328" s="22" t="str">
        <f>IF('01_Données'!Q78="","",INDEX(Tableau3[P.A.U],MATCH('01_Données'!P78,Tableau3[Sequence],0),))</f>
        <v/>
      </c>
      <c r="F328" s="22"/>
      <c r="G328" s="2" t="str">
        <f>IF('01_Données'!Q78="","",INDEX(Tableau3[Délai],MATCH('01_Données'!P78,Tableau3[Sequence],0),))</f>
        <v/>
      </c>
      <c r="H328" s="2" t="str">
        <f>IF('01_Données'!Q78="","",INDEX(Tableau3[Date livraison],MATCH('01_Données'!P78,Tableau3[Sequence],0),))</f>
        <v/>
      </c>
      <c r="I328" s="1" t="str">
        <f t="shared" si="11"/>
        <v/>
      </c>
      <c r="J328" t="e">
        <f>IF('01_Données'!#REF!="","",INDEX(#REF!,MATCH('01_Données'!#REF!,#REF!,0),))</f>
        <v>#REF!</v>
      </c>
    </row>
    <row r="329" spans="1:10" x14ac:dyDescent="0.25">
      <c r="A329" s="19" t="str">
        <f>IF(ROW()-12&lt;='01_Données'!$O$2,ROW()-12,"")</f>
        <v/>
      </c>
      <c r="B329" s="1" t="str">
        <f>IF('01_Données'!Q79="","",INDEX(Tableau3[N°CMD],MATCH('01_Données'!P79,Tableau3[Sequence],0),))</f>
        <v/>
      </c>
      <c r="C329" s="31" t="str">
        <f>IF('01_Données'!Q79="","",INDEX(Tableau3[Désignation],MATCH('01_Données'!P79,Tableau3[Sequence],0),))</f>
        <v/>
      </c>
      <c r="D329" s="1" t="str">
        <f>IF('01_Données'!Q79="","",INDEX(Tableau3[Qte],MATCH('01_Données'!P79,Tableau3[Sequence],0),))</f>
        <v/>
      </c>
      <c r="E329" s="22" t="str">
        <f>IF('01_Données'!Q79="","",INDEX(Tableau3[P.A.U],MATCH('01_Données'!P79,Tableau3[Sequence],0),))</f>
        <v/>
      </c>
      <c r="F329" s="22"/>
      <c r="G329" s="2" t="str">
        <f>IF('01_Données'!Q79="","",INDEX(Tableau3[Délai],MATCH('01_Données'!P79,Tableau3[Sequence],0),))</f>
        <v/>
      </c>
      <c r="H329" s="2" t="str">
        <f>IF('01_Données'!Q79="","",INDEX(Tableau3[Date livraison],MATCH('01_Données'!P79,Tableau3[Sequence],0),))</f>
        <v/>
      </c>
      <c r="I329" s="1" t="str">
        <f t="shared" si="11"/>
        <v/>
      </c>
      <c r="J329" t="e">
        <f>IF('01_Données'!#REF!="","",INDEX(#REF!,MATCH('01_Données'!#REF!,#REF!,0),))</f>
        <v>#REF!</v>
      </c>
    </row>
    <row r="330" spans="1:10" x14ac:dyDescent="0.25">
      <c r="A330" s="19" t="str">
        <f>IF(ROW()-12&lt;='01_Données'!$O$2,ROW()-12,"")</f>
        <v/>
      </c>
      <c r="B330" s="1" t="str">
        <f>IF('01_Données'!Q80="","",INDEX(Tableau3[N°CMD],MATCH('01_Données'!P80,Tableau3[Sequence],0),))</f>
        <v/>
      </c>
      <c r="C330" s="31" t="str">
        <f>IF('01_Données'!Q80="","",INDEX(Tableau3[Désignation],MATCH('01_Données'!P80,Tableau3[Sequence],0),))</f>
        <v/>
      </c>
      <c r="D330" s="1" t="str">
        <f>IF('01_Données'!Q80="","",INDEX(Tableau3[Qte],MATCH('01_Données'!P80,Tableau3[Sequence],0),))</f>
        <v/>
      </c>
      <c r="E330" s="22" t="str">
        <f>IF('01_Données'!Q80="","",INDEX(Tableau3[P.A.U],MATCH('01_Données'!P80,Tableau3[Sequence],0),))</f>
        <v/>
      </c>
      <c r="F330" s="22"/>
      <c r="G330" s="2" t="str">
        <f>IF('01_Données'!Q80="","",INDEX(Tableau3[Délai],MATCH('01_Données'!P80,Tableau3[Sequence],0),))</f>
        <v/>
      </c>
      <c r="H330" s="2" t="str">
        <f>IF('01_Données'!Q80="","",INDEX(Tableau3[Date livraison],MATCH('01_Données'!P80,Tableau3[Sequence],0),))</f>
        <v/>
      </c>
      <c r="I330" s="1" t="str">
        <f t="shared" si="11"/>
        <v/>
      </c>
      <c r="J330" t="e">
        <f>IF('01_Données'!#REF!="","",INDEX(#REF!,MATCH('01_Données'!#REF!,#REF!,0),))</f>
        <v>#REF!</v>
      </c>
    </row>
    <row r="331" spans="1:10" x14ac:dyDescent="0.25">
      <c r="A331" s="19" t="str">
        <f>IF(ROW()-12&lt;='01_Données'!$O$2,ROW()-12,"")</f>
        <v/>
      </c>
      <c r="B331" s="1" t="str">
        <f>IF('01_Données'!Q81="","",INDEX(Tableau3[N°CMD],MATCH('01_Données'!P81,Tableau3[Sequence],0),))</f>
        <v/>
      </c>
      <c r="C331" s="31" t="str">
        <f>IF('01_Données'!Q81="","",INDEX(Tableau3[Désignation],MATCH('01_Données'!P81,Tableau3[Sequence],0),))</f>
        <v/>
      </c>
      <c r="D331" s="1" t="str">
        <f>IF('01_Données'!Q81="","",INDEX(Tableau3[Qte],MATCH('01_Données'!P81,Tableau3[Sequence],0),))</f>
        <v/>
      </c>
      <c r="E331" s="22" t="str">
        <f>IF('01_Données'!Q81="","",INDEX(Tableau3[P.A.U],MATCH('01_Données'!P81,Tableau3[Sequence],0),))</f>
        <v/>
      </c>
      <c r="F331" s="22"/>
      <c r="G331" s="2" t="str">
        <f>IF('01_Données'!Q81="","",INDEX(Tableau3[Délai],MATCH('01_Données'!P81,Tableau3[Sequence],0),))</f>
        <v/>
      </c>
      <c r="H331" s="2" t="str">
        <f>IF('01_Données'!Q81="","",INDEX(Tableau3[Date livraison],MATCH('01_Données'!P81,Tableau3[Sequence],0),))</f>
        <v/>
      </c>
      <c r="I331" s="1" t="str">
        <f t="shared" si="11"/>
        <v/>
      </c>
      <c r="J331" t="e">
        <f>IF('01_Données'!#REF!="","",INDEX(#REF!,MATCH('01_Données'!#REF!,#REF!,0),))</f>
        <v>#REF!</v>
      </c>
    </row>
    <row r="332" spans="1:10" x14ac:dyDescent="0.25">
      <c r="A332" s="19" t="str">
        <f>IF(ROW()-12&lt;='01_Données'!$O$2,ROW()-12,"")</f>
        <v/>
      </c>
      <c r="B332" s="1" t="str">
        <f>IF('01_Données'!Q82="","",INDEX(Tableau3[N°CMD],MATCH('01_Données'!P82,Tableau3[Sequence],0),))</f>
        <v/>
      </c>
      <c r="C332" s="31" t="str">
        <f>IF('01_Données'!Q82="","",INDEX(Tableau3[Désignation],MATCH('01_Données'!P82,Tableau3[Sequence],0),))</f>
        <v/>
      </c>
      <c r="D332" s="1" t="str">
        <f>IF('01_Données'!Q82="","",INDEX(Tableau3[Qte],MATCH('01_Données'!P82,Tableau3[Sequence],0),))</f>
        <v/>
      </c>
      <c r="E332" s="22" t="str">
        <f>IF('01_Données'!Q82="","",INDEX(Tableau3[P.A.U],MATCH('01_Données'!P82,Tableau3[Sequence],0),))</f>
        <v/>
      </c>
      <c r="F332" s="22"/>
      <c r="G332" s="2" t="str">
        <f>IF('01_Données'!Q82="","",INDEX(Tableau3[Délai],MATCH('01_Données'!P82,Tableau3[Sequence],0),))</f>
        <v/>
      </c>
      <c r="H332" s="2" t="str">
        <f>IF('01_Données'!Q82="","",INDEX(Tableau3[Date livraison],MATCH('01_Données'!P82,Tableau3[Sequence],0),))</f>
        <v/>
      </c>
      <c r="I332" s="1" t="str">
        <f t="shared" ref="I332:I395" si="12">IF(ISBLANK(A332),"",IFERROR(H332-G332,""))</f>
        <v/>
      </c>
      <c r="J332" t="e">
        <f>IF('01_Données'!#REF!="","",INDEX(#REF!,MATCH('01_Données'!#REF!,#REF!,0),))</f>
        <v>#REF!</v>
      </c>
    </row>
    <row r="333" spans="1:10" x14ac:dyDescent="0.25">
      <c r="A333" s="19" t="str">
        <f>IF(ROW()-12&lt;='01_Données'!$O$2,ROW()-12,"")</f>
        <v/>
      </c>
      <c r="B333" s="1" t="str">
        <f>IF('01_Données'!Q83="","",INDEX(Tableau3[N°CMD],MATCH('01_Données'!P83,Tableau3[Sequence],0),))</f>
        <v/>
      </c>
      <c r="C333" s="31" t="str">
        <f>IF('01_Données'!Q83="","",INDEX(Tableau3[Désignation],MATCH('01_Données'!P83,Tableau3[Sequence],0),))</f>
        <v/>
      </c>
      <c r="D333" s="1" t="str">
        <f>IF('01_Données'!Q83="","",INDEX(Tableau3[Qte],MATCH('01_Données'!P83,Tableau3[Sequence],0),))</f>
        <v/>
      </c>
      <c r="E333" s="22" t="str">
        <f>IF('01_Données'!Q83="","",INDEX(Tableau3[P.A.U],MATCH('01_Données'!P83,Tableau3[Sequence],0),))</f>
        <v/>
      </c>
      <c r="F333" s="22"/>
      <c r="G333" s="2" t="str">
        <f>IF('01_Données'!Q83="","",INDEX(Tableau3[Délai],MATCH('01_Données'!P83,Tableau3[Sequence],0),))</f>
        <v/>
      </c>
      <c r="H333" s="2" t="str">
        <f>IF('01_Données'!Q83="","",INDEX(Tableau3[Date livraison],MATCH('01_Données'!P83,Tableau3[Sequence],0),))</f>
        <v/>
      </c>
      <c r="I333" s="1" t="str">
        <f t="shared" si="12"/>
        <v/>
      </c>
      <c r="J333" t="e">
        <f>IF('01_Données'!#REF!="","",INDEX(#REF!,MATCH('01_Données'!#REF!,#REF!,0),))</f>
        <v>#REF!</v>
      </c>
    </row>
    <row r="334" spans="1:10" x14ac:dyDescent="0.25">
      <c r="A334" s="19" t="str">
        <f>IF(ROW()-12&lt;='01_Données'!$O$2,ROW()-12,"")</f>
        <v/>
      </c>
      <c r="B334" s="1" t="str">
        <f>IF('01_Données'!Q84="","",INDEX(Tableau3[N°CMD],MATCH('01_Données'!P84,Tableau3[Sequence],0),))</f>
        <v/>
      </c>
      <c r="C334" s="31" t="str">
        <f>IF('01_Données'!Q84="","",INDEX(Tableau3[Désignation],MATCH('01_Données'!P84,Tableau3[Sequence],0),))</f>
        <v/>
      </c>
      <c r="D334" s="1" t="str">
        <f>IF('01_Données'!Q84="","",INDEX(Tableau3[Qte],MATCH('01_Données'!P84,Tableau3[Sequence],0),))</f>
        <v/>
      </c>
      <c r="E334" s="22" t="str">
        <f>IF('01_Données'!Q84="","",INDEX(Tableau3[P.A.U],MATCH('01_Données'!P84,Tableau3[Sequence],0),))</f>
        <v/>
      </c>
      <c r="F334" s="22"/>
      <c r="G334" s="2" t="str">
        <f>IF('01_Données'!Q84="","",INDEX(Tableau3[Délai],MATCH('01_Données'!P84,Tableau3[Sequence],0),))</f>
        <v/>
      </c>
      <c r="H334" s="2" t="str">
        <f>IF('01_Données'!Q84="","",INDEX(Tableau3[Date livraison],MATCH('01_Données'!P84,Tableau3[Sequence],0),))</f>
        <v/>
      </c>
      <c r="I334" s="1" t="str">
        <f t="shared" si="12"/>
        <v/>
      </c>
      <c r="J334" t="e">
        <f>IF('01_Données'!#REF!="","",INDEX(#REF!,MATCH('01_Données'!#REF!,#REF!,0),))</f>
        <v>#REF!</v>
      </c>
    </row>
    <row r="335" spans="1:10" x14ac:dyDescent="0.25">
      <c r="A335" s="19" t="str">
        <f>IF(ROW()-12&lt;='01_Données'!$O$2,ROW()-12,"")</f>
        <v/>
      </c>
      <c r="B335" s="1" t="str">
        <f>IF('01_Données'!Q85="","",INDEX(Tableau3[N°CMD],MATCH('01_Données'!P85,Tableau3[Sequence],0),))</f>
        <v/>
      </c>
      <c r="C335" s="31" t="str">
        <f>IF('01_Données'!Q85="","",INDEX(Tableau3[Désignation],MATCH('01_Données'!P85,Tableau3[Sequence],0),))</f>
        <v/>
      </c>
      <c r="D335" s="1" t="str">
        <f>IF('01_Données'!Q85="","",INDEX(Tableau3[Qte],MATCH('01_Données'!P85,Tableau3[Sequence],0),))</f>
        <v/>
      </c>
      <c r="E335" s="22" t="str">
        <f>IF('01_Données'!Q85="","",INDEX(Tableau3[P.A.U],MATCH('01_Données'!P85,Tableau3[Sequence],0),))</f>
        <v/>
      </c>
      <c r="F335" s="22"/>
      <c r="G335" s="2" t="str">
        <f>IF('01_Données'!Q85="","",INDEX(Tableau3[Délai],MATCH('01_Données'!P85,Tableau3[Sequence],0),))</f>
        <v/>
      </c>
      <c r="H335" s="2" t="str">
        <f>IF('01_Données'!Q85="","",INDEX(Tableau3[Date livraison],MATCH('01_Données'!P85,Tableau3[Sequence],0),))</f>
        <v/>
      </c>
      <c r="I335" s="1" t="str">
        <f t="shared" si="12"/>
        <v/>
      </c>
      <c r="J335" t="e">
        <f>IF('01_Données'!#REF!="","",INDEX(#REF!,MATCH('01_Données'!#REF!,#REF!,0),))</f>
        <v>#REF!</v>
      </c>
    </row>
    <row r="336" spans="1:10" x14ac:dyDescent="0.25">
      <c r="A336" s="19" t="str">
        <f>IF(ROW()-12&lt;='01_Données'!$O$2,ROW()-12,"")</f>
        <v/>
      </c>
      <c r="B336" s="1" t="str">
        <f>IF('01_Données'!Q86="","",INDEX(Tableau3[N°CMD],MATCH('01_Données'!P86,Tableau3[Sequence],0),))</f>
        <v/>
      </c>
      <c r="C336" s="31" t="str">
        <f>IF('01_Données'!Q86="","",INDEX(Tableau3[Désignation],MATCH('01_Données'!P86,Tableau3[Sequence],0),))</f>
        <v/>
      </c>
      <c r="D336" s="1" t="str">
        <f>IF('01_Données'!Q86="","",INDEX(Tableau3[Qte],MATCH('01_Données'!P86,Tableau3[Sequence],0),))</f>
        <v/>
      </c>
      <c r="E336" s="22" t="str">
        <f>IF('01_Données'!Q86="","",INDEX(Tableau3[P.A.U],MATCH('01_Données'!P86,Tableau3[Sequence],0),))</f>
        <v/>
      </c>
      <c r="F336" s="22"/>
      <c r="G336" s="2" t="str">
        <f>IF('01_Données'!Q86="","",INDEX(Tableau3[Délai],MATCH('01_Données'!P86,Tableau3[Sequence],0),))</f>
        <v/>
      </c>
      <c r="H336" s="2" t="str">
        <f>IF('01_Données'!Q86="","",INDEX(Tableau3[Date livraison],MATCH('01_Données'!P86,Tableau3[Sequence],0),))</f>
        <v/>
      </c>
      <c r="I336" s="1" t="str">
        <f t="shared" si="12"/>
        <v/>
      </c>
      <c r="J336" t="e">
        <f>IF('01_Données'!#REF!="","",INDEX(#REF!,MATCH('01_Données'!#REF!,#REF!,0),))</f>
        <v>#REF!</v>
      </c>
    </row>
    <row r="337" spans="1:10" x14ac:dyDescent="0.25">
      <c r="A337" s="19" t="str">
        <f>IF(ROW()-12&lt;='01_Données'!$O$2,ROW()-12,"")</f>
        <v/>
      </c>
      <c r="B337" s="1" t="str">
        <f>IF('01_Données'!Q87="","",INDEX(Tableau3[N°CMD],MATCH('01_Données'!P87,Tableau3[Sequence],0),))</f>
        <v/>
      </c>
      <c r="C337" s="31" t="str">
        <f>IF('01_Données'!Q87="","",INDEX(Tableau3[Désignation],MATCH('01_Données'!P87,Tableau3[Sequence],0),))</f>
        <v/>
      </c>
      <c r="D337" s="1" t="str">
        <f>IF('01_Données'!Q87="","",INDEX(Tableau3[Qte],MATCH('01_Données'!P87,Tableau3[Sequence],0),))</f>
        <v/>
      </c>
      <c r="E337" s="22" t="str">
        <f>IF('01_Données'!Q87="","",INDEX(Tableau3[P.A.U],MATCH('01_Données'!P87,Tableau3[Sequence],0),))</f>
        <v/>
      </c>
      <c r="F337" s="22"/>
      <c r="G337" s="2" t="str">
        <f>IF('01_Données'!Q87="","",INDEX(Tableau3[Délai],MATCH('01_Données'!P87,Tableau3[Sequence],0),))</f>
        <v/>
      </c>
      <c r="H337" s="2" t="str">
        <f>IF('01_Données'!Q87="","",INDEX(Tableau3[Date livraison],MATCH('01_Données'!P87,Tableau3[Sequence],0),))</f>
        <v/>
      </c>
      <c r="I337" s="1" t="str">
        <f t="shared" si="12"/>
        <v/>
      </c>
      <c r="J337" t="e">
        <f>IF('01_Données'!#REF!="","",INDEX(#REF!,MATCH('01_Données'!#REF!,#REF!,0),))</f>
        <v>#REF!</v>
      </c>
    </row>
    <row r="338" spans="1:10" x14ac:dyDescent="0.25">
      <c r="A338" s="19" t="str">
        <f>IF(ROW()-12&lt;='01_Données'!$O$2,ROW()-12,"")</f>
        <v/>
      </c>
      <c r="B338" s="1" t="str">
        <f>IF('01_Données'!Q88="","",INDEX(Tableau3[N°CMD],MATCH('01_Données'!P88,Tableau3[Sequence],0),))</f>
        <v/>
      </c>
      <c r="C338" s="31" t="str">
        <f>IF('01_Données'!Q88="","",INDEX(Tableau3[Désignation],MATCH('01_Données'!P88,Tableau3[Sequence],0),))</f>
        <v/>
      </c>
      <c r="D338" s="1" t="str">
        <f>IF('01_Données'!Q88="","",INDEX(Tableau3[Qte],MATCH('01_Données'!P88,Tableau3[Sequence],0),))</f>
        <v/>
      </c>
      <c r="E338" s="22" t="str">
        <f>IF('01_Données'!Q88="","",INDEX(Tableau3[P.A.U],MATCH('01_Données'!P88,Tableau3[Sequence],0),))</f>
        <v/>
      </c>
      <c r="F338" s="22"/>
      <c r="G338" s="2" t="str">
        <f>IF('01_Données'!Q88="","",INDEX(Tableau3[Délai],MATCH('01_Données'!P88,Tableau3[Sequence],0),))</f>
        <v/>
      </c>
      <c r="H338" s="2" t="str">
        <f>IF('01_Données'!Q88="","",INDEX(Tableau3[Date livraison],MATCH('01_Données'!P88,Tableau3[Sequence],0),))</f>
        <v/>
      </c>
      <c r="I338" s="1" t="str">
        <f t="shared" si="12"/>
        <v/>
      </c>
      <c r="J338" t="e">
        <f>IF('01_Données'!#REF!="","",INDEX(#REF!,MATCH('01_Données'!#REF!,#REF!,0),))</f>
        <v>#REF!</v>
      </c>
    </row>
    <row r="339" spans="1:10" x14ac:dyDescent="0.25">
      <c r="A339" s="19" t="str">
        <f>IF(ROW()-12&lt;='01_Données'!$O$2,ROW()-12,"")</f>
        <v/>
      </c>
      <c r="B339" s="1" t="str">
        <f>IF('01_Données'!Q89="","",INDEX(Tableau3[N°CMD],MATCH('01_Données'!P89,Tableau3[Sequence],0),))</f>
        <v/>
      </c>
      <c r="C339" s="31" t="str">
        <f>IF('01_Données'!Q89="","",INDEX(Tableau3[Désignation],MATCH('01_Données'!P89,Tableau3[Sequence],0),))</f>
        <v/>
      </c>
      <c r="D339" s="1" t="str">
        <f>IF('01_Données'!Q89="","",INDEX(Tableau3[Qte],MATCH('01_Données'!P89,Tableau3[Sequence],0),))</f>
        <v/>
      </c>
      <c r="E339" s="22" t="str">
        <f>IF('01_Données'!Q89="","",INDEX(Tableau3[P.A.U],MATCH('01_Données'!P89,Tableau3[Sequence],0),))</f>
        <v/>
      </c>
      <c r="F339" s="22"/>
      <c r="G339" s="2" t="str">
        <f>IF('01_Données'!Q89="","",INDEX(Tableau3[Délai],MATCH('01_Données'!P89,Tableau3[Sequence],0),))</f>
        <v/>
      </c>
      <c r="H339" s="2" t="str">
        <f>IF('01_Données'!Q89="","",INDEX(Tableau3[Date livraison],MATCH('01_Données'!P89,Tableau3[Sequence],0),))</f>
        <v/>
      </c>
      <c r="I339" s="1" t="str">
        <f t="shared" si="12"/>
        <v/>
      </c>
      <c r="J339" t="e">
        <f>IF('01_Données'!#REF!="","",INDEX(#REF!,MATCH('01_Données'!#REF!,#REF!,0),))</f>
        <v>#REF!</v>
      </c>
    </row>
    <row r="340" spans="1:10" x14ac:dyDescent="0.25">
      <c r="A340" s="19" t="str">
        <f>IF(ROW()-12&lt;='01_Données'!$O$2,ROW()-12,"")</f>
        <v/>
      </c>
      <c r="B340" s="1" t="str">
        <f>IF('01_Données'!Q90="","",INDEX(Tableau3[N°CMD],MATCH('01_Données'!P90,Tableau3[Sequence],0),))</f>
        <v/>
      </c>
      <c r="C340" s="31" t="str">
        <f>IF('01_Données'!Q90="","",INDEX(Tableau3[Désignation],MATCH('01_Données'!P90,Tableau3[Sequence],0),))</f>
        <v/>
      </c>
      <c r="D340" s="1" t="str">
        <f>IF('01_Données'!Q90="","",INDEX(Tableau3[Qte],MATCH('01_Données'!P90,Tableau3[Sequence],0),))</f>
        <v/>
      </c>
      <c r="E340" s="22" t="str">
        <f>IF('01_Données'!Q90="","",INDEX(Tableau3[P.A.U],MATCH('01_Données'!P90,Tableau3[Sequence],0),))</f>
        <v/>
      </c>
      <c r="F340" s="22"/>
      <c r="G340" s="2" t="str">
        <f>IF('01_Données'!Q90="","",INDEX(Tableau3[Délai],MATCH('01_Données'!P90,Tableau3[Sequence],0),))</f>
        <v/>
      </c>
      <c r="H340" s="2" t="str">
        <f>IF('01_Données'!Q90="","",INDEX(Tableau3[Date livraison],MATCH('01_Données'!P90,Tableau3[Sequence],0),))</f>
        <v/>
      </c>
      <c r="I340" s="1" t="str">
        <f t="shared" si="12"/>
        <v/>
      </c>
      <c r="J340" t="e">
        <f>IF('01_Données'!#REF!="","",INDEX(#REF!,MATCH('01_Données'!#REF!,#REF!,0),))</f>
        <v>#REF!</v>
      </c>
    </row>
    <row r="341" spans="1:10" x14ac:dyDescent="0.25">
      <c r="A341" s="19" t="str">
        <f>IF(ROW()-12&lt;='01_Données'!$O$2,ROW()-12,"")</f>
        <v/>
      </c>
      <c r="B341" s="1" t="str">
        <f>IF('01_Données'!Q91="","",INDEX(Tableau3[N°CMD],MATCH('01_Données'!P91,Tableau3[Sequence],0),))</f>
        <v/>
      </c>
      <c r="C341" s="31" t="str">
        <f>IF('01_Données'!Q91="","",INDEX(Tableau3[Désignation],MATCH('01_Données'!P91,Tableau3[Sequence],0),))</f>
        <v/>
      </c>
      <c r="D341" s="1" t="str">
        <f>IF('01_Données'!Q91="","",INDEX(Tableau3[Qte],MATCH('01_Données'!P91,Tableau3[Sequence],0),))</f>
        <v/>
      </c>
      <c r="E341" s="22" t="str">
        <f>IF('01_Données'!Q91="","",INDEX(Tableau3[P.A.U],MATCH('01_Données'!P91,Tableau3[Sequence],0),))</f>
        <v/>
      </c>
      <c r="F341" s="22"/>
      <c r="G341" s="2" t="str">
        <f>IF('01_Données'!Q91="","",INDEX(Tableau3[Délai],MATCH('01_Données'!P91,Tableau3[Sequence],0),))</f>
        <v/>
      </c>
      <c r="H341" s="2" t="str">
        <f>IF('01_Données'!Q91="","",INDEX(Tableau3[Date livraison],MATCH('01_Données'!P91,Tableau3[Sequence],0),))</f>
        <v/>
      </c>
      <c r="I341" s="1" t="str">
        <f t="shared" si="12"/>
        <v/>
      </c>
      <c r="J341" t="e">
        <f>IF('01_Données'!#REF!="","",INDEX(#REF!,MATCH('01_Données'!#REF!,#REF!,0),))</f>
        <v>#REF!</v>
      </c>
    </row>
    <row r="342" spans="1:10" x14ac:dyDescent="0.25">
      <c r="A342" s="19" t="str">
        <f>IF(ROW()-12&lt;='01_Données'!$O$2,ROW()-12,"")</f>
        <v/>
      </c>
      <c r="B342" s="1" t="str">
        <f>IF('01_Données'!Q92="","",INDEX(Tableau3[N°CMD],MATCH('01_Données'!P92,Tableau3[Sequence],0),))</f>
        <v/>
      </c>
      <c r="C342" s="31" t="str">
        <f>IF('01_Données'!Q92="","",INDEX(Tableau3[Désignation],MATCH('01_Données'!P92,Tableau3[Sequence],0),))</f>
        <v/>
      </c>
      <c r="D342" s="1" t="str">
        <f>IF('01_Données'!Q92="","",INDEX(Tableau3[Qte],MATCH('01_Données'!P92,Tableau3[Sequence],0),))</f>
        <v/>
      </c>
      <c r="E342" s="22" t="str">
        <f>IF('01_Données'!Q92="","",INDEX(Tableau3[P.A.U],MATCH('01_Données'!P92,Tableau3[Sequence],0),))</f>
        <v/>
      </c>
      <c r="F342" s="22"/>
      <c r="G342" s="2" t="str">
        <f>IF('01_Données'!Q92="","",INDEX(Tableau3[Délai],MATCH('01_Données'!P92,Tableau3[Sequence],0),))</f>
        <v/>
      </c>
      <c r="H342" s="2" t="str">
        <f>IF('01_Données'!Q92="","",INDEX(Tableau3[Date livraison],MATCH('01_Données'!P92,Tableau3[Sequence],0),))</f>
        <v/>
      </c>
      <c r="I342" s="1" t="str">
        <f t="shared" si="12"/>
        <v/>
      </c>
      <c r="J342" t="e">
        <f>IF('01_Données'!#REF!="","",INDEX(#REF!,MATCH('01_Données'!#REF!,#REF!,0),))</f>
        <v>#REF!</v>
      </c>
    </row>
    <row r="343" spans="1:10" x14ac:dyDescent="0.25">
      <c r="A343" s="19" t="str">
        <f>IF(ROW()-12&lt;='01_Données'!$O$2,ROW()-12,"")</f>
        <v/>
      </c>
      <c r="B343" s="1" t="str">
        <f>IF('01_Données'!Q93="","",INDEX(Tableau3[N°CMD],MATCH('01_Données'!P93,Tableau3[Sequence],0),))</f>
        <v/>
      </c>
      <c r="C343" s="31" t="str">
        <f>IF('01_Données'!Q93="","",INDEX(Tableau3[Désignation],MATCH('01_Données'!P93,Tableau3[Sequence],0),))</f>
        <v/>
      </c>
      <c r="D343" s="1" t="str">
        <f>IF('01_Données'!Q93="","",INDEX(Tableau3[Qte],MATCH('01_Données'!P93,Tableau3[Sequence],0),))</f>
        <v/>
      </c>
      <c r="E343" s="22" t="str">
        <f>IF('01_Données'!Q93="","",INDEX(Tableau3[P.A.U],MATCH('01_Données'!P93,Tableau3[Sequence],0),))</f>
        <v/>
      </c>
      <c r="F343" s="22"/>
      <c r="G343" s="2" t="str">
        <f>IF('01_Données'!Q93="","",INDEX(Tableau3[Délai],MATCH('01_Données'!P93,Tableau3[Sequence],0),))</f>
        <v/>
      </c>
      <c r="H343" s="2" t="str">
        <f>IF('01_Données'!Q93="","",INDEX(Tableau3[Date livraison],MATCH('01_Données'!P93,Tableau3[Sequence],0),))</f>
        <v/>
      </c>
      <c r="I343" s="1" t="str">
        <f t="shared" si="12"/>
        <v/>
      </c>
      <c r="J343" t="e">
        <f>IF('01_Données'!#REF!="","",INDEX(#REF!,MATCH('01_Données'!#REF!,#REF!,0),))</f>
        <v>#REF!</v>
      </c>
    </row>
    <row r="344" spans="1:10" x14ac:dyDescent="0.25">
      <c r="A344" s="19" t="str">
        <f>IF(ROW()-12&lt;='01_Données'!$O$2,ROW()-12,"")</f>
        <v/>
      </c>
      <c r="B344" s="1" t="str">
        <f>IF('01_Données'!Q94="","",INDEX(Tableau3[N°CMD],MATCH('01_Données'!P94,Tableau3[Sequence],0),))</f>
        <v/>
      </c>
      <c r="C344" s="31" t="str">
        <f>IF('01_Données'!Q94="","",INDEX(Tableau3[Désignation],MATCH('01_Données'!P94,Tableau3[Sequence],0),))</f>
        <v/>
      </c>
      <c r="D344" s="1" t="str">
        <f>IF('01_Données'!Q94="","",INDEX(Tableau3[Qte],MATCH('01_Données'!P94,Tableau3[Sequence],0),))</f>
        <v/>
      </c>
      <c r="E344" s="22" t="str">
        <f>IF('01_Données'!Q94="","",INDEX(Tableau3[P.A.U],MATCH('01_Données'!P94,Tableau3[Sequence],0),))</f>
        <v/>
      </c>
      <c r="F344" s="22"/>
      <c r="G344" s="2" t="str">
        <f>IF('01_Données'!Q94="","",INDEX(Tableau3[Délai],MATCH('01_Données'!P94,Tableau3[Sequence],0),))</f>
        <v/>
      </c>
      <c r="H344" s="2" t="str">
        <f>IF('01_Données'!Q94="","",INDEX(Tableau3[Date livraison],MATCH('01_Données'!P94,Tableau3[Sequence],0),))</f>
        <v/>
      </c>
      <c r="I344" s="1" t="str">
        <f t="shared" si="12"/>
        <v/>
      </c>
      <c r="J344" t="e">
        <f>IF('01_Données'!#REF!="","",INDEX(#REF!,MATCH('01_Données'!#REF!,#REF!,0),))</f>
        <v>#REF!</v>
      </c>
    </row>
    <row r="345" spans="1:10" x14ac:dyDescent="0.25">
      <c r="A345" s="19" t="str">
        <f>IF(ROW()-12&lt;='01_Données'!$O$2,ROW()-12,"")</f>
        <v/>
      </c>
      <c r="B345" s="1" t="str">
        <f>IF('01_Données'!Q95="","",INDEX(Tableau3[N°CMD],MATCH('01_Données'!P95,Tableau3[Sequence],0),))</f>
        <v/>
      </c>
      <c r="C345" s="31" t="str">
        <f>IF('01_Données'!Q95="","",INDEX(Tableau3[Désignation],MATCH('01_Données'!P95,Tableau3[Sequence],0),))</f>
        <v/>
      </c>
      <c r="D345" s="1" t="str">
        <f>IF('01_Données'!Q95="","",INDEX(Tableau3[Qte],MATCH('01_Données'!P95,Tableau3[Sequence],0),))</f>
        <v/>
      </c>
      <c r="E345" s="22" t="str">
        <f>IF('01_Données'!Q95="","",INDEX(Tableau3[P.A.U],MATCH('01_Données'!P95,Tableau3[Sequence],0),))</f>
        <v/>
      </c>
      <c r="F345" s="22"/>
      <c r="G345" s="2" t="str">
        <f>IF('01_Données'!Q95="","",INDEX(Tableau3[Délai],MATCH('01_Données'!P95,Tableau3[Sequence],0),))</f>
        <v/>
      </c>
      <c r="H345" s="2" t="str">
        <f>IF('01_Données'!Q95="","",INDEX(Tableau3[Date livraison],MATCH('01_Données'!P95,Tableau3[Sequence],0),))</f>
        <v/>
      </c>
      <c r="I345" s="1" t="str">
        <f t="shared" si="12"/>
        <v/>
      </c>
      <c r="J345" t="e">
        <f>IF('01_Données'!#REF!="","",INDEX(#REF!,MATCH('01_Données'!#REF!,#REF!,0),))</f>
        <v>#REF!</v>
      </c>
    </row>
    <row r="346" spans="1:10" x14ac:dyDescent="0.25">
      <c r="A346" s="19" t="str">
        <f>IF(ROW()-12&lt;='01_Données'!$O$2,ROW()-12,"")</f>
        <v/>
      </c>
      <c r="B346" s="1" t="str">
        <f>IF('01_Données'!Q96="","",INDEX(Tableau3[N°CMD],MATCH('01_Données'!P96,Tableau3[Sequence],0),))</f>
        <v/>
      </c>
      <c r="C346" s="31" t="str">
        <f>IF('01_Données'!Q96="","",INDEX(Tableau3[Désignation],MATCH('01_Données'!P96,Tableau3[Sequence],0),))</f>
        <v/>
      </c>
      <c r="D346" s="1" t="str">
        <f>IF('01_Données'!Q96="","",INDEX(Tableau3[Qte],MATCH('01_Données'!P96,Tableau3[Sequence],0),))</f>
        <v/>
      </c>
      <c r="E346" s="22" t="str">
        <f>IF('01_Données'!Q96="","",INDEX(Tableau3[P.A.U],MATCH('01_Données'!P96,Tableau3[Sequence],0),))</f>
        <v/>
      </c>
      <c r="F346" s="22"/>
      <c r="G346" s="2" t="str">
        <f>IF('01_Données'!Q96="","",INDEX(Tableau3[Délai],MATCH('01_Données'!P96,Tableau3[Sequence],0),))</f>
        <v/>
      </c>
      <c r="H346" s="2" t="str">
        <f>IF('01_Données'!Q96="","",INDEX(Tableau3[Date livraison],MATCH('01_Données'!P96,Tableau3[Sequence],0),))</f>
        <v/>
      </c>
      <c r="I346" s="1" t="str">
        <f t="shared" si="12"/>
        <v/>
      </c>
      <c r="J346" t="e">
        <f>IF('01_Données'!#REF!="","",INDEX(#REF!,MATCH('01_Données'!#REF!,#REF!,0),))</f>
        <v>#REF!</v>
      </c>
    </row>
    <row r="347" spans="1:10" x14ac:dyDescent="0.25">
      <c r="A347" s="19" t="str">
        <f>IF(ROW()-12&lt;='01_Données'!$O$2,ROW()-12,"")</f>
        <v/>
      </c>
      <c r="B347" s="1" t="str">
        <f>IF('01_Données'!Q97="","",INDEX(Tableau3[N°CMD],MATCH('01_Données'!P97,Tableau3[Sequence],0),))</f>
        <v/>
      </c>
      <c r="C347" s="31" t="str">
        <f>IF('01_Données'!Q97="","",INDEX(Tableau3[Désignation],MATCH('01_Données'!P97,Tableau3[Sequence],0),))</f>
        <v/>
      </c>
      <c r="D347" s="1" t="str">
        <f>IF('01_Données'!Q97="","",INDEX(Tableau3[Qte],MATCH('01_Données'!P97,Tableau3[Sequence],0),))</f>
        <v/>
      </c>
      <c r="E347" s="22" t="str">
        <f>IF('01_Données'!Q97="","",INDEX(Tableau3[P.A.U],MATCH('01_Données'!P97,Tableau3[Sequence],0),))</f>
        <v/>
      </c>
      <c r="F347" s="22"/>
      <c r="G347" s="2" t="str">
        <f>IF('01_Données'!Q97="","",INDEX(Tableau3[Délai],MATCH('01_Données'!P97,Tableau3[Sequence],0),))</f>
        <v/>
      </c>
      <c r="H347" s="2" t="str">
        <f>IF('01_Données'!Q97="","",INDEX(Tableau3[Date livraison],MATCH('01_Données'!P97,Tableau3[Sequence],0),))</f>
        <v/>
      </c>
      <c r="I347" s="1" t="str">
        <f t="shared" si="12"/>
        <v/>
      </c>
      <c r="J347" t="e">
        <f>IF('01_Données'!#REF!="","",INDEX(#REF!,MATCH('01_Données'!#REF!,#REF!,0),))</f>
        <v>#REF!</v>
      </c>
    </row>
    <row r="348" spans="1:10" x14ac:dyDescent="0.25">
      <c r="A348" s="19" t="str">
        <f>IF(ROW()-12&lt;='01_Données'!$O$2,ROW()-12,"")</f>
        <v/>
      </c>
      <c r="B348" s="1" t="str">
        <f>IF('01_Données'!Q98="","",INDEX(Tableau3[N°CMD],MATCH('01_Données'!P98,Tableau3[Sequence],0),))</f>
        <v/>
      </c>
      <c r="C348" s="31" t="str">
        <f>IF('01_Données'!Q98="","",INDEX(Tableau3[Désignation],MATCH('01_Données'!P98,Tableau3[Sequence],0),))</f>
        <v/>
      </c>
      <c r="D348" s="1" t="str">
        <f>IF('01_Données'!Q98="","",INDEX(Tableau3[Qte],MATCH('01_Données'!P98,Tableau3[Sequence],0),))</f>
        <v/>
      </c>
      <c r="E348" s="22" t="str">
        <f>IF('01_Données'!Q98="","",INDEX(Tableau3[P.A.U],MATCH('01_Données'!P98,Tableau3[Sequence],0),))</f>
        <v/>
      </c>
      <c r="F348" s="22"/>
      <c r="G348" s="2" t="str">
        <f>IF('01_Données'!Q98="","",INDEX(Tableau3[Délai],MATCH('01_Données'!P98,Tableau3[Sequence],0),))</f>
        <v/>
      </c>
      <c r="H348" s="2" t="str">
        <f>IF('01_Données'!Q98="","",INDEX(Tableau3[Date livraison],MATCH('01_Données'!P98,Tableau3[Sequence],0),))</f>
        <v/>
      </c>
      <c r="I348" s="1" t="str">
        <f t="shared" si="12"/>
        <v/>
      </c>
      <c r="J348" t="e">
        <f>IF('01_Données'!#REF!="","",INDEX(#REF!,MATCH('01_Données'!#REF!,#REF!,0),))</f>
        <v>#REF!</v>
      </c>
    </row>
    <row r="349" spans="1:10" x14ac:dyDescent="0.25">
      <c r="A349" s="19" t="str">
        <f>IF(ROW()-12&lt;='01_Données'!$O$2,ROW()-12,"")</f>
        <v/>
      </c>
      <c r="B349" s="1" t="str">
        <f>IF('01_Données'!Q99="","",INDEX(Tableau3[N°CMD],MATCH('01_Données'!P99,Tableau3[Sequence],0),))</f>
        <v/>
      </c>
      <c r="C349" s="31" t="str">
        <f>IF('01_Données'!Q99="","",INDEX(Tableau3[Désignation],MATCH('01_Données'!P99,Tableau3[Sequence],0),))</f>
        <v/>
      </c>
      <c r="D349" s="1" t="str">
        <f>IF('01_Données'!Q99="","",INDEX(Tableau3[Qte],MATCH('01_Données'!P99,Tableau3[Sequence],0),))</f>
        <v/>
      </c>
      <c r="E349" s="22" t="str">
        <f>IF('01_Données'!Q99="","",INDEX(Tableau3[P.A.U],MATCH('01_Données'!P99,Tableau3[Sequence],0),))</f>
        <v/>
      </c>
      <c r="F349" s="22"/>
      <c r="G349" s="2" t="str">
        <f>IF('01_Données'!Q99="","",INDEX(Tableau3[Délai],MATCH('01_Données'!P99,Tableau3[Sequence],0),))</f>
        <v/>
      </c>
      <c r="H349" s="2" t="str">
        <f>IF('01_Données'!Q99="","",INDEX(Tableau3[Date livraison],MATCH('01_Données'!P99,Tableau3[Sequence],0),))</f>
        <v/>
      </c>
      <c r="I349" s="1" t="str">
        <f t="shared" si="12"/>
        <v/>
      </c>
      <c r="J349" t="e">
        <f>IF('01_Données'!#REF!="","",INDEX(#REF!,MATCH('01_Données'!#REF!,#REF!,0),))</f>
        <v>#REF!</v>
      </c>
    </row>
    <row r="350" spans="1:10" x14ac:dyDescent="0.25">
      <c r="A350" s="19" t="str">
        <f>IF(ROW()-12&lt;='01_Données'!$O$2,ROW()-12,"")</f>
        <v/>
      </c>
      <c r="B350" s="1" t="str">
        <f>IF('01_Données'!Q100="","",INDEX(Tableau3[N°CMD],MATCH('01_Données'!P100,Tableau3[Sequence],0),))</f>
        <v/>
      </c>
      <c r="C350" s="31" t="str">
        <f>IF('01_Données'!Q100="","",INDEX(Tableau3[Désignation],MATCH('01_Données'!P100,Tableau3[Sequence],0),))</f>
        <v/>
      </c>
      <c r="D350" s="1" t="str">
        <f>IF('01_Données'!Q100="","",INDEX(Tableau3[Qte],MATCH('01_Données'!P100,Tableau3[Sequence],0),))</f>
        <v/>
      </c>
      <c r="E350" s="22" t="str">
        <f>IF('01_Données'!Q100="","",INDEX(Tableau3[P.A.U],MATCH('01_Données'!P100,Tableau3[Sequence],0),))</f>
        <v/>
      </c>
      <c r="F350" s="22"/>
      <c r="G350" s="2" t="str">
        <f>IF('01_Données'!Q100="","",INDEX(Tableau3[Délai],MATCH('01_Données'!P100,Tableau3[Sequence],0),))</f>
        <v/>
      </c>
      <c r="H350" s="2" t="str">
        <f>IF('01_Données'!Q100="","",INDEX(Tableau3[Date livraison],MATCH('01_Données'!P100,Tableau3[Sequence],0),))</f>
        <v/>
      </c>
      <c r="I350" s="1" t="str">
        <f t="shared" si="12"/>
        <v/>
      </c>
      <c r="J350" t="e">
        <f>IF('01_Données'!#REF!="","",INDEX(#REF!,MATCH('01_Données'!#REF!,#REF!,0),))</f>
        <v>#REF!</v>
      </c>
    </row>
    <row r="351" spans="1:10" x14ac:dyDescent="0.25">
      <c r="A351" s="19" t="str">
        <f>IF(ROW()-12&lt;='01_Données'!$O$2,ROW()-12,"")</f>
        <v/>
      </c>
      <c r="B351" s="1" t="str">
        <f>IF('01_Données'!Q101="","",INDEX(Tableau3[N°CMD],MATCH('01_Données'!P101,Tableau3[Sequence],0),))</f>
        <v/>
      </c>
      <c r="C351" s="31" t="str">
        <f>IF('01_Données'!Q101="","",INDEX(Tableau3[Désignation],MATCH('01_Données'!P101,Tableau3[Sequence],0),))</f>
        <v/>
      </c>
      <c r="D351" s="1" t="str">
        <f>IF('01_Données'!Q101="","",INDEX(Tableau3[Qte],MATCH('01_Données'!P101,Tableau3[Sequence],0),))</f>
        <v/>
      </c>
      <c r="E351" s="22" t="str">
        <f>IF('01_Données'!Q101="","",INDEX(Tableau3[P.A.U],MATCH('01_Données'!P101,Tableau3[Sequence],0),))</f>
        <v/>
      </c>
      <c r="F351" s="22"/>
      <c r="G351" s="2" t="str">
        <f>IF('01_Données'!Q101="","",INDEX(Tableau3[Délai],MATCH('01_Données'!P101,Tableau3[Sequence],0),))</f>
        <v/>
      </c>
      <c r="H351" s="2" t="str">
        <f>IF('01_Données'!Q101="","",INDEX(Tableau3[Date livraison],MATCH('01_Données'!P101,Tableau3[Sequence],0),))</f>
        <v/>
      </c>
      <c r="I351" s="1" t="str">
        <f t="shared" si="12"/>
        <v/>
      </c>
      <c r="J351" t="e">
        <f>IF('01_Données'!#REF!="","",INDEX(#REF!,MATCH('01_Données'!#REF!,#REF!,0),))</f>
        <v>#REF!</v>
      </c>
    </row>
    <row r="352" spans="1:10" x14ac:dyDescent="0.25">
      <c r="A352" s="19" t="str">
        <f>IF(ROW()-12&lt;='01_Données'!$O$2,ROW()-12,"")</f>
        <v/>
      </c>
      <c r="B352" s="1" t="str">
        <f>IF('01_Données'!Q102="","",INDEX(Tableau3[N°CMD],MATCH('01_Données'!P102,Tableau3[Sequence],0),))</f>
        <v/>
      </c>
      <c r="C352" s="31" t="str">
        <f>IF('01_Données'!Q102="","",INDEX(Tableau3[Désignation],MATCH('01_Données'!P102,Tableau3[Sequence],0),))</f>
        <v/>
      </c>
      <c r="D352" s="1" t="str">
        <f>IF('01_Données'!Q102="","",INDEX(Tableau3[Qte],MATCH('01_Données'!P102,Tableau3[Sequence],0),))</f>
        <v/>
      </c>
      <c r="E352" s="22" t="str">
        <f>IF('01_Données'!Q102="","",INDEX(Tableau3[P.A.U],MATCH('01_Données'!P102,Tableau3[Sequence],0),))</f>
        <v/>
      </c>
      <c r="F352" s="22"/>
      <c r="G352" s="2" t="str">
        <f>IF('01_Données'!Q102="","",INDEX(Tableau3[Délai],MATCH('01_Données'!P102,Tableau3[Sequence],0),))</f>
        <v/>
      </c>
      <c r="H352" s="2" t="str">
        <f>IF('01_Données'!Q102="","",INDEX(Tableau3[Date livraison],MATCH('01_Données'!P102,Tableau3[Sequence],0),))</f>
        <v/>
      </c>
      <c r="I352" s="1" t="str">
        <f t="shared" si="12"/>
        <v/>
      </c>
      <c r="J352" t="e">
        <f>IF('01_Données'!#REF!="","",INDEX(#REF!,MATCH('01_Données'!#REF!,#REF!,0),))</f>
        <v>#REF!</v>
      </c>
    </row>
    <row r="353" spans="1:10" x14ac:dyDescent="0.25">
      <c r="A353" s="19" t="str">
        <f>IF(ROW()-12&lt;='01_Données'!$O$2,ROW()-12,"")</f>
        <v/>
      </c>
      <c r="B353" s="1" t="str">
        <f>IF('01_Données'!Q103="","",INDEX(Tableau3[N°CMD],MATCH('01_Données'!P103,Tableau3[Sequence],0),))</f>
        <v/>
      </c>
      <c r="C353" s="31" t="str">
        <f>IF('01_Données'!Q103="","",INDEX(Tableau3[Désignation],MATCH('01_Données'!P103,Tableau3[Sequence],0),))</f>
        <v/>
      </c>
      <c r="D353" s="1" t="str">
        <f>IF('01_Données'!Q103="","",INDEX(Tableau3[Qte],MATCH('01_Données'!P103,Tableau3[Sequence],0),))</f>
        <v/>
      </c>
      <c r="E353" s="22" t="str">
        <f>IF('01_Données'!Q103="","",INDEX(Tableau3[P.A.U],MATCH('01_Données'!P103,Tableau3[Sequence],0),))</f>
        <v/>
      </c>
      <c r="F353" s="22"/>
      <c r="G353" s="2" t="str">
        <f>IF('01_Données'!Q103="","",INDEX(Tableau3[Délai],MATCH('01_Données'!P103,Tableau3[Sequence],0),))</f>
        <v/>
      </c>
      <c r="H353" s="2" t="str">
        <f>IF('01_Données'!Q103="","",INDEX(Tableau3[Date livraison],MATCH('01_Données'!P103,Tableau3[Sequence],0),))</f>
        <v/>
      </c>
      <c r="I353" s="1" t="str">
        <f t="shared" si="12"/>
        <v/>
      </c>
      <c r="J353" t="e">
        <f>IF('01_Données'!#REF!="","",INDEX(#REF!,MATCH('01_Données'!#REF!,#REF!,0),))</f>
        <v>#REF!</v>
      </c>
    </row>
    <row r="354" spans="1:10" x14ac:dyDescent="0.25">
      <c r="A354" s="19" t="str">
        <f>IF(ROW()-12&lt;='01_Données'!$O$2,ROW()-12,"")</f>
        <v/>
      </c>
      <c r="B354" s="1" t="str">
        <f>IF('01_Données'!Q104="","",INDEX(Tableau3[N°CMD],MATCH('01_Données'!P104,Tableau3[Sequence],0),))</f>
        <v/>
      </c>
      <c r="C354" s="31" t="str">
        <f>IF('01_Données'!Q104="","",INDEX(Tableau3[Désignation],MATCH('01_Données'!P104,Tableau3[Sequence],0),))</f>
        <v/>
      </c>
      <c r="D354" s="1" t="str">
        <f>IF('01_Données'!Q104="","",INDEX(Tableau3[Qte],MATCH('01_Données'!P104,Tableau3[Sequence],0),))</f>
        <v/>
      </c>
      <c r="E354" s="22" t="str">
        <f>IF('01_Données'!Q104="","",INDEX(Tableau3[P.A.U],MATCH('01_Données'!P104,Tableau3[Sequence],0),))</f>
        <v/>
      </c>
      <c r="F354" s="22"/>
      <c r="G354" s="2" t="str">
        <f>IF('01_Données'!Q104="","",INDEX(Tableau3[Délai],MATCH('01_Données'!P104,Tableau3[Sequence],0),))</f>
        <v/>
      </c>
      <c r="H354" s="2" t="str">
        <f>IF('01_Données'!Q104="","",INDEX(Tableau3[Date livraison],MATCH('01_Données'!P104,Tableau3[Sequence],0),))</f>
        <v/>
      </c>
      <c r="I354" s="1" t="str">
        <f t="shared" si="12"/>
        <v/>
      </c>
      <c r="J354" t="e">
        <f>IF('01_Données'!#REF!="","",INDEX(#REF!,MATCH('01_Données'!#REF!,#REF!,0),))</f>
        <v>#REF!</v>
      </c>
    </row>
    <row r="355" spans="1:10" x14ac:dyDescent="0.25">
      <c r="A355" s="19" t="str">
        <f>IF(ROW()-12&lt;='01_Données'!$O$2,ROW()-12,"")</f>
        <v/>
      </c>
      <c r="B355" s="1" t="str">
        <f>IF('01_Données'!Q105="","",INDEX(Tableau3[N°CMD],MATCH('01_Données'!P105,Tableau3[Sequence],0),))</f>
        <v/>
      </c>
      <c r="C355" s="31" t="str">
        <f>IF('01_Données'!Q105="","",INDEX(Tableau3[Désignation],MATCH('01_Données'!P105,Tableau3[Sequence],0),))</f>
        <v/>
      </c>
      <c r="D355" s="1" t="str">
        <f>IF('01_Données'!Q105="","",INDEX(Tableau3[Qte],MATCH('01_Données'!P105,Tableau3[Sequence],0),))</f>
        <v/>
      </c>
      <c r="E355" s="22" t="str">
        <f>IF('01_Données'!Q105="","",INDEX(Tableau3[P.A.U],MATCH('01_Données'!P105,Tableau3[Sequence],0),))</f>
        <v/>
      </c>
      <c r="F355" s="22"/>
      <c r="G355" s="2" t="str">
        <f>IF('01_Données'!Q105="","",INDEX(Tableau3[Délai],MATCH('01_Données'!P105,Tableau3[Sequence],0),))</f>
        <v/>
      </c>
      <c r="H355" s="2" t="str">
        <f>IF('01_Données'!Q105="","",INDEX(Tableau3[Date livraison],MATCH('01_Données'!P105,Tableau3[Sequence],0),))</f>
        <v/>
      </c>
      <c r="I355" s="1" t="str">
        <f t="shared" si="12"/>
        <v/>
      </c>
      <c r="J355" t="e">
        <f>IF('01_Données'!#REF!="","",INDEX(#REF!,MATCH('01_Données'!#REF!,#REF!,0),))</f>
        <v>#REF!</v>
      </c>
    </row>
    <row r="356" spans="1:10" x14ac:dyDescent="0.25">
      <c r="A356" s="19" t="str">
        <f>IF(ROW()-12&lt;='01_Données'!$O$2,ROW()-12,"")</f>
        <v/>
      </c>
      <c r="B356" s="1" t="str">
        <f>IF('01_Données'!Q106="","",INDEX(Tableau3[N°CMD],MATCH('01_Données'!P106,Tableau3[Sequence],0),))</f>
        <v/>
      </c>
      <c r="C356" s="31" t="str">
        <f>IF('01_Données'!Q106="","",INDEX(Tableau3[Désignation],MATCH('01_Données'!P106,Tableau3[Sequence],0),))</f>
        <v/>
      </c>
      <c r="D356" s="1" t="str">
        <f>IF('01_Données'!Q106="","",INDEX(Tableau3[Qte],MATCH('01_Données'!P106,Tableau3[Sequence],0),))</f>
        <v/>
      </c>
      <c r="E356" s="22" t="str">
        <f>IF('01_Données'!Q106="","",INDEX(Tableau3[P.A.U],MATCH('01_Données'!P106,Tableau3[Sequence],0),))</f>
        <v/>
      </c>
      <c r="F356" s="22"/>
      <c r="G356" s="2" t="str">
        <f>IF('01_Données'!Q106="","",INDEX(Tableau3[Délai],MATCH('01_Données'!P106,Tableau3[Sequence],0),))</f>
        <v/>
      </c>
      <c r="H356" s="2" t="str">
        <f>IF('01_Données'!Q106="","",INDEX(Tableau3[Date livraison],MATCH('01_Données'!P106,Tableau3[Sequence],0),))</f>
        <v/>
      </c>
      <c r="I356" s="1" t="str">
        <f t="shared" si="12"/>
        <v/>
      </c>
      <c r="J356" t="e">
        <f>IF('01_Données'!#REF!="","",INDEX(#REF!,MATCH('01_Données'!#REF!,#REF!,0),))</f>
        <v>#REF!</v>
      </c>
    </row>
    <row r="357" spans="1:10" x14ac:dyDescent="0.25">
      <c r="A357" s="19" t="str">
        <f>IF(ROW()-12&lt;='01_Données'!$O$2,ROW()-12,"")</f>
        <v/>
      </c>
      <c r="B357" s="1" t="str">
        <f>IF('01_Données'!Q107="","",INDEX(Tableau3[N°CMD],MATCH('01_Données'!P107,Tableau3[Sequence],0),))</f>
        <v/>
      </c>
      <c r="C357" s="31" t="str">
        <f>IF('01_Données'!Q107="","",INDEX(Tableau3[Désignation],MATCH('01_Données'!P107,Tableau3[Sequence],0),))</f>
        <v/>
      </c>
      <c r="D357" s="1" t="str">
        <f>IF('01_Données'!Q107="","",INDEX(Tableau3[Qte],MATCH('01_Données'!P107,Tableau3[Sequence],0),))</f>
        <v/>
      </c>
      <c r="E357" s="22" t="str">
        <f>IF('01_Données'!Q107="","",INDEX(Tableau3[P.A.U],MATCH('01_Données'!P107,Tableau3[Sequence],0),))</f>
        <v/>
      </c>
      <c r="F357" s="22"/>
      <c r="G357" s="2" t="str">
        <f>IF('01_Données'!Q107="","",INDEX(Tableau3[Délai],MATCH('01_Données'!P107,Tableau3[Sequence],0),))</f>
        <v/>
      </c>
      <c r="H357" s="2" t="str">
        <f>IF('01_Données'!Q107="","",INDEX(Tableau3[Date livraison],MATCH('01_Données'!P107,Tableau3[Sequence],0),))</f>
        <v/>
      </c>
      <c r="I357" s="1" t="str">
        <f t="shared" si="12"/>
        <v/>
      </c>
      <c r="J357" t="e">
        <f>IF('01_Données'!#REF!="","",INDEX(#REF!,MATCH('01_Données'!#REF!,#REF!,0),))</f>
        <v>#REF!</v>
      </c>
    </row>
    <row r="358" spans="1:10" x14ac:dyDescent="0.25">
      <c r="A358" s="19" t="str">
        <f>IF(ROW()-12&lt;='01_Données'!$O$2,ROW()-12,"")</f>
        <v/>
      </c>
      <c r="B358" s="1" t="str">
        <f>IF('01_Données'!Q108="","",INDEX(Tableau3[N°CMD],MATCH('01_Données'!P108,Tableau3[Sequence],0),))</f>
        <v/>
      </c>
      <c r="C358" s="31" t="str">
        <f>IF('01_Données'!Q108="","",INDEX(Tableau3[Désignation],MATCH('01_Données'!P108,Tableau3[Sequence],0),))</f>
        <v/>
      </c>
      <c r="D358" s="1" t="str">
        <f>IF('01_Données'!Q108="","",INDEX(Tableau3[Qte],MATCH('01_Données'!P108,Tableau3[Sequence],0),))</f>
        <v/>
      </c>
      <c r="E358" s="22" t="str">
        <f>IF('01_Données'!Q108="","",INDEX(Tableau3[P.A.U],MATCH('01_Données'!P108,Tableau3[Sequence],0),))</f>
        <v/>
      </c>
      <c r="F358" s="22"/>
      <c r="G358" s="2" t="str">
        <f>IF('01_Données'!Q108="","",INDEX(Tableau3[Délai],MATCH('01_Données'!P108,Tableau3[Sequence],0),))</f>
        <v/>
      </c>
      <c r="H358" s="2" t="str">
        <f>IF('01_Données'!Q108="","",INDEX(Tableau3[Date livraison],MATCH('01_Données'!P108,Tableau3[Sequence],0),))</f>
        <v/>
      </c>
      <c r="I358" s="1" t="str">
        <f t="shared" si="12"/>
        <v/>
      </c>
      <c r="J358" t="e">
        <f>IF('01_Données'!#REF!="","",INDEX(#REF!,MATCH('01_Données'!#REF!,#REF!,0),))</f>
        <v>#REF!</v>
      </c>
    </row>
    <row r="359" spans="1:10" x14ac:dyDescent="0.25">
      <c r="A359" s="19" t="str">
        <f>IF(ROW()-12&lt;='01_Données'!$O$2,ROW()-12,"")</f>
        <v/>
      </c>
      <c r="B359" s="1" t="str">
        <f>IF('01_Données'!Q109="","",INDEX(Tableau3[N°CMD],MATCH('01_Données'!P109,Tableau3[Sequence],0),))</f>
        <v/>
      </c>
      <c r="C359" s="31" t="str">
        <f>IF('01_Données'!Q109="","",INDEX(Tableau3[Désignation],MATCH('01_Données'!P109,Tableau3[Sequence],0),))</f>
        <v/>
      </c>
      <c r="D359" s="1" t="str">
        <f>IF('01_Données'!Q109="","",INDEX(Tableau3[Qte],MATCH('01_Données'!P109,Tableau3[Sequence],0),))</f>
        <v/>
      </c>
      <c r="E359" s="22" t="str">
        <f>IF('01_Données'!Q109="","",INDEX(Tableau3[P.A.U],MATCH('01_Données'!P109,Tableau3[Sequence],0),))</f>
        <v/>
      </c>
      <c r="F359" s="22"/>
      <c r="G359" s="2" t="str">
        <f>IF('01_Données'!Q109="","",INDEX(Tableau3[Délai],MATCH('01_Données'!P109,Tableau3[Sequence],0),))</f>
        <v/>
      </c>
      <c r="H359" s="2" t="str">
        <f>IF('01_Données'!Q109="","",INDEX(Tableau3[Date livraison],MATCH('01_Données'!P109,Tableau3[Sequence],0),))</f>
        <v/>
      </c>
      <c r="I359" s="1" t="str">
        <f t="shared" si="12"/>
        <v/>
      </c>
      <c r="J359" t="e">
        <f>IF('01_Données'!#REF!="","",INDEX(#REF!,MATCH('01_Données'!#REF!,#REF!,0),))</f>
        <v>#REF!</v>
      </c>
    </row>
    <row r="360" spans="1:10" x14ac:dyDescent="0.25">
      <c r="A360" s="19" t="str">
        <f>IF(ROW()-12&lt;='01_Données'!$O$2,ROW()-12,"")</f>
        <v/>
      </c>
      <c r="B360" s="1" t="str">
        <f>IF('01_Données'!Q110="","",INDEX(Tableau3[N°CMD],MATCH('01_Données'!P110,Tableau3[Sequence],0),))</f>
        <v/>
      </c>
      <c r="C360" s="31" t="str">
        <f>IF('01_Données'!Q110="","",INDEX(Tableau3[Désignation],MATCH('01_Données'!P110,Tableau3[Sequence],0),))</f>
        <v/>
      </c>
      <c r="D360" s="1" t="str">
        <f>IF('01_Données'!Q110="","",INDEX(Tableau3[Qte],MATCH('01_Données'!P110,Tableau3[Sequence],0),))</f>
        <v/>
      </c>
      <c r="E360" s="22" t="str">
        <f>IF('01_Données'!Q110="","",INDEX(Tableau3[P.A.U],MATCH('01_Données'!P110,Tableau3[Sequence],0),))</f>
        <v/>
      </c>
      <c r="F360" s="22"/>
      <c r="G360" s="2" t="str">
        <f>IF('01_Données'!Q110="","",INDEX(Tableau3[Délai],MATCH('01_Données'!P110,Tableau3[Sequence],0),))</f>
        <v/>
      </c>
      <c r="H360" s="2" t="str">
        <f>IF('01_Données'!Q110="","",INDEX(Tableau3[Date livraison],MATCH('01_Données'!P110,Tableau3[Sequence],0),))</f>
        <v/>
      </c>
      <c r="I360" s="1" t="str">
        <f t="shared" si="12"/>
        <v/>
      </c>
      <c r="J360" t="e">
        <f>IF('01_Données'!#REF!="","",INDEX(#REF!,MATCH('01_Données'!#REF!,#REF!,0),))</f>
        <v>#REF!</v>
      </c>
    </row>
    <row r="361" spans="1:10" x14ac:dyDescent="0.25">
      <c r="A361" s="19" t="str">
        <f>IF(ROW()-12&lt;='01_Données'!$O$2,ROW()-12,"")</f>
        <v/>
      </c>
      <c r="B361" s="1" t="str">
        <f>IF('01_Données'!Q111="","",INDEX(Tableau3[N°CMD],MATCH('01_Données'!P111,Tableau3[Sequence],0),))</f>
        <v/>
      </c>
      <c r="C361" s="31" t="str">
        <f>IF('01_Données'!Q111="","",INDEX(Tableau3[Désignation],MATCH('01_Données'!P111,Tableau3[Sequence],0),))</f>
        <v/>
      </c>
      <c r="D361" s="1" t="str">
        <f>IF('01_Données'!Q111="","",INDEX(Tableau3[Qte],MATCH('01_Données'!P111,Tableau3[Sequence],0),))</f>
        <v/>
      </c>
      <c r="E361" s="22" t="str">
        <f>IF('01_Données'!Q111="","",INDEX(Tableau3[P.A.U],MATCH('01_Données'!P111,Tableau3[Sequence],0),))</f>
        <v/>
      </c>
      <c r="F361" s="22"/>
      <c r="G361" s="2" t="str">
        <f>IF('01_Données'!Q111="","",INDEX(Tableau3[Délai],MATCH('01_Données'!P111,Tableau3[Sequence],0),))</f>
        <v/>
      </c>
      <c r="H361" s="2" t="str">
        <f>IF('01_Données'!Q111="","",INDEX(Tableau3[Date livraison],MATCH('01_Données'!P111,Tableau3[Sequence],0),))</f>
        <v/>
      </c>
      <c r="I361" s="1" t="str">
        <f t="shared" si="12"/>
        <v/>
      </c>
      <c r="J361" t="e">
        <f>IF('01_Données'!#REF!="","",INDEX(#REF!,MATCH('01_Données'!#REF!,#REF!,0),))</f>
        <v>#REF!</v>
      </c>
    </row>
    <row r="362" spans="1:10" x14ac:dyDescent="0.25">
      <c r="A362" s="19" t="str">
        <f>IF(ROW()-12&lt;='01_Données'!$O$2,ROW()-12,"")</f>
        <v/>
      </c>
      <c r="B362" s="1" t="str">
        <f>IF('01_Données'!Q112="","",INDEX(Tableau3[N°CMD],MATCH('01_Données'!P112,Tableau3[Sequence],0),))</f>
        <v/>
      </c>
      <c r="C362" s="31" t="str">
        <f>IF('01_Données'!Q112="","",INDEX(Tableau3[Désignation],MATCH('01_Données'!P112,Tableau3[Sequence],0),))</f>
        <v/>
      </c>
      <c r="D362" s="1" t="str">
        <f>IF('01_Données'!Q112="","",INDEX(Tableau3[Qte],MATCH('01_Données'!P112,Tableau3[Sequence],0),))</f>
        <v/>
      </c>
      <c r="E362" s="22" t="str">
        <f>IF('01_Données'!Q112="","",INDEX(Tableau3[P.A.U],MATCH('01_Données'!P112,Tableau3[Sequence],0),))</f>
        <v/>
      </c>
      <c r="F362" s="22"/>
      <c r="G362" s="2" t="str">
        <f>IF('01_Données'!Q112="","",INDEX(Tableau3[Délai],MATCH('01_Données'!P112,Tableau3[Sequence],0),))</f>
        <v/>
      </c>
      <c r="H362" s="2" t="str">
        <f>IF('01_Données'!Q112="","",INDEX(Tableau3[Date livraison],MATCH('01_Données'!P112,Tableau3[Sequence],0),))</f>
        <v/>
      </c>
      <c r="I362" s="1" t="str">
        <f t="shared" si="12"/>
        <v/>
      </c>
      <c r="J362" t="e">
        <f>IF('01_Données'!#REF!="","",INDEX(#REF!,MATCH('01_Données'!#REF!,#REF!,0),))</f>
        <v>#REF!</v>
      </c>
    </row>
    <row r="363" spans="1:10" x14ac:dyDescent="0.25">
      <c r="A363" s="19" t="str">
        <f>IF(ROW()-12&lt;='01_Données'!$O$2,ROW()-12,"")</f>
        <v/>
      </c>
      <c r="B363" s="1" t="str">
        <f>IF('01_Données'!Q113="","",INDEX(Tableau3[N°CMD],MATCH('01_Données'!P113,Tableau3[Sequence],0),))</f>
        <v/>
      </c>
      <c r="C363" s="31" t="str">
        <f>IF('01_Données'!Q113="","",INDEX(Tableau3[Désignation],MATCH('01_Données'!P113,Tableau3[Sequence],0),))</f>
        <v/>
      </c>
      <c r="D363" s="1" t="str">
        <f>IF('01_Données'!Q113="","",INDEX(Tableau3[Qte],MATCH('01_Données'!P113,Tableau3[Sequence],0),))</f>
        <v/>
      </c>
      <c r="E363" s="22" t="str">
        <f>IF('01_Données'!Q113="","",INDEX(Tableau3[P.A.U],MATCH('01_Données'!P113,Tableau3[Sequence],0),))</f>
        <v/>
      </c>
      <c r="F363" s="22"/>
      <c r="G363" s="2" t="str">
        <f>IF('01_Données'!Q113="","",INDEX(Tableau3[Délai],MATCH('01_Données'!P113,Tableau3[Sequence],0),))</f>
        <v/>
      </c>
      <c r="H363" s="2" t="str">
        <f>IF('01_Données'!Q113="","",INDEX(Tableau3[Date livraison],MATCH('01_Données'!P113,Tableau3[Sequence],0),))</f>
        <v/>
      </c>
      <c r="I363" s="1" t="str">
        <f t="shared" si="12"/>
        <v/>
      </c>
      <c r="J363" t="e">
        <f>IF('01_Données'!#REF!="","",INDEX(#REF!,MATCH('01_Données'!#REF!,#REF!,0),))</f>
        <v>#REF!</v>
      </c>
    </row>
    <row r="364" spans="1:10" x14ac:dyDescent="0.25">
      <c r="A364" s="19" t="str">
        <f>IF(ROW()-12&lt;='01_Données'!$O$2,ROW()-12,"")</f>
        <v/>
      </c>
      <c r="B364" s="1" t="str">
        <f>IF('01_Données'!Q114="","",INDEX(Tableau3[N°CMD],MATCH('01_Données'!P114,Tableau3[Sequence],0),))</f>
        <v/>
      </c>
      <c r="C364" s="31" t="str">
        <f>IF('01_Données'!Q114="","",INDEX(Tableau3[Désignation],MATCH('01_Données'!P114,Tableau3[Sequence],0),))</f>
        <v/>
      </c>
      <c r="D364" s="1" t="str">
        <f>IF('01_Données'!Q114="","",INDEX(Tableau3[Qte],MATCH('01_Données'!P114,Tableau3[Sequence],0),))</f>
        <v/>
      </c>
      <c r="E364" s="22" t="str">
        <f>IF('01_Données'!Q114="","",INDEX(Tableau3[P.A.U],MATCH('01_Données'!P114,Tableau3[Sequence],0),))</f>
        <v/>
      </c>
      <c r="F364" s="22"/>
      <c r="G364" s="2" t="str">
        <f>IF('01_Données'!Q114="","",INDEX(Tableau3[Délai],MATCH('01_Données'!P114,Tableau3[Sequence],0),))</f>
        <v/>
      </c>
      <c r="H364" s="2" t="str">
        <f>IF('01_Données'!Q114="","",INDEX(Tableau3[Date livraison],MATCH('01_Données'!P114,Tableau3[Sequence],0),))</f>
        <v/>
      </c>
      <c r="I364" s="1" t="str">
        <f t="shared" si="12"/>
        <v/>
      </c>
      <c r="J364" t="e">
        <f>IF('01_Données'!#REF!="","",INDEX(#REF!,MATCH('01_Données'!#REF!,#REF!,0),))</f>
        <v>#REF!</v>
      </c>
    </row>
    <row r="365" spans="1:10" x14ac:dyDescent="0.25">
      <c r="A365" s="19" t="str">
        <f>IF(ROW()-12&lt;='01_Données'!$O$2,ROW()-12,"")</f>
        <v/>
      </c>
      <c r="B365" s="1" t="str">
        <f>IF('01_Données'!Q115="","",INDEX(Tableau3[N°CMD],MATCH('01_Données'!P115,Tableau3[Sequence],0),))</f>
        <v/>
      </c>
      <c r="C365" s="31" t="str">
        <f>IF('01_Données'!Q115="","",INDEX(Tableau3[Désignation],MATCH('01_Données'!P115,Tableau3[Sequence],0),))</f>
        <v/>
      </c>
      <c r="D365" s="1" t="str">
        <f>IF('01_Données'!Q115="","",INDEX(Tableau3[Qte],MATCH('01_Données'!P115,Tableau3[Sequence],0),))</f>
        <v/>
      </c>
      <c r="E365" s="22" t="str">
        <f>IF('01_Données'!Q115="","",INDEX(Tableau3[P.A.U],MATCH('01_Données'!P115,Tableau3[Sequence],0),))</f>
        <v/>
      </c>
      <c r="F365" s="22"/>
      <c r="G365" s="2" t="str">
        <f>IF('01_Données'!Q115="","",INDEX(Tableau3[Délai],MATCH('01_Données'!P115,Tableau3[Sequence],0),))</f>
        <v/>
      </c>
      <c r="H365" s="2" t="str">
        <f>IF('01_Données'!Q115="","",INDEX(Tableau3[Date livraison],MATCH('01_Données'!P115,Tableau3[Sequence],0),))</f>
        <v/>
      </c>
      <c r="I365" s="1" t="str">
        <f t="shared" si="12"/>
        <v/>
      </c>
      <c r="J365" t="e">
        <f>IF('01_Données'!#REF!="","",INDEX(#REF!,MATCH('01_Données'!#REF!,#REF!,0),))</f>
        <v>#REF!</v>
      </c>
    </row>
    <row r="366" spans="1:10" x14ac:dyDescent="0.25">
      <c r="A366" s="19" t="str">
        <f>IF(ROW()-12&lt;='01_Données'!$O$2,ROW()-12,"")</f>
        <v/>
      </c>
      <c r="B366" s="1" t="str">
        <f>IF('01_Données'!Q116="","",INDEX(Tableau3[N°CMD],MATCH('01_Données'!P116,Tableau3[Sequence],0),))</f>
        <v/>
      </c>
      <c r="C366" s="31" t="str">
        <f>IF('01_Données'!Q116="","",INDEX(Tableau3[Désignation],MATCH('01_Données'!P116,Tableau3[Sequence],0),))</f>
        <v/>
      </c>
      <c r="D366" s="1" t="str">
        <f>IF('01_Données'!Q116="","",INDEX(Tableau3[Qte],MATCH('01_Données'!P116,Tableau3[Sequence],0),))</f>
        <v/>
      </c>
      <c r="E366" s="22" t="str">
        <f>IF('01_Données'!Q116="","",INDEX(Tableau3[P.A.U],MATCH('01_Données'!P116,Tableau3[Sequence],0),))</f>
        <v/>
      </c>
      <c r="F366" s="22"/>
      <c r="G366" s="2" t="str">
        <f>IF('01_Données'!Q116="","",INDEX(Tableau3[Délai],MATCH('01_Données'!P116,Tableau3[Sequence],0),))</f>
        <v/>
      </c>
      <c r="H366" s="2" t="str">
        <f>IF('01_Données'!Q116="","",INDEX(Tableau3[Date livraison],MATCH('01_Données'!P116,Tableau3[Sequence],0),))</f>
        <v/>
      </c>
      <c r="I366" s="1" t="str">
        <f t="shared" si="12"/>
        <v/>
      </c>
      <c r="J366" t="e">
        <f>IF('01_Données'!#REF!="","",INDEX(#REF!,MATCH('01_Données'!#REF!,#REF!,0),))</f>
        <v>#REF!</v>
      </c>
    </row>
    <row r="367" spans="1:10" x14ac:dyDescent="0.25">
      <c r="A367" s="19" t="str">
        <f>IF(ROW()-12&lt;='01_Données'!$O$2,ROW()-12,"")</f>
        <v/>
      </c>
      <c r="B367" s="1" t="str">
        <f>IF('01_Données'!Q117="","",INDEX(Tableau3[N°CMD],MATCH('01_Données'!P117,Tableau3[Sequence],0),))</f>
        <v/>
      </c>
      <c r="C367" s="31" t="str">
        <f>IF('01_Données'!Q117="","",INDEX(Tableau3[Désignation],MATCH('01_Données'!P117,Tableau3[Sequence],0),))</f>
        <v/>
      </c>
      <c r="D367" s="1" t="str">
        <f>IF('01_Données'!Q117="","",INDEX(Tableau3[Qte],MATCH('01_Données'!P117,Tableau3[Sequence],0),))</f>
        <v/>
      </c>
      <c r="E367" s="22" t="str">
        <f>IF('01_Données'!Q117="","",INDEX(Tableau3[P.A.U],MATCH('01_Données'!P117,Tableau3[Sequence],0),))</f>
        <v/>
      </c>
      <c r="F367" s="22"/>
      <c r="G367" s="2" t="str">
        <f>IF('01_Données'!Q117="","",INDEX(Tableau3[Délai],MATCH('01_Données'!P117,Tableau3[Sequence],0),))</f>
        <v/>
      </c>
      <c r="H367" s="2" t="str">
        <f>IF('01_Données'!Q117="","",INDEX(Tableau3[Date livraison],MATCH('01_Données'!P117,Tableau3[Sequence],0),))</f>
        <v/>
      </c>
      <c r="I367" s="1" t="str">
        <f t="shared" si="12"/>
        <v/>
      </c>
      <c r="J367" t="e">
        <f>IF('01_Données'!#REF!="","",INDEX(#REF!,MATCH('01_Données'!#REF!,#REF!,0),))</f>
        <v>#REF!</v>
      </c>
    </row>
    <row r="368" spans="1:10" x14ac:dyDescent="0.25">
      <c r="A368" s="19" t="str">
        <f>IF(ROW()-12&lt;='01_Données'!$O$2,ROW()-12,"")</f>
        <v/>
      </c>
      <c r="B368" s="1" t="str">
        <f>IF('01_Données'!Q118="","",INDEX(Tableau3[N°CMD],MATCH('01_Données'!P118,Tableau3[Sequence],0),))</f>
        <v/>
      </c>
      <c r="C368" s="31" t="str">
        <f>IF('01_Données'!Q118="","",INDEX(Tableau3[Désignation],MATCH('01_Données'!P118,Tableau3[Sequence],0),))</f>
        <v/>
      </c>
      <c r="D368" s="1" t="str">
        <f>IF('01_Données'!Q118="","",INDEX(Tableau3[Qte],MATCH('01_Données'!P118,Tableau3[Sequence],0),))</f>
        <v/>
      </c>
      <c r="E368" s="22" t="str">
        <f>IF('01_Données'!Q118="","",INDEX(Tableau3[P.A.U],MATCH('01_Données'!P118,Tableau3[Sequence],0),))</f>
        <v/>
      </c>
      <c r="F368" s="22"/>
      <c r="G368" s="2" t="str">
        <f>IF('01_Données'!Q118="","",INDEX(Tableau3[Délai],MATCH('01_Données'!P118,Tableau3[Sequence],0),))</f>
        <v/>
      </c>
      <c r="H368" s="2" t="str">
        <f>IF('01_Données'!Q118="","",INDEX(Tableau3[Date livraison],MATCH('01_Données'!P118,Tableau3[Sequence],0),))</f>
        <v/>
      </c>
      <c r="I368" s="1" t="str">
        <f t="shared" si="12"/>
        <v/>
      </c>
      <c r="J368" t="e">
        <f>IF('01_Données'!#REF!="","",INDEX(#REF!,MATCH('01_Données'!#REF!,#REF!,0),))</f>
        <v>#REF!</v>
      </c>
    </row>
    <row r="369" spans="1:10" x14ac:dyDescent="0.25">
      <c r="A369" s="19" t="str">
        <f>IF(ROW()-12&lt;='01_Données'!$O$2,ROW()-12,"")</f>
        <v/>
      </c>
      <c r="B369" s="1" t="str">
        <f>IF('01_Données'!Q119="","",INDEX(Tableau3[N°CMD],MATCH('01_Données'!P119,Tableau3[Sequence],0),))</f>
        <v/>
      </c>
      <c r="C369" s="31" t="str">
        <f>IF('01_Données'!Q119="","",INDEX(Tableau3[Désignation],MATCH('01_Données'!P119,Tableau3[Sequence],0),))</f>
        <v/>
      </c>
      <c r="D369" s="1" t="str">
        <f>IF('01_Données'!Q119="","",INDEX(Tableau3[Qte],MATCH('01_Données'!P119,Tableau3[Sequence],0),))</f>
        <v/>
      </c>
      <c r="E369" s="22" t="str">
        <f>IF('01_Données'!Q119="","",INDEX(Tableau3[P.A.U],MATCH('01_Données'!P119,Tableau3[Sequence],0),))</f>
        <v/>
      </c>
      <c r="F369" s="22"/>
      <c r="G369" s="2" t="str">
        <f>IF('01_Données'!Q119="","",INDEX(Tableau3[Délai],MATCH('01_Données'!P119,Tableau3[Sequence],0),))</f>
        <v/>
      </c>
      <c r="H369" s="2" t="str">
        <f>IF('01_Données'!Q119="","",INDEX(Tableau3[Date livraison],MATCH('01_Données'!P119,Tableau3[Sequence],0),))</f>
        <v/>
      </c>
      <c r="I369" s="1" t="str">
        <f t="shared" si="12"/>
        <v/>
      </c>
      <c r="J369" t="e">
        <f>IF('01_Données'!#REF!="","",INDEX(#REF!,MATCH('01_Données'!#REF!,#REF!,0),))</f>
        <v>#REF!</v>
      </c>
    </row>
    <row r="370" spans="1:10" x14ac:dyDescent="0.25">
      <c r="A370" s="19" t="str">
        <f>IF(ROW()-12&lt;='01_Données'!$O$2,ROW()-12,"")</f>
        <v/>
      </c>
      <c r="B370" s="1" t="str">
        <f>IF('01_Données'!Q120="","",INDEX(Tableau3[N°CMD],MATCH('01_Données'!P120,Tableau3[Sequence],0),))</f>
        <v/>
      </c>
      <c r="C370" s="31" t="str">
        <f>IF('01_Données'!Q120="","",INDEX(Tableau3[Désignation],MATCH('01_Données'!P120,Tableau3[Sequence],0),))</f>
        <v/>
      </c>
      <c r="D370" s="1" t="str">
        <f>IF('01_Données'!Q120="","",INDEX(Tableau3[Qte],MATCH('01_Données'!P120,Tableau3[Sequence],0),))</f>
        <v/>
      </c>
      <c r="E370" s="22" t="str">
        <f>IF('01_Données'!Q120="","",INDEX(Tableau3[P.A.U],MATCH('01_Données'!P120,Tableau3[Sequence],0),))</f>
        <v/>
      </c>
      <c r="F370" s="22"/>
      <c r="G370" s="2" t="str">
        <f>IF('01_Données'!Q120="","",INDEX(Tableau3[Délai],MATCH('01_Données'!P120,Tableau3[Sequence],0),))</f>
        <v/>
      </c>
      <c r="H370" s="2" t="str">
        <f>IF('01_Données'!Q120="","",INDEX(Tableau3[Date livraison],MATCH('01_Données'!P120,Tableau3[Sequence],0),))</f>
        <v/>
      </c>
      <c r="I370" s="1" t="str">
        <f t="shared" si="12"/>
        <v/>
      </c>
      <c r="J370" t="e">
        <f>IF('01_Données'!#REF!="","",INDEX(#REF!,MATCH('01_Données'!#REF!,#REF!,0),))</f>
        <v>#REF!</v>
      </c>
    </row>
    <row r="371" spans="1:10" x14ac:dyDescent="0.25">
      <c r="A371" s="19" t="str">
        <f>IF(ROW()-12&lt;='01_Données'!$O$2,ROW()-12,"")</f>
        <v/>
      </c>
      <c r="B371" s="1" t="str">
        <f>IF('01_Données'!Q121="","",INDEX(Tableau3[N°CMD],MATCH('01_Données'!P121,Tableau3[Sequence],0),))</f>
        <v/>
      </c>
      <c r="C371" s="31" t="str">
        <f>IF('01_Données'!Q121="","",INDEX(Tableau3[Désignation],MATCH('01_Données'!P121,Tableau3[Sequence],0),))</f>
        <v/>
      </c>
      <c r="D371" s="1" t="str">
        <f>IF('01_Données'!Q121="","",INDEX(Tableau3[Qte],MATCH('01_Données'!P121,Tableau3[Sequence],0),))</f>
        <v/>
      </c>
      <c r="E371" s="22" t="str">
        <f>IF('01_Données'!Q121="","",INDEX(Tableau3[P.A.U],MATCH('01_Données'!P121,Tableau3[Sequence],0),))</f>
        <v/>
      </c>
      <c r="F371" s="22"/>
      <c r="G371" s="2" t="str">
        <f>IF('01_Données'!Q121="","",INDEX(Tableau3[Délai],MATCH('01_Données'!P121,Tableau3[Sequence],0),))</f>
        <v/>
      </c>
      <c r="H371" s="2" t="str">
        <f>IF('01_Données'!Q121="","",INDEX(Tableau3[Date livraison],MATCH('01_Données'!P121,Tableau3[Sequence],0),))</f>
        <v/>
      </c>
      <c r="I371" s="1" t="str">
        <f t="shared" si="12"/>
        <v/>
      </c>
      <c r="J371" t="e">
        <f>IF('01_Données'!#REF!="","",INDEX(#REF!,MATCH('01_Données'!#REF!,#REF!,0),))</f>
        <v>#REF!</v>
      </c>
    </row>
    <row r="372" spans="1:10" x14ac:dyDescent="0.25">
      <c r="A372" s="19" t="str">
        <f>IF(ROW()-12&lt;='01_Données'!$O$2,ROW()-12,"")</f>
        <v/>
      </c>
      <c r="B372" s="1" t="str">
        <f>IF('01_Données'!Q122="","",INDEX(Tableau3[N°CMD],MATCH('01_Données'!P122,Tableau3[Sequence],0),))</f>
        <v/>
      </c>
      <c r="C372" s="31" t="str">
        <f>IF('01_Données'!Q122="","",INDEX(Tableau3[Désignation],MATCH('01_Données'!P122,Tableau3[Sequence],0),))</f>
        <v/>
      </c>
      <c r="D372" s="1" t="str">
        <f>IF('01_Données'!Q122="","",INDEX(Tableau3[Qte],MATCH('01_Données'!P122,Tableau3[Sequence],0),))</f>
        <v/>
      </c>
      <c r="E372" s="22" t="str">
        <f>IF('01_Données'!Q122="","",INDEX(Tableau3[P.A.U],MATCH('01_Données'!P122,Tableau3[Sequence],0),))</f>
        <v/>
      </c>
      <c r="F372" s="22"/>
      <c r="G372" s="2" t="str">
        <f>IF('01_Données'!Q122="","",INDEX(Tableau3[Délai],MATCH('01_Données'!P122,Tableau3[Sequence],0),))</f>
        <v/>
      </c>
      <c r="H372" s="2" t="str">
        <f>IF('01_Données'!Q122="","",INDEX(Tableau3[Date livraison],MATCH('01_Données'!P122,Tableau3[Sequence],0),))</f>
        <v/>
      </c>
      <c r="I372" s="1" t="str">
        <f t="shared" si="12"/>
        <v/>
      </c>
      <c r="J372" t="e">
        <f>IF('01_Données'!#REF!="","",INDEX(#REF!,MATCH('01_Données'!#REF!,#REF!,0),))</f>
        <v>#REF!</v>
      </c>
    </row>
    <row r="373" spans="1:10" x14ac:dyDescent="0.25">
      <c r="A373" s="19" t="str">
        <f>IF(ROW()-12&lt;='01_Données'!$O$2,ROW()-12,"")</f>
        <v/>
      </c>
      <c r="B373" s="1" t="str">
        <f>IF('01_Données'!Q123="","",INDEX(Tableau3[N°CMD],MATCH('01_Données'!P123,Tableau3[Sequence],0),))</f>
        <v/>
      </c>
      <c r="C373" s="31" t="str">
        <f>IF('01_Données'!Q123="","",INDEX(Tableau3[Désignation],MATCH('01_Données'!P123,Tableau3[Sequence],0),))</f>
        <v/>
      </c>
      <c r="D373" s="1" t="str">
        <f>IF('01_Données'!Q123="","",INDEX(Tableau3[Qte],MATCH('01_Données'!P123,Tableau3[Sequence],0),))</f>
        <v/>
      </c>
      <c r="E373" s="22" t="str">
        <f>IF('01_Données'!Q123="","",INDEX(Tableau3[P.A.U],MATCH('01_Données'!P123,Tableau3[Sequence],0),))</f>
        <v/>
      </c>
      <c r="F373" s="22"/>
      <c r="G373" s="2" t="str">
        <f>IF('01_Données'!Q123="","",INDEX(Tableau3[Délai],MATCH('01_Données'!P123,Tableau3[Sequence],0),))</f>
        <v/>
      </c>
      <c r="H373" s="2" t="str">
        <f>IF('01_Données'!Q123="","",INDEX(Tableau3[Date livraison],MATCH('01_Données'!P123,Tableau3[Sequence],0),))</f>
        <v/>
      </c>
      <c r="I373" s="1" t="str">
        <f t="shared" si="12"/>
        <v/>
      </c>
      <c r="J373" t="e">
        <f>IF('01_Données'!#REF!="","",INDEX(#REF!,MATCH('01_Données'!#REF!,#REF!,0),))</f>
        <v>#REF!</v>
      </c>
    </row>
    <row r="374" spans="1:10" x14ac:dyDescent="0.25">
      <c r="A374" s="19" t="str">
        <f>IF(ROW()-12&lt;='01_Données'!$O$2,ROW()-12,"")</f>
        <v/>
      </c>
      <c r="B374" s="1" t="str">
        <f>IF('01_Données'!Q124="","",INDEX(Tableau3[N°CMD],MATCH('01_Données'!P124,Tableau3[Sequence],0),))</f>
        <v/>
      </c>
      <c r="C374" s="31" t="str">
        <f>IF('01_Données'!Q124="","",INDEX(Tableau3[Désignation],MATCH('01_Données'!P124,Tableau3[Sequence],0),))</f>
        <v/>
      </c>
      <c r="D374" s="1" t="str">
        <f>IF('01_Données'!Q124="","",INDEX(Tableau3[Qte],MATCH('01_Données'!P124,Tableau3[Sequence],0),))</f>
        <v/>
      </c>
      <c r="E374" s="22" t="str">
        <f>IF('01_Données'!Q124="","",INDEX(Tableau3[P.A.U],MATCH('01_Données'!P124,Tableau3[Sequence],0),))</f>
        <v/>
      </c>
      <c r="F374" s="22"/>
      <c r="G374" s="2" t="str">
        <f>IF('01_Données'!Q124="","",INDEX(Tableau3[Délai],MATCH('01_Données'!P124,Tableau3[Sequence],0),))</f>
        <v/>
      </c>
      <c r="H374" s="2" t="str">
        <f>IF('01_Données'!Q124="","",INDEX(Tableau3[Date livraison],MATCH('01_Données'!P124,Tableau3[Sequence],0),))</f>
        <v/>
      </c>
      <c r="I374" s="1" t="str">
        <f t="shared" si="12"/>
        <v/>
      </c>
      <c r="J374" t="e">
        <f>IF('01_Données'!#REF!="","",INDEX(#REF!,MATCH('01_Données'!#REF!,#REF!,0),))</f>
        <v>#REF!</v>
      </c>
    </row>
    <row r="375" spans="1:10" x14ac:dyDescent="0.25">
      <c r="A375" s="19" t="str">
        <f>IF(ROW()-12&lt;='01_Données'!$O$2,ROW()-12,"")</f>
        <v/>
      </c>
      <c r="B375" s="1" t="str">
        <f>IF('01_Données'!Q125="","",INDEX(Tableau3[N°CMD],MATCH('01_Données'!P125,Tableau3[Sequence],0),))</f>
        <v/>
      </c>
      <c r="C375" s="31" t="str">
        <f>IF('01_Données'!Q125="","",INDEX(Tableau3[Désignation],MATCH('01_Données'!P125,Tableau3[Sequence],0),))</f>
        <v/>
      </c>
      <c r="D375" s="1" t="str">
        <f>IF('01_Données'!Q125="","",INDEX(Tableau3[Qte],MATCH('01_Données'!P125,Tableau3[Sequence],0),))</f>
        <v/>
      </c>
      <c r="E375" s="22" t="str">
        <f>IF('01_Données'!Q125="","",INDEX(Tableau3[P.A.U],MATCH('01_Données'!P125,Tableau3[Sequence],0),))</f>
        <v/>
      </c>
      <c r="F375" s="22"/>
      <c r="G375" s="2" t="str">
        <f>IF('01_Données'!Q125="","",INDEX(Tableau3[Délai],MATCH('01_Données'!P125,Tableau3[Sequence],0),))</f>
        <v/>
      </c>
      <c r="H375" s="2" t="str">
        <f>IF('01_Données'!Q125="","",INDEX(Tableau3[Date livraison],MATCH('01_Données'!P125,Tableau3[Sequence],0),))</f>
        <v/>
      </c>
      <c r="I375" s="1" t="str">
        <f t="shared" si="12"/>
        <v/>
      </c>
      <c r="J375" t="e">
        <f>IF('01_Données'!#REF!="","",INDEX(#REF!,MATCH('01_Données'!#REF!,#REF!,0),))</f>
        <v>#REF!</v>
      </c>
    </row>
    <row r="376" spans="1:10" x14ac:dyDescent="0.25">
      <c r="A376" s="19" t="str">
        <f>IF(ROW()-12&lt;='01_Données'!$O$2,ROW()-12,"")</f>
        <v/>
      </c>
      <c r="B376" s="1" t="str">
        <f>IF('01_Données'!Q126="","",INDEX(Tableau3[N°CMD],MATCH('01_Données'!P126,Tableau3[Sequence],0),))</f>
        <v/>
      </c>
      <c r="C376" s="31" t="str">
        <f>IF('01_Données'!Q126="","",INDEX(Tableau3[Désignation],MATCH('01_Données'!P126,Tableau3[Sequence],0),))</f>
        <v/>
      </c>
      <c r="D376" s="1" t="str">
        <f>IF('01_Données'!Q126="","",INDEX(Tableau3[Qte],MATCH('01_Données'!P126,Tableau3[Sequence],0),))</f>
        <v/>
      </c>
      <c r="E376" s="22" t="str">
        <f>IF('01_Données'!Q126="","",INDEX(Tableau3[P.A.U],MATCH('01_Données'!P126,Tableau3[Sequence],0),))</f>
        <v/>
      </c>
      <c r="F376" s="22"/>
      <c r="G376" s="2" t="str">
        <f>IF('01_Données'!Q126="","",INDEX(Tableau3[Délai],MATCH('01_Données'!P126,Tableau3[Sequence],0),))</f>
        <v/>
      </c>
      <c r="H376" s="2" t="str">
        <f>IF('01_Données'!Q126="","",INDEX(Tableau3[Date livraison],MATCH('01_Données'!P126,Tableau3[Sequence],0),))</f>
        <v/>
      </c>
      <c r="I376" s="1" t="str">
        <f t="shared" si="12"/>
        <v/>
      </c>
      <c r="J376" t="e">
        <f>IF('01_Données'!#REF!="","",INDEX(#REF!,MATCH('01_Données'!#REF!,#REF!,0),))</f>
        <v>#REF!</v>
      </c>
    </row>
    <row r="377" spans="1:10" x14ac:dyDescent="0.25">
      <c r="A377" s="19" t="str">
        <f>IF(ROW()-12&lt;='01_Données'!$O$2,ROW()-12,"")</f>
        <v/>
      </c>
      <c r="B377" s="1" t="str">
        <f>IF('01_Données'!Q127="","",INDEX(Tableau3[N°CMD],MATCH('01_Données'!P127,Tableau3[Sequence],0),))</f>
        <v/>
      </c>
      <c r="C377" s="31" t="str">
        <f>IF('01_Données'!Q127="","",INDEX(Tableau3[Désignation],MATCH('01_Données'!P127,Tableau3[Sequence],0),))</f>
        <v/>
      </c>
      <c r="D377" s="1" t="str">
        <f>IF('01_Données'!Q127="","",INDEX(Tableau3[Qte],MATCH('01_Données'!P127,Tableau3[Sequence],0),))</f>
        <v/>
      </c>
      <c r="E377" s="22" t="str">
        <f>IF('01_Données'!Q127="","",INDEX(Tableau3[P.A.U],MATCH('01_Données'!P127,Tableau3[Sequence],0),))</f>
        <v/>
      </c>
      <c r="F377" s="22"/>
      <c r="G377" s="2" t="str">
        <f>IF('01_Données'!Q127="","",INDEX(Tableau3[Délai],MATCH('01_Données'!P127,Tableau3[Sequence],0),))</f>
        <v/>
      </c>
      <c r="H377" s="2" t="str">
        <f>IF('01_Données'!Q127="","",INDEX(Tableau3[Date livraison],MATCH('01_Données'!P127,Tableau3[Sequence],0),))</f>
        <v/>
      </c>
      <c r="I377" s="1" t="str">
        <f t="shared" si="12"/>
        <v/>
      </c>
      <c r="J377" t="e">
        <f>IF('01_Données'!#REF!="","",INDEX(#REF!,MATCH('01_Données'!#REF!,#REF!,0),))</f>
        <v>#REF!</v>
      </c>
    </row>
    <row r="378" spans="1:10" x14ac:dyDescent="0.25">
      <c r="A378" s="19" t="str">
        <f>IF(ROW()-12&lt;='01_Données'!$O$2,ROW()-12,"")</f>
        <v/>
      </c>
      <c r="B378" s="1" t="str">
        <f>IF('01_Données'!Q128="","",INDEX(Tableau3[N°CMD],MATCH('01_Données'!P128,Tableau3[Sequence],0),))</f>
        <v/>
      </c>
      <c r="C378" s="31" t="str">
        <f>IF('01_Données'!Q128="","",INDEX(Tableau3[Désignation],MATCH('01_Données'!P128,Tableau3[Sequence],0),))</f>
        <v/>
      </c>
      <c r="D378" s="1" t="str">
        <f>IF('01_Données'!Q128="","",INDEX(Tableau3[Qte],MATCH('01_Données'!P128,Tableau3[Sequence],0),))</f>
        <v/>
      </c>
      <c r="E378" s="22" t="str">
        <f>IF('01_Données'!Q128="","",INDEX(Tableau3[P.A.U],MATCH('01_Données'!P128,Tableau3[Sequence],0),))</f>
        <v/>
      </c>
      <c r="F378" s="22"/>
      <c r="G378" s="2" t="str">
        <f>IF('01_Données'!Q128="","",INDEX(Tableau3[Délai],MATCH('01_Données'!P128,Tableau3[Sequence],0),))</f>
        <v/>
      </c>
      <c r="H378" s="2" t="str">
        <f>IF('01_Données'!Q128="","",INDEX(Tableau3[Date livraison],MATCH('01_Données'!P128,Tableau3[Sequence],0),))</f>
        <v/>
      </c>
      <c r="I378" s="1" t="str">
        <f t="shared" si="12"/>
        <v/>
      </c>
      <c r="J378" t="e">
        <f>IF('01_Données'!#REF!="","",INDEX(#REF!,MATCH('01_Données'!#REF!,#REF!,0),))</f>
        <v>#REF!</v>
      </c>
    </row>
    <row r="379" spans="1:10" x14ac:dyDescent="0.25">
      <c r="A379" s="19" t="str">
        <f>IF(ROW()-12&lt;='01_Données'!$O$2,ROW()-12,"")</f>
        <v/>
      </c>
      <c r="B379" s="1" t="str">
        <f>IF('01_Données'!Q129="","",INDEX(Tableau3[N°CMD],MATCH('01_Données'!P129,Tableau3[Sequence],0),))</f>
        <v/>
      </c>
      <c r="C379" s="31" t="str">
        <f>IF('01_Données'!Q129="","",INDEX(Tableau3[Désignation],MATCH('01_Données'!P129,Tableau3[Sequence],0),))</f>
        <v/>
      </c>
      <c r="D379" s="1" t="str">
        <f>IF('01_Données'!Q129="","",INDEX(Tableau3[Qte],MATCH('01_Données'!P129,Tableau3[Sequence],0),))</f>
        <v/>
      </c>
      <c r="E379" s="22" t="str">
        <f>IF('01_Données'!Q129="","",INDEX(Tableau3[P.A.U],MATCH('01_Données'!P129,Tableau3[Sequence],0),))</f>
        <v/>
      </c>
      <c r="F379" s="22"/>
      <c r="G379" s="2" t="str">
        <f>IF('01_Données'!Q129="","",INDEX(Tableau3[Délai],MATCH('01_Données'!P129,Tableau3[Sequence],0),))</f>
        <v/>
      </c>
      <c r="H379" s="2" t="str">
        <f>IF('01_Données'!Q129="","",INDEX(Tableau3[Date livraison],MATCH('01_Données'!P129,Tableau3[Sequence],0),))</f>
        <v/>
      </c>
      <c r="I379" s="1" t="str">
        <f t="shared" si="12"/>
        <v/>
      </c>
      <c r="J379" t="e">
        <f>IF('01_Données'!#REF!="","",INDEX(#REF!,MATCH('01_Données'!#REF!,#REF!,0),))</f>
        <v>#REF!</v>
      </c>
    </row>
    <row r="380" spans="1:10" x14ac:dyDescent="0.25">
      <c r="A380" s="19" t="str">
        <f>IF(ROW()-12&lt;='01_Données'!$O$2,ROW()-12,"")</f>
        <v/>
      </c>
      <c r="B380" s="1" t="str">
        <f>IF('01_Données'!Q130="","",INDEX(Tableau3[N°CMD],MATCH('01_Données'!P130,Tableau3[Sequence],0),))</f>
        <v/>
      </c>
      <c r="C380" s="31" t="str">
        <f>IF('01_Données'!Q130="","",INDEX(Tableau3[Désignation],MATCH('01_Données'!P130,Tableau3[Sequence],0),))</f>
        <v/>
      </c>
      <c r="D380" s="1" t="str">
        <f>IF('01_Données'!Q130="","",INDEX(Tableau3[Qte],MATCH('01_Données'!P130,Tableau3[Sequence],0),))</f>
        <v/>
      </c>
      <c r="E380" s="22" t="str">
        <f>IF('01_Données'!Q130="","",INDEX(Tableau3[P.A.U],MATCH('01_Données'!P130,Tableau3[Sequence],0),))</f>
        <v/>
      </c>
      <c r="F380" s="22"/>
      <c r="G380" s="2" t="str">
        <f>IF('01_Données'!Q130="","",INDEX(Tableau3[Délai],MATCH('01_Données'!P130,Tableau3[Sequence],0),))</f>
        <v/>
      </c>
      <c r="H380" s="2" t="str">
        <f>IF('01_Données'!Q130="","",INDEX(Tableau3[Date livraison],MATCH('01_Données'!P130,Tableau3[Sequence],0),))</f>
        <v/>
      </c>
      <c r="I380" s="1" t="str">
        <f t="shared" si="12"/>
        <v/>
      </c>
      <c r="J380" t="e">
        <f>IF('01_Données'!#REF!="","",INDEX(#REF!,MATCH('01_Données'!#REF!,#REF!,0),))</f>
        <v>#REF!</v>
      </c>
    </row>
    <row r="381" spans="1:10" x14ac:dyDescent="0.25">
      <c r="A381" s="19" t="str">
        <f>IF(ROW()-12&lt;='01_Données'!$O$2,ROW()-12,"")</f>
        <v/>
      </c>
      <c r="B381" s="1" t="str">
        <f>IF('01_Données'!Q131="","",INDEX(Tableau3[N°CMD],MATCH('01_Données'!P131,Tableau3[Sequence],0),))</f>
        <v/>
      </c>
      <c r="C381" s="31" t="str">
        <f>IF('01_Données'!Q131="","",INDEX(Tableau3[Désignation],MATCH('01_Données'!P131,Tableau3[Sequence],0),))</f>
        <v/>
      </c>
      <c r="D381" s="1" t="str">
        <f>IF('01_Données'!Q131="","",INDEX(Tableau3[Qte],MATCH('01_Données'!P131,Tableau3[Sequence],0),))</f>
        <v/>
      </c>
      <c r="E381" s="22" t="str">
        <f>IF('01_Données'!Q131="","",INDEX(Tableau3[P.A.U],MATCH('01_Données'!P131,Tableau3[Sequence],0),))</f>
        <v/>
      </c>
      <c r="F381" s="22"/>
      <c r="G381" s="2" t="str">
        <f>IF('01_Données'!Q131="","",INDEX(Tableau3[Délai],MATCH('01_Données'!P131,Tableau3[Sequence],0),))</f>
        <v/>
      </c>
      <c r="H381" s="2" t="str">
        <f>IF('01_Données'!Q131="","",INDEX(Tableau3[Date livraison],MATCH('01_Données'!P131,Tableau3[Sequence],0),))</f>
        <v/>
      </c>
      <c r="I381" s="1" t="str">
        <f t="shared" si="12"/>
        <v/>
      </c>
      <c r="J381" t="e">
        <f>IF('01_Données'!#REF!="","",INDEX(#REF!,MATCH('01_Données'!#REF!,#REF!,0),))</f>
        <v>#REF!</v>
      </c>
    </row>
    <row r="382" spans="1:10" x14ac:dyDescent="0.25">
      <c r="A382" s="19" t="str">
        <f>IF(ROW()-12&lt;='01_Données'!$O$2,ROW()-12,"")</f>
        <v/>
      </c>
      <c r="B382" s="1" t="str">
        <f>IF('01_Données'!Q132="","",INDEX(Tableau3[N°CMD],MATCH('01_Données'!P132,Tableau3[Sequence],0),))</f>
        <v/>
      </c>
      <c r="C382" s="31" t="str">
        <f>IF('01_Données'!Q132="","",INDEX(Tableau3[Désignation],MATCH('01_Données'!P132,Tableau3[Sequence],0),))</f>
        <v/>
      </c>
      <c r="D382" s="1" t="str">
        <f>IF('01_Données'!Q132="","",INDEX(Tableau3[Qte],MATCH('01_Données'!P132,Tableau3[Sequence],0),))</f>
        <v/>
      </c>
      <c r="E382" s="22" t="str">
        <f>IF('01_Données'!Q132="","",INDEX(Tableau3[P.A.U],MATCH('01_Données'!P132,Tableau3[Sequence],0),))</f>
        <v/>
      </c>
      <c r="F382" s="22"/>
      <c r="G382" s="2" t="str">
        <f>IF('01_Données'!Q132="","",INDEX(Tableau3[Délai],MATCH('01_Données'!P132,Tableau3[Sequence],0),))</f>
        <v/>
      </c>
      <c r="H382" s="2" t="str">
        <f>IF('01_Données'!Q132="","",INDEX(Tableau3[Date livraison],MATCH('01_Données'!P132,Tableau3[Sequence],0),))</f>
        <v/>
      </c>
      <c r="I382" s="1" t="str">
        <f t="shared" si="12"/>
        <v/>
      </c>
      <c r="J382" t="e">
        <f>IF('01_Données'!#REF!="","",INDEX(#REF!,MATCH('01_Données'!#REF!,#REF!,0),))</f>
        <v>#REF!</v>
      </c>
    </row>
    <row r="383" spans="1:10" x14ac:dyDescent="0.25">
      <c r="A383" s="19" t="str">
        <f>IF(ROW()-12&lt;='01_Données'!$O$2,ROW()-12,"")</f>
        <v/>
      </c>
      <c r="B383" s="1" t="str">
        <f>IF('01_Données'!Q133="","",INDEX(Tableau3[N°CMD],MATCH('01_Données'!P133,Tableau3[Sequence],0),))</f>
        <v/>
      </c>
      <c r="C383" s="31" t="str">
        <f>IF('01_Données'!Q133="","",INDEX(Tableau3[Désignation],MATCH('01_Données'!P133,Tableau3[Sequence],0),))</f>
        <v/>
      </c>
      <c r="D383" s="1" t="str">
        <f>IF('01_Données'!Q133="","",INDEX(Tableau3[Qte],MATCH('01_Données'!P133,Tableau3[Sequence],0),))</f>
        <v/>
      </c>
      <c r="E383" s="22" t="str">
        <f>IF('01_Données'!Q133="","",INDEX(Tableau3[P.A.U],MATCH('01_Données'!P133,Tableau3[Sequence],0),))</f>
        <v/>
      </c>
      <c r="F383" s="22"/>
      <c r="G383" s="2" t="str">
        <f>IF('01_Données'!Q133="","",INDEX(Tableau3[Délai],MATCH('01_Données'!P133,Tableau3[Sequence],0),))</f>
        <v/>
      </c>
      <c r="H383" s="2" t="str">
        <f>IF('01_Données'!Q133="","",INDEX(Tableau3[Date livraison],MATCH('01_Données'!P133,Tableau3[Sequence],0),))</f>
        <v/>
      </c>
      <c r="I383" s="1" t="str">
        <f t="shared" si="12"/>
        <v/>
      </c>
      <c r="J383" t="e">
        <f>IF('01_Données'!#REF!="","",INDEX(#REF!,MATCH('01_Données'!#REF!,#REF!,0),))</f>
        <v>#REF!</v>
      </c>
    </row>
    <row r="384" spans="1:10" x14ac:dyDescent="0.25">
      <c r="A384" s="19" t="str">
        <f>IF(ROW()-12&lt;='01_Données'!$O$2,ROW()-12,"")</f>
        <v/>
      </c>
      <c r="B384" s="1" t="str">
        <f>IF('01_Données'!Q134="","",INDEX(Tableau3[N°CMD],MATCH('01_Données'!P134,Tableau3[Sequence],0),))</f>
        <v/>
      </c>
      <c r="C384" s="31" t="str">
        <f>IF('01_Données'!Q134="","",INDEX(Tableau3[Désignation],MATCH('01_Données'!P134,Tableau3[Sequence],0),))</f>
        <v/>
      </c>
      <c r="D384" s="1" t="str">
        <f>IF('01_Données'!Q134="","",INDEX(Tableau3[Qte],MATCH('01_Données'!P134,Tableau3[Sequence],0),))</f>
        <v/>
      </c>
      <c r="E384" s="22" t="str">
        <f>IF('01_Données'!Q134="","",INDEX(Tableau3[P.A.U],MATCH('01_Données'!P134,Tableau3[Sequence],0),))</f>
        <v/>
      </c>
      <c r="F384" s="22"/>
      <c r="G384" s="2" t="str">
        <f>IF('01_Données'!Q134="","",INDEX(Tableau3[Délai],MATCH('01_Données'!P134,Tableau3[Sequence],0),))</f>
        <v/>
      </c>
      <c r="H384" s="2" t="str">
        <f>IF('01_Données'!Q134="","",INDEX(Tableau3[Date livraison],MATCH('01_Données'!P134,Tableau3[Sequence],0),))</f>
        <v/>
      </c>
      <c r="I384" s="1" t="str">
        <f t="shared" si="12"/>
        <v/>
      </c>
      <c r="J384" t="e">
        <f>IF('01_Données'!#REF!="","",INDEX(#REF!,MATCH('01_Données'!#REF!,#REF!,0),))</f>
        <v>#REF!</v>
      </c>
    </row>
    <row r="385" spans="1:10" x14ac:dyDescent="0.25">
      <c r="A385" s="19" t="str">
        <f>IF(ROW()-12&lt;='01_Données'!$O$2,ROW()-12,"")</f>
        <v/>
      </c>
      <c r="B385" s="1" t="str">
        <f>IF('01_Données'!Q135="","",INDEX(Tableau3[N°CMD],MATCH('01_Données'!P135,Tableau3[Sequence],0),))</f>
        <v/>
      </c>
      <c r="C385" s="31" t="str">
        <f>IF('01_Données'!Q135="","",INDEX(Tableau3[Désignation],MATCH('01_Données'!P135,Tableau3[Sequence],0),))</f>
        <v/>
      </c>
      <c r="D385" s="1" t="str">
        <f>IF('01_Données'!Q135="","",INDEX(Tableau3[Qte],MATCH('01_Données'!P135,Tableau3[Sequence],0),))</f>
        <v/>
      </c>
      <c r="E385" s="22" t="str">
        <f>IF('01_Données'!Q135="","",INDEX(Tableau3[P.A.U],MATCH('01_Données'!P135,Tableau3[Sequence],0),))</f>
        <v/>
      </c>
      <c r="F385" s="22"/>
      <c r="G385" s="2" t="str">
        <f>IF('01_Données'!Q135="","",INDEX(Tableau3[Délai],MATCH('01_Données'!P135,Tableau3[Sequence],0),))</f>
        <v/>
      </c>
      <c r="H385" s="2" t="str">
        <f>IF('01_Données'!Q135="","",INDEX(Tableau3[Date livraison],MATCH('01_Données'!P135,Tableau3[Sequence],0),))</f>
        <v/>
      </c>
      <c r="I385" s="1" t="str">
        <f t="shared" si="12"/>
        <v/>
      </c>
      <c r="J385" t="e">
        <f>IF('01_Données'!#REF!="","",INDEX(#REF!,MATCH('01_Données'!#REF!,#REF!,0),))</f>
        <v>#REF!</v>
      </c>
    </row>
    <row r="386" spans="1:10" x14ac:dyDescent="0.25">
      <c r="A386" s="19" t="str">
        <f>IF(ROW()-12&lt;='01_Données'!$O$2,ROW()-12,"")</f>
        <v/>
      </c>
      <c r="B386" s="1" t="str">
        <f>IF('01_Données'!Q136="","",INDEX(Tableau3[N°CMD],MATCH('01_Données'!P136,Tableau3[Sequence],0),))</f>
        <v/>
      </c>
      <c r="C386" s="31" t="str">
        <f>IF('01_Données'!Q136="","",INDEX(Tableau3[Désignation],MATCH('01_Données'!P136,Tableau3[Sequence],0),))</f>
        <v/>
      </c>
      <c r="D386" s="1" t="str">
        <f>IF('01_Données'!Q136="","",INDEX(Tableau3[Qte],MATCH('01_Données'!P136,Tableau3[Sequence],0),))</f>
        <v/>
      </c>
      <c r="E386" s="22" t="str">
        <f>IF('01_Données'!Q136="","",INDEX(Tableau3[P.A.U],MATCH('01_Données'!P136,Tableau3[Sequence],0),))</f>
        <v/>
      </c>
      <c r="F386" s="22"/>
      <c r="G386" s="2" t="str">
        <f>IF('01_Données'!Q136="","",INDEX(Tableau3[Délai],MATCH('01_Données'!P136,Tableau3[Sequence],0),))</f>
        <v/>
      </c>
      <c r="H386" s="2" t="str">
        <f>IF('01_Données'!Q136="","",INDEX(Tableau3[Date livraison],MATCH('01_Données'!P136,Tableau3[Sequence],0),))</f>
        <v/>
      </c>
      <c r="I386" s="1" t="str">
        <f t="shared" si="12"/>
        <v/>
      </c>
      <c r="J386" t="e">
        <f>IF('01_Données'!#REF!="","",INDEX(#REF!,MATCH('01_Données'!#REF!,#REF!,0),))</f>
        <v>#REF!</v>
      </c>
    </row>
    <row r="387" spans="1:10" x14ac:dyDescent="0.25">
      <c r="A387" s="19" t="str">
        <f>IF(ROW()-12&lt;='01_Données'!$O$2,ROW()-12,"")</f>
        <v/>
      </c>
      <c r="B387" s="1" t="str">
        <f>IF('01_Données'!Q137="","",INDEX(Tableau3[N°CMD],MATCH('01_Données'!P137,Tableau3[Sequence],0),))</f>
        <v/>
      </c>
      <c r="C387" s="31" t="str">
        <f>IF('01_Données'!Q137="","",INDEX(Tableau3[Désignation],MATCH('01_Données'!P137,Tableau3[Sequence],0),))</f>
        <v/>
      </c>
      <c r="D387" s="1" t="str">
        <f>IF('01_Données'!Q137="","",INDEX(Tableau3[Qte],MATCH('01_Données'!P137,Tableau3[Sequence],0),))</f>
        <v/>
      </c>
      <c r="E387" s="22" t="str">
        <f>IF('01_Données'!Q137="","",INDEX(Tableau3[P.A.U],MATCH('01_Données'!P137,Tableau3[Sequence],0),))</f>
        <v/>
      </c>
      <c r="F387" s="22"/>
      <c r="G387" s="2" t="str">
        <f>IF('01_Données'!Q137="","",INDEX(Tableau3[Délai],MATCH('01_Données'!P137,Tableau3[Sequence],0),))</f>
        <v/>
      </c>
      <c r="H387" s="2" t="str">
        <f>IF('01_Données'!Q137="","",INDEX(Tableau3[Date livraison],MATCH('01_Données'!P137,Tableau3[Sequence],0),))</f>
        <v/>
      </c>
      <c r="I387" s="1" t="str">
        <f t="shared" si="12"/>
        <v/>
      </c>
      <c r="J387" t="e">
        <f>IF('01_Données'!#REF!="","",INDEX(#REF!,MATCH('01_Données'!#REF!,#REF!,0),))</f>
        <v>#REF!</v>
      </c>
    </row>
    <row r="388" spans="1:10" x14ac:dyDescent="0.25">
      <c r="A388" s="19" t="str">
        <f>IF(ROW()-12&lt;='01_Données'!$O$2,ROW()-12,"")</f>
        <v/>
      </c>
      <c r="B388" s="1" t="str">
        <f>IF('01_Données'!Q138="","",INDEX(Tableau3[N°CMD],MATCH('01_Données'!P138,Tableau3[Sequence],0),))</f>
        <v/>
      </c>
      <c r="C388" s="31" t="str">
        <f>IF('01_Données'!Q138="","",INDEX(Tableau3[Désignation],MATCH('01_Données'!P138,Tableau3[Sequence],0),))</f>
        <v/>
      </c>
      <c r="D388" s="1" t="str">
        <f>IF('01_Données'!Q138="","",INDEX(Tableau3[Qte],MATCH('01_Données'!P138,Tableau3[Sequence],0),))</f>
        <v/>
      </c>
      <c r="E388" s="22" t="str">
        <f>IF('01_Données'!Q138="","",INDEX(Tableau3[P.A.U],MATCH('01_Données'!P138,Tableau3[Sequence],0),))</f>
        <v/>
      </c>
      <c r="F388" s="22"/>
      <c r="G388" s="2" t="str">
        <f>IF('01_Données'!Q138="","",INDEX(Tableau3[Délai],MATCH('01_Données'!P138,Tableau3[Sequence],0),))</f>
        <v/>
      </c>
      <c r="H388" s="2" t="str">
        <f>IF('01_Données'!Q138="","",INDEX(Tableau3[Date livraison],MATCH('01_Données'!P138,Tableau3[Sequence],0),))</f>
        <v/>
      </c>
      <c r="I388" s="1" t="str">
        <f t="shared" si="12"/>
        <v/>
      </c>
      <c r="J388" t="e">
        <f>IF('01_Données'!#REF!="","",INDEX(#REF!,MATCH('01_Données'!#REF!,#REF!,0),))</f>
        <v>#REF!</v>
      </c>
    </row>
    <row r="389" spans="1:10" x14ac:dyDescent="0.25">
      <c r="A389" s="19" t="str">
        <f>IF(ROW()-12&lt;='01_Données'!$O$2,ROW()-12,"")</f>
        <v/>
      </c>
      <c r="B389" s="1" t="str">
        <f>IF('01_Données'!Q139="","",INDEX(Tableau3[N°CMD],MATCH('01_Données'!P139,Tableau3[Sequence],0),))</f>
        <v/>
      </c>
      <c r="C389" s="31" t="str">
        <f>IF('01_Données'!Q139="","",INDEX(Tableau3[Désignation],MATCH('01_Données'!P139,Tableau3[Sequence],0),))</f>
        <v/>
      </c>
      <c r="D389" s="1" t="str">
        <f>IF('01_Données'!Q139="","",INDEX(Tableau3[Qte],MATCH('01_Données'!P139,Tableau3[Sequence],0),))</f>
        <v/>
      </c>
      <c r="E389" s="22" t="str">
        <f>IF('01_Données'!Q139="","",INDEX(Tableau3[P.A.U],MATCH('01_Données'!P139,Tableau3[Sequence],0),))</f>
        <v/>
      </c>
      <c r="F389" s="22"/>
      <c r="G389" s="2" t="str">
        <f>IF('01_Données'!Q139="","",INDEX(Tableau3[Délai],MATCH('01_Données'!P139,Tableau3[Sequence],0),))</f>
        <v/>
      </c>
      <c r="H389" s="2" t="str">
        <f>IF('01_Données'!Q139="","",INDEX(Tableau3[Date livraison],MATCH('01_Données'!P139,Tableau3[Sequence],0),))</f>
        <v/>
      </c>
      <c r="I389" s="1" t="str">
        <f t="shared" si="12"/>
        <v/>
      </c>
      <c r="J389" t="e">
        <f>IF('01_Données'!#REF!="","",INDEX(#REF!,MATCH('01_Données'!#REF!,#REF!,0),))</f>
        <v>#REF!</v>
      </c>
    </row>
    <row r="390" spans="1:10" x14ac:dyDescent="0.25">
      <c r="A390" s="19" t="str">
        <f>IF(ROW()-12&lt;='01_Données'!$O$2,ROW()-12,"")</f>
        <v/>
      </c>
      <c r="B390" s="1" t="str">
        <f>IF('01_Données'!Q140="","",INDEX(Tableau3[N°CMD],MATCH('01_Données'!P140,Tableau3[Sequence],0),))</f>
        <v/>
      </c>
      <c r="C390" s="31" t="str">
        <f>IF('01_Données'!Q140="","",INDEX(Tableau3[Désignation],MATCH('01_Données'!P140,Tableau3[Sequence],0),))</f>
        <v/>
      </c>
      <c r="D390" s="1" t="str">
        <f>IF('01_Données'!Q140="","",INDEX(Tableau3[Qte],MATCH('01_Données'!P140,Tableau3[Sequence],0),))</f>
        <v/>
      </c>
      <c r="E390" s="22" t="str">
        <f>IF('01_Données'!Q140="","",INDEX(Tableau3[P.A.U],MATCH('01_Données'!P140,Tableau3[Sequence],0),))</f>
        <v/>
      </c>
      <c r="F390" s="22"/>
      <c r="G390" s="2" t="str">
        <f>IF('01_Données'!Q140="","",INDEX(Tableau3[Délai],MATCH('01_Données'!P140,Tableau3[Sequence],0),))</f>
        <v/>
      </c>
      <c r="H390" s="2" t="str">
        <f>IF('01_Données'!Q140="","",INDEX(Tableau3[Date livraison],MATCH('01_Données'!P140,Tableau3[Sequence],0),))</f>
        <v/>
      </c>
      <c r="I390" s="1" t="str">
        <f t="shared" si="12"/>
        <v/>
      </c>
      <c r="J390" t="e">
        <f>IF('01_Données'!#REF!="","",INDEX(#REF!,MATCH('01_Données'!#REF!,#REF!,0),))</f>
        <v>#REF!</v>
      </c>
    </row>
    <row r="391" spans="1:10" x14ac:dyDescent="0.25">
      <c r="A391" s="19" t="str">
        <f>IF(ROW()-12&lt;='01_Données'!$O$2,ROW()-12,"")</f>
        <v/>
      </c>
      <c r="B391" s="1" t="str">
        <f>IF('01_Données'!Q141="","",INDEX(Tableau3[N°CMD],MATCH('01_Données'!P141,Tableau3[Sequence],0),))</f>
        <v/>
      </c>
      <c r="C391" s="31" t="str">
        <f>IF('01_Données'!Q141="","",INDEX(Tableau3[Désignation],MATCH('01_Données'!P141,Tableau3[Sequence],0),))</f>
        <v/>
      </c>
      <c r="D391" s="1" t="str">
        <f>IF('01_Données'!Q141="","",INDEX(Tableau3[Qte],MATCH('01_Données'!P141,Tableau3[Sequence],0),))</f>
        <v/>
      </c>
      <c r="E391" s="22" t="str">
        <f>IF('01_Données'!Q141="","",INDEX(Tableau3[P.A.U],MATCH('01_Données'!P141,Tableau3[Sequence],0),))</f>
        <v/>
      </c>
      <c r="F391" s="22"/>
      <c r="G391" s="2" t="str">
        <f>IF('01_Données'!Q141="","",INDEX(Tableau3[Délai],MATCH('01_Données'!P141,Tableau3[Sequence],0),))</f>
        <v/>
      </c>
      <c r="H391" s="2" t="str">
        <f>IF('01_Données'!Q141="","",INDEX(Tableau3[Date livraison],MATCH('01_Données'!P141,Tableau3[Sequence],0),))</f>
        <v/>
      </c>
      <c r="I391" s="1" t="str">
        <f t="shared" si="12"/>
        <v/>
      </c>
      <c r="J391" t="e">
        <f>IF('01_Données'!#REF!="","",INDEX(#REF!,MATCH('01_Données'!#REF!,#REF!,0),))</f>
        <v>#REF!</v>
      </c>
    </row>
    <row r="392" spans="1:10" x14ac:dyDescent="0.25">
      <c r="A392" s="19" t="str">
        <f>IF(ROW()-12&lt;='01_Données'!$O$2,ROW()-12,"")</f>
        <v/>
      </c>
      <c r="B392" s="1" t="str">
        <f>IF('01_Données'!Q142="","",INDEX(Tableau3[N°CMD],MATCH('01_Données'!P142,Tableau3[Sequence],0),))</f>
        <v/>
      </c>
      <c r="C392" s="31" t="str">
        <f>IF('01_Données'!Q142="","",INDEX(Tableau3[Désignation],MATCH('01_Données'!P142,Tableau3[Sequence],0),))</f>
        <v/>
      </c>
      <c r="D392" s="1" t="str">
        <f>IF('01_Données'!Q142="","",INDEX(Tableau3[Qte],MATCH('01_Données'!P142,Tableau3[Sequence],0),))</f>
        <v/>
      </c>
      <c r="E392" s="22" t="str">
        <f>IF('01_Données'!Q142="","",INDEX(Tableau3[P.A.U],MATCH('01_Données'!P142,Tableau3[Sequence],0),))</f>
        <v/>
      </c>
      <c r="F392" s="22"/>
      <c r="G392" s="2" t="str">
        <f>IF('01_Données'!Q142="","",INDEX(Tableau3[Délai],MATCH('01_Données'!P142,Tableau3[Sequence],0),))</f>
        <v/>
      </c>
      <c r="H392" s="2" t="str">
        <f>IF('01_Données'!Q142="","",INDEX(Tableau3[Date livraison],MATCH('01_Données'!P142,Tableau3[Sequence],0),))</f>
        <v/>
      </c>
      <c r="I392" s="1" t="str">
        <f t="shared" si="12"/>
        <v/>
      </c>
      <c r="J392" t="e">
        <f>IF('01_Données'!#REF!="","",INDEX(#REF!,MATCH('01_Données'!#REF!,#REF!,0),))</f>
        <v>#REF!</v>
      </c>
    </row>
    <row r="393" spans="1:10" x14ac:dyDescent="0.25">
      <c r="A393" s="19" t="str">
        <f>IF(ROW()-12&lt;='01_Données'!$O$2,ROW()-12,"")</f>
        <v/>
      </c>
      <c r="B393" s="1" t="str">
        <f>IF('01_Données'!Q143="","",INDEX(Tableau3[N°CMD],MATCH('01_Données'!P143,Tableau3[Sequence],0),))</f>
        <v/>
      </c>
      <c r="C393" s="31" t="str">
        <f>IF('01_Données'!Q143="","",INDEX(Tableau3[Désignation],MATCH('01_Données'!P143,Tableau3[Sequence],0),))</f>
        <v/>
      </c>
      <c r="D393" s="1" t="str">
        <f>IF('01_Données'!Q143="","",INDEX(Tableau3[Qte],MATCH('01_Données'!P143,Tableau3[Sequence],0),))</f>
        <v/>
      </c>
      <c r="E393" s="22" t="str">
        <f>IF('01_Données'!Q143="","",INDEX(Tableau3[P.A.U],MATCH('01_Données'!P143,Tableau3[Sequence],0),))</f>
        <v/>
      </c>
      <c r="F393" s="22"/>
      <c r="G393" s="2" t="str">
        <f>IF('01_Données'!Q143="","",INDEX(Tableau3[Délai],MATCH('01_Données'!P143,Tableau3[Sequence],0),))</f>
        <v/>
      </c>
      <c r="H393" s="2" t="str">
        <f>IF('01_Données'!Q143="","",INDEX(Tableau3[Date livraison],MATCH('01_Données'!P143,Tableau3[Sequence],0),))</f>
        <v/>
      </c>
      <c r="I393" s="1" t="str">
        <f t="shared" si="12"/>
        <v/>
      </c>
      <c r="J393" t="e">
        <f>IF('01_Données'!#REF!="","",INDEX(#REF!,MATCH('01_Données'!#REF!,#REF!,0),))</f>
        <v>#REF!</v>
      </c>
    </row>
    <row r="394" spans="1:10" x14ac:dyDescent="0.25">
      <c r="A394" s="19" t="str">
        <f>IF(ROW()-12&lt;='01_Données'!$O$2,ROW()-12,"")</f>
        <v/>
      </c>
      <c r="B394" s="1" t="str">
        <f>IF('01_Données'!Q144="","",INDEX(Tableau3[N°CMD],MATCH('01_Données'!P144,Tableau3[Sequence],0),))</f>
        <v/>
      </c>
      <c r="C394" s="31" t="str">
        <f>IF('01_Données'!Q144="","",INDEX(Tableau3[Désignation],MATCH('01_Données'!P144,Tableau3[Sequence],0),))</f>
        <v/>
      </c>
      <c r="D394" s="1" t="str">
        <f>IF('01_Données'!Q144="","",INDEX(Tableau3[Qte],MATCH('01_Données'!P144,Tableau3[Sequence],0),))</f>
        <v/>
      </c>
      <c r="E394" s="22" t="str">
        <f>IF('01_Données'!Q144="","",INDEX(Tableau3[P.A.U],MATCH('01_Données'!P144,Tableau3[Sequence],0),))</f>
        <v/>
      </c>
      <c r="F394" s="22"/>
      <c r="G394" s="2" t="str">
        <f>IF('01_Données'!Q144="","",INDEX(Tableau3[Délai],MATCH('01_Données'!P144,Tableau3[Sequence],0),))</f>
        <v/>
      </c>
      <c r="H394" s="2" t="str">
        <f>IF('01_Données'!Q144="","",INDEX(Tableau3[Date livraison],MATCH('01_Données'!P144,Tableau3[Sequence],0),))</f>
        <v/>
      </c>
      <c r="I394" s="1" t="str">
        <f t="shared" si="12"/>
        <v/>
      </c>
      <c r="J394" t="e">
        <f>IF('01_Données'!#REF!="","",INDEX(#REF!,MATCH('01_Données'!#REF!,#REF!,0),))</f>
        <v>#REF!</v>
      </c>
    </row>
    <row r="395" spans="1:10" x14ac:dyDescent="0.25">
      <c r="A395" s="19" t="str">
        <f>IF(ROW()-12&lt;='01_Données'!$O$2,ROW()-12,"")</f>
        <v/>
      </c>
      <c r="B395" s="1" t="str">
        <f>IF('01_Données'!Q145="","",INDEX(Tableau3[N°CMD],MATCH('01_Données'!P145,Tableau3[Sequence],0),))</f>
        <v/>
      </c>
      <c r="C395" s="31" t="str">
        <f>IF('01_Données'!Q145="","",INDEX(Tableau3[Désignation],MATCH('01_Données'!P145,Tableau3[Sequence],0),))</f>
        <v/>
      </c>
      <c r="D395" s="1" t="str">
        <f>IF('01_Données'!Q145="","",INDEX(Tableau3[Qte],MATCH('01_Données'!P145,Tableau3[Sequence],0),))</f>
        <v/>
      </c>
      <c r="E395" s="22" t="str">
        <f>IF('01_Données'!Q145="","",INDEX(Tableau3[P.A.U],MATCH('01_Données'!P145,Tableau3[Sequence],0),))</f>
        <v/>
      </c>
      <c r="F395" s="22"/>
      <c r="G395" s="2" t="str">
        <f>IF('01_Données'!Q145="","",INDEX(Tableau3[Délai],MATCH('01_Données'!P145,Tableau3[Sequence],0),))</f>
        <v/>
      </c>
      <c r="H395" s="2" t="str">
        <f>IF('01_Données'!Q145="","",INDEX(Tableau3[Date livraison],MATCH('01_Données'!P145,Tableau3[Sequence],0),))</f>
        <v/>
      </c>
      <c r="I395" s="1" t="str">
        <f t="shared" si="12"/>
        <v/>
      </c>
      <c r="J395" t="e">
        <f>IF('01_Données'!#REF!="","",INDEX(#REF!,MATCH('01_Données'!#REF!,#REF!,0),))</f>
        <v>#REF!</v>
      </c>
    </row>
    <row r="396" spans="1:10" x14ac:dyDescent="0.25">
      <c r="A396" s="19" t="str">
        <f>IF(ROW()-12&lt;='01_Données'!$O$2,ROW()-12,"")</f>
        <v/>
      </c>
      <c r="B396" s="1" t="str">
        <f>IF('01_Données'!Q146="","",INDEX(Tableau3[N°CMD],MATCH('01_Données'!P146,Tableau3[Sequence],0),))</f>
        <v/>
      </c>
      <c r="C396" s="31" t="str">
        <f>IF('01_Données'!Q146="","",INDEX(Tableau3[Désignation],MATCH('01_Données'!P146,Tableau3[Sequence],0),))</f>
        <v/>
      </c>
      <c r="D396" s="1" t="str">
        <f>IF('01_Données'!Q146="","",INDEX(Tableau3[Qte],MATCH('01_Données'!P146,Tableau3[Sequence],0),))</f>
        <v/>
      </c>
      <c r="E396" s="22" t="str">
        <f>IF('01_Données'!Q146="","",INDEX(Tableau3[P.A.U],MATCH('01_Données'!P146,Tableau3[Sequence],0),))</f>
        <v/>
      </c>
      <c r="F396" s="22"/>
      <c r="G396" s="2" t="str">
        <f>IF('01_Données'!Q146="","",INDEX(Tableau3[Délai],MATCH('01_Données'!P146,Tableau3[Sequence],0),))</f>
        <v/>
      </c>
      <c r="H396" s="2" t="str">
        <f>IF('01_Données'!Q146="","",INDEX(Tableau3[Date livraison],MATCH('01_Données'!P146,Tableau3[Sequence],0),))</f>
        <v/>
      </c>
      <c r="I396" s="1" t="str">
        <f t="shared" ref="I396:I459" si="13">IF(ISBLANK(A396),"",IFERROR(H396-G396,""))</f>
        <v/>
      </c>
      <c r="J396" t="e">
        <f>IF('01_Données'!#REF!="","",INDEX(#REF!,MATCH('01_Données'!#REF!,#REF!,0),))</f>
        <v>#REF!</v>
      </c>
    </row>
    <row r="397" spans="1:10" x14ac:dyDescent="0.25">
      <c r="A397" s="19" t="str">
        <f>IF(ROW()-12&lt;='01_Données'!$O$2,ROW()-12,"")</f>
        <v/>
      </c>
      <c r="B397" s="1" t="str">
        <f>IF('01_Données'!Q147="","",INDEX(Tableau3[N°CMD],MATCH('01_Données'!P147,Tableau3[Sequence],0),))</f>
        <v/>
      </c>
      <c r="C397" s="31" t="str">
        <f>IF('01_Données'!Q147="","",INDEX(Tableau3[Désignation],MATCH('01_Données'!P147,Tableau3[Sequence],0),))</f>
        <v/>
      </c>
      <c r="D397" s="1" t="str">
        <f>IF('01_Données'!Q147="","",INDEX(Tableau3[Qte],MATCH('01_Données'!P147,Tableau3[Sequence],0),))</f>
        <v/>
      </c>
      <c r="E397" s="22" t="str">
        <f>IF('01_Données'!Q147="","",INDEX(Tableau3[P.A.U],MATCH('01_Données'!P147,Tableau3[Sequence],0),))</f>
        <v/>
      </c>
      <c r="F397" s="22"/>
      <c r="G397" s="2" t="str">
        <f>IF('01_Données'!Q147="","",INDEX(Tableau3[Délai],MATCH('01_Données'!P147,Tableau3[Sequence],0),))</f>
        <v/>
      </c>
      <c r="H397" s="2" t="str">
        <f>IF('01_Données'!Q147="","",INDEX(Tableau3[Date livraison],MATCH('01_Données'!P147,Tableau3[Sequence],0),))</f>
        <v/>
      </c>
      <c r="I397" s="1" t="str">
        <f t="shared" si="13"/>
        <v/>
      </c>
      <c r="J397" t="e">
        <f>IF('01_Données'!#REF!="","",INDEX(#REF!,MATCH('01_Données'!#REF!,#REF!,0),))</f>
        <v>#REF!</v>
      </c>
    </row>
    <row r="398" spans="1:10" x14ac:dyDescent="0.25">
      <c r="A398" s="19" t="str">
        <f>IF(ROW()-12&lt;='01_Données'!$O$2,ROW()-12,"")</f>
        <v/>
      </c>
      <c r="B398" s="1" t="str">
        <f>IF('01_Données'!Q148="","",INDEX(Tableau3[N°CMD],MATCH('01_Données'!P148,Tableau3[Sequence],0),))</f>
        <v/>
      </c>
      <c r="C398" s="31" t="str">
        <f>IF('01_Données'!Q148="","",INDEX(Tableau3[Désignation],MATCH('01_Données'!P148,Tableau3[Sequence],0),))</f>
        <v/>
      </c>
      <c r="D398" s="1" t="str">
        <f>IF('01_Données'!Q148="","",INDEX(Tableau3[Qte],MATCH('01_Données'!P148,Tableau3[Sequence],0),))</f>
        <v/>
      </c>
      <c r="E398" s="22" t="str">
        <f>IF('01_Données'!Q148="","",INDEX(Tableau3[P.A.U],MATCH('01_Données'!P148,Tableau3[Sequence],0),))</f>
        <v/>
      </c>
      <c r="F398" s="22"/>
      <c r="G398" s="2" t="str">
        <f>IF('01_Données'!Q148="","",INDEX(Tableau3[Délai],MATCH('01_Données'!P148,Tableau3[Sequence],0),))</f>
        <v/>
      </c>
      <c r="H398" s="2" t="str">
        <f>IF('01_Données'!Q148="","",INDEX(Tableau3[Date livraison],MATCH('01_Données'!P148,Tableau3[Sequence],0),))</f>
        <v/>
      </c>
      <c r="I398" s="1" t="str">
        <f t="shared" si="13"/>
        <v/>
      </c>
      <c r="J398" t="e">
        <f>IF('01_Données'!#REF!="","",INDEX(#REF!,MATCH('01_Données'!#REF!,#REF!,0),))</f>
        <v>#REF!</v>
      </c>
    </row>
    <row r="399" spans="1:10" x14ac:dyDescent="0.25">
      <c r="A399" s="19" t="str">
        <f>IF(ROW()-12&lt;='01_Données'!$O$2,ROW()-12,"")</f>
        <v/>
      </c>
      <c r="B399" s="1" t="str">
        <f>IF('01_Données'!Q149="","",INDEX(Tableau3[N°CMD],MATCH('01_Données'!P149,Tableau3[Sequence],0),))</f>
        <v/>
      </c>
      <c r="C399" s="31" t="str">
        <f>IF('01_Données'!Q149="","",INDEX(Tableau3[Désignation],MATCH('01_Données'!P149,Tableau3[Sequence],0),))</f>
        <v/>
      </c>
      <c r="D399" s="1" t="str">
        <f>IF('01_Données'!Q149="","",INDEX(Tableau3[Qte],MATCH('01_Données'!P149,Tableau3[Sequence],0),))</f>
        <v/>
      </c>
      <c r="E399" s="22" t="str">
        <f>IF('01_Données'!Q149="","",INDEX(Tableau3[P.A.U],MATCH('01_Données'!P149,Tableau3[Sequence],0),))</f>
        <v/>
      </c>
      <c r="F399" s="22"/>
      <c r="G399" s="2" t="str">
        <f>IF('01_Données'!Q149="","",INDEX(Tableau3[Délai],MATCH('01_Données'!P149,Tableau3[Sequence],0),))</f>
        <v/>
      </c>
      <c r="H399" s="2" t="str">
        <f>IF('01_Données'!Q149="","",INDEX(Tableau3[Date livraison],MATCH('01_Données'!P149,Tableau3[Sequence],0),))</f>
        <v/>
      </c>
      <c r="I399" s="1" t="str">
        <f t="shared" si="13"/>
        <v/>
      </c>
      <c r="J399" t="e">
        <f>IF('01_Données'!#REF!="","",INDEX(#REF!,MATCH('01_Données'!#REF!,#REF!,0),))</f>
        <v>#REF!</v>
      </c>
    </row>
    <row r="400" spans="1:10" x14ac:dyDescent="0.25">
      <c r="A400" s="19" t="str">
        <f>IF(ROW()-12&lt;='01_Données'!$O$2,ROW()-12,"")</f>
        <v/>
      </c>
      <c r="B400" s="1" t="str">
        <f>IF('01_Données'!Q150="","",INDEX(Tableau3[N°CMD],MATCH('01_Données'!P150,Tableau3[Sequence],0),))</f>
        <v/>
      </c>
      <c r="C400" s="31" t="str">
        <f>IF('01_Données'!Q150="","",INDEX(Tableau3[Désignation],MATCH('01_Données'!P150,Tableau3[Sequence],0),))</f>
        <v/>
      </c>
      <c r="D400" s="1" t="str">
        <f>IF('01_Données'!Q150="","",INDEX(Tableau3[Qte],MATCH('01_Données'!P150,Tableau3[Sequence],0),))</f>
        <v/>
      </c>
      <c r="E400" s="22" t="str">
        <f>IF('01_Données'!Q150="","",INDEX(Tableau3[P.A.U],MATCH('01_Données'!P150,Tableau3[Sequence],0),))</f>
        <v/>
      </c>
      <c r="F400" s="22"/>
      <c r="G400" s="2" t="str">
        <f>IF('01_Données'!Q150="","",INDEX(Tableau3[Délai],MATCH('01_Données'!P150,Tableau3[Sequence],0),))</f>
        <v/>
      </c>
      <c r="H400" s="2" t="str">
        <f>IF('01_Données'!Q150="","",INDEX(Tableau3[Date livraison],MATCH('01_Données'!P150,Tableau3[Sequence],0),))</f>
        <v/>
      </c>
      <c r="I400" s="1" t="str">
        <f t="shared" si="13"/>
        <v/>
      </c>
      <c r="J400" t="e">
        <f>IF('01_Données'!#REF!="","",INDEX(#REF!,MATCH('01_Données'!#REF!,#REF!,0),))</f>
        <v>#REF!</v>
      </c>
    </row>
    <row r="401" spans="1:10" x14ac:dyDescent="0.25">
      <c r="A401" s="19" t="str">
        <f>IF(ROW()-12&lt;='01_Données'!$O$2,ROW()-12,"")</f>
        <v/>
      </c>
      <c r="B401" s="1" t="str">
        <f>IF('01_Données'!Q151="","",INDEX(Tableau3[N°CMD],MATCH('01_Données'!P151,Tableau3[Sequence],0),))</f>
        <v/>
      </c>
      <c r="C401" s="31" t="str">
        <f>IF('01_Données'!Q151="","",INDEX(Tableau3[Désignation],MATCH('01_Données'!P151,Tableau3[Sequence],0),))</f>
        <v/>
      </c>
      <c r="D401" s="1" t="str">
        <f>IF('01_Données'!Q151="","",INDEX(Tableau3[Qte],MATCH('01_Données'!P151,Tableau3[Sequence],0),))</f>
        <v/>
      </c>
      <c r="E401" s="22" t="str">
        <f>IF('01_Données'!Q151="","",INDEX(Tableau3[P.A.U],MATCH('01_Données'!P151,Tableau3[Sequence],0),))</f>
        <v/>
      </c>
      <c r="F401" s="22"/>
      <c r="G401" s="2" t="str">
        <f>IF('01_Données'!Q151="","",INDEX(Tableau3[Délai],MATCH('01_Données'!P151,Tableau3[Sequence],0),))</f>
        <v/>
      </c>
      <c r="H401" s="2" t="str">
        <f>IF('01_Données'!Q151="","",INDEX(Tableau3[Date livraison],MATCH('01_Données'!P151,Tableau3[Sequence],0),))</f>
        <v/>
      </c>
      <c r="I401" s="1" t="str">
        <f t="shared" si="13"/>
        <v/>
      </c>
      <c r="J401" t="e">
        <f>IF('01_Données'!#REF!="","",INDEX(#REF!,MATCH('01_Données'!#REF!,#REF!,0),))</f>
        <v>#REF!</v>
      </c>
    </row>
    <row r="402" spans="1:10" x14ac:dyDescent="0.25">
      <c r="A402" s="19" t="str">
        <f>IF(ROW()-12&lt;='01_Données'!$O$2,ROW()-12,"")</f>
        <v/>
      </c>
      <c r="B402" s="1" t="str">
        <f>IF('01_Données'!Q152="","",INDEX(Tableau3[N°CMD],MATCH('01_Données'!P152,Tableau3[Sequence],0),))</f>
        <v/>
      </c>
      <c r="C402" s="31" t="str">
        <f>IF('01_Données'!Q152="","",INDEX(Tableau3[Désignation],MATCH('01_Données'!P152,Tableau3[Sequence],0),))</f>
        <v/>
      </c>
      <c r="D402" s="1" t="str">
        <f>IF('01_Données'!Q152="","",INDEX(Tableau3[Qte],MATCH('01_Données'!P152,Tableau3[Sequence],0),))</f>
        <v/>
      </c>
      <c r="E402" s="22" t="str">
        <f>IF('01_Données'!Q152="","",INDEX(Tableau3[P.A.U],MATCH('01_Données'!P152,Tableau3[Sequence],0),))</f>
        <v/>
      </c>
      <c r="F402" s="22"/>
      <c r="G402" s="2" t="str">
        <f>IF('01_Données'!Q152="","",INDEX(Tableau3[Délai],MATCH('01_Données'!P152,Tableau3[Sequence],0),))</f>
        <v/>
      </c>
      <c r="H402" s="2" t="str">
        <f>IF('01_Données'!Q152="","",INDEX(Tableau3[Date livraison],MATCH('01_Données'!P152,Tableau3[Sequence],0),))</f>
        <v/>
      </c>
      <c r="I402" s="1" t="str">
        <f t="shared" si="13"/>
        <v/>
      </c>
      <c r="J402" t="e">
        <f>IF('01_Données'!#REF!="","",INDEX(#REF!,MATCH('01_Données'!#REF!,#REF!,0),))</f>
        <v>#REF!</v>
      </c>
    </row>
    <row r="403" spans="1:10" x14ac:dyDescent="0.25">
      <c r="A403" s="19" t="str">
        <f>IF(ROW()-12&lt;='01_Données'!$O$2,ROW()-12,"")</f>
        <v/>
      </c>
      <c r="B403" s="1" t="str">
        <f>IF('01_Données'!Q153="","",INDEX(Tableau3[N°CMD],MATCH('01_Données'!P153,Tableau3[Sequence],0),))</f>
        <v/>
      </c>
      <c r="C403" s="31" t="str">
        <f>IF('01_Données'!Q153="","",INDEX(Tableau3[Désignation],MATCH('01_Données'!P153,Tableau3[Sequence],0),))</f>
        <v/>
      </c>
      <c r="D403" s="1" t="str">
        <f>IF('01_Données'!Q153="","",INDEX(Tableau3[Qte],MATCH('01_Données'!P153,Tableau3[Sequence],0),))</f>
        <v/>
      </c>
      <c r="E403" s="22" t="str">
        <f>IF('01_Données'!Q153="","",INDEX(Tableau3[P.A.U],MATCH('01_Données'!P153,Tableau3[Sequence],0),))</f>
        <v/>
      </c>
      <c r="F403" s="22"/>
      <c r="G403" s="2" t="str">
        <f>IF('01_Données'!Q153="","",INDEX(Tableau3[Délai],MATCH('01_Données'!P153,Tableau3[Sequence],0),))</f>
        <v/>
      </c>
      <c r="H403" s="2" t="str">
        <f>IF('01_Données'!Q153="","",INDEX(Tableau3[Date livraison],MATCH('01_Données'!P153,Tableau3[Sequence],0),))</f>
        <v/>
      </c>
      <c r="I403" s="1" t="str">
        <f t="shared" si="13"/>
        <v/>
      </c>
      <c r="J403" t="e">
        <f>IF('01_Données'!#REF!="","",INDEX(#REF!,MATCH('01_Données'!#REF!,#REF!,0),))</f>
        <v>#REF!</v>
      </c>
    </row>
    <row r="404" spans="1:10" x14ac:dyDescent="0.25">
      <c r="A404" s="19" t="str">
        <f>IF(ROW()-12&lt;='01_Données'!$O$2,ROW()-12,"")</f>
        <v/>
      </c>
      <c r="B404" s="1" t="str">
        <f>IF('01_Données'!Q154="","",INDEX(Tableau3[N°CMD],MATCH('01_Données'!P154,Tableau3[Sequence],0),))</f>
        <v/>
      </c>
      <c r="C404" s="31" t="str">
        <f>IF('01_Données'!Q154="","",INDEX(Tableau3[Désignation],MATCH('01_Données'!P154,Tableau3[Sequence],0),))</f>
        <v/>
      </c>
      <c r="D404" s="1" t="str">
        <f>IF('01_Données'!Q154="","",INDEX(Tableau3[Qte],MATCH('01_Données'!P154,Tableau3[Sequence],0),))</f>
        <v/>
      </c>
      <c r="E404" s="22" t="str">
        <f>IF('01_Données'!Q154="","",INDEX(Tableau3[P.A.U],MATCH('01_Données'!P154,Tableau3[Sequence],0),))</f>
        <v/>
      </c>
      <c r="F404" s="22"/>
      <c r="G404" s="2" t="str">
        <f>IF('01_Données'!Q154="","",INDEX(Tableau3[Délai],MATCH('01_Données'!P154,Tableau3[Sequence],0),))</f>
        <v/>
      </c>
      <c r="H404" s="2" t="str">
        <f>IF('01_Données'!Q154="","",INDEX(Tableau3[Date livraison],MATCH('01_Données'!P154,Tableau3[Sequence],0),))</f>
        <v/>
      </c>
      <c r="I404" s="1" t="str">
        <f t="shared" si="13"/>
        <v/>
      </c>
      <c r="J404" t="e">
        <f>IF('01_Données'!#REF!="","",INDEX(#REF!,MATCH('01_Données'!#REF!,#REF!,0),))</f>
        <v>#REF!</v>
      </c>
    </row>
    <row r="405" spans="1:10" x14ac:dyDescent="0.25">
      <c r="A405" s="19" t="str">
        <f>IF(ROW()-12&lt;='01_Données'!$O$2,ROW()-12,"")</f>
        <v/>
      </c>
      <c r="B405" s="1" t="str">
        <f>IF('01_Données'!Q155="","",INDEX(Tableau3[N°CMD],MATCH('01_Données'!P155,Tableau3[Sequence],0),))</f>
        <v/>
      </c>
      <c r="C405" s="31" t="str">
        <f>IF('01_Données'!Q155="","",INDEX(Tableau3[Désignation],MATCH('01_Données'!P155,Tableau3[Sequence],0),))</f>
        <v/>
      </c>
      <c r="D405" s="1" t="str">
        <f>IF('01_Données'!Q155="","",INDEX(Tableau3[Qte],MATCH('01_Données'!P155,Tableau3[Sequence],0),))</f>
        <v/>
      </c>
      <c r="E405" s="22" t="str">
        <f>IF('01_Données'!Q155="","",INDEX(Tableau3[P.A.U],MATCH('01_Données'!P155,Tableau3[Sequence],0),))</f>
        <v/>
      </c>
      <c r="F405" s="22"/>
      <c r="G405" s="2" t="str">
        <f>IF('01_Données'!Q155="","",INDEX(Tableau3[Délai],MATCH('01_Données'!P155,Tableau3[Sequence],0),))</f>
        <v/>
      </c>
      <c r="H405" s="2" t="str">
        <f>IF('01_Données'!Q155="","",INDEX(Tableau3[Date livraison],MATCH('01_Données'!P155,Tableau3[Sequence],0),))</f>
        <v/>
      </c>
      <c r="I405" s="1" t="str">
        <f t="shared" si="13"/>
        <v/>
      </c>
      <c r="J405" t="e">
        <f>IF('01_Données'!#REF!="","",INDEX(#REF!,MATCH('01_Données'!#REF!,#REF!,0),))</f>
        <v>#REF!</v>
      </c>
    </row>
    <row r="406" spans="1:10" x14ac:dyDescent="0.25">
      <c r="A406" s="19" t="str">
        <f>IF(ROW()-12&lt;='01_Données'!$O$2,ROW()-12,"")</f>
        <v/>
      </c>
      <c r="B406" s="1" t="str">
        <f>IF('01_Données'!Q156="","",INDEX(Tableau3[N°CMD],MATCH('01_Données'!P156,Tableau3[Sequence],0),))</f>
        <v/>
      </c>
      <c r="C406" s="31" t="str">
        <f>IF('01_Données'!Q156="","",INDEX(Tableau3[Désignation],MATCH('01_Données'!P156,Tableau3[Sequence],0),))</f>
        <v/>
      </c>
      <c r="D406" s="1" t="str">
        <f>IF('01_Données'!Q156="","",INDEX(Tableau3[Qte],MATCH('01_Données'!P156,Tableau3[Sequence],0),))</f>
        <v/>
      </c>
      <c r="E406" s="22" t="str">
        <f>IF('01_Données'!Q156="","",INDEX(Tableau3[P.A.U],MATCH('01_Données'!P156,Tableau3[Sequence],0),))</f>
        <v/>
      </c>
      <c r="F406" s="22"/>
      <c r="G406" s="2" t="str">
        <f>IF('01_Données'!Q156="","",INDEX(Tableau3[Délai],MATCH('01_Données'!P156,Tableau3[Sequence],0),))</f>
        <v/>
      </c>
      <c r="H406" s="2" t="str">
        <f>IF('01_Données'!Q156="","",INDEX(Tableau3[Date livraison],MATCH('01_Données'!P156,Tableau3[Sequence],0),))</f>
        <v/>
      </c>
      <c r="I406" s="1" t="str">
        <f t="shared" si="13"/>
        <v/>
      </c>
      <c r="J406" t="e">
        <f>IF('01_Données'!#REF!="","",INDEX(#REF!,MATCH('01_Données'!#REF!,#REF!,0),))</f>
        <v>#REF!</v>
      </c>
    </row>
    <row r="407" spans="1:10" x14ac:dyDescent="0.25">
      <c r="A407" s="19" t="str">
        <f>IF(ROW()-12&lt;='01_Données'!$O$2,ROW()-12,"")</f>
        <v/>
      </c>
      <c r="B407" s="1" t="str">
        <f>IF('01_Données'!Q157="","",INDEX(Tableau3[N°CMD],MATCH('01_Données'!P157,Tableau3[Sequence],0),))</f>
        <v/>
      </c>
      <c r="C407" s="31" t="str">
        <f>IF('01_Données'!Q157="","",INDEX(Tableau3[Désignation],MATCH('01_Données'!P157,Tableau3[Sequence],0),))</f>
        <v/>
      </c>
      <c r="D407" s="1" t="str">
        <f>IF('01_Données'!Q157="","",INDEX(Tableau3[Qte],MATCH('01_Données'!P157,Tableau3[Sequence],0),))</f>
        <v/>
      </c>
      <c r="E407" s="22" t="str">
        <f>IF('01_Données'!Q157="","",INDEX(Tableau3[P.A.U],MATCH('01_Données'!P157,Tableau3[Sequence],0),))</f>
        <v/>
      </c>
      <c r="F407" s="22"/>
      <c r="G407" s="2" t="str">
        <f>IF('01_Données'!Q157="","",INDEX(Tableau3[Délai],MATCH('01_Données'!P157,Tableau3[Sequence],0),))</f>
        <v/>
      </c>
      <c r="H407" s="2" t="str">
        <f>IF('01_Données'!Q157="","",INDEX(Tableau3[Date livraison],MATCH('01_Données'!P157,Tableau3[Sequence],0),))</f>
        <v/>
      </c>
      <c r="I407" s="1" t="str">
        <f t="shared" si="13"/>
        <v/>
      </c>
      <c r="J407" t="e">
        <f>IF('01_Données'!#REF!="","",INDEX(#REF!,MATCH('01_Données'!#REF!,#REF!,0),))</f>
        <v>#REF!</v>
      </c>
    </row>
    <row r="408" spans="1:10" x14ac:dyDescent="0.25">
      <c r="A408" s="19" t="str">
        <f>IF(ROW()-12&lt;='01_Données'!$O$2,ROW()-12,"")</f>
        <v/>
      </c>
      <c r="B408" s="1" t="str">
        <f>IF('01_Données'!Q158="","",INDEX(Tableau3[N°CMD],MATCH('01_Données'!P158,Tableau3[Sequence],0),))</f>
        <v/>
      </c>
      <c r="C408" s="31" t="str">
        <f>IF('01_Données'!Q158="","",INDEX(Tableau3[Désignation],MATCH('01_Données'!P158,Tableau3[Sequence],0),))</f>
        <v/>
      </c>
      <c r="D408" s="1" t="str">
        <f>IF('01_Données'!Q158="","",INDEX(Tableau3[Qte],MATCH('01_Données'!P158,Tableau3[Sequence],0),))</f>
        <v/>
      </c>
      <c r="E408" s="22" t="str">
        <f>IF('01_Données'!Q158="","",INDEX(Tableau3[P.A.U],MATCH('01_Données'!P158,Tableau3[Sequence],0),))</f>
        <v/>
      </c>
      <c r="F408" s="22"/>
      <c r="G408" s="2" t="str">
        <f>IF('01_Données'!Q158="","",INDEX(Tableau3[Délai],MATCH('01_Données'!P158,Tableau3[Sequence],0),))</f>
        <v/>
      </c>
      <c r="H408" s="2" t="str">
        <f>IF('01_Données'!Q158="","",INDEX(Tableau3[Date livraison],MATCH('01_Données'!P158,Tableau3[Sequence],0),))</f>
        <v/>
      </c>
      <c r="I408" s="1" t="str">
        <f t="shared" si="13"/>
        <v/>
      </c>
      <c r="J408" t="e">
        <f>IF('01_Données'!#REF!="","",INDEX(#REF!,MATCH('01_Données'!#REF!,#REF!,0),))</f>
        <v>#REF!</v>
      </c>
    </row>
    <row r="409" spans="1:10" x14ac:dyDescent="0.25">
      <c r="A409" s="19" t="str">
        <f>IF(ROW()-12&lt;='01_Données'!$O$2,ROW()-12,"")</f>
        <v/>
      </c>
      <c r="B409" s="1" t="str">
        <f>IF('01_Données'!Q159="","",INDEX(Tableau3[N°CMD],MATCH('01_Données'!P159,Tableau3[Sequence],0),))</f>
        <v/>
      </c>
      <c r="C409" s="31" t="str">
        <f>IF('01_Données'!Q159="","",INDEX(Tableau3[Désignation],MATCH('01_Données'!P159,Tableau3[Sequence],0),))</f>
        <v/>
      </c>
      <c r="D409" s="1" t="str">
        <f>IF('01_Données'!Q159="","",INDEX(Tableau3[Qte],MATCH('01_Données'!P159,Tableau3[Sequence],0),))</f>
        <v/>
      </c>
      <c r="E409" s="22" t="str">
        <f>IF('01_Données'!Q159="","",INDEX(Tableau3[P.A.U],MATCH('01_Données'!P159,Tableau3[Sequence],0),))</f>
        <v/>
      </c>
      <c r="F409" s="22"/>
      <c r="G409" s="2" t="str">
        <f>IF('01_Données'!Q159="","",INDEX(Tableau3[Délai],MATCH('01_Données'!P159,Tableau3[Sequence],0),))</f>
        <v/>
      </c>
      <c r="H409" s="2" t="str">
        <f>IF('01_Données'!Q159="","",INDEX(Tableau3[Date livraison],MATCH('01_Données'!P159,Tableau3[Sequence],0),))</f>
        <v/>
      </c>
      <c r="I409" s="1" t="str">
        <f t="shared" si="13"/>
        <v/>
      </c>
      <c r="J409" t="e">
        <f>IF('01_Données'!#REF!="","",INDEX(#REF!,MATCH('01_Données'!#REF!,#REF!,0),))</f>
        <v>#REF!</v>
      </c>
    </row>
    <row r="410" spans="1:10" x14ac:dyDescent="0.25">
      <c r="A410" s="19" t="str">
        <f>IF(ROW()-12&lt;='01_Données'!$O$2,ROW()-12,"")</f>
        <v/>
      </c>
      <c r="B410" s="1" t="str">
        <f>IF('01_Données'!Q160="","",INDEX(Tableau3[N°CMD],MATCH('01_Données'!P160,Tableau3[Sequence],0),))</f>
        <v/>
      </c>
      <c r="C410" s="31" t="str">
        <f>IF('01_Données'!Q160="","",INDEX(Tableau3[Désignation],MATCH('01_Données'!P160,Tableau3[Sequence],0),))</f>
        <v/>
      </c>
      <c r="D410" s="1" t="str">
        <f>IF('01_Données'!Q160="","",INDEX(Tableau3[Qte],MATCH('01_Données'!P160,Tableau3[Sequence],0),))</f>
        <v/>
      </c>
      <c r="E410" s="22" t="str">
        <f>IF('01_Données'!Q160="","",INDEX(Tableau3[P.A.U],MATCH('01_Données'!P160,Tableau3[Sequence],0),))</f>
        <v/>
      </c>
      <c r="F410" s="22"/>
      <c r="G410" s="2" t="str">
        <f>IF('01_Données'!Q160="","",INDEX(Tableau3[Délai],MATCH('01_Données'!P160,Tableau3[Sequence],0),))</f>
        <v/>
      </c>
      <c r="H410" s="2" t="str">
        <f>IF('01_Données'!Q160="","",INDEX(Tableau3[Date livraison],MATCH('01_Données'!P160,Tableau3[Sequence],0),))</f>
        <v/>
      </c>
      <c r="I410" s="1" t="str">
        <f t="shared" si="13"/>
        <v/>
      </c>
      <c r="J410" t="e">
        <f>IF('01_Données'!#REF!="","",INDEX(#REF!,MATCH('01_Données'!#REF!,#REF!,0),))</f>
        <v>#REF!</v>
      </c>
    </row>
    <row r="411" spans="1:10" x14ac:dyDescent="0.25">
      <c r="A411" s="19" t="str">
        <f>IF(ROW()-12&lt;='01_Données'!$O$2,ROW()-12,"")</f>
        <v/>
      </c>
      <c r="B411" s="1" t="str">
        <f>IF('01_Données'!Q161="","",INDEX(Tableau3[N°CMD],MATCH('01_Données'!P161,Tableau3[Sequence],0),))</f>
        <v/>
      </c>
      <c r="C411" s="31" t="str">
        <f>IF('01_Données'!Q161="","",INDEX(Tableau3[Désignation],MATCH('01_Données'!P161,Tableau3[Sequence],0),))</f>
        <v/>
      </c>
      <c r="D411" s="1" t="str">
        <f>IF('01_Données'!Q161="","",INDEX(Tableau3[Qte],MATCH('01_Données'!P161,Tableau3[Sequence],0),))</f>
        <v/>
      </c>
      <c r="E411" s="22" t="str">
        <f>IF('01_Données'!Q161="","",INDEX(Tableau3[P.A.U],MATCH('01_Données'!P161,Tableau3[Sequence],0),))</f>
        <v/>
      </c>
      <c r="F411" s="22"/>
      <c r="G411" s="2" t="str">
        <f>IF('01_Données'!Q161="","",INDEX(Tableau3[Délai],MATCH('01_Données'!P161,Tableau3[Sequence],0),))</f>
        <v/>
      </c>
      <c r="H411" s="2" t="str">
        <f>IF('01_Données'!Q161="","",INDEX(Tableau3[Date livraison],MATCH('01_Données'!P161,Tableau3[Sequence],0),))</f>
        <v/>
      </c>
      <c r="I411" s="1" t="str">
        <f t="shared" si="13"/>
        <v/>
      </c>
      <c r="J411" t="e">
        <f>IF('01_Données'!#REF!="","",INDEX(#REF!,MATCH('01_Données'!#REF!,#REF!,0),))</f>
        <v>#REF!</v>
      </c>
    </row>
    <row r="412" spans="1:10" x14ac:dyDescent="0.25">
      <c r="A412" s="19" t="str">
        <f>IF(ROW()-12&lt;='01_Données'!$O$2,ROW()-12,"")</f>
        <v/>
      </c>
      <c r="B412" s="1" t="str">
        <f>IF('01_Données'!Q162="","",INDEX(Tableau3[N°CMD],MATCH('01_Données'!P162,Tableau3[Sequence],0),))</f>
        <v/>
      </c>
      <c r="C412" s="31" t="str">
        <f>IF('01_Données'!Q162="","",INDEX(Tableau3[Désignation],MATCH('01_Données'!P162,Tableau3[Sequence],0),))</f>
        <v/>
      </c>
      <c r="D412" s="1" t="str">
        <f>IF('01_Données'!Q162="","",INDEX(Tableau3[Qte],MATCH('01_Données'!P162,Tableau3[Sequence],0),))</f>
        <v/>
      </c>
      <c r="E412" s="22" t="str">
        <f>IF('01_Données'!Q162="","",INDEX(Tableau3[P.A.U],MATCH('01_Données'!P162,Tableau3[Sequence],0),))</f>
        <v/>
      </c>
      <c r="F412" s="22"/>
      <c r="G412" s="2" t="str">
        <f>IF('01_Données'!Q162="","",INDEX(Tableau3[Délai],MATCH('01_Données'!P162,Tableau3[Sequence],0),))</f>
        <v/>
      </c>
      <c r="H412" s="2" t="str">
        <f>IF('01_Données'!Q162="","",INDEX(Tableau3[Date livraison],MATCH('01_Données'!P162,Tableau3[Sequence],0),))</f>
        <v/>
      </c>
      <c r="I412" s="1" t="str">
        <f t="shared" si="13"/>
        <v/>
      </c>
      <c r="J412" t="e">
        <f>IF('01_Données'!#REF!="","",INDEX(#REF!,MATCH('01_Données'!#REF!,#REF!,0),))</f>
        <v>#REF!</v>
      </c>
    </row>
    <row r="413" spans="1:10" x14ac:dyDescent="0.25">
      <c r="A413" s="19" t="str">
        <f>IF(ROW()-12&lt;='01_Données'!$O$2,ROW()-12,"")</f>
        <v/>
      </c>
      <c r="B413" s="1" t="str">
        <f>IF('01_Données'!Q163="","",INDEX(Tableau3[N°CMD],MATCH('01_Données'!P163,Tableau3[Sequence],0),))</f>
        <v/>
      </c>
      <c r="C413" s="31" t="str">
        <f>IF('01_Données'!Q163="","",INDEX(Tableau3[Désignation],MATCH('01_Données'!P163,Tableau3[Sequence],0),))</f>
        <v/>
      </c>
      <c r="D413" s="1" t="str">
        <f>IF('01_Données'!Q163="","",INDEX(Tableau3[Qte],MATCH('01_Données'!P163,Tableau3[Sequence],0),))</f>
        <v/>
      </c>
      <c r="E413" s="22" t="str">
        <f>IF('01_Données'!Q163="","",INDEX(Tableau3[P.A.U],MATCH('01_Données'!P163,Tableau3[Sequence],0),))</f>
        <v/>
      </c>
      <c r="F413" s="22"/>
      <c r="G413" s="2" t="str">
        <f>IF('01_Données'!Q163="","",INDEX(Tableau3[Délai],MATCH('01_Données'!P163,Tableau3[Sequence],0),))</f>
        <v/>
      </c>
      <c r="H413" s="2" t="str">
        <f>IF('01_Données'!Q163="","",INDEX(Tableau3[Date livraison],MATCH('01_Données'!P163,Tableau3[Sequence],0),))</f>
        <v/>
      </c>
      <c r="I413" s="1" t="str">
        <f t="shared" si="13"/>
        <v/>
      </c>
      <c r="J413" t="e">
        <f>IF('01_Données'!#REF!="","",INDEX(#REF!,MATCH('01_Données'!#REF!,#REF!,0),))</f>
        <v>#REF!</v>
      </c>
    </row>
    <row r="414" spans="1:10" x14ac:dyDescent="0.25">
      <c r="A414" s="19" t="str">
        <f>IF(ROW()-12&lt;='01_Données'!$O$2,ROW()-12,"")</f>
        <v/>
      </c>
      <c r="B414" s="1" t="str">
        <f>IF('01_Données'!Q164="","",INDEX(Tableau3[N°CMD],MATCH('01_Données'!P164,Tableau3[Sequence],0),))</f>
        <v/>
      </c>
      <c r="C414" s="31" t="str">
        <f>IF('01_Données'!Q164="","",INDEX(Tableau3[Désignation],MATCH('01_Données'!P164,Tableau3[Sequence],0),))</f>
        <v/>
      </c>
      <c r="D414" s="1" t="str">
        <f>IF('01_Données'!Q164="","",INDEX(Tableau3[Qte],MATCH('01_Données'!P164,Tableau3[Sequence],0),))</f>
        <v/>
      </c>
      <c r="E414" s="22" t="str">
        <f>IF('01_Données'!Q164="","",INDEX(Tableau3[P.A.U],MATCH('01_Données'!P164,Tableau3[Sequence],0),))</f>
        <v/>
      </c>
      <c r="F414" s="22"/>
      <c r="G414" s="2" t="str">
        <f>IF('01_Données'!Q164="","",INDEX(Tableau3[Délai],MATCH('01_Données'!P164,Tableau3[Sequence],0),))</f>
        <v/>
      </c>
      <c r="H414" s="2" t="str">
        <f>IF('01_Données'!Q164="","",INDEX(Tableau3[Date livraison],MATCH('01_Données'!P164,Tableau3[Sequence],0),))</f>
        <v/>
      </c>
      <c r="I414" s="1" t="str">
        <f t="shared" si="13"/>
        <v/>
      </c>
      <c r="J414" t="e">
        <f>IF('01_Données'!#REF!="","",INDEX(#REF!,MATCH('01_Données'!#REF!,#REF!,0),))</f>
        <v>#REF!</v>
      </c>
    </row>
    <row r="415" spans="1:10" x14ac:dyDescent="0.25">
      <c r="A415" s="19" t="str">
        <f>IF(ROW()-12&lt;='01_Données'!$O$2,ROW()-12,"")</f>
        <v/>
      </c>
      <c r="B415" s="1" t="str">
        <f>IF('01_Données'!Q165="","",INDEX(Tableau3[N°CMD],MATCH('01_Données'!P165,Tableau3[Sequence],0),))</f>
        <v/>
      </c>
      <c r="C415" s="31" t="str">
        <f>IF('01_Données'!Q165="","",INDEX(Tableau3[Désignation],MATCH('01_Données'!P165,Tableau3[Sequence],0),))</f>
        <v/>
      </c>
      <c r="D415" s="1" t="str">
        <f>IF('01_Données'!Q165="","",INDEX(Tableau3[Qte],MATCH('01_Données'!P165,Tableau3[Sequence],0),))</f>
        <v/>
      </c>
      <c r="E415" s="22" t="str">
        <f>IF('01_Données'!Q165="","",INDEX(Tableau3[P.A.U],MATCH('01_Données'!P165,Tableau3[Sequence],0),))</f>
        <v/>
      </c>
      <c r="F415" s="22"/>
      <c r="G415" s="2" t="str">
        <f>IF('01_Données'!Q165="","",INDEX(Tableau3[Délai],MATCH('01_Données'!P165,Tableau3[Sequence],0),))</f>
        <v/>
      </c>
      <c r="H415" s="2" t="str">
        <f>IF('01_Données'!Q165="","",INDEX(Tableau3[Date livraison],MATCH('01_Données'!P165,Tableau3[Sequence],0),))</f>
        <v/>
      </c>
      <c r="I415" s="1" t="str">
        <f t="shared" si="13"/>
        <v/>
      </c>
      <c r="J415" t="e">
        <f>IF('01_Données'!#REF!="","",INDEX(#REF!,MATCH('01_Données'!#REF!,#REF!,0),))</f>
        <v>#REF!</v>
      </c>
    </row>
    <row r="416" spans="1:10" x14ac:dyDescent="0.25">
      <c r="A416" s="19" t="str">
        <f>IF(ROW()-12&lt;='01_Données'!$O$2,ROW()-12,"")</f>
        <v/>
      </c>
      <c r="B416" s="1" t="str">
        <f>IF('01_Données'!Q166="","",INDEX(Tableau3[N°CMD],MATCH('01_Données'!P166,Tableau3[Sequence],0),))</f>
        <v/>
      </c>
      <c r="C416" s="31" t="str">
        <f>IF('01_Données'!Q166="","",INDEX(Tableau3[Désignation],MATCH('01_Données'!P166,Tableau3[Sequence],0),))</f>
        <v/>
      </c>
      <c r="D416" s="1" t="str">
        <f>IF('01_Données'!Q166="","",INDEX(Tableau3[Qte],MATCH('01_Données'!P166,Tableau3[Sequence],0),))</f>
        <v/>
      </c>
      <c r="E416" s="22" t="str">
        <f>IF('01_Données'!Q166="","",INDEX(Tableau3[P.A.U],MATCH('01_Données'!P166,Tableau3[Sequence],0),))</f>
        <v/>
      </c>
      <c r="F416" s="22"/>
      <c r="G416" s="2" t="str">
        <f>IF('01_Données'!Q166="","",INDEX(Tableau3[Délai],MATCH('01_Données'!P166,Tableau3[Sequence],0),))</f>
        <v/>
      </c>
      <c r="H416" s="2" t="str">
        <f>IF('01_Données'!Q166="","",INDEX(Tableau3[Date livraison],MATCH('01_Données'!P166,Tableau3[Sequence],0),))</f>
        <v/>
      </c>
      <c r="I416" s="1" t="str">
        <f t="shared" si="13"/>
        <v/>
      </c>
      <c r="J416" t="e">
        <f>IF('01_Données'!#REF!="","",INDEX(#REF!,MATCH('01_Données'!#REF!,#REF!,0),))</f>
        <v>#REF!</v>
      </c>
    </row>
    <row r="417" spans="1:10" x14ac:dyDescent="0.25">
      <c r="A417" s="19" t="str">
        <f>IF(ROW()-12&lt;='01_Données'!$O$2,ROW()-12,"")</f>
        <v/>
      </c>
      <c r="B417" s="1" t="str">
        <f>IF('01_Données'!Q167="","",INDEX(Tableau3[N°CMD],MATCH('01_Données'!P167,Tableau3[Sequence],0),))</f>
        <v/>
      </c>
      <c r="C417" s="31" t="str">
        <f>IF('01_Données'!Q167="","",INDEX(Tableau3[Désignation],MATCH('01_Données'!P167,Tableau3[Sequence],0),))</f>
        <v/>
      </c>
      <c r="D417" s="1" t="str">
        <f>IF('01_Données'!Q167="","",INDEX(Tableau3[Qte],MATCH('01_Données'!P167,Tableau3[Sequence],0),))</f>
        <v/>
      </c>
      <c r="E417" s="22" t="str">
        <f>IF('01_Données'!Q167="","",INDEX(Tableau3[P.A.U],MATCH('01_Données'!P167,Tableau3[Sequence],0),))</f>
        <v/>
      </c>
      <c r="F417" s="22"/>
      <c r="G417" s="2" t="str">
        <f>IF('01_Données'!Q167="","",INDEX(Tableau3[Délai],MATCH('01_Données'!P167,Tableau3[Sequence],0),))</f>
        <v/>
      </c>
      <c r="H417" s="2" t="str">
        <f>IF('01_Données'!Q167="","",INDEX(Tableau3[Date livraison],MATCH('01_Données'!P167,Tableau3[Sequence],0),))</f>
        <v/>
      </c>
      <c r="I417" s="1" t="str">
        <f t="shared" si="13"/>
        <v/>
      </c>
      <c r="J417" t="e">
        <f>IF('01_Données'!#REF!="","",INDEX(#REF!,MATCH('01_Données'!#REF!,#REF!,0),))</f>
        <v>#REF!</v>
      </c>
    </row>
    <row r="418" spans="1:10" x14ac:dyDescent="0.25">
      <c r="A418" s="19" t="str">
        <f>IF(ROW()-12&lt;='01_Données'!$O$2,ROW()-12,"")</f>
        <v/>
      </c>
      <c r="B418" s="1" t="str">
        <f>IF('01_Données'!Q168="","",INDEX(Tableau3[N°CMD],MATCH('01_Données'!P168,Tableau3[Sequence],0),))</f>
        <v/>
      </c>
      <c r="C418" s="31" t="str">
        <f>IF('01_Données'!Q168="","",INDEX(Tableau3[Désignation],MATCH('01_Données'!P168,Tableau3[Sequence],0),))</f>
        <v/>
      </c>
      <c r="D418" s="1" t="str">
        <f>IF('01_Données'!Q168="","",INDEX(Tableau3[Qte],MATCH('01_Données'!P168,Tableau3[Sequence],0),))</f>
        <v/>
      </c>
      <c r="E418" s="22" t="str">
        <f>IF('01_Données'!Q168="","",INDEX(Tableau3[P.A.U],MATCH('01_Données'!P168,Tableau3[Sequence],0),))</f>
        <v/>
      </c>
      <c r="F418" s="22"/>
      <c r="G418" s="2" t="str">
        <f>IF('01_Données'!Q168="","",INDEX(Tableau3[Délai],MATCH('01_Données'!P168,Tableau3[Sequence],0),))</f>
        <v/>
      </c>
      <c r="H418" s="2" t="str">
        <f>IF('01_Données'!Q168="","",INDEX(Tableau3[Date livraison],MATCH('01_Données'!P168,Tableau3[Sequence],0),))</f>
        <v/>
      </c>
      <c r="I418" s="1" t="str">
        <f t="shared" si="13"/>
        <v/>
      </c>
      <c r="J418" t="e">
        <f>IF('01_Données'!#REF!="","",INDEX(#REF!,MATCH('01_Données'!#REF!,#REF!,0),))</f>
        <v>#REF!</v>
      </c>
    </row>
    <row r="419" spans="1:10" x14ac:dyDescent="0.25">
      <c r="A419" s="19" t="str">
        <f>IF(ROW()-12&lt;='01_Données'!$O$2,ROW()-12,"")</f>
        <v/>
      </c>
      <c r="B419" s="1" t="str">
        <f>IF('01_Données'!Q169="","",INDEX(Tableau3[N°CMD],MATCH('01_Données'!P169,Tableau3[Sequence],0),))</f>
        <v/>
      </c>
      <c r="C419" s="31" t="str">
        <f>IF('01_Données'!Q169="","",INDEX(Tableau3[Désignation],MATCH('01_Données'!P169,Tableau3[Sequence],0),))</f>
        <v/>
      </c>
      <c r="D419" s="1" t="str">
        <f>IF('01_Données'!Q169="","",INDEX(Tableau3[Qte],MATCH('01_Données'!P169,Tableau3[Sequence],0),))</f>
        <v/>
      </c>
      <c r="E419" s="22" t="str">
        <f>IF('01_Données'!Q169="","",INDEX(Tableau3[P.A.U],MATCH('01_Données'!P169,Tableau3[Sequence],0),))</f>
        <v/>
      </c>
      <c r="F419" s="22"/>
      <c r="G419" s="2" t="str">
        <f>IF('01_Données'!Q169="","",INDEX(Tableau3[Délai],MATCH('01_Données'!P169,Tableau3[Sequence],0),))</f>
        <v/>
      </c>
      <c r="H419" s="2" t="str">
        <f>IF('01_Données'!Q169="","",INDEX(Tableau3[Date livraison],MATCH('01_Données'!P169,Tableau3[Sequence],0),))</f>
        <v/>
      </c>
      <c r="I419" s="1" t="str">
        <f t="shared" si="13"/>
        <v/>
      </c>
      <c r="J419" t="e">
        <f>IF('01_Données'!#REF!="","",INDEX(#REF!,MATCH('01_Données'!#REF!,#REF!,0),))</f>
        <v>#REF!</v>
      </c>
    </row>
    <row r="420" spans="1:10" x14ac:dyDescent="0.25">
      <c r="A420" s="19" t="str">
        <f>IF(ROW()-12&lt;='01_Données'!$O$2,ROW()-12,"")</f>
        <v/>
      </c>
      <c r="B420" s="1" t="str">
        <f>IF('01_Données'!Q170="","",INDEX(Tableau3[N°CMD],MATCH('01_Données'!P170,Tableau3[Sequence],0),))</f>
        <v/>
      </c>
      <c r="C420" s="31" t="str">
        <f>IF('01_Données'!Q170="","",INDEX(Tableau3[Désignation],MATCH('01_Données'!P170,Tableau3[Sequence],0),))</f>
        <v/>
      </c>
      <c r="D420" s="1" t="str">
        <f>IF('01_Données'!Q170="","",INDEX(Tableau3[Qte],MATCH('01_Données'!P170,Tableau3[Sequence],0),))</f>
        <v/>
      </c>
      <c r="E420" s="22" t="str">
        <f>IF('01_Données'!Q170="","",INDEX(Tableau3[P.A.U],MATCH('01_Données'!P170,Tableau3[Sequence],0),))</f>
        <v/>
      </c>
      <c r="F420" s="22"/>
      <c r="G420" s="2" t="str">
        <f>IF('01_Données'!Q170="","",INDEX(Tableau3[Délai],MATCH('01_Données'!P170,Tableau3[Sequence],0),))</f>
        <v/>
      </c>
      <c r="H420" s="2" t="str">
        <f>IF('01_Données'!Q170="","",INDEX(Tableau3[Date livraison],MATCH('01_Données'!P170,Tableau3[Sequence],0),))</f>
        <v/>
      </c>
      <c r="I420" s="1" t="str">
        <f t="shared" si="13"/>
        <v/>
      </c>
      <c r="J420" t="e">
        <f>IF('01_Données'!#REF!="","",INDEX(#REF!,MATCH('01_Données'!#REF!,#REF!,0),))</f>
        <v>#REF!</v>
      </c>
    </row>
    <row r="421" spans="1:10" x14ac:dyDescent="0.25">
      <c r="A421" s="19" t="str">
        <f>IF(ROW()-12&lt;='01_Données'!$O$2,ROW()-12,"")</f>
        <v/>
      </c>
      <c r="B421" s="1" t="str">
        <f>IF('01_Données'!Q171="","",INDEX(Tableau3[N°CMD],MATCH('01_Données'!P171,Tableau3[Sequence],0),))</f>
        <v/>
      </c>
      <c r="C421" s="31" t="str">
        <f>IF('01_Données'!Q171="","",INDEX(Tableau3[Désignation],MATCH('01_Données'!P171,Tableau3[Sequence],0),))</f>
        <v/>
      </c>
      <c r="D421" s="1" t="str">
        <f>IF('01_Données'!Q171="","",INDEX(Tableau3[Qte],MATCH('01_Données'!P171,Tableau3[Sequence],0),))</f>
        <v/>
      </c>
      <c r="E421" s="22" t="str">
        <f>IF('01_Données'!Q171="","",INDEX(Tableau3[P.A.U],MATCH('01_Données'!P171,Tableau3[Sequence],0),))</f>
        <v/>
      </c>
      <c r="F421" s="22"/>
      <c r="G421" s="2" t="str">
        <f>IF('01_Données'!Q171="","",INDEX(Tableau3[Délai],MATCH('01_Données'!P171,Tableau3[Sequence],0),))</f>
        <v/>
      </c>
      <c r="H421" s="2" t="str">
        <f>IF('01_Données'!Q171="","",INDEX(Tableau3[Date livraison],MATCH('01_Données'!P171,Tableau3[Sequence],0),))</f>
        <v/>
      </c>
      <c r="I421" s="1" t="str">
        <f t="shared" si="13"/>
        <v/>
      </c>
      <c r="J421" t="e">
        <f>IF('01_Données'!#REF!="","",INDEX(#REF!,MATCH('01_Données'!#REF!,#REF!,0),))</f>
        <v>#REF!</v>
      </c>
    </row>
    <row r="422" spans="1:10" x14ac:dyDescent="0.25">
      <c r="A422" s="19" t="str">
        <f>IF(ROW()-12&lt;='01_Données'!$O$2,ROW()-12,"")</f>
        <v/>
      </c>
      <c r="B422" s="1" t="str">
        <f>IF('01_Données'!Q172="","",INDEX(Tableau3[N°CMD],MATCH('01_Données'!P172,Tableau3[Sequence],0),))</f>
        <v/>
      </c>
      <c r="C422" s="31" t="str">
        <f>IF('01_Données'!Q172="","",INDEX(Tableau3[Désignation],MATCH('01_Données'!P172,Tableau3[Sequence],0),))</f>
        <v/>
      </c>
      <c r="D422" s="1" t="str">
        <f>IF('01_Données'!Q172="","",INDEX(Tableau3[Qte],MATCH('01_Données'!P172,Tableau3[Sequence],0),))</f>
        <v/>
      </c>
      <c r="E422" s="22" t="str">
        <f>IF('01_Données'!Q172="","",INDEX(Tableau3[P.A.U],MATCH('01_Données'!P172,Tableau3[Sequence],0),))</f>
        <v/>
      </c>
      <c r="F422" s="22"/>
      <c r="G422" s="2" t="str">
        <f>IF('01_Données'!Q172="","",INDEX(Tableau3[Délai],MATCH('01_Données'!P172,Tableau3[Sequence],0),))</f>
        <v/>
      </c>
      <c r="H422" s="2" t="str">
        <f>IF('01_Données'!Q172="","",INDEX(Tableau3[Date livraison],MATCH('01_Données'!P172,Tableau3[Sequence],0),))</f>
        <v/>
      </c>
      <c r="I422" s="1" t="str">
        <f t="shared" si="13"/>
        <v/>
      </c>
      <c r="J422" t="e">
        <f>IF('01_Données'!#REF!="","",INDEX(#REF!,MATCH('01_Données'!#REF!,#REF!,0),))</f>
        <v>#REF!</v>
      </c>
    </row>
    <row r="423" spans="1:10" x14ac:dyDescent="0.25">
      <c r="A423" s="19" t="str">
        <f>IF(ROW()-12&lt;='01_Données'!$O$2,ROW()-12,"")</f>
        <v/>
      </c>
      <c r="B423" s="1" t="str">
        <f>IF('01_Données'!Q173="","",INDEX(Tableau3[N°CMD],MATCH('01_Données'!P173,Tableau3[Sequence],0),))</f>
        <v/>
      </c>
      <c r="C423" s="31" t="str">
        <f>IF('01_Données'!Q173="","",INDEX(Tableau3[Désignation],MATCH('01_Données'!P173,Tableau3[Sequence],0),))</f>
        <v/>
      </c>
      <c r="D423" s="1" t="str">
        <f>IF('01_Données'!Q173="","",INDEX(Tableau3[Qte],MATCH('01_Données'!P173,Tableau3[Sequence],0),))</f>
        <v/>
      </c>
      <c r="E423" s="22" t="str">
        <f>IF('01_Données'!Q173="","",INDEX(Tableau3[P.A.U],MATCH('01_Données'!P173,Tableau3[Sequence],0),))</f>
        <v/>
      </c>
      <c r="F423" s="22"/>
      <c r="G423" s="2" t="str">
        <f>IF('01_Données'!Q173="","",INDEX(Tableau3[Délai],MATCH('01_Données'!P173,Tableau3[Sequence],0),))</f>
        <v/>
      </c>
      <c r="H423" s="2" t="str">
        <f>IF('01_Données'!Q173="","",INDEX(Tableau3[Date livraison],MATCH('01_Données'!P173,Tableau3[Sequence],0),))</f>
        <v/>
      </c>
      <c r="I423" s="1" t="str">
        <f t="shared" si="13"/>
        <v/>
      </c>
      <c r="J423" t="e">
        <f>IF('01_Données'!#REF!="","",INDEX(#REF!,MATCH('01_Données'!#REF!,#REF!,0),))</f>
        <v>#REF!</v>
      </c>
    </row>
    <row r="424" spans="1:10" x14ac:dyDescent="0.25">
      <c r="A424" s="19" t="str">
        <f>IF(ROW()-12&lt;='01_Données'!$O$2,ROW()-12,"")</f>
        <v/>
      </c>
      <c r="B424" s="1" t="str">
        <f>IF('01_Données'!Q174="","",INDEX(Tableau3[N°CMD],MATCH('01_Données'!P174,Tableau3[Sequence],0),))</f>
        <v/>
      </c>
      <c r="C424" s="31" t="str">
        <f>IF('01_Données'!Q174="","",INDEX(Tableau3[Désignation],MATCH('01_Données'!P174,Tableau3[Sequence],0),))</f>
        <v/>
      </c>
      <c r="D424" s="1" t="str">
        <f>IF('01_Données'!Q174="","",INDEX(Tableau3[Qte],MATCH('01_Données'!P174,Tableau3[Sequence],0),))</f>
        <v/>
      </c>
      <c r="E424" s="22" t="str">
        <f>IF('01_Données'!Q174="","",INDEX(Tableau3[P.A.U],MATCH('01_Données'!P174,Tableau3[Sequence],0),))</f>
        <v/>
      </c>
      <c r="F424" s="22"/>
      <c r="G424" s="2" t="str">
        <f>IF('01_Données'!Q174="","",INDEX(Tableau3[Délai],MATCH('01_Données'!P174,Tableau3[Sequence],0),))</f>
        <v/>
      </c>
      <c r="H424" s="2" t="str">
        <f>IF('01_Données'!Q174="","",INDEX(Tableau3[Date livraison],MATCH('01_Données'!P174,Tableau3[Sequence],0),))</f>
        <v/>
      </c>
      <c r="I424" s="1" t="str">
        <f t="shared" si="13"/>
        <v/>
      </c>
      <c r="J424" t="e">
        <f>IF('01_Données'!#REF!="","",INDEX(#REF!,MATCH('01_Données'!#REF!,#REF!,0),))</f>
        <v>#REF!</v>
      </c>
    </row>
    <row r="425" spans="1:10" x14ac:dyDescent="0.25">
      <c r="A425" s="19" t="str">
        <f>IF(ROW()-12&lt;='01_Données'!$O$2,ROW()-12,"")</f>
        <v/>
      </c>
      <c r="B425" s="1" t="str">
        <f>IF('01_Données'!Q175="","",INDEX(Tableau3[N°CMD],MATCH('01_Données'!P175,Tableau3[Sequence],0),))</f>
        <v/>
      </c>
      <c r="C425" s="31" t="str">
        <f>IF('01_Données'!Q175="","",INDEX(Tableau3[Désignation],MATCH('01_Données'!P175,Tableau3[Sequence],0),))</f>
        <v/>
      </c>
      <c r="D425" s="1" t="str">
        <f>IF('01_Données'!Q175="","",INDEX(Tableau3[Qte],MATCH('01_Données'!P175,Tableau3[Sequence],0),))</f>
        <v/>
      </c>
      <c r="E425" s="22" t="str">
        <f>IF('01_Données'!Q175="","",INDEX(Tableau3[P.A.U],MATCH('01_Données'!P175,Tableau3[Sequence],0),))</f>
        <v/>
      </c>
      <c r="F425" s="22"/>
      <c r="G425" s="2" t="str">
        <f>IF('01_Données'!Q175="","",INDEX(Tableau3[Délai],MATCH('01_Données'!P175,Tableau3[Sequence],0),))</f>
        <v/>
      </c>
      <c r="H425" s="2" t="str">
        <f>IF('01_Données'!Q175="","",INDEX(Tableau3[Date livraison],MATCH('01_Données'!P175,Tableau3[Sequence],0),))</f>
        <v/>
      </c>
      <c r="I425" s="1" t="str">
        <f t="shared" si="13"/>
        <v/>
      </c>
      <c r="J425" t="e">
        <f>IF('01_Données'!#REF!="","",INDEX(#REF!,MATCH('01_Données'!#REF!,#REF!,0),))</f>
        <v>#REF!</v>
      </c>
    </row>
    <row r="426" spans="1:10" x14ac:dyDescent="0.25">
      <c r="A426" s="19" t="str">
        <f>IF(ROW()-12&lt;='01_Données'!$O$2,ROW()-12,"")</f>
        <v/>
      </c>
      <c r="B426" s="1" t="str">
        <f>IF('01_Données'!Q176="","",INDEX(Tableau3[N°CMD],MATCH('01_Données'!P176,Tableau3[Sequence],0),))</f>
        <v/>
      </c>
      <c r="C426" s="31" t="str">
        <f>IF('01_Données'!Q176="","",INDEX(Tableau3[Désignation],MATCH('01_Données'!P176,Tableau3[Sequence],0),))</f>
        <v/>
      </c>
      <c r="D426" s="1" t="str">
        <f>IF('01_Données'!Q176="","",INDEX(Tableau3[Qte],MATCH('01_Données'!P176,Tableau3[Sequence],0),))</f>
        <v/>
      </c>
      <c r="E426" s="22" t="str">
        <f>IF('01_Données'!Q176="","",INDEX(Tableau3[P.A.U],MATCH('01_Données'!P176,Tableau3[Sequence],0),))</f>
        <v/>
      </c>
      <c r="F426" s="22"/>
      <c r="G426" s="2" t="str">
        <f>IF('01_Données'!Q176="","",INDEX(Tableau3[Délai],MATCH('01_Données'!P176,Tableau3[Sequence],0),))</f>
        <v/>
      </c>
      <c r="H426" s="2" t="str">
        <f>IF('01_Données'!Q176="","",INDEX(Tableau3[Date livraison],MATCH('01_Données'!P176,Tableau3[Sequence],0),))</f>
        <v/>
      </c>
      <c r="I426" s="1" t="str">
        <f t="shared" si="13"/>
        <v/>
      </c>
      <c r="J426" t="e">
        <f>IF('01_Données'!#REF!="","",INDEX(#REF!,MATCH('01_Données'!#REF!,#REF!,0),))</f>
        <v>#REF!</v>
      </c>
    </row>
    <row r="427" spans="1:10" x14ac:dyDescent="0.25">
      <c r="A427" s="19" t="str">
        <f>IF(ROW()-12&lt;='01_Données'!$O$2,ROW()-12,"")</f>
        <v/>
      </c>
      <c r="B427" s="1" t="str">
        <f>IF('01_Données'!Q177="","",INDEX(Tableau3[N°CMD],MATCH('01_Données'!P177,Tableau3[Sequence],0),))</f>
        <v/>
      </c>
      <c r="C427" s="31" t="str">
        <f>IF('01_Données'!Q177="","",INDEX(Tableau3[Désignation],MATCH('01_Données'!P177,Tableau3[Sequence],0),))</f>
        <v/>
      </c>
      <c r="D427" s="1" t="str">
        <f>IF('01_Données'!Q177="","",INDEX(Tableau3[Qte],MATCH('01_Données'!P177,Tableau3[Sequence],0),))</f>
        <v/>
      </c>
      <c r="E427" s="22" t="str">
        <f>IF('01_Données'!Q177="","",INDEX(Tableau3[P.A.U],MATCH('01_Données'!P177,Tableau3[Sequence],0),))</f>
        <v/>
      </c>
      <c r="F427" s="22"/>
      <c r="G427" s="2" t="str">
        <f>IF('01_Données'!Q177="","",INDEX(Tableau3[Délai],MATCH('01_Données'!P177,Tableau3[Sequence],0),))</f>
        <v/>
      </c>
      <c r="H427" s="2" t="str">
        <f>IF('01_Données'!Q177="","",INDEX(Tableau3[Date livraison],MATCH('01_Données'!P177,Tableau3[Sequence],0),))</f>
        <v/>
      </c>
      <c r="I427" s="1" t="str">
        <f t="shared" si="13"/>
        <v/>
      </c>
      <c r="J427" t="e">
        <f>IF('01_Données'!#REF!="","",INDEX(#REF!,MATCH('01_Données'!#REF!,#REF!,0),))</f>
        <v>#REF!</v>
      </c>
    </row>
    <row r="428" spans="1:10" x14ac:dyDescent="0.25">
      <c r="A428" s="19" t="str">
        <f>IF(ROW()-12&lt;='01_Données'!$O$2,ROW()-12,"")</f>
        <v/>
      </c>
      <c r="B428" s="1" t="str">
        <f>IF('01_Données'!Q178="","",INDEX(Tableau3[N°CMD],MATCH('01_Données'!P178,Tableau3[Sequence],0),))</f>
        <v/>
      </c>
      <c r="C428" s="31" t="str">
        <f>IF('01_Données'!Q178="","",INDEX(Tableau3[Désignation],MATCH('01_Données'!P178,Tableau3[Sequence],0),))</f>
        <v/>
      </c>
      <c r="D428" s="1" t="str">
        <f>IF('01_Données'!Q178="","",INDEX(Tableau3[Qte],MATCH('01_Données'!P178,Tableau3[Sequence],0),))</f>
        <v/>
      </c>
      <c r="E428" s="22" t="str">
        <f>IF('01_Données'!Q178="","",INDEX(Tableau3[P.A.U],MATCH('01_Données'!P178,Tableau3[Sequence],0),))</f>
        <v/>
      </c>
      <c r="F428" s="22"/>
      <c r="G428" s="2" t="str">
        <f>IF('01_Données'!Q178="","",INDEX(Tableau3[Délai],MATCH('01_Données'!P178,Tableau3[Sequence],0),))</f>
        <v/>
      </c>
      <c r="H428" s="2" t="str">
        <f>IF('01_Données'!Q178="","",INDEX(Tableau3[Date livraison],MATCH('01_Données'!P178,Tableau3[Sequence],0),))</f>
        <v/>
      </c>
      <c r="I428" s="1" t="str">
        <f t="shared" si="13"/>
        <v/>
      </c>
      <c r="J428" t="e">
        <f>IF('01_Données'!#REF!="","",INDEX(#REF!,MATCH('01_Données'!#REF!,#REF!,0),))</f>
        <v>#REF!</v>
      </c>
    </row>
    <row r="429" spans="1:10" x14ac:dyDescent="0.25">
      <c r="A429" s="19" t="str">
        <f>IF(ROW()-12&lt;='01_Données'!$O$2,ROW()-12,"")</f>
        <v/>
      </c>
      <c r="B429" s="1" t="str">
        <f>IF('01_Données'!Q179="","",INDEX(Tableau3[N°CMD],MATCH('01_Données'!P179,Tableau3[Sequence],0),))</f>
        <v/>
      </c>
      <c r="C429" s="31" t="str">
        <f>IF('01_Données'!Q179="","",INDEX(Tableau3[Désignation],MATCH('01_Données'!P179,Tableau3[Sequence],0),))</f>
        <v/>
      </c>
      <c r="D429" s="1" t="str">
        <f>IF('01_Données'!Q179="","",INDEX(Tableau3[Qte],MATCH('01_Données'!P179,Tableau3[Sequence],0),))</f>
        <v/>
      </c>
      <c r="E429" s="22" t="str">
        <f>IF('01_Données'!Q179="","",INDEX(Tableau3[P.A.U],MATCH('01_Données'!P179,Tableau3[Sequence],0),))</f>
        <v/>
      </c>
      <c r="F429" s="22"/>
      <c r="G429" s="2" t="str">
        <f>IF('01_Données'!Q179="","",INDEX(Tableau3[Délai],MATCH('01_Données'!P179,Tableau3[Sequence],0),))</f>
        <v/>
      </c>
      <c r="H429" s="2" t="str">
        <f>IF('01_Données'!Q179="","",INDEX(Tableau3[Date livraison],MATCH('01_Données'!P179,Tableau3[Sequence],0),))</f>
        <v/>
      </c>
      <c r="I429" s="1" t="str">
        <f t="shared" si="13"/>
        <v/>
      </c>
      <c r="J429" t="e">
        <f>IF('01_Données'!#REF!="","",INDEX(#REF!,MATCH('01_Données'!#REF!,#REF!,0),))</f>
        <v>#REF!</v>
      </c>
    </row>
    <row r="430" spans="1:10" x14ac:dyDescent="0.25">
      <c r="A430" s="19" t="str">
        <f>IF(ROW()-12&lt;='01_Données'!$O$2,ROW()-12,"")</f>
        <v/>
      </c>
      <c r="B430" s="1" t="str">
        <f>IF('01_Données'!Q180="","",INDEX(Tableau3[N°CMD],MATCH('01_Données'!P180,Tableau3[Sequence],0),))</f>
        <v/>
      </c>
      <c r="C430" s="31" t="str">
        <f>IF('01_Données'!Q180="","",INDEX(Tableau3[Désignation],MATCH('01_Données'!P180,Tableau3[Sequence],0),))</f>
        <v/>
      </c>
      <c r="D430" s="1" t="str">
        <f>IF('01_Données'!Q180="","",INDEX(Tableau3[Qte],MATCH('01_Données'!P180,Tableau3[Sequence],0),))</f>
        <v/>
      </c>
      <c r="E430" s="22" t="str">
        <f>IF('01_Données'!Q180="","",INDEX(Tableau3[P.A.U],MATCH('01_Données'!P180,Tableau3[Sequence],0),))</f>
        <v/>
      </c>
      <c r="F430" s="22"/>
      <c r="G430" s="2" t="str">
        <f>IF('01_Données'!Q180="","",INDEX(Tableau3[Délai],MATCH('01_Données'!P180,Tableau3[Sequence],0),))</f>
        <v/>
      </c>
      <c r="H430" s="2" t="str">
        <f>IF('01_Données'!Q180="","",INDEX(Tableau3[Date livraison],MATCH('01_Données'!P180,Tableau3[Sequence],0),))</f>
        <v/>
      </c>
      <c r="I430" s="1" t="str">
        <f t="shared" si="13"/>
        <v/>
      </c>
      <c r="J430" t="e">
        <f>IF('01_Données'!#REF!="","",INDEX(#REF!,MATCH('01_Données'!#REF!,#REF!,0),))</f>
        <v>#REF!</v>
      </c>
    </row>
    <row r="431" spans="1:10" x14ac:dyDescent="0.25">
      <c r="A431" s="19" t="str">
        <f>IF(ROW()-12&lt;='01_Données'!$O$2,ROW()-12,"")</f>
        <v/>
      </c>
      <c r="B431" s="1" t="str">
        <f>IF('01_Données'!Q181="","",INDEX(Tableau3[N°CMD],MATCH('01_Données'!P181,Tableau3[Sequence],0),))</f>
        <v/>
      </c>
      <c r="C431" s="31" t="str">
        <f>IF('01_Données'!Q181="","",INDEX(Tableau3[Désignation],MATCH('01_Données'!P181,Tableau3[Sequence],0),))</f>
        <v/>
      </c>
      <c r="D431" s="1" t="str">
        <f>IF('01_Données'!Q181="","",INDEX(Tableau3[Qte],MATCH('01_Données'!P181,Tableau3[Sequence],0),))</f>
        <v/>
      </c>
      <c r="E431" s="22" t="str">
        <f>IF('01_Données'!Q181="","",INDEX(Tableau3[P.A.U],MATCH('01_Données'!P181,Tableau3[Sequence],0),))</f>
        <v/>
      </c>
      <c r="F431" s="22"/>
      <c r="G431" s="2" t="str">
        <f>IF('01_Données'!Q181="","",INDEX(Tableau3[Délai],MATCH('01_Données'!P181,Tableau3[Sequence],0),))</f>
        <v/>
      </c>
      <c r="H431" s="2" t="str">
        <f>IF('01_Données'!Q181="","",INDEX(Tableau3[Date livraison],MATCH('01_Données'!P181,Tableau3[Sequence],0),))</f>
        <v/>
      </c>
      <c r="I431" s="1" t="str">
        <f t="shared" si="13"/>
        <v/>
      </c>
      <c r="J431" t="e">
        <f>IF('01_Données'!#REF!="","",INDEX(#REF!,MATCH('01_Données'!#REF!,#REF!,0),))</f>
        <v>#REF!</v>
      </c>
    </row>
    <row r="432" spans="1:10" x14ac:dyDescent="0.25">
      <c r="A432" s="19" t="str">
        <f>IF(ROW()-12&lt;='01_Données'!$O$2,ROW()-12,"")</f>
        <v/>
      </c>
      <c r="B432" s="1" t="str">
        <f>IF('01_Données'!Q182="","",INDEX(Tableau3[N°CMD],MATCH('01_Données'!P182,Tableau3[Sequence],0),))</f>
        <v/>
      </c>
      <c r="C432" s="31" t="str">
        <f>IF('01_Données'!Q182="","",INDEX(Tableau3[Désignation],MATCH('01_Données'!P182,Tableau3[Sequence],0),))</f>
        <v/>
      </c>
      <c r="D432" s="1" t="str">
        <f>IF('01_Données'!Q182="","",INDEX(Tableau3[Qte],MATCH('01_Données'!P182,Tableau3[Sequence],0),))</f>
        <v/>
      </c>
      <c r="E432" s="22" t="str">
        <f>IF('01_Données'!Q182="","",INDEX(Tableau3[P.A.U],MATCH('01_Données'!P182,Tableau3[Sequence],0),))</f>
        <v/>
      </c>
      <c r="F432" s="22"/>
      <c r="G432" s="2" t="str">
        <f>IF('01_Données'!Q182="","",INDEX(Tableau3[Délai],MATCH('01_Données'!P182,Tableau3[Sequence],0),))</f>
        <v/>
      </c>
      <c r="H432" s="2" t="str">
        <f>IF('01_Données'!Q182="","",INDEX(Tableau3[Date livraison],MATCH('01_Données'!P182,Tableau3[Sequence],0),))</f>
        <v/>
      </c>
      <c r="I432" s="1" t="str">
        <f t="shared" si="13"/>
        <v/>
      </c>
      <c r="J432" t="e">
        <f>IF('01_Données'!#REF!="","",INDEX(#REF!,MATCH('01_Données'!#REF!,#REF!,0),))</f>
        <v>#REF!</v>
      </c>
    </row>
    <row r="433" spans="1:10" x14ac:dyDescent="0.25">
      <c r="A433" s="19" t="str">
        <f>IF(ROW()-12&lt;='01_Données'!$O$2,ROW()-12,"")</f>
        <v/>
      </c>
      <c r="B433" s="1" t="str">
        <f>IF('01_Données'!Q183="","",INDEX(Tableau3[N°CMD],MATCH('01_Données'!P183,Tableau3[Sequence],0),))</f>
        <v/>
      </c>
      <c r="C433" s="31" t="str">
        <f>IF('01_Données'!Q183="","",INDEX(Tableau3[Désignation],MATCH('01_Données'!P183,Tableau3[Sequence],0),))</f>
        <v/>
      </c>
      <c r="D433" s="1" t="str">
        <f>IF('01_Données'!Q183="","",INDEX(Tableau3[Qte],MATCH('01_Données'!P183,Tableau3[Sequence],0),))</f>
        <v/>
      </c>
      <c r="E433" s="22" t="str">
        <f>IF('01_Données'!Q183="","",INDEX(Tableau3[P.A.U],MATCH('01_Données'!P183,Tableau3[Sequence],0),))</f>
        <v/>
      </c>
      <c r="F433" s="22"/>
      <c r="G433" s="2" t="str">
        <f>IF('01_Données'!Q183="","",INDEX(Tableau3[Délai],MATCH('01_Données'!P183,Tableau3[Sequence],0),))</f>
        <v/>
      </c>
      <c r="H433" s="2" t="str">
        <f>IF('01_Données'!Q183="","",INDEX(Tableau3[Date livraison],MATCH('01_Données'!P183,Tableau3[Sequence],0),))</f>
        <v/>
      </c>
      <c r="I433" s="1" t="str">
        <f t="shared" si="13"/>
        <v/>
      </c>
      <c r="J433" t="e">
        <f>IF('01_Données'!#REF!="","",INDEX(#REF!,MATCH('01_Données'!#REF!,#REF!,0),))</f>
        <v>#REF!</v>
      </c>
    </row>
    <row r="434" spans="1:10" x14ac:dyDescent="0.25">
      <c r="A434" s="19" t="str">
        <f>IF(ROW()-12&lt;='01_Données'!$O$2,ROW()-12,"")</f>
        <v/>
      </c>
      <c r="B434" s="1" t="str">
        <f>IF('01_Données'!Q184="","",INDEX(Tableau3[N°CMD],MATCH('01_Données'!P184,Tableau3[Sequence],0),))</f>
        <v/>
      </c>
      <c r="C434" s="31" t="str">
        <f>IF('01_Données'!Q184="","",INDEX(Tableau3[Désignation],MATCH('01_Données'!P184,Tableau3[Sequence],0),))</f>
        <v/>
      </c>
      <c r="D434" s="1" t="str">
        <f>IF('01_Données'!Q184="","",INDEX(Tableau3[Qte],MATCH('01_Données'!P184,Tableau3[Sequence],0),))</f>
        <v/>
      </c>
      <c r="E434" s="22" t="str">
        <f>IF('01_Données'!Q184="","",INDEX(Tableau3[P.A.U],MATCH('01_Données'!P184,Tableau3[Sequence],0),))</f>
        <v/>
      </c>
      <c r="F434" s="22"/>
      <c r="G434" s="2" t="str">
        <f>IF('01_Données'!Q184="","",INDEX(Tableau3[Délai],MATCH('01_Données'!P184,Tableau3[Sequence],0),))</f>
        <v/>
      </c>
      <c r="H434" s="2" t="str">
        <f>IF('01_Données'!Q184="","",INDEX(Tableau3[Date livraison],MATCH('01_Données'!P184,Tableau3[Sequence],0),))</f>
        <v/>
      </c>
      <c r="I434" s="1" t="str">
        <f t="shared" si="13"/>
        <v/>
      </c>
      <c r="J434" t="e">
        <f>IF('01_Données'!#REF!="","",INDEX(#REF!,MATCH('01_Données'!#REF!,#REF!,0),))</f>
        <v>#REF!</v>
      </c>
    </row>
    <row r="435" spans="1:10" x14ac:dyDescent="0.25">
      <c r="A435" s="19" t="str">
        <f>IF(ROW()-12&lt;='01_Données'!$O$2,ROW()-12,"")</f>
        <v/>
      </c>
      <c r="B435" s="1" t="str">
        <f>IF('01_Données'!Q185="","",INDEX(Tableau3[N°CMD],MATCH('01_Données'!P185,Tableau3[Sequence],0),))</f>
        <v/>
      </c>
      <c r="C435" s="31" t="str">
        <f>IF('01_Données'!Q185="","",INDEX(Tableau3[Désignation],MATCH('01_Données'!P185,Tableau3[Sequence],0),))</f>
        <v/>
      </c>
      <c r="D435" s="1" t="str">
        <f>IF('01_Données'!Q185="","",INDEX(Tableau3[Qte],MATCH('01_Données'!P185,Tableau3[Sequence],0),))</f>
        <v/>
      </c>
      <c r="E435" s="22" t="str">
        <f>IF('01_Données'!Q185="","",INDEX(Tableau3[P.A.U],MATCH('01_Données'!P185,Tableau3[Sequence],0),))</f>
        <v/>
      </c>
      <c r="F435" s="22"/>
      <c r="G435" s="2" t="str">
        <f>IF('01_Données'!Q185="","",INDEX(Tableau3[Délai],MATCH('01_Données'!P185,Tableau3[Sequence],0),))</f>
        <v/>
      </c>
      <c r="H435" s="2" t="str">
        <f>IF('01_Données'!Q185="","",INDEX(Tableau3[Date livraison],MATCH('01_Données'!P185,Tableau3[Sequence],0),))</f>
        <v/>
      </c>
      <c r="I435" s="1" t="str">
        <f t="shared" si="13"/>
        <v/>
      </c>
      <c r="J435" t="e">
        <f>IF('01_Données'!#REF!="","",INDEX(#REF!,MATCH('01_Données'!#REF!,#REF!,0),))</f>
        <v>#REF!</v>
      </c>
    </row>
    <row r="436" spans="1:10" x14ac:dyDescent="0.25">
      <c r="A436" s="19" t="str">
        <f>IF(ROW()-12&lt;='01_Données'!$O$2,ROW()-12,"")</f>
        <v/>
      </c>
      <c r="B436" s="1" t="str">
        <f>IF('01_Données'!Q186="","",INDEX(Tableau3[N°CMD],MATCH('01_Données'!P186,Tableau3[Sequence],0),))</f>
        <v/>
      </c>
      <c r="C436" s="31" t="str">
        <f>IF('01_Données'!Q186="","",INDEX(Tableau3[Désignation],MATCH('01_Données'!P186,Tableau3[Sequence],0),))</f>
        <v/>
      </c>
      <c r="D436" s="1" t="str">
        <f>IF('01_Données'!Q186="","",INDEX(Tableau3[Qte],MATCH('01_Données'!P186,Tableau3[Sequence],0),))</f>
        <v/>
      </c>
      <c r="E436" s="22" t="str">
        <f>IF('01_Données'!Q186="","",INDEX(Tableau3[P.A.U],MATCH('01_Données'!P186,Tableau3[Sequence],0),))</f>
        <v/>
      </c>
      <c r="F436" s="22"/>
      <c r="G436" s="2" t="str">
        <f>IF('01_Données'!Q186="","",INDEX(Tableau3[Délai],MATCH('01_Données'!P186,Tableau3[Sequence],0),))</f>
        <v/>
      </c>
      <c r="H436" s="2" t="str">
        <f>IF('01_Données'!Q186="","",INDEX(Tableau3[Date livraison],MATCH('01_Données'!P186,Tableau3[Sequence],0),))</f>
        <v/>
      </c>
      <c r="I436" s="1" t="str">
        <f t="shared" si="13"/>
        <v/>
      </c>
      <c r="J436" t="e">
        <f>IF('01_Données'!#REF!="","",INDEX(#REF!,MATCH('01_Données'!#REF!,#REF!,0),))</f>
        <v>#REF!</v>
      </c>
    </row>
    <row r="437" spans="1:10" x14ac:dyDescent="0.25">
      <c r="A437" s="19" t="str">
        <f>IF(ROW()-12&lt;='01_Données'!$O$2,ROW()-12,"")</f>
        <v/>
      </c>
      <c r="B437" s="1" t="str">
        <f>IF('01_Données'!Q187="","",INDEX(Tableau3[N°CMD],MATCH('01_Données'!P187,Tableau3[Sequence],0),))</f>
        <v/>
      </c>
      <c r="C437" s="31" t="str">
        <f>IF('01_Données'!Q187="","",INDEX(Tableau3[Désignation],MATCH('01_Données'!P187,Tableau3[Sequence],0),))</f>
        <v/>
      </c>
      <c r="D437" s="1" t="str">
        <f>IF('01_Données'!Q187="","",INDEX(Tableau3[Qte],MATCH('01_Données'!P187,Tableau3[Sequence],0),))</f>
        <v/>
      </c>
      <c r="E437" s="22" t="str">
        <f>IF('01_Données'!Q187="","",INDEX(Tableau3[P.A.U],MATCH('01_Données'!P187,Tableau3[Sequence],0),))</f>
        <v/>
      </c>
      <c r="F437" s="22"/>
      <c r="G437" s="2" t="str">
        <f>IF('01_Données'!Q187="","",INDEX(Tableau3[Délai],MATCH('01_Données'!P187,Tableau3[Sequence],0),))</f>
        <v/>
      </c>
      <c r="H437" s="2" t="str">
        <f>IF('01_Données'!Q187="","",INDEX(Tableau3[Date livraison],MATCH('01_Données'!P187,Tableau3[Sequence],0),))</f>
        <v/>
      </c>
      <c r="I437" s="1" t="str">
        <f t="shared" si="13"/>
        <v/>
      </c>
      <c r="J437" t="e">
        <f>IF('01_Données'!#REF!="","",INDEX(#REF!,MATCH('01_Données'!#REF!,#REF!,0),))</f>
        <v>#REF!</v>
      </c>
    </row>
    <row r="438" spans="1:10" x14ac:dyDescent="0.25">
      <c r="A438" s="19" t="str">
        <f>IF(ROW()-12&lt;='01_Données'!$O$2,ROW()-12,"")</f>
        <v/>
      </c>
      <c r="B438" s="1" t="str">
        <f>IF('01_Données'!Q188="","",INDEX(Tableau3[N°CMD],MATCH('01_Données'!P188,Tableau3[Sequence],0),))</f>
        <v/>
      </c>
      <c r="C438" s="31" t="str">
        <f>IF('01_Données'!Q188="","",INDEX(Tableau3[Désignation],MATCH('01_Données'!P188,Tableau3[Sequence],0),))</f>
        <v/>
      </c>
      <c r="D438" s="1" t="str">
        <f>IF('01_Données'!Q188="","",INDEX(Tableau3[Qte],MATCH('01_Données'!P188,Tableau3[Sequence],0),))</f>
        <v/>
      </c>
      <c r="E438" s="22" t="str">
        <f>IF('01_Données'!Q188="","",INDEX(Tableau3[P.A.U],MATCH('01_Données'!P188,Tableau3[Sequence],0),))</f>
        <v/>
      </c>
      <c r="F438" s="22"/>
      <c r="G438" s="2" t="str">
        <f>IF('01_Données'!Q188="","",INDEX(Tableau3[Délai],MATCH('01_Données'!P188,Tableau3[Sequence],0),))</f>
        <v/>
      </c>
      <c r="H438" s="2" t="str">
        <f>IF('01_Données'!Q188="","",INDEX(Tableau3[Date livraison],MATCH('01_Données'!P188,Tableau3[Sequence],0),))</f>
        <v/>
      </c>
      <c r="I438" s="1" t="str">
        <f t="shared" si="13"/>
        <v/>
      </c>
      <c r="J438" t="e">
        <f>IF('01_Données'!#REF!="","",INDEX(#REF!,MATCH('01_Données'!#REF!,#REF!,0),))</f>
        <v>#REF!</v>
      </c>
    </row>
    <row r="439" spans="1:10" x14ac:dyDescent="0.25">
      <c r="A439" s="19" t="str">
        <f>IF(ROW()-12&lt;='01_Données'!$O$2,ROW()-12,"")</f>
        <v/>
      </c>
      <c r="B439" s="1" t="str">
        <f>IF('01_Données'!Q189="","",INDEX(Tableau3[N°CMD],MATCH('01_Données'!P189,Tableau3[Sequence],0),))</f>
        <v/>
      </c>
      <c r="C439" s="31" t="str">
        <f>IF('01_Données'!Q189="","",INDEX(Tableau3[Désignation],MATCH('01_Données'!P189,Tableau3[Sequence],0),))</f>
        <v/>
      </c>
      <c r="D439" s="1" t="str">
        <f>IF('01_Données'!Q189="","",INDEX(Tableau3[Qte],MATCH('01_Données'!P189,Tableau3[Sequence],0),))</f>
        <v/>
      </c>
      <c r="E439" s="22" t="str">
        <f>IF('01_Données'!Q189="","",INDEX(Tableau3[P.A.U],MATCH('01_Données'!P189,Tableau3[Sequence],0),))</f>
        <v/>
      </c>
      <c r="F439" s="22"/>
      <c r="G439" s="2" t="str">
        <f>IF('01_Données'!Q189="","",INDEX(Tableau3[Délai],MATCH('01_Données'!P189,Tableau3[Sequence],0),))</f>
        <v/>
      </c>
      <c r="H439" s="2" t="str">
        <f>IF('01_Données'!Q189="","",INDEX(Tableau3[Date livraison],MATCH('01_Données'!P189,Tableau3[Sequence],0),))</f>
        <v/>
      </c>
      <c r="I439" s="1" t="str">
        <f t="shared" si="13"/>
        <v/>
      </c>
      <c r="J439" t="e">
        <f>IF('01_Données'!#REF!="","",INDEX(#REF!,MATCH('01_Données'!#REF!,#REF!,0),))</f>
        <v>#REF!</v>
      </c>
    </row>
    <row r="440" spans="1:10" x14ac:dyDescent="0.25">
      <c r="A440" s="19" t="str">
        <f>IF(ROW()-12&lt;='01_Données'!$O$2,ROW()-12,"")</f>
        <v/>
      </c>
      <c r="B440" s="1" t="str">
        <f>IF('01_Données'!Q190="","",INDEX(Tableau3[N°CMD],MATCH('01_Données'!P190,Tableau3[Sequence],0),))</f>
        <v/>
      </c>
      <c r="C440" s="31" t="str">
        <f>IF('01_Données'!Q190="","",INDEX(Tableau3[Désignation],MATCH('01_Données'!P190,Tableau3[Sequence],0),))</f>
        <v/>
      </c>
      <c r="D440" s="1" t="str">
        <f>IF('01_Données'!Q190="","",INDEX(Tableau3[Qte],MATCH('01_Données'!P190,Tableau3[Sequence],0),))</f>
        <v/>
      </c>
      <c r="E440" s="22" t="str">
        <f>IF('01_Données'!Q190="","",INDEX(Tableau3[P.A.U],MATCH('01_Données'!P190,Tableau3[Sequence],0),))</f>
        <v/>
      </c>
      <c r="F440" s="22"/>
      <c r="G440" s="2" t="str">
        <f>IF('01_Données'!Q190="","",INDEX(Tableau3[Délai],MATCH('01_Données'!P190,Tableau3[Sequence],0),))</f>
        <v/>
      </c>
      <c r="H440" s="2" t="str">
        <f>IF('01_Données'!Q190="","",INDEX(Tableau3[Date livraison],MATCH('01_Données'!P190,Tableau3[Sequence],0),))</f>
        <v/>
      </c>
      <c r="I440" s="1" t="str">
        <f t="shared" si="13"/>
        <v/>
      </c>
      <c r="J440" t="e">
        <f>IF('01_Données'!#REF!="","",INDEX(#REF!,MATCH('01_Données'!#REF!,#REF!,0),))</f>
        <v>#REF!</v>
      </c>
    </row>
    <row r="441" spans="1:10" x14ac:dyDescent="0.25">
      <c r="A441" s="19" t="str">
        <f>IF(ROW()-12&lt;='01_Données'!$O$2,ROW()-12,"")</f>
        <v/>
      </c>
      <c r="B441" s="1" t="str">
        <f>IF('01_Données'!Q191="","",INDEX(Tableau3[N°CMD],MATCH('01_Données'!P191,Tableau3[Sequence],0),))</f>
        <v/>
      </c>
      <c r="C441" s="31" t="str">
        <f>IF('01_Données'!Q191="","",INDEX(Tableau3[Désignation],MATCH('01_Données'!P191,Tableau3[Sequence],0),))</f>
        <v/>
      </c>
      <c r="D441" s="1" t="str">
        <f>IF('01_Données'!Q191="","",INDEX(Tableau3[Qte],MATCH('01_Données'!P191,Tableau3[Sequence],0),))</f>
        <v/>
      </c>
      <c r="E441" s="22" t="str">
        <f>IF('01_Données'!Q191="","",INDEX(Tableau3[P.A.U],MATCH('01_Données'!P191,Tableau3[Sequence],0),))</f>
        <v/>
      </c>
      <c r="F441" s="22"/>
      <c r="G441" s="2" t="str">
        <f>IF('01_Données'!Q191="","",INDEX(Tableau3[Délai],MATCH('01_Données'!P191,Tableau3[Sequence],0),))</f>
        <v/>
      </c>
      <c r="H441" s="2" t="str">
        <f>IF('01_Données'!Q191="","",INDEX(Tableau3[Date livraison],MATCH('01_Données'!P191,Tableau3[Sequence],0),))</f>
        <v/>
      </c>
      <c r="I441" s="1" t="str">
        <f t="shared" si="13"/>
        <v/>
      </c>
      <c r="J441" t="e">
        <f>IF('01_Données'!#REF!="","",INDEX(#REF!,MATCH('01_Données'!#REF!,#REF!,0),))</f>
        <v>#REF!</v>
      </c>
    </row>
    <row r="442" spans="1:10" x14ac:dyDescent="0.25">
      <c r="A442" s="19" t="str">
        <f>IF(ROW()-12&lt;='01_Données'!$O$2,ROW()-12,"")</f>
        <v/>
      </c>
      <c r="B442" s="1" t="str">
        <f>IF('01_Données'!Q192="","",INDEX(Tableau3[N°CMD],MATCH('01_Données'!P192,Tableau3[Sequence],0),))</f>
        <v/>
      </c>
      <c r="C442" s="31" t="str">
        <f>IF('01_Données'!Q192="","",INDEX(Tableau3[Désignation],MATCH('01_Données'!P192,Tableau3[Sequence],0),))</f>
        <v/>
      </c>
      <c r="D442" s="1" t="str">
        <f>IF('01_Données'!Q192="","",INDEX(Tableau3[Qte],MATCH('01_Données'!P192,Tableau3[Sequence],0),))</f>
        <v/>
      </c>
      <c r="E442" s="22" t="str">
        <f>IF('01_Données'!Q192="","",INDEX(Tableau3[P.A.U],MATCH('01_Données'!P192,Tableau3[Sequence],0),))</f>
        <v/>
      </c>
      <c r="F442" s="22"/>
      <c r="G442" s="2" t="str">
        <f>IF('01_Données'!Q192="","",INDEX(Tableau3[Délai],MATCH('01_Données'!P192,Tableau3[Sequence],0),))</f>
        <v/>
      </c>
      <c r="H442" s="2" t="str">
        <f>IF('01_Données'!Q192="","",INDEX(Tableau3[Date livraison],MATCH('01_Données'!P192,Tableau3[Sequence],0),))</f>
        <v/>
      </c>
      <c r="I442" s="1" t="str">
        <f t="shared" si="13"/>
        <v/>
      </c>
      <c r="J442" t="e">
        <f>IF('01_Données'!#REF!="","",INDEX(#REF!,MATCH('01_Données'!#REF!,#REF!,0),))</f>
        <v>#REF!</v>
      </c>
    </row>
    <row r="443" spans="1:10" x14ac:dyDescent="0.25">
      <c r="A443" s="19" t="str">
        <f>IF(ROW()-12&lt;='01_Données'!$O$2,ROW()-12,"")</f>
        <v/>
      </c>
      <c r="B443" s="1" t="str">
        <f>IF('01_Données'!Q193="","",INDEX(Tableau3[N°CMD],MATCH('01_Données'!P193,Tableau3[Sequence],0),))</f>
        <v/>
      </c>
      <c r="C443" s="31" t="str">
        <f>IF('01_Données'!Q193="","",INDEX(Tableau3[Désignation],MATCH('01_Données'!P193,Tableau3[Sequence],0),))</f>
        <v/>
      </c>
      <c r="D443" s="1" t="str">
        <f>IF('01_Données'!Q193="","",INDEX(Tableau3[Qte],MATCH('01_Données'!P193,Tableau3[Sequence],0),))</f>
        <v/>
      </c>
      <c r="E443" s="22" t="str">
        <f>IF('01_Données'!Q193="","",INDEX(Tableau3[P.A.U],MATCH('01_Données'!P193,Tableau3[Sequence],0),))</f>
        <v/>
      </c>
      <c r="F443" s="22"/>
      <c r="G443" s="2" t="str">
        <f>IF('01_Données'!Q193="","",INDEX(Tableau3[Délai],MATCH('01_Données'!P193,Tableau3[Sequence],0),))</f>
        <v/>
      </c>
      <c r="H443" s="2" t="str">
        <f>IF('01_Données'!Q193="","",INDEX(Tableau3[Date livraison],MATCH('01_Données'!P193,Tableau3[Sequence],0),))</f>
        <v/>
      </c>
      <c r="I443" s="1" t="str">
        <f t="shared" si="13"/>
        <v/>
      </c>
      <c r="J443" t="e">
        <f>IF('01_Données'!#REF!="","",INDEX(#REF!,MATCH('01_Données'!#REF!,#REF!,0),))</f>
        <v>#REF!</v>
      </c>
    </row>
    <row r="444" spans="1:10" x14ac:dyDescent="0.25">
      <c r="A444" s="19" t="str">
        <f>IF(ROW()-12&lt;='01_Données'!$O$2,ROW()-12,"")</f>
        <v/>
      </c>
      <c r="B444" s="1" t="str">
        <f>IF('01_Données'!Q194="","",INDEX(Tableau3[N°CMD],MATCH('01_Données'!P194,Tableau3[Sequence],0),))</f>
        <v/>
      </c>
      <c r="C444" s="31" t="str">
        <f>IF('01_Données'!Q194="","",INDEX(Tableau3[Désignation],MATCH('01_Données'!P194,Tableau3[Sequence],0),))</f>
        <v/>
      </c>
      <c r="D444" s="1" t="str">
        <f>IF('01_Données'!Q194="","",INDEX(Tableau3[Qte],MATCH('01_Données'!P194,Tableau3[Sequence],0),))</f>
        <v/>
      </c>
      <c r="E444" s="22" t="str">
        <f>IF('01_Données'!Q194="","",INDEX(Tableau3[P.A.U],MATCH('01_Données'!P194,Tableau3[Sequence],0),))</f>
        <v/>
      </c>
      <c r="F444" s="22"/>
      <c r="G444" s="2" t="str">
        <f>IF('01_Données'!Q194="","",INDEX(Tableau3[Délai],MATCH('01_Données'!P194,Tableau3[Sequence],0),))</f>
        <v/>
      </c>
      <c r="H444" s="2" t="str">
        <f>IF('01_Données'!Q194="","",INDEX(Tableau3[Date livraison],MATCH('01_Données'!P194,Tableau3[Sequence],0),))</f>
        <v/>
      </c>
      <c r="I444" s="1" t="str">
        <f t="shared" si="13"/>
        <v/>
      </c>
      <c r="J444" t="e">
        <f>IF('01_Données'!#REF!="","",INDEX(#REF!,MATCH('01_Données'!#REF!,#REF!,0),))</f>
        <v>#REF!</v>
      </c>
    </row>
    <row r="445" spans="1:10" x14ac:dyDescent="0.25">
      <c r="A445" s="19" t="str">
        <f>IF(ROW()-12&lt;='01_Données'!$O$2,ROW()-12,"")</f>
        <v/>
      </c>
      <c r="B445" s="1" t="str">
        <f>IF('01_Données'!Q195="","",INDEX(Tableau3[N°CMD],MATCH('01_Données'!P195,Tableau3[Sequence],0),))</f>
        <v/>
      </c>
      <c r="C445" s="31" t="str">
        <f>IF('01_Données'!Q195="","",INDEX(Tableau3[Désignation],MATCH('01_Données'!P195,Tableau3[Sequence],0),))</f>
        <v/>
      </c>
      <c r="D445" s="1" t="str">
        <f>IF('01_Données'!Q195="","",INDEX(Tableau3[Qte],MATCH('01_Données'!P195,Tableau3[Sequence],0),))</f>
        <v/>
      </c>
      <c r="E445" s="22" t="str">
        <f>IF('01_Données'!Q195="","",INDEX(Tableau3[P.A.U],MATCH('01_Données'!P195,Tableau3[Sequence],0),))</f>
        <v/>
      </c>
      <c r="F445" s="22"/>
      <c r="G445" s="2" t="str">
        <f>IF('01_Données'!Q195="","",INDEX(Tableau3[Délai],MATCH('01_Données'!P195,Tableau3[Sequence],0),))</f>
        <v/>
      </c>
      <c r="H445" s="2" t="str">
        <f>IF('01_Données'!Q195="","",INDEX(Tableau3[Date livraison],MATCH('01_Données'!P195,Tableau3[Sequence],0),))</f>
        <v/>
      </c>
      <c r="I445" s="1" t="str">
        <f t="shared" si="13"/>
        <v/>
      </c>
      <c r="J445" t="e">
        <f>IF('01_Données'!#REF!="","",INDEX(#REF!,MATCH('01_Données'!#REF!,#REF!,0),))</f>
        <v>#REF!</v>
      </c>
    </row>
    <row r="446" spans="1:10" x14ac:dyDescent="0.25">
      <c r="A446" s="19" t="str">
        <f>IF(ROW()-12&lt;='01_Données'!$O$2,ROW()-12,"")</f>
        <v/>
      </c>
      <c r="B446" s="1" t="str">
        <f>IF('01_Données'!Q196="","",INDEX(Tableau3[N°CMD],MATCH('01_Données'!P196,Tableau3[Sequence],0),))</f>
        <v/>
      </c>
      <c r="C446" s="31" t="str">
        <f>IF('01_Données'!Q196="","",INDEX(Tableau3[Désignation],MATCH('01_Données'!P196,Tableau3[Sequence],0),))</f>
        <v/>
      </c>
      <c r="D446" s="1" t="str">
        <f>IF('01_Données'!Q196="","",INDEX(Tableau3[Qte],MATCH('01_Données'!P196,Tableau3[Sequence],0),))</f>
        <v/>
      </c>
      <c r="E446" s="22" t="str">
        <f>IF('01_Données'!Q196="","",INDEX(Tableau3[P.A.U],MATCH('01_Données'!P196,Tableau3[Sequence],0),))</f>
        <v/>
      </c>
      <c r="F446" s="22"/>
      <c r="G446" s="2" t="str">
        <f>IF('01_Données'!Q196="","",INDEX(Tableau3[Délai],MATCH('01_Données'!P196,Tableau3[Sequence],0),))</f>
        <v/>
      </c>
      <c r="H446" s="2" t="str">
        <f>IF('01_Données'!Q196="","",INDEX(Tableau3[Date livraison],MATCH('01_Données'!P196,Tableau3[Sequence],0),))</f>
        <v/>
      </c>
      <c r="I446" s="1" t="str">
        <f t="shared" si="13"/>
        <v/>
      </c>
      <c r="J446" t="e">
        <f>IF('01_Données'!#REF!="","",INDEX(#REF!,MATCH('01_Données'!#REF!,#REF!,0),))</f>
        <v>#REF!</v>
      </c>
    </row>
    <row r="447" spans="1:10" x14ac:dyDescent="0.25">
      <c r="A447" s="19" t="str">
        <f>IF(ROW()-12&lt;='01_Données'!$O$2,ROW()-12,"")</f>
        <v/>
      </c>
      <c r="B447" s="1" t="str">
        <f>IF('01_Données'!Q197="","",INDEX(Tableau3[N°CMD],MATCH('01_Données'!P197,Tableau3[Sequence],0),))</f>
        <v/>
      </c>
      <c r="C447" s="31" t="str">
        <f>IF('01_Données'!Q197="","",INDEX(Tableau3[Désignation],MATCH('01_Données'!P197,Tableau3[Sequence],0),))</f>
        <v/>
      </c>
      <c r="D447" s="1" t="str">
        <f>IF('01_Données'!Q197="","",INDEX(Tableau3[Qte],MATCH('01_Données'!P197,Tableau3[Sequence],0),))</f>
        <v/>
      </c>
      <c r="E447" s="22" t="str">
        <f>IF('01_Données'!Q197="","",INDEX(Tableau3[P.A.U],MATCH('01_Données'!P197,Tableau3[Sequence],0),))</f>
        <v/>
      </c>
      <c r="F447" s="22"/>
      <c r="G447" s="2" t="str">
        <f>IF('01_Données'!Q197="","",INDEX(Tableau3[Délai],MATCH('01_Données'!P197,Tableau3[Sequence],0),))</f>
        <v/>
      </c>
      <c r="H447" s="2" t="str">
        <f>IF('01_Données'!Q197="","",INDEX(Tableau3[Date livraison],MATCH('01_Données'!P197,Tableau3[Sequence],0),))</f>
        <v/>
      </c>
      <c r="I447" s="1" t="str">
        <f t="shared" si="13"/>
        <v/>
      </c>
      <c r="J447" t="e">
        <f>IF('01_Données'!#REF!="","",INDEX(#REF!,MATCH('01_Données'!#REF!,#REF!,0),))</f>
        <v>#REF!</v>
      </c>
    </row>
    <row r="448" spans="1:10" x14ac:dyDescent="0.25">
      <c r="A448" s="19" t="str">
        <f>IF(ROW()-12&lt;='01_Données'!$O$2,ROW()-12,"")</f>
        <v/>
      </c>
      <c r="B448" s="1" t="str">
        <f>IF('01_Données'!Q198="","",INDEX(Tableau3[N°CMD],MATCH('01_Données'!P198,Tableau3[Sequence],0),))</f>
        <v/>
      </c>
      <c r="C448" s="31" t="str">
        <f>IF('01_Données'!Q198="","",INDEX(Tableau3[Désignation],MATCH('01_Données'!P198,Tableau3[Sequence],0),))</f>
        <v/>
      </c>
      <c r="D448" s="1" t="str">
        <f>IF('01_Données'!Q198="","",INDEX(Tableau3[Qte],MATCH('01_Données'!P198,Tableau3[Sequence],0),))</f>
        <v/>
      </c>
      <c r="E448" s="22" t="str">
        <f>IF('01_Données'!Q198="","",INDEX(Tableau3[P.A.U],MATCH('01_Données'!P198,Tableau3[Sequence],0),))</f>
        <v/>
      </c>
      <c r="F448" s="22"/>
      <c r="G448" s="2" t="str">
        <f>IF('01_Données'!Q198="","",INDEX(Tableau3[Délai],MATCH('01_Données'!P198,Tableau3[Sequence],0),))</f>
        <v/>
      </c>
      <c r="H448" s="2" t="str">
        <f>IF('01_Données'!Q198="","",INDEX(Tableau3[Date livraison],MATCH('01_Données'!P198,Tableau3[Sequence],0),))</f>
        <v/>
      </c>
      <c r="I448" s="1" t="str">
        <f t="shared" si="13"/>
        <v/>
      </c>
      <c r="J448" t="e">
        <f>IF('01_Données'!#REF!="","",INDEX(#REF!,MATCH('01_Données'!#REF!,#REF!,0),))</f>
        <v>#REF!</v>
      </c>
    </row>
    <row r="449" spans="1:10" x14ac:dyDescent="0.25">
      <c r="A449" s="19" t="str">
        <f>IF(ROW()-12&lt;='01_Données'!$O$2,ROW()-12,"")</f>
        <v/>
      </c>
      <c r="B449" s="1" t="str">
        <f>IF('01_Données'!Q199="","",INDEX(Tableau3[N°CMD],MATCH('01_Données'!P199,Tableau3[Sequence],0),))</f>
        <v/>
      </c>
      <c r="C449" s="31" t="str">
        <f>IF('01_Données'!Q199="","",INDEX(Tableau3[Désignation],MATCH('01_Données'!P199,Tableau3[Sequence],0),))</f>
        <v/>
      </c>
      <c r="D449" s="1" t="str">
        <f>IF('01_Données'!Q199="","",INDEX(Tableau3[Qte],MATCH('01_Données'!P199,Tableau3[Sequence],0),))</f>
        <v/>
      </c>
      <c r="E449" s="22" t="str">
        <f>IF('01_Données'!Q199="","",INDEX(Tableau3[P.A.U],MATCH('01_Données'!P199,Tableau3[Sequence],0),))</f>
        <v/>
      </c>
      <c r="F449" s="22"/>
      <c r="G449" s="2" t="str">
        <f>IF('01_Données'!Q199="","",INDEX(Tableau3[Délai],MATCH('01_Données'!P199,Tableau3[Sequence],0),))</f>
        <v/>
      </c>
      <c r="H449" s="2" t="str">
        <f>IF('01_Données'!Q199="","",INDEX(Tableau3[Date livraison],MATCH('01_Données'!P199,Tableau3[Sequence],0),))</f>
        <v/>
      </c>
      <c r="I449" s="1" t="str">
        <f t="shared" si="13"/>
        <v/>
      </c>
      <c r="J449" t="e">
        <f>IF('01_Données'!#REF!="","",INDEX(#REF!,MATCH('01_Données'!#REF!,#REF!,0),))</f>
        <v>#REF!</v>
      </c>
    </row>
    <row r="450" spans="1:10" x14ac:dyDescent="0.25">
      <c r="A450" s="19" t="str">
        <f>IF(ROW()-12&lt;='01_Données'!$O$2,ROW()-12,"")</f>
        <v/>
      </c>
      <c r="B450" s="1" t="str">
        <f>IF('01_Données'!Q200="","",INDEX(Tableau3[N°CMD],MATCH('01_Données'!P200,Tableau3[Sequence],0),))</f>
        <v/>
      </c>
      <c r="C450" s="31" t="str">
        <f>IF('01_Données'!Q200="","",INDEX(Tableau3[Désignation],MATCH('01_Données'!P200,Tableau3[Sequence],0),))</f>
        <v/>
      </c>
      <c r="D450" s="1" t="str">
        <f>IF('01_Données'!Q200="","",INDEX(Tableau3[Qte],MATCH('01_Données'!P200,Tableau3[Sequence],0),))</f>
        <v/>
      </c>
      <c r="E450" s="22" t="str">
        <f>IF('01_Données'!Q200="","",INDEX(Tableau3[P.A.U],MATCH('01_Données'!P200,Tableau3[Sequence],0),))</f>
        <v/>
      </c>
      <c r="F450" s="22"/>
      <c r="G450" s="2" t="str">
        <f>IF('01_Données'!Q200="","",INDEX(Tableau3[Délai],MATCH('01_Données'!P200,Tableau3[Sequence],0),))</f>
        <v/>
      </c>
      <c r="H450" s="2" t="str">
        <f>IF('01_Données'!Q200="","",INDEX(Tableau3[Date livraison],MATCH('01_Données'!P200,Tableau3[Sequence],0),))</f>
        <v/>
      </c>
      <c r="I450" s="1" t="str">
        <f t="shared" si="13"/>
        <v/>
      </c>
      <c r="J450" t="e">
        <f>IF('01_Données'!#REF!="","",INDEX(#REF!,MATCH('01_Données'!#REF!,#REF!,0),))</f>
        <v>#REF!</v>
      </c>
    </row>
    <row r="451" spans="1:10" x14ac:dyDescent="0.25">
      <c r="A451" s="19" t="str">
        <f>IF(ROW()-12&lt;='01_Données'!$O$2,ROW()-12,"")</f>
        <v/>
      </c>
      <c r="B451" s="1" t="str">
        <f>IF('01_Données'!Q201="","",INDEX(Tableau3[N°CMD],MATCH('01_Données'!P201,Tableau3[Sequence],0),))</f>
        <v/>
      </c>
      <c r="C451" s="31" t="str">
        <f>IF('01_Données'!Q201="","",INDEX(Tableau3[Désignation],MATCH('01_Données'!P201,Tableau3[Sequence],0),))</f>
        <v/>
      </c>
      <c r="D451" s="1" t="str">
        <f>IF('01_Données'!Q201="","",INDEX(Tableau3[Qte],MATCH('01_Données'!P201,Tableau3[Sequence],0),))</f>
        <v/>
      </c>
      <c r="E451" s="22" t="str">
        <f>IF('01_Données'!Q201="","",INDEX(Tableau3[P.A.U],MATCH('01_Données'!P201,Tableau3[Sequence],0),))</f>
        <v/>
      </c>
      <c r="F451" s="22"/>
      <c r="G451" s="2" t="str">
        <f>IF('01_Données'!Q201="","",INDEX(Tableau3[Délai],MATCH('01_Données'!P201,Tableau3[Sequence],0),))</f>
        <v/>
      </c>
      <c r="H451" s="2" t="str">
        <f>IF('01_Données'!Q201="","",INDEX(Tableau3[Date livraison],MATCH('01_Données'!P201,Tableau3[Sequence],0),))</f>
        <v/>
      </c>
      <c r="I451" s="1" t="str">
        <f t="shared" si="13"/>
        <v/>
      </c>
      <c r="J451" t="e">
        <f>IF('01_Données'!#REF!="","",INDEX(#REF!,MATCH('01_Données'!#REF!,#REF!,0),))</f>
        <v>#REF!</v>
      </c>
    </row>
    <row r="452" spans="1:10" x14ac:dyDescent="0.25">
      <c r="A452" s="19" t="str">
        <f>IF(ROW()-12&lt;='01_Données'!$O$2,ROW()-12,"")</f>
        <v/>
      </c>
      <c r="B452" s="1" t="str">
        <f>IF('01_Données'!Q202="","",INDEX(Tableau3[N°CMD],MATCH('01_Données'!P202,Tableau3[Sequence],0),))</f>
        <v/>
      </c>
      <c r="C452" s="31" t="str">
        <f>IF('01_Données'!Q202="","",INDEX(Tableau3[Désignation],MATCH('01_Données'!P202,Tableau3[Sequence],0),))</f>
        <v/>
      </c>
      <c r="D452" s="1" t="str">
        <f>IF('01_Données'!Q202="","",INDEX(Tableau3[Qte],MATCH('01_Données'!P202,Tableau3[Sequence],0),))</f>
        <v/>
      </c>
      <c r="E452" s="22" t="str">
        <f>IF('01_Données'!Q202="","",INDEX(Tableau3[P.A.U],MATCH('01_Données'!P202,Tableau3[Sequence],0),))</f>
        <v/>
      </c>
      <c r="F452" s="22"/>
      <c r="G452" s="2" t="str">
        <f>IF('01_Données'!Q202="","",INDEX(Tableau3[Délai],MATCH('01_Données'!P202,Tableau3[Sequence],0),))</f>
        <v/>
      </c>
      <c r="H452" s="2" t="str">
        <f>IF('01_Données'!Q202="","",INDEX(Tableau3[Date livraison],MATCH('01_Données'!P202,Tableau3[Sequence],0),))</f>
        <v/>
      </c>
      <c r="I452" s="1" t="str">
        <f t="shared" si="13"/>
        <v/>
      </c>
      <c r="J452" t="e">
        <f>IF('01_Données'!#REF!="","",INDEX(#REF!,MATCH('01_Données'!#REF!,#REF!,0),))</f>
        <v>#REF!</v>
      </c>
    </row>
    <row r="453" spans="1:10" x14ac:dyDescent="0.25">
      <c r="A453" s="19" t="str">
        <f>IF(ROW()-12&lt;='01_Données'!$O$2,ROW()-12,"")</f>
        <v/>
      </c>
      <c r="B453" s="1" t="str">
        <f>IF('01_Données'!Q203="","",INDEX(Tableau3[N°CMD],MATCH('01_Données'!P203,Tableau3[Sequence],0),))</f>
        <v/>
      </c>
      <c r="C453" s="31" t="str">
        <f>IF('01_Données'!Q203="","",INDEX(Tableau3[Désignation],MATCH('01_Données'!P203,Tableau3[Sequence],0),))</f>
        <v/>
      </c>
      <c r="D453" s="1" t="str">
        <f>IF('01_Données'!Q203="","",INDEX(Tableau3[Qte],MATCH('01_Données'!P203,Tableau3[Sequence],0),))</f>
        <v/>
      </c>
      <c r="E453" s="22" t="str">
        <f>IF('01_Données'!Q203="","",INDEX(Tableau3[P.A.U],MATCH('01_Données'!P203,Tableau3[Sequence],0),))</f>
        <v/>
      </c>
      <c r="F453" s="22"/>
      <c r="G453" s="2" t="str">
        <f>IF('01_Données'!Q203="","",INDEX(Tableau3[Délai],MATCH('01_Données'!P203,Tableau3[Sequence],0),))</f>
        <v/>
      </c>
      <c r="H453" s="2" t="str">
        <f>IF('01_Données'!Q203="","",INDEX(Tableau3[Date livraison],MATCH('01_Données'!P203,Tableau3[Sequence],0),))</f>
        <v/>
      </c>
      <c r="I453" s="1" t="str">
        <f t="shared" si="13"/>
        <v/>
      </c>
      <c r="J453" t="e">
        <f>IF('01_Données'!#REF!="","",INDEX(#REF!,MATCH('01_Données'!#REF!,#REF!,0),))</f>
        <v>#REF!</v>
      </c>
    </row>
    <row r="454" spans="1:10" x14ac:dyDescent="0.25">
      <c r="A454" s="19" t="str">
        <f>IF(ROW()-12&lt;='01_Données'!$O$2,ROW()-12,"")</f>
        <v/>
      </c>
      <c r="B454" s="1" t="str">
        <f>IF('01_Données'!Q204="","",INDEX(Tableau3[N°CMD],MATCH('01_Données'!P204,Tableau3[Sequence],0),))</f>
        <v/>
      </c>
      <c r="C454" s="31" t="str">
        <f>IF('01_Données'!Q204="","",INDEX(Tableau3[Désignation],MATCH('01_Données'!P204,Tableau3[Sequence],0),))</f>
        <v/>
      </c>
      <c r="D454" s="1" t="str">
        <f>IF('01_Données'!Q204="","",INDEX(Tableau3[Qte],MATCH('01_Données'!P204,Tableau3[Sequence],0),))</f>
        <v/>
      </c>
      <c r="E454" s="22" t="str">
        <f>IF('01_Données'!Q204="","",INDEX(Tableau3[P.A.U],MATCH('01_Données'!P204,Tableau3[Sequence],0),))</f>
        <v/>
      </c>
      <c r="F454" s="22"/>
      <c r="G454" s="2" t="str">
        <f>IF('01_Données'!Q204="","",INDEX(Tableau3[Délai],MATCH('01_Données'!P204,Tableau3[Sequence],0),))</f>
        <v/>
      </c>
      <c r="H454" s="2" t="str">
        <f>IF('01_Données'!Q204="","",INDEX(Tableau3[Date livraison],MATCH('01_Données'!P204,Tableau3[Sequence],0),))</f>
        <v/>
      </c>
      <c r="I454" s="1" t="str">
        <f t="shared" si="13"/>
        <v/>
      </c>
      <c r="J454" t="e">
        <f>IF('01_Données'!#REF!="","",INDEX(#REF!,MATCH('01_Données'!#REF!,#REF!,0),))</f>
        <v>#REF!</v>
      </c>
    </row>
    <row r="455" spans="1:10" x14ac:dyDescent="0.25">
      <c r="A455" s="19" t="str">
        <f>IF(ROW()-12&lt;='01_Données'!$O$2,ROW()-12,"")</f>
        <v/>
      </c>
      <c r="B455" s="1" t="str">
        <f>IF('01_Données'!Q205="","",INDEX(Tableau3[N°CMD],MATCH('01_Données'!P205,Tableau3[Sequence],0),))</f>
        <v/>
      </c>
      <c r="C455" s="31" t="str">
        <f>IF('01_Données'!Q205="","",INDEX(Tableau3[Désignation],MATCH('01_Données'!P205,Tableau3[Sequence],0),))</f>
        <v/>
      </c>
      <c r="D455" s="1" t="str">
        <f>IF('01_Données'!Q205="","",INDEX(Tableau3[Qte],MATCH('01_Données'!P205,Tableau3[Sequence],0),))</f>
        <v/>
      </c>
      <c r="E455" s="22" t="str">
        <f>IF('01_Données'!Q205="","",INDEX(Tableau3[P.A.U],MATCH('01_Données'!P205,Tableau3[Sequence],0),))</f>
        <v/>
      </c>
      <c r="F455" s="22"/>
      <c r="G455" s="2" t="str">
        <f>IF('01_Données'!Q205="","",INDEX(Tableau3[Délai],MATCH('01_Données'!P205,Tableau3[Sequence],0),))</f>
        <v/>
      </c>
      <c r="H455" s="2" t="str">
        <f>IF('01_Données'!Q205="","",INDEX(Tableau3[Date livraison],MATCH('01_Données'!P205,Tableau3[Sequence],0),))</f>
        <v/>
      </c>
      <c r="I455" s="1" t="str">
        <f t="shared" si="13"/>
        <v/>
      </c>
      <c r="J455" t="e">
        <f>IF('01_Données'!#REF!="","",INDEX(#REF!,MATCH('01_Données'!#REF!,#REF!,0),))</f>
        <v>#REF!</v>
      </c>
    </row>
    <row r="456" spans="1:10" x14ac:dyDescent="0.25">
      <c r="A456" s="19" t="str">
        <f>IF(ROW()-12&lt;='01_Données'!$O$2,ROW()-12,"")</f>
        <v/>
      </c>
      <c r="B456" s="1" t="str">
        <f>IF('01_Données'!Q206="","",INDEX(Tableau3[N°CMD],MATCH('01_Données'!P206,Tableau3[Sequence],0),))</f>
        <v/>
      </c>
      <c r="C456" s="31" t="str">
        <f>IF('01_Données'!Q206="","",INDEX(Tableau3[Désignation],MATCH('01_Données'!P206,Tableau3[Sequence],0),))</f>
        <v/>
      </c>
      <c r="D456" s="1" t="str">
        <f>IF('01_Données'!Q206="","",INDEX(Tableau3[Qte],MATCH('01_Données'!P206,Tableau3[Sequence],0),))</f>
        <v/>
      </c>
      <c r="E456" s="22" t="str">
        <f>IF('01_Données'!Q206="","",INDEX(Tableau3[P.A.U],MATCH('01_Données'!P206,Tableau3[Sequence],0),))</f>
        <v/>
      </c>
      <c r="F456" s="22"/>
      <c r="G456" s="2" t="str">
        <f>IF('01_Données'!Q206="","",INDEX(Tableau3[Délai],MATCH('01_Données'!P206,Tableau3[Sequence],0),))</f>
        <v/>
      </c>
      <c r="H456" s="2" t="str">
        <f>IF('01_Données'!Q206="","",INDEX(Tableau3[Date livraison],MATCH('01_Données'!P206,Tableau3[Sequence],0),))</f>
        <v/>
      </c>
      <c r="I456" s="1" t="str">
        <f t="shared" si="13"/>
        <v/>
      </c>
      <c r="J456" t="e">
        <f>IF('01_Données'!#REF!="","",INDEX(#REF!,MATCH('01_Données'!#REF!,#REF!,0),))</f>
        <v>#REF!</v>
      </c>
    </row>
    <row r="457" spans="1:10" x14ac:dyDescent="0.25">
      <c r="A457" s="19" t="str">
        <f>IF(ROW()-12&lt;='01_Données'!$O$2,ROW()-12,"")</f>
        <v/>
      </c>
      <c r="B457" s="1" t="str">
        <f>IF('01_Données'!Q207="","",INDEX(Tableau3[N°CMD],MATCH('01_Données'!P207,Tableau3[Sequence],0),))</f>
        <v/>
      </c>
      <c r="C457" s="31" t="str">
        <f>IF('01_Données'!Q207="","",INDEX(Tableau3[Désignation],MATCH('01_Données'!P207,Tableau3[Sequence],0),))</f>
        <v/>
      </c>
      <c r="D457" s="1" t="str">
        <f>IF('01_Données'!Q207="","",INDEX(Tableau3[Qte],MATCH('01_Données'!P207,Tableau3[Sequence],0),))</f>
        <v/>
      </c>
      <c r="E457" s="22" t="str">
        <f>IF('01_Données'!Q207="","",INDEX(Tableau3[P.A.U],MATCH('01_Données'!P207,Tableau3[Sequence],0),))</f>
        <v/>
      </c>
      <c r="F457" s="22"/>
      <c r="G457" s="2" t="str">
        <f>IF('01_Données'!Q207="","",INDEX(Tableau3[Délai],MATCH('01_Données'!P207,Tableau3[Sequence],0),))</f>
        <v/>
      </c>
      <c r="H457" s="2" t="str">
        <f>IF('01_Données'!Q207="","",INDEX(Tableau3[Date livraison],MATCH('01_Données'!P207,Tableau3[Sequence],0),))</f>
        <v/>
      </c>
      <c r="I457" s="1" t="str">
        <f t="shared" si="13"/>
        <v/>
      </c>
      <c r="J457" t="e">
        <f>IF('01_Données'!#REF!="","",INDEX(#REF!,MATCH('01_Données'!#REF!,#REF!,0),))</f>
        <v>#REF!</v>
      </c>
    </row>
    <row r="458" spans="1:10" x14ac:dyDescent="0.25">
      <c r="A458" s="19" t="str">
        <f>IF(ROW()-12&lt;='01_Données'!$O$2,ROW()-12,"")</f>
        <v/>
      </c>
      <c r="B458" s="1" t="str">
        <f>IF('01_Données'!Q208="","",INDEX(Tableau3[N°CMD],MATCH('01_Données'!P208,Tableau3[Sequence],0),))</f>
        <v/>
      </c>
      <c r="C458" s="31" t="str">
        <f>IF('01_Données'!Q208="","",INDEX(Tableau3[Désignation],MATCH('01_Données'!P208,Tableau3[Sequence],0),))</f>
        <v/>
      </c>
      <c r="D458" s="1" t="str">
        <f>IF('01_Données'!Q208="","",INDEX(Tableau3[Qte],MATCH('01_Données'!P208,Tableau3[Sequence],0),))</f>
        <v/>
      </c>
      <c r="E458" s="22" t="str">
        <f>IF('01_Données'!Q208="","",INDEX(Tableau3[P.A.U],MATCH('01_Données'!P208,Tableau3[Sequence],0),))</f>
        <v/>
      </c>
      <c r="F458" s="22"/>
      <c r="G458" s="2" t="str">
        <f>IF('01_Données'!Q208="","",INDEX(Tableau3[Délai],MATCH('01_Données'!P208,Tableau3[Sequence],0),))</f>
        <v/>
      </c>
      <c r="H458" s="2" t="str">
        <f>IF('01_Données'!Q208="","",INDEX(Tableau3[Date livraison],MATCH('01_Données'!P208,Tableau3[Sequence],0),))</f>
        <v/>
      </c>
      <c r="I458" s="1" t="str">
        <f t="shared" si="13"/>
        <v/>
      </c>
      <c r="J458" t="e">
        <f>IF('01_Données'!#REF!="","",INDEX(#REF!,MATCH('01_Données'!#REF!,#REF!,0),))</f>
        <v>#REF!</v>
      </c>
    </row>
    <row r="459" spans="1:10" x14ac:dyDescent="0.25">
      <c r="A459" s="19" t="str">
        <f>IF(ROW()-12&lt;='01_Données'!$O$2,ROW()-12,"")</f>
        <v/>
      </c>
      <c r="B459" s="1" t="str">
        <f>IF('01_Données'!Q209="","",INDEX(Tableau3[N°CMD],MATCH('01_Données'!P209,Tableau3[Sequence],0),))</f>
        <v/>
      </c>
      <c r="C459" s="31" t="str">
        <f>IF('01_Données'!Q209="","",INDEX(Tableau3[Désignation],MATCH('01_Données'!P209,Tableau3[Sequence],0),))</f>
        <v/>
      </c>
      <c r="D459" s="1" t="str">
        <f>IF('01_Données'!Q209="","",INDEX(Tableau3[Qte],MATCH('01_Données'!P209,Tableau3[Sequence],0),))</f>
        <v/>
      </c>
      <c r="E459" s="22" t="str">
        <f>IF('01_Données'!Q209="","",INDEX(Tableau3[P.A.U],MATCH('01_Données'!P209,Tableau3[Sequence],0),))</f>
        <v/>
      </c>
      <c r="F459" s="22"/>
      <c r="G459" s="2" t="str">
        <f>IF('01_Données'!Q209="","",INDEX(Tableau3[Délai],MATCH('01_Données'!P209,Tableau3[Sequence],0),))</f>
        <v/>
      </c>
      <c r="H459" s="2" t="str">
        <f>IF('01_Données'!Q209="","",INDEX(Tableau3[Date livraison],MATCH('01_Données'!P209,Tableau3[Sequence],0),))</f>
        <v/>
      </c>
      <c r="I459" s="1" t="str">
        <f t="shared" si="13"/>
        <v/>
      </c>
      <c r="J459" t="e">
        <f>IF('01_Données'!#REF!="","",INDEX(#REF!,MATCH('01_Données'!#REF!,#REF!,0),))</f>
        <v>#REF!</v>
      </c>
    </row>
    <row r="460" spans="1:10" x14ac:dyDescent="0.25">
      <c r="A460" s="19" t="str">
        <f>IF(ROW()-12&lt;='01_Données'!$O$2,ROW()-12,"")</f>
        <v/>
      </c>
      <c r="B460" s="1" t="str">
        <f>IF('01_Données'!Q210="","",INDEX(Tableau3[N°CMD],MATCH('01_Données'!P210,Tableau3[Sequence],0),))</f>
        <v/>
      </c>
      <c r="C460" s="31" t="str">
        <f>IF('01_Données'!Q210="","",INDEX(Tableau3[Désignation],MATCH('01_Données'!P210,Tableau3[Sequence],0),))</f>
        <v/>
      </c>
      <c r="D460" s="1" t="str">
        <f>IF('01_Données'!Q210="","",INDEX(Tableau3[Qte],MATCH('01_Données'!P210,Tableau3[Sequence],0),))</f>
        <v/>
      </c>
      <c r="E460" s="22" t="str">
        <f>IF('01_Données'!Q210="","",INDEX(Tableau3[P.A.U],MATCH('01_Données'!P210,Tableau3[Sequence],0),))</f>
        <v/>
      </c>
      <c r="F460" s="22"/>
      <c r="G460" s="2" t="str">
        <f>IF('01_Données'!Q210="","",INDEX(Tableau3[Délai],MATCH('01_Données'!P210,Tableau3[Sequence],0),))</f>
        <v/>
      </c>
      <c r="H460" s="2" t="str">
        <f>IF('01_Données'!Q210="","",INDEX(Tableau3[Date livraison],MATCH('01_Données'!P210,Tableau3[Sequence],0),))</f>
        <v/>
      </c>
      <c r="I460" s="1" t="str">
        <f t="shared" ref="I460:I523" si="14">IF(ISBLANK(A460),"",IFERROR(H460-G460,""))</f>
        <v/>
      </c>
      <c r="J460" t="e">
        <f>IF('01_Données'!#REF!="","",INDEX(#REF!,MATCH('01_Données'!#REF!,#REF!,0),))</f>
        <v>#REF!</v>
      </c>
    </row>
    <row r="461" spans="1:10" x14ac:dyDescent="0.25">
      <c r="A461" s="19" t="str">
        <f>IF(ROW()-12&lt;='01_Données'!$O$2,ROW()-12,"")</f>
        <v/>
      </c>
      <c r="B461" s="1" t="str">
        <f>IF('01_Données'!Q211="","",INDEX(Tableau3[N°CMD],MATCH('01_Données'!P211,Tableau3[Sequence],0),))</f>
        <v/>
      </c>
      <c r="C461" s="31" t="str">
        <f>IF('01_Données'!Q211="","",INDEX(Tableau3[Désignation],MATCH('01_Données'!P211,Tableau3[Sequence],0),))</f>
        <v/>
      </c>
      <c r="D461" s="1" t="str">
        <f>IF('01_Données'!Q211="","",INDEX(Tableau3[Qte],MATCH('01_Données'!P211,Tableau3[Sequence],0),))</f>
        <v/>
      </c>
      <c r="E461" s="22" t="str">
        <f>IF('01_Données'!Q211="","",INDEX(Tableau3[P.A.U],MATCH('01_Données'!P211,Tableau3[Sequence],0),))</f>
        <v/>
      </c>
      <c r="F461" s="22"/>
      <c r="G461" s="2" t="str">
        <f>IF('01_Données'!Q211="","",INDEX(Tableau3[Délai],MATCH('01_Données'!P211,Tableau3[Sequence],0),))</f>
        <v/>
      </c>
      <c r="H461" s="2" t="str">
        <f>IF('01_Données'!Q211="","",INDEX(Tableau3[Date livraison],MATCH('01_Données'!P211,Tableau3[Sequence],0),))</f>
        <v/>
      </c>
      <c r="I461" s="1" t="str">
        <f t="shared" si="14"/>
        <v/>
      </c>
      <c r="J461" t="e">
        <f>IF('01_Données'!#REF!="","",INDEX(#REF!,MATCH('01_Données'!#REF!,#REF!,0),))</f>
        <v>#REF!</v>
      </c>
    </row>
    <row r="462" spans="1:10" x14ac:dyDescent="0.25">
      <c r="A462" s="19" t="str">
        <f>IF(ROW()-12&lt;='01_Données'!$O$2,ROW()-12,"")</f>
        <v/>
      </c>
      <c r="B462" s="1" t="str">
        <f>IF('01_Données'!Q212="","",INDEX(Tableau3[N°CMD],MATCH('01_Données'!P212,Tableau3[Sequence],0),))</f>
        <v/>
      </c>
      <c r="C462" s="31" t="str">
        <f>IF('01_Données'!Q212="","",INDEX(Tableau3[Désignation],MATCH('01_Données'!P212,Tableau3[Sequence],0),))</f>
        <v/>
      </c>
      <c r="D462" s="1" t="str">
        <f>IF('01_Données'!Q212="","",INDEX(Tableau3[Qte],MATCH('01_Données'!P212,Tableau3[Sequence],0),))</f>
        <v/>
      </c>
      <c r="E462" s="22" t="str">
        <f>IF('01_Données'!Q212="","",INDEX(Tableau3[P.A.U],MATCH('01_Données'!P212,Tableau3[Sequence],0),))</f>
        <v/>
      </c>
      <c r="F462" s="22"/>
      <c r="G462" s="2" t="str">
        <f>IF('01_Données'!Q212="","",INDEX(Tableau3[Délai],MATCH('01_Données'!P212,Tableau3[Sequence],0),))</f>
        <v/>
      </c>
      <c r="H462" s="2" t="str">
        <f>IF('01_Données'!Q212="","",INDEX(Tableau3[Date livraison],MATCH('01_Données'!P212,Tableau3[Sequence],0),))</f>
        <v/>
      </c>
      <c r="I462" s="1" t="str">
        <f t="shared" si="14"/>
        <v/>
      </c>
      <c r="J462" t="e">
        <f>IF('01_Données'!#REF!="","",INDEX(#REF!,MATCH('01_Données'!#REF!,#REF!,0),))</f>
        <v>#REF!</v>
      </c>
    </row>
    <row r="463" spans="1:10" x14ac:dyDescent="0.25">
      <c r="A463" s="19" t="str">
        <f>IF(ROW()-12&lt;='01_Données'!$O$2,ROW()-12,"")</f>
        <v/>
      </c>
      <c r="B463" s="1" t="str">
        <f>IF('01_Données'!Q213="","",INDEX(Tableau3[N°CMD],MATCH('01_Données'!P213,Tableau3[Sequence],0),))</f>
        <v/>
      </c>
      <c r="C463" s="31" t="str">
        <f>IF('01_Données'!Q213="","",INDEX(Tableau3[Désignation],MATCH('01_Données'!P213,Tableau3[Sequence],0),))</f>
        <v/>
      </c>
      <c r="D463" s="1" t="str">
        <f>IF('01_Données'!Q213="","",INDEX(Tableau3[Qte],MATCH('01_Données'!P213,Tableau3[Sequence],0),))</f>
        <v/>
      </c>
      <c r="E463" s="22" t="str">
        <f>IF('01_Données'!Q213="","",INDEX(Tableau3[P.A.U],MATCH('01_Données'!P213,Tableau3[Sequence],0),))</f>
        <v/>
      </c>
      <c r="F463" s="22"/>
      <c r="G463" s="2" t="str">
        <f>IF('01_Données'!Q213="","",INDEX(Tableau3[Délai],MATCH('01_Données'!P213,Tableau3[Sequence],0),))</f>
        <v/>
      </c>
      <c r="H463" s="2" t="str">
        <f>IF('01_Données'!Q213="","",INDEX(Tableau3[Date livraison],MATCH('01_Données'!P213,Tableau3[Sequence],0),))</f>
        <v/>
      </c>
      <c r="I463" s="1" t="str">
        <f t="shared" si="14"/>
        <v/>
      </c>
      <c r="J463" t="e">
        <f>IF('01_Données'!#REF!="","",INDEX(#REF!,MATCH('01_Données'!#REF!,#REF!,0),))</f>
        <v>#REF!</v>
      </c>
    </row>
    <row r="464" spans="1:10" x14ac:dyDescent="0.25">
      <c r="A464" s="19" t="str">
        <f>IF(ROW()-12&lt;='01_Données'!$O$2,ROW()-12,"")</f>
        <v/>
      </c>
      <c r="B464" s="1" t="str">
        <f>IF('01_Données'!Q214="","",INDEX(Tableau3[N°CMD],MATCH('01_Données'!P214,Tableau3[Sequence],0),))</f>
        <v/>
      </c>
      <c r="C464" s="31" t="str">
        <f>IF('01_Données'!Q214="","",INDEX(Tableau3[Désignation],MATCH('01_Données'!P214,Tableau3[Sequence],0),))</f>
        <v/>
      </c>
      <c r="D464" s="1" t="str">
        <f>IF('01_Données'!Q214="","",INDEX(Tableau3[Qte],MATCH('01_Données'!P214,Tableau3[Sequence],0),))</f>
        <v/>
      </c>
      <c r="E464" s="22" t="str">
        <f>IF('01_Données'!Q214="","",INDEX(Tableau3[P.A.U],MATCH('01_Données'!P214,Tableau3[Sequence],0),))</f>
        <v/>
      </c>
      <c r="F464" s="22"/>
      <c r="G464" s="2" t="str">
        <f>IF('01_Données'!Q214="","",INDEX(Tableau3[Délai],MATCH('01_Données'!P214,Tableau3[Sequence],0),))</f>
        <v/>
      </c>
      <c r="H464" s="2" t="str">
        <f>IF('01_Données'!Q214="","",INDEX(Tableau3[Date livraison],MATCH('01_Données'!P214,Tableau3[Sequence],0),))</f>
        <v/>
      </c>
      <c r="I464" s="1" t="str">
        <f t="shared" si="14"/>
        <v/>
      </c>
      <c r="J464" t="e">
        <f>IF('01_Données'!#REF!="","",INDEX(#REF!,MATCH('01_Données'!#REF!,#REF!,0),))</f>
        <v>#REF!</v>
      </c>
    </row>
    <row r="465" spans="1:10" x14ac:dyDescent="0.25">
      <c r="A465" s="19" t="str">
        <f>IF(ROW()-12&lt;='01_Données'!$O$2,ROW()-12,"")</f>
        <v/>
      </c>
      <c r="B465" s="1" t="str">
        <f>IF('01_Données'!Q215="","",INDEX(Tableau3[N°CMD],MATCH('01_Données'!P215,Tableau3[Sequence],0),))</f>
        <v/>
      </c>
      <c r="C465" s="31" t="str">
        <f>IF('01_Données'!Q215="","",INDEX(Tableau3[Désignation],MATCH('01_Données'!P215,Tableau3[Sequence],0),))</f>
        <v/>
      </c>
      <c r="D465" s="1" t="str">
        <f>IF('01_Données'!Q215="","",INDEX(Tableau3[Qte],MATCH('01_Données'!P215,Tableau3[Sequence],0),))</f>
        <v/>
      </c>
      <c r="E465" s="22" t="str">
        <f>IF('01_Données'!Q215="","",INDEX(Tableau3[P.A.U],MATCH('01_Données'!P215,Tableau3[Sequence],0),))</f>
        <v/>
      </c>
      <c r="F465" s="22"/>
      <c r="G465" s="2" t="str">
        <f>IF('01_Données'!Q215="","",INDEX(Tableau3[Délai],MATCH('01_Données'!P215,Tableau3[Sequence],0),))</f>
        <v/>
      </c>
      <c r="H465" s="2" t="str">
        <f>IF('01_Données'!Q215="","",INDEX(Tableau3[Date livraison],MATCH('01_Données'!P215,Tableau3[Sequence],0),))</f>
        <v/>
      </c>
      <c r="I465" s="1" t="str">
        <f t="shared" si="14"/>
        <v/>
      </c>
      <c r="J465" t="e">
        <f>IF('01_Données'!#REF!="","",INDEX(#REF!,MATCH('01_Données'!#REF!,#REF!,0),))</f>
        <v>#REF!</v>
      </c>
    </row>
    <row r="466" spans="1:10" x14ac:dyDescent="0.25">
      <c r="A466" s="19" t="str">
        <f>IF(ROW()-12&lt;='01_Données'!$O$2,ROW()-12,"")</f>
        <v/>
      </c>
      <c r="B466" s="1" t="str">
        <f>IF('01_Données'!Q216="","",INDEX(Tableau3[N°CMD],MATCH('01_Données'!P216,Tableau3[Sequence],0),))</f>
        <v/>
      </c>
      <c r="C466" s="31" t="str">
        <f>IF('01_Données'!Q216="","",INDEX(Tableau3[Désignation],MATCH('01_Données'!P216,Tableau3[Sequence],0),))</f>
        <v/>
      </c>
      <c r="D466" s="1" t="str">
        <f>IF('01_Données'!Q216="","",INDEX(Tableau3[Qte],MATCH('01_Données'!P216,Tableau3[Sequence],0),))</f>
        <v/>
      </c>
      <c r="E466" s="22" t="str">
        <f>IF('01_Données'!Q216="","",INDEX(Tableau3[P.A.U],MATCH('01_Données'!P216,Tableau3[Sequence],0),))</f>
        <v/>
      </c>
      <c r="F466" s="22"/>
      <c r="G466" s="2" t="str">
        <f>IF('01_Données'!Q216="","",INDEX(Tableau3[Délai],MATCH('01_Données'!P216,Tableau3[Sequence],0),))</f>
        <v/>
      </c>
      <c r="H466" s="2" t="str">
        <f>IF('01_Données'!Q216="","",INDEX(Tableau3[Date livraison],MATCH('01_Données'!P216,Tableau3[Sequence],0),))</f>
        <v/>
      </c>
      <c r="I466" s="1" t="str">
        <f t="shared" si="14"/>
        <v/>
      </c>
      <c r="J466" t="e">
        <f>IF('01_Données'!#REF!="","",INDEX(#REF!,MATCH('01_Données'!#REF!,#REF!,0),))</f>
        <v>#REF!</v>
      </c>
    </row>
    <row r="467" spans="1:10" x14ac:dyDescent="0.25">
      <c r="A467" s="19" t="str">
        <f>IF(ROW()-12&lt;='01_Données'!$O$2,ROW()-12,"")</f>
        <v/>
      </c>
      <c r="B467" s="1" t="str">
        <f>IF('01_Données'!Q217="","",INDEX(Tableau3[N°CMD],MATCH('01_Données'!P217,Tableau3[Sequence],0),))</f>
        <v/>
      </c>
      <c r="C467" s="31" t="str">
        <f>IF('01_Données'!Q217="","",INDEX(Tableau3[Désignation],MATCH('01_Données'!P217,Tableau3[Sequence],0),))</f>
        <v/>
      </c>
      <c r="D467" s="1" t="str">
        <f>IF('01_Données'!Q217="","",INDEX(Tableau3[Qte],MATCH('01_Données'!P217,Tableau3[Sequence],0),))</f>
        <v/>
      </c>
      <c r="E467" s="22" t="str">
        <f>IF('01_Données'!Q217="","",INDEX(Tableau3[P.A.U],MATCH('01_Données'!P217,Tableau3[Sequence],0),))</f>
        <v/>
      </c>
      <c r="F467" s="22"/>
      <c r="G467" s="2" t="str">
        <f>IF('01_Données'!Q217="","",INDEX(Tableau3[Délai],MATCH('01_Données'!P217,Tableau3[Sequence],0),))</f>
        <v/>
      </c>
      <c r="H467" s="2" t="str">
        <f>IF('01_Données'!Q217="","",INDEX(Tableau3[Date livraison],MATCH('01_Données'!P217,Tableau3[Sequence],0),))</f>
        <v/>
      </c>
      <c r="I467" s="1" t="str">
        <f t="shared" si="14"/>
        <v/>
      </c>
      <c r="J467" t="e">
        <f>IF('01_Données'!#REF!="","",INDEX(#REF!,MATCH('01_Données'!#REF!,#REF!,0),))</f>
        <v>#REF!</v>
      </c>
    </row>
    <row r="468" spans="1:10" x14ac:dyDescent="0.25">
      <c r="A468" s="19" t="str">
        <f>IF(ROW()-12&lt;='01_Données'!$O$2,ROW()-12,"")</f>
        <v/>
      </c>
      <c r="B468" s="1" t="str">
        <f>IF('01_Données'!Q218="","",INDEX(Tableau3[N°CMD],MATCH('01_Données'!P218,Tableau3[Sequence],0),))</f>
        <v/>
      </c>
      <c r="C468" s="31" t="str">
        <f>IF('01_Données'!Q218="","",INDEX(Tableau3[Désignation],MATCH('01_Données'!P218,Tableau3[Sequence],0),))</f>
        <v/>
      </c>
      <c r="D468" s="1" t="str">
        <f>IF('01_Données'!Q218="","",INDEX(Tableau3[Qte],MATCH('01_Données'!P218,Tableau3[Sequence],0),))</f>
        <v/>
      </c>
      <c r="E468" s="22" t="str">
        <f>IF('01_Données'!Q218="","",INDEX(Tableau3[P.A.U],MATCH('01_Données'!P218,Tableau3[Sequence],0),))</f>
        <v/>
      </c>
      <c r="F468" s="22"/>
      <c r="G468" s="2" t="str">
        <f>IF('01_Données'!Q218="","",INDEX(Tableau3[Délai],MATCH('01_Données'!P218,Tableau3[Sequence],0),))</f>
        <v/>
      </c>
      <c r="H468" s="2" t="str">
        <f>IF('01_Données'!Q218="","",INDEX(Tableau3[Date livraison],MATCH('01_Données'!P218,Tableau3[Sequence],0),))</f>
        <v/>
      </c>
      <c r="I468" s="1" t="str">
        <f t="shared" si="14"/>
        <v/>
      </c>
      <c r="J468" t="e">
        <f>IF('01_Données'!#REF!="","",INDEX(#REF!,MATCH('01_Données'!#REF!,#REF!,0),))</f>
        <v>#REF!</v>
      </c>
    </row>
    <row r="469" spans="1:10" x14ac:dyDescent="0.25">
      <c r="A469" s="19" t="str">
        <f>IF(ROW()-12&lt;='01_Données'!$O$2,ROW()-12,"")</f>
        <v/>
      </c>
      <c r="B469" s="1" t="str">
        <f>IF('01_Données'!Q219="","",INDEX(Tableau3[N°CMD],MATCH('01_Données'!P219,Tableau3[Sequence],0),))</f>
        <v/>
      </c>
      <c r="C469" s="31" t="str">
        <f>IF('01_Données'!Q219="","",INDEX(Tableau3[Désignation],MATCH('01_Données'!P219,Tableau3[Sequence],0),))</f>
        <v/>
      </c>
      <c r="D469" s="1" t="str">
        <f>IF('01_Données'!Q219="","",INDEX(Tableau3[Qte],MATCH('01_Données'!P219,Tableau3[Sequence],0),))</f>
        <v/>
      </c>
      <c r="E469" s="22" t="str">
        <f>IF('01_Données'!Q219="","",INDEX(Tableau3[P.A.U],MATCH('01_Données'!P219,Tableau3[Sequence],0),))</f>
        <v/>
      </c>
      <c r="F469" s="22"/>
      <c r="G469" s="2" t="str">
        <f>IF('01_Données'!Q219="","",INDEX(Tableau3[Délai],MATCH('01_Données'!P219,Tableau3[Sequence],0),))</f>
        <v/>
      </c>
      <c r="H469" s="2" t="str">
        <f>IF('01_Données'!Q219="","",INDEX(Tableau3[Date livraison],MATCH('01_Données'!P219,Tableau3[Sequence],0),))</f>
        <v/>
      </c>
      <c r="I469" s="1" t="str">
        <f t="shared" si="14"/>
        <v/>
      </c>
      <c r="J469" t="e">
        <f>IF('01_Données'!#REF!="","",INDEX(#REF!,MATCH('01_Données'!#REF!,#REF!,0),))</f>
        <v>#REF!</v>
      </c>
    </row>
    <row r="470" spans="1:10" x14ac:dyDescent="0.25">
      <c r="A470" s="19" t="str">
        <f>IF(ROW()-12&lt;='01_Données'!$O$2,ROW()-12,"")</f>
        <v/>
      </c>
      <c r="B470" s="1" t="str">
        <f>IF('01_Données'!Q220="","",INDEX(Tableau3[N°CMD],MATCH('01_Données'!P220,Tableau3[Sequence],0),))</f>
        <v/>
      </c>
      <c r="C470" s="31" t="str">
        <f>IF('01_Données'!Q220="","",INDEX(Tableau3[Désignation],MATCH('01_Données'!P220,Tableau3[Sequence],0),))</f>
        <v/>
      </c>
      <c r="D470" s="1" t="str">
        <f>IF('01_Données'!Q220="","",INDEX(Tableau3[Qte],MATCH('01_Données'!P220,Tableau3[Sequence],0),))</f>
        <v/>
      </c>
      <c r="E470" s="22" t="str">
        <f>IF('01_Données'!Q220="","",INDEX(Tableau3[P.A.U],MATCH('01_Données'!P220,Tableau3[Sequence],0),))</f>
        <v/>
      </c>
      <c r="F470" s="22"/>
      <c r="G470" s="2" t="str">
        <f>IF('01_Données'!Q220="","",INDEX(Tableau3[Délai],MATCH('01_Données'!P220,Tableau3[Sequence],0),))</f>
        <v/>
      </c>
      <c r="H470" s="2" t="str">
        <f>IF('01_Données'!Q220="","",INDEX(Tableau3[Date livraison],MATCH('01_Données'!P220,Tableau3[Sequence],0),))</f>
        <v/>
      </c>
      <c r="I470" s="1" t="str">
        <f t="shared" si="14"/>
        <v/>
      </c>
      <c r="J470" t="e">
        <f>IF('01_Données'!#REF!="","",INDEX(#REF!,MATCH('01_Données'!#REF!,#REF!,0),))</f>
        <v>#REF!</v>
      </c>
    </row>
    <row r="471" spans="1:10" x14ac:dyDescent="0.25">
      <c r="A471" s="19" t="str">
        <f>IF(ROW()-12&lt;='01_Données'!$O$2,ROW()-12,"")</f>
        <v/>
      </c>
      <c r="B471" s="1" t="str">
        <f>IF('01_Données'!Q221="","",INDEX(Tableau3[N°CMD],MATCH('01_Données'!P221,Tableau3[Sequence],0),))</f>
        <v/>
      </c>
      <c r="C471" s="31" t="str">
        <f>IF('01_Données'!Q221="","",INDEX(Tableau3[Désignation],MATCH('01_Données'!P221,Tableau3[Sequence],0),))</f>
        <v/>
      </c>
      <c r="D471" s="1" t="str">
        <f>IF('01_Données'!Q221="","",INDEX(Tableau3[Qte],MATCH('01_Données'!P221,Tableau3[Sequence],0),))</f>
        <v/>
      </c>
      <c r="E471" s="22" t="str">
        <f>IF('01_Données'!Q221="","",INDEX(Tableau3[P.A.U],MATCH('01_Données'!P221,Tableau3[Sequence],0),))</f>
        <v/>
      </c>
      <c r="F471" s="22"/>
      <c r="G471" s="2" t="str">
        <f>IF('01_Données'!Q221="","",INDEX(Tableau3[Délai],MATCH('01_Données'!P221,Tableau3[Sequence],0),))</f>
        <v/>
      </c>
      <c r="H471" s="2" t="str">
        <f>IF('01_Données'!Q221="","",INDEX(Tableau3[Date livraison],MATCH('01_Données'!P221,Tableau3[Sequence],0),))</f>
        <v/>
      </c>
      <c r="I471" s="1" t="str">
        <f t="shared" si="14"/>
        <v/>
      </c>
      <c r="J471" t="e">
        <f>IF('01_Données'!#REF!="","",INDEX(#REF!,MATCH('01_Données'!#REF!,#REF!,0),))</f>
        <v>#REF!</v>
      </c>
    </row>
    <row r="472" spans="1:10" x14ac:dyDescent="0.25">
      <c r="A472" s="19" t="str">
        <f>IF(ROW()-12&lt;='01_Données'!$O$2,ROW()-12,"")</f>
        <v/>
      </c>
      <c r="B472" s="1" t="str">
        <f>IF('01_Données'!Q222="","",INDEX(Tableau3[N°CMD],MATCH('01_Données'!P222,Tableau3[Sequence],0),))</f>
        <v/>
      </c>
      <c r="C472" s="31" t="str">
        <f>IF('01_Données'!Q222="","",INDEX(Tableau3[Désignation],MATCH('01_Données'!P222,Tableau3[Sequence],0),))</f>
        <v/>
      </c>
      <c r="D472" s="1" t="str">
        <f>IF('01_Données'!Q222="","",INDEX(Tableau3[Qte],MATCH('01_Données'!P222,Tableau3[Sequence],0),))</f>
        <v/>
      </c>
      <c r="E472" s="22" t="str">
        <f>IF('01_Données'!Q222="","",INDEX(Tableau3[P.A.U],MATCH('01_Données'!P222,Tableau3[Sequence],0),))</f>
        <v/>
      </c>
      <c r="F472" s="22"/>
      <c r="G472" s="2" t="str">
        <f>IF('01_Données'!Q222="","",INDEX(Tableau3[Délai],MATCH('01_Données'!P222,Tableau3[Sequence],0),))</f>
        <v/>
      </c>
      <c r="H472" s="2" t="str">
        <f>IF('01_Données'!Q222="","",INDEX(Tableau3[Date livraison],MATCH('01_Données'!P222,Tableau3[Sequence],0),))</f>
        <v/>
      </c>
      <c r="I472" s="1" t="str">
        <f t="shared" si="14"/>
        <v/>
      </c>
      <c r="J472" t="e">
        <f>IF('01_Données'!#REF!="","",INDEX(#REF!,MATCH('01_Données'!#REF!,#REF!,0),))</f>
        <v>#REF!</v>
      </c>
    </row>
    <row r="473" spans="1:10" x14ac:dyDescent="0.25">
      <c r="A473" s="19" t="str">
        <f>IF(ROW()-12&lt;='01_Données'!$O$2,ROW()-12,"")</f>
        <v/>
      </c>
      <c r="B473" s="1" t="str">
        <f>IF('01_Données'!Q223="","",INDEX(Tableau3[N°CMD],MATCH('01_Données'!P223,Tableau3[Sequence],0),))</f>
        <v/>
      </c>
      <c r="C473" s="31" t="str">
        <f>IF('01_Données'!Q223="","",INDEX(Tableau3[Désignation],MATCH('01_Données'!P223,Tableau3[Sequence],0),))</f>
        <v/>
      </c>
      <c r="D473" s="1" t="str">
        <f>IF('01_Données'!Q223="","",INDEX(Tableau3[Qte],MATCH('01_Données'!P223,Tableau3[Sequence],0),))</f>
        <v/>
      </c>
      <c r="E473" s="22" t="str">
        <f>IF('01_Données'!Q223="","",INDEX(Tableau3[P.A.U],MATCH('01_Données'!P223,Tableau3[Sequence],0),))</f>
        <v/>
      </c>
      <c r="F473" s="22"/>
      <c r="G473" s="2" t="str">
        <f>IF('01_Données'!Q223="","",INDEX(Tableau3[Délai],MATCH('01_Données'!P223,Tableau3[Sequence],0),))</f>
        <v/>
      </c>
      <c r="H473" s="2" t="str">
        <f>IF('01_Données'!Q223="","",INDEX(Tableau3[Date livraison],MATCH('01_Données'!P223,Tableau3[Sequence],0),))</f>
        <v/>
      </c>
      <c r="I473" s="1" t="str">
        <f t="shared" si="14"/>
        <v/>
      </c>
      <c r="J473" t="e">
        <f>IF('01_Données'!#REF!="","",INDEX(#REF!,MATCH('01_Données'!#REF!,#REF!,0),))</f>
        <v>#REF!</v>
      </c>
    </row>
    <row r="474" spans="1:10" x14ac:dyDescent="0.25">
      <c r="A474" s="19" t="str">
        <f>IF(ROW()-12&lt;='01_Données'!$O$2,ROW()-12,"")</f>
        <v/>
      </c>
      <c r="B474" s="1" t="str">
        <f>IF('01_Données'!Q224="","",INDEX(Tableau3[N°CMD],MATCH('01_Données'!P224,Tableau3[Sequence],0),))</f>
        <v/>
      </c>
      <c r="C474" s="31" t="str">
        <f>IF('01_Données'!Q224="","",INDEX(Tableau3[Désignation],MATCH('01_Données'!P224,Tableau3[Sequence],0),))</f>
        <v/>
      </c>
      <c r="D474" s="1" t="str">
        <f>IF('01_Données'!Q224="","",INDEX(Tableau3[Qte],MATCH('01_Données'!P224,Tableau3[Sequence],0),))</f>
        <v/>
      </c>
      <c r="E474" s="22" t="str">
        <f>IF('01_Données'!Q224="","",INDEX(Tableau3[P.A.U],MATCH('01_Données'!P224,Tableau3[Sequence],0),))</f>
        <v/>
      </c>
      <c r="F474" s="22"/>
      <c r="G474" s="2" t="str">
        <f>IF('01_Données'!Q224="","",INDEX(Tableau3[Délai],MATCH('01_Données'!P224,Tableau3[Sequence],0),))</f>
        <v/>
      </c>
      <c r="H474" s="2" t="str">
        <f>IF('01_Données'!Q224="","",INDEX(Tableau3[Date livraison],MATCH('01_Données'!P224,Tableau3[Sequence],0),))</f>
        <v/>
      </c>
      <c r="I474" s="1" t="str">
        <f t="shared" si="14"/>
        <v/>
      </c>
      <c r="J474" t="e">
        <f>IF('01_Données'!#REF!="","",INDEX(#REF!,MATCH('01_Données'!#REF!,#REF!,0),))</f>
        <v>#REF!</v>
      </c>
    </row>
    <row r="475" spans="1:10" x14ac:dyDescent="0.25">
      <c r="A475" s="19" t="str">
        <f>IF(ROW()-12&lt;='01_Données'!$O$2,ROW()-12,"")</f>
        <v/>
      </c>
      <c r="B475" s="1" t="str">
        <f>IF('01_Données'!Q225="","",INDEX(Tableau3[N°CMD],MATCH('01_Données'!P225,Tableau3[Sequence],0),))</f>
        <v/>
      </c>
      <c r="C475" s="31" t="str">
        <f>IF('01_Données'!Q225="","",INDEX(Tableau3[Désignation],MATCH('01_Données'!P225,Tableau3[Sequence],0),))</f>
        <v/>
      </c>
      <c r="D475" s="1" t="str">
        <f>IF('01_Données'!Q225="","",INDEX(Tableau3[Qte],MATCH('01_Données'!P225,Tableau3[Sequence],0),))</f>
        <v/>
      </c>
      <c r="E475" s="22" t="str">
        <f>IF('01_Données'!Q225="","",INDEX(Tableau3[P.A.U],MATCH('01_Données'!P225,Tableau3[Sequence],0),))</f>
        <v/>
      </c>
      <c r="F475" s="22"/>
      <c r="G475" s="2" t="str">
        <f>IF('01_Données'!Q225="","",INDEX(Tableau3[Délai],MATCH('01_Données'!P225,Tableau3[Sequence],0),))</f>
        <v/>
      </c>
      <c r="H475" s="2" t="str">
        <f>IF('01_Données'!Q225="","",INDEX(Tableau3[Date livraison],MATCH('01_Données'!P225,Tableau3[Sequence],0),))</f>
        <v/>
      </c>
      <c r="I475" s="1" t="str">
        <f t="shared" si="14"/>
        <v/>
      </c>
      <c r="J475" t="e">
        <f>IF('01_Données'!#REF!="","",INDEX(#REF!,MATCH('01_Données'!#REF!,#REF!,0),))</f>
        <v>#REF!</v>
      </c>
    </row>
    <row r="476" spans="1:10" x14ac:dyDescent="0.25">
      <c r="A476" s="19" t="str">
        <f>IF(ROW()-12&lt;='01_Données'!$O$2,ROW()-12,"")</f>
        <v/>
      </c>
      <c r="B476" s="1" t="str">
        <f>IF('01_Données'!Q226="","",INDEX(Tableau3[N°CMD],MATCH('01_Données'!P226,Tableau3[Sequence],0),))</f>
        <v/>
      </c>
      <c r="C476" s="31" t="str">
        <f>IF('01_Données'!Q226="","",INDEX(Tableau3[Désignation],MATCH('01_Données'!P226,Tableau3[Sequence],0),))</f>
        <v/>
      </c>
      <c r="D476" s="1" t="str">
        <f>IF('01_Données'!Q226="","",INDEX(Tableau3[Qte],MATCH('01_Données'!P226,Tableau3[Sequence],0),))</f>
        <v/>
      </c>
      <c r="E476" s="22" t="str">
        <f>IF('01_Données'!Q226="","",INDEX(Tableau3[P.A.U],MATCH('01_Données'!P226,Tableau3[Sequence],0),))</f>
        <v/>
      </c>
      <c r="F476" s="22"/>
      <c r="G476" s="2" t="str">
        <f>IF('01_Données'!Q226="","",INDEX(Tableau3[Délai],MATCH('01_Données'!P226,Tableau3[Sequence],0),))</f>
        <v/>
      </c>
      <c r="H476" s="2" t="str">
        <f>IF('01_Données'!Q226="","",INDEX(Tableau3[Date livraison],MATCH('01_Données'!P226,Tableau3[Sequence],0),))</f>
        <v/>
      </c>
      <c r="I476" s="1" t="str">
        <f t="shared" si="14"/>
        <v/>
      </c>
      <c r="J476" t="e">
        <f>IF('01_Données'!#REF!="","",INDEX(#REF!,MATCH('01_Données'!#REF!,#REF!,0),))</f>
        <v>#REF!</v>
      </c>
    </row>
    <row r="477" spans="1:10" x14ac:dyDescent="0.25">
      <c r="A477" s="19" t="str">
        <f>IF(ROW()-12&lt;='01_Données'!$O$2,ROW()-12,"")</f>
        <v/>
      </c>
      <c r="B477" s="1" t="str">
        <f>IF('01_Données'!Q227="","",INDEX(Tableau3[N°CMD],MATCH('01_Données'!P227,Tableau3[Sequence],0),))</f>
        <v/>
      </c>
      <c r="C477" s="31" t="str">
        <f>IF('01_Données'!Q227="","",INDEX(Tableau3[Désignation],MATCH('01_Données'!P227,Tableau3[Sequence],0),))</f>
        <v/>
      </c>
      <c r="D477" s="1" t="str">
        <f>IF('01_Données'!Q227="","",INDEX(Tableau3[Qte],MATCH('01_Données'!P227,Tableau3[Sequence],0),))</f>
        <v/>
      </c>
      <c r="E477" s="22" t="str">
        <f>IF('01_Données'!Q227="","",INDEX(Tableau3[P.A.U],MATCH('01_Données'!P227,Tableau3[Sequence],0),))</f>
        <v/>
      </c>
      <c r="F477" s="22"/>
      <c r="G477" s="2" t="str">
        <f>IF('01_Données'!Q227="","",INDEX(Tableau3[Délai],MATCH('01_Données'!P227,Tableau3[Sequence],0),))</f>
        <v/>
      </c>
      <c r="H477" s="2" t="str">
        <f>IF('01_Données'!Q227="","",INDEX(Tableau3[Date livraison],MATCH('01_Données'!P227,Tableau3[Sequence],0),))</f>
        <v/>
      </c>
      <c r="I477" s="1" t="str">
        <f t="shared" si="14"/>
        <v/>
      </c>
      <c r="J477" t="e">
        <f>IF('01_Données'!#REF!="","",INDEX(#REF!,MATCH('01_Données'!#REF!,#REF!,0),))</f>
        <v>#REF!</v>
      </c>
    </row>
    <row r="478" spans="1:10" x14ac:dyDescent="0.25">
      <c r="A478" s="19" t="str">
        <f>IF(ROW()-12&lt;='01_Données'!$O$2,ROW()-12,"")</f>
        <v/>
      </c>
      <c r="B478" s="1" t="str">
        <f>IF('01_Données'!Q228="","",INDEX(Tableau3[N°CMD],MATCH('01_Données'!P228,Tableau3[Sequence],0),))</f>
        <v/>
      </c>
      <c r="C478" s="31" t="str">
        <f>IF('01_Données'!Q228="","",INDEX(Tableau3[Désignation],MATCH('01_Données'!P228,Tableau3[Sequence],0),))</f>
        <v/>
      </c>
      <c r="D478" s="1" t="str">
        <f>IF('01_Données'!Q228="","",INDEX(Tableau3[Qte],MATCH('01_Données'!P228,Tableau3[Sequence],0),))</f>
        <v/>
      </c>
      <c r="E478" s="22" t="str">
        <f>IF('01_Données'!Q228="","",INDEX(Tableau3[P.A.U],MATCH('01_Données'!P228,Tableau3[Sequence],0),))</f>
        <v/>
      </c>
      <c r="F478" s="22"/>
      <c r="G478" s="2" t="str">
        <f>IF('01_Données'!Q228="","",INDEX(Tableau3[Délai],MATCH('01_Données'!P228,Tableau3[Sequence],0),))</f>
        <v/>
      </c>
      <c r="H478" s="2" t="str">
        <f>IF('01_Données'!Q228="","",INDEX(Tableau3[Date livraison],MATCH('01_Données'!P228,Tableau3[Sequence],0),))</f>
        <v/>
      </c>
      <c r="I478" s="1" t="str">
        <f t="shared" si="14"/>
        <v/>
      </c>
      <c r="J478" t="e">
        <f>IF('01_Données'!#REF!="","",INDEX(#REF!,MATCH('01_Données'!#REF!,#REF!,0),))</f>
        <v>#REF!</v>
      </c>
    </row>
    <row r="479" spans="1:10" x14ac:dyDescent="0.25">
      <c r="A479" s="19" t="str">
        <f>IF(ROW()-12&lt;='01_Données'!$O$2,ROW()-12,"")</f>
        <v/>
      </c>
      <c r="B479" s="1" t="str">
        <f>IF('01_Données'!Q229="","",INDEX(Tableau3[N°CMD],MATCH('01_Données'!P229,Tableau3[Sequence],0),))</f>
        <v/>
      </c>
      <c r="C479" s="31" t="str">
        <f>IF('01_Données'!Q229="","",INDEX(Tableau3[Désignation],MATCH('01_Données'!P229,Tableau3[Sequence],0),))</f>
        <v/>
      </c>
      <c r="D479" s="1" t="str">
        <f>IF('01_Données'!Q229="","",INDEX(Tableau3[Qte],MATCH('01_Données'!P229,Tableau3[Sequence],0),))</f>
        <v/>
      </c>
      <c r="E479" s="22" t="str">
        <f>IF('01_Données'!Q229="","",INDEX(Tableau3[P.A.U],MATCH('01_Données'!P229,Tableau3[Sequence],0),))</f>
        <v/>
      </c>
      <c r="F479" s="22"/>
      <c r="G479" s="2" t="str">
        <f>IF('01_Données'!Q229="","",INDEX(Tableau3[Délai],MATCH('01_Données'!P229,Tableau3[Sequence],0),))</f>
        <v/>
      </c>
      <c r="H479" s="2" t="str">
        <f>IF('01_Données'!Q229="","",INDEX(Tableau3[Date livraison],MATCH('01_Données'!P229,Tableau3[Sequence],0),))</f>
        <v/>
      </c>
      <c r="I479" s="1" t="str">
        <f t="shared" si="14"/>
        <v/>
      </c>
      <c r="J479" t="e">
        <f>IF('01_Données'!#REF!="","",INDEX(#REF!,MATCH('01_Données'!#REF!,#REF!,0),))</f>
        <v>#REF!</v>
      </c>
    </row>
    <row r="480" spans="1:10" x14ac:dyDescent="0.25">
      <c r="A480" s="19" t="str">
        <f>IF(ROW()-12&lt;='01_Données'!$O$2,ROW()-12,"")</f>
        <v/>
      </c>
      <c r="B480" s="1" t="str">
        <f>IF('01_Données'!Q230="","",INDEX(Tableau3[N°CMD],MATCH('01_Données'!P230,Tableau3[Sequence],0),))</f>
        <v/>
      </c>
      <c r="C480" s="31" t="str">
        <f>IF('01_Données'!Q230="","",INDEX(Tableau3[Désignation],MATCH('01_Données'!P230,Tableau3[Sequence],0),))</f>
        <v/>
      </c>
      <c r="D480" s="1" t="str">
        <f>IF('01_Données'!Q230="","",INDEX(Tableau3[Qte],MATCH('01_Données'!P230,Tableau3[Sequence],0),))</f>
        <v/>
      </c>
      <c r="E480" s="22" t="str">
        <f>IF('01_Données'!Q230="","",INDEX(Tableau3[P.A.U],MATCH('01_Données'!P230,Tableau3[Sequence],0),))</f>
        <v/>
      </c>
      <c r="F480" s="22"/>
      <c r="G480" s="2" t="str">
        <f>IF('01_Données'!Q230="","",INDEX(Tableau3[Délai],MATCH('01_Données'!P230,Tableau3[Sequence],0),))</f>
        <v/>
      </c>
      <c r="H480" s="2" t="str">
        <f>IF('01_Données'!Q230="","",INDEX(Tableau3[Date livraison],MATCH('01_Données'!P230,Tableau3[Sequence],0),))</f>
        <v/>
      </c>
      <c r="I480" s="1" t="str">
        <f t="shared" si="14"/>
        <v/>
      </c>
      <c r="J480" t="e">
        <f>IF('01_Données'!#REF!="","",INDEX(#REF!,MATCH('01_Données'!#REF!,#REF!,0),))</f>
        <v>#REF!</v>
      </c>
    </row>
    <row r="481" spans="1:10" x14ac:dyDescent="0.25">
      <c r="A481" s="19" t="str">
        <f>IF(ROW()-12&lt;='01_Données'!$O$2,ROW()-12,"")</f>
        <v/>
      </c>
      <c r="B481" s="1" t="str">
        <f>IF('01_Données'!Q231="","",INDEX(Tableau3[N°CMD],MATCH('01_Données'!P231,Tableau3[Sequence],0),))</f>
        <v/>
      </c>
      <c r="C481" s="31" t="str">
        <f>IF('01_Données'!Q231="","",INDEX(Tableau3[Désignation],MATCH('01_Données'!P231,Tableau3[Sequence],0),))</f>
        <v/>
      </c>
      <c r="D481" s="1" t="str">
        <f>IF('01_Données'!Q231="","",INDEX(Tableau3[Qte],MATCH('01_Données'!P231,Tableau3[Sequence],0),))</f>
        <v/>
      </c>
      <c r="E481" s="22" t="str">
        <f>IF('01_Données'!Q231="","",INDEX(Tableau3[P.A.U],MATCH('01_Données'!P231,Tableau3[Sequence],0),))</f>
        <v/>
      </c>
      <c r="F481" s="22"/>
      <c r="G481" s="2" t="str">
        <f>IF('01_Données'!Q231="","",INDEX(Tableau3[Délai],MATCH('01_Données'!P231,Tableau3[Sequence],0),))</f>
        <v/>
      </c>
      <c r="H481" s="2" t="str">
        <f>IF('01_Données'!Q231="","",INDEX(Tableau3[Date livraison],MATCH('01_Données'!P231,Tableau3[Sequence],0),))</f>
        <v/>
      </c>
      <c r="I481" s="1" t="str">
        <f t="shared" si="14"/>
        <v/>
      </c>
      <c r="J481" t="e">
        <f>IF('01_Données'!#REF!="","",INDEX(#REF!,MATCH('01_Données'!#REF!,#REF!,0),))</f>
        <v>#REF!</v>
      </c>
    </row>
    <row r="482" spans="1:10" x14ac:dyDescent="0.25">
      <c r="A482" s="19" t="str">
        <f>IF(ROW()-12&lt;='01_Données'!$O$2,ROW()-12,"")</f>
        <v/>
      </c>
      <c r="B482" s="1" t="str">
        <f>IF('01_Données'!Q232="","",INDEX(Tableau3[N°CMD],MATCH('01_Données'!P232,Tableau3[Sequence],0),))</f>
        <v/>
      </c>
      <c r="C482" s="31" t="str">
        <f>IF('01_Données'!Q232="","",INDEX(Tableau3[Désignation],MATCH('01_Données'!P232,Tableau3[Sequence],0),))</f>
        <v/>
      </c>
      <c r="D482" s="1" t="str">
        <f>IF('01_Données'!Q232="","",INDEX(Tableau3[Qte],MATCH('01_Données'!P232,Tableau3[Sequence],0),))</f>
        <v/>
      </c>
      <c r="E482" s="22" t="str">
        <f>IF('01_Données'!Q232="","",INDEX(Tableau3[P.A.U],MATCH('01_Données'!P232,Tableau3[Sequence],0),))</f>
        <v/>
      </c>
      <c r="F482" s="22"/>
      <c r="G482" s="2" t="str">
        <f>IF('01_Données'!Q232="","",INDEX(Tableau3[Délai],MATCH('01_Données'!P232,Tableau3[Sequence],0),))</f>
        <v/>
      </c>
      <c r="H482" s="2" t="str">
        <f>IF('01_Données'!Q232="","",INDEX(Tableau3[Date livraison],MATCH('01_Données'!P232,Tableau3[Sequence],0),))</f>
        <v/>
      </c>
      <c r="I482" s="1" t="str">
        <f t="shared" si="14"/>
        <v/>
      </c>
      <c r="J482" t="e">
        <f>IF('01_Données'!#REF!="","",INDEX(#REF!,MATCH('01_Données'!#REF!,#REF!,0),))</f>
        <v>#REF!</v>
      </c>
    </row>
    <row r="483" spans="1:10" x14ac:dyDescent="0.25">
      <c r="A483" s="19" t="str">
        <f>IF(ROW()-12&lt;='01_Données'!$O$2,ROW()-12,"")</f>
        <v/>
      </c>
      <c r="B483" s="1" t="str">
        <f>IF('01_Données'!Q233="","",INDEX(Tableau3[N°CMD],MATCH('01_Données'!P233,Tableau3[Sequence],0),))</f>
        <v/>
      </c>
      <c r="C483" s="31" t="str">
        <f>IF('01_Données'!Q233="","",INDEX(Tableau3[Désignation],MATCH('01_Données'!P233,Tableau3[Sequence],0),))</f>
        <v/>
      </c>
      <c r="D483" s="1" t="str">
        <f>IF('01_Données'!Q233="","",INDEX(Tableau3[Qte],MATCH('01_Données'!P233,Tableau3[Sequence],0),))</f>
        <v/>
      </c>
      <c r="E483" s="22" t="str">
        <f>IF('01_Données'!Q233="","",INDEX(Tableau3[P.A.U],MATCH('01_Données'!P233,Tableau3[Sequence],0),))</f>
        <v/>
      </c>
      <c r="F483" s="22"/>
      <c r="G483" s="2" t="str">
        <f>IF('01_Données'!Q233="","",INDEX(Tableau3[Délai],MATCH('01_Données'!P233,Tableau3[Sequence],0),))</f>
        <v/>
      </c>
      <c r="H483" s="2" t="str">
        <f>IF('01_Données'!Q233="","",INDEX(Tableau3[Date livraison],MATCH('01_Données'!P233,Tableau3[Sequence],0),))</f>
        <v/>
      </c>
      <c r="I483" s="1" t="str">
        <f t="shared" si="14"/>
        <v/>
      </c>
      <c r="J483" t="e">
        <f>IF('01_Données'!#REF!="","",INDEX(#REF!,MATCH('01_Données'!#REF!,#REF!,0),))</f>
        <v>#REF!</v>
      </c>
    </row>
    <row r="484" spans="1:10" x14ac:dyDescent="0.25">
      <c r="A484" s="19" t="str">
        <f>IF(ROW()-12&lt;='01_Données'!$O$2,ROW()-12,"")</f>
        <v/>
      </c>
      <c r="B484" s="1" t="str">
        <f>IF('01_Données'!Q234="","",INDEX(Tableau3[N°CMD],MATCH('01_Données'!P234,Tableau3[Sequence],0),))</f>
        <v/>
      </c>
      <c r="C484" s="31" t="str">
        <f>IF('01_Données'!Q234="","",INDEX(Tableau3[Désignation],MATCH('01_Données'!P234,Tableau3[Sequence],0),))</f>
        <v/>
      </c>
      <c r="D484" s="1" t="str">
        <f>IF('01_Données'!Q234="","",INDEX(Tableau3[Qte],MATCH('01_Données'!P234,Tableau3[Sequence],0),))</f>
        <v/>
      </c>
      <c r="E484" s="22" t="str">
        <f>IF('01_Données'!Q234="","",INDEX(Tableau3[P.A.U],MATCH('01_Données'!P234,Tableau3[Sequence],0),))</f>
        <v/>
      </c>
      <c r="F484" s="22"/>
      <c r="G484" s="2" t="str">
        <f>IF('01_Données'!Q234="","",INDEX(Tableau3[Délai],MATCH('01_Données'!P234,Tableau3[Sequence],0),))</f>
        <v/>
      </c>
      <c r="H484" s="2" t="str">
        <f>IF('01_Données'!Q234="","",INDEX(Tableau3[Date livraison],MATCH('01_Données'!P234,Tableau3[Sequence],0),))</f>
        <v/>
      </c>
      <c r="I484" s="1" t="str">
        <f t="shared" si="14"/>
        <v/>
      </c>
      <c r="J484" t="e">
        <f>IF('01_Données'!#REF!="","",INDEX(#REF!,MATCH('01_Données'!#REF!,#REF!,0),))</f>
        <v>#REF!</v>
      </c>
    </row>
    <row r="485" spans="1:10" x14ac:dyDescent="0.25">
      <c r="A485" s="19" t="str">
        <f>IF(ROW()-12&lt;='01_Données'!$O$2,ROW()-12,"")</f>
        <v/>
      </c>
      <c r="B485" s="1" t="str">
        <f>IF('01_Données'!Q235="","",INDEX(Tableau3[N°CMD],MATCH('01_Données'!P235,Tableau3[Sequence],0),))</f>
        <v/>
      </c>
      <c r="C485" s="31" t="str">
        <f>IF('01_Données'!Q235="","",INDEX(Tableau3[Désignation],MATCH('01_Données'!P235,Tableau3[Sequence],0),))</f>
        <v/>
      </c>
      <c r="D485" s="1" t="str">
        <f>IF('01_Données'!Q235="","",INDEX(Tableau3[Qte],MATCH('01_Données'!P235,Tableau3[Sequence],0),))</f>
        <v/>
      </c>
      <c r="E485" s="22" t="str">
        <f>IF('01_Données'!Q235="","",INDEX(Tableau3[P.A.U],MATCH('01_Données'!P235,Tableau3[Sequence],0),))</f>
        <v/>
      </c>
      <c r="F485" s="22"/>
      <c r="G485" s="2" t="str">
        <f>IF('01_Données'!Q235="","",INDEX(Tableau3[Délai],MATCH('01_Données'!P235,Tableau3[Sequence],0),))</f>
        <v/>
      </c>
      <c r="H485" s="2" t="str">
        <f>IF('01_Données'!Q235="","",INDEX(Tableau3[Date livraison],MATCH('01_Données'!P235,Tableau3[Sequence],0),))</f>
        <v/>
      </c>
      <c r="I485" s="1" t="str">
        <f t="shared" si="14"/>
        <v/>
      </c>
      <c r="J485" t="e">
        <f>IF('01_Données'!#REF!="","",INDEX(#REF!,MATCH('01_Données'!#REF!,#REF!,0),))</f>
        <v>#REF!</v>
      </c>
    </row>
    <row r="486" spans="1:10" x14ac:dyDescent="0.25">
      <c r="A486" s="19" t="str">
        <f>IF(ROW()-12&lt;='01_Données'!$O$2,ROW()-12,"")</f>
        <v/>
      </c>
      <c r="B486" s="1" t="str">
        <f>IF('01_Données'!Q236="","",INDEX(Tableau3[N°CMD],MATCH('01_Données'!P236,Tableau3[Sequence],0),))</f>
        <v/>
      </c>
      <c r="C486" s="31" t="str">
        <f>IF('01_Données'!Q236="","",INDEX(Tableau3[Désignation],MATCH('01_Données'!P236,Tableau3[Sequence],0),))</f>
        <v/>
      </c>
      <c r="D486" s="1" t="str">
        <f>IF('01_Données'!Q236="","",INDEX(Tableau3[Qte],MATCH('01_Données'!P236,Tableau3[Sequence],0),))</f>
        <v/>
      </c>
      <c r="E486" s="22" t="str">
        <f>IF('01_Données'!Q236="","",INDEX(Tableau3[P.A.U],MATCH('01_Données'!P236,Tableau3[Sequence],0),))</f>
        <v/>
      </c>
      <c r="F486" s="22"/>
      <c r="G486" s="2" t="str">
        <f>IF('01_Données'!Q236="","",INDEX(Tableau3[Délai],MATCH('01_Données'!P236,Tableau3[Sequence],0),))</f>
        <v/>
      </c>
      <c r="H486" s="2" t="str">
        <f>IF('01_Données'!Q236="","",INDEX(Tableau3[Date livraison],MATCH('01_Données'!P236,Tableau3[Sequence],0),))</f>
        <v/>
      </c>
      <c r="I486" s="1" t="str">
        <f t="shared" si="14"/>
        <v/>
      </c>
      <c r="J486" t="e">
        <f>IF('01_Données'!#REF!="","",INDEX(#REF!,MATCH('01_Données'!#REF!,#REF!,0),))</f>
        <v>#REF!</v>
      </c>
    </row>
    <row r="487" spans="1:10" x14ac:dyDescent="0.25">
      <c r="A487" s="19" t="str">
        <f>IF(ROW()-12&lt;='01_Données'!$O$2,ROW()-12,"")</f>
        <v/>
      </c>
      <c r="B487" s="1" t="str">
        <f>IF('01_Données'!Q237="","",INDEX(Tableau3[N°CMD],MATCH('01_Données'!P237,Tableau3[Sequence],0),))</f>
        <v/>
      </c>
      <c r="C487" s="31" t="str">
        <f>IF('01_Données'!Q237="","",INDEX(Tableau3[Désignation],MATCH('01_Données'!P237,Tableau3[Sequence],0),))</f>
        <v/>
      </c>
      <c r="D487" s="1" t="str">
        <f>IF('01_Données'!Q237="","",INDEX(Tableau3[Qte],MATCH('01_Données'!P237,Tableau3[Sequence],0),))</f>
        <v/>
      </c>
      <c r="E487" s="22" t="str">
        <f>IF('01_Données'!Q237="","",INDEX(Tableau3[P.A.U],MATCH('01_Données'!P237,Tableau3[Sequence],0),))</f>
        <v/>
      </c>
      <c r="F487" s="22"/>
      <c r="G487" s="2" t="str">
        <f>IF('01_Données'!Q237="","",INDEX(Tableau3[Délai],MATCH('01_Données'!P237,Tableau3[Sequence],0),))</f>
        <v/>
      </c>
      <c r="H487" s="2" t="str">
        <f>IF('01_Données'!Q237="","",INDEX(Tableau3[Date livraison],MATCH('01_Données'!P237,Tableau3[Sequence],0),))</f>
        <v/>
      </c>
      <c r="I487" s="1" t="str">
        <f t="shared" si="14"/>
        <v/>
      </c>
      <c r="J487" t="e">
        <f>IF('01_Données'!#REF!="","",INDEX(#REF!,MATCH('01_Données'!#REF!,#REF!,0),))</f>
        <v>#REF!</v>
      </c>
    </row>
    <row r="488" spans="1:10" x14ac:dyDescent="0.25">
      <c r="A488" s="19" t="str">
        <f>IF(ROW()-12&lt;='01_Données'!$O$2,ROW()-12,"")</f>
        <v/>
      </c>
      <c r="B488" s="1" t="str">
        <f>IF('01_Données'!Q238="","",INDEX(Tableau3[N°CMD],MATCH('01_Données'!P238,Tableau3[Sequence],0),))</f>
        <v/>
      </c>
      <c r="C488" s="31" t="str">
        <f>IF('01_Données'!Q238="","",INDEX(Tableau3[Désignation],MATCH('01_Données'!P238,Tableau3[Sequence],0),))</f>
        <v/>
      </c>
      <c r="D488" s="1" t="str">
        <f>IF('01_Données'!Q238="","",INDEX(Tableau3[Qte],MATCH('01_Données'!P238,Tableau3[Sequence],0),))</f>
        <v/>
      </c>
      <c r="E488" s="22" t="str">
        <f>IF('01_Données'!Q238="","",INDEX(Tableau3[P.A.U],MATCH('01_Données'!P238,Tableau3[Sequence],0),))</f>
        <v/>
      </c>
      <c r="F488" s="22"/>
      <c r="G488" s="2" t="str">
        <f>IF('01_Données'!Q238="","",INDEX(Tableau3[Délai],MATCH('01_Données'!P238,Tableau3[Sequence],0),))</f>
        <v/>
      </c>
      <c r="H488" s="2" t="str">
        <f>IF('01_Données'!Q238="","",INDEX(Tableau3[Date livraison],MATCH('01_Données'!P238,Tableau3[Sequence],0),))</f>
        <v/>
      </c>
      <c r="I488" s="1" t="str">
        <f t="shared" si="14"/>
        <v/>
      </c>
      <c r="J488" t="e">
        <f>IF('01_Données'!#REF!="","",INDEX(#REF!,MATCH('01_Données'!#REF!,#REF!,0),))</f>
        <v>#REF!</v>
      </c>
    </row>
    <row r="489" spans="1:10" x14ac:dyDescent="0.25">
      <c r="A489" s="19" t="str">
        <f>IF(ROW()-12&lt;='01_Données'!$O$2,ROW()-12,"")</f>
        <v/>
      </c>
      <c r="B489" s="1" t="str">
        <f>IF('01_Données'!Q239="","",INDEX(Tableau3[N°CMD],MATCH('01_Données'!P239,Tableau3[Sequence],0),))</f>
        <v/>
      </c>
      <c r="C489" s="31" t="str">
        <f>IF('01_Données'!Q239="","",INDEX(Tableau3[Désignation],MATCH('01_Données'!P239,Tableau3[Sequence],0),))</f>
        <v/>
      </c>
      <c r="D489" s="1" t="str">
        <f>IF('01_Données'!Q239="","",INDEX(Tableau3[Qte],MATCH('01_Données'!P239,Tableau3[Sequence],0),))</f>
        <v/>
      </c>
      <c r="E489" s="22" t="str">
        <f>IF('01_Données'!Q239="","",INDEX(Tableau3[P.A.U],MATCH('01_Données'!P239,Tableau3[Sequence],0),))</f>
        <v/>
      </c>
      <c r="F489" s="22"/>
      <c r="G489" s="2" t="str">
        <f>IF('01_Données'!Q239="","",INDEX(Tableau3[Délai],MATCH('01_Données'!P239,Tableau3[Sequence],0),))</f>
        <v/>
      </c>
      <c r="H489" s="2" t="str">
        <f>IF('01_Données'!Q239="","",INDEX(Tableau3[Date livraison],MATCH('01_Données'!P239,Tableau3[Sequence],0),))</f>
        <v/>
      </c>
      <c r="I489" s="1" t="str">
        <f t="shared" si="14"/>
        <v/>
      </c>
      <c r="J489" t="e">
        <f>IF('01_Données'!#REF!="","",INDEX(#REF!,MATCH('01_Données'!#REF!,#REF!,0),))</f>
        <v>#REF!</v>
      </c>
    </row>
    <row r="490" spans="1:10" x14ac:dyDescent="0.25">
      <c r="A490" s="19" t="str">
        <f>IF(ROW()-12&lt;='01_Données'!$O$2,ROW()-12,"")</f>
        <v/>
      </c>
      <c r="B490" s="1" t="str">
        <f>IF('01_Données'!Q240="","",INDEX(Tableau3[N°CMD],MATCH('01_Données'!P240,Tableau3[Sequence],0),))</f>
        <v/>
      </c>
      <c r="C490" s="31" t="str">
        <f>IF('01_Données'!Q240="","",INDEX(Tableau3[Désignation],MATCH('01_Données'!P240,Tableau3[Sequence],0),))</f>
        <v/>
      </c>
      <c r="D490" s="1" t="str">
        <f>IF('01_Données'!Q240="","",INDEX(Tableau3[Qte],MATCH('01_Données'!P240,Tableau3[Sequence],0),))</f>
        <v/>
      </c>
      <c r="E490" s="22" t="str">
        <f>IF('01_Données'!Q240="","",INDEX(Tableau3[P.A.U],MATCH('01_Données'!P240,Tableau3[Sequence],0),))</f>
        <v/>
      </c>
      <c r="F490" s="22"/>
      <c r="G490" s="2" t="str">
        <f>IF('01_Données'!Q240="","",INDEX(Tableau3[Délai],MATCH('01_Données'!P240,Tableau3[Sequence],0),))</f>
        <v/>
      </c>
      <c r="H490" s="2" t="str">
        <f>IF('01_Données'!Q240="","",INDEX(Tableau3[Date livraison],MATCH('01_Données'!P240,Tableau3[Sequence],0),))</f>
        <v/>
      </c>
      <c r="I490" s="1" t="str">
        <f t="shared" si="14"/>
        <v/>
      </c>
      <c r="J490" t="e">
        <f>IF('01_Données'!#REF!="","",INDEX(#REF!,MATCH('01_Données'!#REF!,#REF!,0),))</f>
        <v>#REF!</v>
      </c>
    </row>
    <row r="491" spans="1:10" x14ac:dyDescent="0.25">
      <c r="A491" s="19" t="str">
        <f>IF(ROW()-12&lt;='01_Données'!$O$2,ROW()-12,"")</f>
        <v/>
      </c>
      <c r="B491" s="1" t="str">
        <f>IF('01_Données'!Q241="","",INDEX(Tableau3[N°CMD],MATCH('01_Données'!P241,Tableau3[Sequence],0),))</f>
        <v/>
      </c>
      <c r="C491" s="31" t="str">
        <f>IF('01_Données'!Q241="","",INDEX(Tableau3[Désignation],MATCH('01_Données'!P241,Tableau3[Sequence],0),))</f>
        <v/>
      </c>
      <c r="D491" s="1" t="str">
        <f>IF('01_Données'!Q241="","",INDEX(Tableau3[Qte],MATCH('01_Données'!P241,Tableau3[Sequence],0),))</f>
        <v/>
      </c>
      <c r="E491" s="22" t="str">
        <f>IF('01_Données'!Q241="","",INDEX(Tableau3[P.A.U],MATCH('01_Données'!P241,Tableau3[Sequence],0),))</f>
        <v/>
      </c>
      <c r="F491" s="22"/>
      <c r="G491" s="2" t="str">
        <f>IF('01_Données'!Q241="","",INDEX(Tableau3[Délai],MATCH('01_Données'!P241,Tableau3[Sequence],0),))</f>
        <v/>
      </c>
      <c r="H491" s="2" t="str">
        <f>IF('01_Données'!Q241="","",INDEX(Tableau3[Date livraison],MATCH('01_Données'!P241,Tableau3[Sequence],0),))</f>
        <v/>
      </c>
      <c r="I491" s="1" t="str">
        <f t="shared" si="14"/>
        <v/>
      </c>
      <c r="J491" t="e">
        <f>IF('01_Données'!#REF!="","",INDEX(#REF!,MATCH('01_Données'!#REF!,#REF!,0),))</f>
        <v>#REF!</v>
      </c>
    </row>
    <row r="492" spans="1:10" x14ac:dyDescent="0.25">
      <c r="A492" s="19" t="str">
        <f>IF(ROW()-12&lt;='01_Données'!$O$2,ROW()-12,"")</f>
        <v/>
      </c>
      <c r="B492" s="1" t="str">
        <f>IF('01_Données'!Q242="","",INDEX(Tableau3[N°CMD],MATCH('01_Données'!P242,Tableau3[Sequence],0),))</f>
        <v/>
      </c>
      <c r="C492" s="31" t="str">
        <f>IF('01_Données'!Q242="","",INDEX(Tableau3[Désignation],MATCH('01_Données'!P242,Tableau3[Sequence],0),))</f>
        <v/>
      </c>
      <c r="D492" s="1" t="str">
        <f>IF('01_Données'!Q242="","",INDEX(Tableau3[Qte],MATCH('01_Données'!P242,Tableau3[Sequence],0),))</f>
        <v/>
      </c>
      <c r="E492" s="22" t="str">
        <f>IF('01_Données'!Q242="","",INDEX(Tableau3[P.A.U],MATCH('01_Données'!P242,Tableau3[Sequence],0),))</f>
        <v/>
      </c>
      <c r="F492" s="22"/>
      <c r="G492" s="2" t="str">
        <f>IF('01_Données'!Q242="","",INDEX(Tableau3[Délai],MATCH('01_Données'!P242,Tableau3[Sequence],0),))</f>
        <v/>
      </c>
      <c r="H492" s="2" t="str">
        <f>IF('01_Données'!Q242="","",INDEX(Tableau3[Date livraison],MATCH('01_Données'!P242,Tableau3[Sequence],0),))</f>
        <v/>
      </c>
      <c r="I492" s="1" t="str">
        <f t="shared" si="14"/>
        <v/>
      </c>
      <c r="J492" t="e">
        <f>IF('01_Données'!#REF!="","",INDEX(#REF!,MATCH('01_Données'!#REF!,#REF!,0),))</f>
        <v>#REF!</v>
      </c>
    </row>
    <row r="493" spans="1:10" x14ac:dyDescent="0.25">
      <c r="A493" s="19" t="str">
        <f>IF(ROW()-12&lt;='01_Données'!$O$2,ROW()-12,"")</f>
        <v/>
      </c>
      <c r="B493" s="1" t="str">
        <f>IF('01_Données'!Q243="","",INDEX(Tableau3[N°CMD],MATCH('01_Données'!P243,Tableau3[Sequence],0),))</f>
        <v/>
      </c>
      <c r="C493" s="31" t="str">
        <f>IF('01_Données'!Q243="","",INDEX(Tableau3[Désignation],MATCH('01_Données'!P243,Tableau3[Sequence],0),))</f>
        <v/>
      </c>
      <c r="D493" s="1" t="str">
        <f>IF('01_Données'!Q243="","",INDEX(Tableau3[Qte],MATCH('01_Données'!P243,Tableau3[Sequence],0),))</f>
        <v/>
      </c>
      <c r="E493" s="22" t="str">
        <f>IF('01_Données'!Q243="","",INDEX(Tableau3[P.A.U],MATCH('01_Données'!P243,Tableau3[Sequence],0),))</f>
        <v/>
      </c>
      <c r="F493" s="22"/>
      <c r="G493" s="2" t="str">
        <f>IF('01_Données'!Q243="","",INDEX(Tableau3[Délai],MATCH('01_Données'!P243,Tableau3[Sequence],0),))</f>
        <v/>
      </c>
      <c r="H493" s="2" t="str">
        <f>IF('01_Données'!Q243="","",INDEX(Tableau3[Date livraison],MATCH('01_Données'!P243,Tableau3[Sequence],0),))</f>
        <v/>
      </c>
      <c r="I493" s="1" t="str">
        <f t="shared" si="14"/>
        <v/>
      </c>
      <c r="J493" t="e">
        <f>IF('01_Données'!#REF!="","",INDEX(#REF!,MATCH('01_Données'!#REF!,#REF!,0),))</f>
        <v>#REF!</v>
      </c>
    </row>
    <row r="494" spans="1:10" x14ac:dyDescent="0.25">
      <c r="A494" s="19" t="str">
        <f>IF(ROW()-12&lt;='01_Données'!$O$2,ROW()-12,"")</f>
        <v/>
      </c>
      <c r="B494" s="1" t="str">
        <f>IF('01_Données'!Q244="","",INDEX(Tableau3[N°CMD],MATCH('01_Données'!P244,Tableau3[Sequence],0),))</f>
        <v/>
      </c>
      <c r="C494" s="31" t="str">
        <f>IF('01_Données'!Q244="","",INDEX(Tableau3[Désignation],MATCH('01_Données'!P244,Tableau3[Sequence],0),))</f>
        <v/>
      </c>
      <c r="D494" s="1" t="str">
        <f>IF('01_Données'!Q244="","",INDEX(Tableau3[Qte],MATCH('01_Données'!P244,Tableau3[Sequence],0),))</f>
        <v/>
      </c>
      <c r="E494" s="22" t="str">
        <f>IF('01_Données'!Q244="","",INDEX(Tableau3[P.A.U],MATCH('01_Données'!P244,Tableau3[Sequence],0),))</f>
        <v/>
      </c>
      <c r="F494" s="22"/>
      <c r="G494" s="2" t="str">
        <f>IF('01_Données'!Q244="","",INDEX(Tableau3[Délai],MATCH('01_Données'!P244,Tableau3[Sequence],0),))</f>
        <v/>
      </c>
      <c r="H494" s="2" t="str">
        <f>IF('01_Données'!Q244="","",INDEX(Tableau3[Date livraison],MATCH('01_Données'!P244,Tableau3[Sequence],0),))</f>
        <v/>
      </c>
      <c r="I494" s="1" t="str">
        <f t="shared" si="14"/>
        <v/>
      </c>
      <c r="J494" t="e">
        <f>IF('01_Données'!#REF!="","",INDEX(#REF!,MATCH('01_Données'!#REF!,#REF!,0),))</f>
        <v>#REF!</v>
      </c>
    </row>
    <row r="495" spans="1:10" x14ac:dyDescent="0.25">
      <c r="A495" s="19" t="str">
        <f>IF(ROW()-12&lt;='01_Données'!$O$2,ROW()-12,"")</f>
        <v/>
      </c>
      <c r="B495" s="1" t="str">
        <f>IF('01_Données'!Q245="","",INDEX(Tableau3[N°CMD],MATCH('01_Données'!P245,Tableau3[Sequence],0),))</f>
        <v/>
      </c>
      <c r="C495" s="31" t="str">
        <f>IF('01_Données'!Q245="","",INDEX(Tableau3[Désignation],MATCH('01_Données'!P245,Tableau3[Sequence],0),))</f>
        <v/>
      </c>
      <c r="D495" s="1" t="str">
        <f>IF('01_Données'!Q245="","",INDEX(Tableau3[Qte],MATCH('01_Données'!P245,Tableau3[Sequence],0),))</f>
        <v/>
      </c>
      <c r="E495" s="22" t="str">
        <f>IF('01_Données'!Q245="","",INDEX(Tableau3[P.A.U],MATCH('01_Données'!P245,Tableau3[Sequence],0),))</f>
        <v/>
      </c>
      <c r="F495" s="22"/>
      <c r="G495" s="2" t="str">
        <f>IF('01_Données'!Q245="","",INDEX(Tableau3[Délai],MATCH('01_Données'!P245,Tableau3[Sequence],0),))</f>
        <v/>
      </c>
      <c r="H495" s="2" t="str">
        <f>IF('01_Données'!Q245="","",INDEX(Tableau3[Date livraison],MATCH('01_Données'!P245,Tableau3[Sequence],0),))</f>
        <v/>
      </c>
      <c r="I495" s="1" t="str">
        <f t="shared" si="14"/>
        <v/>
      </c>
      <c r="J495" t="e">
        <f>IF('01_Données'!#REF!="","",INDEX(#REF!,MATCH('01_Données'!#REF!,#REF!,0),))</f>
        <v>#REF!</v>
      </c>
    </row>
    <row r="496" spans="1:10" x14ac:dyDescent="0.25">
      <c r="A496" s="19" t="str">
        <f>IF(ROW()-12&lt;='01_Données'!$O$2,ROW()-12,"")</f>
        <v/>
      </c>
      <c r="B496" s="1" t="str">
        <f>IF('01_Données'!Q246="","",INDEX(Tableau3[N°CMD],MATCH('01_Données'!P246,Tableau3[Sequence],0),))</f>
        <v/>
      </c>
      <c r="C496" s="31" t="str">
        <f>IF('01_Données'!Q246="","",INDEX(Tableau3[Désignation],MATCH('01_Données'!P246,Tableau3[Sequence],0),))</f>
        <v/>
      </c>
      <c r="D496" s="1" t="str">
        <f>IF('01_Données'!Q246="","",INDEX(Tableau3[Qte],MATCH('01_Données'!P246,Tableau3[Sequence],0),))</f>
        <v/>
      </c>
      <c r="E496" s="22" t="str">
        <f>IF('01_Données'!Q246="","",INDEX(Tableau3[P.A.U],MATCH('01_Données'!P246,Tableau3[Sequence],0),))</f>
        <v/>
      </c>
      <c r="F496" s="22"/>
      <c r="G496" s="2" t="str">
        <f>IF('01_Données'!Q246="","",INDEX(Tableau3[Délai],MATCH('01_Données'!P246,Tableau3[Sequence],0),))</f>
        <v/>
      </c>
      <c r="H496" s="2" t="str">
        <f>IF('01_Données'!Q246="","",INDEX(Tableau3[Date livraison],MATCH('01_Données'!P246,Tableau3[Sequence],0),))</f>
        <v/>
      </c>
      <c r="I496" s="1" t="str">
        <f t="shared" si="14"/>
        <v/>
      </c>
      <c r="J496" t="e">
        <f>IF('01_Données'!#REF!="","",INDEX(#REF!,MATCH('01_Données'!#REF!,#REF!,0),))</f>
        <v>#REF!</v>
      </c>
    </row>
    <row r="497" spans="1:10" x14ac:dyDescent="0.25">
      <c r="A497" s="19" t="str">
        <f>IF(ROW()-12&lt;='01_Données'!$O$2,ROW()-12,"")</f>
        <v/>
      </c>
      <c r="B497" s="1" t="str">
        <f>IF('01_Données'!Q247="","",INDEX(Tableau3[N°CMD],MATCH('01_Données'!P247,Tableau3[Sequence],0),))</f>
        <v/>
      </c>
      <c r="C497" s="31" t="str">
        <f>IF('01_Données'!Q247="","",INDEX(Tableau3[Désignation],MATCH('01_Données'!P247,Tableau3[Sequence],0),))</f>
        <v/>
      </c>
      <c r="D497" s="1" t="str">
        <f>IF('01_Données'!Q247="","",INDEX(Tableau3[Qte],MATCH('01_Données'!P247,Tableau3[Sequence],0),))</f>
        <v/>
      </c>
      <c r="E497" s="22" t="str">
        <f>IF('01_Données'!Q247="","",INDEX(Tableau3[P.A.U],MATCH('01_Données'!P247,Tableau3[Sequence],0),))</f>
        <v/>
      </c>
      <c r="F497" s="22"/>
      <c r="G497" s="2" t="str">
        <f>IF('01_Données'!Q247="","",INDEX(Tableau3[Délai],MATCH('01_Données'!P247,Tableau3[Sequence],0),))</f>
        <v/>
      </c>
      <c r="H497" s="2" t="str">
        <f>IF('01_Données'!Q247="","",INDEX(Tableau3[Date livraison],MATCH('01_Données'!P247,Tableau3[Sequence],0),))</f>
        <v/>
      </c>
      <c r="I497" s="1" t="str">
        <f t="shared" si="14"/>
        <v/>
      </c>
      <c r="J497" t="e">
        <f>IF('01_Données'!#REF!="","",INDEX(#REF!,MATCH('01_Données'!#REF!,#REF!,0),))</f>
        <v>#REF!</v>
      </c>
    </row>
    <row r="498" spans="1:10" x14ac:dyDescent="0.25">
      <c r="A498" s="19" t="str">
        <f>IF(ROW()-12&lt;='01_Données'!$O$2,ROW()-12,"")</f>
        <v/>
      </c>
      <c r="B498" s="1" t="str">
        <f>IF('01_Données'!Q248="","",INDEX(Tableau3[N°CMD],MATCH('01_Données'!P248,Tableau3[Sequence],0),))</f>
        <v/>
      </c>
      <c r="C498" s="31" t="str">
        <f>IF('01_Données'!Q248="","",INDEX(Tableau3[Désignation],MATCH('01_Données'!P248,Tableau3[Sequence],0),))</f>
        <v/>
      </c>
      <c r="D498" s="1" t="str">
        <f>IF('01_Données'!Q248="","",INDEX(Tableau3[Qte],MATCH('01_Données'!P248,Tableau3[Sequence],0),))</f>
        <v/>
      </c>
      <c r="E498" s="22" t="str">
        <f>IF('01_Données'!Q248="","",INDEX(Tableau3[P.A.U],MATCH('01_Données'!P248,Tableau3[Sequence],0),))</f>
        <v/>
      </c>
      <c r="F498" s="22"/>
      <c r="G498" s="2" t="str">
        <f>IF('01_Données'!Q248="","",INDEX(Tableau3[Délai],MATCH('01_Données'!P248,Tableau3[Sequence],0),))</f>
        <v/>
      </c>
      <c r="H498" s="2" t="str">
        <f>IF('01_Données'!Q248="","",INDEX(Tableau3[Date livraison],MATCH('01_Données'!P248,Tableau3[Sequence],0),))</f>
        <v/>
      </c>
      <c r="I498" s="1" t="str">
        <f t="shared" si="14"/>
        <v/>
      </c>
      <c r="J498" t="e">
        <f>IF('01_Données'!#REF!="","",INDEX(#REF!,MATCH('01_Données'!#REF!,#REF!,0),))</f>
        <v>#REF!</v>
      </c>
    </row>
    <row r="499" spans="1:10" x14ac:dyDescent="0.25">
      <c r="A499" s="19" t="str">
        <f>IF(ROW()-12&lt;='01_Données'!$O$2,ROW()-12,"")</f>
        <v/>
      </c>
      <c r="B499" s="1" t="str">
        <f>IF('01_Données'!Q249="","",INDEX(Tableau3[N°CMD],MATCH('01_Données'!P249,Tableau3[Sequence],0),))</f>
        <v/>
      </c>
      <c r="C499" s="31" t="str">
        <f>IF('01_Données'!Q249="","",INDEX(Tableau3[Désignation],MATCH('01_Données'!P249,Tableau3[Sequence],0),))</f>
        <v/>
      </c>
      <c r="D499" s="1" t="str">
        <f>IF('01_Données'!Q249="","",INDEX(Tableau3[Qte],MATCH('01_Données'!P249,Tableau3[Sequence],0),))</f>
        <v/>
      </c>
      <c r="E499" s="22" t="str">
        <f>IF('01_Données'!Q249="","",INDEX(Tableau3[P.A.U],MATCH('01_Données'!P249,Tableau3[Sequence],0),))</f>
        <v/>
      </c>
      <c r="F499" s="22"/>
      <c r="G499" s="2" t="str">
        <f>IF('01_Données'!Q249="","",INDEX(Tableau3[Délai],MATCH('01_Données'!P249,Tableau3[Sequence],0),))</f>
        <v/>
      </c>
      <c r="H499" s="2" t="str">
        <f>IF('01_Données'!Q249="","",INDEX(Tableau3[Date livraison],MATCH('01_Données'!P249,Tableau3[Sequence],0),))</f>
        <v/>
      </c>
      <c r="I499" s="1" t="str">
        <f t="shared" si="14"/>
        <v/>
      </c>
      <c r="J499" t="e">
        <f>IF('01_Données'!#REF!="","",INDEX(#REF!,MATCH('01_Données'!#REF!,#REF!,0),))</f>
        <v>#REF!</v>
      </c>
    </row>
    <row r="500" spans="1:10" x14ac:dyDescent="0.25">
      <c r="A500" s="19" t="str">
        <f>IF(ROW()-12&lt;='01_Données'!$O$2,ROW()-12,"")</f>
        <v/>
      </c>
      <c r="B500" s="1" t="str">
        <f>IF('01_Données'!Q250="","",INDEX(Tableau3[N°CMD],MATCH('01_Données'!P250,Tableau3[Sequence],0),))</f>
        <v/>
      </c>
      <c r="C500" s="31" t="str">
        <f>IF('01_Données'!Q250="","",INDEX(Tableau3[Désignation],MATCH('01_Données'!P250,Tableau3[Sequence],0),))</f>
        <v/>
      </c>
      <c r="D500" s="1" t="str">
        <f>IF('01_Données'!Q250="","",INDEX(Tableau3[Qte],MATCH('01_Données'!P250,Tableau3[Sequence],0),))</f>
        <v/>
      </c>
      <c r="E500" s="22" t="str">
        <f>IF('01_Données'!Q250="","",INDEX(Tableau3[P.A.U],MATCH('01_Données'!P250,Tableau3[Sequence],0),))</f>
        <v/>
      </c>
      <c r="F500" s="22"/>
      <c r="G500" s="2" t="str">
        <f>IF('01_Données'!Q250="","",INDEX(Tableau3[Délai],MATCH('01_Données'!P250,Tableau3[Sequence],0),))</f>
        <v/>
      </c>
      <c r="H500" s="2" t="str">
        <f>IF('01_Données'!Q250="","",INDEX(Tableau3[Date livraison],MATCH('01_Données'!P250,Tableau3[Sequence],0),))</f>
        <v/>
      </c>
      <c r="I500" s="1" t="str">
        <f t="shared" si="14"/>
        <v/>
      </c>
      <c r="J500" t="e">
        <f>IF('01_Données'!#REF!="","",INDEX(#REF!,MATCH('01_Données'!#REF!,#REF!,0),))</f>
        <v>#REF!</v>
      </c>
    </row>
    <row r="501" spans="1:10" x14ac:dyDescent="0.25">
      <c r="A501" s="19" t="str">
        <f>IF(ROW()-12&lt;='01_Données'!$O$2,ROW()-12,"")</f>
        <v/>
      </c>
      <c r="B501" s="1" t="str">
        <f>IF('01_Données'!Q251="","",INDEX(Tableau3[N°CMD],MATCH('01_Données'!P251,Tableau3[Sequence],0),))</f>
        <v/>
      </c>
      <c r="C501" s="31" t="str">
        <f>IF('01_Données'!Q251="","",INDEX(Tableau3[Désignation],MATCH('01_Données'!P251,Tableau3[Sequence],0),))</f>
        <v/>
      </c>
      <c r="D501" s="1" t="str">
        <f>IF('01_Données'!Q251="","",INDEX(Tableau3[Qte],MATCH('01_Données'!P251,Tableau3[Sequence],0),))</f>
        <v/>
      </c>
      <c r="E501" s="22" t="str">
        <f>IF('01_Données'!Q251="","",INDEX(Tableau3[P.A.U],MATCH('01_Données'!P251,Tableau3[Sequence],0),))</f>
        <v/>
      </c>
      <c r="F501" s="22"/>
      <c r="G501" s="2" t="str">
        <f>IF('01_Données'!Q251="","",INDEX(Tableau3[Délai],MATCH('01_Données'!P251,Tableau3[Sequence],0),))</f>
        <v/>
      </c>
      <c r="H501" s="2" t="str">
        <f>IF('01_Données'!Q251="","",INDEX(Tableau3[Date livraison],MATCH('01_Données'!P251,Tableau3[Sequence],0),))</f>
        <v/>
      </c>
      <c r="I501" s="1" t="str">
        <f t="shared" si="14"/>
        <v/>
      </c>
      <c r="J501" t="e">
        <f>IF('01_Données'!#REF!="","",INDEX(#REF!,MATCH('01_Données'!#REF!,#REF!,0),))</f>
        <v>#REF!</v>
      </c>
    </row>
    <row r="502" spans="1:10" x14ac:dyDescent="0.25">
      <c r="A502" s="19" t="str">
        <f>IF(ROW()-12&lt;='01_Données'!$O$2,ROW()-12,"")</f>
        <v/>
      </c>
      <c r="B502" s="1" t="str">
        <f>IF('01_Données'!Q252="","",INDEX(Tableau3[N°CMD],MATCH('01_Données'!P252,Tableau3[Sequence],0),))</f>
        <v/>
      </c>
      <c r="C502" s="31" t="str">
        <f>IF('01_Données'!Q252="","",INDEX(Tableau3[Désignation],MATCH('01_Données'!P252,Tableau3[Sequence],0),))</f>
        <v/>
      </c>
      <c r="D502" s="1" t="str">
        <f>IF('01_Données'!Q252="","",INDEX(Tableau3[Qte],MATCH('01_Données'!P252,Tableau3[Sequence],0),))</f>
        <v/>
      </c>
      <c r="E502" s="22" t="str">
        <f>IF('01_Données'!Q252="","",INDEX(Tableau3[P.A.U],MATCH('01_Données'!P252,Tableau3[Sequence],0),))</f>
        <v/>
      </c>
      <c r="F502" s="22"/>
      <c r="G502" s="2" t="str">
        <f>IF('01_Données'!Q252="","",INDEX(Tableau3[Délai],MATCH('01_Données'!P252,Tableau3[Sequence],0),))</f>
        <v/>
      </c>
      <c r="H502" s="2" t="str">
        <f>IF('01_Données'!Q252="","",INDEX(Tableau3[Date livraison],MATCH('01_Données'!P252,Tableau3[Sequence],0),))</f>
        <v/>
      </c>
      <c r="I502" s="1" t="str">
        <f t="shared" si="14"/>
        <v/>
      </c>
      <c r="J502" t="e">
        <f>IF('01_Données'!#REF!="","",INDEX(#REF!,MATCH('01_Données'!#REF!,#REF!,0),))</f>
        <v>#REF!</v>
      </c>
    </row>
    <row r="503" spans="1:10" x14ac:dyDescent="0.25">
      <c r="A503" s="19" t="str">
        <f>IF(ROW()-12&lt;='01_Données'!$O$2,ROW()-12,"")</f>
        <v/>
      </c>
      <c r="B503" s="1" t="str">
        <f>IF('01_Données'!Q253="","",INDEX(Tableau3[N°CMD],MATCH('01_Données'!P253,Tableau3[Sequence],0),))</f>
        <v/>
      </c>
      <c r="C503" s="31" t="str">
        <f>IF('01_Données'!Q253="","",INDEX(Tableau3[Désignation],MATCH('01_Données'!P253,Tableau3[Sequence],0),))</f>
        <v/>
      </c>
      <c r="D503" s="1" t="str">
        <f>IF('01_Données'!Q253="","",INDEX(Tableau3[Qte],MATCH('01_Données'!P253,Tableau3[Sequence],0),))</f>
        <v/>
      </c>
      <c r="E503" s="22" t="str">
        <f>IF('01_Données'!Q253="","",INDEX(Tableau3[P.A.U],MATCH('01_Données'!P253,Tableau3[Sequence],0),))</f>
        <v/>
      </c>
      <c r="F503" s="22"/>
      <c r="G503" s="2" t="str">
        <f>IF('01_Données'!Q253="","",INDEX(Tableau3[Délai],MATCH('01_Données'!P253,Tableau3[Sequence],0),))</f>
        <v/>
      </c>
      <c r="H503" s="2" t="str">
        <f>IF('01_Données'!Q253="","",INDEX(Tableau3[Date livraison],MATCH('01_Données'!P253,Tableau3[Sequence],0),))</f>
        <v/>
      </c>
      <c r="I503" s="1" t="str">
        <f t="shared" si="14"/>
        <v/>
      </c>
      <c r="J503" t="e">
        <f>IF('01_Données'!#REF!="","",INDEX(#REF!,MATCH('01_Données'!#REF!,#REF!,0),))</f>
        <v>#REF!</v>
      </c>
    </row>
    <row r="504" spans="1:10" x14ac:dyDescent="0.25">
      <c r="A504" s="19" t="str">
        <f>IF(ROW()-12&lt;='01_Données'!$O$2,ROW()-12,"")</f>
        <v/>
      </c>
      <c r="B504" s="1" t="str">
        <f>IF('01_Données'!Q254="","",INDEX(Tableau3[N°CMD],MATCH('01_Données'!P254,Tableau3[Sequence],0),))</f>
        <v/>
      </c>
      <c r="C504" s="31" t="str">
        <f>IF('01_Données'!Q254="","",INDEX(Tableau3[Désignation],MATCH('01_Données'!P254,Tableau3[Sequence],0),))</f>
        <v/>
      </c>
      <c r="D504" s="1" t="str">
        <f>IF('01_Données'!Q254="","",INDEX(Tableau3[Qte],MATCH('01_Données'!P254,Tableau3[Sequence],0),))</f>
        <v/>
      </c>
      <c r="E504" s="22" t="str">
        <f>IF('01_Données'!Q254="","",INDEX(Tableau3[P.A.U],MATCH('01_Données'!P254,Tableau3[Sequence],0),))</f>
        <v/>
      </c>
      <c r="F504" s="22"/>
      <c r="G504" s="2" t="str">
        <f>IF('01_Données'!Q254="","",INDEX(Tableau3[Délai],MATCH('01_Données'!P254,Tableau3[Sequence],0),))</f>
        <v/>
      </c>
      <c r="H504" s="2" t="str">
        <f>IF('01_Données'!Q254="","",INDEX(Tableau3[Date livraison],MATCH('01_Données'!P254,Tableau3[Sequence],0),))</f>
        <v/>
      </c>
      <c r="I504" s="1" t="str">
        <f t="shared" si="14"/>
        <v/>
      </c>
      <c r="J504" t="e">
        <f>IF('01_Données'!#REF!="","",INDEX(#REF!,MATCH('01_Données'!#REF!,#REF!,0),))</f>
        <v>#REF!</v>
      </c>
    </row>
    <row r="505" spans="1:10" x14ac:dyDescent="0.25">
      <c r="A505" s="19" t="str">
        <f>IF(ROW()-12&lt;='01_Données'!$O$2,ROW()-12,"")</f>
        <v/>
      </c>
      <c r="B505" s="1" t="str">
        <f>IF('01_Données'!Q255="","",INDEX(Tableau3[N°CMD],MATCH('01_Données'!P255,Tableau3[Sequence],0),))</f>
        <v/>
      </c>
      <c r="C505" s="31" t="str">
        <f>IF('01_Données'!Q255="","",INDEX(Tableau3[Désignation],MATCH('01_Données'!P255,Tableau3[Sequence],0),))</f>
        <v/>
      </c>
      <c r="D505" s="1" t="str">
        <f>IF('01_Données'!Q255="","",INDEX(Tableau3[Qte],MATCH('01_Données'!P255,Tableau3[Sequence],0),))</f>
        <v/>
      </c>
      <c r="E505" s="22" t="str">
        <f>IF('01_Données'!Q255="","",INDEX(Tableau3[P.A.U],MATCH('01_Données'!P255,Tableau3[Sequence],0),))</f>
        <v/>
      </c>
      <c r="F505" s="22"/>
      <c r="G505" s="2" t="str">
        <f>IF('01_Données'!Q255="","",INDEX(Tableau3[Délai],MATCH('01_Données'!P255,Tableau3[Sequence],0),))</f>
        <v/>
      </c>
      <c r="H505" s="2" t="str">
        <f>IF('01_Données'!Q255="","",INDEX(Tableau3[Date livraison],MATCH('01_Données'!P255,Tableau3[Sequence],0),))</f>
        <v/>
      </c>
      <c r="I505" s="1" t="str">
        <f t="shared" si="14"/>
        <v/>
      </c>
      <c r="J505" t="e">
        <f>IF('01_Données'!#REF!="","",INDEX(#REF!,MATCH('01_Données'!#REF!,#REF!,0),))</f>
        <v>#REF!</v>
      </c>
    </row>
    <row r="506" spans="1:10" x14ac:dyDescent="0.25">
      <c r="A506" s="19" t="str">
        <f>IF(ROW()-12&lt;='01_Données'!$O$2,ROW()-12,"")</f>
        <v/>
      </c>
      <c r="B506" s="1" t="str">
        <f>IF('01_Données'!Q256="","",INDEX(Tableau3[N°CMD],MATCH('01_Données'!P256,Tableau3[Sequence],0),))</f>
        <v/>
      </c>
      <c r="C506" s="31" t="str">
        <f>IF('01_Données'!Q256="","",INDEX(Tableau3[Désignation],MATCH('01_Données'!P256,Tableau3[Sequence],0),))</f>
        <v/>
      </c>
      <c r="D506" s="1" t="str">
        <f>IF('01_Données'!Q256="","",INDEX(Tableau3[Qte],MATCH('01_Données'!P256,Tableau3[Sequence],0),))</f>
        <v/>
      </c>
      <c r="E506" s="22" t="str">
        <f>IF('01_Données'!Q256="","",INDEX(Tableau3[P.A.U],MATCH('01_Données'!P256,Tableau3[Sequence],0),))</f>
        <v/>
      </c>
      <c r="F506" s="22"/>
      <c r="G506" s="2" t="str">
        <f>IF('01_Données'!Q256="","",INDEX(Tableau3[Délai],MATCH('01_Données'!P256,Tableau3[Sequence],0),))</f>
        <v/>
      </c>
      <c r="H506" s="2" t="str">
        <f>IF('01_Données'!Q256="","",INDEX(Tableau3[Date livraison],MATCH('01_Données'!P256,Tableau3[Sequence],0),))</f>
        <v/>
      </c>
      <c r="I506" s="1" t="str">
        <f t="shared" si="14"/>
        <v/>
      </c>
      <c r="J506" t="e">
        <f>IF('01_Données'!#REF!="","",INDEX(#REF!,MATCH('01_Données'!#REF!,#REF!,0),))</f>
        <v>#REF!</v>
      </c>
    </row>
    <row r="507" spans="1:10" x14ac:dyDescent="0.25">
      <c r="A507" s="19" t="str">
        <f>IF(ROW()-12&lt;='01_Données'!$O$2,ROW()-12,"")</f>
        <v/>
      </c>
      <c r="B507" s="1" t="str">
        <f>IF('01_Données'!Q257="","",INDEX(Tableau3[N°CMD],MATCH('01_Données'!P257,Tableau3[Sequence],0),))</f>
        <v/>
      </c>
      <c r="C507" s="31" t="str">
        <f>IF('01_Données'!Q257="","",INDEX(Tableau3[Désignation],MATCH('01_Données'!P257,Tableau3[Sequence],0),))</f>
        <v/>
      </c>
      <c r="D507" s="1" t="str">
        <f>IF('01_Données'!Q257="","",INDEX(Tableau3[Qte],MATCH('01_Données'!P257,Tableau3[Sequence],0),))</f>
        <v/>
      </c>
      <c r="E507" s="22" t="str">
        <f>IF('01_Données'!Q257="","",INDEX(Tableau3[P.A.U],MATCH('01_Données'!P257,Tableau3[Sequence],0),))</f>
        <v/>
      </c>
      <c r="F507" s="22"/>
      <c r="G507" s="2" t="str">
        <f>IF('01_Données'!Q257="","",INDEX(Tableau3[Délai],MATCH('01_Données'!P257,Tableau3[Sequence],0),))</f>
        <v/>
      </c>
      <c r="H507" s="2" t="str">
        <f>IF('01_Données'!Q257="","",INDEX(Tableau3[Date livraison],MATCH('01_Données'!P257,Tableau3[Sequence],0),))</f>
        <v/>
      </c>
      <c r="I507" s="1" t="str">
        <f t="shared" si="14"/>
        <v/>
      </c>
      <c r="J507" t="e">
        <f>IF('01_Données'!#REF!="","",INDEX(#REF!,MATCH('01_Données'!#REF!,#REF!,0),))</f>
        <v>#REF!</v>
      </c>
    </row>
    <row r="508" spans="1:10" x14ac:dyDescent="0.25">
      <c r="A508" s="19" t="str">
        <f>IF(ROW()-12&lt;='01_Données'!$O$2,ROW()-12,"")</f>
        <v/>
      </c>
      <c r="B508" s="1" t="str">
        <f>IF('01_Données'!Q258="","",INDEX(Tableau3[N°CMD],MATCH('01_Données'!P258,Tableau3[Sequence],0),))</f>
        <v/>
      </c>
      <c r="C508" s="31" t="str">
        <f>IF('01_Données'!Q258="","",INDEX(Tableau3[Désignation],MATCH('01_Données'!P258,Tableau3[Sequence],0),))</f>
        <v/>
      </c>
      <c r="D508" s="1" t="str">
        <f>IF('01_Données'!Q258="","",INDEX(Tableau3[Qte],MATCH('01_Données'!P258,Tableau3[Sequence],0),))</f>
        <v/>
      </c>
      <c r="E508" s="22" t="str">
        <f>IF('01_Données'!Q258="","",INDEX(Tableau3[P.A.U],MATCH('01_Données'!P258,Tableau3[Sequence],0),))</f>
        <v/>
      </c>
      <c r="F508" s="22"/>
      <c r="G508" s="2" t="str">
        <f>IF('01_Données'!Q258="","",INDEX(Tableau3[Délai],MATCH('01_Données'!P258,Tableau3[Sequence],0),))</f>
        <v/>
      </c>
      <c r="H508" s="2" t="str">
        <f>IF('01_Données'!Q258="","",INDEX(Tableau3[Date livraison],MATCH('01_Données'!P258,Tableau3[Sequence],0),))</f>
        <v/>
      </c>
      <c r="I508" s="1" t="str">
        <f t="shared" si="14"/>
        <v/>
      </c>
      <c r="J508" t="e">
        <f>IF('01_Données'!#REF!="","",INDEX(#REF!,MATCH('01_Données'!#REF!,#REF!,0),))</f>
        <v>#REF!</v>
      </c>
    </row>
    <row r="509" spans="1:10" x14ac:dyDescent="0.25">
      <c r="A509" s="19" t="str">
        <f>IF(ROW()-12&lt;='01_Données'!$O$2,ROW()-12,"")</f>
        <v/>
      </c>
      <c r="B509" s="1" t="str">
        <f>IF('01_Données'!Q259="","",INDEX(Tableau3[N°CMD],MATCH('01_Données'!P259,Tableau3[Sequence],0),))</f>
        <v/>
      </c>
      <c r="C509" s="31" t="str">
        <f>IF('01_Données'!Q259="","",INDEX(Tableau3[Désignation],MATCH('01_Données'!P259,Tableau3[Sequence],0),))</f>
        <v/>
      </c>
      <c r="D509" s="1" t="str">
        <f>IF('01_Données'!Q259="","",INDEX(Tableau3[Qte],MATCH('01_Données'!P259,Tableau3[Sequence],0),))</f>
        <v/>
      </c>
      <c r="E509" s="22" t="str">
        <f>IF('01_Données'!Q259="","",INDEX(Tableau3[P.A.U],MATCH('01_Données'!P259,Tableau3[Sequence],0),))</f>
        <v/>
      </c>
      <c r="F509" s="22"/>
      <c r="G509" s="2" t="str">
        <f>IF('01_Données'!Q259="","",INDEX(Tableau3[Délai],MATCH('01_Données'!P259,Tableau3[Sequence],0),))</f>
        <v/>
      </c>
      <c r="H509" s="2" t="str">
        <f>IF('01_Données'!Q259="","",INDEX(Tableau3[Date livraison],MATCH('01_Données'!P259,Tableau3[Sequence],0),))</f>
        <v/>
      </c>
      <c r="I509" s="1" t="str">
        <f t="shared" si="14"/>
        <v/>
      </c>
      <c r="J509" t="e">
        <f>IF('01_Données'!#REF!="","",INDEX(#REF!,MATCH('01_Données'!#REF!,#REF!,0),))</f>
        <v>#REF!</v>
      </c>
    </row>
    <row r="510" spans="1:10" x14ac:dyDescent="0.25">
      <c r="A510" s="19" t="str">
        <f>IF(ROW()-12&lt;='01_Données'!$O$2,ROW()-12,"")</f>
        <v/>
      </c>
      <c r="B510" s="1" t="str">
        <f>IF('01_Données'!Q260="","",INDEX(Tableau3[N°CMD],MATCH('01_Données'!P260,Tableau3[Sequence],0),))</f>
        <v/>
      </c>
      <c r="C510" s="31" t="str">
        <f>IF('01_Données'!Q260="","",INDEX(Tableau3[Désignation],MATCH('01_Données'!P260,Tableau3[Sequence],0),))</f>
        <v/>
      </c>
      <c r="D510" s="1" t="str">
        <f>IF('01_Données'!Q260="","",INDEX(Tableau3[Qte],MATCH('01_Données'!P260,Tableau3[Sequence],0),))</f>
        <v/>
      </c>
      <c r="E510" s="22" t="str">
        <f>IF('01_Données'!Q260="","",INDEX(Tableau3[P.A.U],MATCH('01_Données'!P260,Tableau3[Sequence],0),))</f>
        <v/>
      </c>
      <c r="F510" s="22"/>
      <c r="G510" s="2" t="str">
        <f>IF('01_Données'!Q260="","",INDEX(Tableau3[Délai],MATCH('01_Données'!P260,Tableau3[Sequence],0),))</f>
        <v/>
      </c>
      <c r="H510" s="2" t="str">
        <f>IF('01_Données'!Q260="","",INDEX(Tableau3[Date livraison],MATCH('01_Données'!P260,Tableau3[Sequence],0),))</f>
        <v/>
      </c>
      <c r="I510" s="1" t="str">
        <f t="shared" si="14"/>
        <v/>
      </c>
      <c r="J510" t="e">
        <f>IF('01_Données'!#REF!="","",INDEX(#REF!,MATCH('01_Données'!#REF!,#REF!,0),))</f>
        <v>#REF!</v>
      </c>
    </row>
    <row r="511" spans="1:10" x14ac:dyDescent="0.25">
      <c r="A511" s="19" t="str">
        <f>IF(ROW()-12&lt;='01_Données'!$O$2,ROW()-12,"")</f>
        <v/>
      </c>
      <c r="B511" s="1" t="str">
        <f>IF('01_Données'!Q261="","",INDEX(Tableau3[N°CMD],MATCH('01_Données'!P261,Tableau3[Sequence],0),))</f>
        <v/>
      </c>
      <c r="C511" s="31" t="str">
        <f>IF('01_Données'!Q261="","",INDEX(Tableau3[Désignation],MATCH('01_Données'!P261,Tableau3[Sequence],0),))</f>
        <v/>
      </c>
      <c r="D511" s="1" t="str">
        <f>IF('01_Données'!Q261="","",INDEX(Tableau3[Qte],MATCH('01_Données'!P261,Tableau3[Sequence],0),))</f>
        <v/>
      </c>
      <c r="E511" s="22" t="str">
        <f>IF('01_Données'!Q261="","",INDEX(Tableau3[P.A.U],MATCH('01_Données'!P261,Tableau3[Sequence],0),))</f>
        <v/>
      </c>
      <c r="F511" s="22"/>
      <c r="G511" s="2" t="str">
        <f>IF('01_Données'!Q261="","",INDEX(Tableau3[Délai],MATCH('01_Données'!P261,Tableau3[Sequence],0),))</f>
        <v/>
      </c>
      <c r="H511" s="2" t="str">
        <f>IF('01_Données'!Q261="","",INDEX(Tableau3[Date livraison],MATCH('01_Données'!P261,Tableau3[Sequence],0),))</f>
        <v/>
      </c>
      <c r="I511" s="1" t="str">
        <f t="shared" si="14"/>
        <v/>
      </c>
      <c r="J511" t="e">
        <f>IF('01_Données'!#REF!="","",INDEX(#REF!,MATCH('01_Données'!#REF!,#REF!,0),))</f>
        <v>#REF!</v>
      </c>
    </row>
    <row r="512" spans="1:10" x14ac:dyDescent="0.25">
      <c r="A512" s="19" t="str">
        <f>IF(ROW()-12&lt;='01_Données'!$O$2,ROW()-12,"")</f>
        <v/>
      </c>
      <c r="B512" s="1" t="str">
        <f>IF('01_Données'!Q262="","",INDEX(Tableau3[N°CMD],MATCH('01_Données'!P262,Tableau3[Sequence],0),))</f>
        <v/>
      </c>
      <c r="C512" s="31" t="str">
        <f>IF('01_Données'!Q262="","",INDEX(Tableau3[Désignation],MATCH('01_Données'!P262,Tableau3[Sequence],0),))</f>
        <v/>
      </c>
      <c r="D512" s="1" t="str">
        <f>IF('01_Données'!Q262="","",INDEX(Tableau3[Qte],MATCH('01_Données'!P262,Tableau3[Sequence],0),))</f>
        <v/>
      </c>
      <c r="E512" s="22" t="str">
        <f>IF('01_Données'!Q262="","",INDEX(Tableau3[P.A.U],MATCH('01_Données'!P262,Tableau3[Sequence],0),))</f>
        <v/>
      </c>
      <c r="F512" s="22"/>
      <c r="G512" s="2" t="str">
        <f>IF('01_Données'!Q262="","",INDEX(Tableau3[Délai],MATCH('01_Données'!P262,Tableau3[Sequence],0),))</f>
        <v/>
      </c>
      <c r="H512" s="2" t="str">
        <f>IF('01_Données'!Q262="","",INDEX(Tableau3[Date livraison],MATCH('01_Données'!P262,Tableau3[Sequence],0),))</f>
        <v/>
      </c>
      <c r="I512" s="1" t="str">
        <f t="shared" si="14"/>
        <v/>
      </c>
      <c r="J512" t="e">
        <f>IF('01_Données'!#REF!="","",INDEX(#REF!,MATCH('01_Données'!#REF!,#REF!,0),))</f>
        <v>#REF!</v>
      </c>
    </row>
    <row r="513" spans="1:10" x14ac:dyDescent="0.25">
      <c r="A513" s="19" t="str">
        <f>IF(ROW()-12&lt;='01_Données'!$O$2,ROW()-12,"")</f>
        <v/>
      </c>
      <c r="B513" s="1" t="str">
        <f>IF('01_Données'!Q263="","",INDEX(Tableau3[N°CMD],MATCH('01_Données'!P263,Tableau3[Sequence],0),))</f>
        <v/>
      </c>
      <c r="C513" s="31" t="str">
        <f>IF('01_Données'!Q263="","",INDEX(Tableau3[Désignation],MATCH('01_Données'!P263,Tableau3[Sequence],0),))</f>
        <v/>
      </c>
      <c r="D513" s="1" t="str">
        <f>IF('01_Données'!Q263="","",INDEX(Tableau3[Qte],MATCH('01_Données'!P263,Tableau3[Sequence],0),))</f>
        <v/>
      </c>
      <c r="E513" s="22" t="str">
        <f>IF('01_Données'!Q263="","",INDEX(Tableau3[P.A.U],MATCH('01_Données'!P263,Tableau3[Sequence],0),))</f>
        <v/>
      </c>
      <c r="F513" s="22"/>
      <c r="G513" s="2" t="str">
        <f>IF('01_Données'!Q263="","",INDEX(Tableau3[Délai],MATCH('01_Données'!P263,Tableau3[Sequence],0),))</f>
        <v/>
      </c>
      <c r="H513" s="2" t="str">
        <f>IF('01_Données'!Q263="","",INDEX(Tableau3[Date livraison],MATCH('01_Données'!P263,Tableau3[Sequence],0),))</f>
        <v/>
      </c>
      <c r="I513" s="1" t="str">
        <f t="shared" si="14"/>
        <v/>
      </c>
      <c r="J513" t="e">
        <f>IF('01_Données'!#REF!="","",INDEX(#REF!,MATCH('01_Données'!#REF!,#REF!,0),))</f>
        <v>#REF!</v>
      </c>
    </row>
    <row r="514" spans="1:10" x14ac:dyDescent="0.25">
      <c r="A514" s="19" t="str">
        <f>IF(ROW()-12&lt;='01_Données'!$O$2,ROW()-12,"")</f>
        <v/>
      </c>
      <c r="B514" s="1" t="str">
        <f>IF('01_Données'!Q264="","",INDEX(Tableau3[N°CMD],MATCH('01_Données'!P264,Tableau3[Sequence],0),))</f>
        <v/>
      </c>
      <c r="C514" s="31" t="str">
        <f>IF('01_Données'!Q264="","",INDEX(Tableau3[Désignation],MATCH('01_Données'!P264,Tableau3[Sequence],0),))</f>
        <v/>
      </c>
      <c r="D514" s="1" t="str">
        <f>IF('01_Données'!Q264="","",INDEX(Tableau3[Qte],MATCH('01_Données'!P264,Tableau3[Sequence],0),))</f>
        <v/>
      </c>
      <c r="E514" s="22" t="str">
        <f>IF('01_Données'!Q264="","",INDEX(Tableau3[P.A.U],MATCH('01_Données'!P264,Tableau3[Sequence],0),))</f>
        <v/>
      </c>
      <c r="F514" s="22"/>
      <c r="G514" s="2" t="str">
        <f>IF('01_Données'!Q264="","",INDEX(Tableau3[Délai],MATCH('01_Données'!P264,Tableau3[Sequence],0),))</f>
        <v/>
      </c>
      <c r="H514" s="2" t="str">
        <f>IF('01_Données'!Q264="","",INDEX(Tableau3[Date livraison],MATCH('01_Données'!P264,Tableau3[Sequence],0),))</f>
        <v/>
      </c>
      <c r="I514" s="1" t="str">
        <f t="shared" si="14"/>
        <v/>
      </c>
      <c r="J514" t="e">
        <f>IF('01_Données'!#REF!="","",INDEX(#REF!,MATCH('01_Données'!#REF!,#REF!,0),))</f>
        <v>#REF!</v>
      </c>
    </row>
    <row r="515" spans="1:10" x14ac:dyDescent="0.25">
      <c r="A515" s="19" t="str">
        <f>IF(ROW()-12&lt;='01_Données'!$O$2,ROW()-12,"")</f>
        <v/>
      </c>
      <c r="B515" s="1" t="str">
        <f>IF('01_Données'!Q265="","",INDEX(Tableau3[N°CMD],MATCH('01_Données'!P265,Tableau3[Sequence],0),))</f>
        <v/>
      </c>
      <c r="C515" s="31" t="str">
        <f>IF('01_Données'!Q265="","",INDEX(Tableau3[Désignation],MATCH('01_Données'!P265,Tableau3[Sequence],0),))</f>
        <v/>
      </c>
      <c r="D515" s="1" t="str">
        <f>IF('01_Données'!Q265="","",INDEX(Tableau3[Qte],MATCH('01_Données'!P265,Tableau3[Sequence],0),))</f>
        <v/>
      </c>
      <c r="E515" s="22" t="str">
        <f>IF('01_Données'!Q265="","",INDEX(Tableau3[P.A.U],MATCH('01_Données'!P265,Tableau3[Sequence],0),))</f>
        <v/>
      </c>
      <c r="F515" s="22"/>
      <c r="G515" s="2" t="str">
        <f>IF('01_Données'!Q265="","",INDEX(Tableau3[Délai],MATCH('01_Données'!P265,Tableau3[Sequence],0),))</f>
        <v/>
      </c>
      <c r="H515" s="2" t="str">
        <f>IF('01_Données'!Q265="","",INDEX(Tableau3[Date livraison],MATCH('01_Données'!P265,Tableau3[Sequence],0),))</f>
        <v/>
      </c>
      <c r="I515" s="1" t="str">
        <f t="shared" si="14"/>
        <v/>
      </c>
      <c r="J515" t="e">
        <f>IF('01_Données'!#REF!="","",INDEX(#REF!,MATCH('01_Données'!#REF!,#REF!,0),))</f>
        <v>#REF!</v>
      </c>
    </row>
    <row r="516" spans="1:10" x14ac:dyDescent="0.25">
      <c r="A516" s="19" t="str">
        <f>IF(ROW()-12&lt;='01_Données'!$O$2,ROW()-12,"")</f>
        <v/>
      </c>
      <c r="B516" s="1" t="str">
        <f>IF('01_Données'!Q266="","",INDEX(Tableau3[N°CMD],MATCH('01_Données'!P266,Tableau3[Sequence],0),))</f>
        <v/>
      </c>
      <c r="C516" s="31" t="str">
        <f>IF('01_Données'!Q266="","",INDEX(Tableau3[Désignation],MATCH('01_Données'!P266,Tableau3[Sequence],0),))</f>
        <v/>
      </c>
      <c r="D516" s="1" t="str">
        <f>IF('01_Données'!Q266="","",INDEX(Tableau3[Qte],MATCH('01_Données'!P266,Tableau3[Sequence],0),))</f>
        <v/>
      </c>
      <c r="E516" s="22" t="str">
        <f>IF('01_Données'!Q266="","",INDEX(Tableau3[P.A.U],MATCH('01_Données'!P266,Tableau3[Sequence],0),))</f>
        <v/>
      </c>
      <c r="F516" s="22"/>
      <c r="G516" s="2" t="str">
        <f>IF('01_Données'!Q266="","",INDEX(Tableau3[Délai],MATCH('01_Données'!P266,Tableau3[Sequence],0),))</f>
        <v/>
      </c>
      <c r="H516" s="2" t="str">
        <f>IF('01_Données'!Q266="","",INDEX(Tableau3[Date livraison],MATCH('01_Données'!P266,Tableau3[Sequence],0),))</f>
        <v/>
      </c>
      <c r="I516" s="1" t="str">
        <f t="shared" si="14"/>
        <v/>
      </c>
      <c r="J516" t="e">
        <f>IF('01_Données'!#REF!="","",INDEX(#REF!,MATCH('01_Données'!#REF!,#REF!,0),))</f>
        <v>#REF!</v>
      </c>
    </row>
    <row r="517" spans="1:10" x14ac:dyDescent="0.25">
      <c r="A517" s="19" t="str">
        <f>IF(ROW()-12&lt;='01_Données'!$O$2,ROW()-12,"")</f>
        <v/>
      </c>
      <c r="B517" s="1" t="str">
        <f>IF('01_Données'!Q267="","",INDEX(Tableau3[N°CMD],MATCH('01_Données'!P267,Tableau3[Sequence],0),))</f>
        <v/>
      </c>
      <c r="C517" s="31" t="str">
        <f>IF('01_Données'!Q267="","",INDEX(Tableau3[Désignation],MATCH('01_Données'!P267,Tableau3[Sequence],0),))</f>
        <v/>
      </c>
      <c r="D517" s="1" t="str">
        <f>IF('01_Données'!Q267="","",INDEX(Tableau3[Qte],MATCH('01_Données'!P267,Tableau3[Sequence],0),))</f>
        <v/>
      </c>
      <c r="E517" s="22" t="str">
        <f>IF('01_Données'!Q267="","",INDEX(Tableau3[P.A.U],MATCH('01_Données'!P267,Tableau3[Sequence],0),))</f>
        <v/>
      </c>
      <c r="F517" s="22"/>
      <c r="G517" s="2" t="str">
        <f>IF('01_Données'!Q267="","",INDEX(Tableau3[Délai],MATCH('01_Données'!P267,Tableau3[Sequence],0),))</f>
        <v/>
      </c>
      <c r="H517" s="2" t="str">
        <f>IF('01_Données'!Q267="","",INDEX(Tableau3[Date livraison],MATCH('01_Données'!P267,Tableau3[Sequence],0),))</f>
        <v/>
      </c>
      <c r="I517" s="1" t="str">
        <f t="shared" si="14"/>
        <v/>
      </c>
      <c r="J517" t="e">
        <f>IF('01_Données'!#REF!="","",INDEX(#REF!,MATCH('01_Données'!#REF!,#REF!,0),))</f>
        <v>#REF!</v>
      </c>
    </row>
    <row r="518" spans="1:10" x14ac:dyDescent="0.25">
      <c r="A518" s="19" t="str">
        <f>IF(ROW()-12&lt;='01_Données'!$O$2,ROW()-12,"")</f>
        <v/>
      </c>
      <c r="B518" s="1" t="str">
        <f>IF('01_Données'!Q268="","",INDEX(Tableau3[N°CMD],MATCH('01_Données'!P268,Tableau3[Sequence],0),))</f>
        <v/>
      </c>
      <c r="C518" s="31" t="str">
        <f>IF('01_Données'!Q268="","",INDEX(Tableau3[Désignation],MATCH('01_Données'!P268,Tableau3[Sequence],0),))</f>
        <v/>
      </c>
      <c r="D518" s="1" t="str">
        <f>IF('01_Données'!Q268="","",INDEX(Tableau3[Qte],MATCH('01_Données'!P268,Tableau3[Sequence],0),))</f>
        <v/>
      </c>
      <c r="E518" s="22" t="str">
        <f>IF('01_Données'!Q268="","",INDEX(Tableau3[P.A.U],MATCH('01_Données'!P268,Tableau3[Sequence],0),))</f>
        <v/>
      </c>
      <c r="F518" s="22"/>
      <c r="G518" s="2" t="str">
        <f>IF('01_Données'!Q268="","",INDEX(Tableau3[Délai],MATCH('01_Données'!P268,Tableau3[Sequence],0),))</f>
        <v/>
      </c>
      <c r="H518" s="2" t="str">
        <f>IF('01_Données'!Q268="","",INDEX(Tableau3[Date livraison],MATCH('01_Données'!P268,Tableau3[Sequence],0),))</f>
        <v/>
      </c>
      <c r="I518" s="1" t="str">
        <f t="shared" si="14"/>
        <v/>
      </c>
      <c r="J518" t="e">
        <f>IF('01_Données'!#REF!="","",INDEX(#REF!,MATCH('01_Données'!#REF!,#REF!,0),))</f>
        <v>#REF!</v>
      </c>
    </row>
    <row r="519" spans="1:10" x14ac:dyDescent="0.25">
      <c r="A519" s="19" t="str">
        <f>IF(ROW()-12&lt;='01_Données'!$O$2,ROW()-12,"")</f>
        <v/>
      </c>
      <c r="B519" s="1" t="str">
        <f>IF('01_Données'!Q269="","",INDEX(Tableau3[N°CMD],MATCH('01_Données'!P269,Tableau3[Sequence],0),))</f>
        <v/>
      </c>
      <c r="C519" s="31" t="str">
        <f>IF('01_Données'!Q269="","",INDEX(Tableau3[Désignation],MATCH('01_Données'!P269,Tableau3[Sequence],0),))</f>
        <v/>
      </c>
      <c r="D519" s="1" t="str">
        <f>IF('01_Données'!Q269="","",INDEX(Tableau3[Qte],MATCH('01_Données'!P269,Tableau3[Sequence],0),))</f>
        <v/>
      </c>
      <c r="E519" s="22" t="str">
        <f>IF('01_Données'!Q269="","",INDEX(Tableau3[P.A.U],MATCH('01_Données'!P269,Tableau3[Sequence],0),))</f>
        <v/>
      </c>
      <c r="F519" s="22"/>
      <c r="G519" s="2" t="str">
        <f>IF('01_Données'!Q269="","",INDEX(Tableau3[Délai],MATCH('01_Données'!P269,Tableau3[Sequence],0),))</f>
        <v/>
      </c>
      <c r="H519" s="2" t="str">
        <f>IF('01_Données'!Q269="","",INDEX(Tableau3[Date livraison],MATCH('01_Données'!P269,Tableau3[Sequence],0),))</f>
        <v/>
      </c>
      <c r="I519" s="1" t="str">
        <f t="shared" si="14"/>
        <v/>
      </c>
      <c r="J519" t="e">
        <f>IF('01_Données'!#REF!="","",INDEX(#REF!,MATCH('01_Données'!#REF!,#REF!,0),))</f>
        <v>#REF!</v>
      </c>
    </row>
    <row r="520" spans="1:10" x14ac:dyDescent="0.25">
      <c r="A520" s="19" t="str">
        <f>IF(ROW()-12&lt;='01_Données'!$O$2,ROW()-12,"")</f>
        <v/>
      </c>
      <c r="B520" s="1" t="str">
        <f>IF('01_Données'!Q270="","",INDEX(Tableau3[N°CMD],MATCH('01_Données'!P270,Tableau3[Sequence],0),))</f>
        <v/>
      </c>
      <c r="C520" s="31" t="str">
        <f>IF('01_Données'!Q270="","",INDEX(Tableau3[Désignation],MATCH('01_Données'!P270,Tableau3[Sequence],0),))</f>
        <v/>
      </c>
      <c r="D520" s="1" t="str">
        <f>IF('01_Données'!Q270="","",INDEX(Tableau3[Qte],MATCH('01_Données'!P270,Tableau3[Sequence],0),))</f>
        <v/>
      </c>
      <c r="E520" s="22" t="str">
        <f>IF('01_Données'!Q270="","",INDEX(Tableau3[P.A.U],MATCH('01_Données'!P270,Tableau3[Sequence],0),))</f>
        <v/>
      </c>
      <c r="F520" s="22"/>
      <c r="G520" s="2" t="str">
        <f>IF('01_Données'!Q270="","",INDEX(Tableau3[Délai],MATCH('01_Données'!P270,Tableau3[Sequence],0),))</f>
        <v/>
      </c>
      <c r="H520" s="2" t="str">
        <f>IF('01_Données'!Q270="","",INDEX(Tableau3[Date livraison],MATCH('01_Données'!P270,Tableau3[Sequence],0),))</f>
        <v/>
      </c>
      <c r="I520" s="1" t="str">
        <f t="shared" si="14"/>
        <v/>
      </c>
      <c r="J520" t="e">
        <f>IF('01_Données'!#REF!="","",INDEX(#REF!,MATCH('01_Données'!#REF!,#REF!,0),))</f>
        <v>#REF!</v>
      </c>
    </row>
    <row r="521" spans="1:10" x14ac:dyDescent="0.25">
      <c r="A521" s="19" t="str">
        <f>IF(ROW()-12&lt;='01_Données'!$O$2,ROW()-12,"")</f>
        <v/>
      </c>
      <c r="B521" s="1" t="str">
        <f>IF('01_Données'!Q271="","",INDEX(Tableau3[N°CMD],MATCH('01_Données'!P271,Tableau3[Sequence],0),))</f>
        <v/>
      </c>
      <c r="C521" s="31" t="str">
        <f>IF('01_Données'!Q271="","",INDEX(Tableau3[Désignation],MATCH('01_Données'!P271,Tableau3[Sequence],0),))</f>
        <v/>
      </c>
      <c r="D521" s="1" t="str">
        <f>IF('01_Données'!Q271="","",INDEX(Tableau3[Qte],MATCH('01_Données'!P271,Tableau3[Sequence],0),))</f>
        <v/>
      </c>
      <c r="E521" s="22" t="str">
        <f>IF('01_Données'!Q271="","",INDEX(Tableau3[P.A.U],MATCH('01_Données'!P271,Tableau3[Sequence],0),))</f>
        <v/>
      </c>
      <c r="F521" s="22"/>
      <c r="G521" s="2" t="str">
        <f>IF('01_Données'!Q271="","",INDEX(Tableau3[Délai],MATCH('01_Données'!P271,Tableau3[Sequence],0),))</f>
        <v/>
      </c>
      <c r="H521" s="2" t="str">
        <f>IF('01_Données'!Q271="","",INDEX(Tableau3[Date livraison],MATCH('01_Données'!P271,Tableau3[Sequence],0),))</f>
        <v/>
      </c>
      <c r="I521" s="1" t="str">
        <f t="shared" si="14"/>
        <v/>
      </c>
      <c r="J521" t="e">
        <f>IF('01_Données'!#REF!="","",INDEX(#REF!,MATCH('01_Données'!#REF!,#REF!,0),))</f>
        <v>#REF!</v>
      </c>
    </row>
    <row r="522" spans="1:10" x14ac:dyDescent="0.25">
      <c r="A522" s="19" t="str">
        <f>IF(ROW()-12&lt;='01_Données'!$O$2,ROW()-12,"")</f>
        <v/>
      </c>
      <c r="B522" s="1" t="str">
        <f>IF('01_Données'!Q272="","",INDEX(Tableau3[N°CMD],MATCH('01_Données'!P272,Tableau3[Sequence],0),))</f>
        <v/>
      </c>
      <c r="C522" s="31" t="str">
        <f>IF('01_Données'!Q272="","",INDEX(Tableau3[Désignation],MATCH('01_Données'!P272,Tableau3[Sequence],0),))</f>
        <v/>
      </c>
      <c r="D522" s="1" t="str">
        <f>IF('01_Données'!Q272="","",INDEX(Tableau3[Qte],MATCH('01_Données'!P272,Tableau3[Sequence],0),))</f>
        <v/>
      </c>
      <c r="E522" s="22" t="str">
        <f>IF('01_Données'!Q272="","",INDEX(Tableau3[P.A.U],MATCH('01_Données'!P272,Tableau3[Sequence],0),))</f>
        <v/>
      </c>
      <c r="F522" s="22"/>
      <c r="G522" s="2" t="str">
        <f>IF('01_Données'!Q272="","",INDEX(Tableau3[Délai],MATCH('01_Données'!P272,Tableau3[Sequence],0),))</f>
        <v/>
      </c>
      <c r="H522" s="2" t="str">
        <f>IF('01_Données'!Q272="","",INDEX(Tableau3[Date livraison],MATCH('01_Données'!P272,Tableau3[Sequence],0),))</f>
        <v/>
      </c>
      <c r="I522" s="1" t="str">
        <f t="shared" si="14"/>
        <v/>
      </c>
      <c r="J522" t="e">
        <f>IF('01_Données'!#REF!="","",INDEX(#REF!,MATCH('01_Données'!#REF!,#REF!,0),))</f>
        <v>#REF!</v>
      </c>
    </row>
    <row r="523" spans="1:10" x14ac:dyDescent="0.25">
      <c r="A523" s="19" t="str">
        <f>IF(ROW()-12&lt;='01_Données'!$O$2,ROW()-12,"")</f>
        <v/>
      </c>
      <c r="B523" s="1" t="str">
        <f>IF('01_Données'!Q273="","",INDEX(Tableau3[N°CMD],MATCH('01_Données'!P273,Tableau3[Sequence],0),))</f>
        <v/>
      </c>
      <c r="C523" s="31" t="str">
        <f>IF('01_Données'!Q273="","",INDEX(Tableau3[Désignation],MATCH('01_Données'!P273,Tableau3[Sequence],0),))</f>
        <v/>
      </c>
      <c r="D523" s="1" t="str">
        <f>IF('01_Données'!Q273="","",INDEX(Tableau3[Qte],MATCH('01_Données'!P273,Tableau3[Sequence],0),))</f>
        <v/>
      </c>
      <c r="E523" s="22" t="str">
        <f>IF('01_Données'!Q273="","",INDEX(Tableau3[P.A.U],MATCH('01_Données'!P273,Tableau3[Sequence],0),))</f>
        <v/>
      </c>
      <c r="F523" s="22"/>
      <c r="G523" s="2" t="str">
        <f>IF('01_Données'!Q273="","",INDEX(Tableau3[Délai],MATCH('01_Données'!P273,Tableau3[Sequence],0),))</f>
        <v/>
      </c>
      <c r="H523" s="2" t="str">
        <f>IF('01_Données'!Q273="","",INDEX(Tableau3[Date livraison],MATCH('01_Données'!P273,Tableau3[Sequence],0),))</f>
        <v/>
      </c>
      <c r="I523" s="1" t="str">
        <f t="shared" si="14"/>
        <v/>
      </c>
      <c r="J523" t="e">
        <f>IF('01_Données'!#REF!="","",INDEX(#REF!,MATCH('01_Données'!#REF!,#REF!,0),))</f>
        <v>#REF!</v>
      </c>
    </row>
    <row r="524" spans="1:10" x14ac:dyDescent="0.25">
      <c r="A524" s="19" t="str">
        <f>IF(ROW()-12&lt;='01_Données'!$O$2,ROW()-12,"")</f>
        <v/>
      </c>
      <c r="B524" s="1" t="str">
        <f>IF('01_Données'!Q274="","",INDEX(Tableau3[N°CMD],MATCH('01_Données'!P274,Tableau3[Sequence],0),))</f>
        <v/>
      </c>
      <c r="C524" s="31" t="str">
        <f>IF('01_Données'!Q274="","",INDEX(Tableau3[Désignation],MATCH('01_Données'!P274,Tableau3[Sequence],0),))</f>
        <v/>
      </c>
      <c r="D524" s="1" t="str">
        <f>IF('01_Données'!Q274="","",INDEX(Tableau3[Qte],MATCH('01_Données'!P274,Tableau3[Sequence],0),))</f>
        <v/>
      </c>
      <c r="E524" s="22" t="str">
        <f>IF('01_Données'!Q274="","",INDEX(Tableau3[P.A.U],MATCH('01_Données'!P274,Tableau3[Sequence],0),))</f>
        <v/>
      </c>
      <c r="F524" s="22"/>
      <c r="G524" s="2" t="str">
        <f>IF('01_Données'!Q274="","",INDEX(Tableau3[Délai],MATCH('01_Données'!P274,Tableau3[Sequence],0),))</f>
        <v/>
      </c>
      <c r="H524" s="2" t="str">
        <f>IF('01_Données'!Q274="","",INDEX(Tableau3[Date livraison],MATCH('01_Données'!P274,Tableau3[Sequence],0),))</f>
        <v/>
      </c>
      <c r="I524" s="1" t="str">
        <f t="shared" ref="I524:I587" si="15">IF(ISBLANK(A524),"",IFERROR(H524-G524,""))</f>
        <v/>
      </c>
      <c r="J524" t="e">
        <f>IF('01_Données'!#REF!="","",INDEX(#REF!,MATCH('01_Données'!#REF!,#REF!,0),))</f>
        <v>#REF!</v>
      </c>
    </row>
    <row r="525" spans="1:10" x14ac:dyDescent="0.25">
      <c r="A525" s="19" t="str">
        <f>IF(ROW()-12&lt;='01_Données'!$O$2,ROW()-12,"")</f>
        <v/>
      </c>
      <c r="B525" s="1" t="str">
        <f>IF('01_Données'!Q275="","",INDEX(Tableau3[N°CMD],MATCH('01_Données'!P275,Tableau3[Sequence],0),))</f>
        <v/>
      </c>
      <c r="C525" s="31" t="str">
        <f>IF('01_Données'!Q275="","",INDEX(Tableau3[Désignation],MATCH('01_Données'!P275,Tableau3[Sequence],0),))</f>
        <v/>
      </c>
      <c r="D525" s="1" t="str">
        <f>IF('01_Données'!Q275="","",INDEX(Tableau3[Qte],MATCH('01_Données'!P275,Tableau3[Sequence],0),))</f>
        <v/>
      </c>
      <c r="E525" s="22" t="str">
        <f>IF('01_Données'!Q275="","",INDEX(Tableau3[P.A.U],MATCH('01_Données'!P275,Tableau3[Sequence],0),))</f>
        <v/>
      </c>
      <c r="F525" s="22"/>
      <c r="G525" s="2" t="str">
        <f>IF('01_Données'!Q275="","",INDEX(Tableau3[Délai],MATCH('01_Données'!P275,Tableau3[Sequence],0),))</f>
        <v/>
      </c>
      <c r="H525" s="2" t="str">
        <f>IF('01_Données'!Q275="","",INDEX(Tableau3[Date livraison],MATCH('01_Données'!P275,Tableau3[Sequence],0),))</f>
        <v/>
      </c>
      <c r="I525" s="1" t="str">
        <f t="shared" si="15"/>
        <v/>
      </c>
      <c r="J525" t="e">
        <f>IF('01_Données'!#REF!="","",INDEX(#REF!,MATCH('01_Données'!#REF!,#REF!,0),))</f>
        <v>#REF!</v>
      </c>
    </row>
    <row r="526" spans="1:10" x14ac:dyDescent="0.25">
      <c r="A526" s="19" t="str">
        <f>IF(ROW()-12&lt;='01_Données'!$O$2,ROW()-12,"")</f>
        <v/>
      </c>
      <c r="B526" s="1" t="str">
        <f>IF('01_Données'!Q276="","",INDEX(Tableau3[N°CMD],MATCH('01_Données'!P276,Tableau3[Sequence],0),))</f>
        <v/>
      </c>
      <c r="C526" s="31" t="str">
        <f>IF('01_Données'!Q276="","",INDEX(Tableau3[Désignation],MATCH('01_Données'!P276,Tableau3[Sequence],0),))</f>
        <v/>
      </c>
      <c r="D526" s="1" t="str">
        <f>IF('01_Données'!Q276="","",INDEX(Tableau3[Qte],MATCH('01_Données'!P276,Tableau3[Sequence],0),))</f>
        <v/>
      </c>
      <c r="E526" s="22" t="str">
        <f>IF('01_Données'!Q276="","",INDEX(Tableau3[P.A.U],MATCH('01_Données'!P276,Tableau3[Sequence],0),))</f>
        <v/>
      </c>
      <c r="F526" s="22"/>
      <c r="G526" s="2" t="str">
        <f>IF('01_Données'!Q276="","",INDEX(Tableau3[Délai],MATCH('01_Données'!P276,Tableau3[Sequence],0),))</f>
        <v/>
      </c>
      <c r="H526" s="2" t="str">
        <f>IF('01_Données'!Q276="","",INDEX(Tableau3[Date livraison],MATCH('01_Données'!P276,Tableau3[Sequence],0),))</f>
        <v/>
      </c>
      <c r="I526" s="1" t="str">
        <f t="shared" si="15"/>
        <v/>
      </c>
      <c r="J526" t="e">
        <f>IF('01_Données'!#REF!="","",INDEX(#REF!,MATCH('01_Données'!#REF!,#REF!,0),))</f>
        <v>#REF!</v>
      </c>
    </row>
    <row r="527" spans="1:10" x14ac:dyDescent="0.25">
      <c r="A527" s="19" t="str">
        <f>IF(ROW()-12&lt;='01_Données'!$O$2,ROW()-12,"")</f>
        <v/>
      </c>
      <c r="B527" s="1" t="str">
        <f>IF('01_Données'!Q277="","",INDEX(Tableau3[N°CMD],MATCH('01_Données'!P277,Tableau3[Sequence],0),))</f>
        <v/>
      </c>
      <c r="C527" s="31" t="str">
        <f>IF('01_Données'!Q277="","",INDEX(Tableau3[Désignation],MATCH('01_Données'!P277,Tableau3[Sequence],0),))</f>
        <v/>
      </c>
      <c r="D527" s="1" t="str">
        <f>IF('01_Données'!Q277="","",INDEX(Tableau3[Qte],MATCH('01_Données'!P277,Tableau3[Sequence],0),))</f>
        <v/>
      </c>
      <c r="E527" s="22" t="str">
        <f>IF('01_Données'!Q277="","",INDEX(Tableau3[P.A.U],MATCH('01_Données'!P277,Tableau3[Sequence],0),))</f>
        <v/>
      </c>
      <c r="F527" s="22"/>
      <c r="G527" s="2" t="str">
        <f>IF('01_Données'!Q277="","",INDEX(Tableau3[Délai],MATCH('01_Données'!P277,Tableau3[Sequence],0),))</f>
        <v/>
      </c>
      <c r="H527" s="2" t="str">
        <f>IF('01_Données'!Q277="","",INDEX(Tableau3[Date livraison],MATCH('01_Données'!P277,Tableau3[Sequence],0),))</f>
        <v/>
      </c>
      <c r="I527" s="1" t="str">
        <f t="shared" si="15"/>
        <v/>
      </c>
      <c r="J527" t="e">
        <f>IF('01_Données'!#REF!="","",INDEX(#REF!,MATCH('01_Données'!#REF!,#REF!,0),))</f>
        <v>#REF!</v>
      </c>
    </row>
    <row r="528" spans="1:10" x14ac:dyDescent="0.25">
      <c r="A528" s="19" t="str">
        <f>IF(ROW()-12&lt;='01_Données'!$O$2,ROW()-12,"")</f>
        <v/>
      </c>
      <c r="B528" s="1" t="str">
        <f>IF('01_Données'!Q278="","",INDEX(Tableau3[N°CMD],MATCH('01_Données'!P278,Tableau3[Sequence],0),))</f>
        <v/>
      </c>
      <c r="C528" s="31" t="str">
        <f>IF('01_Données'!Q278="","",INDEX(Tableau3[Désignation],MATCH('01_Données'!P278,Tableau3[Sequence],0),))</f>
        <v/>
      </c>
      <c r="D528" s="1" t="str">
        <f>IF('01_Données'!Q278="","",INDEX(Tableau3[Qte],MATCH('01_Données'!P278,Tableau3[Sequence],0),))</f>
        <v/>
      </c>
      <c r="E528" s="22" t="str">
        <f>IF('01_Données'!Q278="","",INDEX(Tableau3[P.A.U],MATCH('01_Données'!P278,Tableau3[Sequence],0),))</f>
        <v/>
      </c>
      <c r="F528" s="22"/>
      <c r="G528" s="2" t="str">
        <f>IF('01_Données'!Q278="","",INDEX(Tableau3[Délai],MATCH('01_Données'!P278,Tableau3[Sequence],0),))</f>
        <v/>
      </c>
      <c r="H528" s="2" t="str">
        <f>IF('01_Données'!Q278="","",INDEX(Tableau3[Date livraison],MATCH('01_Données'!P278,Tableau3[Sequence],0),))</f>
        <v/>
      </c>
      <c r="I528" s="1" t="str">
        <f t="shared" si="15"/>
        <v/>
      </c>
      <c r="J528" t="e">
        <f>IF('01_Données'!#REF!="","",INDEX(#REF!,MATCH('01_Données'!#REF!,#REF!,0),))</f>
        <v>#REF!</v>
      </c>
    </row>
    <row r="529" spans="1:10" x14ac:dyDescent="0.25">
      <c r="A529" s="19" t="str">
        <f>IF(ROW()-12&lt;='01_Données'!$O$2,ROW()-12,"")</f>
        <v/>
      </c>
      <c r="B529" s="1" t="str">
        <f>IF('01_Données'!Q279="","",INDEX(Tableau3[N°CMD],MATCH('01_Données'!P279,Tableau3[Sequence],0),))</f>
        <v/>
      </c>
      <c r="C529" s="31" t="str">
        <f>IF('01_Données'!Q279="","",INDEX(Tableau3[Désignation],MATCH('01_Données'!P279,Tableau3[Sequence],0),))</f>
        <v/>
      </c>
      <c r="D529" s="1" t="str">
        <f>IF('01_Données'!Q279="","",INDEX(Tableau3[Qte],MATCH('01_Données'!P279,Tableau3[Sequence],0),))</f>
        <v/>
      </c>
      <c r="E529" s="22" t="str">
        <f>IF('01_Données'!Q279="","",INDEX(Tableau3[P.A.U],MATCH('01_Données'!P279,Tableau3[Sequence],0),))</f>
        <v/>
      </c>
      <c r="F529" s="22"/>
      <c r="G529" s="2" t="str">
        <f>IF('01_Données'!Q279="","",INDEX(Tableau3[Délai],MATCH('01_Données'!P279,Tableau3[Sequence],0),))</f>
        <v/>
      </c>
      <c r="H529" s="2" t="str">
        <f>IF('01_Données'!Q279="","",INDEX(Tableau3[Date livraison],MATCH('01_Données'!P279,Tableau3[Sequence],0),))</f>
        <v/>
      </c>
      <c r="I529" s="1" t="str">
        <f t="shared" si="15"/>
        <v/>
      </c>
      <c r="J529" t="e">
        <f>IF('01_Données'!#REF!="","",INDEX(#REF!,MATCH('01_Données'!#REF!,#REF!,0),))</f>
        <v>#REF!</v>
      </c>
    </row>
    <row r="530" spans="1:10" x14ac:dyDescent="0.25">
      <c r="A530" s="19" t="str">
        <f>IF(ROW()-12&lt;='01_Données'!$O$2,ROW()-12,"")</f>
        <v/>
      </c>
      <c r="B530" s="1" t="str">
        <f>IF('01_Données'!Q280="","",INDEX(Tableau3[N°CMD],MATCH('01_Données'!P280,Tableau3[Sequence],0),))</f>
        <v/>
      </c>
      <c r="C530" s="31" t="str">
        <f>IF('01_Données'!Q280="","",INDEX(Tableau3[Désignation],MATCH('01_Données'!P280,Tableau3[Sequence],0),))</f>
        <v/>
      </c>
      <c r="D530" s="1" t="str">
        <f>IF('01_Données'!Q280="","",INDEX(Tableau3[Qte],MATCH('01_Données'!P280,Tableau3[Sequence],0),))</f>
        <v/>
      </c>
      <c r="E530" s="22" t="str">
        <f>IF('01_Données'!Q280="","",INDEX(Tableau3[P.A.U],MATCH('01_Données'!P280,Tableau3[Sequence],0),))</f>
        <v/>
      </c>
      <c r="F530" s="22"/>
      <c r="G530" s="2" t="str">
        <f>IF('01_Données'!Q280="","",INDEX(Tableau3[Délai],MATCH('01_Données'!P280,Tableau3[Sequence],0),))</f>
        <v/>
      </c>
      <c r="H530" s="2" t="str">
        <f>IF('01_Données'!Q280="","",INDEX(Tableau3[Date livraison],MATCH('01_Données'!P280,Tableau3[Sequence],0),))</f>
        <v/>
      </c>
      <c r="I530" s="1" t="str">
        <f t="shared" si="15"/>
        <v/>
      </c>
      <c r="J530" t="e">
        <f>IF('01_Données'!#REF!="","",INDEX(#REF!,MATCH('01_Données'!#REF!,#REF!,0),))</f>
        <v>#REF!</v>
      </c>
    </row>
    <row r="531" spans="1:10" x14ac:dyDescent="0.25">
      <c r="A531" s="19" t="str">
        <f>IF(ROW()-12&lt;='01_Données'!$O$2,ROW()-12,"")</f>
        <v/>
      </c>
      <c r="B531" s="1" t="str">
        <f>IF('01_Données'!Q281="","",INDEX(Tableau3[N°CMD],MATCH('01_Données'!P281,Tableau3[Sequence],0),))</f>
        <v/>
      </c>
      <c r="C531" s="31" t="str">
        <f>IF('01_Données'!Q281="","",INDEX(Tableau3[Désignation],MATCH('01_Données'!P281,Tableau3[Sequence],0),))</f>
        <v/>
      </c>
      <c r="D531" s="1" t="str">
        <f>IF('01_Données'!Q281="","",INDEX(Tableau3[Qte],MATCH('01_Données'!P281,Tableau3[Sequence],0),))</f>
        <v/>
      </c>
      <c r="E531" s="22" t="str">
        <f>IF('01_Données'!Q281="","",INDEX(Tableau3[P.A.U],MATCH('01_Données'!P281,Tableau3[Sequence],0),))</f>
        <v/>
      </c>
      <c r="F531" s="22"/>
      <c r="G531" s="2" t="str">
        <f>IF('01_Données'!Q281="","",INDEX(Tableau3[Délai],MATCH('01_Données'!P281,Tableau3[Sequence],0),))</f>
        <v/>
      </c>
      <c r="H531" s="2" t="str">
        <f>IF('01_Données'!Q281="","",INDEX(Tableau3[Date livraison],MATCH('01_Données'!P281,Tableau3[Sequence],0),))</f>
        <v/>
      </c>
      <c r="I531" s="1" t="str">
        <f t="shared" si="15"/>
        <v/>
      </c>
      <c r="J531" t="e">
        <f>IF('01_Données'!#REF!="","",INDEX(#REF!,MATCH('01_Données'!#REF!,#REF!,0),))</f>
        <v>#REF!</v>
      </c>
    </row>
    <row r="532" spans="1:10" x14ac:dyDescent="0.25">
      <c r="A532" s="19" t="str">
        <f>IF(ROW()-12&lt;='01_Données'!$O$2,ROW()-12,"")</f>
        <v/>
      </c>
      <c r="B532" s="1" t="str">
        <f>IF('01_Données'!Q282="","",INDEX(Tableau3[N°CMD],MATCH('01_Données'!P282,Tableau3[Sequence],0),))</f>
        <v/>
      </c>
      <c r="C532" s="31" t="str">
        <f>IF('01_Données'!Q282="","",INDEX(Tableau3[Désignation],MATCH('01_Données'!P282,Tableau3[Sequence],0),))</f>
        <v/>
      </c>
      <c r="D532" s="1" t="str">
        <f>IF('01_Données'!Q282="","",INDEX(Tableau3[Qte],MATCH('01_Données'!P282,Tableau3[Sequence],0),))</f>
        <v/>
      </c>
      <c r="E532" s="22" t="str">
        <f>IF('01_Données'!Q282="","",INDEX(Tableau3[P.A.U],MATCH('01_Données'!P282,Tableau3[Sequence],0),))</f>
        <v/>
      </c>
      <c r="F532" s="22"/>
      <c r="G532" s="2" t="str">
        <f>IF('01_Données'!Q282="","",INDEX(Tableau3[Délai],MATCH('01_Données'!P282,Tableau3[Sequence],0),))</f>
        <v/>
      </c>
      <c r="H532" s="2" t="str">
        <f>IF('01_Données'!Q282="","",INDEX(Tableau3[Date livraison],MATCH('01_Données'!P282,Tableau3[Sequence],0),))</f>
        <v/>
      </c>
      <c r="I532" s="1" t="str">
        <f t="shared" si="15"/>
        <v/>
      </c>
      <c r="J532" t="e">
        <f>IF('01_Données'!#REF!="","",INDEX(#REF!,MATCH('01_Données'!#REF!,#REF!,0),))</f>
        <v>#REF!</v>
      </c>
    </row>
    <row r="533" spans="1:10" x14ac:dyDescent="0.25">
      <c r="A533" s="19" t="str">
        <f>IF(ROW()-12&lt;='01_Données'!$O$2,ROW()-12,"")</f>
        <v/>
      </c>
      <c r="B533" s="1" t="str">
        <f>IF('01_Données'!Q283="","",INDEX(Tableau3[N°CMD],MATCH('01_Données'!P283,Tableau3[Sequence],0),))</f>
        <v/>
      </c>
      <c r="C533" s="31" t="str">
        <f>IF('01_Données'!Q283="","",INDEX(Tableau3[Désignation],MATCH('01_Données'!P283,Tableau3[Sequence],0),))</f>
        <v/>
      </c>
      <c r="D533" s="1" t="str">
        <f>IF('01_Données'!Q283="","",INDEX(Tableau3[Qte],MATCH('01_Données'!P283,Tableau3[Sequence],0),))</f>
        <v/>
      </c>
      <c r="E533" s="22" t="str">
        <f>IF('01_Données'!Q283="","",INDEX(Tableau3[P.A.U],MATCH('01_Données'!P283,Tableau3[Sequence],0),))</f>
        <v/>
      </c>
      <c r="F533" s="22"/>
      <c r="G533" s="2" t="str">
        <f>IF('01_Données'!Q283="","",INDEX(Tableau3[Délai],MATCH('01_Données'!P283,Tableau3[Sequence],0),))</f>
        <v/>
      </c>
      <c r="H533" s="2" t="str">
        <f>IF('01_Données'!Q283="","",INDEX(Tableau3[Date livraison],MATCH('01_Données'!P283,Tableau3[Sequence],0),))</f>
        <v/>
      </c>
      <c r="I533" s="1" t="str">
        <f t="shared" si="15"/>
        <v/>
      </c>
      <c r="J533" t="e">
        <f>IF('01_Données'!#REF!="","",INDEX(#REF!,MATCH('01_Données'!#REF!,#REF!,0),))</f>
        <v>#REF!</v>
      </c>
    </row>
    <row r="534" spans="1:10" x14ac:dyDescent="0.25">
      <c r="A534" s="19" t="str">
        <f>IF(ROW()-12&lt;='01_Données'!$O$2,ROW()-12,"")</f>
        <v/>
      </c>
      <c r="B534" s="1" t="str">
        <f>IF('01_Données'!Q284="","",INDEX(Tableau3[N°CMD],MATCH('01_Données'!P284,Tableau3[Sequence],0),))</f>
        <v/>
      </c>
      <c r="C534" s="31" t="str">
        <f>IF('01_Données'!Q284="","",INDEX(Tableau3[Désignation],MATCH('01_Données'!P284,Tableau3[Sequence],0),))</f>
        <v/>
      </c>
      <c r="D534" s="1" t="str">
        <f>IF('01_Données'!Q284="","",INDEX(Tableau3[Qte],MATCH('01_Données'!P284,Tableau3[Sequence],0),))</f>
        <v/>
      </c>
      <c r="E534" s="22" t="str">
        <f>IF('01_Données'!Q284="","",INDEX(Tableau3[P.A.U],MATCH('01_Données'!P284,Tableau3[Sequence],0),))</f>
        <v/>
      </c>
      <c r="F534" s="22"/>
      <c r="G534" s="2" t="str">
        <f>IF('01_Données'!Q284="","",INDEX(Tableau3[Délai],MATCH('01_Données'!P284,Tableau3[Sequence],0),))</f>
        <v/>
      </c>
      <c r="H534" s="2" t="str">
        <f>IF('01_Données'!Q284="","",INDEX(Tableau3[Date livraison],MATCH('01_Données'!P284,Tableau3[Sequence],0),))</f>
        <v/>
      </c>
      <c r="I534" s="1" t="str">
        <f t="shared" si="15"/>
        <v/>
      </c>
      <c r="J534" t="e">
        <f>IF('01_Données'!#REF!="","",INDEX(#REF!,MATCH('01_Données'!#REF!,#REF!,0),))</f>
        <v>#REF!</v>
      </c>
    </row>
    <row r="535" spans="1:10" x14ac:dyDescent="0.25">
      <c r="A535" s="19" t="str">
        <f>IF(ROW()-12&lt;='01_Données'!$O$2,ROW()-12,"")</f>
        <v/>
      </c>
      <c r="B535" s="1" t="str">
        <f>IF('01_Données'!Q285="","",INDEX(Tableau3[N°CMD],MATCH('01_Données'!P285,Tableau3[Sequence],0),))</f>
        <v/>
      </c>
      <c r="C535" s="31" t="str">
        <f>IF('01_Données'!Q285="","",INDEX(Tableau3[Désignation],MATCH('01_Données'!P285,Tableau3[Sequence],0),))</f>
        <v/>
      </c>
      <c r="D535" s="1" t="str">
        <f>IF('01_Données'!Q285="","",INDEX(Tableau3[Qte],MATCH('01_Données'!P285,Tableau3[Sequence],0),))</f>
        <v/>
      </c>
      <c r="E535" s="22" t="str">
        <f>IF('01_Données'!Q285="","",INDEX(Tableau3[P.A.U],MATCH('01_Données'!P285,Tableau3[Sequence],0),))</f>
        <v/>
      </c>
      <c r="F535" s="22"/>
      <c r="G535" s="2" t="str">
        <f>IF('01_Données'!Q285="","",INDEX(Tableau3[Délai],MATCH('01_Données'!P285,Tableau3[Sequence],0),))</f>
        <v/>
      </c>
      <c r="H535" s="2" t="str">
        <f>IF('01_Données'!Q285="","",INDEX(Tableau3[Date livraison],MATCH('01_Données'!P285,Tableau3[Sequence],0),))</f>
        <v/>
      </c>
      <c r="I535" s="1" t="str">
        <f t="shared" si="15"/>
        <v/>
      </c>
      <c r="J535" t="e">
        <f>IF('01_Données'!#REF!="","",INDEX(#REF!,MATCH('01_Données'!#REF!,#REF!,0),))</f>
        <v>#REF!</v>
      </c>
    </row>
    <row r="536" spans="1:10" x14ac:dyDescent="0.25">
      <c r="A536" s="19" t="str">
        <f>IF(ROW()-12&lt;='01_Données'!$O$2,ROW()-12,"")</f>
        <v/>
      </c>
      <c r="B536" s="1" t="str">
        <f>IF('01_Données'!Q286="","",INDEX(Tableau3[N°CMD],MATCH('01_Données'!P286,Tableau3[Sequence],0),))</f>
        <v/>
      </c>
      <c r="C536" s="31" t="str">
        <f>IF('01_Données'!Q286="","",INDEX(Tableau3[Désignation],MATCH('01_Données'!P286,Tableau3[Sequence],0),))</f>
        <v/>
      </c>
      <c r="D536" s="1" t="str">
        <f>IF('01_Données'!Q286="","",INDEX(Tableau3[Qte],MATCH('01_Données'!P286,Tableau3[Sequence],0),))</f>
        <v/>
      </c>
      <c r="E536" s="22" t="str">
        <f>IF('01_Données'!Q286="","",INDEX(Tableau3[P.A.U],MATCH('01_Données'!P286,Tableau3[Sequence],0),))</f>
        <v/>
      </c>
      <c r="F536" s="22"/>
      <c r="G536" s="2" t="str">
        <f>IF('01_Données'!Q286="","",INDEX(Tableau3[Délai],MATCH('01_Données'!P286,Tableau3[Sequence],0),))</f>
        <v/>
      </c>
      <c r="H536" s="2" t="str">
        <f>IF('01_Données'!Q286="","",INDEX(Tableau3[Date livraison],MATCH('01_Données'!P286,Tableau3[Sequence],0),))</f>
        <v/>
      </c>
      <c r="I536" s="1" t="str">
        <f t="shared" si="15"/>
        <v/>
      </c>
      <c r="J536" t="e">
        <f>IF('01_Données'!#REF!="","",INDEX(#REF!,MATCH('01_Données'!#REF!,#REF!,0),))</f>
        <v>#REF!</v>
      </c>
    </row>
    <row r="537" spans="1:10" x14ac:dyDescent="0.25">
      <c r="A537" s="19" t="str">
        <f>IF(ROW()-12&lt;='01_Données'!$O$2,ROW()-12,"")</f>
        <v/>
      </c>
      <c r="B537" s="1" t="str">
        <f>IF('01_Données'!Q287="","",INDEX(Tableau3[N°CMD],MATCH('01_Données'!P287,Tableau3[Sequence],0),))</f>
        <v/>
      </c>
      <c r="C537" s="31" t="str">
        <f>IF('01_Données'!Q287="","",INDEX(Tableau3[Désignation],MATCH('01_Données'!P287,Tableau3[Sequence],0),))</f>
        <v/>
      </c>
      <c r="D537" s="1" t="str">
        <f>IF('01_Données'!Q287="","",INDEX(Tableau3[Qte],MATCH('01_Données'!P287,Tableau3[Sequence],0),))</f>
        <v/>
      </c>
      <c r="E537" s="22" t="str">
        <f>IF('01_Données'!Q287="","",INDEX(Tableau3[P.A.U],MATCH('01_Données'!P287,Tableau3[Sequence],0),))</f>
        <v/>
      </c>
      <c r="F537" s="22"/>
      <c r="G537" s="2" t="str">
        <f>IF('01_Données'!Q287="","",INDEX(Tableau3[Délai],MATCH('01_Données'!P287,Tableau3[Sequence],0),))</f>
        <v/>
      </c>
      <c r="H537" s="2" t="str">
        <f>IF('01_Données'!Q287="","",INDEX(Tableau3[Date livraison],MATCH('01_Données'!P287,Tableau3[Sequence],0),))</f>
        <v/>
      </c>
      <c r="I537" s="1" t="str">
        <f t="shared" si="15"/>
        <v/>
      </c>
      <c r="J537" t="e">
        <f>IF('01_Données'!#REF!="","",INDEX(#REF!,MATCH('01_Données'!#REF!,#REF!,0),))</f>
        <v>#REF!</v>
      </c>
    </row>
    <row r="538" spans="1:10" x14ac:dyDescent="0.25">
      <c r="A538" s="19" t="str">
        <f>IF(ROW()-12&lt;='01_Données'!$O$2,ROW()-12,"")</f>
        <v/>
      </c>
      <c r="B538" s="1" t="str">
        <f>IF('01_Données'!Q288="","",INDEX(Tableau3[N°CMD],MATCH('01_Données'!P288,Tableau3[Sequence],0),))</f>
        <v/>
      </c>
      <c r="C538" s="31" t="str">
        <f>IF('01_Données'!Q288="","",INDEX(Tableau3[Désignation],MATCH('01_Données'!P288,Tableau3[Sequence],0),))</f>
        <v/>
      </c>
      <c r="D538" s="1" t="str">
        <f>IF('01_Données'!Q288="","",INDEX(Tableau3[Qte],MATCH('01_Données'!P288,Tableau3[Sequence],0),))</f>
        <v/>
      </c>
      <c r="E538" s="22" t="str">
        <f>IF('01_Données'!Q288="","",INDEX(Tableau3[P.A.U],MATCH('01_Données'!P288,Tableau3[Sequence],0),))</f>
        <v/>
      </c>
      <c r="F538" s="22"/>
      <c r="G538" s="2" t="str">
        <f>IF('01_Données'!Q288="","",INDEX(Tableau3[Délai],MATCH('01_Données'!P288,Tableau3[Sequence],0),))</f>
        <v/>
      </c>
      <c r="H538" s="2" t="str">
        <f>IF('01_Données'!Q288="","",INDEX(Tableau3[Date livraison],MATCH('01_Données'!P288,Tableau3[Sequence],0),))</f>
        <v/>
      </c>
      <c r="I538" s="1" t="str">
        <f t="shared" si="15"/>
        <v/>
      </c>
      <c r="J538" t="e">
        <f>IF('01_Données'!#REF!="","",INDEX(#REF!,MATCH('01_Données'!#REF!,#REF!,0),))</f>
        <v>#REF!</v>
      </c>
    </row>
    <row r="539" spans="1:10" x14ac:dyDescent="0.25">
      <c r="A539" s="19" t="str">
        <f>IF(ROW()-12&lt;='01_Données'!$O$2,ROW()-12,"")</f>
        <v/>
      </c>
      <c r="B539" s="1" t="str">
        <f>IF('01_Données'!Q289="","",INDEX(Tableau3[N°CMD],MATCH('01_Données'!P289,Tableau3[Sequence],0),))</f>
        <v/>
      </c>
      <c r="C539" s="31" t="str">
        <f>IF('01_Données'!Q289="","",INDEX(Tableau3[Désignation],MATCH('01_Données'!P289,Tableau3[Sequence],0),))</f>
        <v/>
      </c>
      <c r="D539" s="1" t="str">
        <f>IF('01_Données'!Q289="","",INDEX(Tableau3[Qte],MATCH('01_Données'!P289,Tableau3[Sequence],0),))</f>
        <v/>
      </c>
      <c r="E539" s="22" t="str">
        <f>IF('01_Données'!Q289="","",INDEX(Tableau3[P.A.U],MATCH('01_Données'!P289,Tableau3[Sequence],0),))</f>
        <v/>
      </c>
      <c r="F539" s="22"/>
      <c r="G539" s="2" t="str">
        <f>IF('01_Données'!Q289="","",INDEX(Tableau3[Délai],MATCH('01_Données'!P289,Tableau3[Sequence],0),))</f>
        <v/>
      </c>
      <c r="H539" s="2" t="str">
        <f>IF('01_Données'!Q289="","",INDEX(Tableau3[Date livraison],MATCH('01_Données'!P289,Tableau3[Sequence],0),))</f>
        <v/>
      </c>
      <c r="I539" s="1" t="str">
        <f t="shared" si="15"/>
        <v/>
      </c>
      <c r="J539" t="e">
        <f>IF('01_Données'!#REF!="","",INDEX(#REF!,MATCH('01_Données'!#REF!,#REF!,0),))</f>
        <v>#REF!</v>
      </c>
    </row>
    <row r="540" spans="1:10" x14ac:dyDescent="0.25">
      <c r="A540" s="19" t="str">
        <f>IF(ROW()-12&lt;='01_Données'!$O$2,ROW()-12,"")</f>
        <v/>
      </c>
      <c r="B540" s="1" t="str">
        <f>IF('01_Données'!Q290="","",INDEX(Tableau3[N°CMD],MATCH('01_Données'!P290,Tableau3[Sequence],0),))</f>
        <v/>
      </c>
      <c r="C540" s="31" t="str">
        <f>IF('01_Données'!Q290="","",INDEX(Tableau3[Désignation],MATCH('01_Données'!P290,Tableau3[Sequence],0),))</f>
        <v/>
      </c>
      <c r="D540" s="1" t="str">
        <f>IF('01_Données'!Q290="","",INDEX(Tableau3[Qte],MATCH('01_Données'!P290,Tableau3[Sequence],0),))</f>
        <v/>
      </c>
      <c r="E540" s="22" t="str">
        <f>IF('01_Données'!Q290="","",INDEX(Tableau3[P.A.U],MATCH('01_Données'!P290,Tableau3[Sequence],0),))</f>
        <v/>
      </c>
      <c r="F540" s="22"/>
      <c r="G540" s="2" t="str">
        <f>IF('01_Données'!Q290="","",INDEX(Tableau3[Délai],MATCH('01_Données'!P290,Tableau3[Sequence],0),))</f>
        <v/>
      </c>
      <c r="H540" s="2" t="str">
        <f>IF('01_Données'!Q290="","",INDEX(Tableau3[Date livraison],MATCH('01_Données'!P290,Tableau3[Sequence],0),))</f>
        <v/>
      </c>
      <c r="I540" s="1" t="str">
        <f t="shared" si="15"/>
        <v/>
      </c>
      <c r="J540" t="e">
        <f>IF('01_Données'!#REF!="","",INDEX(#REF!,MATCH('01_Données'!#REF!,#REF!,0),))</f>
        <v>#REF!</v>
      </c>
    </row>
    <row r="541" spans="1:10" x14ac:dyDescent="0.25">
      <c r="A541" s="19" t="str">
        <f>IF(ROW()-12&lt;='01_Données'!$O$2,ROW()-12,"")</f>
        <v/>
      </c>
      <c r="B541" s="1" t="str">
        <f>IF('01_Données'!Q291="","",INDEX(Tableau3[N°CMD],MATCH('01_Données'!P291,Tableau3[Sequence],0),))</f>
        <v/>
      </c>
      <c r="C541" s="31" t="str">
        <f>IF('01_Données'!Q291="","",INDEX(Tableau3[Désignation],MATCH('01_Données'!P291,Tableau3[Sequence],0),))</f>
        <v/>
      </c>
      <c r="D541" s="1" t="str">
        <f>IF('01_Données'!Q291="","",INDEX(Tableau3[Qte],MATCH('01_Données'!P291,Tableau3[Sequence],0),))</f>
        <v/>
      </c>
      <c r="E541" s="22" t="str">
        <f>IF('01_Données'!Q291="","",INDEX(Tableau3[P.A.U],MATCH('01_Données'!P291,Tableau3[Sequence],0),))</f>
        <v/>
      </c>
      <c r="F541" s="22"/>
      <c r="G541" s="2" t="str">
        <f>IF('01_Données'!Q291="","",INDEX(Tableau3[Délai],MATCH('01_Données'!P291,Tableau3[Sequence],0),))</f>
        <v/>
      </c>
      <c r="H541" s="2" t="str">
        <f>IF('01_Données'!Q291="","",INDEX(Tableau3[Date livraison],MATCH('01_Données'!P291,Tableau3[Sequence],0),))</f>
        <v/>
      </c>
      <c r="I541" s="1" t="str">
        <f t="shared" si="15"/>
        <v/>
      </c>
      <c r="J541" t="e">
        <f>IF('01_Données'!#REF!="","",INDEX(#REF!,MATCH('01_Données'!#REF!,#REF!,0),))</f>
        <v>#REF!</v>
      </c>
    </row>
    <row r="542" spans="1:10" x14ac:dyDescent="0.25">
      <c r="A542" s="19" t="str">
        <f>IF(ROW()-12&lt;='01_Données'!$O$2,ROW()-12,"")</f>
        <v/>
      </c>
      <c r="B542" s="1" t="str">
        <f>IF('01_Données'!Q292="","",INDEX(Tableau3[N°CMD],MATCH('01_Données'!P292,Tableau3[Sequence],0),))</f>
        <v/>
      </c>
      <c r="C542" s="31" t="str">
        <f>IF('01_Données'!Q292="","",INDEX(Tableau3[Désignation],MATCH('01_Données'!P292,Tableau3[Sequence],0),))</f>
        <v/>
      </c>
      <c r="D542" s="1" t="str">
        <f>IF('01_Données'!Q292="","",INDEX(Tableau3[Qte],MATCH('01_Données'!P292,Tableau3[Sequence],0),))</f>
        <v/>
      </c>
      <c r="E542" s="22" t="str">
        <f>IF('01_Données'!Q292="","",INDEX(Tableau3[P.A.U],MATCH('01_Données'!P292,Tableau3[Sequence],0),))</f>
        <v/>
      </c>
      <c r="F542" s="22"/>
      <c r="G542" s="2" t="str">
        <f>IF('01_Données'!Q292="","",INDEX(Tableau3[Délai],MATCH('01_Données'!P292,Tableau3[Sequence],0),))</f>
        <v/>
      </c>
      <c r="H542" s="2" t="str">
        <f>IF('01_Données'!Q292="","",INDEX(Tableau3[Date livraison],MATCH('01_Données'!P292,Tableau3[Sequence],0),))</f>
        <v/>
      </c>
      <c r="I542" s="1" t="str">
        <f t="shared" si="15"/>
        <v/>
      </c>
      <c r="J542" t="e">
        <f>IF('01_Données'!#REF!="","",INDEX(#REF!,MATCH('01_Données'!#REF!,#REF!,0),))</f>
        <v>#REF!</v>
      </c>
    </row>
    <row r="543" spans="1:10" x14ac:dyDescent="0.25">
      <c r="A543" s="19" t="str">
        <f>IF(ROW()-12&lt;='01_Données'!$O$2,ROW()-12,"")</f>
        <v/>
      </c>
      <c r="B543" s="1" t="str">
        <f>IF('01_Données'!Q293="","",INDEX(Tableau3[N°CMD],MATCH('01_Données'!P293,Tableau3[Sequence],0),))</f>
        <v/>
      </c>
      <c r="C543" s="31" t="str">
        <f>IF('01_Données'!Q293="","",INDEX(Tableau3[Désignation],MATCH('01_Données'!P293,Tableau3[Sequence],0),))</f>
        <v/>
      </c>
      <c r="D543" s="1" t="str">
        <f>IF('01_Données'!Q293="","",INDEX(Tableau3[Qte],MATCH('01_Données'!P293,Tableau3[Sequence],0),))</f>
        <v/>
      </c>
      <c r="E543" s="22" t="str">
        <f>IF('01_Données'!Q293="","",INDEX(Tableau3[P.A.U],MATCH('01_Données'!P293,Tableau3[Sequence],0),))</f>
        <v/>
      </c>
      <c r="F543" s="22"/>
      <c r="G543" s="2" t="str">
        <f>IF('01_Données'!Q293="","",INDEX(Tableau3[Délai],MATCH('01_Données'!P293,Tableau3[Sequence],0),))</f>
        <v/>
      </c>
      <c r="H543" s="2" t="str">
        <f>IF('01_Données'!Q293="","",INDEX(Tableau3[Date livraison],MATCH('01_Données'!P293,Tableau3[Sequence],0),))</f>
        <v/>
      </c>
      <c r="I543" s="1" t="str">
        <f t="shared" si="15"/>
        <v/>
      </c>
      <c r="J543" t="e">
        <f>IF('01_Données'!#REF!="","",INDEX(#REF!,MATCH('01_Données'!#REF!,#REF!,0),))</f>
        <v>#REF!</v>
      </c>
    </row>
    <row r="544" spans="1:10" x14ac:dyDescent="0.25">
      <c r="A544" s="19" t="str">
        <f>IF(ROW()-12&lt;='01_Données'!$O$2,ROW()-12,"")</f>
        <v/>
      </c>
      <c r="B544" s="1" t="str">
        <f>IF('01_Données'!Q294="","",INDEX(Tableau3[N°CMD],MATCH('01_Données'!P294,Tableau3[Sequence],0),))</f>
        <v/>
      </c>
      <c r="C544" s="31" t="str">
        <f>IF('01_Données'!Q294="","",INDEX(Tableau3[Désignation],MATCH('01_Données'!P294,Tableau3[Sequence],0),))</f>
        <v/>
      </c>
      <c r="D544" s="1" t="str">
        <f>IF('01_Données'!Q294="","",INDEX(Tableau3[Qte],MATCH('01_Données'!P294,Tableau3[Sequence],0),))</f>
        <v/>
      </c>
      <c r="E544" s="22" t="str">
        <f>IF('01_Données'!Q294="","",INDEX(Tableau3[P.A.U],MATCH('01_Données'!P294,Tableau3[Sequence],0),))</f>
        <v/>
      </c>
      <c r="F544" s="22"/>
      <c r="G544" s="2" t="str">
        <f>IF('01_Données'!Q294="","",INDEX(Tableau3[Délai],MATCH('01_Données'!P294,Tableau3[Sequence],0),))</f>
        <v/>
      </c>
      <c r="H544" s="2" t="str">
        <f>IF('01_Données'!Q294="","",INDEX(Tableau3[Date livraison],MATCH('01_Données'!P294,Tableau3[Sequence],0),))</f>
        <v/>
      </c>
      <c r="I544" s="1" t="str">
        <f t="shared" si="15"/>
        <v/>
      </c>
      <c r="J544" t="e">
        <f>IF('01_Données'!#REF!="","",INDEX(#REF!,MATCH('01_Données'!#REF!,#REF!,0),))</f>
        <v>#REF!</v>
      </c>
    </row>
    <row r="545" spans="1:10" x14ac:dyDescent="0.25">
      <c r="A545" s="19" t="str">
        <f>IF(ROW()-12&lt;='01_Données'!$O$2,ROW()-12,"")</f>
        <v/>
      </c>
      <c r="B545" s="1" t="str">
        <f>IF('01_Données'!Q295="","",INDEX(Tableau3[N°CMD],MATCH('01_Données'!P295,Tableau3[Sequence],0),))</f>
        <v/>
      </c>
      <c r="C545" s="31" t="str">
        <f>IF('01_Données'!Q295="","",INDEX(Tableau3[Désignation],MATCH('01_Données'!P295,Tableau3[Sequence],0),))</f>
        <v/>
      </c>
      <c r="D545" s="1" t="str">
        <f>IF('01_Données'!Q295="","",INDEX(Tableau3[Qte],MATCH('01_Données'!P295,Tableau3[Sequence],0),))</f>
        <v/>
      </c>
      <c r="E545" s="22" t="str">
        <f>IF('01_Données'!Q295="","",INDEX(Tableau3[P.A.U],MATCH('01_Données'!P295,Tableau3[Sequence],0),))</f>
        <v/>
      </c>
      <c r="F545" s="22"/>
      <c r="G545" s="2" t="str">
        <f>IF('01_Données'!Q295="","",INDEX(Tableau3[Délai],MATCH('01_Données'!P295,Tableau3[Sequence],0),))</f>
        <v/>
      </c>
      <c r="H545" s="2" t="str">
        <f>IF('01_Données'!Q295="","",INDEX(Tableau3[Date livraison],MATCH('01_Données'!P295,Tableau3[Sequence],0),))</f>
        <v/>
      </c>
      <c r="I545" s="1" t="str">
        <f t="shared" si="15"/>
        <v/>
      </c>
      <c r="J545" t="e">
        <f>IF('01_Données'!#REF!="","",INDEX(#REF!,MATCH('01_Données'!#REF!,#REF!,0),))</f>
        <v>#REF!</v>
      </c>
    </row>
    <row r="546" spans="1:10" x14ac:dyDescent="0.25">
      <c r="A546" s="19" t="str">
        <f>IF(ROW()-12&lt;='01_Données'!$O$2,ROW()-12,"")</f>
        <v/>
      </c>
      <c r="B546" s="1" t="str">
        <f>IF('01_Données'!Q296="","",INDEX(Tableau3[N°CMD],MATCH('01_Données'!P296,Tableau3[Sequence],0),))</f>
        <v/>
      </c>
      <c r="C546" s="31" t="str">
        <f>IF('01_Données'!Q296="","",INDEX(Tableau3[Désignation],MATCH('01_Données'!P296,Tableau3[Sequence],0),))</f>
        <v/>
      </c>
      <c r="D546" s="1" t="str">
        <f>IF('01_Données'!Q296="","",INDEX(Tableau3[Qte],MATCH('01_Données'!P296,Tableau3[Sequence],0),))</f>
        <v/>
      </c>
      <c r="E546" s="22" t="str">
        <f>IF('01_Données'!Q296="","",INDEX(Tableau3[P.A.U],MATCH('01_Données'!P296,Tableau3[Sequence],0),))</f>
        <v/>
      </c>
      <c r="F546" s="22"/>
      <c r="G546" s="2" t="str">
        <f>IF('01_Données'!Q296="","",INDEX(Tableau3[Délai],MATCH('01_Données'!P296,Tableau3[Sequence],0),))</f>
        <v/>
      </c>
      <c r="H546" s="2" t="str">
        <f>IF('01_Données'!Q296="","",INDEX(Tableau3[Date livraison],MATCH('01_Données'!P296,Tableau3[Sequence],0),))</f>
        <v/>
      </c>
      <c r="I546" s="1" t="str">
        <f t="shared" si="15"/>
        <v/>
      </c>
      <c r="J546" t="e">
        <f>IF('01_Données'!#REF!="","",INDEX(#REF!,MATCH('01_Données'!#REF!,#REF!,0),))</f>
        <v>#REF!</v>
      </c>
    </row>
    <row r="547" spans="1:10" x14ac:dyDescent="0.25">
      <c r="A547" s="19" t="str">
        <f>IF(ROW()-12&lt;='01_Données'!$O$2,ROW()-12,"")</f>
        <v/>
      </c>
      <c r="B547" s="1" t="str">
        <f>IF('01_Données'!Q297="","",INDEX(Tableau3[N°CMD],MATCH('01_Données'!P297,Tableau3[Sequence],0),))</f>
        <v/>
      </c>
      <c r="C547" s="31" t="str">
        <f>IF('01_Données'!Q297="","",INDEX(Tableau3[Désignation],MATCH('01_Données'!P297,Tableau3[Sequence],0),))</f>
        <v/>
      </c>
      <c r="D547" s="1" t="str">
        <f>IF('01_Données'!Q297="","",INDEX(Tableau3[Qte],MATCH('01_Données'!P297,Tableau3[Sequence],0),))</f>
        <v/>
      </c>
      <c r="E547" s="22" t="str">
        <f>IF('01_Données'!Q297="","",INDEX(Tableau3[P.A.U],MATCH('01_Données'!P297,Tableau3[Sequence],0),))</f>
        <v/>
      </c>
      <c r="F547" s="22"/>
      <c r="G547" s="2" t="str">
        <f>IF('01_Données'!Q297="","",INDEX(Tableau3[Délai],MATCH('01_Données'!P297,Tableau3[Sequence],0),))</f>
        <v/>
      </c>
      <c r="H547" s="2" t="str">
        <f>IF('01_Données'!Q297="","",INDEX(Tableau3[Date livraison],MATCH('01_Données'!P297,Tableau3[Sequence],0),))</f>
        <v/>
      </c>
      <c r="I547" s="1" t="str">
        <f t="shared" si="15"/>
        <v/>
      </c>
      <c r="J547" t="e">
        <f>IF('01_Données'!#REF!="","",INDEX(#REF!,MATCH('01_Données'!#REF!,#REF!,0),))</f>
        <v>#REF!</v>
      </c>
    </row>
    <row r="548" spans="1:10" x14ac:dyDescent="0.25">
      <c r="A548" s="19" t="str">
        <f>IF(ROW()-12&lt;='01_Données'!$O$2,ROW()-12,"")</f>
        <v/>
      </c>
      <c r="B548" s="1" t="str">
        <f>IF('01_Données'!Q298="","",INDEX(Tableau3[N°CMD],MATCH('01_Données'!P298,Tableau3[Sequence],0),))</f>
        <v/>
      </c>
      <c r="C548" s="31" t="str">
        <f>IF('01_Données'!Q298="","",INDEX(Tableau3[Désignation],MATCH('01_Données'!P298,Tableau3[Sequence],0),))</f>
        <v/>
      </c>
      <c r="D548" s="1" t="str">
        <f>IF('01_Données'!Q298="","",INDEX(Tableau3[Qte],MATCH('01_Données'!P298,Tableau3[Sequence],0),))</f>
        <v/>
      </c>
      <c r="E548" s="22" t="str">
        <f>IF('01_Données'!Q298="","",INDEX(Tableau3[P.A.U],MATCH('01_Données'!P298,Tableau3[Sequence],0),))</f>
        <v/>
      </c>
      <c r="F548" s="22"/>
      <c r="G548" s="2" t="str">
        <f>IF('01_Données'!Q298="","",INDEX(Tableau3[Délai],MATCH('01_Données'!P298,Tableau3[Sequence],0),))</f>
        <v/>
      </c>
      <c r="H548" s="2" t="str">
        <f>IF('01_Données'!Q298="","",INDEX(Tableau3[Date livraison],MATCH('01_Données'!P298,Tableau3[Sequence],0),))</f>
        <v/>
      </c>
      <c r="I548" s="1" t="str">
        <f t="shared" si="15"/>
        <v/>
      </c>
      <c r="J548" t="e">
        <f>IF('01_Données'!#REF!="","",INDEX(#REF!,MATCH('01_Données'!#REF!,#REF!,0),))</f>
        <v>#REF!</v>
      </c>
    </row>
    <row r="549" spans="1:10" x14ac:dyDescent="0.25">
      <c r="A549" s="19" t="str">
        <f>IF(ROW()-12&lt;='01_Données'!$O$2,ROW()-12,"")</f>
        <v/>
      </c>
      <c r="B549" s="1" t="str">
        <f>IF('01_Données'!Q299="","",INDEX(Tableau3[N°CMD],MATCH('01_Données'!P299,Tableau3[Sequence],0),))</f>
        <v/>
      </c>
      <c r="C549" s="31" t="str">
        <f>IF('01_Données'!Q299="","",INDEX(Tableau3[Désignation],MATCH('01_Données'!P299,Tableau3[Sequence],0),))</f>
        <v/>
      </c>
      <c r="D549" s="1" t="str">
        <f>IF('01_Données'!Q299="","",INDEX(Tableau3[Qte],MATCH('01_Données'!P299,Tableau3[Sequence],0),))</f>
        <v/>
      </c>
      <c r="E549" s="22" t="str">
        <f>IF('01_Données'!Q299="","",INDEX(Tableau3[P.A.U],MATCH('01_Données'!P299,Tableau3[Sequence],0),))</f>
        <v/>
      </c>
      <c r="F549" s="22"/>
      <c r="G549" s="2" t="str">
        <f>IF('01_Données'!Q299="","",INDEX(Tableau3[Délai],MATCH('01_Données'!P299,Tableau3[Sequence],0),))</f>
        <v/>
      </c>
      <c r="H549" s="2" t="str">
        <f>IF('01_Données'!Q299="","",INDEX(Tableau3[Date livraison],MATCH('01_Données'!P299,Tableau3[Sequence],0),))</f>
        <v/>
      </c>
      <c r="I549" s="1" t="str">
        <f t="shared" si="15"/>
        <v/>
      </c>
      <c r="J549" t="e">
        <f>IF('01_Données'!#REF!="","",INDEX(#REF!,MATCH('01_Données'!#REF!,#REF!,0),))</f>
        <v>#REF!</v>
      </c>
    </row>
    <row r="550" spans="1:10" x14ac:dyDescent="0.25">
      <c r="A550" s="19" t="str">
        <f>IF(ROW()-12&lt;='01_Données'!$O$2,ROW()-12,"")</f>
        <v/>
      </c>
      <c r="B550" s="1" t="str">
        <f>IF('01_Données'!Q300="","",INDEX(Tableau3[N°CMD],MATCH('01_Données'!P300,Tableau3[Sequence],0),))</f>
        <v/>
      </c>
      <c r="C550" s="31" t="str">
        <f>IF('01_Données'!Q300="","",INDEX(Tableau3[Désignation],MATCH('01_Données'!P300,Tableau3[Sequence],0),))</f>
        <v/>
      </c>
      <c r="D550" s="1" t="str">
        <f>IF('01_Données'!Q300="","",INDEX(Tableau3[Qte],MATCH('01_Données'!P300,Tableau3[Sequence],0),))</f>
        <v/>
      </c>
      <c r="E550" s="22" t="str">
        <f>IF('01_Données'!Q300="","",INDEX(Tableau3[P.A.U],MATCH('01_Données'!P300,Tableau3[Sequence],0),))</f>
        <v/>
      </c>
      <c r="F550" s="22"/>
      <c r="G550" s="2" t="str">
        <f>IF('01_Données'!Q300="","",INDEX(Tableau3[Délai],MATCH('01_Données'!P300,Tableau3[Sequence],0),))</f>
        <v/>
      </c>
      <c r="H550" s="2" t="str">
        <f>IF('01_Données'!Q300="","",INDEX(Tableau3[Date livraison],MATCH('01_Données'!P300,Tableau3[Sequence],0),))</f>
        <v/>
      </c>
      <c r="I550" s="1" t="str">
        <f t="shared" si="15"/>
        <v/>
      </c>
      <c r="J550" t="e">
        <f>IF('01_Données'!#REF!="","",INDEX(#REF!,MATCH('01_Données'!#REF!,#REF!,0),))</f>
        <v>#REF!</v>
      </c>
    </row>
    <row r="551" spans="1:10" x14ac:dyDescent="0.25">
      <c r="A551" s="19" t="str">
        <f>IF(ROW()-12&lt;='01_Données'!$O$2,ROW()-12,"")</f>
        <v/>
      </c>
      <c r="B551" s="1" t="str">
        <f>IF('01_Données'!Q301="","",INDEX(Tableau3[N°CMD],MATCH('01_Données'!P301,Tableau3[Sequence],0),))</f>
        <v/>
      </c>
      <c r="C551" s="31" t="str">
        <f>IF('01_Données'!Q301="","",INDEX(Tableau3[Désignation],MATCH('01_Données'!P301,Tableau3[Sequence],0),))</f>
        <v/>
      </c>
      <c r="D551" s="1" t="str">
        <f>IF('01_Données'!Q301="","",INDEX(Tableau3[Qte],MATCH('01_Données'!P301,Tableau3[Sequence],0),))</f>
        <v/>
      </c>
      <c r="E551" s="22" t="str">
        <f>IF('01_Données'!Q301="","",INDEX(Tableau3[P.A.U],MATCH('01_Données'!P301,Tableau3[Sequence],0),))</f>
        <v/>
      </c>
      <c r="F551" s="22"/>
      <c r="G551" s="2" t="str">
        <f>IF('01_Données'!Q301="","",INDEX(Tableau3[Délai],MATCH('01_Données'!P301,Tableau3[Sequence],0),))</f>
        <v/>
      </c>
      <c r="H551" s="2" t="str">
        <f>IF('01_Données'!Q301="","",INDEX(Tableau3[Date livraison],MATCH('01_Données'!P301,Tableau3[Sequence],0),))</f>
        <v/>
      </c>
      <c r="I551" s="1" t="str">
        <f t="shared" si="15"/>
        <v/>
      </c>
      <c r="J551" t="e">
        <f>IF('01_Données'!#REF!="","",INDEX(#REF!,MATCH('01_Données'!#REF!,#REF!,0),))</f>
        <v>#REF!</v>
      </c>
    </row>
    <row r="552" spans="1:10" x14ac:dyDescent="0.25">
      <c r="A552" s="19" t="str">
        <f>IF(ROW()-12&lt;='01_Données'!$O$2,ROW()-12,"")</f>
        <v/>
      </c>
      <c r="B552" s="1" t="str">
        <f>IF('01_Données'!Q302="","",INDEX(Tableau3[N°CMD],MATCH('01_Données'!P302,Tableau3[Sequence],0),))</f>
        <v/>
      </c>
      <c r="C552" s="31" t="str">
        <f>IF('01_Données'!Q302="","",INDEX(Tableau3[Désignation],MATCH('01_Données'!P302,Tableau3[Sequence],0),))</f>
        <v/>
      </c>
      <c r="D552" s="1" t="str">
        <f>IF('01_Données'!Q302="","",INDEX(Tableau3[Qte],MATCH('01_Données'!P302,Tableau3[Sequence],0),))</f>
        <v/>
      </c>
      <c r="E552" s="22" t="str">
        <f>IF('01_Données'!Q302="","",INDEX(Tableau3[P.A.U],MATCH('01_Données'!P302,Tableau3[Sequence],0),))</f>
        <v/>
      </c>
      <c r="F552" s="22"/>
      <c r="G552" s="2" t="str">
        <f>IF('01_Données'!Q302="","",INDEX(Tableau3[Délai],MATCH('01_Données'!P302,Tableau3[Sequence],0),))</f>
        <v/>
      </c>
      <c r="H552" s="2" t="str">
        <f>IF('01_Données'!Q302="","",INDEX(Tableau3[Date livraison],MATCH('01_Données'!P302,Tableau3[Sequence],0),))</f>
        <v/>
      </c>
      <c r="I552" s="1" t="str">
        <f t="shared" si="15"/>
        <v/>
      </c>
      <c r="J552" t="e">
        <f>IF('01_Données'!#REF!="","",INDEX(#REF!,MATCH('01_Données'!#REF!,#REF!,0),))</f>
        <v>#REF!</v>
      </c>
    </row>
    <row r="553" spans="1:10" x14ac:dyDescent="0.25">
      <c r="A553" s="19" t="str">
        <f>IF(ROW()-12&lt;='01_Données'!$O$2,ROW()-12,"")</f>
        <v/>
      </c>
      <c r="B553" s="1" t="str">
        <f>IF('01_Données'!Q303="","",INDEX(Tableau3[N°CMD],MATCH('01_Données'!P303,Tableau3[Sequence],0),))</f>
        <v/>
      </c>
      <c r="C553" s="31" t="str">
        <f>IF('01_Données'!Q303="","",INDEX(Tableau3[Désignation],MATCH('01_Données'!P303,Tableau3[Sequence],0),))</f>
        <v/>
      </c>
      <c r="D553" s="1" t="str">
        <f>IF('01_Données'!Q303="","",INDEX(Tableau3[Qte],MATCH('01_Données'!P303,Tableau3[Sequence],0),))</f>
        <v/>
      </c>
      <c r="E553" s="22" t="str">
        <f>IF('01_Données'!Q303="","",INDEX(Tableau3[P.A.U],MATCH('01_Données'!P303,Tableau3[Sequence],0),))</f>
        <v/>
      </c>
      <c r="F553" s="22"/>
      <c r="G553" s="2" t="str">
        <f>IF('01_Données'!Q303="","",INDEX(Tableau3[Délai],MATCH('01_Données'!P303,Tableau3[Sequence],0),))</f>
        <v/>
      </c>
      <c r="H553" s="2" t="str">
        <f>IF('01_Données'!Q303="","",INDEX(Tableau3[Date livraison],MATCH('01_Données'!P303,Tableau3[Sequence],0),))</f>
        <v/>
      </c>
      <c r="I553" s="1" t="str">
        <f t="shared" si="15"/>
        <v/>
      </c>
      <c r="J553" t="e">
        <f>IF('01_Données'!#REF!="","",INDEX(#REF!,MATCH('01_Données'!#REF!,#REF!,0),))</f>
        <v>#REF!</v>
      </c>
    </row>
    <row r="554" spans="1:10" x14ac:dyDescent="0.25">
      <c r="A554" s="19" t="str">
        <f>IF(ROW()-12&lt;='01_Données'!$O$2,ROW()-12,"")</f>
        <v/>
      </c>
      <c r="B554" s="1" t="str">
        <f>IF('01_Données'!Q304="","",INDEX(Tableau3[N°CMD],MATCH('01_Données'!P304,Tableau3[Sequence],0),))</f>
        <v/>
      </c>
      <c r="C554" s="31" t="str">
        <f>IF('01_Données'!Q304="","",INDEX(Tableau3[Désignation],MATCH('01_Données'!P304,Tableau3[Sequence],0),))</f>
        <v/>
      </c>
      <c r="D554" s="1" t="str">
        <f>IF('01_Données'!Q304="","",INDEX(Tableau3[Qte],MATCH('01_Données'!P304,Tableau3[Sequence],0),))</f>
        <v/>
      </c>
      <c r="E554" s="22" t="str">
        <f>IF('01_Données'!Q304="","",INDEX(Tableau3[P.A.U],MATCH('01_Données'!P304,Tableau3[Sequence],0),))</f>
        <v/>
      </c>
      <c r="F554" s="22"/>
      <c r="G554" s="2" t="str">
        <f>IF('01_Données'!Q304="","",INDEX(Tableau3[Délai],MATCH('01_Données'!P304,Tableau3[Sequence],0),))</f>
        <v/>
      </c>
      <c r="H554" s="2" t="str">
        <f>IF('01_Données'!Q304="","",INDEX(Tableau3[Date livraison],MATCH('01_Données'!P304,Tableau3[Sequence],0),))</f>
        <v/>
      </c>
      <c r="I554" s="1" t="str">
        <f t="shared" si="15"/>
        <v/>
      </c>
      <c r="J554" t="e">
        <f>IF('01_Données'!#REF!="","",INDEX(#REF!,MATCH('01_Données'!#REF!,#REF!,0),))</f>
        <v>#REF!</v>
      </c>
    </row>
    <row r="555" spans="1:10" x14ac:dyDescent="0.25">
      <c r="A555" s="19" t="str">
        <f>IF(ROW()-12&lt;='01_Données'!$O$2,ROW()-12,"")</f>
        <v/>
      </c>
      <c r="B555" s="1" t="str">
        <f>IF('01_Données'!Q305="","",INDEX(Tableau3[N°CMD],MATCH('01_Données'!P305,Tableau3[Sequence],0),))</f>
        <v/>
      </c>
      <c r="C555" s="31" t="str">
        <f>IF('01_Données'!Q305="","",INDEX(Tableau3[Désignation],MATCH('01_Données'!P305,Tableau3[Sequence],0),))</f>
        <v/>
      </c>
      <c r="D555" s="1" t="str">
        <f>IF('01_Données'!Q305="","",INDEX(Tableau3[Qte],MATCH('01_Données'!P305,Tableau3[Sequence],0),))</f>
        <v/>
      </c>
      <c r="E555" s="22" t="str">
        <f>IF('01_Données'!Q305="","",INDEX(Tableau3[P.A.U],MATCH('01_Données'!P305,Tableau3[Sequence],0),))</f>
        <v/>
      </c>
      <c r="F555" s="22"/>
      <c r="G555" s="2" t="str">
        <f>IF('01_Données'!Q305="","",INDEX(Tableau3[Délai],MATCH('01_Données'!P305,Tableau3[Sequence],0),))</f>
        <v/>
      </c>
      <c r="H555" s="2" t="str">
        <f>IF('01_Données'!Q305="","",INDEX(Tableau3[Date livraison],MATCH('01_Données'!P305,Tableau3[Sequence],0),))</f>
        <v/>
      </c>
      <c r="I555" s="1" t="str">
        <f t="shared" si="15"/>
        <v/>
      </c>
      <c r="J555" t="e">
        <f>IF('01_Données'!#REF!="","",INDEX(#REF!,MATCH('01_Données'!#REF!,#REF!,0),))</f>
        <v>#REF!</v>
      </c>
    </row>
    <row r="556" spans="1:10" x14ac:dyDescent="0.25">
      <c r="A556" s="19" t="str">
        <f>IF(ROW()-12&lt;='01_Données'!$O$2,ROW()-12,"")</f>
        <v/>
      </c>
      <c r="B556" s="1" t="str">
        <f>IF('01_Données'!Q306="","",INDEX(Tableau3[N°CMD],MATCH('01_Données'!P306,Tableau3[Sequence],0),))</f>
        <v/>
      </c>
      <c r="C556" s="31" t="str">
        <f>IF('01_Données'!Q306="","",INDEX(Tableau3[Désignation],MATCH('01_Données'!P306,Tableau3[Sequence],0),))</f>
        <v/>
      </c>
      <c r="D556" s="1" t="str">
        <f>IF('01_Données'!Q306="","",INDEX(Tableau3[Qte],MATCH('01_Données'!P306,Tableau3[Sequence],0),))</f>
        <v/>
      </c>
      <c r="E556" s="22" t="str">
        <f>IF('01_Données'!Q306="","",INDEX(Tableau3[P.A.U],MATCH('01_Données'!P306,Tableau3[Sequence],0),))</f>
        <v/>
      </c>
      <c r="F556" s="22"/>
      <c r="G556" s="2" t="str">
        <f>IF('01_Données'!Q306="","",INDEX(Tableau3[Délai],MATCH('01_Données'!P306,Tableau3[Sequence],0),))</f>
        <v/>
      </c>
      <c r="H556" s="2" t="str">
        <f>IF('01_Données'!Q306="","",INDEX(Tableau3[Date livraison],MATCH('01_Données'!P306,Tableau3[Sequence],0),))</f>
        <v/>
      </c>
      <c r="I556" s="1" t="str">
        <f t="shared" si="15"/>
        <v/>
      </c>
      <c r="J556" t="e">
        <f>IF('01_Données'!#REF!="","",INDEX(#REF!,MATCH('01_Données'!#REF!,#REF!,0),))</f>
        <v>#REF!</v>
      </c>
    </row>
    <row r="557" spans="1:10" x14ac:dyDescent="0.25">
      <c r="A557" s="19" t="str">
        <f>IF(ROW()-12&lt;='01_Données'!$O$2,ROW()-12,"")</f>
        <v/>
      </c>
      <c r="B557" s="1" t="str">
        <f>IF('01_Données'!Q307="","",INDEX(Tableau3[N°CMD],MATCH('01_Données'!P307,Tableau3[Sequence],0),))</f>
        <v/>
      </c>
      <c r="C557" s="31" t="str">
        <f>IF('01_Données'!Q307="","",INDEX(Tableau3[Désignation],MATCH('01_Données'!P307,Tableau3[Sequence],0),))</f>
        <v/>
      </c>
      <c r="D557" s="1" t="str">
        <f>IF('01_Données'!Q307="","",INDEX(Tableau3[Qte],MATCH('01_Données'!P307,Tableau3[Sequence],0),))</f>
        <v/>
      </c>
      <c r="E557" s="22" t="str">
        <f>IF('01_Données'!Q307="","",INDEX(Tableau3[P.A.U],MATCH('01_Données'!P307,Tableau3[Sequence],0),))</f>
        <v/>
      </c>
      <c r="F557" s="22"/>
      <c r="G557" s="2" t="str">
        <f>IF('01_Données'!Q307="","",INDEX(Tableau3[Délai],MATCH('01_Données'!P307,Tableau3[Sequence],0),))</f>
        <v/>
      </c>
      <c r="H557" s="2" t="str">
        <f>IF('01_Données'!Q307="","",INDEX(Tableau3[Date livraison],MATCH('01_Données'!P307,Tableau3[Sequence],0),))</f>
        <v/>
      </c>
      <c r="I557" s="1" t="str">
        <f t="shared" si="15"/>
        <v/>
      </c>
      <c r="J557" t="e">
        <f>IF('01_Données'!#REF!="","",INDEX(#REF!,MATCH('01_Données'!#REF!,#REF!,0),))</f>
        <v>#REF!</v>
      </c>
    </row>
    <row r="558" spans="1:10" x14ac:dyDescent="0.25">
      <c r="A558" s="19" t="str">
        <f>IF(ROW()-12&lt;='01_Données'!$O$2,ROW()-12,"")</f>
        <v/>
      </c>
      <c r="B558" s="1" t="str">
        <f>IF('01_Données'!Q308="","",INDEX(Tableau3[N°CMD],MATCH('01_Données'!P308,Tableau3[Sequence],0),))</f>
        <v/>
      </c>
      <c r="C558" s="31" t="str">
        <f>IF('01_Données'!Q308="","",INDEX(Tableau3[Désignation],MATCH('01_Données'!P308,Tableau3[Sequence],0),))</f>
        <v/>
      </c>
      <c r="D558" s="1" t="str">
        <f>IF('01_Données'!Q308="","",INDEX(Tableau3[Qte],MATCH('01_Données'!P308,Tableau3[Sequence],0),))</f>
        <v/>
      </c>
      <c r="E558" s="22" t="str">
        <f>IF('01_Données'!Q308="","",INDEX(Tableau3[P.A.U],MATCH('01_Données'!P308,Tableau3[Sequence],0),))</f>
        <v/>
      </c>
      <c r="F558" s="22"/>
      <c r="G558" s="2" t="str">
        <f>IF('01_Données'!Q308="","",INDEX(Tableau3[Délai],MATCH('01_Données'!P308,Tableau3[Sequence],0),))</f>
        <v/>
      </c>
      <c r="H558" s="2" t="str">
        <f>IF('01_Données'!Q308="","",INDEX(Tableau3[Date livraison],MATCH('01_Données'!P308,Tableau3[Sequence],0),))</f>
        <v/>
      </c>
      <c r="I558" s="1" t="str">
        <f t="shared" si="15"/>
        <v/>
      </c>
      <c r="J558" t="e">
        <f>IF('01_Données'!#REF!="","",INDEX(#REF!,MATCH('01_Données'!#REF!,#REF!,0),))</f>
        <v>#REF!</v>
      </c>
    </row>
    <row r="559" spans="1:10" x14ac:dyDescent="0.25">
      <c r="A559" s="19" t="str">
        <f>IF(ROW()-12&lt;='01_Données'!$O$2,ROW()-12,"")</f>
        <v/>
      </c>
      <c r="B559" s="1" t="str">
        <f>IF('01_Données'!Q309="","",INDEX(Tableau3[N°CMD],MATCH('01_Données'!P309,Tableau3[Sequence],0),))</f>
        <v/>
      </c>
      <c r="C559" s="31" t="str">
        <f>IF('01_Données'!Q309="","",INDEX(Tableau3[Désignation],MATCH('01_Données'!P309,Tableau3[Sequence],0),))</f>
        <v/>
      </c>
      <c r="D559" s="1" t="str">
        <f>IF('01_Données'!Q309="","",INDEX(Tableau3[Qte],MATCH('01_Données'!P309,Tableau3[Sequence],0),))</f>
        <v/>
      </c>
      <c r="E559" s="22" t="str">
        <f>IF('01_Données'!Q309="","",INDEX(Tableau3[P.A.U],MATCH('01_Données'!P309,Tableau3[Sequence],0),))</f>
        <v/>
      </c>
      <c r="F559" s="22"/>
      <c r="G559" s="2" t="str">
        <f>IF('01_Données'!Q309="","",INDEX(Tableau3[Délai],MATCH('01_Données'!P309,Tableau3[Sequence],0),))</f>
        <v/>
      </c>
      <c r="H559" s="2" t="str">
        <f>IF('01_Données'!Q309="","",INDEX(Tableau3[Date livraison],MATCH('01_Données'!P309,Tableau3[Sequence],0),))</f>
        <v/>
      </c>
      <c r="I559" s="1" t="str">
        <f t="shared" si="15"/>
        <v/>
      </c>
      <c r="J559" t="e">
        <f>IF('01_Données'!#REF!="","",INDEX(#REF!,MATCH('01_Données'!#REF!,#REF!,0),))</f>
        <v>#REF!</v>
      </c>
    </row>
    <row r="560" spans="1:10" x14ac:dyDescent="0.25">
      <c r="A560" s="19" t="str">
        <f>IF(ROW()-12&lt;='01_Données'!$O$2,ROW()-12,"")</f>
        <v/>
      </c>
      <c r="B560" s="1" t="str">
        <f>IF('01_Données'!Q310="","",INDEX(Tableau3[N°CMD],MATCH('01_Données'!P310,Tableau3[Sequence],0),))</f>
        <v/>
      </c>
      <c r="C560" s="31" t="str">
        <f>IF('01_Données'!Q310="","",INDEX(Tableau3[Désignation],MATCH('01_Données'!P310,Tableau3[Sequence],0),))</f>
        <v/>
      </c>
      <c r="D560" s="1" t="str">
        <f>IF('01_Données'!Q310="","",INDEX(Tableau3[Qte],MATCH('01_Données'!P310,Tableau3[Sequence],0),))</f>
        <v/>
      </c>
      <c r="E560" s="22" t="str">
        <f>IF('01_Données'!Q310="","",INDEX(Tableau3[P.A.U],MATCH('01_Données'!P310,Tableau3[Sequence],0),))</f>
        <v/>
      </c>
      <c r="F560" s="22"/>
      <c r="G560" s="2" t="str">
        <f>IF('01_Données'!Q310="","",INDEX(Tableau3[Délai],MATCH('01_Données'!P310,Tableau3[Sequence],0),))</f>
        <v/>
      </c>
      <c r="H560" s="2" t="str">
        <f>IF('01_Données'!Q310="","",INDEX(Tableau3[Date livraison],MATCH('01_Données'!P310,Tableau3[Sequence],0),))</f>
        <v/>
      </c>
      <c r="I560" s="1" t="str">
        <f t="shared" si="15"/>
        <v/>
      </c>
      <c r="J560" t="e">
        <f>IF('01_Données'!#REF!="","",INDEX(#REF!,MATCH('01_Données'!#REF!,#REF!,0),))</f>
        <v>#REF!</v>
      </c>
    </row>
    <row r="561" spans="1:10" x14ac:dyDescent="0.25">
      <c r="A561" s="19" t="str">
        <f>IF(ROW()-12&lt;='01_Données'!$O$2,ROW()-12,"")</f>
        <v/>
      </c>
      <c r="B561" s="1" t="str">
        <f>IF('01_Données'!Q311="","",INDEX(Tableau3[N°CMD],MATCH('01_Données'!P311,Tableau3[Sequence],0),))</f>
        <v/>
      </c>
      <c r="C561" s="31" t="str">
        <f>IF('01_Données'!Q311="","",INDEX(Tableau3[Désignation],MATCH('01_Données'!P311,Tableau3[Sequence],0),))</f>
        <v/>
      </c>
      <c r="D561" s="1" t="str">
        <f>IF('01_Données'!Q311="","",INDEX(Tableau3[Qte],MATCH('01_Données'!P311,Tableau3[Sequence],0),))</f>
        <v/>
      </c>
      <c r="E561" s="22" t="str">
        <f>IF('01_Données'!Q311="","",INDEX(Tableau3[P.A.U],MATCH('01_Données'!P311,Tableau3[Sequence],0),))</f>
        <v/>
      </c>
      <c r="F561" s="22"/>
      <c r="G561" s="2" t="str">
        <f>IF('01_Données'!Q311="","",INDEX(Tableau3[Délai],MATCH('01_Données'!P311,Tableau3[Sequence],0),))</f>
        <v/>
      </c>
      <c r="H561" s="2" t="str">
        <f>IF('01_Données'!Q311="","",INDEX(Tableau3[Date livraison],MATCH('01_Données'!P311,Tableau3[Sequence],0),))</f>
        <v/>
      </c>
      <c r="I561" s="1" t="str">
        <f t="shared" si="15"/>
        <v/>
      </c>
      <c r="J561" t="e">
        <f>IF('01_Données'!#REF!="","",INDEX(#REF!,MATCH('01_Données'!#REF!,#REF!,0),))</f>
        <v>#REF!</v>
      </c>
    </row>
    <row r="562" spans="1:10" x14ac:dyDescent="0.25">
      <c r="A562" s="19" t="str">
        <f>IF(ROW()-12&lt;='01_Données'!$O$2,ROW()-12,"")</f>
        <v/>
      </c>
      <c r="B562" s="1" t="str">
        <f>IF('01_Données'!Q312="","",INDEX(Tableau3[N°CMD],MATCH('01_Données'!P312,Tableau3[Sequence],0),))</f>
        <v/>
      </c>
      <c r="C562" s="31" t="str">
        <f>IF('01_Données'!Q312="","",INDEX(Tableau3[Désignation],MATCH('01_Données'!P312,Tableau3[Sequence],0),))</f>
        <v/>
      </c>
      <c r="D562" s="1" t="str">
        <f>IF('01_Données'!Q312="","",INDEX(Tableau3[Qte],MATCH('01_Données'!P312,Tableau3[Sequence],0),))</f>
        <v/>
      </c>
      <c r="E562" s="22" t="str">
        <f>IF('01_Données'!Q312="","",INDEX(Tableau3[P.A.U],MATCH('01_Données'!P312,Tableau3[Sequence],0),))</f>
        <v/>
      </c>
      <c r="F562" s="22"/>
      <c r="G562" s="2" t="str">
        <f>IF('01_Données'!Q312="","",INDEX(Tableau3[Délai],MATCH('01_Données'!P312,Tableau3[Sequence],0),))</f>
        <v/>
      </c>
      <c r="H562" s="2" t="str">
        <f>IF('01_Données'!Q312="","",INDEX(Tableau3[Date livraison],MATCH('01_Données'!P312,Tableau3[Sequence],0),))</f>
        <v/>
      </c>
      <c r="I562" s="1" t="str">
        <f t="shared" si="15"/>
        <v/>
      </c>
      <c r="J562" t="e">
        <f>IF('01_Données'!#REF!="","",INDEX(#REF!,MATCH('01_Données'!#REF!,#REF!,0),))</f>
        <v>#REF!</v>
      </c>
    </row>
    <row r="563" spans="1:10" x14ac:dyDescent="0.25">
      <c r="A563" s="19" t="str">
        <f>IF(ROW()-12&lt;='01_Données'!$O$2,ROW()-12,"")</f>
        <v/>
      </c>
      <c r="B563" s="1" t="str">
        <f>IF('01_Données'!Q313="","",INDEX(Tableau3[N°CMD],MATCH('01_Données'!P313,Tableau3[Sequence],0),))</f>
        <v/>
      </c>
      <c r="C563" s="31" t="str">
        <f>IF('01_Données'!Q313="","",INDEX(Tableau3[Désignation],MATCH('01_Données'!P313,Tableau3[Sequence],0),))</f>
        <v/>
      </c>
      <c r="D563" s="1" t="str">
        <f>IF('01_Données'!Q313="","",INDEX(Tableau3[Qte],MATCH('01_Données'!P313,Tableau3[Sequence],0),))</f>
        <v/>
      </c>
      <c r="E563" s="22" t="str">
        <f>IF('01_Données'!Q313="","",INDEX(Tableau3[P.A.U],MATCH('01_Données'!P313,Tableau3[Sequence],0),))</f>
        <v/>
      </c>
      <c r="F563" s="22"/>
      <c r="G563" s="2" t="str">
        <f>IF('01_Données'!Q313="","",INDEX(Tableau3[Délai],MATCH('01_Données'!P313,Tableau3[Sequence],0),))</f>
        <v/>
      </c>
      <c r="H563" s="2" t="str">
        <f>IF('01_Données'!Q313="","",INDEX(Tableau3[Date livraison],MATCH('01_Données'!P313,Tableau3[Sequence],0),))</f>
        <v/>
      </c>
      <c r="I563" s="1" t="str">
        <f t="shared" si="15"/>
        <v/>
      </c>
      <c r="J563" t="e">
        <f>IF('01_Données'!#REF!="","",INDEX(#REF!,MATCH('01_Données'!#REF!,#REF!,0),))</f>
        <v>#REF!</v>
      </c>
    </row>
    <row r="564" spans="1:10" x14ac:dyDescent="0.25">
      <c r="A564" s="19" t="str">
        <f>IF(ROW()-12&lt;='01_Données'!$O$2,ROW()-12,"")</f>
        <v/>
      </c>
      <c r="B564" s="1" t="str">
        <f>IF('01_Données'!Q314="","",INDEX(Tableau3[N°CMD],MATCH('01_Données'!P314,Tableau3[Sequence],0),))</f>
        <v/>
      </c>
      <c r="C564" s="31" t="str">
        <f>IF('01_Données'!Q314="","",INDEX(Tableau3[Désignation],MATCH('01_Données'!P314,Tableau3[Sequence],0),))</f>
        <v/>
      </c>
      <c r="D564" s="1" t="str">
        <f>IF('01_Données'!Q314="","",INDEX(Tableau3[Qte],MATCH('01_Données'!P314,Tableau3[Sequence],0),))</f>
        <v/>
      </c>
      <c r="E564" s="22" t="str">
        <f>IF('01_Données'!Q314="","",INDEX(Tableau3[P.A.U],MATCH('01_Données'!P314,Tableau3[Sequence],0),))</f>
        <v/>
      </c>
      <c r="F564" s="22"/>
      <c r="G564" s="2" t="str">
        <f>IF('01_Données'!Q314="","",INDEX(Tableau3[Délai],MATCH('01_Données'!P314,Tableau3[Sequence],0),))</f>
        <v/>
      </c>
      <c r="H564" s="2" t="str">
        <f>IF('01_Données'!Q314="","",INDEX(Tableau3[Date livraison],MATCH('01_Données'!P314,Tableau3[Sequence],0),))</f>
        <v/>
      </c>
      <c r="I564" s="1" t="str">
        <f t="shared" si="15"/>
        <v/>
      </c>
      <c r="J564" t="e">
        <f>IF('01_Données'!#REF!="","",INDEX(#REF!,MATCH('01_Données'!#REF!,#REF!,0),))</f>
        <v>#REF!</v>
      </c>
    </row>
    <row r="565" spans="1:10" x14ac:dyDescent="0.25">
      <c r="A565" s="19" t="str">
        <f>IF(ROW()-12&lt;='01_Données'!$O$2,ROW()-12,"")</f>
        <v/>
      </c>
      <c r="B565" s="1" t="str">
        <f>IF('01_Données'!Q315="","",INDEX(Tableau3[N°CMD],MATCH('01_Données'!P315,Tableau3[Sequence],0),))</f>
        <v/>
      </c>
      <c r="C565" s="31" t="str">
        <f>IF('01_Données'!Q315="","",INDEX(Tableau3[Désignation],MATCH('01_Données'!P315,Tableau3[Sequence],0),))</f>
        <v/>
      </c>
      <c r="D565" s="1" t="str">
        <f>IF('01_Données'!Q315="","",INDEX(Tableau3[Qte],MATCH('01_Données'!P315,Tableau3[Sequence],0),))</f>
        <v/>
      </c>
      <c r="E565" s="22" t="str">
        <f>IF('01_Données'!Q315="","",INDEX(Tableau3[P.A.U],MATCH('01_Données'!P315,Tableau3[Sequence],0),))</f>
        <v/>
      </c>
      <c r="F565" s="22"/>
      <c r="G565" s="2" t="str">
        <f>IF('01_Données'!Q315="","",INDEX(Tableau3[Délai],MATCH('01_Données'!P315,Tableau3[Sequence],0),))</f>
        <v/>
      </c>
      <c r="H565" s="2" t="str">
        <f>IF('01_Données'!Q315="","",INDEX(Tableau3[Date livraison],MATCH('01_Données'!P315,Tableau3[Sequence],0),))</f>
        <v/>
      </c>
      <c r="I565" s="1" t="str">
        <f t="shared" si="15"/>
        <v/>
      </c>
      <c r="J565" t="e">
        <f>IF('01_Données'!#REF!="","",INDEX(#REF!,MATCH('01_Données'!#REF!,#REF!,0),))</f>
        <v>#REF!</v>
      </c>
    </row>
    <row r="566" spans="1:10" x14ac:dyDescent="0.25">
      <c r="A566" s="19" t="str">
        <f>IF(ROW()-12&lt;='01_Données'!$O$2,ROW()-12,"")</f>
        <v/>
      </c>
      <c r="B566" s="1" t="str">
        <f>IF('01_Données'!Q316="","",INDEX(Tableau3[N°CMD],MATCH('01_Données'!P316,Tableau3[Sequence],0),))</f>
        <v/>
      </c>
      <c r="C566" s="31" t="str">
        <f>IF('01_Données'!Q316="","",INDEX(Tableau3[Désignation],MATCH('01_Données'!P316,Tableau3[Sequence],0),))</f>
        <v/>
      </c>
      <c r="D566" s="1" t="str">
        <f>IF('01_Données'!Q316="","",INDEX(Tableau3[Qte],MATCH('01_Données'!P316,Tableau3[Sequence],0),))</f>
        <v/>
      </c>
      <c r="E566" s="22" t="str">
        <f>IF('01_Données'!Q316="","",INDEX(Tableau3[P.A.U],MATCH('01_Données'!P316,Tableau3[Sequence],0),))</f>
        <v/>
      </c>
      <c r="F566" s="22"/>
      <c r="G566" s="2" t="str">
        <f>IF('01_Données'!Q316="","",INDEX(Tableau3[Délai],MATCH('01_Données'!P316,Tableau3[Sequence],0),))</f>
        <v/>
      </c>
      <c r="H566" s="2" t="str">
        <f>IF('01_Données'!Q316="","",INDEX(Tableau3[Date livraison],MATCH('01_Données'!P316,Tableau3[Sequence],0),))</f>
        <v/>
      </c>
      <c r="I566" s="1" t="str">
        <f t="shared" si="15"/>
        <v/>
      </c>
      <c r="J566" t="e">
        <f>IF('01_Données'!#REF!="","",INDEX(#REF!,MATCH('01_Données'!#REF!,#REF!,0),))</f>
        <v>#REF!</v>
      </c>
    </row>
    <row r="567" spans="1:10" x14ac:dyDescent="0.25">
      <c r="A567" s="19" t="str">
        <f>IF(ROW()-12&lt;='01_Données'!$O$2,ROW()-12,"")</f>
        <v/>
      </c>
      <c r="B567" s="1" t="str">
        <f>IF('01_Données'!Q317="","",INDEX(Tableau3[N°CMD],MATCH('01_Données'!P317,Tableau3[Sequence],0),))</f>
        <v/>
      </c>
      <c r="C567" s="31" t="str">
        <f>IF('01_Données'!Q317="","",INDEX(Tableau3[Désignation],MATCH('01_Données'!P317,Tableau3[Sequence],0),))</f>
        <v/>
      </c>
      <c r="D567" s="1" t="str">
        <f>IF('01_Données'!Q317="","",INDEX(Tableau3[Qte],MATCH('01_Données'!P317,Tableau3[Sequence],0),))</f>
        <v/>
      </c>
      <c r="E567" s="22" t="str">
        <f>IF('01_Données'!Q317="","",INDEX(Tableau3[P.A.U],MATCH('01_Données'!P317,Tableau3[Sequence],0),))</f>
        <v/>
      </c>
      <c r="F567" s="22"/>
      <c r="G567" s="2" t="str">
        <f>IF('01_Données'!Q317="","",INDEX(Tableau3[Délai],MATCH('01_Données'!P317,Tableau3[Sequence],0),))</f>
        <v/>
      </c>
      <c r="H567" s="2" t="str">
        <f>IF('01_Données'!Q317="","",INDEX(Tableau3[Date livraison],MATCH('01_Données'!P317,Tableau3[Sequence],0),))</f>
        <v/>
      </c>
      <c r="I567" s="1" t="str">
        <f t="shared" si="15"/>
        <v/>
      </c>
      <c r="J567" t="e">
        <f>IF('01_Données'!#REF!="","",INDEX(#REF!,MATCH('01_Données'!#REF!,#REF!,0),))</f>
        <v>#REF!</v>
      </c>
    </row>
    <row r="568" spans="1:10" x14ac:dyDescent="0.25">
      <c r="A568" s="19" t="str">
        <f>IF(ROW()-12&lt;='01_Données'!$O$2,ROW()-12,"")</f>
        <v/>
      </c>
      <c r="B568" s="1" t="str">
        <f>IF('01_Données'!Q318="","",INDEX(Tableau3[N°CMD],MATCH('01_Données'!P318,Tableau3[Sequence],0),))</f>
        <v/>
      </c>
      <c r="C568" s="31" t="str">
        <f>IF('01_Données'!Q318="","",INDEX(Tableau3[Désignation],MATCH('01_Données'!P318,Tableau3[Sequence],0),))</f>
        <v/>
      </c>
      <c r="D568" s="1" t="str">
        <f>IF('01_Données'!Q318="","",INDEX(Tableau3[Qte],MATCH('01_Données'!P318,Tableau3[Sequence],0),))</f>
        <v/>
      </c>
      <c r="E568" s="22" t="str">
        <f>IF('01_Données'!Q318="","",INDEX(Tableau3[P.A.U],MATCH('01_Données'!P318,Tableau3[Sequence],0),))</f>
        <v/>
      </c>
      <c r="F568" s="22"/>
      <c r="G568" s="2" t="str">
        <f>IF('01_Données'!Q318="","",INDEX(Tableau3[Délai],MATCH('01_Données'!P318,Tableau3[Sequence],0),))</f>
        <v/>
      </c>
      <c r="H568" s="2" t="str">
        <f>IF('01_Données'!Q318="","",INDEX(Tableau3[Date livraison],MATCH('01_Données'!P318,Tableau3[Sequence],0),))</f>
        <v/>
      </c>
      <c r="I568" s="1" t="str">
        <f t="shared" si="15"/>
        <v/>
      </c>
      <c r="J568" t="e">
        <f>IF('01_Données'!#REF!="","",INDEX(#REF!,MATCH('01_Données'!#REF!,#REF!,0),))</f>
        <v>#REF!</v>
      </c>
    </row>
    <row r="569" spans="1:10" x14ac:dyDescent="0.25">
      <c r="A569" s="19" t="str">
        <f>IF(ROW()-12&lt;='01_Données'!$O$2,ROW()-12,"")</f>
        <v/>
      </c>
      <c r="B569" s="1" t="str">
        <f>IF('01_Données'!Q319="","",INDEX(Tableau3[N°CMD],MATCH('01_Données'!P319,Tableau3[Sequence],0),))</f>
        <v/>
      </c>
      <c r="C569" s="31" t="str">
        <f>IF('01_Données'!Q319="","",INDEX(Tableau3[Désignation],MATCH('01_Données'!P319,Tableau3[Sequence],0),))</f>
        <v/>
      </c>
      <c r="D569" s="1" t="str">
        <f>IF('01_Données'!Q319="","",INDEX(Tableau3[Qte],MATCH('01_Données'!P319,Tableau3[Sequence],0),))</f>
        <v/>
      </c>
      <c r="E569" s="22" t="str">
        <f>IF('01_Données'!Q319="","",INDEX(Tableau3[P.A.U],MATCH('01_Données'!P319,Tableau3[Sequence],0),))</f>
        <v/>
      </c>
      <c r="F569" s="22"/>
      <c r="G569" s="2" t="str">
        <f>IF('01_Données'!Q319="","",INDEX(Tableau3[Délai],MATCH('01_Données'!P319,Tableau3[Sequence],0),))</f>
        <v/>
      </c>
      <c r="H569" s="2" t="str">
        <f>IF('01_Données'!Q319="","",INDEX(Tableau3[Date livraison],MATCH('01_Données'!P319,Tableau3[Sequence],0),))</f>
        <v/>
      </c>
      <c r="I569" s="1" t="str">
        <f t="shared" si="15"/>
        <v/>
      </c>
      <c r="J569" t="e">
        <f>IF('01_Données'!#REF!="","",INDEX(#REF!,MATCH('01_Données'!#REF!,#REF!,0),))</f>
        <v>#REF!</v>
      </c>
    </row>
    <row r="570" spans="1:10" x14ac:dyDescent="0.25">
      <c r="A570" s="19" t="str">
        <f>IF(ROW()-12&lt;='01_Données'!$O$2,ROW()-12,"")</f>
        <v/>
      </c>
      <c r="B570" s="1" t="str">
        <f>IF('01_Données'!Q320="","",INDEX(Tableau3[N°CMD],MATCH('01_Données'!P320,Tableau3[Sequence],0),))</f>
        <v/>
      </c>
      <c r="C570" s="31" t="str">
        <f>IF('01_Données'!Q320="","",INDEX(Tableau3[Désignation],MATCH('01_Données'!P320,Tableau3[Sequence],0),))</f>
        <v/>
      </c>
      <c r="D570" s="1" t="str">
        <f>IF('01_Données'!Q320="","",INDEX(Tableau3[Qte],MATCH('01_Données'!P320,Tableau3[Sequence],0),))</f>
        <v/>
      </c>
      <c r="E570" s="22" t="str">
        <f>IF('01_Données'!Q320="","",INDEX(Tableau3[P.A.U],MATCH('01_Données'!P320,Tableau3[Sequence],0),))</f>
        <v/>
      </c>
      <c r="F570" s="22"/>
      <c r="G570" s="2" t="str">
        <f>IF('01_Données'!Q320="","",INDEX(Tableau3[Délai],MATCH('01_Données'!P320,Tableau3[Sequence],0),))</f>
        <v/>
      </c>
      <c r="H570" s="2" t="str">
        <f>IF('01_Données'!Q320="","",INDEX(Tableau3[Date livraison],MATCH('01_Données'!P320,Tableau3[Sequence],0),))</f>
        <v/>
      </c>
      <c r="I570" s="1" t="str">
        <f t="shared" si="15"/>
        <v/>
      </c>
      <c r="J570" t="e">
        <f>IF('01_Données'!#REF!="","",INDEX(#REF!,MATCH('01_Données'!#REF!,#REF!,0),))</f>
        <v>#REF!</v>
      </c>
    </row>
    <row r="571" spans="1:10" x14ac:dyDescent="0.25">
      <c r="A571" s="19" t="str">
        <f>IF(ROW()-12&lt;='01_Données'!$O$2,ROW()-12,"")</f>
        <v/>
      </c>
      <c r="B571" s="1" t="str">
        <f>IF('01_Données'!Q321="","",INDEX(Tableau3[N°CMD],MATCH('01_Données'!P321,Tableau3[Sequence],0),))</f>
        <v/>
      </c>
      <c r="C571" s="31" t="str">
        <f>IF('01_Données'!Q321="","",INDEX(Tableau3[Désignation],MATCH('01_Données'!P321,Tableau3[Sequence],0),))</f>
        <v/>
      </c>
      <c r="D571" s="1" t="str">
        <f>IF('01_Données'!Q321="","",INDEX(Tableau3[Qte],MATCH('01_Données'!P321,Tableau3[Sequence],0),))</f>
        <v/>
      </c>
      <c r="E571" s="22" t="str">
        <f>IF('01_Données'!Q321="","",INDEX(Tableau3[P.A.U],MATCH('01_Données'!P321,Tableau3[Sequence],0),))</f>
        <v/>
      </c>
      <c r="F571" s="22"/>
      <c r="G571" s="2" t="str">
        <f>IF('01_Données'!Q321="","",INDEX(Tableau3[Délai],MATCH('01_Données'!P321,Tableau3[Sequence],0),))</f>
        <v/>
      </c>
      <c r="H571" s="2" t="str">
        <f>IF('01_Données'!Q321="","",INDEX(Tableau3[Date livraison],MATCH('01_Données'!P321,Tableau3[Sequence],0),))</f>
        <v/>
      </c>
      <c r="I571" s="1" t="str">
        <f t="shared" si="15"/>
        <v/>
      </c>
      <c r="J571" t="e">
        <f>IF('01_Données'!#REF!="","",INDEX(#REF!,MATCH('01_Données'!#REF!,#REF!,0),))</f>
        <v>#REF!</v>
      </c>
    </row>
    <row r="572" spans="1:10" x14ac:dyDescent="0.25">
      <c r="A572" s="19" t="str">
        <f>IF(ROW()-12&lt;='01_Données'!$O$2,ROW()-12,"")</f>
        <v/>
      </c>
      <c r="B572" s="1" t="str">
        <f>IF('01_Données'!Q322="","",INDEX(Tableau3[N°CMD],MATCH('01_Données'!P322,Tableau3[Sequence],0),))</f>
        <v/>
      </c>
      <c r="C572" s="31" t="str">
        <f>IF('01_Données'!Q322="","",INDEX(Tableau3[Désignation],MATCH('01_Données'!P322,Tableau3[Sequence],0),))</f>
        <v/>
      </c>
      <c r="D572" s="1" t="str">
        <f>IF('01_Données'!Q322="","",INDEX(Tableau3[Qte],MATCH('01_Données'!P322,Tableau3[Sequence],0),))</f>
        <v/>
      </c>
      <c r="E572" s="22" t="str">
        <f>IF('01_Données'!Q322="","",INDEX(Tableau3[P.A.U],MATCH('01_Données'!P322,Tableau3[Sequence],0),))</f>
        <v/>
      </c>
      <c r="F572" s="22"/>
      <c r="G572" s="2" t="str">
        <f>IF('01_Données'!Q322="","",INDEX(Tableau3[Délai],MATCH('01_Données'!P322,Tableau3[Sequence],0),))</f>
        <v/>
      </c>
      <c r="H572" s="2" t="str">
        <f>IF('01_Données'!Q322="","",INDEX(Tableau3[Date livraison],MATCH('01_Données'!P322,Tableau3[Sequence],0),))</f>
        <v/>
      </c>
      <c r="I572" s="1" t="str">
        <f t="shared" si="15"/>
        <v/>
      </c>
      <c r="J572" t="e">
        <f>IF('01_Données'!#REF!="","",INDEX(#REF!,MATCH('01_Données'!#REF!,#REF!,0),))</f>
        <v>#REF!</v>
      </c>
    </row>
    <row r="573" spans="1:10" x14ac:dyDescent="0.25">
      <c r="A573" s="19" t="str">
        <f>IF(ROW()-12&lt;='01_Données'!$O$2,ROW()-12,"")</f>
        <v/>
      </c>
      <c r="B573" s="1" t="str">
        <f>IF('01_Données'!Q323="","",INDEX(Tableau3[N°CMD],MATCH('01_Données'!P323,Tableau3[Sequence],0),))</f>
        <v/>
      </c>
      <c r="C573" s="31" t="str">
        <f>IF('01_Données'!Q323="","",INDEX(Tableau3[Désignation],MATCH('01_Données'!P323,Tableau3[Sequence],0),))</f>
        <v/>
      </c>
      <c r="D573" s="1" t="str">
        <f>IF('01_Données'!Q323="","",INDEX(Tableau3[Qte],MATCH('01_Données'!P323,Tableau3[Sequence],0),))</f>
        <v/>
      </c>
      <c r="E573" s="22" t="str">
        <f>IF('01_Données'!Q323="","",INDEX(Tableau3[P.A.U],MATCH('01_Données'!P323,Tableau3[Sequence],0),))</f>
        <v/>
      </c>
      <c r="F573" s="22"/>
      <c r="G573" s="2" t="str">
        <f>IF('01_Données'!Q323="","",INDEX(Tableau3[Délai],MATCH('01_Données'!P323,Tableau3[Sequence],0),))</f>
        <v/>
      </c>
      <c r="H573" s="2" t="str">
        <f>IF('01_Données'!Q323="","",INDEX(Tableau3[Date livraison],MATCH('01_Données'!P323,Tableau3[Sequence],0),))</f>
        <v/>
      </c>
      <c r="I573" s="1" t="str">
        <f t="shared" si="15"/>
        <v/>
      </c>
      <c r="J573" t="e">
        <f>IF('01_Données'!#REF!="","",INDEX(#REF!,MATCH('01_Données'!#REF!,#REF!,0),))</f>
        <v>#REF!</v>
      </c>
    </row>
    <row r="574" spans="1:10" x14ac:dyDescent="0.25">
      <c r="A574" s="19" t="str">
        <f>IF(ROW()-12&lt;='01_Données'!$O$2,ROW()-12,"")</f>
        <v/>
      </c>
      <c r="B574" s="1" t="str">
        <f>IF('01_Données'!Q324="","",INDEX(Tableau3[N°CMD],MATCH('01_Données'!P324,Tableau3[Sequence],0),))</f>
        <v/>
      </c>
      <c r="C574" s="31" t="str">
        <f>IF('01_Données'!Q324="","",INDEX(Tableau3[Désignation],MATCH('01_Données'!P324,Tableau3[Sequence],0),))</f>
        <v/>
      </c>
      <c r="D574" s="1" t="str">
        <f>IF('01_Données'!Q324="","",INDEX(Tableau3[Qte],MATCH('01_Données'!P324,Tableau3[Sequence],0),))</f>
        <v/>
      </c>
      <c r="E574" s="22" t="str">
        <f>IF('01_Données'!Q324="","",INDEX(Tableau3[P.A.U],MATCH('01_Données'!P324,Tableau3[Sequence],0),))</f>
        <v/>
      </c>
      <c r="F574" s="22"/>
      <c r="G574" s="2" t="str">
        <f>IF('01_Données'!Q324="","",INDEX(Tableau3[Délai],MATCH('01_Données'!P324,Tableau3[Sequence],0),))</f>
        <v/>
      </c>
      <c r="H574" s="2" t="str">
        <f>IF('01_Données'!Q324="","",INDEX(Tableau3[Date livraison],MATCH('01_Données'!P324,Tableau3[Sequence],0),))</f>
        <v/>
      </c>
      <c r="I574" s="1" t="str">
        <f t="shared" si="15"/>
        <v/>
      </c>
      <c r="J574" t="e">
        <f>IF('01_Données'!#REF!="","",INDEX(#REF!,MATCH('01_Données'!#REF!,#REF!,0),))</f>
        <v>#REF!</v>
      </c>
    </row>
    <row r="575" spans="1:10" x14ac:dyDescent="0.25">
      <c r="A575" s="19" t="str">
        <f>IF(ROW()-12&lt;='01_Données'!$O$2,ROW()-12,"")</f>
        <v/>
      </c>
      <c r="B575" s="1" t="str">
        <f>IF('01_Données'!Q325="","",INDEX(Tableau3[N°CMD],MATCH('01_Données'!P325,Tableau3[Sequence],0),))</f>
        <v/>
      </c>
      <c r="C575" s="31" t="str">
        <f>IF('01_Données'!Q325="","",INDEX(Tableau3[Désignation],MATCH('01_Données'!P325,Tableau3[Sequence],0),))</f>
        <v/>
      </c>
      <c r="D575" s="1" t="str">
        <f>IF('01_Données'!Q325="","",INDEX(Tableau3[Qte],MATCH('01_Données'!P325,Tableau3[Sequence],0),))</f>
        <v/>
      </c>
      <c r="E575" s="22" t="str">
        <f>IF('01_Données'!Q325="","",INDEX(Tableau3[P.A.U],MATCH('01_Données'!P325,Tableau3[Sequence],0),))</f>
        <v/>
      </c>
      <c r="F575" s="22"/>
      <c r="G575" s="2" t="str">
        <f>IF('01_Données'!Q325="","",INDEX(Tableau3[Délai],MATCH('01_Données'!P325,Tableau3[Sequence],0),))</f>
        <v/>
      </c>
      <c r="H575" s="2" t="str">
        <f>IF('01_Données'!Q325="","",INDEX(Tableau3[Date livraison],MATCH('01_Données'!P325,Tableau3[Sequence],0),))</f>
        <v/>
      </c>
      <c r="I575" s="1" t="str">
        <f t="shared" si="15"/>
        <v/>
      </c>
      <c r="J575" t="e">
        <f>IF('01_Données'!#REF!="","",INDEX(#REF!,MATCH('01_Données'!#REF!,#REF!,0),))</f>
        <v>#REF!</v>
      </c>
    </row>
    <row r="576" spans="1:10" x14ac:dyDescent="0.25">
      <c r="A576" s="19" t="str">
        <f>IF(ROW()-12&lt;='01_Données'!$O$2,ROW()-12,"")</f>
        <v/>
      </c>
      <c r="B576" s="1" t="str">
        <f>IF('01_Données'!Q326="","",INDEX(Tableau3[N°CMD],MATCH('01_Données'!P326,Tableau3[Sequence],0),))</f>
        <v/>
      </c>
      <c r="C576" s="31" t="str">
        <f>IF('01_Données'!Q326="","",INDEX(Tableau3[Désignation],MATCH('01_Données'!P326,Tableau3[Sequence],0),))</f>
        <v/>
      </c>
      <c r="D576" s="1" t="str">
        <f>IF('01_Données'!Q326="","",INDEX(Tableau3[Qte],MATCH('01_Données'!P326,Tableau3[Sequence],0),))</f>
        <v/>
      </c>
      <c r="E576" s="22" t="str">
        <f>IF('01_Données'!Q326="","",INDEX(Tableau3[P.A.U],MATCH('01_Données'!P326,Tableau3[Sequence],0),))</f>
        <v/>
      </c>
      <c r="F576" s="22"/>
      <c r="G576" s="2" t="str">
        <f>IF('01_Données'!Q326="","",INDEX(Tableau3[Délai],MATCH('01_Données'!P326,Tableau3[Sequence],0),))</f>
        <v/>
      </c>
      <c r="H576" s="2" t="str">
        <f>IF('01_Données'!Q326="","",INDEX(Tableau3[Date livraison],MATCH('01_Données'!P326,Tableau3[Sequence],0),))</f>
        <v/>
      </c>
      <c r="I576" s="1" t="str">
        <f t="shared" si="15"/>
        <v/>
      </c>
      <c r="J576" t="e">
        <f>IF('01_Données'!#REF!="","",INDEX(#REF!,MATCH('01_Données'!#REF!,#REF!,0),))</f>
        <v>#REF!</v>
      </c>
    </row>
    <row r="577" spans="1:10" x14ac:dyDescent="0.25">
      <c r="A577" s="19" t="str">
        <f>IF(ROW()-12&lt;='01_Données'!$O$2,ROW()-12,"")</f>
        <v/>
      </c>
      <c r="B577" s="1" t="str">
        <f>IF('01_Données'!Q327="","",INDEX(Tableau3[N°CMD],MATCH('01_Données'!P327,Tableau3[Sequence],0),))</f>
        <v/>
      </c>
      <c r="C577" s="31" t="str">
        <f>IF('01_Données'!Q327="","",INDEX(Tableau3[Désignation],MATCH('01_Données'!P327,Tableau3[Sequence],0),))</f>
        <v/>
      </c>
      <c r="D577" s="1" t="str">
        <f>IF('01_Données'!Q327="","",INDEX(Tableau3[Qte],MATCH('01_Données'!P327,Tableau3[Sequence],0),))</f>
        <v/>
      </c>
      <c r="E577" s="22" t="str">
        <f>IF('01_Données'!Q327="","",INDEX(Tableau3[P.A.U],MATCH('01_Données'!P327,Tableau3[Sequence],0),))</f>
        <v/>
      </c>
      <c r="F577" s="22"/>
      <c r="G577" s="2" t="str">
        <f>IF('01_Données'!Q327="","",INDEX(Tableau3[Délai],MATCH('01_Données'!P327,Tableau3[Sequence],0),))</f>
        <v/>
      </c>
      <c r="H577" s="2" t="str">
        <f>IF('01_Données'!Q327="","",INDEX(Tableau3[Date livraison],MATCH('01_Données'!P327,Tableau3[Sequence],0),))</f>
        <v/>
      </c>
      <c r="I577" s="1" t="str">
        <f t="shared" si="15"/>
        <v/>
      </c>
      <c r="J577" t="e">
        <f>IF('01_Données'!#REF!="","",INDEX(#REF!,MATCH('01_Données'!#REF!,#REF!,0),))</f>
        <v>#REF!</v>
      </c>
    </row>
    <row r="578" spans="1:10" x14ac:dyDescent="0.25">
      <c r="A578" s="19" t="str">
        <f>IF(ROW()-12&lt;='01_Données'!$O$2,ROW()-12,"")</f>
        <v/>
      </c>
      <c r="B578" s="1" t="str">
        <f>IF('01_Données'!Q328="","",INDEX(Tableau3[N°CMD],MATCH('01_Données'!P328,Tableau3[Sequence],0),))</f>
        <v/>
      </c>
      <c r="C578" s="31" t="str">
        <f>IF('01_Données'!Q328="","",INDEX(Tableau3[Désignation],MATCH('01_Données'!P328,Tableau3[Sequence],0),))</f>
        <v/>
      </c>
      <c r="D578" s="1" t="str">
        <f>IF('01_Données'!Q328="","",INDEX(Tableau3[Qte],MATCH('01_Données'!P328,Tableau3[Sequence],0),))</f>
        <v/>
      </c>
      <c r="E578" s="22" t="str">
        <f>IF('01_Données'!Q328="","",INDEX(Tableau3[P.A.U],MATCH('01_Données'!P328,Tableau3[Sequence],0),))</f>
        <v/>
      </c>
      <c r="F578" s="22"/>
      <c r="G578" s="2" t="str">
        <f>IF('01_Données'!Q328="","",INDEX(Tableau3[Délai],MATCH('01_Données'!P328,Tableau3[Sequence],0),))</f>
        <v/>
      </c>
      <c r="H578" s="2" t="str">
        <f>IF('01_Données'!Q328="","",INDEX(Tableau3[Date livraison],MATCH('01_Données'!P328,Tableau3[Sequence],0),))</f>
        <v/>
      </c>
      <c r="I578" s="1" t="str">
        <f t="shared" si="15"/>
        <v/>
      </c>
      <c r="J578" t="e">
        <f>IF('01_Données'!#REF!="","",INDEX(#REF!,MATCH('01_Données'!#REF!,#REF!,0),))</f>
        <v>#REF!</v>
      </c>
    </row>
    <row r="579" spans="1:10" x14ac:dyDescent="0.25">
      <c r="A579" s="19" t="str">
        <f>IF(ROW()-12&lt;='01_Données'!$O$2,ROW()-12,"")</f>
        <v/>
      </c>
      <c r="B579" s="1" t="str">
        <f>IF('01_Données'!Q329="","",INDEX(Tableau3[N°CMD],MATCH('01_Données'!P329,Tableau3[Sequence],0),))</f>
        <v/>
      </c>
      <c r="C579" s="31" t="str">
        <f>IF('01_Données'!Q329="","",INDEX(Tableau3[Désignation],MATCH('01_Données'!P329,Tableau3[Sequence],0),))</f>
        <v/>
      </c>
      <c r="D579" s="1" t="str">
        <f>IF('01_Données'!Q329="","",INDEX(Tableau3[Qte],MATCH('01_Données'!P329,Tableau3[Sequence],0),))</f>
        <v/>
      </c>
      <c r="E579" s="22" t="str">
        <f>IF('01_Données'!Q329="","",INDEX(Tableau3[P.A.U],MATCH('01_Données'!P329,Tableau3[Sequence],0),))</f>
        <v/>
      </c>
      <c r="F579" s="22"/>
      <c r="G579" s="2" t="str">
        <f>IF('01_Données'!Q329="","",INDEX(Tableau3[Délai],MATCH('01_Données'!P329,Tableau3[Sequence],0),))</f>
        <v/>
      </c>
      <c r="H579" s="2" t="str">
        <f>IF('01_Données'!Q329="","",INDEX(Tableau3[Date livraison],MATCH('01_Données'!P329,Tableau3[Sequence],0),))</f>
        <v/>
      </c>
      <c r="I579" s="1" t="str">
        <f t="shared" si="15"/>
        <v/>
      </c>
      <c r="J579" t="e">
        <f>IF('01_Données'!#REF!="","",INDEX(#REF!,MATCH('01_Données'!#REF!,#REF!,0),))</f>
        <v>#REF!</v>
      </c>
    </row>
    <row r="580" spans="1:10" x14ac:dyDescent="0.25">
      <c r="A580" s="19" t="str">
        <f>IF(ROW()-12&lt;='01_Données'!$O$2,ROW()-12,"")</f>
        <v/>
      </c>
      <c r="B580" s="1" t="str">
        <f>IF('01_Données'!Q330="","",INDEX(Tableau3[N°CMD],MATCH('01_Données'!P330,Tableau3[Sequence],0),))</f>
        <v/>
      </c>
      <c r="C580" s="31" t="str">
        <f>IF('01_Données'!Q330="","",INDEX(Tableau3[Désignation],MATCH('01_Données'!P330,Tableau3[Sequence],0),))</f>
        <v/>
      </c>
      <c r="D580" s="1" t="str">
        <f>IF('01_Données'!Q330="","",INDEX(Tableau3[Qte],MATCH('01_Données'!P330,Tableau3[Sequence],0),))</f>
        <v/>
      </c>
      <c r="E580" s="22" t="str">
        <f>IF('01_Données'!Q330="","",INDEX(Tableau3[P.A.U],MATCH('01_Données'!P330,Tableau3[Sequence],0),))</f>
        <v/>
      </c>
      <c r="F580" s="22"/>
      <c r="G580" s="2" t="str">
        <f>IF('01_Données'!Q330="","",INDEX(Tableau3[Délai],MATCH('01_Données'!P330,Tableau3[Sequence],0),))</f>
        <v/>
      </c>
      <c r="H580" s="2" t="str">
        <f>IF('01_Données'!Q330="","",INDEX(Tableau3[Date livraison],MATCH('01_Données'!P330,Tableau3[Sequence],0),))</f>
        <v/>
      </c>
      <c r="I580" s="1" t="str">
        <f t="shared" si="15"/>
        <v/>
      </c>
      <c r="J580" t="e">
        <f>IF('01_Données'!#REF!="","",INDEX(#REF!,MATCH('01_Données'!#REF!,#REF!,0),))</f>
        <v>#REF!</v>
      </c>
    </row>
    <row r="581" spans="1:10" x14ac:dyDescent="0.25">
      <c r="A581" s="19" t="str">
        <f>IF(ROW()-12&lt;='01_Données'!$O$2,ROW()-12,"")</f>
        <v/>
      </c>
      <c r="B581" s="1" t="str">
        <f>IF('01_Données'!Q331="","",INDEX(Tableau3[N°CMD],MATCH('01_Données'!P331,Tableau3[Sequence],0),))</f>
        <v/>
      </c>
      <c r="C581" s="31" t="str">
        <f>IF('01_Données'!Q331="","",INDEX(Tableau3[Désignation],MATCH('01_Données'!P331,Tableau3[Sequence],0),))</f>
        <v/>
      </c>
      <c r="D581" s="1" t="str">
        <f>IF('01_Données'!Q331="","",INDEX(Tableau3[Qte],MATCH('01_Données'!P331,Tableau3[Sequence],0),))</f>
        <v/>
      </c>
      <c r="E581" s="22" t="str">
        <f>IF('01_Données'!Q331="","",INDEX(Tableau3[P.A.U],MATCH('01_Données'!P331,Tableau3[Sequence],0),))</f>
        <v/>
      </c>
      <c r="F581" s="22"/>
      <c r="G581" s="2" t="str">
        <f>IF('01_Données'!Q331="","",INDEX(Tableau3[Délai],MATCH('01_Données'!P331,Tableau3[Sequence],0),))</f>
        <v/>
      </c>
      <c r="H581" s="2" t="str">
        <f>IF('01_Données'!Q331="","",INDEX(Tableau3[Date livraison],MATCH('01_Données'!P331,Tableau3[Sequence],0),))</f>
        <v/>
      </c>
      <c r="I581" s="1" t="str">
        <f t="shared" si="15"/>
        <v/>
      </c>
      <c r="J581" t="e">
        <f>IF('01_Données'!#REF!="","",INDEX(#REF!,MATCH('01_Données'!#REF!,#REF!,0),))</f>
        <v>#REF!</v>
      </c>
    </row>
    <row r="582" spans="1:10" x14ac:dyDescent="0.25">
      <c r="A582" s="19" t="str">
        <f>IF(ROW()-12&lt;='01_Données'!$O$2,ROW()-12,"")</f>
        <v/>
      </c>
      <c r="B582" s="1" t="str">
        <f>IF('01_Données'!Q332="","",INDEX(Tableau3[N°CMD],MATCH('01_Données'!P332,Tableau3[Sequence],0),))</f>
        <v/>
      </c>
      <c r="C582" s="31" t="str">
        <f>IF('01_Données'!Q332="","",INDEX(Tableau3[Désignation],MATCH('01_Données'!P332,Tableau3[Sequence],0),))</f>
        <v/>
      </c>
      <c r="D582" s="1" t="str">
        <f>IF('01_Données'!Q332="","",INDEX(Tableau3[Qte],MATCH('01_Données'!P332,Tableau3[Sequence],0),))</f>
        <v/>
      </c>
      <c r="E582" s="22" t="str">
        <f>IF('01_Données'!Q332="","",INDEX(Tableau3[P.A.U],MATCH('01_Données'!P332,Tableau3[Sequence],0),))</f>
        <v/>
      </c>
      <c r="F582" s="22"/>
      <c r="G582" s="2" t="str">
        <f>IF('01_Données'!Q332="","",INDEX(Tableau3[Délai],MATCH('01_Données'!P332,Tableau3[Sequence],0),))</f>
        <v/>
      </c>
      <c r="H582" s="2" t="str">
        <f>IF('01_Données'!Q332="","",INDEX(Tableau3[Date livraison],MATCH('01_Données'!P332,Tableau3[Sequence],0),))</f>
        <v/>
      </c>
      <c r="I582" s="1" t="str">
        <f t="shared" si="15"/>
        <v/>
      </c>
      <c r="J582" t="e">
        <f>IF('01_Données'!#REF!="","",INDEX(#REF!,MATCH('01_Données'!#REF!,#REF!,0),))</f>
        <v>#REF!</v>
      </c>
    </row>
    <row r="583" spans="1:10" x14ac:dyDescent="0.25">
      <c r="A583" s="19" t="str">
        <f>IF(ROW()-12&lt;='01_Données'!$O$2,ROW()-12,"")</f>
        <v/>
      </c>
      <c r="B583" s="1" t="str">
        <f>IF('01_Données'!Q333="","",INDEX(Tableau3[N°CMD],MATCH('01_Données'!P333,Tableau3[Sequence],0),))</f>
        <v/>
      </c>
      <c r="C583" s="31" t="str">
        <f>IF('01_Données'!Q333="","",INDEX(Tableau3[Désignation],MATCH('01_Données'!P333,Tableau3[Sequence],0),))</f>
        <v/>
      </c>
      <c r="D583" s="1" t="str">
        <f>IF('01_Données'!Q333="","",INDEX(Tableau3[Qte],MATCH('01_Données'!P333,Tableau3[Sequence],0),))</f>
        <v/>
      </c>
      <c r="E583" s="22" t="str">
        <f>IF('01_Données'!Q333="","",INDEX(Tableau3[P.A.U],MATCH('01_Données'!P333,Tableau3[Sequence],0),))</f>
        <v/>
      </c>
      <c r="F583" s="22"/>
      <c r="G583" s="2" t="str">
        <f>IF('01_Données'!Q333="","",INDEX(Tableau3[Délai],MATCH('01_Données'!P333,Tableau3[Sequence],0),))</f>
        <v/>
      </c>
      <c r="H583" s="2" t="str">
        <f>IF('01_Données'!Q333="","",INDEX(Tableau3[Date livraison],MATCH('01_Données'!P333,Tableau3[Sequence],0),))</f>
        <v/>
      </c>
      <c r="I583" s="1" t="str">
        <f t="shared" si="15"/>
        <v/>
      </c>
      <c r="J583" t="e">
        <f>IF('01_Données'!#REF!="","",INDEX(#REF!,MATCH('01_Données'!#REF!,#REF!,0),))</f>
        <v>#REF!</v>
      </c>
    </row>
    <row r="584" spans="1:10" x14ac:dyDescent="0.25">
      <c r="A584" s="19" t="str">
        <f>IF(ROW()-12&lt;='01_Données'!$O$2,ROW()-12,"")</f>
        <v/>
      </c>
      <c r="B584" s="1" t="str">
        <f>IF('01_Données'!Q334="","",INDEX(Tableau3[N°CMD],MATCH('01_Données'!P334,Tableau3[Sequence],0),))</f>
        <v/>
      </c>
      <c r="C584" s="31" t="str">
        <f>IF('01_Données'!Q334="","",INDEX(Tableau3[Désignation],MATCH('01_Données'!P334,Tableau3[Sequence],0),))</f>
        <v/>
      </c>
      <c r="D584" s="1" t="str">
        <f>IF('01_Données'!Q334="","",INDEX(Tableau3[Qte],MATCH('01_Données'!P334,Tableau3[Sequence],0),))</f>
        <v/>
      </c>
      <c r="E584" s="22" t="str">
        <f>IF('01_Données'!Q334="","",INDEX(Tableau3[P.A.U],MATCH('01_Données'!P334,Tableau3[Sequence],0),))</f>
        <v/>
      </c>
      <c r="F584" s="22"/>
      <c r="G584" s="2" t="str">
        <f>IF('01_Données'!Q334="","",INDEX(Tableau3[Délai],MATCH('01_Données'!P334,Tableau3[Sequence],0),))</f>
        <v/>
      </c>
      <c r="H584" s="2" t="str">
        <f>IF('01_Données'!Q334="","",INDEX(Tableau3[Date livraison],MATCH('01_Données'!P334,Tableau3[Sequence],0),))</f>
        <v/>
      </c>
      <c r="I584" s="1" t="str">
        <f t="shared" si="15"/>
        <v/>
      </c>
      <c r="J584" t="e">
        <f>IF('01_Données'!#REF!="","",INDEX(#REF!,MATCH('01_Données'!#REF!,#REF!,0),))</f>
        <v>#REF!</v>
      </c>
    </row>
    <row r="585" spans="1:10" x14ac:dyDescent="0.25">
      <c r="A585" s="19" t="str">
        <f>IF(ROW()-12&lt;='01_Données'!$O$2,ROW()-12,"")</f>
        <v/>
      </c>
      <c r="B585" s="1" t="str">
        <f>IF('01_Données'!Q335="","",INDEX(Tableau3[N°CMD],MATCH('01_Données'!P335,Tableau3[Sequence],0),))</f>
        <v/>
      </c>
      <c r="C585" s="31" t="str">
        <f>IF('01_Données'!Q335="","",INDEX(Tableau3[Désignation],MATCH('01_Données'!P335,Tableau3[Sequence],0),))</f>
        <v/>
      </c>
      <c r="D585" s="1" t="str">
        <f>IF('01_Données'!Q335="","",INDEX(Tableau3[Qte],MATCH('01_Données'!P335,Tableau3[Sequence],0),))</f>
        <v/>
      </c>
      <c r="E585" s="22" t="str">
        <f>IF('01_Données'!Q335="","",INDEX(Tableau3[P.A.U],MATCH('01_Données'!P335,Tableau3[Sequence],0),))</f>
        <v/>
      </c>
      <c r="F585" s="22"/>
      <c r="G585" s="2" t="str">
        <f>IF('01_Données'!Q335="","",INDEX(Tableau3[Délai],MATCH('01_Données'!P335,Tableau3[Sequence],0),))</f>
        <v/>
      </c>
      <c r="H585" s="2" t="str">
        <f>IF('01_Données'!Q335="","",INDEX(Tableau3[Date livraison],MATCH('01_Données'!P335,Tableau3[Sequence],0),))</f>
        <v/>
      </c>
      <c r="I585" s="1" t="str">
        <f t="shared" si="15"/>
        <v/>
      </c>
      <c r="J585" t="e">
        <f>IF('01_Données'!#REF!="","",INDEX(#REF!,MATCH('01_Données'!#REF!,#REF!,0),))</f>
        <v>#REF!</v>
      </c>
    </row>
    <row r="586" spans="1:10" x14ac:dyDescent="0.25">
      <c r="A586" s="19" t="str">
        <f>IF(ROW()-12&lt;='01_Données'!$O$2,ROW()-12,"")</f>
        <v/>
      </c>
      <c r="B586" s="1" t="str">
        <f>IF('01_Données'!Q336="","",INDEX(Tableau3[N°CMD],MATCH('01_Données'!P336,Tableau3[Sequence],0),))</f>
        <v/>
      </c>
      <c r="C586" s="31" t="str">
        <f>IF('01_Données'!Q336="","",INDEX(Tableau3[Désignation],MATCH('01_Données'!P336,Tableau3[Sequence],0),))</f>
        <v/>
      </c>
      <c r="D586" s="1" t="str">
        <f>IF('01_Données'!Q336="","",INDEX(Tableau3[Qte],MATCH('01_Données'!P336,Tableau3[Sequence],0),))</f>
        <v/>
      </c>
      <c r="E586" s="22" t="str">
        <f>IF('01_Données'!Q336="","",INDEX(Tableau3[P.A.U],MATCH('01_Données'!P336,Tableau3[Sequence],0),))</f>
        <v/>
      </c>
      <c r="F586" s="22"/>
      <c r="G586" s="2" t="str">
        <f>IF('01_Données'!Q336="","",INDEX(Tableau3[Délai],MATCH('01_Données'!P336,Tableau3[Sequence],0),))</f>
        <v/>
      </c>
      <c r="H586" s="2" t="str">
        <f>IF('01_Données'!Q336="","",INDEX(Tableau3[Date livraison],MATCH('01_Données'!P336,Tableau3[Sequence],0),))</f>
        <v/>
      </c>
      <c r="I586" s="1" t="str">
        <f t="shared" si="15"/>
        <v/>
      </c>
      <c r="J586" t="e">
        <f>IF('01_Données'!#REF!="","",INDEX(#REF!,MATCH('01_Données'!#REF!,#REF!,0),))</f>
        <v>#REF!</v>
      </c>
    </row>
    <row r="587" spans="1:10" x14ac:dyDescent="0.25">
      <c r="A587" s="19" t="str">
        <f>IF(ROW()-12&lt;='01_Données'!$O$2,ROW()-12,"")</f>
        <v/>
      </c>
      <c r="B587" s="1" t="str">
        <f>IF('01_Données'!Q337="","",INDEX(Tableau3[N°CMD],MATCH('01_Données'!P337,Tableau3[Sequence],0),))</f>
        <v/>
      </c>
      <c r="C587" s="31" t="str">
        <f>IF('01_Données'!Q337="","",INDEX(Tableau3[Désignation],MATCH('01_Données'!P337,Tableau3[Sequence],0),))</f>
        <v/>
      </c>
      <c r="D587" s="1" t="str">
        <f>IF('01_Données'!Q337="","",INDEX(Tableau3[Qte],MATCH('01_Données'!P337,Tableau3[Sequence],0),))</f>
        <v/>
      </c>
      <c r="E587" s="22" t="str">
        <f>IF('01_Données'!Q337="","",INDEX(Tableau3[P.A.U],MATCH('01_Données'!P337,Tableau3[Sequence],0),))</f>
        <v/>
      </c>
      <c r="F587" s="22"/>
      <c r="G587" s="2" t="str">
        <f>IF('01_Données'!Q337="","",INDEX(Tableau3[Délai],MATCH('01_Données'!P337,Tableau3[Sequence],0),))</f>
        <v/>
      </c>
      <c r="H587" s="2" t="str">
        <f>IF('01_Données'!Q337="","",INDEX(Tableau3[Date livraison],MATCH('01_Données'!P337,Tableau3[Sequence],0),))</f>
        <v/>
      </c>
      <c r="I587" s="1" t="str">
        <f t="shared" si="15"/>
        <v/>
      </c>
      <c r="J587" t="e">
        <f>IF('01_Données'!#REF!="","",INDEX(#REF!,MATCH('01_Données'!#REF!,#REF!,0),))</f>
        <v>#REF!</v>
      </c>
    </row>
    <row r="588" spans="1:10" x14ac:dyDescent="0.25">
      <c r="A588" s="19" t="str">
        <f>IF(ROW()-12&lt;='01_Données'!$O$2,ROW()-12,"")</f>
        <v/>
      </c>
      <c r="B588" s="1" t="str">
        <f>IF('01_Données'!Q338="","",INDEX(Tableau3[N°CMD],MATCH('01_Données'!P338,Tableau3[Sequence],0),))</f>
        <v/>
      </c>
      <c r="C588" s="31" t="str">
        <f>IF('01_Données'!Q338="","",INDEX(Tableau3[Désignation],MATCH('01_Données'!P338,Tableau3[Sequence],0),))</f>
        <v/>
      </c>
      <c r="D588" s="1" t="str">
        <f>IF('01_Données'!Q338="","",INDEX(Tableau3[Qte],MATCH('01_Données'!P338,Tableau3[Sequence],0),))</f>
        <v/>
      </c>
      <c r="E588" s="22" t="str">
        <f>IF('01_Données'!Q338="","",INDEX(Tableau3[P.A.U],MATCH('01_Données'!P338,Tableau3[Sequence],0),))</f>
        <v/>
      </c>
      <c r="F588" s="22"/>
      <c r="G588" s="2" t="str">
        <f>IF('01_Données'!Q338="","",INDEX(Tableau3[Délai],MATCH('01_Données'!P338,Tableau3[Sequence],0),))</f>
        <v/>
      </c>
      <c r="H588" s="2" t="str">
        <f>IF('01_Données'!Q338="","",INDEX(Tableau3[Date livraison],MATCH('01_Données'!P338,Tableau3[Sequence],0),))</f>
        <v/>
      </c>
      <c r="I588" s="1" t="str">
        <f t="shared" ref="I588:I651" si="16">IF(ISBLANK(A588),"",IFERROR(H588-G588,""))</f>
        <v/>
      </c>
      <c r="J588" t="e">
        <f>IF('01_Données'!#REF!="","",INDEX(#REF!,MATCH('01_Données'!#REF!,#REF!,0),))</f>
        <v>#REF!</v>
      </c>
    </row>
    <row r="589" spans="1:10" x14ac:dyDescent="0.25">
      <c r="A589" s="19" t="str">
        <f>IF(ROW()-12&lt;='01_Données'!$O$2,ROW()-12,"")</f>
        <v/>
      </c>
      <c r="B589" s="1" t="str">
        <f>IF('01_Données'!Q339="","",INDEX(Tableau3[N°CMD],MATCH('01_Données'!P339,Tableau3[Sequence],0),))</f>
        <v/>
      </c>
      <c r="C589" s="31" t="str">
        <f>IF('01_Données'!Q339="","",INDEX(Tableau3[Désignation],MATCH('01_Données'!P339,Tableau3[Sequence],0),))</f>
        <v/>
      </c>
      <c r="D589" s="1" t="str">
        <f>IF('01_Données'!Q339="","",INDEX(Tableau3[Qte],MATCH('01_Données'!P339,Tableau3[Sequence],0),))</f>
        <v/>
      </c>
      <c r="E589" s="22" t="str">
        <f>IF('01_Données'!Q339="","",INDEX(Tableau3[P.A.U],MATCH('01_Données'!P339,Tableau3[Sequence],0),))</f>
        <v/>
      </c>
      <c r="F589" s="22"/>
      <c r="G589" s="2" t="str">
        <f>IF('01_Données'!Q339="","",INDEX(Tableau3[Délai],MATCH('01_Données'!P339,Tableau3[Sequence],0),))</f>
        <v/>
      </c>
      <c r="H589" s="2" t="str">
        <f>IF('01_Données'!Q339="","",INDEX(Tableau3[Date livraison],MATCH('01_Données'!P339,Tableau3[Sequence],0),))</f>
        <v/>
      </c>
      <c r="I589" s="1" t="str">
        <f t="shared" si="16"/>
        <v/>
      </c>
      <c r="J589" t="e">
        <f>IF('01_Données'!#REF!="","",INDEX(#REF!,MATCH('01_Données'!#REF!,#REF!,0),))</f>
        <v>#REF!</v>
      </c>
    </row>
    <row r="590" spans="1:10" x14ac:dyDescent="0.25">
      <c r="A590" s="19" t="str">
        <f>IF(ROW()-12&lt;='01_Données'!$O$2,ROW()-12,"")</f>
        <v/>
      </c>
      <c r="B590" s="1" t="str">
        <f>IF('01_Données'!Q340="","",INDEX(Tableau3[N°CMD],MATCH('01_Données'!P340,Tableau3[Sequence],0),))</f>
        <v/>
      </c>
      <c r="C590" s="31" t="str">
        <f>IF('01_Données'!Q340="","",INDEX(Tableau3[Désignation],MATCH('01_Données'!P340,Tableau3[Sequence],0),))</f>
        <v/>
      </c>
      <c r="D590" s="1" t="str">
        <f>IF('01_Données'!Q340="","",INDEX(Tableau3[Qte],MATCH('01_Données'!P340,Tableau3[Sequence],0),))</f>
        <v/>
      </c>
      <c r="E590" s="22" t="str">
        <f>IF('01_Données'!Q340="","",INDEX(Tableau3[P.A.U],MATCH('01_Données'!P340,Tableau3[Sequence],0),))</f>
        <v/>
      </c>
      <c r="F590" s="22"/>
      <c r="G590" s="2" t="str">
        <f>IF('01_Données'!Q340="","",INDEX(Tableau3[Délai],MATCH('01_Données'!P340,Tableau3[Sequence],0),))</f>
        <v/>
      </c>
      <c r="H590" s="2" t="str">
        <f>IF('01_Données'!Q340="","",INDEX(Tableau3[Date livraison],MATCH('01_Données'!P340,Tableau3[Sequence],0),))</f>
        <v/>
      </c>
      <c r="I590" s="1" t="str">
        <f t="shared" si="16"/>
        <v/>
      </c>
      <c r="J590" t="e">
        <f>IF('01_Données'!#REF!="","",INDEX(#REF!,MATCH('01_Données'!#REF!,#REF!,0),))</f>
        <v>#REF!</v>
      </c>
    </row>
    <row r="591" spans="1:10" x14ac:dyDescent="0.25">
      <c r="A591" s="19" t="str">
        <f>IF(ROW()-12&lt;='01_Données'!$O$2,ROW()-12,"")</f>
        <v/>
      </c>
      <c r="B591" s="1" t="str">
        <f>IF('01_Données'!Q341="","",INDEX(Tableau3[N°CMD],MATCH('01_Données'!P341,Tableau3[Sequence],0),))</f>
        <v/>
      </c>
      <c r="C591" s="31" t="str">
        <f>IF('01_Données'!Q341="","",INDEX(Tableau3[Désignation],MATCH('01_Données'!P341,Tableau3[Sequence],0),))</f>
        <v/>
      </c>
      <c r="D591" s="1" t="str">
        <f>IF('01_Données'!Q341="","",INDEX(Tableau3[Qte],MATCH('01_Données'!P341,Tableau3[Sequence],0),))</f>
        <v/>
      </c>
      <c r="E591" s="22" t="str">
        <f>IF('01_Données'!Q341="","",INDEX(Tableau3[P.A.U],MATCH('01_Données'!P341,Tableau3[Sequence],0),))</f>
        <v/>
      </c>
      <c r="F591" s="22"/>
      <c r="G591" s="2" t="str">
        <f>IF('01_Données'!Q341="","",INDEX(Tableau3[Délai],MATCH('01_Données'!P341,Tableau3[Sequence],0),))</f>
        <v/>
      </c>
      <c r="H591" s="2" t="str">
        <f>IF('01_Données'!Q341="","",INDEX(Tableau3[Date livraison],MATCH('01_Données'!P341,Tableau3[Sequence],0),))</f>
        <v/>
      </c>
      <c r="I591" s="1" t="str">
        <f t="shared" si="16"/>
        <v/>
      </c>
      <c r="J591" t="e">
        <f>IF('01_Données'!#REF!="","",INDEX(#REF!,MATCH('01_Données'!#REF!,#REF!,0),))</f>
        <v>#REF!</v>
      </c>
    </row>
    <row r="592" spans="1:10" x14ac:dyDescent="0.25">
      <c r="A592" s="19" t="str">
        <f>IF(ROW()-12&lt;='01_Données'!$O$2,ROW()-12,"")</f>
        <v/>
      </c>
      <c r="B592" s="1" t="str">
        <f>IF('01_Données'!Q342="","",INDEX(Tableau3[N°CMD],MATCH('01_Données'!P342,Tableau3[Sequence],0),))</f>
        <v/>
      </c>
      <c r="C592" s="31" t="str">
        <f>IF('01_Données'!Q342="","",INDEX(Tableau3[Désignation],MATCH('01_Données'!P342,Tableau3[Sequence],0),))</f>
        <v/>
      </c>
      <c r="D592" s="1" t="str">
        <f>IF('01_Données'!Q342="","",INDEX(Tableau3[Qte],MATCH('01_Données'!P342,Tableau3[Sequence],0),))</f>
        <v/>
      </c>
      <c r="E592" s="22" t="str">
        <f>IF('01_Données'!Q342="","",INDEX(Tableau3[P.A.U],MATCH('01_Données'!P342,Tableau3[Sequence],0),))</f>
        <v/>
      </c>
      <c r="F592" s="22"/>
      <c r="G592" s="2" t="str">
        <f>IF('01_Données'!Q342="","",INDEX(Tableau3[Délai],MATCH('01_Données'!P342,Tableau3[Sequence],0),))</f>
        <v/>
      </c>
      <c r="H592" s="2" t="str">
        <f>IF('01_Données'!Q342="","",INDEX(Tableau3[Date livraison],MATCH('01_Données'!P342,Tableau3[Sequence],0),))</f>
        <v/>
      </c>
      <c r="I592" s="1" t="str">
        <f t="shared" si="16"/>
        <v/>
      </c>
      <c r="J592" t="e">
        <f>IF('01_Données'!#REF!="","",INDEX(#REF!,MATCH('01_Données'!#REF!,#REF!,0),))</f>
        <v>#REF!</v>
      </c>
    </row>
    <row r="593" spans="1:10" x14ac:dyDescent="0.25">
      <c r="A593" s="19" t="str">
        <f>IF(ROW()-12&lt;='01_Données'!$O$2,ROW()-12,"")</f>
        <v/>
      </c>
      <c r="B593" s="1" t="str">
        <f>IF('01_Données'!Q343="","",INDEX(Tableau3[N°CMD],MATCH('01_Données'!P343,Tableau3[Sequence],0),))</f>
        <v/>
      </c>
      <c r="C593" s="31" t="str">
        <f>IF('01_Données'!Q343="","",INDEX(Tableau3[Désignation],MATCH('01_Données'!P343,Tableau3[Sequence],0),))</f>
        <v/>
      </c>
      <c r="D593" s="1" t="str">
        <f>IF('01_Données'!Q343="","",INDEX(Tableau3[Qte],MATCH('01_Données'!P343,Tableau3[Sequence],0),))</f>
        <v/>
      </c>
      <c r="E593" s="22" t="str">
        <f>IF('01_Données'!Q343="","",INDEX(Tableau3[P.A.U],MATCH('01_Données'!P343,Tableau3[Sequence],0),))</f>
        <v/>
      </c>
      <c r="F593" s="22"/>
      <c r="G593" s="2" t="str">
        <f>IF('01_Données'!Q343="","",INDEX(Tableau3[Délai],MATCH('01_Données'!P343,Tableau3[Sequence],0),))</f>
        <v/>
      </c>
      <c r="H593" s="2" t="str">
        <f>IF('01_Données'!Q343="","",INDEX(Tableau3[Date livraison],MATCH('01_Données'!P343,Tableau3[Sequence],0),))</f>
        <v/>
      </c>
      <c r="I593" s="1" t="str">
        <f t="shared" si="16"/>
        <v/>
      </c>
      <c r="J593" t="e">
        <f>IF('01_Données'!#REF!="","",INDEX(#REF!,MATCH('01_Données'!#REF!,#REF!,0),))</f>
        <v>#REF!</v>
      </c>
    </row>
    <row r="594" spans="1:10" x14ac:dyDescent="0.25">
      <c r="A594" s="19" t="str">
        <f>IF(ROW()-12&lt;='01_Données'!$O$2,ROW()-12,"")</f>
        <v/>
      </c>
      <c r="B594" s="1" t="str">
        <f>IF('01_Données'!Q344="","",INDEX(Tableau3[N°CMD],MATCH('01_Données'!P344,Tableau3[Sequence],0),))</f>
        <v/>
      </c>
      <c r="C594" s="31" t="str">
        <f>IF('01_Données'!Q344="","",INDEX(Tableau3[Désignation],MATCH('01_Données'!P344,Tableau3[Sequence],0),))</f>
        <v/>
      </c>
      <c r="D594" s="1" t="str">
        <f>IF('01_Données'!Q344="","",INDEX(Tableau3[Qte],MATCH('01_Données'!P344,Tableau3[Sequence],0),))</f>
        <v/>
      </c>
      <c r="E594" s="22" t="str">
        <f>IF('01_Données'!Q344="","",INDEX(Tableau3[P.A.U],MATCH('01_Données'!P344,Tableau3[Sequence],0),))</f>
        <v/>
      </c>
      <c r="F594" s="22"/>
      <c r="G594" s="2" t="str">
        <f>IF('01_Données'!Q344="","",INDEX(Tableau3[Délai],MATCH('01_Données'!P344,Tableau3[Sequence],0),))</f>
        <v/>
      </c>
      <c r="H594" s="2" t="str">
        <f>IF('01_Données'!Q344="","",INDEX(Tableau3[Date livraison],MATCH('01_Données'!P344,Tableau3[Sequence],0),))</f>
        <v/>
      </c>
      <c r="I594" s="1" t="str">
        <f t="shared" si="16"/>
        <v/>
      </c>
      <c r="J594" t="e">
        <f>IF('01_Données'!#REF!="","",INDEX(#REF!,MATCH('01_Données'!#REF!,#REF!,0),))</f>
        <v>#REF!</v>
      </c>
    </row>
    <row r="595" spans="1:10" x14ac:dyDescent="0.25">
      <c r="A595" s="19" t="str">
        <f>IF(ROW()-12&lt;='01_Données'!$O$2,ROW()-12,"")</f>
        <v/>
      </c>
      <c r="B595" s="1" t="str">
        <f>IF('01_Données'!Q345="","",INDEX(Tableau3[N°CMD],MATCH('01_Données'!P345,Tableau3[Sequence],0),))</f>
        <v/>
      </c>
      <c r="C595" s="31" t="str">
        <f>IF('01_Données'!Q345="","",INDEX(Tableau3[Désignation],MATCH('01_Données'!P345,Tableau3[Sequence],0),))</f>
        <v/>
      </c>
      <c r="D595" s="1" t="str">
        <f>IF('01_Données'!Q345="","",INDEX(Tableau3[Qte],MATCH('01_Données'!P345,Tableau3[Sequence],0),))</f>
        <v/>
      </c>
      <c r="E595" s="22" t="str">
        <f>IF('01_Données'!Q345="","",INDEX(Tableau3[P.A.U],MATCH('01_Données'!P345,Tableau3[Sequence],0),))</f>
        <v/>
      </c>
      <c r="F595" s="22"/>
      <c r="G595" s="2" t="str">
        <f>IF('01_Données'!Q345="","",INDEX(Tableau3[Délai],MATCH('01_Données'!P345,Tableau3[Sequence],0),))</f>
        <v/>
      </c>
      <c r="H595" s="2" t="str">
        <f>IF('01_Données'!Q345="","",INDEX(Tableau3[Date livraison],MATCH('01_Données'!P345,Tableau3[Sequence],0),))</f>
        <v/>
      </c>
      <c r="I595" s="1" t="str">
        <f t="shared" si="16"/>
        <v/>
      </c>
      <c r="J595" t="e">
        <f>IF('01_Données'!#REF!="","",INDEX(#REF!,MATCH('01_Données'!#REF!,#REF!,0),))</f>
        <v>#REF!</v>
      </c>
    </row>
    <row r="596" spans="1:10" x14ac:dyDescent="0.25">
      <c r="A596" s="19" t="str">
        <f>IF(ROW()-12&lt;='01_Données'!$O$2,ROW()-12,"")</f>
        <v/>
      </c>
      <c r="B596" s="1" t="str">
        <f>IF('01_Données'!Q346="","",INDEX(Tableau3[N°CMD],MATCH('01_Données'!P346,Tableau3[Sequence],0),))</f>
        <v/>
      </c>
      <c r="C596" s="31" t="str">
        <f>IF('01_Données'!Q346="","",INDEX(Tableau3[Désignation],MATCH('01_Données'!P346,Tableau3[Sequence],0),))</f>
        <v/>
      </c>
      <c r="D596" s="1" t="str">
        <f>IF('01_Données'!Q346="","",INDEX(Tableau3[Qte],MATCH('01_Données'!P346,Tableau3[Sequence],0),))</f>
        <v/>
      </c>
      <c r="E596" s="22" t="str">
        <f>IF('01_Données'!Q346="","",INDEX(Tableau3[P.A.U],MATCH('01_Données'!P346,Tableau3[Sequence],0),))</f>
        <v/>
      </c>
      <c r="F596" s="22"/>
      <c r="G596" s="2" t="str">
        <f>IF('01_Données'!Q346="","",INDEX(Tableau3[Délai],MATCH('01_Données'!P346,Tableau3[Sequence],0),))</f>
        <v/>
      </c>
      <c r="H596" s="2" t="str">
        <f>IF('01_Données'!Q346="","",INDEX(Tableau3[Date livraison],MATCH('01_Données'!P346,Tableau3[Sequence],0),))</f>
        <v/>
      </c>
      <c r="I596" s="1" t="str">
        <f t="shared" si="16"/>
        <v/>
      </c>
      <c r="J596" t="e">
        <f>IF('01_Données'!#REF!="","",INDEX(#REF!,MATCH('01_Données'!#REF!,#REF!,0),))</f>
        <v>#REF!</v>
      </c>
    </row>
    <row r="597" spans="1:10" x14ac:dyDescent="0.25">
      <c r="A597" s="19" t="str">
        <f>IF(ROW()-12&lt;='01_Données'!$O$2,ROW()-12,"")</f>
        <v/>
      </c>
      <c r="B597" s="1" t="str">
        <f>IF('01_Données'!Q347="","",INDEX(Tableau3[N°CMD],MATCH('01_Données'!P347,Tableau3[Sequence],0),))</f>
        <v/>
      </c>
      <c r="C597" s="31" t="str">
        <f>IF('01_Données'!Q347="","",INDEX(Tableau3[Désignation],MATCH('01_Données'!P347,Tableau3[Sequence],0),))</f>
        <v/>
      </c>
      <c r="D597" s="1" t="str">
        <f>IF('01_Données'!Q347="","",INDEX(Tableau3[Qte],MATCH('01_Données'!P347,Tableau3[Sequence],0),))</f>
        <v/>
      </c>
      <c r="E597" s="22" t="str">
        <f>IF('01_Données'!Q347="","",INDEX(Tableau3[P.A.U],MATCH('01_Données'!P347,Tableau3[Sequence],0),))</f>
        <v/>
      </c>
      <c r="F597" s="22"/>
      <c r="G597" s="2" t="str">
        <f>IF('01_Données'!Q347="","",INDEX(Tableau3[Délai],MATCH('01_Données'!P347,Tableau3[Sequence],0),))</f>
        <v/>
      </c>
      <c r="H597" s="2" t="str">
        <f>IF('01_Données'!Q347="","",INDEX(Tableau3[Date livraison],MATCH('01_Données'!P347,Tableau3[Sequence],0),))</f>
        <v/>
      </c>
      <c r="I597" s="1" t="str">
        <f t="shared" si="16"/>
        <v/>
      </c>
      <c r="J597" t="e">
        <f>IF('01_Données'!#REF!="","",INDEX(#REF!,MATCH('01_Données'!#REF!,#REF!,0),))</f>
        <v>#REF!</v>
      </c>
    </row>
    <row r="598" spans="1:10" x14ac:dyDescent="0.25">
      <c r="A598" s="19" t="str">
        <f>IF(ROW()-12&lt;='01_Données'!$O$2,ROW()-12,"")</f>
        <v/>
      </c>
      <c r="B598" s="1" t="str">
        <f>IF('01_Données'!Q348="","",INDEX(Tableau3[N°CMD],MATCH('01_Données'!P348,Tableau3[Sequence],0),))</f>
        <v/>
      </c>
      <c r="C598" s="31" t="str">
        <f>IF('01_Données'!Q348="","",INDEX(Tableau3[Désignation],MATCH('01_Données'!P348,Tableau3[Sequence],0),))</f>
        <v/>
      </c>
      <c r="D598" s="1" t="str">
        <f>IF('01_Données'!Q348="","",INDEX(Tableau3[Qte],MATCH('01_Données'!P348,Tableau3[Sequence],0),))</f>
        <v/>
      </c>
      <c r="E598" s="22" t="str">
        <f>IF('01_Données'!Q348="","",INDEX(Tableau3[P.A.U],MATCH('01_Données'!P348,Tableau3[Sequence],0),))</f>
        <v/>
      </c>
      <c r="F598" s="22"/>
      <c r="G598" s="2" t="str">
        <f>IF('01_Données'!Q348="","",INDEX(Tableau3[Délai],MATCH('01_Données'!P348,Tableau3[Sequence],0),))</f>
        <v/>
      </c>
      <c r="H598" s="2" t="str">
        <f>IF('01_Données'!Q348="","",INDEX(Tableau3[Date livraison],MATCH('01_Données'!P348,Tableau3[Sequence],0),))</f>
        <v/>
      </c>
      <c r="I598" s="1" t="str">
        <f t="shared" si="16"/>
        <v/>
      </c>
      <c r="J598" t="e">
        <f>IF('01_Données'!#REF!="","",INDEX(#REF!,MATCH('01_Données'!#REF!,#REF!,0),))</f>
        <v>#REF!</v>
      </c>
    </row>
    <row r="599" spans="1:10" x14ac:dyDescent="0.25">
      <c r="A599" s="19" t="str">
        <f>IF(ROW()-12&lt;='01_Données'!$O$2,ROW()-12,"")</f>
        <v/>
      </c>
      <c r="B599" s="1" t="str">
        <f>IF('01_Données'!Q349="","",INDEX(Tableau3[N°CMD],MATCH('01_Données'!P349,Tableau3[Sequence],0),))</f>
        <v/>
      </c>
      <c r="C599" s="31" t="str">
        <f>IF('01_Données'!Q349="","",INDEX(Tableau3[Désignation],MATCH('01_Données'!P349,Tableau3[Sequence],0),))</f>
        <v/>
      </c>
      <c r="D599" s="1" t="str">
        <f>IF('01_Données'!Q349="","",INDEX(Tableau3[Qte],MATCH('01_Données'!P349,Tableau3[Sequence],0),))</f>
        <v/>
      </c>
      <c r="E599" s="22" t="str">
        <f>IF('01_Données'!Q349="","",INDEX(Tableau3[P.A.U],MATCH('01_Données'!P349,Tableau3[Sequence],0),))</f>
        <v/>
      </c>
      <c r="F599" s="22"/>
      <c r="G599" s="2" t="str">
        <f>IF('01_Données'!Q349="","",INDEX(Tableau3[Délai],MATCH('01_Données'!P349,Tableau3[Sequence],0),))</f>
        <v/>
      </c>
      <c r="H599" s="2" t="str">
        <f>IF('01_Données'!Q349="","",INDEX(Tableau3[Date livraison],MATCH('01_Données'!P349,Tableau3[Sequence],0),))</f>
        <v/>
      </c>
      <c r="I599" s="1" t="str">
        <f t="shared" si="16"/>
        <v/>
      </c>
      <c r="J599" t="e">
        <f>IF('01_Données'!#REF!="","",INDEX(#REF!,MATCH('01_Données'!#REF!,#REF!,0),))</f>
        <v>#REF!</v>
      </c>
    </row>
    <row r="600" spans="1:10" x14ac:dyDescent="0.25">
      <c r="A600" s="19" t="str">
        <f>IF(ROW()-12&lt;='01_Données'!$O$2,ROW()-12,"")</f>
        <v/>
      </c>
      <c r="B600" s="1" t="str">
        <f>IF('01_Données'!Q350="","",INDEX(Tableau3[N°CMD],MATCH('01_Données'!P350,Tableau3[Sequence],0),))</f>
        <v/>
      </c>
      <c r="C600" s="31" t="str">
        <f>IF('01_Données'!Q350="","",INDEX(Tableau3[Désignation],MATCH('01_Données'!P350,Tableau3[Sequence],0),))</f>
        <v/>
      </c>
      <c r="D600" s="1" t="str">
        <f>IF('01_Données'!Q350="","",INDEX(Tableau3[Qte],MATCH('01_Données'!P350,Tableau3[Sequence],0),))</f>
        <v/>
      </c>
      <c r="E600" s="22" t="str">
        <f>IF('01_Données'!Q350="","",INDEX(Tableau3[P.A.U],MATCH('01_Données'!P350,Tableau3[Sequence],0),))</f>
        <v/>
      </c>
      <c r="F600" s="22"/>
      <c r="G600" s="2" t="str">
        <f>IF('01_Données'!Q350="","",INDEX(Tableau3[Délai],MATCH('01_Données'!P350,Tableau3[Sequence],0),))</f>
        <v/>
      </c>
      <c r="H600" s="2" t="str">
        <f>IF('01_Données'!Q350="","",INDEX(Tableau3[Date livraison],MATCH('01_Données'!P350,Tableau3[Sequence],0),))</f>
        <v/>
      </c>
      <c r="I600" s="1" t="str">
        <f t="shared" si="16"/>
        <v/>
      </c>
      <c r="J600" t="e">
        <f>IF('01_Données'!#REF!="","",INDEX(#REF!,MATCH('01_Données'!#REF!,#REF!,0),))</f>
        <v>#REF!</v>
      </c>
    </row>
    <row r="601" spans="1:10" x14ac:dyDescent="0.25">
      <c r="A601" s="19" t="str">
        <f>IF(ROW()-12&lt;='01_Données'!$O$2,ROW()-12,"")</f>
        <v/>
      </c>
      <c r="B601" s="1" t="str">
        <f>IF('01_Données'!Q351="","",INDEX(Tableau3[N°CMD],MATCH('01_Données'!P351,Tableau3[Sequence],0),))</f>
        <v/>
      </c>
      <c r="C601" s="31" t="str">
        <f>IF('01_Données'!Q351="","",INDEX(Tableau3[Désignation],MATCH('01_Données'!P351,Tableau3[Sequence],0),))</f>
        <v/>
      </c>
      <c r="D601" s="1" t="str">
        <f>IF('01_Données'!Q351="","",INDEX(Tableau3[Qte],MATCH('01_Données'!P351,Tableau3[Sequence],0),))</f>
        <v/>
      </c>
      <c r="E601" s="22" t="str">
        <f>IF('01_Données'!Q351="","",INDEX(Tableau3[P.A.U],MATCH('01_Données'!P351,Tableau3[Sequence],0),))</f>
        <v/>
      </c>
      <c r="F601" s="22"/>
      <c r="G601" s="2" t="str">
        <f>IF('01_Données'!Q351="","",INDEX(Tableau3[Délai],MATCH('01_Données'!P351,Tableau3[Sequence],0),))</f>
        <v/>
      </c>
      <c r="H601" s="2" t="str">
        <f>IF('01_Données'!Q351="","",INDEX(Tableau3[Date livraison],MATCH('01_Données'!P351,Tableau3[Sequence],0),))</f>
        <v/>
      </c>
      <c r="I601" s="1" t="str">
        <f t="shared" si="16"/>
        <v/>
      </c>
      <c r="J601" t="e">
        <f>IF('01_Données'!#REF!="","",INDEX(#REF!,MATCH('01_Données'!#REF!,#REF!,0),))</f>
        <v>#REF!</v>
      </c>
    </row>
    <row r="602" spans="1:10" x14ac:dyDescent="0.25">
      <c r="A602" s="19" t="str">
        <f>IF(ROW()-12&lt;='01_Données'!$O$2,ROW()-12,"")</f>
        <v/>
      </c>
      <c r="B602" s="1" t="str">
        <f>IF('01_Données'!Q352="","",INDEX(Tableau3[N°CMD],MATCH('01_Données'!P352,Tableau3[Sequence],0),))</f>
        <v/>
      </c>
      <c r="C602" s="31" t="str">
        <f>IF('01_Données'!Q352="","",INDEX(Tableau3[Désignation],MATCH('01_Données'!P352,Tableau3[Sequence],0),))</f>
        <v/>
      </c>
      <c r="D602" s="1" t="str">
        <f>IF('01_Données'!Q352="","",INDEX(Tableau3[Qte],MATCH('01_Données'!P352,Tableau3[Sequence],0),))</f>
        <v/>
      </c>
      <c r="E602" s="22" t="str">
        <f>IF('01_Données'!Q352="","",INDEX(Tableau3[P.A.U],MATCH('01_Données'!P352,Tableau3[Sequence],0),))</f>
        <v/>
      </c>
      <c r="F602" s="22"/>
      <c r="G602" s="2" t="str">
        <f>IF('01_Données'!Q352="","",INDEX(Tableau3[Délai],MATCH('01_Données'!P352,Tableau3[Sequence],0),))</f>
        <v/>
      </c>
      <c r="H602" s="2" t="str">
        <f>IF('01_Données'!Q352="","",INDEX(Tableau3[Date livraison],MATCH('01_Données'!P352,Tableau3[Sequence],0),))</f>
        <v/>
      </c>
      <c r="I602" s="1" t="str">
        <f t="shared" si="16"/>
        <v/>
      </c>
      <c r="J602" t="e">
        <f>IF('01_Données'!#REF!="","",INDEX(#REF!,MATCH('01_Données'!#REF!,#REF!,0),))</f>
        <v>#REF!</v>
      </c>
    </row>
    <row r="603" spans="1:10" x14ac:dyDescent="0.25">
      <c r="A603" s="19" t="str">
        <f>IF(ROW()-12&lt;='01_Données'!$O$2,ROW()-12,"")</f>
        <v/>
      </c>
      <c r="B603" s="1" t="str">
        <f>IF('01_Données'!Q353="","",INDEX(Tableau3[N°CMD],MATCH('01_Données'!P353,Tableau3[Sequence],0),))</f>
        <v/>
      </c>
      <c r="C603" s="31" t="str">
        <f>IF('01_Données'!Q353="","",INDEX(Tableau3[Désignation],MATCH('01_Données'!P353,Tableau3[Sequence],0),))</f>
        <v/>
      </c>
      <c r="D603" s="1" t="str">
        <f>IF('01_Données'!Q353="","",INDEX(Tableau3[Qte],MATCH('01_Données'!P353,Tableau3[Sequence],0),))</f>
        <v/>
      </c>
      <c r="E603" s="22" t="str">
        <f>IF('01_Données'!Q353="","",INDEX(Tableau3[P.A.U],MATCH('01_Données'!P353,Tableau3[Sequence],0),))</f>
        <v/>
      </c>
      <c r="F603" s="22"/>
      <c r="G603" s="2" t="str">
        <f>IF('01_Données'!Q353="","",INDEX(Tableau3[Délai],MATCH('01_Données'!P353,Tableau3[Sequence],0),))</f>
        <v/>
      </c>
      <c r="H603" s="2" t="str">
        <f>IF('01_Données'!Q353="","",INDEX(Tableau3[Date livraison],MATCH('01_Données'!P353,Tableau3[Sequence],0),))</f>
        <v/>
      </c>
      <c r="I603" s="1" t="str">
        <f t="shared" si="16"/>
        <v/>
      </c>
      <c r="J603" t="e">
        <f>IF('01_Données'!#REF!="","",INDEX(#REF!,MATCH('01_Données'!#REF!,#REF!,0),))</f>
        <v>#REF!</v>
      </c>
    </row>
    <row r="604" spans="1:10" x14ac:dyDescent="0.25">
      <c r="A604" s="19" t="str">
        <f>IF(ROW()-12&lt;='01_Données'!$O$2,ROW()-12,"")</f>
        <v/>
      </c>
      <c r="B604" s="1" t="str">
        <f>IF('01_Données'!Q354="","",INDEX(Tableau3[N°CMD],MATCH('01_Données'!P354,Tableau3[Sequence],0),))</f>
        <v/>
      </c>
      <c r="C604" s="31" t="str">
        <f>IF('01_Données'!Q354="","",INDEX(Tableau3[Désignation],MATCH('01_Données'!P354,Tableau3[Sequence],0),))</f>
        <v/>
      </c>
      <c r="D604" s="1" t="str">
        <f>IF('01_Données'!Q354="","",INDEX(Tableau3[Qte],MATCH('01_Données'!P354,Tableau3[Sequence],0),))</f>
        <v/>
      </c>
      <c r="E604" s="22" t="str">
        <f>IF('01_Données'!Q354="","",INDEX(Tableau3[P.A.U],MATCH('01_Données'!P354,Tableau3[Sequence],0),))</f>
        <v/>
      </c>
      <c r="F604" s="22"/>
      <c r="G604" s="2" t="str">
        <f>IF('01_Données'!Q354="","",INDEX(Tableau3[Délai],MATCH('01_Données'!P354,Tableau3[Sequence],0),))</f>
        <v/>
      </c>
      <c r="H604" s="2" t="str">
        <f>IF('01_Données'!Q354="","",INDEX(Tableau3[Date livraison],MATCH('01_Données'!P354,Tableau3[Sequence],0),))</f>
        <v/>
      </c>
      <c r="I604" s="1" t="str">
        <f t="shared" si="16"/>
        <v/>
      </c>
      <c r="J604" t="e">
        <f>IF('01_Données'!#REF!="","",INDEX(#REF!,MATCH('01_Données'!#REF!,#REF!,0),))</f>
        <v>#REF!</v>
      </c>
    </row>
    <row r="605" spans="1:10" x14ac:dyDescent="0.25">
      <c r="A605" s="19" t="str">
        <f>IF(ROW()-12&lt;='01_Données'!$O$2,ROW()-12,"")</f>
        <v/>
      </c>
      <c r="B605" s="1" t="str">
        <f>IF('01_Données'!Q355="","",INDEX(Tableau3[N°CMD],MATCH('01_Données'!P355,Tableau3[Sequence],0),))</f>
        <v/>
      </c>
      <c r="C605" s="31" t="str">
        <f>IF('01_Données'!Q355="","",INDEX(Tableau3[Désignation],MATCH('01_Données'!P355,Tableau3[Sequence],0),))</f>
        <v/>
      </c>
      <c r="D605" s="1" t="str">
        <f>IF('01_Données'!Q355="","",INDEX(Tableau3[Qte],MATCH('01_Données'!P355,Tableau3[Sequence],0),))</f>
        <v/>
      </c>
      <c r="E605" s="22" t="str">
        <f>IF('01_Données'!Q355="","",INDEX(Tableau3[P.A.U],MATCH('01_Données'!P355,Tableau3[Sequence],0),))</f>
        <v/>
      </c>
      <c r="F605" s="22"/>
      <c r="G605" s="2" t="str">
        <f>IF('01_Données'!Q355="","",INDEX(Tableau3[Délai],MATCH('01_Données'!P355,Tableau3[Sequence],0),))</f>
        <v/>
      </c>
      <c r="H605" s="2" t="str">
        <f>IF('01_Données'!Q355="","",INDEX(Tableau3[Date livraison],MATCH('01_Données'!P355,Tableau3[Sequence],0),))</f>
        <v/>
      </c>
      <c r="I605" s="1" t="str">
        <f t="shared" si="16"/>
        <v/>
      </c>
      <c r="J605" t="e">
        <f>IF('01_Données'!#REF!="","",INDEX(#REF!,MATCH('01_Données'!#REF!,#REF!,0),))</f>
        <v>#REF!</v>
      </c>
    </row>
    <row r="606" spans="1:10" x14ac:dyDescent="0.25">
      <c r="A606" s="19" t="str">
        <f>IF(ROW()-12&lt;='01_Données'!$O$2,ROW()-12,"")</f>
        <v/>
      </c>
      <c r="B606" s="1" t="str">
        <f>IF('01_Données'!Q356="","",INDEX(Tableau3[N°CMD],MATCH('01_Données'!P356,Tableau3[Sequence],0),))</f>
        <v/>
      </c>
      <c r="C606" s="31" t="str">
        <f>IF('01_Données'!Q356="","",INDEX(Tableau3[Désignation],MATCH('01_Données'!P356,Tableau3[Sequence],0),))</f>
        <v/>
      </c>
      <c r="D606" s="1" t="str">
        <f>IF('01_Données'!Q356="","",INDEX(Tableau3[Qte],MATCH('01_Données'!P356,Tableau3[Sequence],0),))</f>
        <v/>
      </c>
      <c r="E606" s="22" t="str">
        <f>IF('01_Données'!Q356="","",INDEX(Tableau3[P.A.U],MATCH('01_Données'!P356,Tableau3[Sequence],0),))</f>
        <v/>
      </c>
      <c r="F606" s="22"/>
      <c r="G606" s="2" t="str">
        <f>IF('01_Données'!Q356="","",INDEX(Tableau3[Délai],MATCH('01_Données'!P356,Tableau3[Sequence],0),))</f>
        <v/>
      </c>
      <c r="H606" s="2" t="str">
        <f>IF('01_Données'!Q356="","",INDEX(Tableau3[Date livraison],MATCH('01_Données'!P356,Tableau3[Sequence],0),))</f>
        <v/>
      </c>
      <c r="I606" s="1" t="str">
        <f t="shared" si="16"/>
        <v/>
      </c>
      <c r="J606" t="e">
        <f>IF('01_Données'!#REF!="","",INDEX(#REF!,MATCH('01_Données'!#REF!,#REF!,0),))</f>
        <v>#REF!</v>
      </c>
    </row>
    <row r="607" spans="1:10" x14ac:dyDescent="0.25">
      <c r="A607" s="19" t="str">
        <f>IF(ROW()-12&lt;='01_Données'!$O$2,ROW()-12,"")</f>
        <v/>
      </c>
      <c r="B607" s="1" t="str">
        <f>IF('01_Données'!Q357="","",INDEX(Tableau3[N°CMD],MATCH('01_Données'!P357,Tableau3[Sequence],0),))</f>
        <v/>
      </c>
      <c r="C607" s="31" t="str">
        <f>IF('01_Données'!Q357="","",INDEX(Tableau3[Désignation],MATCH('01_Données'!P357,Tableau3[Sequence],0),))</f>
        <v/>
      </c>
      <c r="D607" s="1" t="str">
        <f>IF('01_Données'!Q357="","",INDEX(Tableau3[Qte],MATCH('01_Données'!P357,Tableau3[Sequence],0),))</f>
        <v/>
      </c>
      <c r="E607" s="22" t="str">
        <f>IF('01_Données'!Q357="","",INDEX(Tableau3[P.A.U],MATCH('01_Données'!P357,Tableau3[Sequence],0),))</f>
        <v/>
      </c>
      <c r="F607" s="22"/>
      <c r="G607" s="2" t="str">
        <f>IF('01_Données'!Q357="","",INDEX(Tableau3[Délai],MATCH('01_Données'!P357,Tableau3[Sequence],0),))</f>
        <v/>
      </c>
      <c r="H607" s="2" t="str">
        <f>IF('01_Données'!Q357="","",INDEX(Tableau3[Date livraison],MATCH('01_Données'!P357,Tableau3[Sequence],0),))</f>
        <v/>
      </c>
      <c r="I607" s="1" t="str">
        <f t="shared" si="16"/>
        <v/>
      </c>
      <c r="J607" t="e">
        <f>IF('01_Données'!#REF!="","",INDEX(#REF!,MATCH('01_Données'!#REF!,#REF!,0),))</f>
        <v>#REF!</v>
      </c>
    </row>
    <row r="608" spans="1:10" x14ac:dyDescent="0.25">
      <c r="A608" s="19" t="str">
        <f>IF(ROW()-12&lt;='01_Données'!$O$2,ROW()-12,"")</f>
        <v/>
      </c>
      <c r="B608" s="1" t="str">
        <f>IF('01_Données'!Q358="","",INDEX(Tableau3[N°CMD],MATCH('01_Données'!P358,Tableau3[Sequence],0),))</f>
        <v/>
      </c>
      <c r="C608" s="31" t="str">
        <f>IF('01_Données'!Q358="","",INDEX(Tableau3[Désignation],MATCH('01_Données'!P358,Tableau3[Sequence],0),))</f>
        <v/>
      </c>
      <c r="D608" s="1" t="str">
        <f>IF('01_Données'!Q358="","",INDEX(Tableau3[Qte],MATCH('01_Données'!P358,Tableau3[Sequence],0),))</f>
        <v/>
      </c>
      <c r="E608" s="22" t="str">
        <f>IF('01_Données'!Q358="","",INDEX(Tableau3[P.A.U],MATCH('01_Données'!P358,Tableau3[Sequence],0),))</f>
        <v/>
      </c>
      <c r="F608" s="22"/>
      <c r="G608" s="2" t="str">
        <f>IF('01_Données'!Q358="","",INDEX(Tableau3[Délai],MATCH('01_Données'!P358,Tableau3[Sequence],0),))</f>
        <v/>
      </c>
      <c r="H608" s="2" t="str">
        <f>IF('01_Données'!Q358="","",INDEX(Tableau3[Date livraison],MATCH('01_Données'!P358,Tableau3[Sequence],0),))</f>
        <v/>
      </c>
      <c r="I608" s="1" t="str">
        <f t="shared" si="16"/>
        <v/>
      </c>
      <c r="J608" t="e">
        <f>IF('01_Données'!#REF!="","",INDEX(#REF!,MATCH('01_Données'!#REF!,#REF!,0),))</f>
        <v>#REF!</v>
      </c>
    </row>
    <row r="609" spans="1:10" x14ac:dyDescent="0.25">
      <c r="A609" s="19" t="str">
        <f>IF(ROW()-12&lt;='01_Données'!$O$2,ROW()-12,"")</f>
        <v/>
      </c>
      <c r="B609" s="1" t="str">
        <f>IF('01_Données'!Q359="","",INDEX(Tableau3[N°CMD],MATCH('01_Données'!P359,Tableau3[Sequence],0),))</f>
        <v/>
      </c>
      <c r="C609" s="31" t="str">
        <f>IF('01_Données'!Q359="","",INDEX(Tableau3[Désignation],MATCH('01_Données'!P359,Tableau3[Sequence],0),))</f>
        <v/>
      </c>
      <c r="D609" s="1" t="str">
        <f>IF('01_Données'!Q359="","",INDEX(Tableau3[Qte],MATCH('01_Données'!P359,Tableau3[Sequence],0),))</f>
        <v/>
      </c>
      <c r="E609" s="22" t="str">
        <f>IF('01_Données'!Q359="","",INDEX(Tableau3[P.A.U],MATCH('01_Données'!P359,Tableau3[Sequence],0),))</f>
        <v/>
      </c>
      <c r="F609" s="22"/>
      <c r="G609" s="2" t="str">
        <f>IF('01_Données'!Q359="","",INDEX(Tableau3[Délai],MATCH('01_Données'!P359,Tableau3[Sequence],0),))</f>
        <v/>
      </c>
      <c r="H609" s="2" t="str">
        <f>IF('01_Données'!Q359="","",INDEX(Tableau3[Date livraison],MATCH('01_Données'!P359,Tableau3[Sequence],0),))</f>
        <v/>
      </c>
      <c r="I609" s="1" t="str">
        <f t="shared" si="16"/>
        <v/>
      </c>
      <c r="J609" t="e">
        <f>IF('01_Données'!#REF!="","",INDEX(#REF!,MATCH('01_Données'!#REF!,#REF!,0),))</f>
        <v>#REF!</v>
      </c>
    </row>
    <row r="610" spans="1:10" x14ac:dyDescent="0.25">
      <c r="A610" s="19" t="str">
        <f>IF(ROW()-12&lt;='01_Données'!$O$2,ROW()-12,"")</f>
        <v/>
      </c>
      <c r="B610" s="1" t="str">
        <f>IF('01_Données'!Q360="","",INDEX(Tableau3[N°CMD],MATCH('01_Données'!P360,Tableau3[Sequence],0),))</f>
        <v/>
      </c>
      <c r="C610" s="31" t="str">
        <f>IF('01_Données'!Q360="","",INDEX(Tableau3[Désignation],MATCH('01_Données'!P360,Tableau3[Sequence],0),))</f>
        <v/>
      </c>
      <c r="D610" s="1" t="str">
        <f>IF('01_Données'!Q360="","",INDEX(Tableau3[Qte],MATCH('01_Données'!P360,Tableau3[Sequence],0),))</f>
        <v/>
      </c>
      <c r="E610" s="22" t="str">
        <f>IF('01_Données'!Q360="","",INDEX(Tableau3[P.A.U],MATCH('01_Données'!P360,Tableau3[Sequence],0),))</f>
        <v/>
      </c>
      <c r="F610" s="22"/>
      <c r="G610" s="2" t="str">
        <f>IF('01_Données'!Q360="","",INDEX(Tableau3[Délai],MATCH('01_Données'!P360,Tableau3[Sequence],0),))</f>
        <v/>
      </c>
      <c r="H610" s="2" t="str">
        <f>IF('01_Données'!Q360="","",INDEX(Tableau3[Date livraison],MATCH('01_Données'!P360,Tableau3[Sequence],0),))</f>
        <v/>
      </c>
      <c r="I610" s="1" t="str">
        <f t="shared" si="16"/>
        <v/>
      </c>
      <c r="J610" t="e">
        <f>IF('01_Données'!#REF!="","",INDEX(#REF!,MATCH('01_Données'!#REF!,#REF!,0),))</f>
        <v>#REF!</v>
      </c>
    </row>
    <row r="611" spans="1:10" x14ac:dyDescent="0.25">
      <c r="A611" s="19" t="str">
        <f>IF(ROW()-12&lt;='01_Données'!$O$2,ROW()-12,"")</f>
        <v/>
      </c>
      <c r="B611" s="1" t="str">
        <f>IF('01_Données'!Q361="","",INDEX(Tableau3[N°CMD],MATCH('01_Données'!P361,Tableau3[Sequence],0),))</f>
        <v/>
      </c>
      <c r="C611" s="31" t="str">
        <f>IF('01_Données'!Q361="","",INDEX(Tableau3[Désignation],MATCH('01_Données'!P361,Tableau3[Sequence],0),))</f>
        <v/>
      </c>
      <c r="D611" s="1" t="str">
        <f>IF('01_Données'!Q361="","",INDEX(Tableau3[Qte],MATCH('01_Données'!P361,Tableau3[Sequence],0),))</f>
        <v/>
      </c>
      <c r="E611" s="22" t="str">
        <f>IF('01_Données'!Q361="","",INDEX(Tableau3[P.A.U],MATCH('01_Données'!P361,Tableau3[Sequence],0),))</f>
        <v/>
      </c>
      <c r="F611" s="22"/>
      <c r="G611" s="2" t="str">
        <f>IF('01_Données'!Q361="","",INDEX(Tableau3[Délai],MATCH('01_Données'!P361,Tableau3[Sequence],0),))</f>
        <v/>
      </c>
      <c r="H611" s="2" t="str">
        <f>IF('01_Données'!Q361="","",INDEX(Tableau3[Date livraison],MATCH('01_Données'!P361,Tableau3[Sequence],0),))</f>
        <v/>
      </c>
      <c r="I611" s="1" t="str">
        <f t="shared" si="16"/>
        <v/>
      </c>
      <c r="J611" t="e">
        <f>IF('01_Données'!#REF!="","",INDEX(#REF!,MATCH('01_Données'!#REF!,#REF!,0),))</f>
        <v>#REF!</v>
      </c>
    </row>
    <row r="612" spans="1:10" x14ac:dyDescent="0.25">
      <c r="A612" s="19" t="str">
        <f>IF(ROW()-12&lt;='01_Données'!$O$2,ROW()-12,"")</f>
        <v/>
      </c>
      <c r="B612" s="1" t="str">
        <f>IF('01_Données'!Q362="","",INDEX(Tableau3[N°CMD],MATCH('01_Données'!P362,Tableau3[Sequence],0),))</f>
        <v/>
      </c>
      <c r="C612" s="31" t="str">
        <f>IF('01_Données'!Q362="","",INDEX(Tableau3[Désignation],MATCH('01_Données'!P362,Tableau3[Sequence],0),))</f>
        <v/>
      </c>
      <c r="D612" s="1" t="str">
        <f>IF('01_Données'!Q362="","",INDEX(Tableau3[Qte],MATCH('01_Données'!P362,Tableau3[Sequence],0),))</f>
        <v/>
      </c>
      <c r="E612" s="22" t="str">
        <f>IF('01_Données'!Q362="","",INDEX(Tableau3[P.A.U],MATCH('01_Données'!P362,Tableau3[Sequence],0),))</f>
        <v/>
      </c>
      <c r="F612" s="22"/>
      <c r="G612" s="2" t="str">
        <f>IF('01_Données'!Q362="","",INDEX(Tableau3[Délai],MATCH('01_Données'!P362,Tableau3[Sequence],0),))</f>
        <v/>
      </c>
      <c r="H612" s="2" t="str">
        <f>IF('01_Données'!Q362="","",INDEX(Tableau3[Date livraison],MATCH('01_Données'!P362,Tableau3[Sequence],0),))</f>
        <v/>
      </c>
      <c r="I612" s="1" t="str">
        <f t="shared" si="16"/>
        <v/>
      </c>
      <c r="J612" t="e">
        <f>IF('01_Données'!#REF!="","",INDEX(#REF!,MATCH('01_Données'!#REF!,#REF!,0),))</f>
        <v>#REF!</v>
      </c>
    </row>
    <row r="613" spans="1:10" x14ac:dyDescent="0.25">
      <c r="A613" s="19" t="str">
        <f>IF(ROW()-12&lt;='01_Données'!$O$2,ROW()-12,"")</f>
        <v/>
      </c>
      <c r="B613" s="1" t="str">
        <f>IF('01_Données'!Q363="","",INDEX(Tableau3[N°CMD],MATCH('01_Données'!P363,Tableau3[Sequence],0),))</f>
        <v/>
      </c>
      <c r="C613" s="31" t="str">
        <f>IF('01_Données'!Q363="","",INDEX(Tableau3[Désignation],MATCH('01_Données'!P363,Tableau3[Sequence],0),))</f>
        <v/>
      </c>
      <c r="D613" s="1" t="str">
        <f>IF('01_Données'!Q363="","",INDEX(Tableau3[Qte],MATCH('01_Données'!P363,Tableau3[Sequence],0),))</f>
        <v/>
      </c>
      <c r="E613" s="22" t="str">
        <f>IF('01_Données'!Q363="","",INDEX(Tableau3[P.A.U],MATCH('01_Données'!P363,Tableau3[Sequence],0),))</f>
        <v/>
      </c>
      <c r="F613" s="22"/>
      <c r="G613" s="2" t="str">
        <f>IF('01_Données'!Q363="","",INDEX(Tableau3[Délai],MATCH('01_Données'!P363,Tableau3[Sequence],0),))</f>
        <v/>
      </c>
      <c r="H613" s="2" t="str">
        <f>IF('01_Données'!Q363="","",INDEX(Tableau3[Date livraison],MATCH('01_Données'!P363,Tableau3[Sequence],0),))</f>
        <v/>
      </c>
      <c r="I613" s="1" t="str">
        <f t="shared" si="16"/>
        <v/>
      </c>
      <c r="J613" t="e">
        <f>IF('01_Données'!#REF!="","",INDEX(#REF!,MATCH('01_Données'!#REF!,#REF!,0),))</f>
        <v>#REF!</v>
      </c>
    </row>
    <row r="614" spans="1:10" x14ac:dyDescent="0.25">
      <c r="A614" s="19" t="str">
        <f>IF(ROW()-12&lt;='01_Données'!$O$2,ROW()-12,"")</f>
        <v/>
      </c>
      <c r="B614" s="1" t="str">
        <f>IF('01_Données'!Q364="","",INDEX(Tableau3[N°CMD],MATCH('01_Données'!P364,Tableau3[Sequence],0),))</f>
        <v/>
      </c>
      <c r="C614" s="31" t="str">
        <f>IF('01_Données'!Q364="","",INDEX(Tableau3[Désignation],MATCH('01_Données'!P364,Tableau3[Sequence],0),))</f>
        <v/>
      </c>
      <c r="D614" s="1" t="str">
        <f>IF('01_Données'!Q364="","",INDEX(Tableau3[Qte],MATCH('01_Données'!P364,Tableau3[Sequence],0),))</f>
        <v/>
      </c>
      <c r="E614" s="22" t="str">
        <f>IF('01_Données'!Q364="","",INDEX(Tableau3[P.A.U],MATCH('01_Données'!P364,Tableau3[Sequence],0),))</f>
        <v/>
      </c>
      <c r="F614" s="22"/>
      <c r="G614" s="2" t="str">
        <f>IF('01_Données'!Q364="","",INDEX(Tableau3[Délai],MATCH('01_Données'!P364,Tableau3[Sequence],0),))</f>
        <v/>
      </c>
      <c r="H614" s="2" t="str">
        <f>IF('01_Données'!Q364="","",INDEX(Tableau3[Date livraison],MATCH('01_Données'!P364,Tableau3[Sequence],0),))</f>
        <v/>
      </c>
      <c r="I614" s="1" t="str">
        <f t="shared" si="16"/>
        <v/>
      </c>
      <c r="J614" t="e">
        <f>IF('01_Données'!#REF!="","",INDEX(#REF!,MATCH('01_Données'!#REF!,#REF!,0),))</f>
        <v>#REF!</v>
      </c>
    </row>
    <row r="615" spans="1:10" x14ac:dyDescent="0.25">
      <c r="A615" s="19" t="str">
        <f>IF(ROW()-12&lt;='01_Données'!$O$2,ROW()-12,"")</f>
        <v/>
      </c>
      <c r="B615" s="1" t="str">
        <f>IF('01_Données'!Q365="","",INDEX(Tableau3[N°CMD],MATCH('01_Données'!P365,Tableau3[Sequence],0),))</f>
        <v/>
      </c>
      <c r="C615" s="31" t="str">
        <f>IF('01_Données'!Q365="","",INDEX(Tableau3[Désignation],MATCH('01_Données'!P365,Tableau3[Sequence],0),))</f>
        <v/>
      </c>
      <c r="D615" s="1" t="str">
        <f>IF('01_Données'!Q365="","",INDEX(Tableau3[Qte],MATCH('01_Données'!P365,Tableau3[Sequence],0),))</f>
        <v/>
      </c>
      <c r="E615" s="22" t="str">
        <f>IF('01_Données'!Q365="","",INDEX(Tableau3[P.A.U],MATCH('01_Données'!P365,Tableau3[Sequence],0),))</f>
        <v/>
      </c>
      <c r="F615" s="22"/>
      <c r="G615" s="2" t="str">
        <f>IF('01_Données'!Q365="","",INDEX(Tableau3[Délai],MATCH('01_Données'!P365,Tableau3[Sequence],0),))</f>
        <v/>
      </c>
      <c r="H615" s="2" t="str">
        <f>IF('01_Données'!Q365="","",INDEX(Tableau3[Date livraison],MATCH('01_Données'!P365,Tableau3[Sequence],0),))</f>
        <v/>
      </c>
      <c r="I615" s="1" t="str">
        <f t="shared" si="16"/>
        <v/>
      </c>
      <c r="J615" t="e">
        <f>IF('01_Données'!#REF!="","",INDEX(#REF!,MATCH('01_Données'!#REF!,#REF!,0),))</f>
        <v>#REF!</v>
      </c>
    </row>
    <row r="616" spans="1:10" x14ac:dyDescent="0.25">
      <c r="A616" s="19" t="str">
        <f>IF(ROW()-12&lt;='01_Données'!$O$2,ROW()-12,"")</f>
        <v/>
      </c>
      <c r="B616" s="1" t="str">
        <f>IF('01_Données'!Q366="","",INDEX(Tableau3[N°CMD],MATCH('01_Données'!P366,Tableau3[Sequence],0),))</f>
        <v/>
      </c>
      <c r="C616" s="31" t="str">
        <f>IF('01_Données'!Q366="","",INDEX(Tableau3[Désignation],MATCH('01_Données'!P366,Tableau3[Sequence],0),))</f>
        <v/>
      </c>
      <c r="D616" s="1" t="str">
        <f>IF('01_Données'!Q366="","",INDEX(Tableau3[Qte],MATCH('01_Données'!P366,Tableau3[Sequence],0),))</f>
        <v/>
      </c>
      <c r="E616" s="22" t="str">
        <f>IF('01_Données'!Q366="","",INDEX(Tableau3[P.A.U],MATCH('01_Données'!P366,Tableau3[Sequence],0),))</f>
        <v/>
      </c>
      <c r="F616" s="22"/>
      <c r="G616" s="2" t="str">
        <f>IF('01_Données'!Q366="","",INDEX(Tableau3[Délai],MATCH('01_Données'!P366,Tableau3[Sequence],0),))</f>
        <v/>
      </c>
      <c r="H616" s="2" t="str">
        <f>IF('01_Données'!Q366="","",INDEX(Tableau3[Date livraison],MATCH('01_Données'!P366,Tableau3[Sequence],0),))</f>
        <v/>
      </c>
      <c r="I616" s="1" t="str">
        <f t="shared" si="16"/>
        <v/>
      </c>
      <c r="J616" t="e">
        <f>IF('01_Données'!#REF!="","",INDEX(#REF!,MATCH('01_Données'!#REF!,#REF!,0),))</f>
        <v>#REF!</v>
      </c>
    </row>
    <row r="617" spans="1:10" x14ac:dyDescent="0.25">
      <c r="A617" s="19" t="str">
        <f>IF(ROW()-12&lt;='01_Données'!$O$2,ROW()-12,"")</f>
        <v/>
      </c>
      <c r="B617" s="1" t="str">
        <f>IF('01_Données'!Q367="","",INDEX(Tableau3[N°CMD],MATCH('01_Données'!P367,Tableau3[Sequence],0),))</f>
        <v/>
      </c>
      <c r="C617" s="31" t="str">
        <f>IF('01_Données'!Q367="","",INDEX(Tableau3[Désignation],MATCH('01_Données'!P367,Tableau3[Sequence],0),))</f>
        <v/>
      </c>
      <c r="D617" s="1" t="str">
        <f>IF('01_Données'!Q367="","",INDEX(Tableau3[Qte],MATCH('01_Données'!P367,Tableau3[Sequence],0),))</f>
        <v/>
      </c>
      <c r="E617" s="22" t="str">
        <f>IF('01_Données'!Q367="","",INDEX(Tableau3[P.A.U],MATCH('01_Données'!P367,Tableau3[Sequence],0),))</f>
        <v/>
      </c>
      <c r="F617" s="22"/>
      <c r="G617" s="2" t="str">
        <f>IF('01_Données'!Q367="","",INDEX(Tableau3[Délai],MATCH('01_Données'!P367,Tableau3[Sequence],0),))</f>
        <v/>
      </c>
      <c r="H617" s="2" t="str">
        <f>IF('01_Données'!Q367="","",INDEX(Tableau3[Date livraison],MATCH('01_Données'!P367,Tableau3[Sequence],0),))</f>
        <v/>
      </c>
      <c r="I617" s="1" t="str">
        <f t="shared" si="16"/>
        <v/>
      </c>
      <c r="J617" t="e">
        <f>IF('01_Données'!#REF!="","",INDEX(#REF!,MATCH('01_Données'!#REF!,#REF!,0),))</f>
        <v>#REF!</v>
      </c>
    </row>
    <row r="618" spans="1:10" x14ac:dyDescent="0.25">
      <c r="A618" s="19" t="str">
        <f>IF(ROW()-12&lt;='01_Données'!$O$2,ROW()-12,"")</f>
        <v/>
      </c>
      <c r="B618" s="1" t="str">
        <f>IF('01_Données'!Q368="","",INDEX(Tableau3[N°CMD],MATCH('01_Données'!P368,Tableau3[Sequence],0),))</f>
        <v/>
      </c>
      <c r="C618" s="31" t="str">
        <f>IF('01_Données'!Q368="","",INDEX(Tableau3[Désignation],MATCH('01_Données'!P368,Tableau3[Sequence],0),))</f>
        <v/>
      </c>
      <c r="D618" s="1" t="str">
        <f>IF('01_Données'!Q368="","",INDEX(Tableau3[Qte],MATCH('01_Données'!P368,Tableau3[Sequence],0),))</f>
        <v/>
      </c>
      <c r="E618" s="22" t="str">
        <f>IF('01_Données'!Q368="","",INDEX(Tableau3[P.A.U],MATCH('01_Données'!P368,Tableau3[Sequence],0),))</f>
        <v/>
      </c>
      <c r="F618" s="22"/>
      <c r="G618" s="2" t="str">
        <f>IF('01_Données'!Q368="","",INDEX(Tableau3[Délai],MATCH('01_Données'!P368,Tableau3[Sequence],0),))</f>
        <v/>
      </c>
      <c r="H618" s="2" t="str">
        <f>IF('01_Données'!Q368="","",INDEX(Tableau3[Date livraison],MATCH('01_Données'!P368,Tableau3[Sequence],0),))</f>
        <v/>
      </c>
      <c r="I618" s="1" t="str">
        <f t="shared" si="16"/>
        <v/>
      </c>
      <c r="J618" t="e">
        <f>IF('01_Données'!#REF!="","",INDEX(#REF!,MATCH('01_Données'!#REF!,#REF!,0),))</f>
        <v>#REF!</v>
      </c>
    </row>
    <row r="619" spans="1:10" x14ac:dyDescent="0.25">
      <c r="A619" s="19" t="str">
        <f>IF(ROW()-12&lt;='01_Données'!$O$2,ROW()-12,"")</f>
        <v/>
      </c>
      <c r="B619" s="1" t="str">
        <f>IF('01_Données'!Q369="","",INDEX(Tableau3[N°CMD],MATCH('01_Données'!P369,Tableau3[Sequence],0),))</f>
        <v/>
      </c>
      <c r="C619" s="31" t="str">
        <f>IF('01_Données'!Q369="","",INDEX(Tableau3[Désignation],MATCH('01_Données'!P369,Tableau3[Sequence],0),))</f>
        <v/>
      </c>
      <c r="D619" s="1" t="str">
        <f>IF('01_Données'!Q369="","",INDEX(Tableau3[Qte],MATCH('01_Données'!P369,Tableau3[Sequence],0),))</f>
        <v/>
      </c>
      <c r="E619" s="22" t="str">
        <f>IF('01_Données'!Q369="","",INDEX(Tableau3[P.A.U],MATCH('01_Données'!P369,Tableau3[Sequence],0),))</f>
        <v/>
      </c>
      <c r="F619" s="22"/>
      <c r="G619" s="2" t="str">
        <f>IF('01_Données'!Q369="","",INDEX(Tableau3[Délai],MATCH('01_Données'!P369,Tableau3[Sequence],0),))</f>
        <v/>
      </c>
      <c r="H619" s="2" t="str">
        <f>IF('01_Données'!Q369="","",INDEX(Tableau3[Date livraison],MATCH('01_Données'!P369,Tableau3[Sequence],0),))</f>
        <v/>
      </c>
      <c r="I619" s="1" t="str">
        <f t="shared" si="16"/>
        <v/>
      </c>
      <c r="J619" t="e">
        <f>IF('01_Données'!#REF!="","",INDEX(#REF!,MATCH('01_Données'!#REF!,#REF!,0),))</f>
        <v>#REF!</v>
      </c>
    </row>
    <row r="620" spans="1:10" x14ac:dyDescent="0.25">
      <c r="A620" s="19" t="str">
        <f>IF(ROW()-12&lt;='01_Données'!$O$2,ROW()-12,"")</f>
        <v/>
      </c>
      <c r="B620" s="1" t="str">
        <f>IF('01_Données'!Q370="","",INDEX(Tableau3[N°CMD],MATCH('01_Données'!P370,Tableau3[Sequence],0),))</f>
        <v/>
      </c>
      <c r="C620" s="31" t="str">
        <f>IF('01_Données'!Q370="","",INDEX(Tableau3[Désignation],MATCH('01_Données'!P370,Tableau3[Sequence],0),))</f>
        <v/>
      </c>
      <c r="D620" s="1" t="str">
        <f>IF('01_Données'!Q370="","",INDEX(Tableau3[Qte],MATCH('01_Données'!P370,Tableau3[Sequence],0),))</f>
        <v/>
      </c>
      <c r="E620" s="22" t="str">
        <f>IF('01_Données'!Q370="","",INDEX(Tableau3[P.A.U],MATCH('01_Données'!P370,Tableau3[Sequence],0),))</f>
        <v/>
      </c>
      <c r="F620" s="22"/>
      <c r="G620" s="2" t="str">
        <f>IF('01_Données'!Q370="","",INDEX(Tableau3[Délai],MATCH('01_Données'!P370,Tableau3[Sequence],0),))</f>
        <v/>
      </c>
      <c r="H620" s="2" t="str">
        <f>IF('01_Données'!Q370="","",INDEX(Tableau3[Date livraison],MATCH('01_Données'!P370,Tableau3[Sequence],0),))</f>
        <v/>
      </c>
      <c r="I620" s="1" t="str">
        <f t="shared" si="16"/>
        <v/>
      </c>
      <c r="J620" t="e">
        <f>IF('01_Données'!#REF!="","",INDEX(#REF!,MATCH('01_Données'!#REF!,#REF!,0),))</f>
        <v>#REF!</v>
      </c>
    </row>
    <row r="621" spans="1:10" x14ac:dyDescent="0.25">
      <c r="A621" s="19" t="str">
        <f>IF(ROW()-12&lt;='01_Données'!$O$2,ROW()-12,"")</f>
        <v/>
      </c>
      <c r="B621" s="1" t="str">
        <f>IF('01_Données'!Q371="","",INDEX(Tableau3[N°CMD],MATCH('01_Données'!P371,Tableau3[Sequence],0),))</f>
        <v/>
      </c>
      <c r="C621" s="31" t="str">
        <f>IF('01_Données'!Q371="","",INDEX(Tableau3[Désignation],MATCH('01_Données'!P371,Tableau3[Sequence],0),))</f>
        <v/>
      </c>
      <c r="D621" s="1" t="str">
        <f>IF('01_Données'!Q371="","",INDEX(Tableau3[Qte],MATCH('01_Données'!P371,Tableau3[Sequence],0),))</f>
        <v/>
      </c>
      <c r="E621" s="22" t="str">
        <f>IF('01_Données'!Q371="","",INDEX(Tableau3[P.A.U],MATCH('01_Données'!P371,Tableau3[Sequence],0),))</f>
        <v/>
      </c>
      <c r="F621" s="22"/>
      <c r="G621" s="2" t="str">
        <f>IF('01_Données'!Q371="","",INDEX(Tableau3[Délai],MATCH('01_Données'!P371,Tableau3[Sequence],0),))</f>
        <v/>
      </c>
      <c r="H621" s="2" t="str">
        <f>IF('01_Données'!Q371="","",INDEX(Tableau3[Date livraison],MATCH('01_Données'!P371,Tableau3[Sequence],0),))</f>
        <v/>
      </c>
      <c r="I621" s="1" t="str">
        <f t="shared" si="16"/>
        <v/>
      </c>
      <c r="J621" t="e">
        <f>IF('01_Données'!#REF!="","",INDEX(#REF!,MATCH('01_Données'!#REF!,#REF!,0),))</f>
        <v>#REF!</v>
      </c>
    </row>
    <row r="622" spans="1:10" x14ac:dyDescent="0.25">
      <c r="A622" s="19" t="str">
        <f>IF(ROW()-12&lt;='01_Données'!$O$2,ROW()-12,"")</f>
        <v/>
      </c>
      <c r="B622" s="1" t="str">
        <f>IF('01_Données'!Q372="","",INDEX(Tableau3[N°CMD],MATCH('01_Données'!P372,Tableau3[Sequence],0),))</f>
        <v/>
      </c>
      <c r="C622" s="31" t="str">
        <f>IF('01_Données'!Q372="","",INDEX(Tableau3[Désignation],MATCH('01_Données'!P372,Tableau3[Sequence],0),))</f>
        <v/>
      </c>
      <c r="D622" s="1" t="str">
        <f>IF('01_Données'!Q372="","",INDEX(Tableau3[Qte],MATCH('01_Données'!P372,Tableau3[Sequence],0),))</f>
        <v/>
      </c>
      <c r="E622" s="22" t="str">
        <f>IF('01_Données'!Q372="","",INDEX(Tableau3[P.A.U],MATCH('01_Données'!P372,Tableau3[Sequence],0),))</f>
        <v/>
      </c>
      <c r="F622" s="22"/>
      <c r="G622" s="2" t="str">
        <f>IF('01_Données'!Q372="","",INDEX(Tableau3[Délai],MATCH('01_Données'!P372,Tableau3[Sequence],0),))</f>
        <v/>
      </c>
      <c r="H622" s="2" t="str">
        <f>IF('01_Données'!Q372="","",INDEX(Tableau3[Date livraison],MATCH('01_Données'!P372,Tableau3[Sequence],0),))</f>
        <v/>
      </c>
      <c r="I622" s="1" t="str">
        <f t="shared" si="16"/>
        <v/>
      </c>
      <c r="J622" t="e">
        <f>IF('01_Données'!#REF!="","",INDEX(#REF!,MATCH('01_Données'!#REF!,#REF!,0),))</f>
        <v>#REF!</v>
      </c>
    </row>
    <row r="623" spans="1:10" x14ac:dyDescent="0.25">
      <c r="A623" s="19" t="str">
        <f>IF(ROW()-12&lt;='01_Données'!$O$2,ROW()-12,"")</f>
        <v/>
      </c>
      <c r="B623" s="1" t="str">
        <f>IF('01_Données'!Q373="","",INDEX(Tableau3[N°CMD],MATCH('01_Données'!P373,Tableau3[Sequence],0),))</f>
        <v/>
      </c>
      <c r="C623" s="31" t="str">
        <f>IF('01_Données'!Q373="","",INDEX(Tableau3[Désignation],MATCH('01_Données'!P373,Tableau3[Sequence],0),))</f>
        <v/>
      </c>
      <c r="D623" s="1" t="str">
        <f>IF('01_Données'!Q373="","",INDEX(Tableau3[Qte],MATCH('01_Données'!P373,Tableau3[Sequence],0),))</f>
        <v/>
      </c>
      <c r="E623" s="22" t="str">
        <f>IF('01_Données'!Q373="","",INDEX(Tableau3[P.A.U],MATCH('01_Données'!P373,Tableau3[Sequence],0),))</f>
        <v/>
      </c>
      <c r="F623" s="22"/>
      <c r="G623" s="2" t="str">
        <f>IF('01_Données'!Q373="","",INDEX(Tableau3[Délai],MATCH('01_Données'!P373,Tableau3[Sequence],0),))</f>
        <v/>
      </c>
      <c r="H623" s="2" t="str">
        <f>IF('01_Données'!Q373="","",INDEX(Tableau3[Date livraison],MATCH('01_Données'!P373,Tableau3[Sequence],0),))</f>
        <v/>
      </c>
      <c r="I623" s="1" t="str">
        <f t="shared" si="16"/>
        <v/>
      </c>
      <c r="J623" t="e">
        <f>IF('01_Données'!#REF!="","",INDEX(#REF!,MATCH('01_Données'!#REF!,#REF!,0),))</f>
        <v>#REF!</v>
      </c>
    </row>
    <row r="624" spans="1:10" x14ac:dyDescent="0.25">
      <c r="A624" s="19" t="str">
        <f>IF(ROW()-12&lt;='01_Données'!$O$2,ROW()-12,"")</f>
        <v/>
      </c>
      <c r="B624" s="1" t="str">
        <f>IF('01_Données'!Q374="","",INDEX(Tableau3[N°CMD],MATCH('01_Données'!P374,Tableau3[Sequence],0),))</f>
        <v/>
      </c>
      <c r="C624" s="31" t="str">
        <f>IF('01_Données'!Q374="","",INDEX(Tableau3[Désignation],MATCH('01_Données'!P374,Tableau3[Sequence],0),))</f>
        <v/>
      </c>
      <c r="D624" s="1" t="str">
        <f>IF('01_Données'!Q374="","",INDEX(Tableau3[Qte],MATCH('01_Données'!P374,Tableau3[Sequence],0),))</f>
        <v/>
      </c>
      <c r="E624" s="22" t="str">
        <f>IF('01_Données'!Q374="","",INDEX(Tableau3[P.A.U],MATCH('01_Données'!P374,Tableau3[Sequence],0),))</f>
        <v/>
      </c>
      <c r="F624" s="22"/>
      <c r="G624" s="2" t="str">
        <f>IF('01_Données'!Q374="","",INDEX(Tableau3[Délai],MATCH('01_Données'!P374,Tableau3[Sequence],0),))</f>
        <v/>
      </c>
      <c r="H624" s="2" t="str">
        <f>IF('01_Données'!Q374="","",INDEX(Tableau3[Date livraison],MATCH('01_Données'!P374,Tableau3[Sequence],0),))</f>
        <v/>
      </c>
      <c r="I624" s="1" t="str">
        <f t="shared" si="16"/>
        <v/>
      </c>
      <c r="J624" t="e">
        <f>IF('01_Données'!#REF!="","",INDEX(#REF!,MATCH('01_Données'!#REF!,#REF!,0),))</f>
        <v>#REF!</v>
      </c>
    </row>
    <row r="625" spans="1:10" x14ac:dyDescent="0.25">
      <c r="A625" s="19" t="str">
        <f>IF(ROW()-12&lt;='01_Données'!$O$2,ROW()-12,"")</f>
        <v/>
      </c>
      <c r="B625" s="1" t="str">
        <f>IF('01_Données'!Q375="","",INDEX(Tableau3[N°CMD],MATCH('01_Données'!P375,Tableau3[Sequence],0),))</f>
        <v/>
      </c>
      <c r="C625" s="31" t="str">
        <f>IF('01_Données'!Q375="","",INDEX(Tableau3[Désignation],MATCH('01_Données'!P375,Tableau3[Sequence],0),))</f>
        <v/>
      </c>
      <c r="D625" s="1" t="str">
        <f>IF('01_Données'!Q375="","",INDEX(Tableau3[Qte],MATCH('01_Données'!P375,Tableau3[Sequence],0),))</f>
        <v/>
      </c>
      <c r="E625" s="22" t="str">
        <f>IF('01_Données'!Q375="","",INDEX(Tableau3[P.A.U],MATCH('01_Données'!P375,Tableau3[Sequence],0),))</f>
        <v/>
      </c>
      <c r="F625" s="22"/>
      <c r="G625" s="2" t="str">
        <f>IF('01_Données'!Q375="","",INDEX(Tableau3[Délai],MATCH('01_Données'!P375,Tableau3[Sequence],0),))</f>
        <v/>
      </c>
      <c r="H625" s="2" t="str">
        <f>IF('01_Données'!Q375="","",INDEX(Tableau3[Date livraison],MATCH('01_Données'!P375,Tableau3[Sequence],0),))</f>
        <v/>
      </c>
      <c r="I625" s="1" t="str">
        <f t="shared" si="16"/>
        <v/>
      </c>
      <c r="J625" t="e">
        <f>IF('01_Données'!#REF!="","",INDEX(#REF!,MATCH('01_Données'!#REF!,#REF!,0),))</f>
        <v>#REF!</v>
      </c>
    </row>
    <row r="626" spans="1:10" x14ac:dyDescent="0.25">
      <c r="A626" s="19" t="str">
        <f>IF(ROW()-12&lt;='01_Données'!$O$2,ROW()-12,"")</f>
        <v/>
      </c>
      <c r="B626" s="1" t="str">
        <f>IF('01_Données'!Q376="","",INDEX(Tableau3[N°CMD],MATCH('01_Données'!P376,Tableau3[Sequence],0),))</f>
        <v/>
      </c>
      <c r="C626" s="31" t="str">
        <f>IF('01_Données'!Q376="","",INDEX(Tableau3[Désignation],MATCH('01_Données'!P376,Tableau3[Sequence],0),))</f>
        <v/>
      </c>
      <c r="D626" s="1" t="str">
        <f>IF('01_Données'!Q376="","",INDEX(Tableau3[Qte],MATCH('01_Données'!P376,Tableau3[Sequence],0),))</f>
        <v/>
      </c>
      <c r="E626" s="22" t="str">
        <f>IF('01_Données'!Q376="","",INDEX(Tableau3[P.A.U],MATCH('01_Données'!P376,Tableau3[Sequence],0),))</f>
        <v/>
      </c>
      <c r="F626" s="22"/>
      <c r="G626" s="2" t="str">
        <f>IF('01_Données'!Q376="","",INDEX(Tableau3[Délai],MATCH('01_Données'!P376,Tableau3[Sequence],0),))</f>
        <v/>
      </c>
      <c r="H626" s="2" t="str">
        <f>IF('01_Données'!Q376="","",INDEX(Tableau3[Date livraison],MATCH('01_Données'!P376,Tableau3[Sequence],0),))</f>
        <v/>
      </c>
      <c r="I626" s="1" t="str">
        <f t="shared" si="16"/>
        <v/>
      </c>
      <c r="J626" t="e">
        <f>IF('01_Données'!#REF!="","",INDEX(#REF!,MATCH('01_Données'!#REF!,#REF!,0),))</f>
        <v>#REF!</v>
      </c>
    </row>
    <row r="627" spans="1:10" x14ac:dyDescent="0.25">
      <c r="A627" s="19" t="str">
        <f>IF(ROW()-12&lt;='01_Données'!$O$2,ROW()-12,"")</f>
        <v/>
      </c>
      <c r="B627" s="1" t="str">
        <f>IF('01_Données'!Q377="","",INDEX(Tableau3[N°CMD],MATCH('01_Données'!P377,Tableau3[Sequence],0),))</f>
        <v/>
      </c>
      <c r="C627" s="31" t="str">
        <f>IF('01_Données'!Q377="","",INDEX(Tableau3[Désignation],MATCH('01_Données'!P377,Tableau3[Sequence],0),))</f>
        <v/>
      </c>
      <c r="D627" s="1" t="str">
        <f>IF('01_Données'!Q377="","",INDEX(Tableau3[Qte],MATCH('01_Données'!P377,Tableau3[Sequence],0),))</f>
        <v/>
      </c>
      <c r="E627" s="22" t="str">
        <f>IF('01_Données'!Q377="","",INDEX(Tableau3[P.A.U],MATCH('01_Données'!P377,Tableau3[Sequence],0),))</f>
        <v/>
      </c>
      <c r="F627" s="22"/>
      <c r="G627" s="2" t="str">
        <f>IF('01_Données'!Q377="","",INDEX(Tableau3[Délai],MATCH('01_Données'!P377,Tableau3[Sequence],0),))</f>
        <v/>
      </c>
      <c r="H627" s="2" t="str">
        <f>IF('01_Données'!Q377="","",INDEX(Tableau3[Date livraison],MATCH('01_Données'!P377,Tableau3[Sequence],0),))</f>
        <v/>
      </c>
      <c r="I627" s="1" t="str">
        <f t="shared" si="16"/>
        <v/>
      </c>
      <c r="J627" t="e">
        <f>IF('01_Données'!#REF!="","",INDEX(#REF!,MATCH('01_Données'!#REF!,#REF!,0),))</f>
        <v>#REF!</v>
      </c>
    </row>
    <row r="628" spans="1:10" x14ac:dyDescent="0.25">
      <c r="A628" s="19" t="str">
        <f>IF(ROW()-12&lt;='01_Données'!$O$2,ROW()-12,"")</f>
        <v/>
      </c>
      <c r="B628" s="1" t="str">
        <f>IF('01_Données'!Q378="","",INDEX(Tableau3[N°CMD],MATCH('01_Données'!P378,Tableau3[Sequence],0),))</f>
        <v/>
      </c>
      <c r="C628" s="31" t="str">
        <f>IF('01_Données'!Q378="","",INDEX(Tableau3[Désignation],MATCH('01_Données'!P378,Tableau3[Sequence],0),))</f>
        <v/>
      </c>
      <c r="D628" s="1" t="str">
        <f>IF('01_Données'!Q378="","",INDEX(Tableau3[Qte],MATCH('01_Données'!P378,Tableau3[Sequence],0),))</f>
        <v/>
      </c>
      <c r="E628" s="22" t="str">
        <f>IF('01_Données'!Q378="","",INDEX(Tableau3[P.A.U],MATCH('01_Données'!P378,Tableau3[Sequence],0),))</f>
        <v/>
      </c>
      <c r="F628" s="22"/>
      <c r="G628" s="2" t="str">
        <f>IF('01_Données'!Q378="","",INDEX(Tableau3[Délai],MATCH('01_Données'!P378,Tableau3[Sequence],0),))</f>
        <v/>
      </c>
      <c r="H628" s="2" t="str">
        <f>IF('01_Données'!Q378="","",INDEX(Tableau3[Date livraison],MATCH('01_Données'!P378,Tableau3[Sequence],0),))</f>
        <v/>
      </c>
      <c r="I628" s="1" t="str">
        <f t="shared" si="16"/>
        <v/>
      </c>
      <c r="J628" t="e">
        <f>IF('01_Données'!#REF!="","",INDEX(#REF!,MATCH('01_Données'!#REF!,#REF!,0),))</f>
        <v>#REF!</v>
      </c>
    </row>
    <row r="629" spans="1:10" x14ac:dyDescent="0.25">
      <c r="A629" s="19" t="str">
        <f>IF(ROW()-12&lt;='01_Données'!$O$2,ROW()-12,"")</f>
        <v/>
      </c>
      <c r="B629" s="1" t="str">
        <f>IF('01_Données'!Q379="","",INDEX(Tableau3[N°CMD],MATCH('01_Données'!P379,Tableau3[Sequence],0),))</f>
        <v/>
      </c>
      <c r="C629" s="31" t="str">
        <f>IF('01_Données'!Q379="","",INDEX(Tableau3[Désignation],MATCH('01_Données'!P379,Tableau3[Sequence],0),))</f>
        <v/>
      </c>
      <c r="D629" s="1" t="str">
        <f>IF('01_Données'!Q379="","",INDEX(Tableau3[Qte],MATCH('01_Données'!P379,Tableau3[Sequence],0),))</f>
        <v/>
      </c>
      <c r="E629" s="22" t="str">
        <f>IF('01_Données'!Q379="","",INDEX(Tableau3[P.A.U],MATCH('01_Données'!P379,Tableau3[Sequence],0),))</f>
        <v/>
      </c>
      <c r="F629" s="22"/>
      <c r="G629" s="2" t="str">
        <f>IF('01_Données'!Q379="","",INDEX(Tableau3[Délai],MATCH('01_Données'!P379,Tableau3[Sequence],0),))</f>
        <v/>
      </c>
      <c r="H629" s="2" t="str">
        <f>IF('01_Données'!Q379="","",INDEX(Tableau3[Date livraison],MATCH('01_Données'!P379,Tableau3[Sequence],0),))</f>
        <v/>
      </c>
      <c r="I629" s="1" t="str">
        <f t="shared" si="16"/>
        <v/>
      </c>
      <c r="J629" t="e">
        <f>IF('01_Données'!#REF!="","",INDEX(#REF!,MATCH('01_Données'!#REF!,#REF!,0),))</f>
        <v>#REF!</v>
      </c>
    </row>
    <row r="630" spans="1:10" x14ac:dyDescent="0.25">
      <c r="A630" s="19" t="str">
        <f>IF(ROW()-12&lt;='01_Données'!$O$2,ROW()-12,"")</f>
        <v/>
      </c>
      <c r="B630" s="1" t="str">
        <f>IF('01_Données'!Q380="","",INDEX(Tableau3[N°CMD],MATCH('01_Données'!P380,Tableau3[Sequence],0),))</f>
        <v/>
      </c>
      <c r="C630" s="31" t="str">
        <f>IF('01_Données'!Q380="","",INDEX(Tableau3[Désignation],MATCH('01_Données'!P380,Tableau3[Sequence],0),))</f>
        <v/>
      </c>
      <c r="D630" s="1" t="str">
        <f>IF('01_Données'!Q380="","",INDEX(Tableau3[Qte],MATCH('01_Données'!P380,Tableau3[Sequence],0),))</f>
        <v/>
      </c>
      <c r="E630" s="22" t="str">
        <f>IF('01_Données'!Q380="","",INDEX(Tableau3[P.A.U],MATCH('01_Données'!P380,Tableau3[Sequence],0),))</f>
        <v/>
      </c>
      <c r="F630" s="22"/>
      <c r="G630" s="2" t="str">
        <f>IF('01_Données'!Q380="","",INDEX(Tableau3[Délai],MATCH('01_Données'!P380,Tableau3[Sequence],0),))</f>
        <v/>
      </c>
      <c r="H630" s="2" t="str">
        <f>IF('01_Données'!Q380="","",INDEX(Tableau3[Date livraison],MATCH('01_Données'!P380,Tableau3[Sequence],0),))</f>
        <v/>
      </c>
      <c r="I630" s="1" t="str">
        <f t="shared" si="16"/>
        <v/>
      </c>
      <c r="J630" t="e">
        <f>IF('01_Données'!#REF!="","",INDEX(#REF!,MATCH('01_Données'!#REF!,#REF!,0),))</f>
        <v>#REF!</v>
      </c>
    </row>
    <row r="631" spans="1:10" x14ac:dyDescent="0.25">
      <c r="A631" s="19" t="str">
        <f>IF(ROW()-12&lt;='01_Données'!$O$2,ROW()-12,"")</f>
        <v/>
      </c>
      <c r="B631" s="1" t="str">
        <f>IF('01_Données'!Q381="","",INDEX(Tableau3[N°CMD],MATCH('01_Données'!P381,Tableau3[Sequence],0),))</f>
        <v/>
      </c>
      <c r="C631" s="31" t="str">
        <f>IF('01_Données'!Q381="","",INDEX(Tableau3[Désignation],MATCH('01_Données'!P381,Tableau3[Sequence],0),))</f>
        <v/>
      </c>
      <c r="D631" s="1" t="str">
        <f>IF('01_Données'!Q381="","",INDEX(Tableau3[Qte],MATCH('01_Données'!P381,Tableau3[Sequence],0),))</f>
        <v/>
      </c>
      <c r="E631" s="22" t="str">
        <f>IF('01_Données'!Q381="","",INDEX(Tableau3[P.A.U],MATCH('01_Données'!P381,Tableau3[Sequence],0),))</f>
        <v/>
      </c>
      <c r="F631" s="22"/>
      <c r="G631" s="2" t="str">
        <f>IF('01_Données'!Q381="","",INDEX(Tableau3[Délai],MATCH('01_Données'!P381,Tableau3[Sequence],0),))</f>
        <v/>
      </c>
      <c r="H631" s="2" t="str">
        <f>IF('01_Données'!Q381="","",INDEX(Tableau3[Date livraison],MATCH('01_Données'!P381,Tableau3[Sequence],0),))</f>
        <v/>
      </c>
      <c r="I631" s="1" t="str">
        <f t="shared" si="16"/>
        <v/>
      </c>
      <c r="J631" t="e">
        <f>IF('01_Données'!#REF!="","",INDEX(#REF!,MATCH('01_Données'!#REF!,#REF!,0),))</f>
        <v>#REF!</v>
      </c>
    </row>
    <row r="632" spans="1:10" x14ac:dyDescent="0.25">
      <c r="A632" s="19" t="str">
        <f>IF(ROW()-12&lt;='01_Données'!$O$2,ROW()-12,"")</f>
        <v/>
      </c>
      <c r="B632" s="1" t="str">
        <f>IF('01_Données'!Q382="","",INDEX(Tableau3[N°CMD],MATCH('01_Données'!P382,Tableau3[Sequence],0),))</f>
        <v/>
      </c>
      <c r="C632" s="31" t="str">
        <f>IF('01_Données'!Q382="","",INDEX(Tableau3[Désignation],MATCH('01_Données'!P382,Tableau3[Sequence],0),))</f>
        <v/>
      </c>
      <c r="D632" s="1" t="str">
        <f>IF('01_Données'!Q382="","",INDEX(Tableau3[Qte],MATCH('01_Données'!P382,Tableau3[Sequence],0),))</f>
        <v/>
      </c>
      <c r="E632" s="22" t="str">
        <f>IF('01_Données'!Q382="","",INDEX(Tableau3[P.A.U],MATCH('01_Données'!P382,Tableau3[Sequence],0),))</f>
        <v/>
      </c>
      <c r="F632" s="22"/>
      <c r="G632" s="2" t="str">
        <f>IF('01_Données'!Q382="","",INDEX(Tableau3[Délai],MATCH('01_Données'!P382,Tableau3[Sequence],0),))</f>
        <v/>
      </c>
      <c r="H632" s="2" t="str">
        <f>IF('01_Données'!Q382="","",INDEX(Tableau3[Date livraison],MATCH('01_Données'!P382,Tableau3[Sequence],0),))</f>
        <v/>
      </c>
      <c r="I632" s="1" t="str">
        <f t="shared" si="16"/>
        <v/>
      </c>
      <c r="J632" t="e">
        <f>IF('01_Données'!#REF!="","",INDEX(#REF!,MATCH('01_Données'!#REF!,#REF!,0),))</f>
        <v>#REF!</v>
      </c>
    </row>
    <row r="633" spans="1:10" x14ac:dyDescent="0.25">
      <c r="A633" s="19" t="str">
        <f>IF(ROW()-12&lt;='01_Données'!$O$2,ROW()-12,"")</f>
        <v/>
      </c>
      <c r="B633" s="1" t="str">
        <f>IF('01_Données'!Q383="","",INDEX(Tableau3[N°CMD],MATCH('01_Données'!P383,Tableau3[Sequence],0),))</f>
        <v/>
      </c>
      <c r="C633" s="31" t="str">
        <f>IF('01_Données'!Q383="","",INDEX(Tableau3[Désignation],MATCH('01_Données'!P383,Tableau3[Sequence],0),))</f>
        <v/>
      </c>
      <c r="D633" s="1" t="str">
        <f>IF('01_Données'!Q383="","",INDEX(Tableau3[Qte],MATCH('01_Données'!P383,Tableau3[Sequence],0),))</f>
        <v/>
      </c>
      <c r="E633" s="22" t="str">
        <f>IF('01_Données'!Q383="","",INDEX(Tableau3[P.A.U],MATCH('01_Données'!P383,Tableau3[Sequence],0),))</f>
        <v/>
      </c>
      <c r="F633" s="22"/>
      <c r="G633" s="2" t="str">
        <f>IF('01_Données'!Q383="","",INDEX(Tableau3[Délai],MATCH('01_Données'!P383,Tableau3[Sequence],0),))</f>
        <v/>
      </c>
      <c r="H633" s="2" t="str">
        <f>IF('01_Données'!Q383="","",INDEX(Tableau3[Date livraison],MATCH('01_Données'!P383,Tableau3[Sequence],0),))</f>
        <v/>
      </c>
      <c r="I633" s="1" t="str">
        <f t="shared" si="16"/>
        <v/>
      </c>
      <c r="J633" t="e">
        <f>IF('01_Données'!#REF!="","",INDEX(#REF!,MATCH('01_Données'!#REF!,#REF!,0),))</f>
        <v>#REF!</v>
      </c>
    </row>
    <row r="634" spans="1:10" x14ac:dyDescent="0.25">
      <c r="A634" s="19" t="str">
        <f>IF(ROW()-12&lt;='01_Données'!$O$2,ROW()-12,"")</f>
        <v/>
      </c>
      <c r="B634" s="1" t="str">
        <f>IF('01_Données'!Q384="","",INDEX(Tableau3[N°CMD],MATCH('01_Données'!P384,Tableau3[Sequence],0),))</f>
        <v/>
      </c>
      <c r="C634" s="31" t="str">
        <f>IF('01_Données'!Q384="","",INDEX(Tableau3[Désignation],MATCH('01_Données'!P384,Tableau3[Sequence],0),))</f>
        <v/>
      </c>
      <c r="D634" s="1" t="str">
        <f>IF('01_Données'!Q384="","",INDEX(Tableau3[Qte],MATCH('01_Données'!P384,Tableau3[Sequence],0),))</f>
        <v/>
      </c>
      <c r="E634" s="22" t="str">
        <f>IF('01_Données'!Q384="","",INDEX(Tableau3[P.A.U],MATCH('01_Données'!P384,Tableau3[Sequence],0),))</f>
        <v/>
      </c>
      <c r="F634" s="22"/>
      <c r="G634" s="2" t="str">
        <f>IF('01_Données'!Q384="","",INDEX(Tableau3[Délai],MATCH('01_Données'!P384,Tableau3[Sequence],0),))</f>
        <v/>
      </c>
      <c r="H634" s="2" t="str">
        <f>IF('01_Données'!Q384="","",INDEX(Tableau3[Date livraison],MATCH('01_Données'!P384,Tableau3[Sequence],0),))</f>
        <v/>
      </c>
      <c r="I634" s="1" t="str">
        <f t="shared" si="16"/>
        <v/>
      </c>
      <c r="J634" t="e">
        <f>IF('01_Données'!#REF!="","",INDEX(#REF!,MATCH('01_Données'!#REF!,#REF!,0),))</f>
        <v>#REF!</v>
      </c>
    </row>
    <row r="635" spans="1:10" x14ac:dyDescent="0.25">
      <c r="A635" s="19" t="str">
        <f>IF(ROW()-12&lt;='01_Données'!$O$2,ROW()-12,"")</f>
        <v/>
      </c>
      <c r="B635" s="1" t="str">
        <f>IF('01_Données'!Q385="","",INDEX(Tableau3[N°CMD],MATCH('01_Données'!P385,Tableau3[Sequence],0),))</f>
        <v/>
      </c>
      <c r="C635" s="31" t="str">
        <f>IF('01_Données'!Q385="","",INDEX(Tableau3[Désignation],MATCH('01_Données'!P385,Tableau3[Sequence],0),))</f>
        <v/>
      </c>
      <c r="D635" s="1" t="str">
        <f>IF('01_Données'!Q385="","",INDEX(Tableau3[Qte],MATCH('01_Données'!P385,Tableau3[Sequence],0),))</f>
        <v/>
      </c>
      <c r="E635" s="22" t="str">
        <f>IF('01_Données'!Q385="","",INDEX(Tableau3[P.A.U],MATCH('01_Données'!P385,Tableau3[Sequence],0),))</f>
        <v/>
      </c>
      <c r="F635" s="22"/>
      <c r="G635" s="2" t="str">
        <f>IF('01_Données'!Q385="","",INDEX(Tableau3[Délai],MATCH('01_Données'!P385,Tableau3[Sequence],0),))</f>
        <v/>
      </c>
      <c r="H635" s="2" t="str">
        <f>IF('01_Données'!Q385="","",INDEX(Tableau3[Date livraison],MATCH('01_Données'!P385,Tableau3[Sequence],0),))</f>
        <v/>
      </c>
      <c r="I635" s="1" t="str">
        <f t="shared" si="16"/>
        <v/>
      </c>
      <c r="J635" t="e">
        <f>IF('01_Données'!#REF!="","",INDEX(#REF!,MATCH('01_Données'!#REF!,#REF!,0),))</f>
        <v>#REF!</v>
      </c>
    </row>
    <row r="636" spans="1:10" x14ac:dyDescent="0.25">
      <c r="A636" s="19" t="str">
        <f>IF(ROW()-12&lt;='01_Données'!$O$2,ROW()-12,"")</f>
        <v/>
      </c>
      <c r="B636" s="1" t="str">
        <f>IF('01_Données'!Q386="","",INDEX(Tableau3[N°CMD],MATCH('01_Données'!P386,Tableau3[Sequence],0),))</f>
        <v/>
      </c>
      <c r="C636" s="31" t="str">
        <f>IF('01_Données'!Q386="","",INDEX(Tableau3[Désignation],MATCH('01_Données'!P386,Tableau3[Sequence],0),))</f>
        <v/>
      </c>
      <c r="D636" s="1" t="str">
        <f>IF('01_Données'!Q386="","",INDEX(Tableau3[Qte],MATCH('01_Données'!P386,Tableau3[Sequence],0),))</f>
        <v/>
      </c>
      <c r="E636" s="22" t="str">
        <f>IF('01_Données'!Q386="","",INDEX(Tableau3[P.A.U],MATCH('01_Données'!P386,Tableau3[Sequence],0),))</f>
        <v/>
      </c>
      <c r="F636" s="22"/>
      <c r="G636" s="2" t="str">
        <f>IF('01_Données'!Q386="","",INDEX(Tableau3[Délai],MATCH('01_Données'!P386,Tableau3[Sequence],0),))</f>
        <v/>
      </c>
      <c r="H636" s="2" t="str">
        <f>IF('01_Données'!Q386="","",INDEX(Tableau3[Date livraison],MATCH('01_Données'!P386,Tableau3[Sequence],0),))</f>
        <v/>
      </c>
      <c r="I636" s="1" t="str">
        <f t="shared" si="16"/>
        <v/>
      </c>
      <c r="J636" t="e">
        <f>IF('01_Données'!#REF!="","",INDEX(#REF!,MATCH('01_Données'!#REF!,#REF!,0),))</f>
        <v>#REF!</v>
      </c>
    </row>
    <row r="637" spans="1:10" x14ac:dyDescent="0.25">
      <c r="A637" s="19" t="str">
        <f>IF(ROW()-12&lt;='01_Données'!$O$2,ROW()-12,"")</f>
        <v/>
      </c>
      <c r="B637" s="1" t="str">
        <f>IF('01_Données'!Q387="","",INDEX(Tableau3[N°CMD],MATCH('01_Données'!P387,Tableau3[Sequence],0),))</f>
        <v/>
      </c>
      <c r="C637" s="31" t="str">
        <f>IF('01_Données'!Q387="","",INDEX(Tableau3[Désignation],MATCH('01_Données'!P387,Tableau3[Sequence],0),))</f>
        <v/>
      </c>
      <c r="D637" s="1" t="str">
        <f>IF('01_Données'!Q387="","",INDEX(Tableau3[Qte],MATCH('01_Données'!P387,Tableau3[Sequence],0),))</f>
        <v/>
      </c>
      <c r="E637" s="22" t="str">
        <f>IF('01_Données'!Q387="","",INDEX(Tableau3[P.A.U],MATCH('01_Données'!P387,Tableau3[Sequence],0),))</f>
        <v/>
      </c>
      <c r="F637" s="22"/>
      <c r="G637" s="2" t="str">
        <f>IF('01_Données'!Q387="","",INDEX(Tableau3[Délai],MATCH('01_Données'!P387,Tableau3[Sequence],0),))</f>
        <v/>
      </c>
      <c r="H637" s="2" t="str">
        <f>IF('01_Données'!Q387="","",INDEX(Tableau3[Date livraison],MATCH('01_Données'!P387,Tableau3[Sequence],0),))</f>
        <v/>
      </c>
      <c r="I637" s="1" t="str">
        <f t="shared" si="16"/>
        <v/>
      </c>
      <c r="J637" t="e">
        <f>IF('01_Données'!#REF!="","",INDEX(#REF!,MATCH('01_Données'!#REF!,#REF!,0),))</f>
        <v>#REF!</v>
      </c>
    </row>
    <row r="638" spans="1:10" x14ac:dyDescent="0.25">
      <c r="A638" s="19" t="str">
        <f>IF(ROW()-12&lt;='01_Données'!$O$2,ROW()-12,"")</f>
        <v/>
      </c>
      <c r="B638" s="1" t="str">
        <f>IF('01_Données'!Q388="","",INDEX(Tableau3[N°CMD],MATCH('01_Données'!P388,Tableau3[Sequence],0),))</f>
        <v/>
      </c>
      <c r="C638" s="31" t="str">
        <f>IF('01_Données'!Q388="","",INDEX(Tableau3[Désignation],MATCH('01_Données'!P388,Tableau3[Sequence],0),))</f>
        <v/>
      </c>
      <c r="D638" s="1" t="str">
        <f>IF('01_Données'!Q388="","",INDEX(Tableau3[Qte],MATCH('01_Données'!P388,Tableau3[Sequence],0),))</f>
        <v/>
      </c>
      <c r="E638" s="22" t="str">
        <f>IF('01_Données'!Q388="","",INDEX(Tableau3[P.A.U],MATCH('01_Données'!P388,Tableau3[Sequence],0),))</f>
        <v/>
      </c>
      <c r="F638" s="22"/>
      <c r="G638" s="2" t="str">
        <f>IF('01_Données'!Q388="","",INDEX(Tableau3[Délai],MATCH('01_Données'!P388,Tableau3[Sequence],0),))</f>
        <v/>
      </c>
      <c r="H638" s="2" t="str">
        <f>IF('01_Données'!Q388="","",INDEX(Tableau3[Date livraison],MATCH('01_Données'!P388,Tableau3[Sequence],0),))</f>
        <v/>
      </c>
      <c r="I638" s="1" t="str">
        <f t="shared" si="16"/>
        <v/>
      </c>
      <c r="J638" t="e">
        <f>IF('01_Données'!#REF!="","",INDEX(#REF!,MATCH('01_Données'!#REF!,#REF!,0),))</f>
        <v>#REF!</v>
      </c>
    </row>
    <row r="639" spans="1:10" x14ac:dyDescent="0.25">
      <c r="A639" s="19" t="str">
        <f>IF(ROW()-12&lt;='01_Données'!$O$2,ROW()-12,"")</f>
        <v/>
      </c>
      <c r="B639" s="1" t="str">
        <f>IF('01_Données'!Q389="","",INDEX(Tableau3[N°CMD],MATCH('01_Données'!P389,Tableau3[Sequence],0),))</f>
        <v/>
      </c>
      <c r="C639" s="31" t="str">
        <f>IF('01_Données'!Q389="","",INDEX(Tableau3[Désignation],MATCH('01_Données'!P389,Tableau3[Sequence],0),))</f>
        <v/>
      </c>
      <c r="D639" s="1" t="str">
        <f>IF('01_Données'!Q389="","",INDEX(Tableau3[Qte],MATCH('01_Données'!P389,Tableau3[Sequence],0),))</f>
        <v/>
      </c>
      <c r="E639" s="22" t="str">
        <f>IF('01_Données'!Q389="","",INDEX(Tableau3[P.A.U],MATCH('01_Données'!P389,Tableau3[Sequence],0),))</f>
        <v/>
      </c>
      <c r="F639" s="22"/>
      <c r="G639" s="2" t="str">
        <f>IF('01_Données'!Q389="","",INDEX(Tableau3[Délai],MATCH('01_Données'!P389,Tableau3[Sequence],0),))</f>
        <v/>
      </c>
      <c r="H639" s="2" t="str">
        <f>IF('01_Données'!Q389="","",INDEX(Tableau3[Date livraison],MATCH('01_Données'!P389,Tableau3[Sequence],0),))</f>
        <v/>
      </c>
      <c r="I639" s="1" t="str">
        <f t="shared" si="16"/>
        <v/>
      </c>
      <c r="J639" t="e">
        <f>IF('01_Données'!#REF!="","",INDEX(#REF!,MATCH('01_Données'!#REF!,#REF!,0),))</f>
        <v>#REF!</v>
      </c>
    </row>
    <row r="640" spans="1:10" x14ac:dyDescent="0.25">
      <c r="A640" s="19" t="str">
        <f>IF(ROW()-12&lt;='01_Données'!$O$2,ROW()-12,"")</f>
        <v/>
      </c>
      <c r="B640" s="1" t="str">
        <f>IF('01_Données'!Q390="","",INDEX(Tableau3[N°CMD],MATCH('01_Données'!P390,Tableau3[Sequence],0),))</f>
        <v/>
      </c>
      <c r="C640" s="31" t="str">
        <f>IF('01_Données'!Q390="","",INDEX(Tableau3[Désignation],MATCH('01_Données'!P390,Tableau3[Sequence],0),))</f>
        <v/>
      </c>
      <c r="D640" s="1" t="str">
        <f>IF('01_Données'!Q390="","",INDEX(Tableau3[Qte],MATCH('01_Données'!P390,Tableau3[Sequence],0),))</f>
        <v/>
      </c>
      <c r="E640" s="22" t="str">
        <f>IF('01_Données'!Q390="","",INDEX(Tableau3[P.A.U],MATCH('01_Données'!P390,Tableau3[Sequence],0),))</f>
        <v/>
      </c>
      <c r="F640" s="22"/>
      <c r="G640" s="2" t="str">
        <f>IF('01_Données'!Q390="","",INDEX(Tableau3[Délai],MATCH('01_Données'!P390,Tableau3[Sequence],0),))</f>
        <v/>
      </c>
      <c r="H640" s="2" t="str">
        <f>IF('01_Données'!Q390="","",INDEX(Tableau3[Date livraison],MATCH('01_Données'!P390,Tableau3[Sequence],0),))</f>
        <v/>
      </c>
      <c r="I640" s="1" t="str">
        <f t="shared" si="16"/>
        <v/>
      </c>
      <c r="J640" t="e">
        <f>IF('01_Données'!#REF!="","",INDEX(#REF!,MATCH('01_Données'!#REF!,#REF!,0),))</f>
        <v>#REF!</v>
      </c>
    </row>
    <row r="641" spans="1:10" x14ac:dyDescent="0.25">
      <c r="A641" s="19" t="str">
        <f>IF(ROW()-12&lt;='01_Données'!$O$2,ROW()-12,"")</f>
        <v/>
      </c>
      <c r="B641" s="1" t="str">
        <f>IF('01_Données'!Q391="","",INDEX(Tableau3[N°CMD],MATCH('01_Données'!P391,Tableau3[Sequence],0),))</f>
        <v/>
      </c>
      <c r="C641" s="31" t="str">
        <f>IF('01_Données'!Q391="","",INDEX(Tableau3[Désignation],MATCH('01_Données'!P391,Tableau3[Sequence],0),))</f>
        <v/>
      </c>
      <c r="D641" s="1" t="str">
        <f>IF('01_Données'!Q391="","",INDEX(Tableau3[Qte],MATCH('01_Données'!P391,Tableau3[Sequence],0),))</f>
        <v/>
      </c>
      <c r="E641" s="22" t="str">
        <f>IF('01_Données'!Q391="","",INDEX(Tableau3[P.A.U],MATCH('01_Données'!P391,Tableau3[Sequence],0),))</f>
        <v/>
      </c>
      <c r="F641" s="22"/>
      <c r="G641" s="2" t="str">
        <f>IF('01_Données'!Q391="","",INDEX(Tableau3[Délai],MATCH('01_Données'!P391,Tableau3[Sequence],0),))</f>
        <v/>
      </c>
      <c r="H641" s="2" t="str">
        <f>IF('01_Données'!Q391="","",INDEX(Tableau3[Date livraison],MATCH('01_Données'!P391,Tableau3[Sequence],0),))</f>
        <v/>
      </c>
      <c r="I641" s="1" t="str">
        <f t="shared" si="16"/>
        <v/>
      </c>
      <c r="J641" t="e">
        <f>IF('01_Données'!#REF!="","",INDEX(#REF!,MATCH('01_Données'!#REF!,#REF!,0),))</f>
        <v>#REF!</v>
      </c>
    </row>
    <row r="642" spans="1:10" x14ac:dyDescent="0.25">
      <c r="A642" s="19" t="str">
        <f>IF(ROW()-12&lt;='01_Données'!$O$2,ROW()-12,"")</f>
        <v/>
      </c>
      <c r="B642" s="1" t="str">
        <f>IF('01_Données'!Q392="","",INDEX(Tableau3[N°CMD],MATCH('01_Données'!P392,Tableau3[Sequence],0),))</f>
        <v/>
      </c>
      <c r="C642" s="31" t="str">
        <f>IF('01_Données'!Q392="","",INDEX(Tableau3[Désignation],MATCH('01_Données'!P392,Tableau3[Sequence],0),))</f>
        <v/>
      </c>
      <c r="D642" s="1" t="str">
        <f>IF('01_Données'!Q392="","",INDEX(Tableau3[Qte],MATCH('01_Données'!P392,Tableau3[Sequence],0),))</f>
        <v/>
      </c>
      <c r="E642" s="22" t="str">
        <f>IF('01_Données'!Q392="","",INDEX(Tableau3[P.A.U],MATCH('01_Données'!P392,Tableau3[Sequence],0),))</f>
        <v/>
      </c>
      <c r="F642" s="22"/>
      <c r="G642" s="2" t="str">
        <f>IF('01_Données'!Q392="","",INDEX(Tableau3[Délai],MATCH('01_Données'!P392,Tableau3[Sequence],0),))</f>
        <v/>
      </c>
      <c r="H642" s="2" t="str">
        <f>IF('01_Données'!Q392="","",INDEX(Tableau3[Date livraison],MATCH('01_Données'!P392,Tableau3[Sequence],0),))</f>
        <v/>
      </c>
      <c r="I642" s="1" t="str">
        <f t="shared" si="16"/>
        <v/>
      </c>
      <c r="J642" t="e">
        <f>IF('01_Données'!#REF!="","",INDEX(#REF!,MATCH('01_Données'!#REF!,#REF!,0),))</f>
        <v>#REF!</v>
      </c>
    </row>
    <row r="643" spans="1:10" x14ac:dyDescent="0.25">
      <c r="A643" s="19" t="str">
        <f>IF(ROW()-12&lt;='01_Données'!$O$2,ROW()-12,"")</f>
        <v/>
      </c>
      <c r="B643" s="1" t="str">
        <f>IF('01_Données'!Q393="","",INDEX(Tableau3[N°CMD],MATCH('01_Données'!P393,Tableau3[Sequence],0),))</f>
        <v/>
      </c>
      <c r="C643" s="31" t="str">
        <f>IF('01_Données'!Q393="","",INDEX(Tableau3[Désignation],MATCH('01_Données'!P393,Tableau3[Sequence],0),))</f>
        <v/>
      </c>
      <c r="D643" s="1" t="str">
        <f>IF('01_Données'!Q393="","",INDEX(Tableau3[Qte],MATCH('01_Données'!P393,Tableau3[Sequence],0),))</f>
        <v/>
      </c>
      <c r="E643" s="22" t="str">
        <f>IF('01_Données'!Q393="","",INDEX(Tableau3[P.A.U],MATCH('01_Données'!P393,Tableau3[Sequence],0),))</f>
        <v/>
      </c>
      <c r="F643" s="22"/>
      <c r="G643" s="2" t="str">
        <f>IF('01_Données'!Q393="","",INDEX(Tableau3[Délai],MATCH('01_Données'!P393,Tableau3[Sequence],0),))</f>
        <v/>
      </c>
      <c r="H643" s="2" t="str">
        <f>IF('01_Données'!Q393="","",INDEX(Tableau3[Date livraison],MATCH('01_Données'!P393,Tableau3[Sequence],0),))</f>
        <v/>
      </c>
      <c r="I643" s="1" t="str">
        <f t="shared" si="16"/>
        <v/>
      </c>
      <c r="J643" t="e">
        <f>IF('01_Données'!#REF!="","",INDEX(#REF!,MATCH('01_Données'!#REF!,#REF!,0),))</f>
        <v>#REF!</v>
      </c>
    </row>
    <row r="644" spans="1:10" x14ac:dyDescent="0.25">
      <c r="A644" s="19" t="str">
        <f>IF(ROW()-12&lt;='01_Données'!$O$2,ROW()-12,"")</f>
        <v/>
      </c>
      <c r="B644" s="1" t="str">
        <f>IF('01_Données'!Q394="","",INDEX(Tableau3[N°CMD],MATCH('01_Données'!P394,Tableau3[Sequence],0),))</f>
        <v/>
      </c>
      <c r="C644" s="31" t="str">
        <f>IF('01_Données'!Q394="","",INDEX(Tableau3[Désignation],MATCH('01_Données'!P394,Tableau3[Sequence],0),))</f>
        <v/>
      </c>
      <c r="D644" s="1" t="str">
        <f>IF('01_Données'!Q394="","",INDEX(Tableau3[Qte],MATCH('01_Données'!P394,Tableau3[Sequence],0),))</f>
        <v/>
      </c>
      <c r="E644" s="22" t="str">
        <f>IF('01_Données'!Q394="","",INDEX(Tableau3[P.A.U],MATCH('01_Données'!P394,Tableau3[Sequence],0),))</f>
        <v/>
      </c>
      <c r="F644" s="22"/>
      <c r="G644" s="2" t="str">
        <f>IF('01_Données'!Q394="","",INDEX(Tableau3[Délai],MATCH('01_Données'!P394,Tableau3[Sequence],0),))</f>
        <v/>
      </c>
      <c r="H644" s="2" t="str">
        <f>IF('01_Données'!Q394="","",INDEX(Tableau3[Date livraison],MATCH('01_Données'!P394,Tableau3[Sequence],0),))</f>
        <v/>
      </c>
      <c r="I644" s="1" t="str">
        <f t="shared" si="16"/>
        <v/>
      </c>
      <c r="J644" t="e">
        <f>IF('01_Données'!#REF!="","",INDEX(#REF!,MATCH('01_Données'!#REF!,#REF!,0),))</f>
        <v>#REF!</v>
      </c>
    </row>
    <row r="645" spans="1:10" x14ac:dyDescent="0.25">
      <c r="A645" s="19" t="str">
        <f>IF(ROW()-12&lt;='01_Données'!$O$2,ROW()-12,"")</f>
        <v/>
      </c>
      <c r="B645" s="1" t="str">
        <f>IF('01_Données'!Q395="","",INDEX(Tableau3[N°CMD],MATCH('01_Données'!P395,Tableau3[Sequence],0),))</f>
        <v/>
      </c>
      <c r="C645" s="31" t="str">
        <f>IF('01_Données'!Q395="","",INDEX(Tableau3[Désignation],MATCH('01_Données'!P395,Tableau3[Sequence],0),))</f>
        <v/>
      </c>
      <c r="D645" s="1" t="str">
        <f>IF('01_Données'!Q395="","",INDEX(Tableau3[Qte],MATCH('01_Données'!P395,Tableau3[Sequence],0),))</f>
        <v/>
      </c>
      <c r="E645" s="22" t="str">
        <f>IF('01_Données'!Q395="","",INDEX(Tableau3[P.A.U],MATCH('01_Données'!P395,Tableau3[Sequence],0),))</f>
        <v/>
      </c>
      <c r="F645" s="22"/>
      <c r="G645" s="2" t="str">
        <f>IF('01_Données'!Q395="","",INDEX(Tableau3[Délai],MATCH('01_Données'!P395,Tableau3[Sequence],0),))</f>
        <v/>
      </c>
      <c r="H645" s="2" t="str">
        <f>IF('01_Données'!Q395="","",INDEX(Tableau3[Date livraison],MATCH('01_Données'!P395,Tableau3[Sequence],0),))</f>
        <v/>
      </c>
      <c r="I645" s="1" t="str">
        <f t="shared" si="16"/>
        <v/>
      </c>
      <c r="J645" t="e">
        <f>IF('01_Données'!#REF!="","",INDEX(#REF!,MATCH('01_Données'!#REF!,#REF!,0),))</f>
        <v>#REF!</v>
      </c>
    </row>
    <row r="646" spans="1:10" x14ac:dyDescent="0.25">
      <c r="A646" s="19" t="str">
        <f>IF(ROW()-12&lt;='01_Données'!$O$2,ROW()-12,"")</f>
        <v/>
      </c>
      <c r="B646" s="1" t="str">
        <f>IF('01_Données'!Q396="","",INDEX(Tableau3[N°CMD],MATCH('01_Données'!P396,Tableau3[Sequence],0),))</f>
        <v/>
      </c>
      <c r="C646" s="31" t="str">
        <f>IF('01_Données'!Q396="","",INDEX(Tableau3[Désignation],MATCH('01_Données'!P396,Tableau3[Sequence],0),))</f>
        <v/>
      </c>
      <c r="D646" s="1" t="str">
        <f>IF('01_Données'!Q396="","",INDEX(Tableau3[Qte],MATCH('01_Données'!P396,Tableau3[Sequence],0),))</f>
        <v/>
      </c>
      <c r="E646" s="22" t="str">
        <f>IF('01_Données'!Q396="","",INDEX(Tableau3[P.A.U],MATCH('01_Données'!P396,Tableau3[Sequence],0),))</f>
        <v/>
      </c>
      <c r="F646" s="22"/>
      <c r="G646" s="2" t="str">
        <f>IF('01_Données'!Q396="","",INDEX(Tableau3[Délai],MATCH('01_Données'!P396,Tableau3[Sequence],0),))</f>
        <v/>
      </c>
      <c r="H646" s="2" t="str">
        <f>IF('01_Données'!Q396="","",INDEX(Tableau3[Date livraison],MATCH('01_Données'!P396,Tableau3[Sequence],0),))</f>
        <v/>
      </c>
      <c r="I646" s="1" t="str">
        <f t="shared" si="16"/>
        <v/>
      </c>
      <c r="J646" t="e">
        <f>IF('01_Données'!#REF!="","",INDEX(#REF!,MATCH('01_Données'!#REF!,#REF!,0),))</f>
        <v>#REF!</v>
      </c>
    </row>
    <row r="647" spans="1:10" x14ac:dyDescent="0.25">
      <c r="A647" s="19" t="str">
        <f>IF(ROW()-12&lt;='01_Données'!$O$2,ROW()-12,"")</f>
        <v/>
      </c>
      <c r="B647" s="1" t="str">
        <f>IF('01_Données'!Q397="","",INDEX(Tableau3[N°CMD],MATCH('01_Données'!P397,Tableau3[Sequence],0),))</f>
        <v/>
      </c>
      <c r="C647" s="31" t="str">
        <f>IF('01_Données'!Q397="","",INDEX(Tableau3[Désignation],MATCH('01_Données'!P397,Tableau3[Sequence],0),))</f>
        <v/>
      </c>
      <c r="D647" s="1" t="str">
        <f>IF('01_Données'!Q397="","",INDEX(Tableau3[Qte],MATCH('01_Données'!P397,Tableau3[Sequence],0),))</f>
        <v/>
      </c>
      <c r="E647" s="22" t="str">
        <f>IF('01_Données'!Q397="","",INDEX(Tableau3[P.A.U],MATCH('01_Données'!P397,Tableau3[Sequence],0),))</f>
        <v/>
      </c>
      <c r="F647" s="22"/>
      <c r="G647" s="2" t="str">
        <f>IF('01_Données'!Q397="","",INDEX(Tableau3[Délai],MATCH('01_Données'!P397,Tableau3[Sequence],0),))</f>
        <v/>
      </c>
      <c r="H647" s="2" t="str">
        <f>IF('01_Données'!Q397="","",INDEX(Tableau3[Date livraison],MATCH('01_Données'!P397,Tableau3[Sequence],0),))</f>
        <v/>
      </c>
      <c r="I647" s="1" t="str">
        <f t="shared" si="16"/>
        <v/>
      </c>
      <c r="J647" t="e">
        <f>IF('01_Données'!#REF!="","",INDEX(#REF!,MATCH('01_Données'!#REF!,#REF!,0),))</f>
        <v>#REF!</v>
      </c>
    </row>
    <row r="648" spans="1:10" x14ac:dyDescent="0.25">
      <c r="A648" s="19" t="str">
        <f>IF(ROW()-12&lt;='01_Données'!$O$2,ROW()-12,"")</f>
        <v/>
      </c>
      <c r="B648" s="1" t="str">
        <f>IF('01_Données'!Q398="","",INDEX(Tableau3[N°CMD],MATCH('01_Données'!P398,Tableau3[Sequence],0),))</f>
        <v/>
      </c>
      <c r="C648" s="31" t="str">
        <f>IF('01_Données'!Q398="","",INDEX(Tableau3[Désignation],MATCH('01_Données'!P398,Tableau3[Sequence],0),))</f>
        <v/>
      </c>
      <c r="D648" s="1" t="str">
        <f>IF('01_Données'!Q398="","",INDEX(Tableau3[Qte],MATCH('01_Données'!P398,Tableau3[Sequence],0),))</f>
        <v/>
      </c>
      <c r="E648" s="22" t="str">
        <f>IF('01_Données'!Q398="","",INDEX(Tableau3[P.A.U],MATCH('01_Données'!P398,Tableau3[Sequence],0),))</f>
        <v/>
      </c>
      <c r="F648" s="22"/>
      <c r="G648" s="2" t="str">
        <f>IF('01_Données'!Q398="","",INDEX(Tableau3[Délai],MATCH('01_Données'!P398,Tableau3[Sequence],0),))</f>
        <v/>
      </c>
      <c r="H648" s="2" t="str">
        <f>IF('01_Données'!Q398="","",INDEX(Tableau3[Date livraison],MATCH('01_Données'!P398,Tableau3[Sequence],0),))</f>
        <v/>
      </c>
      <c r="I648" s="1" t="str">
        <f t="shared" si="16"/>
        <v/>
      </c>
      <c r="J648" t="e">
        <f>IF('01_Données'!#REF!="","",INDEX(#REF!,MATCH('01_Données'!#REF!,#REF!,0),))</f>
        <v>#REF!</v>
      </c>
    </row>
    <row r="649" spans="1:10" x14ac:dyDescent="0.25">
      <c r="A649" s="19" t="str">
        <f>IF(ROW()-12&lt;='01_Données'!$O$2,ROW()-12,"")</f>
        <v/>
      </c>
      <c r="B649" s="1" t="str">
        <f>IF('01_Données'!Q399="","",INDEX(Tableau3[N°CMD],MATCH('01_Données'!P399,Tableau3[Sequence],0),))</f>
        <v/>
      </c>
      <c r="C649" s="31" t="str">
        <f>IF('01_Données'!Q399="","",INDEX(Tableau3[Désignation],MATCH('01_Données'!P399,Tableau3[Sequence],0),))</f>
        <v/>
      </c>
      <c r="D649" s="1" t="str">
        <f>IF('01_Données'!Q399="","",INDEX(Tableau3[Qte],MATCH('01_Données'!P399,Tableau3[Sequence],0),))</f>
        <v/>
      </c>
      <c r="E649" s="22" t="str">
        <f>IF('01_Données'!Q399="","",INDEX(Tableau3[P.A.U],MATCH('01_Données'!P399,Tableau3[Sequence],0),))</f>
        <v/>
      </c>
      <c r="F649" s="22"/>
      <c r="G649" s="2" t="str">
        <f>IF('01_Données'!Q399="","",INDEX(Tableau3[Délai],MATCH('01_Données'!P399,Tableau3[Sequence],0),))</f>
        <v/>
      </c>
      <c r="H649" s="2" t="str">
        <f>IF('01_Données'!Q399="","",INDEX(Tableau3[Date livraison],MATCH('01_Données'!P399,Tableau3[Sequence],0),))</f>
        <v/>
      </c>
      <c r="I649" s="1" t="str">
        <f t="shared" si="16"/>
        <v/>
      </c>
      <c r="J649" t="e">
        <f>IF('01_Données'!#REF!="","",INDEX(#REF!,MATCH('01_Données'!#REF!,#REF!,0),))</f>
        <v>#REF!</v>
      </c>
    </row>
    <row r="650" spans="1:10" x14ac:dyDescent="0.25">
      <c r="A650" s="19" t="str">
        <f>IF(ROW()-12&lt;='01_Données'!$O$2,ROW()-12,"")</f>
        <v/>
      </c>
      <c r="B650" s="1" t="str">
        <f>IF('01_Données'!Q400="","",INDEX(Tableau3[N°CMD],MATCH('01_Données'!P400,Tableau3[Sequence],0),))</f>
        <v/>
      </c>
      <c r="C650" s="31" t="str">
        <f>IF('01_Données'!Q400="","",INDEX(Tableau3[Désignation],MATCH('01_Données'!P400,Tableau3[Sequence],0),))</f>
        <v/>
      </c>
      <c r="D650" s="1" t="str">
        <f>IF('01_Données'!Q400="","",INDEX(Tableau3[Qte],MATCH('01_Données'!P400,Tableau3[Sequence],0),))</f>
        <v/>
      </c>
      <c r="E650" s="22" t="str">
        <f>IF('01_Données'!Q400="","",INDEX(Tableau3[P.A.U],MATCH('01_Données'!P400,Tableau3[Sequence],0),))</f>
        <v/>
      </c>
      <c r="F650" s="22"/>
      <c r="G650" s="2" t="str">
        <f>IF('01_Données'!Q400="","",INDEX(Tableau3[Délai],MATCH('01_Données'!P400,Tableau3[Sequence],0),))</f>
        <v/>
      </c>
      <c r="H650" s="2" t="str">
        <f>IF('01_Données'!Q400="","",INDEX(Tableau3[Date livraison],MATCH('01_Données'!P400,Tableau3[Sequence],0),))</f>
        <v/>
      </c>
      <c r="I650" s="1" t="str">
        <f t="shared" si="16"/>
        <v/>
      </c>
      <c r="J650" t="e">
        <f>IF('01_Données'!#REF!="","",INDEX(#REF!,MATCH('01_Données'!#REF!,#REF!,0),))</f>
        <v>#REF!</v>
      </c>
    </row>
    <row r="651" spans="1:10" x14ac:dyDescent="0.25">
      <c r="A651" s="19" t="str">
        <f>IF(ROW()-12&lt;='01_Données'!$O$2,ROW()-12,"")</f>
        <v/>
      </c>
      <c r="B651" s="1" t="str">
        <f>IF('01_Données'!Q401="","",INDEX(Tableau3[N°CMD],MATCH('01_Données'!P401,Tableau3[Sequence],0),))</f>
        <v/>
      </c>
      <c r="C651" s="31" t="str">
        <f>IF('01_Données'!Q401="","",INDEX(Tableau3[Désignation],MATCH('01_Données'!P401,Tableau3[Sequence],0),))</f>
        <v/>
      </c>
      <c r="D651" s="1" t="str">
        <f>IF('01_Données'!Q401="","",INDEX(Tableau3[Qte],MATCH('01_Données'!P401,Tableau3[Sequence],0),))</f>
        <v/>
      </c>
      <c r="E651" s="22" t="str">
        <f>IF('01_Données'!Q401="","",INDEX(Tableau3[P.A.U],MATCH('01_Données'!P401,Tableau3[Sequence],0),))</f>
        <v/>
      </c>
      <c r="F651" s="22"/>
      <c r="G651" s="2" t="str">
        <f>IF('01_Données'!Q401="","",INDEX(Tableau3[Délai],MATCH('01_Données'!P401,Tableau3[Sequence],0),))</f>
        <v/>
      </c>
      <c r="H651" s="2" t="str">
        <f>IF('01_Données'!Q401="","",INDEX(Tableau3[Date livraison],MATCH('01_Données'!P401,Tableau3[Sequence],0),))</f>
        <v/>
      </c>
      <c r="I651" s="1" t="str">
        <f t="shared" si="16"/>
        <v/>
      </c>
      <c r="J651" t="e">
        <f>IF('01_Données'!#REF!="","",INDEX(#REF!,MATCH('01_Données'!#REF!,#REF!,0),))</f>
        <v>#REF!</v>
      </c>
    </row>
    <row r="652" spans="1:10" x14ac:dyDescent="0.25">
      <c r="A652" s="19" t="str">
        <f>IF(ROW()-12&lt;='01_Données'!$O$2,ROW()-12,"")</f>
        <v/>
      </c>
      <c r="B652" s="1" t="str">
        <f>IF('01_Données'!Q402="","",INDEX(Tableau3[N°CMD],MATCH('01_Données'!P402,Tableau3[Sequence],0),))</f>
        <v/>
      </c>
      <c r="C652" s="31" t="str">
        <f>IF('01_Données'!Q402="","",INDEX(Tableau3[Désignation],MATCH('01_Données'!P402,Tableau3[Sequence],0),))</f>
        <v/>
      </c>
      <c r="D652" s="1" t="str">
        <f>IF('01_Données'!Q402="","",INDEX(Tableau3[Qte],MATCH('01_Données'!P402,Tableau3[Sequence],0),))</f>
        <v/>
      </c>
      <c r="E652" s="22" t="str">
        <f>IF('01_Données'!Q402="","",INDEX(Tableau3[P.A.U],MATCH('01_Données'!P402,Tableau3[Sequence],0),))</f>
        <v/>
      </c>
      <c r="F652" s="22"/>
      <c r="G652" s="2" t="str">
        <f>IF('01_Données'!Q402="","",INDEX(Tableau3[Délai],MATCH('01_Données'!P402,Tableau3[Sequence],0),))</f>
        <v/>
      </c>
      <c r="H652" s="2" t="str">
        <f>IF('01_Données'!Q402="","",INDEX(Tableau3[Date livraison],MATCH('01_Données'!P402,Tableau3[Sequence],0),))</f>
        <v/>
      </c>
      <c r="I652" s="1" t="str">
        <f t="shared" ref="I652:I715" si="17">IF(ISBLANK(A652),"",IFERROR(H652-G652,""))</f>
        <v/>
      </c>
      <c r="J652" t="e">
        <f>IF('01_Données'!#REF!="","",INDEX(#REF!,MATCH('01_Données'!#REF!,#REF!,0),))</f>
        <v>#REF!</v>
      </c>
    </row>
    <row r="653" spans="1:10" x14ac:dyDescent="0.25">
      <c r="A653" s="19" t="str">
        <f>IF(ROW()-12&lt;='01_Données'!$O$2,ROW()-12,"")</f>
        <v/>
      </c>
      <c r="B653" s="1" t="str">
        <f>IF('01_Données'!Q403="","",INDEX(Tableau3[N°CMD],MATCH('01_Données'!P403,Tableau3[Sequence],0),))</f>
        <v/>
      </c>
      <c r="C653" s="31" t="str">
        <f>IF('01_Données'!Q403="","",INDEX(Tableau3[Désignation],MATCH('01_Données'!P403,Tableau3[Sequence],0),))</f>
        <v/>
      </c>
      <c r="D653" s="1" t="str">
        <f>IF('01_Données'!Q403="","",INDEX(Tableau3[Qte],MATCH('01_Données'!P403,Tableau3[Sequence],0),))</f>
        <v/>
      </c>
      <c r="E653" s="22" t="str">
        <f>IF('01_Données'!Q403="","",INDEX(Tableau3[P.A.U],MATCH('01_Données'!P403,Tableau3[Sequence],0),))</f>
        <v/>
      </c>
      <c r="F653" s="22"/>
      <c r="G653" s="2" t="str">
        <f>IF('01_Données'!Q403="","",INDEX(Tableau3[Délai],MATCH('01_Données'!P403,Tableau3[Sequence],0),))</f>
        <v/>
      </c>
      <c r="H653" s="2" t="str">
        <f>IF('01_Données'!Q403="","",INDEX(Tableau3[Date livraison],MATCH('01_Données'!P403,Tableau3[Sequence],0),))</f>
        <v/>
      </c>
      <c r="I653" s="1" t="str">
        <f t="shared" si="17"/>
        <v/>
      </c>
      <c r="J653" t="e">
        <f>IF('01_Données'!#REF!="","",INDEX(#REF!,MATCH('01_Données'!#REF!,#REF!,0),))</f>
        <v>#REF!</v>
      </c>
    </row>
    <row r="654" spans="1:10" x14ac:dyDescent="0.25">
      <c r="A654" s="19" t="str">
        <f>IF(ROW()-12&lt;='01_Données'!$O$2,ROW()-12,"")</f>
        <v/>
      </c>
      <c r="B654" s="1" t="str">
        <f>IF('01_Données'!Q404="","",INDEX(Tableau3[N°CMD],MATCH('01_Données'!P404,Tableau3[Sequence],0),))</f>
        <v/>
      </c>
      <c r="C654" s="31" t="str">
        <f>IF('01_Données'!Q404="","",INDEX(Tableau3[Désignation],MATCH('01_Données'!P404,Tableau3[Sequence],0),))</f>
        <v/>
      </c>
      <c r="D654" s="1" t="str">
        <f>IF('01_Données'!Q404="","",INDEX(Tableau3[Qte],MATCH('01_Données'!P404,Tableau3[Sequence],0),))</f>
        <v/>
      </c>
      <c r="E654" s="22" t="str">
        <f>IF('01_Données'!Q404="","",INDEX(Tableau3[P.A.U],MATCH('01_Données'!P404,Tableau3[Sequence],0),))</f>
        <v/>
      </c>
      <c r="F654" s="22"/>
      <c r="G654" s="2" t="str">
        <f>IF('01_Données'!Q404="","",INDEX(Tableau3[Délai],MATCH('01_Données'!P404,Tableau3[Sequence],0),))</f>
        <v/>
      </c>
      <c r="H654" s="2" t="str">
        <f>IF('01_Données'!Q404="","",INDEX(Tableau3[Date livraison],MATCH('01_Données'!P404,Tableau3[Sequence],0),))</f>
        <v/>
      </c>
      <c r="I654" s="1" t="str">
        <f t="shared" si="17"/>
        <v/>
      </c>
      <c r="J654" t="e">
        <f>IF('01_Données'!#REF!="","",INDEX(#REF!,MATCH('01_Données'!#REF!,#REF!,0),))</f>
        <v>#REF!</v>
      </c>
    </row>
    <row r="655" spans="1:10" x14ac:dyDescent="0.25">
      <c r="A655" s="19" t="str">
        <f>IF(ROW()-12&lt;='01_Données'!$O$2,ROW()-12,"")</f>
        <v/>
      </c>
      <c r="B655" s="1" t="str">
        <f>IF('01_Données'!Q405="","",INDEX(Tableau3[N°CMD],MATCH('01_Données'!P405,Tableau3[Sequence],0),))</f>
        <v/>
      </c>
      <c r="C655" s="31" t="str">
        <f>IF('01_Données'!Q405="","",INDEX(Tableau3[Désignation],MATCH('01_Données'!P405,Tableau3[Sequence],0),))</f>
        <v/>
      </c>
      <c r="D655" s="1" t="str">
        <f>IF('01_Données'!Q405="","",INDEX(Tableau3[Qte],MATCH('01_Données'!P405,Tableau3[Sequence],0),))</f>
        <v/>
      </c>
      <c r="E655" s="22" t="str">
        <f>IF('01_Données'!Q405="","",INDEX(Tableau3[P.A.U],MATCH('01_Données'!P405,Tableau3[Sequence],0),))</f>
        <v/>
      </c>
      <c r="F655" s="22"/>
      <c r="G655" s="2" t="str">
        <f>IF('01_Données'!Q405="","",INDEX(Tableau3[Délai],MATCH('01_Données'!P405,Tableau3[Sequence],0),))</f>
        <v/>
      </c>
      <c r="H655" s="2" t="str">
        <f>IF('01_Données'!Q405="","",INDEX(Tableau3[Date livraison],MATCH('01_Données'!P405,Tableau3[Sequence],0),))</f>
        <v/>
      </c>
      <c r="I655" s="1" t="str">
        <f t="shared" si="17"/>
        <v/>
      </c>
      <c r="J655" t="e">
        <f>IF('01_Données'!#REF!="","",INDEX(#REF!,MATCH('01_Données'!#REF!,#REF!,0),))</f>
        <v>#REF!</v>
      </c>
    </row>
    <row r="656" spans="1:10" x14ac:dyDescent="0.25">
      <c r="A656" s="19" t="str">
        <f>IF(ROW()-12&lt;='01_Données'!$O$2,ROW()-12,"")</f>
        <v/>
      </c>
      <c r="B656" s="1" t="str">
        <f>IF('01_Données'!Q406="","",INDEX(Tableau3[N°CMD],MATCH('01_Données'!P406,Tableau3[Sequence],0),))</f>
        <v/>
      </c>
      <c r="C656" s="31" t="str">
        <f>IF('01_Données'!Q406="","",INDEX(Tableau3[Désignation],MATCH('01_Données'!P406,Tableau3[Sequence],0),))</f>
        <v/>
      </c>
      <c r="D656" s="1" t="str">
        <f>IF('01_Données'!Q406="","",INDEX(Tableau3[Qte],MATCH('01_Données'!P406,Tableau3[Sequence],0),))</f>
        <v/>
      </c>
      <c r="E656" s="22" t="str">
        <f>IF('01_Données'!Q406="","",INDEX(Tableau3[P.A.U],MATCH('01_Données'!P406,Tableau3[Sequence],0),))</f>
        <v/>
      </c>
      <c r="F656" s="22"/>
      <c r="G656" s="2" t="str">
        <f>IF('01_Données'!Q406="","",INDEX(Tableau3[Délai],MATCH('01_Données'!P406,Tableau3[Sequence],0),))</f>
        <v/>
      </c>
      <c r="H656" s="2" t="str">
        <f>IF('01_Données'!Q406="","",INDEX(Tableau3[Date livraison],MATCH('01_Données'!P406,Tableau3[Sequence],0),))</f>
        <v/>
      </c>
      <c r="I656" s="1" t="str">
        <f t="shared" si="17"/>
        <v/>
      </c>
      <c r="J656" t="e">
        <f>IF('01_Données'!#REF!="","",INDEX(#REF!,MATCH('01_Données'!#REF!,#REF!,0),))</f>
        <v>#REF!</v>
      </c>
    </row>
    <row r="657" spans="1:10" x14ac:dyDescent="0.25">
      <c r="A657" s="19" t="str">
        <f>IF(ROW()-12&lt;='01_Données'!$O$2,ROW()-12,"")</f>
        <v/>
      </c>
      <c r="B657" s="1" t="str">
        <f>IF('01_Données'!Q407="","",INDEX(Tableau3[N°CMD],MATCH('01_Données'!P407,Tableau3[Sequence],0),))</f>
        <v/>
      </c>
      <c r="C657" s="31" t="str">
        <f>IF('01_Données'!Q407="","",INDEX(Tableau3[Désignation],MATCH('01_Données'!P407,Tableau3[Sequence],0),))</f>
        <v/>
      </c>
      <c r="D657" s="1" t="str">
        <f>IF('01_Données'!Q407="","",INDEX(Tableau3[Qte],MATCH('01_Données'!P407,Tableau3[Sequence],0),))</f>
        <v/>
      </c>
      <c r="E657" s="22" t="str">
        <f>IF('01_Données'!Q407="","",INDEX(Tableau3[P.A.U],MATCH('01_Données'!P407,Tableau3[Sequence],0),))</f>
        <v/>
      </c>
      <c r="F657" s="22"/>
      <c r="G657" s="2" t="str">
        <f>IF('01_Données'!Q407="","",INDEX(Tableau3[Délai],MATCH('01_Données'!P407,Tableau3[Sequence],0),))</f>
        <v/>
      </c>
      <c r="H657" s="2" t="str">
        <f>IF('01_Données'!Q407="","",INDEX(Tableau3[Date livraison],MATCH('01_Données'!P407,Tableau3[Sequence],0),))</f>
        <v/>
      </c>
      <c r="I657" s="1" t="str">
        <f t="shared" si="17"/>
        <v/>
      </c>
      <c r="J657" t="e">
        <f>IF('01_Données'!#REF!="","",INDEX(#REF!,MATCH('01_Données'!#REF!,#REF!,0),))</f>
        <v>#REF!</v>
      </c>
    </row>
    <row r="658" spans="1:10" x14ac:dyDescent="0.25">
      <c r="A658" s="19" t="str">
        <f>IF(ROW()-12&lt;='01_Données'!$O$2,ROW()-12,"")</f>
        <v/>
      </c>
      <c r="B658" s="1" t="str">
        <f>IF('01_Données'!Q408="","",INDEX(Tableau3[N°CMD],MATCH('01_Données'!P408,Tableau3[Sequence],0),))</f>
        <v/>
      </c>
      <c r="C658" s="31" t="str">
        <f>IF('01_Données'!Q408="","",INDEX(Tableau3[Désignation],MATCH('01_Données'!P408,Tableau3[Sequence],0),))</f>
        <v/>
      </c>
      <c r="D658" s="1" t="str">
        <f>IF('01_Données'!Q408="","",INDEX(Tableau3[Qte],MATCH('01_Données'!P408,Tableau3[Sequence],0),))</f>
        <v/>
      </c>
      <c r="E658" s="22" t="str">
        <f>IF('01_Données'!Q408="","",INDEX(Tableau3[P.A.U],MATCH('01_Données'!P408,Tableau3[Sequence],0),))</f>
        <v/>
      </c>
      <c r="F658" s="22"/>
      <c r="G658" s="2" t="str">
        <f>IF('01_Données'!Q408="","",INDEX(Tableau3[Délai],MATCH('01_Données'!P408,Tableau3[Sequence],0),))</f>
        <v/>
      </c>
      <c r="H658" s="2" t="str">
        <f>IF('01_Données'!Q408="","",INDEX(Tableau3[Date livraison],MATCH('01_Données'!P408,Tableau3[Sequence],0),))</f>
        <v/>
      </c>
      <c r="I658" s="1" t="str">
        <f t="shared" si="17"/>
        <v/>
      </c>
      <c r="J658" t="e">
        <f>IF('01_Données'!#REF!="","",INDEX(#REF!,MATCH('01_Données'!#REF!,#REF!,0),))</f>
        <v>#REF!</v>
      </c>
    </row>
    <row r="659" spans="1:10" x14ac:dyDescent="0.25">
      <c r="A659" s="19" t="str">
        <f>IF(ROW()-12&lt;='01_Données'!$O$2,ROW()-12,"")</f>
        <v/>
      </c>
      <c r="B659" s="1" t="str">
        <f>IF('01_Données'!Q409="","",INDEX(Tableau3[N°CMD],MATCH('01_Données'!P409,Tableau3[Sequence],0),))</f>
        <v/>
      </c>
      <c r="C659" s="31" t="str">
        <f>IF('01_Données'!Q409="","",INDEX(Tableau3[Désignation],MATCH('01_Données'!P409,Tableau3[Sequence],0),))</f>
        <v/>
      </c>
      <c r="D659" s="1" t="str">
        <f>IF('01_Données'!Q409="","",INDEX(Tableau3[Qte],MATCH('01_Données'!P409,Tableau3[Sequence],0),))</f>
        <v/>
      </c>
      <c r="E659" s="22" t="str">
        <f>IF('01_Données'!Q409="","",INDEX(Tableau3[P.A.U],MATCH('01_Données'!P409,Tableau3[Sequence],0),))</f>
        <v/>
      </c>
      <c r="F659" s="22"/>
      <c r="G659" s="2" t="str">
        <f>IF('01_Données'!Q409="","",INDEX(Tableau3[Délai],MATCH('01_Données'!P409,Tableau3[Sequence],0),))</f>
        <v/>
      </c>
      <c r="H659" s="2" t="str">
        <f>IF('01_Données'!Q409="","",INDEX(Tableau3[Date livraison],MATCH('01_Données'!P409,Tableau3[Sequence],0),))</f>
        <v/>
      </c>
      <c r="I659" s="1" t="str">
        <f t="shared" si="17"/>
        <v/>
      </c>
      <c r="J659" t="e">
        <f>IF('01_Données'!#REF!="","",INDEX(#REF!,MATCH('01_Données'!#REF!,#REF!,0),))</f>
        <v>#REF!</v>
      </c>
    </row>
    <row r="660" spans="1:10" x14ac:dyDescent="0.25">
      <c r="A660" s="19" t="str">
        <f>IF(ROW()-12&lt;='01_Données'!$O$2,ROW()-12,"")</f>
        <v/>
      </c>
      <c r="B660" s="1" t="str">
        <f>IF('01_Données'!Q410="","",INDEX(Tableau3[N°CMD],MATCH('01_Données'!P410,Tableau3[Sequence],0),))</f>
        <v/>
      </c>
      <c r="C660" s="31" t="str">
        <f>IF('01_Données'!Q410="","",INDEX(Tableau3[Désignation],MATCH('01_Données'!P410,Tableau3[Sequence],0),))</f>
        <v/>
      </c>
      <c r="D660" s="1" t="str">
        <f>IF('01_Données'!Q410="","",INDEX(Tableau3[Qte],MATCH('01_Données'!P410,Tableau3[Sequence],0),))</f>
        <v/>
      </c>
      <c r="E660" s="22" t="str">
        <f>IF('01_Données'!Q410="","",INDEX(Tableau3[P.A.U],MATCH('01_Données'!P410,Tableau3[Sequence],0),))</f>
        <v/>
      </c>
      <c r="F660" s="22"/>
      <c r="G660" s="2" t="str">
        <f>IF('01_Données'!Q410="","",INDEX(Tableau3[Délai],MATCH('01_Données'!P410,Tableau3[Sequence],0),))</f>
        <v/>
      </c>
      <c r="H660" s="2" t="str">
        <f>IF('01_Données'!Q410="","",INDEX(Tableau3[Date livraison],MATCH('01_Données'!P410,Tableau3[Sequence],0),))</f>
        <v/>
      </c>
      <c r="I660" s="1" t="str">
        <f t="shared" si="17"/>
        <v/>
      </c>
      <c r="J660" t="e">
        <f>IF('01_Données'!#REF!="","",INDEX(#REF!,MATCH('01_Données'!#REF!,#REF!,0),))</f>
        <v>#REF!</v>
      </c>
    </row>
    <row r="661" spans="1:10" x14ac:dyDescent="0.25">
      <c r="A661" s="19" t="str">
        <f>IF(ROW()-12&lt;='01_Données'!$O$2,ROW()-12,"")</f>
        <v/>
      </c>
      <c r="B661" s="1" t="str">
        <f>IF('01_Données'!Q411="","",INDEX(Tableau3[N°CMD],MATCH('01_Données'!P411,Tableau3[Sequence],0),))</f>
        <v/>
      </c>
      <c r="C661" s="31" t="str">
        <f>IF('01_Données'!Q411="","",INDEX(Tableau3[Désignation],MATCH('01_Données'!P411,Tableau3[Sequence],0),))</f>
        <v/>
      </c>
      <c r="D661" s="1" t="str">
        <f>IF('01_Données'!Q411="","",INDEX(Tableau3[Qte],MATCH('01_Données'!P411,Tableau3[Sequence],0),))</f>
        <v/>
      </c>
      <c r="E661" s="22" t="str">
        <f>IF('01_Données'!Q411="","",INDEX(Tableau3[P.A.U],MATCH('01_Données'!P411,Tableau3[Sequence],0),))</f>
        <v/>
      </c>
      <c r="F661" s="22"/>
      <c r="G661" s="2" t="str">
        <f>IF('01_Données'!Q411="","",INDEX(Tableau3[Délai],MATCH('01_Données'!P411,Tableau3[Sequence],0),))</f>
        <v/>
      </c>
      <c r="H661" s="2" t="str">
        <f>IF('01_Données'!Q411="","",INDEX(Tableau3[Date livraison],MATCH('01_Données'!P411,Tableau3[Sequence],0),))</f>
        <v/>
      </c>
      <c r="I661" s="1" t="str">
        <f t="shared" si="17"/>
        <v/>
      </c>
      <c r="J661" t="e">
        <f>IF('01_Données'!#REF!="","",INDEX(#REF!,MATCH('01_Données'!#REF!,#REF!,0),))</f>
        <v>#REF!</v>
      </c>
    </row>
    <row r="662" spans="1:10" x14ac:dyDescent="0.25">
      <c r="A662" s="19" t="str">
        <f>IF(ROW()-12&lt;='01_Données'!$O$2,ROW()-12,"")</f>
        <v/>
      </c>
      <c r="B662" s="1" t="str">
        <f>IF('01_Données'!Q412="","",INDEX(Tableau3[N°CMD],MATCH('01_Données'!P412,Tableau3[Sequence],0),))</f>
        <v/>
      </c>
      <c r="C662" s="31" t="str">
        <f>IF('01_Données'!Q412="","",INDEX(Tableau3[Désignation],MATCH('01_Données'!P412,Tableau3[Sequence],0),))</f>
        <v/>
      </c>
      <c r="D662" s="1" t="str">
        <f>IF('01_Données'!Q412="","",INDEX(Tableau3[Qte],MATCH('01_Données'!P412,Tableau3[Sequence],0),))</f>
        <v/>
      </c>
      <c r="E662" s="22" t="str">
        <f>IF('01_Données'!Q412="","",INDEX(Tableau3[P.A.U],MATCH('01_Données'!P412,Tableau3[Sequence],0),))</f>
        <v/>
      </c>
      <c r="F662" s="22"/>
      <c r="G662" s="2" t="str">
        <f>IF('01_Données'!Q412="","",INDEX(Tableau3[Délai],MATCH('01_Données'!P412,Tableau3[Sequence],0),))</f>
        <v/>
      </c>
      <c r="H662" s="2" t="str">
        <f>IF('01_Données'!Q412="","",INDEX(Tableau3[Date livraison],MATCH('01_Données'!P412,Tableau3[Sequence],0),))</f>
        <v/>
      </c>
      <c r="I662" s="1" t="str">
        <f t="shared" si="17"/>
        <v/>
      </c>
      <c r="J662" t="e">
        <f>IF('01_Données'!#REF!="","",INDEX(#REF!,MATCH('01_Données'!#REF!,#REF!,0),))</f>
        <v>#REF!</v>
      </c>
    </row>
    <row r="663" spans="1:10" x14ac:dyDescent="0.25">
      <c r="A663" s="19" t="str">
        <f>IF(ROW()-12&lt;='01_Données'!$O$2,ROW()-12,"")</f>
        <v/>
      </c>
      <c r="B663" s="1" t="str">
        <f>IF('01_Données'!Q413="","",INDEX(Tableau3[N°CMD],MATCH('01_Données'!P413,Tableau3[Sequence],0),))</f>
        <v/>
      </c>
      <c r="C663" s="31" t="str">
        <f>IF('01_Données'!Q413="","",INDEX(Tableau3[Désignation],MATCH('01_Données'!P413,Tableau3[Sequence],0),))</f>
        <v/>
      </c>
      <c r="D663" s="1" t="str">
        <f>IF('01_Données'!Q413="","",INDEX(Tableau3[Qte],MATCH('01_Données'!P413,Tableau3[Sequence],0),))</f>
        <v/>
      </c>
      <c r="E663" s="22" t="str">
        <f>IF('01_Données'!Q413="","",INDEX(Tableau3[P.A.U],MATCH('01_Données'!P413,Tableau3[Sequence],0),))</f>
        <v/>
      </c>
      <c r="F663" s="22"/>
      <c r="G663" s="2" t="str">
        <f>IF('01_Données'!Q413="","",INDEX(Tableau3[Délai],MATCH('01_Données'!P413,Tableau3[Sequence],0),))</f>
        <v/>
      </c>
      <c r="H663" s="2" t="str">
        <f>IF('01_Données'!Q413="","",INDEX(Tableau3[Date livraison],MATCH('01_Données'!P413,Tableau3[Sequence],0),))</f>
        <v/>
      </c>
      <c r="I663" s="1" t="str">
        <f t="shared" si="17"/>
        <v/>
      </c>
      <c r="J663" t="e">
        <f>IF('01_Données'!#REF!="","",INDEX(#REF!,MATCH('01_Données'!#REF!,#REF!,0),))</f>
        <v>#REF!</v>
      </c>
    </row>
    <row r="664" spans="1:10" x14ac:dyDescent="0.25">
      <c r="A664" s="19" t="str">
        <f>IF(ROW()-12&lt;='01_Données'!$O$2,ROW()-12,"")</f>
        <v/>
      </c>
      <c r="B664" s="1" t="str">
        <f>IF('01_Données'!Q414="","",INDEX(Tableau3[N°CMD],MATCH('01_Données'!P414,Tableau3[Sequence],0),))</f>
        <v/>
      </c>
      <c r="C664" s="31" t="str">
        <f>IF('01_Données'!Q414="","",INDEX(Tableau3[Désignation],MATCH('01_Données'!P414,Tableau3[Sequence],0),))</f>
        <v/>
      </c>
      <c r="D664" s="1" t="str">
        <f>IF('01_Données'!Q414="","",INDEX(Tableau3[Qte],MATCH('01_Données'!P414,Tableau3[Sequence],0),))</f>
        <v/>
      </c>
      <c r="E664" s="22" t="str">
        <f>IF('01_Données'!Q414="","",INDEX(Tableau3[P.A.U],MATCH('01_Données'!P414,Tableau3[Sequence],0),))</f>
        <v/>
      </c>
      <c r="F664" s="22"/>
      <c r="G664" s="2" t="str">
        <f>IF('01_Données'!Q414="","",INDEX(Tableau3[Délai],MATCH('01_Données'!P414,Tableau3[Sequence],0),))</f>
        <v/>
      </c>
      <c r="H664" s="2" t="str">
        <f>IF('01_Données'!Q414="","",INDEX(Tableau3[Date livraison],MATCH('01_Données'!P414,Tableau3[Sequence],0),))</f>
        <v/>
      </c>
      <c r="I664" s="1" t="str">
        <f t="shared" si="17"/>
        <v/>
      </c>
      <c r="J664" t="e">
        <f>IF('01_Données'!#REF!="","",INDEX(#REF!,MATCH('01_Données'!#REF!,#REF!,0),))</f>
        <v>#REF!</v>
      </c>
    </row>
    <row r="665" spans="1:10" x14ac:dyDescent="0.25">
      <c r="A665" s="19" t="str">
        <f>IF(ROW()-12&lt;='01_Données'!$O$2,ROW()-12,"")</f>
        <v/>
      </c>
      <c r="B665" s="1" t="str">
        <f>IF('01_Données'!Q415="","",INDEX(Tableau3[N°CMD],MATCH('01_Données'!P415,Tableau3[Sequence],0),))</f>
        <v/>
      </c>
      <c r="C665" s="31" t="str">
        <f>IF('01_Données'!Q415="","",INDEX(Tableau3[Désignation],MATCH('01_Données'!P415,Tableau3[Sequence],0),))</f>
        <v/>
      </c>
      <c r="D665" s="1" t="str">
        <f>IF('01_Données'!Q415="","",INDEX(Tableau3[Qte],MATCH('01_Données'!P415,Tableau3[Sequence],0),))</f>
        <v/>
      </c>
      <c r="E665" s="22" t="str">
        <f>IF('01_Données'!Q415="","",INDEX(Tableau3[P.A.U],MATCH('01_Données'!P415,Tableau3[Sequence],0),))</f>
        <v/>
      </c>
      <c r="F665" s="22"/>
      <c r="G665" s="2" t="str">
        <f>IF('01_Données'!Q415="","",INDEX(Tableau3[Délai],MATCH('01_Données'!P415,Tableau3[Sequence],0),))</f>
        <v/>
      </c>
      <c r="H665" s="2" t="str">
        <f>IF('01_Données'!Q415="","",INDEX(Tableau3[Date livraison],MATCH('01_Données'!P415,Tableau3[Sequence],0),))</f>
        <v/>
      </c>
      <c r="I665" s="1" t="str">
        <f t="shared" si="17"/>
        <v/>
      </c>
      <c r="J665" t="e">
        <f>IF('01_Données'!#REF!="","",INDEX(#REF!,MATCH('01_Données'!#REF!,#REF!,0),))</f>
        <v>#REF!</v>
      </c>
    </row>
    <row r="666" spans="1:10" x14ac:dyDescent="0.25">
      <c r="A666" s="19" t="str">
        <f>IF(ROW()-12&lt;='01_Données'!$O$2,ROW()-12,"")</f>
        <v/>
      </c>
      <c r="B666" s="1" t="str">
        <f>IF('01_Données'!Q416="","",INDEX(Tableau3[N°CMD],MATCH('01_Données'!P416,Tableau3[Sequence],0),))</f>
        <v/>
      </c>
      <c r="C666" s="31" t="str">
        <f>IF('01_Données'!Q416="","",INDEX(Tableau3[Désignation],MATCH('01_Données'!P416,Tableau3[Sequence],0),))</f>
        <v/>
      </c>
      <c r="D666" s="1" t="str">
        <f>IF('01_Données'!Q416="","",INDEX(Tableau3[Qte],MATCH('01_Données'!P416,Tableau3[Sequence],0),))</f>
        <v/>
      </c>
      <c r="E666" s="22" t="str">
        <f>IF('01_Données'!Q416="","",INDEX(Tableau3[P.A.U],MATCH('01_Données'!P416,Tableau3[Sequence],0),))</f>
        <v/>
      </c>
      <c r="F666" s="22"/>
      <c r="G666" s="2" t="str">
        <f>IF('01_Données'!Q416="","",INDEX(Tableau3[Délai],MATCH('01_Données'!P416,Tableau3[Sequence],0),))</f>
        <v/>
      </c>
      <c r="H666" s="2" t="str">
        <f>IF('01_Données'!Q416="","",INDEX(Tableau3[Date livraison],MATCH('01_Données'!P416,Tableau3[Sequence],0),))</f>
        <v/>
      </c>
      <c r="I666" s="1" t="str">
        <f t="shared" si="17"/>
        <v/>
      </c>
      <c r="J666" t="e">
        <f>IF('01_Données'!#REF!="","",INDEX(#REF!,MATCH('01_Données'!#REF!,#REF!,0),))</f>
        <v>#REF!</v>
      </c>
    </row>
    <row r="667" spans="1:10" x14ac:dyDescent="0.25">
      <c r="A667" s="19" t="str">
        <f>IF(ROW()-12&lt;='01_Données'!$O$2,ROW()-12,"")</f>
        <v/>
      </c>
      <c r="B667" s="1" t="str">
        <f>IF('01_Données'!Q417="","",INDEX(Tableau3[N°CMD],MATCH('01_Données'!P417,Tableau3[Sequence],0),))</f>
        <v/>
      </c>
      <c r="C667" s="31" t="str">
        <f>IF('01_Données'!Q417="","",INDEX(Tableau3[Désignation],MATCH('01_Données'!P417,Tableau3[Sequence],0),))</f>
        <v/>
      </c>
      <c r="D667" s="1" t="str">
        <f>IF('01_Données'!Q417="","",INDEX(Tableau3[Qte],MATCH('01_Données'!P417,Tableau3[Sequence],0),))</f>
        <v/>
      </c>
      <c r="E667" s="22" t="str">
        <f>IF('01_Données'!Q417="","",INDEX(Tableau3[P.A.U],MATCH('01_Données'!P417,Tableau3[Sequence],0),))</f>
        <v/>
      </c>
      <c r="F667" s="22"/>
      <c r="G667" s="2" t="str">
        <f>IF('01_Données'!Q417="","",INDEX(Tableau3[Délai],MATCH('01_Données'!P417,Tableau3[Sequence],0),))</f>
        <v/>
      </c>
      <c r="H667" s="2" t="str">
        <f>IF('01_Données'!Q417="","",INDEX(Tableau3[Date livraison],MATCH('01_Données'!P417,Tableau3[Sequence],0),))</f>
        <v/>
      </c>
      <c r="I667" s="1" t="str">
        <f t="shared" si="17"/>
        <v/>
      </c>
      <c r="J667" t="e">
        <f>IF('01_Données'!#REF!="","",INDEX(#REF!,MATCH('01_Données'!#REF!,#REF!,0),))</f>
        <v>#REF!</v>
      </c>
    </row>
    <row r="668" spans="1:10" x14ac:dyDescent="0.25">
      <c r="A668" s="19" t="str">
        <f>IF(ROW()-12&lt;='01_Données'!$O$2,ROW()-12,"")</f>
        <v/>
      </c>
      <c r="B668" s="1" t="str">
        <f>IF('01_Données'!Q418="","",INDEX(Tableau3[N°CMD],MATCH('01_Données'!P418,Tableau3[Sequence],0),))</f>
        <v/>
      </c>
      <c r="C668" s="31" t="str">
        <f>IF('01_Données'!Q418="","",INDEX(Tableau3[Désignation],MATCH('01_Données'!P418,Tableau3[Sequence],0),))</f>
        <v/>
      </c>
      <c r="D668" s="1" t="str">
        <f>IF('01_Données'!Q418="","",INDEX(Tableau3[Qte],MATCH('01_Données'!P418,Tableau3[Sequence],0),))</f>
        <v/>
      </c>
      <c r="E668" s="22" t="str">
        <f>IF('01_Données'!Q418="","",INDEX(Tableau3[P.A.U],MATCH('01_Données'!P418,Tableau3[Sequence],0),))</f>
        <v/>
      </c>
      <c r="F668" s="22"/>
      <c r="G668" s="2" t="str">
        <f>IF('01_Données'!Q418="","",INDEX(Tableau3[Délai],MATCH('01_Données'!P418,Tableau3[Sequence],0),))</f>
        <v/>
      </c>
      <c r="H668" s="2" t="str">
        <f>IF('01_Données'!Q418="","",INDEX(Tableau3[Date livraison],MATCH('01_Données'!P418,Tableau3[Sequence],0),))</f>
        <v/>
      </c>
      <c r="I668" s="1" t="str">
        <f t="shared" si="17"/>
        <v/>
      </c>
      <c r="J668" t="e">
        <f>IF('01_Données'!#REF!="","",INDEX(#REF!,MATCH('01_Données'!#REF!,#REF!,0),))</f>
        <v>#REF!</v>
      </c>
    </row>
    <row r="669" spans="1:10" x14ac:dyDescent="0.25">
      <c r="A669" s="19" t="str">
        <f>IF(ROW()-12&lt;='01_Données'!$O$2,ROW()-12,"")</f>
        <v/>
      </c>
      <c r="B669" s="1" t="str">
        <f>IF('01_Données'!Q419="","",INDEX(Tableau3[N°CMD],MATCH('01_Données'!P419,Tableau3[Sequence],0),))</f>
        <v/>
      </c>
      <c r="C669" s="31" t="str">
        <f>IF('01_Données'!Q419="","",INDEX(Tableau3[Désignation],MATCH('01_Données'!P419,Tableau3[Sequence],0),))</f>
        <v/>
      </c>
      <c r="D669" s="1" t="str">
        <f>IF('01_Données'!Q419="","",INDEX(Tableau3[Qte],MATCH('01_Données'!P419,Tableau3[Sequence],0),))</f>
        <v/>
      </c>
      <c r="E669" s="22" t="str">
        <f>IF('01_Données'!Q419="","",INDEX(Tableau3[P.A.U],MATCH('01_Données'!P419,Tableau3[Sequence],0),))</f>
        <v/>
      </c>
      <c r="F669" s="22"/>
      <c r="G669" s="2" t="str">
        <f>IF('01_Données'!Q419="","",INDEX(Tableau3[Délai],MATCH('01_Données'!P419,Tableau3[Sequence],0),))</f>
        <v/>
      </c>
      <c r="H669" s="2" t="str">
        <f>IF('01_Données'!Q419="","",INDEX(Tableau3[Date livraison],MATCH('01_Données'!P419,Tableau3[Sequence],0),))</f>
        <v/>
      </c>
      <c r="I669" s="1" t="str">
        <f t="shared" si="17"/>
        <v/>
      </c>
      <c r="J669" t="e">
        <f>IF('01_Données'!#REF!="","",INDEX(#REF!,MATCH('01_Données'!#REF!,#REF!,0),))</f>
        <v>#REF!</v>
      </c>
    </row>
    <row r="670" spans="1:10" x14ac:dyDescent="0.25">
      <c r="A670" s="19" t="str">
        <f>IF(ROW()-12&lt;='01_Données'!$O$2,ROW()-12,"")</f>
        <v/>
      </c>
      <c r="B670" s="1" t="str">
        <f>IF('01_Données'!Q420="","",INDEX(Tableau3[N°CMD],MATCH('01_Données'!P420,Tableau3[Sequence],0),))</f>
        <v/>
      </c>
      <c r="C670" s="31" t="str">
        <f>IF('01_Données'!Q420="","",INDEX(Tableau3[Désignation],MATCH('01_Données'!P420,Tableau3[Sequence],0),))</f>
        <v/>
      </c>
      <c r="D670" s="1" t="str">
        <f>IF('01_Données'!Q420="","",INDEX(Tableau3[Qte],MATCH('01_Données'!P420,Tableau3[Sequence],0),))</f>
        <v/>
      </c>
      <c r="E670" s="22" t="str">
        <f>IF('01_Données'!Q420="","",INDEX(Tableau3[P.A.U],MATCH('01_Données'!P420,Tableau3[Sequence],0),))</f>
        <v/>
      </c>
      <c r="F670" s="22"/>
      <c r="G670" s="2" t="str">
        <f>IF('01_Données'!Q420="","",INDEX(Tableau3[Délai],MATCH('01_Données'!P420,Tableau3[Sequence],0),))</f>
        <v/>
      </c>
      <c r="H670" s="2" t="str">
        <f>IF('01_Données'!Q420="","",INDEX(Tableau3[Date livraison],MATCH('01_Données'!P420,Tableau3[Sequence],0),))</f>
        <v/>
      </c>
      <c r="I670" s="1" t="str">
        <f t="shared" si="17"/>
        <v/>
      </c>
      <c r="J670" t="e">
        <f>IF('01_Données'!#REF!="","",INDEX(#REF!,MATCH('01_Données'!#REF!,#REF!,0),))</f>
        <v>#REF!</v>
      </c>
    </row>
    <row r="671" spans="1:10" x14ac:dyDescent="0.25">
      <c r="A671" s="19" t="str">
        <f>IF(ROW()-12&lt;='01_Données'!$O$2,ROW()-12,"")</f>
        <v/>
      </c>
      <c r="B671" s="1" t="str">
        <f>IF('01_Données'!Q421="","",INDEX(Tableau3[N°CMD],MATCH('01_Données'!P421,Tableau3[Sequence],0),))</f>
        <v/>
      </c>
      <c r="C671" s="31" t="str">
        <f>IF('01_Données'!Q421="","",INDEX(Tableau3[Désignation],MATCH('01_Données'!P421,Tableau3[Sequence],0),))</f>
        <v/>
      </c>
      <c r="D671" s="1" t="str">
        <f>IF('01_Données'!Q421="","",INDEX(Tableau3[Qte],MATCH('01_Données'!P421,Tableau3[Sequence],0),))</f>
        <v/>
      </c>
      <c r="E671" s="22" t="str">
        <f>IF('01_Données'!Q421="","",INDEX(Tableau3[P.A.U],MATCH('01_Données'!P421,Tableau3[Sequence],0),))</f>
        <v/>
      </c>
      <c r="F671" s="22"/>
      <c r="G671" s="2" t="str">
        <f>IF('01_Données'!Q421="","",INDEX(Tableau3[Délai],MATCH('01_Données'!P421,Tableau3[Sequence],0),))</f>
        <v/>
      </c>
      <c r="H671" s="2" t="str">
        <f>IF('01_Données'!Q421="","",INDEX(Tableau3[Date livraison],MATCH('01_Données'!P421,Tableau3[Sequence],0),))</f>
        <v/>
      </c>
      <c r="I671" s="1" t="str">
        <f t="shared" si="17"/>
        <v/>
      </c>
      <c r="J671" t="e">
        <f>IF('01_Données'!#REF!="","",INDEX(#REF!,MATCH('01_Données'!#REF!,#REF!,0),))</f>
        <v>#REF!</v>
      </c>
    </row>
    <row r="672" spans="1:10" x14ac:dyDescent="0.25">
      <c r="A672" s="19" t="str">
        <f>IF(ROW()-12&lt;='01_Données'!$O$2,ROW()-12,"")</f>
        <v/>
      </c>
      <c r="B672" s="1" t="str">
        <f>IF('01_Données'!Q422="","",INDEX(Tableau3[N°CMD],MATCH('01_Données'!P422,Tableau3[Sequence],0),))</f>
        <v/>
      </c>
      <c r="C672" s="31" t="str">
        <f>IF('01_Données'!Q422="","",INDEX(Tableau3[Désignation],MATCH('01_Données'!P422,Tableau3[Sequence],0),))</f>
        <v/>
      </c>
      <c r="D672" s="1" t="str">
        <f>IF('01_Données'!Q422="","",INDEX(Tableau3[Qte],MATCH('01_Données'!P422,Tableau3[Sequence],0),))</f>
        <v/>
      </c>
      <c r="E672" s="22" t="str">
        <f>IF('01_Données'!Q422="","",INDEX(Tableau3[P.A.U],MATCH('01_Données'!P422,Tableau3[Sequence],0),))</f>
        <v/>
      </c>
      <c r="F672" s="22"/>
      <c r="G672" s="2" t="str">
        <f>IF('01_Données'!Q422="","",INDEX(Tableau3[Délai],MATCH('01_Données'!P422,Tableau3[Sequence],0),))</f>
        <v/>
      </c>
      <c r="H672" s="2" t="str">
        <f>IF('01_Données'!Q422="","",INDEX(Tableau3[Date livraison],MATCH('01_Données'!P422,Tableau3[Sequence],0),))</f>
        <v/>
      </c>
      <c r="I672" s="1" t="str">
        <f t="shared" si="17"/>
        <v/>
      </c>
      <c r="J672" t="e">
        <f>IF('01_Données'!#REF!="","",INDEX(#REF!,MATCH('01_Données'!#REF!,#REF!,0),))</f>
        <v>#REF!</v>
      </c>
    </row>
    <row r="673" spans="1:10" x14ac:dyDescent="0.25">
      <c r="A673" s="19" t="str">
        <f>IF(ROW()-12&lt;='01_Données'!$O$2,ROW()-12,"")</f>
        <v/>
      </c>
      <c r="B673" s="1" t="str">
        <f>IF('01_Données'!Q423="","",INDEX(Tableau3[N°CMD],MATCH('01_Données'!P423,Tableau3[Sequence],0),))</f>
        <v/>
      </c>
      <c r="C673" s="31" t="str">
        <f>IF('01_Données'!Q423="","",INDEX(Tableau3[Désignation],MATCH('01_Données'!P423,Tableau3[Sequence],0),))</f>
        <v/>
      </c>
      <c r="D673" s="1" t="str">
        <f>IF('01_Données'!Q423="","",INDEX(Tableau3[Qte],MATCH('01_Données'!P423,Tableau3[Sequence],0),))</f>
        <v/>
      </c>
      <c r="E673" s="22" t="str">
        <f>IF('01_Données'!Q423="","",INDEX(Tableau3[P.A.U],MATCH('01_Données'!P423,Tableau3[Sequence],0),))</f>
        <v/>
      </c>
      <c r="F673" s="22"/>
      <c r="G673" s="2" t="str">
        <f>IF('01_Données'!Q423="","",INDEX(Tableau3[Délai],MATCH('01_Données'!P423,Tableau3[Sequence],0),))</f>
        <v/>
      </c>
      <c r="H673" s="2" t="str">
        <f>IF('01_Données'!Q423="","",INDEX(Tableau3[Date livraison],MATCH('01_Données'!P423,Tableau3[Sequence],0),))</f>
        <v/>
      </c>
      <c r="I673" s="1" t="str">
        <f t="shared" si="17"/>
        <v/>
      </c>
      <c r="J673" t="e">
        <f>IF('01_Données'!#REF!="","",INDEX(#REF!,MATCH('01_Données'!#REF!,#REF!,0),))</f>
        <v>#REF!</v>
      </c>
    </row>
    <row r="674" spans="1:10" x14ac:dyDescent="0.25">
      <c r="A674" s="19" t="str">
        <f>IF(ROW()-12&lt;='01_Données'!$O$2,ROW()-12,"")</f>
        <v/>
      </c>
      <c r="B674" s="1" t="str">
        <f>IF('01_Données'!Q424="","",INDEX(Tableau3[N°CMD],MATCH('01_Données'!P424,Tableau3[Sequence],0),))</f>
        <v/>
      </c>
      <c r="C674" s="31" t="str">
        <f>IF('01_Données'!Q424="","",INDEX(Tableau3[Désignation],MATCH('01_Données'!P424,Tableau3[Sequence],0),))</f>
        <v/>
      </c>
      <c r="D674" s="1" t="str">
        <f>IF('01_Données'!Q424="","",INDEX(Tableau3[Qte],MATCH('01_Données'!P424,Tableau3[Sequence],0),))</f>
        <v/>
      </c>
      <c r="E674" s="22" t="str">
        <f>IF('01_Données'!Q424="","",INDEX(Tableau3[P.A.U],MATCH('01_Données'!P424,Tableau3[Sequence],0),))</f>
        <v/>
      </c>
      <c r="F674" s="22"/>
      <c r="G674" s="2" t="str">
        <f>IF('01_Données'!Q424="","",INDEX(Tableau3[Délai],MATCH('01_Données'!P424,Tableau3[Sequence],0),))</f>
        <v/>
      </c>
      <c r="H674" s="2" t="str">
        <f>IF('01_Données'!Q424="","",INDEX(Tableau3[Date livraison],MATCH('01_Données'!P424,Tableau3[Sequence],0),))</f>
        <v/>
      </c>
      <c r="I674" s="1" t="str">
        <f t="shared" si="17"/>
        <v/>
      </c>
      <c r="J674" t="e">
        <f>IF('01_Données'!#REF!="","",INDEX(#REF!,MATCH('01_Données'!#REF!,#REF!,0),))</f>
        <v>#REF!</v>
      </c>
    </row>
    <row r="675" spans="1:10" x14ac:dyDescent="0.25">
      <c r="A675" s="19" t="str">
        <f>IF(ROW()-12&lt;='01_Données'!$O$2,ROW()-12,"")</f>
        <v/>
      </c>
      <c r="B675" s="1" t="str">
        <f>IF('01_Données'!Q425="","",INDEX(Tableau3[N°CMD],MATCH('01_Données'!P425,Tableau3[Sequence],0),))</f>
        <v/>
      </c>
      <c r="C675" s="31" t="str">
        <f>IF('01_Données'!Q425="","",INDEX(Tableau3[Désignation],MATCH('01_Données'!P425,Tableau3[Sequence],0),))</f>
        <v/>
      </c>
      <c r="D675" s="1" t="str">
        <f>IF('01_Données'!Q425="","",INDEX(Tableau3[Qte],MATCH('01_Données'!P425,Tableau3[Sequence],0),))</f>
        <v/>
      </c>
      <c r="E675" s="22" t="str">
        <f>IF('01_Données'!Q425="","",INDEX(Tableau3[P.A.U],MATCH('01_Données'!P425,Tableau3[Sequence],0),))</f>
        <v/>
      </c>
      <c r="F675" s="22"/>
      <c r="G675" s="2" t="str">
        <f>IF('01_Données'!Q425="","",INDEX(Tableau3[Délai],MATCH('01_Données'!P425,Tableau3[Sequence],0),))</f>
        <v/>
      </c>
      <c r="H675" s="2" t="str">
        <f>IF('01_Données'!Q425="","",INDEX(Tableau3[Date livraison],MATCH('01_Données'!P425,Tableau3[Sequence],0),))</f>
        <v/>
      </c>
      <c r="I675" s="1" t="str">
        <f t="shared" si="17"/>
        <v/>
      </c>
      <c r="J675" t="e">
        <f>IF('01_Données'!#REF!="","",INDEX(#REF!,MATCH('01_Données'!#REF!,#REF!,0),))</f>
        <v>#REF!</v>
      </c>
    </row>
    <row r="676" spans="1:10" x14ac:dyDescent="0.25">
      <c r="A676" s="19" t="str">
        <f>IF(ROW()-12&lt;='01_Données'!$O$2,ROW()-12,"")</f>
        <v/>
      </c>
      <c r="B676" s="1" t="str">
        <f>IF('01_Données'!Q426="","",INDEX(Tableau3[N°CMD],MATCH('01_Données'!P426,Tableau3[Sequence],0),))</f>
        <v/>
      </c>
      <c r="C676" s="31" t="str">
        <f>IF('01_Données'!Q426="","",INDEX(Tableau3[Désignation],MATCH('01_Données'!P426,Tableau3[Sequence],0),))</f>
        <v/>
      </c>
      <c r="D676" s="1" t="str">
        <f>IF('01_Données'!Q426="","",INDEX(Tableau3[Qte],MATCH('01_Données'!P426,Tableau3[Sequence],0),))</f>
        <v/>
      </c>
      <c r="E676" s="22" t="str">
        <f>IF('01_Données'!Q426="","",INDEX(Tableau3[P.A.U],MATCH('01_Données'!P426,Tableau3[Sequence],0),))</f>
        <v/>
      </c>
      <c r="F676" s="22"/>
      <c r="G676" s="2" t="str">
        <f>IF('01_Données'!Q426="","",INDEX(Tableau3[Délai],MATCH('01_Données'!P426,Tableau3[Sequence],0),))</f>
        <v/>
      </c>
      <c r="H676" s="2" t="str">
        <f>IF('01_Données'!Q426="","",INDEX(Tableau3[Date livraison],MATCH('01_Données'!P426,Tableau3[Sequence],0),))</f>
        <v/>
      </c>
      <c r="I676" s="1" t="str">
        <f t="shared" si="17"/>
        <v/>
      </c>
      <c r="J676" t="e">
        <f>IF('01_Données'!#REF!="","",INDEX(#REF!,MATCH('01_Données'!#REF!,#REF!,0),))</f>
        <v>#REF!</v>
      </c>
    </row>
    <row r="677" spans="1:10" x14ac:dyDescent="0.25">
      <c r="A677" s="19" t="str">
        <f>IF(ROW()-12&lt;='01_Données'!$O$2,ROW()-12,"")</f>
        <v/>
      </c>
      <c r="B677" s="1" t="str">
        <f>IF('01_Données'!Q427="","",INDEX(Tableau3[N°CMD],MATCH('01_Données'!P427,Tableau3[Sequence],0),))</f>
        <v/>
      </c>
      <c r="C677" s="31" t="str">
        <f>IF('01_Données'!Q427="","",INDEX(Tableau3[Désignation],MATCH('01_Données'!P427,Tableau3[Sequence],0),))</f>
        <v/>
      </c>
      <c r="D677" s="1" t="str">
        <f>IF('01_Données'!Q427="","",INDEX(Tableau3[Qte],MATCH('01_Données'!P427,Tableau3[Sequence],0),))</f>
        <v/>
      </c>
      <c r="E677" s="22" t="str">
        <f>IF('01_Données'!Q427="","",INDEX(Tableau3[P.A.U],MATCH('01_Données'!P427,Tableau3[Sequence],0),))</f>
        <v/>
      </c>
      <c r="F677" s="22"/>
      <c r="G677" s="2" t="str">
        <f>IF('01_Données'!Q427="","",INDEX(Tableau3[Délai],MATCH('01_Données'!P427,Tableau3[Sequence],0),))</f>
        <v/>
      </c>
      <c r="H677" s="2" t="str">
        <f>IF('01_Données'!Q427="","",INDEX(Tableau3[Date livraison],MATCH('01_Données'!P427,Tableau3[Sequence],0),))</f>
        <v/>
      </c>
      <c r="I677" s="1" t="str">
        <f t="shared" si="17"/>
        <v/>
      </c>
      <c r="J677" t="e">
        <f>IF('01_Données'!#REF!="","",INDEX(#REF!,MATCH('01_Données'!#REF!,#REF!,0),))</f>
        <v>#REF!</v>
      </c>
    </row>
    <row r="678" spans="1:10" x14ac:dyDescent="0.25">
      <c r="A678" s="19" t="str">
        <f>IF(ROW()-12&lt;='01_Données'!$O$2,ROW()-12,"")</f>
        <v/>
      </c>
      <c r="B678" s="1" t="str">
        <f>IF('01_Données'!Q428="","",INDEX(Tableau3[N°CMD],MATCH('01_Données'!P428,Tableau3[Sequence],0),))</f>
        <v/>
      </c>
      <c r="C678" s="31" t="str">
        <f>IF('01_Données'!Q428="","",INDEX(Tableau3[Désignation],MATCH('01_Données'!P428,Tableau3[Sequence],0),))</f>
        <v/>
      </c>
      <c r="D678" s="1" t="str">
        <f>IF('01_Données'!Q428="","",INDEX(Tableau3[Qte],MATCH('01_Données'!P428,Tableau3[Sequence],0),))</f>
        <v/>
      </c>
      <c r="E678" s="22" t="str">
        <f>IF('01_Données'!Q428="","",INDEX(Tableau3[P.A.U],MATCH('01_Données'!P428,Tableau3[Sequence],0),))</f>
        <v/>
      </c>
      <c r="F678" s="22"/>
      <c r="G678" s="2" t="str">
        <f>IF('01_Données'!Q428="","",INDEX(Tableau3[Délai],MATCH('01_Données'!P428,Tableau3[Sequence],0),))</f>
        <v/>
      </c>
      <c r="H678" s="2" t="str">
        <f>IF('01_Données'!Q428="","",INDEX(Tableau3[Date livraison],MATCH('01_Données'!P428,Tableau3[Sequence],0),))</f>
        <v/>
      </c>
      <c r="I678" s="1" t="str">
        <f t="shared" si="17"/>
        <v/>
      </c>
      <c r="J678" t="e">
        <f>IF('01_Données'!#REF!="","",INDEX(#REF!,MATCH('01_Données'!#REF!,#REF!,0),))</f>
        <v>#REF!</v>
      </c>
    </row>
    <row r="679" spans="1:10" x14ac:dyDescent="0.25">
      <c r="A679" s="19" t="str">
        <f>IF(ROW()-12&lt;='01_Données'!$O$2,ROW()-12,"")</f>
        <v/>
      </c>
      <c r="B679" s="1" t="str">
        <f>IF('01_Données'!Q429="","",INDEX(Tableau3[N°CMD],MATCH('01_Données'!P429,Tableau3[Sequence],0),))</f>
        <v/>
      </c>
      <c r="C679" s="31" t="str">
        <f>IF('01_Données'!Q429="","",INDEX(Tableau3[Désignation],MATCH('01_Données'!P429,Tableau3[Sequence],0),))</f>
        <v/>
      </c>
      <c r="D679" s="1" t="str">
        <f>IF('01_Données'!Q429="","",INDEX(Tableau3[Qte],MATCH('01_Données'!P429,Tableau3[Sequence],0),))</f>
        <v/>
      </c>
      <c r="E679" s="22" t="str">
        <f>IF('01_Données'!Q429="","",INDEX(Tableau3[P.A.U],MATCH('01_Données'!P429,Tableau3[Sequence],0),))</f>
        <v/>
      </c>
      <c r="F679" s="22"/>
      <c r="G679" s="2" t="str">
        <f>IF('01_Données'!Q429="","",INDEX(Tableau3[Délai],MATCH('01_Données'!P429,Tableau3[Sequence],0),))</f>
        <v/>
      </c>
      <c r="H679" s="2" t="str">
        <f>IF('01_Données'!Q429="","",INDEX(Tableau3[Date livraison],MATCH('01_Données'!P429,Tableau3[Sequence],0),))</f>
        <v/>
      </c>
      <c r="I679" s="1" t="str">
        <f t="shared" si="17"/>
        <v/>
      </c>
      <c r="J679" t="e">
        <f>IF('01_Données'!#REF!="","",INDEX(#REF!,MATCH('01_Données'!#REF!,#REF!,0),))</f>
        <v>#REF!</v>
      </c>
    </row>
    <row r="680" spans="1:10" x14ac:dyDescent="0.25">
      <c r="A680" s="19" t="str">
        <f>IF(ROW()-12&lt;='01_Données'!$O$2,ROW()-12,"")</f>
        <v/>
      </c>
      <c r="B680" s="1" t="str">
        <f>IF('01_Données'!Q430="","",INDEX(Tableau3[N°CMD],MATCH('01_Données'!P430,Tableau3[Sequence],0),))</f>
        <v/>
      </c>
      <c r="C680" s="31" t="str">
        <f>IF('01_Données'!Q430="","",INDEX(Tableau3[Désignation],MATCH('01_Données'!P430,Tableau3[Sequence],0),))</f>
        <v/>
      </c>
      <c r="D680" s="1" t="str">
        <f>IF('01_Données'!Q430="","",INDEX(Tableau3[Qte],MATCH('01_Données'!P430,Tableau3[Sequence],0),))</f>
        <v/>
      </c>
      <c r="E680" s="22" t="str">
        <f>IF('01_Données'!Q430="","",INDEX(Tableau3[P.A.U],MATCH('01_Données'!P430,Tableau3[Sequence],0),))</f>
        <v/>
      </c>
      <c r="F680" s="22"/>
      <c r="G680" s="2" t="str">
        <f>IF('01_Données'!Q430="","",INDEX(Tableau3[Délai],MATCH('01_Données'!P430,Tableau3[Sequence],0),))</f>
        <v/>
      </c>
      <c r="H680" s="2" t="str">
        <f>IF('01_Données'!Q430="","",INDEX(Tableau3[Date livraison],MATCH('01_Données'!P430,Tableau3[Sequence],0),))</f>
        <v/>
      </c>
      <c r="I680" s="1" t="str">
        <f t="shared" si="17"/>
        <v/>
      </c>
      <c r="J680" t="e">
        <f>IF('01_Données'!#REF!="","",INDEX(#REF!,MATCH('01_Données'!#REF!,#REF!,0),))</f>
        <v>#REF!</v>
      </c>
    </row>
    <row r="681" spans="1:10" x14ac:dyDescent="0.25">
      <c r="A681" s="19" t="str">
        <f>IF(ROW()-12&lt;='01_Données'!$O$2,ROW()-12,"")</f>
        <v/>
      </c>
      <c r="B681" s="1" t="str">
        <f>IF('01_Données'!Q431="","",INDEX(Tableau3[N°CMD],MATCH('01_Données'!P431,Tableau3[Sequence],0),))</f>
        <v/>
      </c>
      <c r="C681" s="31" t="str">
        <f>IF('01_Données'!Q431="","",INDEX(Tableau3[Désignation],MATCH('01_Données'!P431,Tableau3[Sequence],0),))</f>
        <v/>
      </c>
      <c r="D681" s="1" t="str">
        <f>IF('01_Données'!Q431="","",INDEX(Tableau3[Qte],MATCH('01_Données'!P431,Tableau3[Sequence],0),))</f>
        <v/>
      </c>
      <c r="E681" s="22" t="str">
        <f>IF('01_Données'!Q431="","",INDEX(Tableau3[P.A.U],MATCH('01_Données'!P431,Tableau3[Sequence],0),))</f>
        <v/>
      </c>
      <c r="F681" s="22"/>
      <c r="G681" s="2" t="str">
        <f>IF('01_Données'!Q431="","",INDEX(Tableau3[Délai],MATCH('01_Données'!P431,Tableau3[Sequence],0),))</f>
        <v/>
      </c>
      <c r="H681" s="2" t="str">
        <f>IF('01_Données'!Q431="","",INDEX(Tableau3[Date livraison],MATCH('01_Données'!P431,Tableau3[Sequence],0),))</f>
        <v/>
      </c>
      <c r="I681" s="1" t="str">
        <f t="shared" si="17"/>
        <v/>
      </c>
      <c r="J681" t="e">
        <f>IF('01_Données'!#REF!="","",INDEX(#REF!,MATCH('01_Données'!#REF!,#REF!,0),))</f>
        <v>#REF!</v>
      </c>
    </row>
    <row r="682" spans="1:10" x14ac:dyDescent="0.25">
      <c r="A682" s="19" t="str">
        <f>IF(ROW()-12&lt;='01_Données'!$O$2,ROW()-12,"")</f>
        <v/>
      </c>
      <c r="B682" s="1" t="str">
        <f>IF('01_Données'!Q432="","",INDEX(Tableau3[N°CMD],MATCH('01_Données'!P432,Tableau3[Sequence],0),))</f>
        <v/>
      </c>
      <c r="C682" s="31" t="str">
        <f>IF('01_Données'!Q432="","",INDEX(Tableau3[Désignation],MATCH('01_Données'!P432,Tableau3[Sequence],0),))</f>
        <v/>
      </c>
      <c r="D682" s="1" t="str">
        <f>IF('01_Données'!Q432="","",INDEX(Tableau3[Qte],MATCH('01_Données'!P432,Tableau3[Sequence],0),))</f>
        <v/>
      </c>
      <c r="E682" s="22" t="str">
        <f>IF('01_Données'!Q432="","",INDEX(Tableau3[P.A.U],MATCH('01_Données'!P432,Tableau3[Sequence],0),))</f>
        <v/>
      </c>
      <c r="F682" s="22"/>
      <c r="G682" s="2" t="str">
        <f>IF('01_Données'!Q432="","",INDEX(Tableau3[Délai],MATCH('01_Données'!P432,Tableau3[Sequence],0),))</f>
        <v/>
      </c>
      <c r="H682" s="2" t="str">
        <f>IF('01_Données'!Q432="","",INDEX(Tableau3[Date livraison],MATCH('01_Données'!P432,Tableau3[Sequence],0),))</f>
        <v/>
      </c>
      <c r="I682" s="1" t="str">
        <f t="shared" si="17"/>
        <v/>
      </c>
      <c r="J682" t="e">
        <f>IF('01_Données'!#REF!="","",INDEX(#REF!,MATCH('01_Données'!#REF!,#REF!,0),))</f>
        <v>#REF!</v>
      </c>
    </row>
    <row r="683" spans="1:10" x14ac:dyDescent="0.25">
      <c r="A683" s="19" t="str">
        <f>IF(ROW()-12&lt;='01_Données'!$O$2,ROW()-12,"")</f>
        <v/>
      </c>
      <c r="B683" s="1" t="str">
        <f>IF('01_Données'!Q433="","",INDEX(Tableau3[N°CMD],MATCH('01_Données'!P433,Tableau3[Sequence],0),))</f>
        <v/>
      </c>
      <c r="C683" s="31" t="str">
        <f>IF('01_Données'!Q433="","",INDEX(Tableau3[Désignation],MATCH('01_Données'!P433,Tableau3[Sequence],0),))</f>
        <v/>
      </c>
      <c r="D683" s="1" t="str">
        <f>IF('01_Données'!Q433="","",INDEX(Tableau3[Qte],MATCH('01_Données'!P433,Tableau3[Sequence],0),))</f>
        <v/>
      </c>
      <c r="E683" s="22" t="str">
        <f>IF('01_Données'!Q433="","",INDEX(Tableau3[P.A.U],MATCH('01_Données'!P433,Tableau3[Sequence],0),))</f>
        <v/>
      </c>
      <c r="F683" s="22"/>
      <c r="G683" s="2" t="str">
        <f>IF('01_Données'!Q433="","",INDEX(Tableau3[Délai],MATCH('01_Données'!P433,Tableau3[Sequence],0),))</f>
        <v/>
      </c>
      <c r="H683" s="2" t="str">
        <f>IF('01_Données'!Q433="","",INDEX(Tableau3[Date livraison],MATCH('01_Données'!P433,Tableau3[Sequence],0),))</f>
        <v/>
      </c>
      <c r="I683" s="1" t="str">
        <f t="shared" si="17"/>
        <v/>
      </c>
      <c r="J683" t="e">
        <f>IF('01_Données'!#REF!="","",INDEX(#REF!,MATCH('01_Données'!#REF!,#REF!,0),))</f>
        <v>#REF!</v>
      </c>
    </row>
    <row r="684" spans="1:10" x14ac:dyDescent="0.25">
      <c r="A684" s="19" t="str">
        <f>IF(ROW()-12&lt;='01_Données'!$O$2,ROW()-12,"")</f>
        <v/>
      </c>
      <c r="B684" s="1" t="str">
        <f>IF('01_Données'!Q434="","",INDEX(Tableau3[N°CMD],MATCH('01_Données'!P434,Tableau3[Sequence],0),))</f>
        <v/>
      </c>
      <c r="C684" s="31" t="str">
        <f>IF('01_Données'!Q434="","",INDEX(Tableau3[Désignation],MATCH('01_Données'!P434,Tableau3[Sequence],0),))</f>
        <v/>
      </c>
      <c r="D684" s="1" t="str">
        <f>IF('01_Données'!Q434="","",INDEX(Tableau3[Qte],MATCH('01_Données'!P434,Tableau3[Sequence],0),))</f>
        <v/>
      </c>
      <c r="E684" s="22" t="str">
        <f>IF('01_Données'!Q434="","",INDEX(Tableau3[P.A.U],MATCH('01_Données'!P434,Tableau3[Sequence],0),))</f>
        <v/>
      </c>
      <c r="F684" s="22"/>
      <c r="G684" s="2" t="str">
        <f>IF('01_Données'!Q434="","",INDEX(Tableau3[Délai],MATCH('01_Données'!P434,Tableau3[Sequence],0),))</f>
        <v/>
      </c>
      <c r="H684" s="2" t="str">
        <f>IF('01_Données'!Q434="","",INDEX(Tableau3[Date livraison],MATCH('01_Données'!P434,Tableau3[Sequence],0),))</f>
        <v/>
      </c>
      <c r="I684" s="1" t="str">
        <f t="shared" si="17"/>
        <v/>
      </c>
      <c r="J684" t="e">
        <f>IF('01_Données'!#REF!="","",INDEX(#REF!,MATCH('01_Données'!#REF!,#REF!,0),))</f>
        <v>#REF!</v>
      </c>
    </row>
    <row r="685" spans="1:10" x14ac:dyDescent="0.25">
      <c r="A685" s="19" t="str">
        <f>IF(ROW()-12&lt;='01_Données'!$O$2,ROW()-12,"")</f>
        <v/>
      </c>
      <c r="B685" s="1" t="str">
        <f>IF('01_Données'!Q435="","",INDEX(Tableau3[N°CMD],MATCH('01_Données'!P435,Tableau3[Sequence],0),))</f>
        <v/>
      </c>
      <c r="C685" s="31" t="str">
        <f>IF('01_Données'!Q435="","",INDEX(Tableau3[Désignation],MATCH('01_Données'!P435,Tableau3[Sequence],0),))</f>
        <v/>
      </c>
      <c r="D685" s="1" t="str">
        <f>IF('01_Données'!Q435="","",INDEX(Tableau3[Qte],MATCH('01_Données'!P435,Tableau3[Sequence],0),))</f>
        <v/>
      </c>
      <c r="E685" s="22" t="str">
        <f>IF('01_Données'!Q435="","",INDEX(Tableau3[P.A.U],MATCH('01_Données'!P435,Tableau3[Sequence],0),))</f>
        <v/>
      </c>
      <c r="F685" s="22"/>
      <c r="G685" s="2" t="str">
        <f>IF('01_Données'!Q435="","",INDEX(Tableau3[Délai],MATCH('01_Données'!P435,Tableau3[Sequence],0),))</f>
        <v/>
      </c>
      <c r="H685" s="2" t="str">
        <f>IF('01_Données'!Q435="","",INDEX(Tableau3[Date livraison],MATCH('01_Données'!P435,Tableau3[Sequence],0),))</f>
        <v/>
      </c>
      <c r="I685" s="1" t="str">
        <f t="shared" si="17"/>
        <v/>
      </c>
      <c r="J685" t="e">
        <f>IF('01_Données'!#REF!="","",INDEX(#REF!,MATCH('01_Données'!#REF!,#REF!,0),))</f>
        <v>#REF!</v>
      </c>
    </row>
    <row r="686" spans="1:10" x14ac:dyDescent="0.25">
      <c r="A686" s="19" t="str">
        <f>IF(ROW()-12&lt;='01_Données'!$O$2,ROW()-12,"")</f>
        <v/>
      </c>
      <c r="B686" s="1" t="str">
        <f>IF('01_Données'!Q436="","",INDEX(Tableau3[N°CMD],MATCH('01_Données'!P436,Tableau3[Sequence],0),))</f>
        <v/>
      </c>
      <c r="C686" s="31" t="str">
        <f>IF('01_Données'!Q436="","",INDEX(Tableau3[Désignation],MATCH('01_Données'!P436,Tableau3[Sequence],0),))</f>
        <v/>
      </c>
      <c r="D686" s="1" t="str">
        <f>IF('01_Données'!Q436="","",INDEX(Tableau3[Qte],MATCH('01_Données'!P436,Tableau3[Sequence],0),))</f>
        <v/>
      </c>
      <c r="E686" s="22" t="str">
        <f>IF('01_Données'!Q436="","",INDEX(Tableau3[P.A.U],MATCH('01_Données'!P436,Tableau3[Sequence],0),))</f>
        <v/>
      </c>
      <c r="F686" s="22"/>
      <c r="G686" s="2" t="str">
        <f>IF('01_Données'!Q436="","",INDEX(Tableau3[Délai],MATCH('01_Données'!P436,Tableau3[Sequence],0),))</f>
        <v/>
      </c>
      <c r="H686" s="2" t="str">
        <f>IF('01_Données'!Q436="","",INDEX(Tableau3[Date livraison],MATCH('01_Données'!P436,Tableau3[Sequence],0),))</f>
        <v/>
      </c>
      <c r="I686" s="1" t="str">
        <f t="shared" si="17"/>
        <v/>
      </c>
      <c r="J686" t="e">
        <f>IF('01_Données'!#REF!="","",INDEX(#REF!,MATCH('01_Données'!#REF!,#REF!,0),))</f>
        <v>#REF!</v>
      </c>
    </row>
    <row r="687" spans="1:10" x14ac:dyDescent="0.25">
      <c r="A687" s="19" t="str">
        <f>IF(ROW()-12&lt;='01_Données'!$O$2,ROW()-12,"")</f>
        <v/>
      </c>
      <c r="B687" s="1" t="str">
        <f>IF('01_Données'!Q437="","",INDEX(Tableau3[N°CMD],MATCH('01_Données'!P437,Tableau3[Sequence],0),))</f>
        <v/>
      </c>
      <c r="C687" s="31" t="str">
        <f>IF('01_Données'!Q437="","",INDEX(Tableau3[Désignation],MATCH('01_Données'!P437,Tableau3[Sequence],0),))</f>
        <v/>
      </c>
      <c r="D687" s="1" t="str">
        <f>IF('01_Données'!Q437="","",INDEX(Tableau3[Qte],MATCH('01_Données'!P437,Tableau3[Sequence],0),))</f>
        <v/>
      </c>
      <c r="E687" s="22" t="str">
        <f>IF('01_Données'!Q437="","",INDEX(Tableau3[P.A.U],MATCH('01_Données'!P437,Tableau3[Sequence],0),))</f>
        <v/>
      </c>
      <c r="F687" s="22"/>
      <c r="G687" s="2" t="str">
        <f>IF('01_Données'!Q437="","",INDEX(Tableau3[Délai],MATCH('01_Données'!P437,Tableau3[Sequence],0),))</f>
        <v/>
      </c>
      <c r="H687" s="2" t="str">
        <f>IF('01_Données'!Q437="","",INDEX(Tableau3[Date livraison],MATCH('01_Données'!P437,Tableau3[Sequence],0),))</f>
        <v/>
      </c>
      <c r="I687" s="1" t="str">
        <f t="shared" si="17"/>
        <v/>
      </c>
      <c r="J687" t="e">
        <f>IF('01_Données'!#REF!="","",INDEX(#REF!,MATCH('01_Données'!#REF!,#REF!,0),))</f>
        <v>#REF!</v>
      </c>
    </row>
    <row r="688" spans="1:10" x14ac:dyDescent="0.25">
      <c r="A688" s="19" t="str">
        <f>IF(ROW()-12&lt;='01_Données'!$O$2,ROW()-12,"")</f>
        <v/>
      </c>
      <c r="B688" s="1" t="str">
        <f>IF('01_Données'!Q438="","",INDEX(Tableau3[N°CMD],MATCH('01_Données'!P438,Tableau3[Sequence],0),))</f>
        <v/>
      </c>
      <c r="C688" s="31" t="str">
        <f>IF('01_Données'!Q438="","",INDEX(Tableau3[Désignation],MATCH('01_Données'!P438,Tableau3[Sequence],0),))</f>
        <v/>
      </c>
      <c r="D688" s="1" t="str">
        <f>IF('01_Données'!Q438="","",INDEX(Tableau3[Qte],MATCH('01_Données'!P438,Tableau3[Sequence],0),))</f>
        <v/>
      </c>
      <c r="E688" s="22" t="str">
        <f>IF('01_Données'!Q438="","",INDEX(Tableau3[P.A.U],MATCH('01_Données'!P438,Tableau3[Sequence],0),))</f>
        <v/>
      </c>
      <c r="F688" s="22"/>
      <c r="G688" s="2" t="str">
        <f>IF('01_Données'!Q438="","",INDEX(Tableau3[Délai],MATCH('01_Données'!P438,Tableau3[Sequence],0),))</f>
        <v/>
      </c>
      <c r="H688" s="2" t="str">
        <f>IF('01_Données'!Q438="","",INDEX(Tableau3[Date livraison],MATCH('01_Données'!P438,Tableau3[Sequence],0),))</f>
        <v/>
      </c>
      <c r="I688" s="1" t="str">
        <f t="shared" si="17"/>
        <v/>
      </c>
      <c r="J688" t="e">
        <f>IF('01_Données'!#REF!="","",INDEX(#REF!,MATCH('01_Données'!#REF!,#REF!,0),))</f>
        <v>#REF!</v>
      </c>
    </row>
    <row r="689" spans="1:10" x14ac:dyDescent="0.25">
      <c r="A689" s="19" t="str">
        <f>IF(ROW()-12&lt;='01_Données'!$O$2,ROW()-12,"")</f>
        <v/>
      </c>
      <c r="B689" s="1" t="str">
        <f>IF('01_Données'!Q439="","",INDEX(Tableau3[N°CMD],MATCH('01_Données'!P439,Tableau3[Sequence],0),))</f>
        <v/>
      </c>
      <c r="C689" s="31" t="str">
        <f>IF('01_Données'!Q439="","",INDEX(Tableau3[Désignation],MATCH('01_Données'!P439,Tableau3[Sequence],0),))</f>
        <v/>
      </c>
      <c r="D689" s="1" t="str">
        <f>IF('01_Données'!Q439="","",INDEX(Tableau3[Qte],MATCH('01_Données'!P439,Tableau3[Sequence],0),))</f>
        <v/>
      </c>
      <c r="E689" s="22" t="str">
        <f>IF('01_Données'!Q439="","",INDEX(Tableau3[P.A.U],MATCH('01_Données'!P439,Tableau3[Sequence],0),))</f>
        <v/>
      </c>
      <c r="F689" s="22"/>
      <c r="G689" s="2" t="str">
        <f>IF('01_Données'!Q439="","",INDEX(Tableau3[Délai],MATCH('01_Données'!P439,Tableau3[Sequence],0),))</f>
        <v/>
      </c>
      <c r="H689" s="2" t="str">
        <f>IF('01_Données'!Q439="","",INDEX(Tableau3[Date livraison],MATCH('01_Données'!P439,Tableau3[Sequence],0),))</f>
        <v/>
      </c>
      <c r="I689" s="1" t="str">
        <f t="shared" si="17"/>
        <v/>
      </c>
      <c r="J689" t="e">
        <f>IF('01_Données'!#REF!="","",INDEX(#REF!,MATCH('01_Données'!#REF!,#REF!,0),))</f>
        <v>#REF!</v>
      </c>
    </row>
    <row r="690" spans="1:10" x14ac:dyDescent="0.25">
      <c r="A690" s="19" t="str">
        <f>IF(ROW()-12&lt;='01_Données'!$O$2,ROW()-12,"")</f>
        <v/>
      </c>
      <c r="B690" s="1" t="str">
        <f>IF('01_Données'!Q440="","",INDEX(Tableau3[N°CMD],MATCH('01_Données'!P440,Tableau3[Sequence],0),))</f>
        <v/>
      </c>
      <c r="C690" s="31" t="str">
        <f>IF('01_Données'!Q440="","",INDEX(Tableau3[Désignation],MATCH('01_Données'!P440,Tableau3[Sequence],0),))</f>
        <v/>
      </c>
      <c r="D690" s="1" t="str">
        <f>IF('01_Données'!Q440="","",INDEX(Tableau3[Qte],MATCH('01_Données'!P440,Tableau3[Sequence],0),))</f>
        <v/>
      </c>
      <c r="E690" s="22" t="str">
        <f>IF('01_Données'!Q440="","",INDEX(Tableau3[P.A.U],MATCH('01_Données'!P440,Tableau3[Sequence],0),))</f>
        <v/>
      </c>
      <c r="F690" s="22"/>
      <c r="G690" s="2" t="str">
        <f>IF('01_Données'!Q440="","",INDEX(Tableau3[Délai],MATCH('01_Données'!P440,Tableau3[Sequence],0),))</f>
        <v/>
      </c>
      <c r="H690" s="2" t="str">
        <f>IF('01_Données'!Q440="","",INDEX(Tableau3[Date livraison],MATCH('01_Données'!P440,Tableau3[Sequence],0),))</f>
        <v/>
      </c>
      <c r="I690" s="1" t="str">
        <f t="shared" si="17"/>
        <v/>
      </c>
      <c r="J690" t="e">
        <f>IF('01_Données'!#REF!="","",INDEX(#REF!,MATCH('01_Données'!#REF!,#REF!,0),))</f>
        <v>#REF!</v>
      </c>
    </row>
    <row r="691" spans="1:10" x14ac:dyDescent="0.25">
      <c r="A691" s="19" t="str">
        <f>IF(ROW()-12&lt;='01_Données'!$O$2,ROW()-12,"")</f>
        <v/>
      </c>
      <c r="B691" s="1" t="str">
        <f>IF('01_Données'!Q441="","",INDEX(Tableau3[N°CMD],MATCH('01_Données'!P441,Tableau3[Sequence],0),))</f>
        <v/>
      </c>
      <c r="C691" s="31" t="str">
        <f>IF('01_Données'!Q441="","",INDEX(Tableau3[Désignation],MATCH('01_Données'!P441,Tableau3[Sequence],0),))</f>
        <v/>
      </c>
      <c r="D691" s="1" t="str">
        <f>IF('01_Données'!Q441="","",INDEX(Tableau3[Qte],MATCH('01_Données'!P441,Tableau3[Sequence],0),))</f>
        <v/>
      </c>
      <c r="E691" s="22" t="str">
        <f>IF('01_Données'!Q441="","",INDEX(Tableau3[P.A.U],MATCH('01_Données'!P441,Tableau3[Sequence],0),))</f>
        <v/>
      </c>
      <c r="F691" s="22"/>
      <c r="G691" s="2" t="str">
        <f>IF('01_Données'!Q441="","",INDEX(Tableau3[Délai],MATCH('01_Données'!P441,Tableau3[Sequence],0),))</f>
        <v/>
      </c>
      <c r="H691" s="2" t="str">
        <f>IF('01_Données'!Q441="","",INDEX(Tableau3[Date livraison],MATCH('01_Données'!P441,Tableau3[Sequence],0),))</f>
        <v/>
      </c>
      <c r="I691" s="1" t="str">
        <f t="shared" si="17"/>
        <v/>
      </c>
      <c r="J691" t="e">
        <f>IF('01_Données'!#REF!="","",INDEX(#REF!,MATCH('01_Données'!#REF!,#REF!,0),))</f>
        <v>#REF!</v>
      </c>
    </row>
    <row r="692" spans="1:10" x14ac:dyDescent="0.25">
      <c r="A692" s="19" t="str">
        <f>IF(ROW()-12&lt;='01_Données'!$O$2,ROW()-12,"")</f>
        <v/>
      </c>
      <c r="B692" s="1" t="str">
        <f>IF('01_Données'!Q442="","",INDEX(Tableau3[N°CMD],MATCH('01_Données'!P442,Tableau3[Sequence],0),))</f>
        <v/>
      </c>
      <c r="C692" s="31" t="str">
        <f>IF('01_Données'!Q442="","",INDEX(Tableau3[Désignation],MATCH('01_Données'!P442,Tableau3[Sequence],0),))</f>
        <v/>
      </c>
      <c r="D692" s="1" t="str">
        <f>IF('01_Données'!Q442="","",INDEX(Tableau3[Qte],MATCH('01_Données'!P442,Tableau3[Sequence],0),))</f>
        <v/>
      </c>
      <c r="E692" s="22" t="str">
        <f>IF('01_Données'!Q442="","",INDEX(Tableau3[P.A.U],MATCH('01_Données'!P442,Tableau3[Sequence],0),))</f>
        <v/>
      </c>
      <c r="F692" s="22"/>
      <c r="G692" s="2" t="str">
        <f>IF('01_Données'!Q442="","",INDEX(Tableau3[Délai],MATCH('01_Données'!P442,Tableau3[Sequence],0),))</f>
        <v/>
      </c>
      <c r="H692" s="2" t="str">
        <f>IF('01_Données'!Q442="","",INDEX(Tableau3[Date livraison],MATCH('01_Données'!P442,Tableau3[Sequence],0),))</f>
        <v/>
      </c>
      <c r="I692" s="1" t="str">
        <f t="shared" si="17"/>
        <v/>
      </c>
      <c r="J692" t="e">
        <f>IF('01_Données'!#REF!="","",INDEX(#REF!,MATCH('01_Données'!#REF!,#REF!,0),))</f>
        <v>#REF!</v>
      </c>
    </row>
    <row r="693" spans="1:10" x14ac:dyDescent="0.25">
      <c r="A693" s="19" t="str">
        <f>IF(ROW()-12&lt;='01_Données'!$O$2,ROW()-12,"")</f>
        <v/>
      </c>
      <c r="B693" s="1" t="str">
        <f>IF('01_Données'!Q443="","",INDEX(Tableau3[N°CMD],MATCH('01_Données'!P443,Tableau3[Sequence],0),))</f>
        <v/>
      </c>
      <c r="C693" s="31" t="str">
        <f>IF('01_Données'!Q443="","",INDEX(Tableau3[Désignation],MATCH('01_Données'!P443,Tableau3[Sequence],0),))</f>
        <v/>
      </c>
      <c r="D693" s="1" t="str">
        <f>IF('01_Données'!Q443="","",INDEX(Tableau3[Qte],MATCH('01_Données'!P443,Tableau3[Sequence],0),))</f>
        <v/>
      </c>
      <c r="E693" s="22" t="str">
        <f>IF('01_Données'!Q443="","",INDEX(Tableau3[P.A.U],MATCH('01_Données'!P443,Tableau3[Sequence],0),))</f>
        <v/>
      </c>
      <c r="F693" s="22"/>
      <c r="G693" s="2" t="str">
        <f>IF('01_Données'!Q443="","",INDEX(Tableau3[Délai],MATCH('01_Données'!P443,Tableau3[Sequence],0),))</f>
        <v/>
      </c>
      <c r="H693" s="2" t="str">
        <f>IF('01_Données'!Q443="","",INDEX(Tableau3[Date livraison],MATCH('01_Données'!P443,Tableau3[Sequence],0),))</f>
        <v/>
      </c>
      <c r="I693" s="1" t="str">
        <f t="shared" si="17"/>
        <v/>
      </c>
      <c r="J693" t="e">
        <f>IF('01_Données'!#REF!="","",INDEX(#REF!,MATCH('01_Données'!#REF!,#REF!,0),))</f>
        <v>#REF!</v>
      </c>
    </row>
    <row r="694" spans="1:10" x14ac:dyDescent="0.25">
      <c r="A694" s="19" t="str">
        <f>IF(ROW()-12&lt;='01_Données'!$O$2,ROW()-12,"")</f>
        <v/>
      </c>
      <c r="B694" s="1" t="str">
        <f>IF('01_Données'!Q444="","",INDEX(Tableau3[N°CMD],MATCH('01_Données'!P444,Tableau3[Sequence],0),))</f>
        <v/>
      </c>
      <c r="C694" s="31" t="str">
        <f>IF('01_Données'!Q444="","",INDEX(Tableau3[Désignation],MATCH('01_Données'!P444,Tableau3[Sequence],0),))</f>
        <v/>
      </c>
      <c r="D694" s="1" t="str">
        <f>IF('01_Données'!Q444="","",INDEX(Tableau3[Qte],MATCH('01_Données'!P444,Tableau3[Sequence],0),))</f>
        <v/>
      </c>
      <c r="E694" s="22" t="str">
        <f>IF('01_Données'!Q444="","",INDEX(Tableau3[P.A.U],MATCH('01_Données'!P444,Tableau3[Sequence],0),))</f>
        <v/>
      </c>
      <c r="F694" s="22"/>
      <c r="G694" s="2" t="str">
        <f>IF('01_Données'!Q444="","",INDEX(Tableau3[Délai],MATCH('01_Données'!P444,Tableau3[Sequence],0),))</f>
        <v/>
      </c>
      <c r="H694" s="2" t="str">
        <f>IF('01_Données'!Q444="","",INDEX(Tableau3[Date livraison],MATCH('01_Données'!P444,Tableau3[Sequence],0),))</f>
        <v/>
      </c>
      <c r="I694" s="1" t="str">
        <f t="shared" si="17"/>
        <v/>
      </c>
      <c r="J694" t="e">
        <f>IF('01_Données'!#REF!="","",INDEX(#REF!,MATCH('01_Données'!#REF!,#REF!,0),))</f>
        <v>#REF!</v>
      </c>
    </row>
    <row r="695" spans="1:10" x14ac:dyDescent="0.25">
      <c r="A695" s="19" t="str">
        <f>IF(ROW()-12&lt;='01_Données'!$O$2,ROW()-12,"")</f>
        <v/>
      </c>
      <c r="B695" s="1" t="str">
        <f>IF('01_Données'!Q445="","",INDEX(Tableau3[N°CMD],MATCH('01_Données'!P445,Tableau3[Sequence],0),))</f>
        <v/>
      </c>
      <c r="C695" s="31" t="str">
        <f>IF('01_Données'!Q445="","",INDEX(Tableau3[Désignation],MATCH('01_Données'!P445,Tableau3[Sequence],0),))</f>
        <v/>
      </c>
      <c r="D695" s="1" t="str">
        <f>IF('01_Données'!Q445="","",INDEX(Tableau3[Qte],MATCH('01_Données'!P445,Tableau3[Sequence],0),))</f>
        <v/>
      </c>
      <c r="E695" s="22" t="str">
        <f>IF('01_Données'!Q445="","",INDEX(Tableau3[P.A.U],MATCH('01_Données'!P445,Tableau3[Sequence],0),))</f>
        <v/>
      </c>
      <c r="F695" s="22"/>
      <c r="G695" s="2" t="str">
        <f>IF('01_Données'!Q445="","",INDEX(Tableau3[Délai],MATCH('01_Données'!P445,Tableau3[Sequence],0),))</f>
        <v/>
      </c>
      <c r="H695" s="2" t="str">
        <f>IF('01_Données'!Q445="","",INDEX(Tableau3[Date livraison],MATCH('01_Données'!P445,Tableau3[Sequence],0),))</f>
        <v/>
      </c>
      <c r="I695" s="1" t="str">
        <f t="shared" si="17"/>
        <v/>
      </c>
      <c r="J695" t="e">
        <f>IF('01_Données'!#REF!="","",INDEX(#REF!,MATCH('01_Données'!#REF!,#REF!,0),))</f>
        <v>#REF!</v>
      </c>
    </row>
    <row r="696" spans="1:10" x14ac:dyDescent="0.25">
      <c r="A696" s="19" t="str">
        <f>IF(ROW()-12&lt;='01_Données'!$O$2,ROW()-12,"")</f>
        <v/>
      </c>
      <c r="B696" s="1" t="str">
        <f>IF('01_Données'!Q446="","",INDEX(Tableau3[N°CMD],MATCH('01_Données'!P446,Tableau3[Sequence],0),))</f>
        <v/>
      </c>
      <c r="C696" s="31" t="str">
        <f>IF('01_Données'!Q446="","",INDEX(Tableau3[Désignation],MATCH('01_Données'!P446,Tableau3[Sequence],0),))</f>
        <v/>
      </c>
      <c r="D696" s="1" t="str">
        <f>IF('01_Données'!Q446="","",INDEX(Tableau3[Qte],MATCH('01_Données'!P446,Tableau3[Sequence],0),))</f>
        <v/>
      </c>
      <c r="E696" s="22" t="str">
        <f>IF('01_Données'!Q446="","",INDEX(Tableau3[P.A.U],MATCH('01_Données'!P446,Tableau3[Sequence],0),))</f>
        <v/>
      </c>
      <c r="F696" s="22"/>
      <c r="G696" s="2" t="str">
        <f>IF('01_Données'!Q446="","",INDEX(Tableau3[Délai],MATCH('01_Données'!P446,Tableau3[Sequence],0),))</f>
        <v/>
      </c>
      <c r="H696" s="2" t="str">
        <f>IF('01_Données'!Q446="","",INDEX(Tableau3[Date livraison],MATCH('01_Données'!P446,Tableau3[Sequence],0),))</f>
        <v/>
      </c>
      <c r="I696" s="1" t="str">
        <f t="shared" si="17"/>
        <v/>
      </c>
      <c r="J696" t="e">
        <f>IF('01_Données'!#REF!="","",INDEX(#REF!,MATCH('01_Données'!#REF!,#REF!,0),))</f>
        <v>#REF!</v>
      </c>
    </row>
    <row r="697" spans="1:10" x14ac:dyDescent="0.25">
      <c r="A697" s="19" t="str">
        <f>IF(ROW()-12&lt;='01_Données'!$O$2,ROW()-12,"")</f>
        <v/>
      </c>
      <c r="B697" s="1" t="str">
        <f>IF('01_Données'!Q447="","",INDEX(Tableau3[N°CMD],MATCH('01_Données'!P447,Tableau3[Sequence],0),))</f>
        <v/>
      </c>
      <c r="C697" s="31" t="str">
        <f>IF('01_Données'!Q447="","",INDEX(Tableau3[Désignation],MATCH('01_Données'!P447,Tableau3[Sequence],0),))</f>
        <v/>
      </c>
      <c r="D697" s="1" t="str">
        <f>IF('01_Données'!Q447="","",INDEX(Tableau3[Qte],MATCH('01_Données'!P447,Tableau3[Sequence],0),))</f>
        <v/>
      </c>
      <c r="E697" s="22" t="str">
        <f>IF('01_Données'!Q447="","",INDEX(Tableau3[P.A.U],MATCH('01_Données'!P447,Tableau3[Sequence],0),))</f>
        <v/>
      </c>
      <c r="F697" s="22"/>
      <c r="G697" s="2" t="str">
        <f>IF('01_Données'!Q447="","",INDEX(Tableau3[Délai],MATCH('01_Données'!P447,Tableau3[Sequence],0),))</f>
        <v/>
      </c>
      <c r="H697" s="2" t="str">
        <f>IF('01_Données'!Q447="","",INDEX(Tableau3[Date livraison],MATCH('01_Données'!P447,Tableau3[Sequence],0),))</f>
        <v/>
      </c>
      <c r="I697" s="1" t="str">
        <f t="shared" si="17"/>
        <v/>
      </c>
      <c r="J697" t="e">
        <f>IF('01_Données'!#REF!="","",INDEX(#REF!,MATCH('01_Données'!#REF!,#REF!,0),))</f>
        <v>#REF!</v>
      </c>
    </row>
    <row r="698" spans="1:10" x14ac:dyDescent="0.25">
      <c r="A698" s="19" t="str">
        <f>IF(ROW()-12&lt;='01_Données'!$O$2,ROW()-12,"")</f>
        <v/>
      </c>
      <c r="B698" s="1" t="str">
        <f>IF('01_Données'!Q448="","",INDEX(Tableau3[N°CMD],MATCH('01_Données'!P448,Tableau3[Sequence],0),))</f>
        <v/>
      </c>
      <c r="C698" s="31" t="str">
        <f>IF('01_Données'!Q448="","",INDEX(Tableau3[Désignation],MATCH('01_Données'!P448,Tableau3[Sequence],0),))</f>
        <v/>
      </c>
      <c r="D698" s="1" t="str">
        <f>IF('01_Données'!Q448="","",INDEX(Tableau3[Qte],MATCH('01_Données'!P448,Tableau3[Sequence],0),))</f>
        <v/>
      </c>
      <c r="E698" s="22" t="str">
        <f>IF('01_Données'!Q448="","",INDEX(Tableau3[P.A.U],MATCH('01_Données'!P448,Tableau3[Sequence],0),))</f>
        <v/>
      </c>
      <c r="F698" s="22"/>
      <c r="G698" s="2" t="str">
        <f>IF('01_Données'!Q448="","",INDEX(Tableau3[Délai],MATCH('01_Données'!P448,Tableau3[Sequence],0),))</f>
        <v/>
      </c>
      <c r="H698" s="2" t="str">
        <f>IF('01_Données'!Q448="","",INDEX(Tableau3[Date livraison],MATCH('01_Données'!P448,Tableau3[Sequence],0),))</f>
        <v/>
      </c>
      <c r="I698" s="1" t="str">
        <f t="shared" si="17"/>
        <v/>
      </c>
      <c r="J698" t="e">
        <f>IF('01_Données'!#REF!="","",INDEX(#REF!,MATCH('01_Données'!#REF!,#REF!,0),))</f>
        <v>#REF!</v>
      </c>
    </row>
    <row r="699" spans="1:10" x14ac:dyDescent="0.25">
      <c r="A699" s="19" t="str">
        <f>IF(ROW()-12&lt;='01_Données'!$O$2,ROW()-12,"")</f>
        <v/>
      </c>
      <c r="B699" s="1" t="str">
        <f>IF('01_Données'!Q449="","",INDEX(Tableau3[N°CMD],MATCH('01_Données'!P449,Tableau3[Sequence],0),))</f>
        <v/>
      </c>
      <c r="C699" s="31" t="str">
        <f>IF('01_Données'!Q449="","",INDEX(Tableau3[Désignation],MATCH('01_Données'!P449,Tableau3[Sequence],0),))</f>
        <v/>
      </c>
      <c r="D699" s="1" t="str">
        <f>IF('01_Données'!Q449="","",INDEX(Tableau3[Qte],MATCH('01_Données'!P449,Tableau3[Sequence],0),))</f>
        <v/>
      </c>
      <c r="E699" s="22" t="str">
        <f>IF('01_Données'!Q449="","",INDEX(Tableau3[P.A.U],MATCH('01_Données'!P449,Tableau3[Sequence],0),))</f>
        <v/>
      </c>
      <c r="F699" s="22"/>
      <c r="G699" s="2" t="str">
        <f>IF('01_Données'!Q449="","",INDEX(Tableau3[Délai],MATCH('01_Données'!P449,Tableau3[Sequence],0),))</f>
        <v/>
      </c>
      <c r="H699" s="2" t="str">
        <f>IF('01_Données'!Q449="","",INDEX(Tableau3[Date livraison],MATCH('01_Données'!P449,Tableau3[Sequence],0),))</f>
        <v/>
      </c>
      <c r="I699" s="1" t="str">
        <f t="shared" si="17"/>
        <v/>
      </c>
      <c r="J699" t="e">
        <f>IF('01_Données'!#REF!="","",INDEX(#REF!,MATCH('01_Données'!#REF!,#REF!,0),))</f>
        <v>#REF!</v>
      </c>
    </row>
    <row r="700" spans="1:10" x14ac:dyDescent="0.25">
      <c r="A700" s="19" t="str">
        <f>IF(ROW()-12&lt;='01_Données'!$O$2,ROW()-12,"")</f>
        <v/>
      </c>
      <c r="B700" s="1" t="str">
        <f>IF('01_Données'!Q450="","",INDEX(Tableau3[N°CMD],MATCH('01_Données'!P450,Tableau3[Sequence],0),))</f>
        <v/>
      </c>
      <c r="C700" s="31" t="str">
        <f>IF('01_Données'!Q450="","",INDEX(Tableau3[Désignation],MATCH('01_Données'!P450,Tableau3[Sequence],0),))</f>
        <v/>
      </c>
      <c r="D700" s="1" t="str">
        <f>IF('01_Données'!Q450="","",INDEX(Tableau3[Qte],MATCH('01_Données'!P450,Tableau3[Sequence],0),))</f>
        <v/>
      </c>
      <c r="E700" s="22" t="str">
        <f>IF('01_Données'!Q450="","",INDEX(Tableau3[P.A.U],MATCH('01_Données'!P450,Tableau3[Sequence],0),))</f>
        <v/>
      </c>
      <c r="F700" s="22"/>
      <c r="G700" s="2" t="str">
        <f>IF('01_Données'!Q450="","",INDEX(Tableau3[Délai],MATCH('01_Données'!P450,Tableau3[Sequence],0),))</f>
        <v/>
      </c>
      <c r="H700" s="2" t="str">
        <f>IF('01_Données'!Q450="","",INDEX(Tableau3[Date livraison],MATCH('01_Données'!P450,Tableau3[Sequence],0),))</f>
        <v/>
      </c>
      <c r="I700" s="1" t="str">
        <f t="shared" si="17"/>
        <v/>
      </c>
      <c r="J700" t="e">
        <f>IF('01_Données'!#REF!="","",INDEX(#REF!,MATCH('01_Données'!#REF!,#REF!,0),))</f>
        <v>#REF!</v>
      </c>
    </row>
    <row r="701" spans="1:10" x14ac:dyDescent="0.25">
      <c r="A701" s="19" t="str">
        <f>IF(ROW()-12&lt;='01_Données'!$O$2,ROW()-12,"")</f>
        <v/>
      </c>
      <c r="B701" s="1" t="str">
        <f>IF('01_Données'!Q451="","",INDEX(Tableau3[N°CMD],MATCH('01_Données'!P451,Tableau3[Sequence],0),))</f>
        <v/>
      </c>
      <c r="C701" s="31" t="str">
        <f>IF('01_Données'!Q451="","",INDEX(Tableau3[Désignation],MATCH('01_Données'!P451,Tableau3[Sequence],0),))</f>
        <v/>
      </c>
      <c r="D701" s="1" t="str">
        <f>IF('01_Données'!Q451="","",INDEX(Tableau3[Qte],MATCH('01_Données'!P451,Tableau3[Sequence],0),))</f>
        <v/>
      </c>
      <c r="E701" s="22" t="str">
        <f>IF('01_Données'!Q451="","",INDEX(Tableau3[P.A.U],MATCH('01_Données'!P451,Tableau3[Sequence],0),))</f>
        <v/>
      </c>
      <c r="F701" s="22"/>
      <c r="G701" s="2" t="str">
        <f>IF('01_Données'!Q451="","",INDEX(Tableau3[Délai],MATCH('01_Données'!P451,Tableau3[Sequence],0),))</f>
        <v/>
      </c>
      <c r="H701" s="2" t="str">
        <f>IF('01_Données'!Q451="","",INDEX(Tableau3[Date livraison],MATCH('01_Données'!P451,Tableau3[Sequence],0),))</f>
        <v/>
      </c>
      <c r="I701" s="1" t="str">
        <f t="shared" si="17"/>
        <v/>
      </c>
      <c r="J701" t="e">
        <f>IF('01_Données'!#REF!="","",INDEX(#REF!,MATCH('01_Données'!#REF!,#REF!,0),))</f>
        <v>#REF!</v>
      </c>
    </row>
    <row r="702" spans="1:10" x14ac:dyDescent="0.25">
      <c r="A702" s="19" t="str">
        <f>IF(ROW()-12&lt;='01_Données'!$O$2,ROW()-12,"")</f>
        <v/>
      </c>
      <c r="B702" s="1" t="str">
        <f>IF('01_Données'!Q452="","",INDEX(Tableau3[N°CMD],MATCH('01_Données'!P452,Tableau3[Sequence],0),))</f>
        <v/>
      </c>
      <c r="C702" s="31" t="str">
        <f>IF('01_Données'!Q452="","",INDEX(Tableau3[Désignation],MATCH('01_Données'!P452,Tableau3[Sequence],0),))</f>
        <v/>
      </c>
      <c r="D702" s="1" t="str">
        <f>IF('01_Données'!Q452="","",INDEX(Tableau3[Qte],MATCH('01_Données'!P452,Tableau3[Sequence],0),))</f>
        <v/>
      </c>
      <c r="E702" s="22" t="str">
        <f>IF('01_Données'!Q452="","",INDEX(Tableau3[P.A.U],MATCH('01_Données'!P452,Tableau3[Sequence],0),))</f>
        <v/>
      </c>
      <c r="F702" s="22"/>
      <c r="G702" s="2" t="str">
        <f>IF('01_Données'!Q452="","",INDEX(Tableau3[Délai],MATCH('01_Données'!P452,Tableau3[Sequence],0),))</f>
        <v/>
      </c>
      <c r="H702" s="2" t="str">
        <f>IF('01_Données'!Q452="","",INDEX(Tableau3[Date livraison],MATCH('01_Données'!P452,Tableau3[Sequence],0),))</f>
        <v/>
      </c>
      <c r="I702" s="1" t="str">
        <f t="shared" si="17"/>
        <v/>
      </c>
      <c r="J702" t="e">
        <f>IF('01_Données'!#REF!="","",INDEX(#REF!,MATCH('01_Données'!#REF!,#REF!,0),))</f>
        <v>#REF!</v>
      </c>
    </row>
    <row r="703" spans="1:10" x14ac:dyDescent="0.25">
      <c r="A703" s="19" t="str">
        <f>IF(ROW()-12&lt;='01_Données'!$O$2,ROW()-12,"")</f>
        <v/>
      </c>
      <c r="B703" s="1" t="str">
        <f>IF('01_Données'!Q453="","",INDEX(Tableau3[N°CMD],MATCH('01_Données'!P453,Tableau3[Sequence],0),))</f>
        <v/>
      </c>
      <c r="C703" s="31" t="str">
        <f>IF('01_Données'!Q453="","",INDEX(Tableau3[Désignation],MATCH('01_Données'!P453,Tableau3[Sequence],0),))</f>
        <v/>
      </c>
      <c r="D703" s="1" t="str">
        <f>IF('01_Données'!Q453="","",INDEX(Tableau3[Qte],MATCH('01_Données'!P453,Tableau3[Sequence],0),))</f>
        <v/>
      </c>
      <c r="E703" s="22" t="str">
        <f>IF('01_Données'!Q453="","",INDEX(Tableau3[P.A.U],MATCH('01_Données'!P453,Tableau3[Sequence],0),))</f>
        <v/>
      </c>
      <c r="F703" s="22"/>
      <c r="G703" s="2" t="str">
        <f>IF('01_Données'!Q453="","",INDEX(Tableau3[Délai],MATCH('01_Données'!P453,Tableau3[Sequence],0),))</f>
        <v/>
      </c>
      <c r="H703" s="2" t="str">
        <f>IF('01_Données'!Q453="","",INDEX(Tableau3[Date livraison],MATCH('01_Données'!P453,Tableau3[Sequence],0),))</f>
        <v/>
      </c>
      <c r="I703" s="1" t="str">
        <f t="shared" si="17"/>
        <v/>
      </c>
      <c r="J703" t="e">
        <f>IF('01_Données'!#REF!="","",INDEX(#REF!,MATCH('01_Données'!#REF!,#REF!,0),))</f>
        <v>#REF!</v>
      </c>
    </row>
    <row r="704" spans="1:10" x14ac:dyDescent="0.25">
      <c r="A704" s="19" t="str">
        <f>IF(ROW()-12&lt;='01_Données'!$O$2,ROW()-12,"")</f>
        <v/>
      </c>
      <c r="B704" s="1" t="str">
        <f>IF('01_Données'!Q454="","",INDEX(Tableau3[N°CMD],MATCH('01_Données'!P454,Tableau3[Sequence],0),))</f>
        <v/>
      </c>
      <c r="C704" s="31" t="str">
        <f>IF('01_Données'!Q454="","",INDEX(Tableau3[Désignation],MATCH('01_Données'!P454,Tableau3[Sequence],0),))</f>
        <v/>
      </c>
      <c r="D704" s="1" t="str">
        <f>IF('01_Données'!Q454="","",INDEX(Tableau3[Qte],MATCH('01_Données'!P454,Tableau3[Sequence],0),))</f>
        <v/>
      </c>
      <c r="E704" s="22" t="str">
        <f>IF('01_Données'!Q454="","",INDEX(Tableau3[P.A.U],MATCH('01_Données'!P454,Tableau3[Sequence],0),))</f>
        <v/>
      </c>
      <c r="F704" s="22"/>
      <c r="G704" s="2" t="str">
        <f>IF('01_Données'!Q454="","",INDEX(Tableau3[Délai],MATCH('01_Données'!P454,Tableau3[Sequence],0),))</f>
        <v/>
      </c>
      <c r="H704" s="2" t="str">
        <f>IF('01_Données'!Q454="","",INDEX(Tableau3[Date livraison],MATCH('01_Données'!P454,Tableau3[Sequence],0),))</f>
        <v/>
      </c>
      <c r="I704" s="1" t="str">
        <f t="shared" si="17"/>
        <v/>
      </c>
      <c r="J704" t="e">
        <f>IF('01_Données'!#REF!="","",INDEX(#REF!,MATCH('01_Données'!#REF!,#REF!,0),))</f>
        <v>#REF!</v>
      </c>
    </row>
    <row r="705" spans="1:10" x14ac:dyDescent="0.25">
      <c r="A705" s="19" t="str">
        <f>IF(ROW()-12&lt;='01_Données'!$O$2,ROW()-12,"")</f>
        <v/>
      </c>
      <c r="B705" s="1" t="str">
        <f>IF('01_Données'!Q455="","",INDEX(Tableau3[N°CMD],MATCH('01_Données'!P455,Tableau3[Sequence],0),))</f>
        <v/>
      </c>
      <c r="C705" s="31" t="str">
        <f>IF('01_Données'!Q455="","",INDEX(Tableau3[Désignation],MATCH('01_Données'!P455,Tableau3[Sequence],0),))</f>
        <v/>
      </c>
      <c r="D705" s="1" t="str">
        <f>IF('01_Données'!Q455="","",INDEX(Tableau3[Qte],MATCH('01_Données'!P455,Tableau3[Sequence],0),))</f>
        <v/>
      </c>
      <c r="E705" s="22" t="str">
        <f>IF('01_Données'!Q455="","",INDEX(Tableau3[P.A.U],MATCH('01_Données'!P455,Tableau3[Sequence],0),))</f>
        <v/>
      </c>
      <c r="F705" s="22"/>
      <c r="G705" s="2" t="str">
        <f>IF('01_Données'!Q455="","",INDEX(Tableau3[Délai],MATCH('01_Données'!P455,Tableau3[Sequence],0),))</f>
        <v/>
      </c>
      <c r="H705" s="2" t="str">
        <f>IF('01_Données'!Q455="","",INDEX(Tableau3[Date livraison],MATCH('01_Données'!P455,Tableau3[Sequence],0),))</f>
        <v/>
      </c>
      <c r="I705" s="1" t="str">
        <f t="shared" si="17"/>
        <v/>
      </c>
      <c r="J705" t="e">
        <f>IF('01_Données'!#REF!="","",INDEX(#REF!,MATCH('01_Données'!#REF!,#REF!,0),))</f>
        <v>#REF!</v>
      </c>
    </row>
    <row r="706" spans="1:10" x14ac:dyDescent="0.25">
      <c r="A706" s="19" t="str">
        <f>IF(ROW()-12&lt;='01_Données'!$O$2,ROW()-12,"")</f>
        <v/>
      </c>
      <c r="B706" s="1" t="str">
        <f>IF('01_Données'!Q456="","",INDEX(Tableau3[N°CMD],MATCH('01_Données'!P456,Tableau3[Sequence],0),))</f>
        <v/>
      </c>
      <c r="C706" s="31" t="str">
        <f>IF('01_Données'!Q456="","",INDEX(Tableau3[Désignation],MATCH('01_Données'!P456,Tableau3[Sequence],0),))</f>
        <v/>
      </c>
      <c r="D706" s="1" t="str">
        <f>IF('01_Données'!Q456="","",INDEX(Tableau3[Qte],MATCH('01_Données'!P456,Tableau3[Sequence],0),))</f>
        <v/>
      </c>
      <c r="E706" s="22" t="str">
        <f>IF('01_Données'!Q456="","",INDEX(Tableau3[P.A.U],MATCH('01_Données'!P456,Tableau3[Sequence],0),))</f>
        <v/>
      </c>
      <c r="F706" s="22"/>
      <c r="G706" s="2" t="str">
        <f>IF('01_Données'!Q456="","",INDEX(Tableau3[Délai],MATCH('01_Données'!P456,Tableau3[Sequence],0),))</f>
        <v/>
      </c>
      <c r="H706" s="2" t="str">
        <f>IF('01_Données'!Q456="","",INDEX(Tableau3[Date livraison],MATCH('01_Données'!P456,Tableau3[Sequence],0),))</f>
        <v/>
      </c>
      <c r="I706" s="1" t="str">
        <f t="shared" si="17"/>
        <v/>
      </c>
      <c r="J706" t="e">
        <f>IF('01_Données'!#REF!="","",INDEX(#REF!,MATCH('01_Données'!#REF!,#REF!,0),))</f>
        <v>#REF!</v>
      </c>
    </row>
    <row r="707" spans="1:10" x14ac:dyDescent="0.25">
      <c r="A707" s="19" t="str">
        <f>IF(ROW()-12&lt;='01_Données'!$O$2,ROW()-12,"")</f>
        <v/>
      </c>
      <c r="B707" s="1" t="str">
        <f>IF('01_Données'!Q457="","",INDEX(Tableau3[N°CMD],MATCH('01_Données'!P457,Tableau3[Sequence],0),))</f>
        <v/>
      </c>
      <c r="C707" s="31" t="str">
        <f>IF('01_Données'!Q457="","",INDEX(Tableau3[Désignation],MATCH('01_Données'!P457,Tableau3[Sequence],0),))</f>
        <v/>
      </c>
      <c r="D707" s="1" t="str">
        <f>IF('01_Données'!Q457="","",INDEX(Tableau3[Qte],MATCH('01_Données'!P457,Tableau3[Sequence],0),))</f>
        <v/>
      </c>
      <c r="E707" s="22" t="str">
        <f>IF('01_Données'!Q457="","",INDEX(Tableau3[P.A.U],MATCH('01_Données'!P457,Tableau3[Sequence],0),))</f>
        <v/>
      </c>
      <c r="F707" s="22"/>
      <c r="G707" s="2" t="str">
        <f>IF('01_Données'!Q457="","",INDEX(Tableau3[Délai],MATCH('01_Données'!P457,Tableau3[Sequence],0),))</f>
        <v/>
      </c>
      <c r="H707" s="2" t="str">
        <f>IF('01_Données'!Q457="","",INDEX(Tableau3[Date livraison],MATCH('01_Données'!P457,Tableau3[Sequence],0),))</f>
        <v/>
      </c>
      <c r="I707" s="1" t="str">
        <f t="shared" si="17"/>
        <v/>
      </c>
      <c r="J707" t="e">
        <f>IF('01_Données'!#REF!="","",INDEX(#REF!,MATCH('01_Données'!#REF!,#REF!,0),))</f>
        <v>#REF!</v>
      </c>
    </row>
    <row r="708" spans="1:10" x14ac:dyDescent="0.25">
      <c r="A708" s="19" t="str">
        <f>IF(ROW()-12&lt;='01_Données'!$O$2,ROW()-12,"")</f>
        <v/>
      </c>
      <c r="B708" s="1" t="str">
        <f>IF('01_Données'!Q458="","",INDEX(Tableau3[N°CMD],MATCH('01_Données'!P458,Tableau3[Sequence],0),))</f>
        <v/>
      </c>
      <c r="C708" s="31" t="str">
        <f>IF('01_Données'!Q458="","",INDEX(Tableau3[Désignation],MATCH('01_Données'!P458,Tableau3[Sequence],0),))</f>
        <v/>
      </c>
      <c r="D708" s="1" t="str">
        <f>IF('01_Données'!Q458="","",INDEX(Tableau3[Qte],MATCH('01_Données'!P458,Tableau3[Sequence],0),))</f>
        <v/>
      </c>
      <c r="E708" s="22" t="str">
        <f>IF('01_Données'!Q458="","",INDEX(Tableau3[P.A.U],MATCH('01_Données'!P458,Tableau3[Sequence],0),))</f>
        <v/>
      </c>
      <c r="F708" s="22"/>
      <c r="G708" s="2" t="str">
        <f>IF('01_Données'!Q458="","",INDEX(Tableau3[Délai],MATCH('01_Données'!P458,Tableau3[Sequence],0),))</f>
        <v/>
      </c>
      <c r="H708" s="2" t="str">
        <f>IF('01_Données'!Q458="","",INDEX(Tableau3[Date livraison],MATCH('01_Données'!P458,Tableau3[Sequence],0),))</f>
        <v/>
      </c>
      <c r="I708" s="1" t="str">
        <f t="shared" si="17"/>
        <v/>
      </c>
      <c r="J708" t="e">
        <f>IF('01_Données'!#REF!="","",INDEX(#REF!,MATCH('01_Données'!#REF!,#REF!,0),))</f>
        <v>#REF!</v>
      </c>
    </row>
    <row r="709" spans="1:10" x14ac:dyDescent="0.25">
      <c r="A709" s="19" t="str">
        <f>IF(ROW()-12&lt;='01_Données'!$O$2,ROW()-12,"")</f>
        <v/>
      </c>
      <c r="B709" s="1" t="str">
        <f>IF('01_Données'!Q459="","",INDEX(Tableau3[N°CMD],MATCH('01_Données'!P459,Tableau3[Sequence],0),))</f>
        <v/>
      </c>
      <c r="C709" s="31" t="str">
        <f>IF('01_Données'!Q459="","",INDEX(Tableau3[Désignation],MATCH('01_Données'!P459,Tableau3[Sequence],0),))</f>
        <v/>
      </c>
      <c r="D709" s="1" t="str">
        <f>IF('01_Données'!Q459="","",INDEX(Tableau3[Qte],MATCH('01_Données'!P459,Tableau3[Sequence],0),))</f>
        <v/>
      </c>
      <c r="E709" s="22" t="str">
        <f>IF('01_Données'!Q459="","",INDEX(Tableau3[P.A.U],MATCH('01_Données'!P459,Tableau3[Sequence],0),))</f>
        <v/>
      </c>
      <c r="F709" s="22"/>
      <c r="G709" s="2" t="str">
        <f>IF('01_Données'!Q459="","",INDEX(Tableau3[Délai],MATCH('01_Données'!P459,Tableau3[Sequence],0),))</f>
        <v/>
      </c>
      <c r="H709" s="2" t="str">
        <f>IF('01_Données'!Q459="","",INDEX(Tableau3[Date livraison],MATCH('01_Données'!P459,Tableau3[Sequence],0),))</f>
        <v/>
      </c>
      <c r="I709" s="1" t="str">
        <f t="shared" si="17"/>
        <v/>
      </c>
      <c r="J709" t="e">
        <f>IF('01_Données'!#REF!="","",INDEX(#REF!,MATCH('01_Données'!#REF!,#REF!,0),))</f>
        <v>#REF!</v>
      </c>
    </row>
    <row r="710" spans="1:10" x14ac:dyDescent="0.25">
      <c r="A710" s="19" t="str">
        <f>IF(ROW()-12&lt;='01_Données'!$O$2,ROW()-12,"")</f>
        <v/>
      </c>
      <c r="B710" s="1" t="str">
        <f>IF('01_Données'!Q460="","",INDEX(Tableau3[N°CMD],MATCH('01_Données'!P460,Tableau3[Sequence],0),))</f>
        <v/>
      </c>
      <c r="C710" s="31" t="str">
        <f>IF('01_Données'!Q460="","",INDEX(Tableau3[Désignation],MATCH('01_Données'!P460,Tableau3[Sequence],0),))</f>
        <v/>
      </c>
      <c r="D710" s="1" t="str">
        <f>IF('01_Données'!Q460="","",INDEX(Tableau3[Qte],MATCH('01_Données'!P460,Tableau3[Sequence],0),))</f>
        <v/>
      </c>
      <c r="E710" s="22" t="str">
        <f>IF('01_Données'!Q460="","",INDEX(Tableau3[P.A.U],MATCH('01_Données'!P460,Tableau3[Sequence],0),))</f>
        <v/>
      </c>
      <c r="F710" s="22"/>
      <c r="G710" s="2" t="str">
        <f>IF('01_Données'!Q460="","",INDEX(Tableau3[Délai],MATCH('01_Données'!P460,Tableau3[Sequence],0),))</f>
        <v/>
      </c>
      <c r="H710" s="2" t="str">
        <f>IF('01_Données'!Q460="","",INDEX(Tableau3[Date livraison],MATCH('01_Données'!P460,Tableau3[Sequence],0),))</f>
        <v/>
      </c>
      <c r="I710" s="1" t="str">
        <f t="shared" si="17"/>
        <v/>
      </c>
      <c r="J710" t="e">
        <f>IF('01_Données'!#REF!="","",INDEX(#REF!,MATCH('01_Données'!#REF!,#REF!,0),))</f>
        <v>#REF!</v>
      </c>
    </row>
    <row r="711" spans="1:10" x14ac:dyDescent="0.25">
      <c r="A711" s="19" t="str">
        <f>IF(ROW()-12&lt;='01_Données'!$O$2,ROW()-12,"")</f>
        <v/>
      </c>
      <c r="B711" s="1" t="str">
        <f>IF('01_Données'!Q461="","",INDEX(Tableau3[N°CMD],MATCH('01_Données'!P461,Tableau3[Sequence],0),))</f>
        <v/>
      </c>
      <c r="C711" s="31" t="str">
        <f>IF('01_Données'!Q461="","",INDEX(Tableau3[Désignation],MATCH('01_Données'!P461,Tableau3[Sequence],0),))</f>
        <v/>
      </c>
      <c r="D711" s="1" t="str">
        <f>IF('01_Données'!Q461="","",INDEX(Tableau3[Qte],MATCH('01_Données'!P461,Tableau3[Sequence],0),))</f>
        <v/>
      </c>
      <c r="E711" s="22" t="str">
        <f>IF('01_Données'!Q461="","",INDEX(Tableau3[P.A.U],MATCH('01_Données'!P461,Tableau3[Sequence],0),))</f>
        <v/>
      </c>
      <c r="F711" s="22"/>
      <c r="G711" s="2" t="str">
        <f>IF('01_Données'!Q461="","",INDEX(Tableau3[Délai],MATCH('01_Données'!P461,Tableau3[Sequence],0),))</f>
        <v/>
      </c>
      <c r="H711" s="2" t="str">
        <f>IF('01_Données'!Q461="","",INDEX(Tableau3[Date livraison],MATCH('01_Données'!P461,Tableau3[Sequence],0),))</f>
        <v/>
      </c>
      <c r="I711" s="1" t="str">
        <f t="shared" si="17"/>
        <v/>
      </c>
      <c r="J711" t="e">
        <f>IF('01_Données'!#REF!="","",INDEX(#REF!,MATCH('01_Données'!#REF!,#REF!,0),))</f>
        <v>#REF!</v>
      </c>
    </row>
    <row r="712" spans="1:10" x14ac:dyDescent="0.25">
      <c r="A712" s="19" t="str">
        <f>IF(ROW()-12&lt;='01_Données'!$O$2,ROW()-12,"")</f>
        <v/>
      </c>
      <c r="B712" s="1" t="str">
        <f>IF('01_Données'!Q462="","",INDEX(Tableau3[N°CMD],MATCH('01_Données'!P462,Tableau3[Sequence],0),))</f>
        <v/>
      </c>
      <c r="C712" s="31" t="str">
        <f>IF('01_Données'!Q462="","",INDEX(Tableau3[Désignation],MATCH('01_Données'!P462,Tableau3[Sequence],0),))</f>
        <v/>
      </c>
      <c r="D712" s="1" t="str">
        <f>IF('01_Données'!Q462="","",INDEX(Tableau3[Qte],MATCH('01_Données'!P462,Tableau3[Sequence],0),))</f>
        <v/>
      </c>
      <c r="E712" s="22" t="str">
        <f>IF('01_Données'!Q462="","",INDEX(Tableau3[P.A.U],MATCH('01_Données'!P462,Tableau3[Sequence],0),))</f>
        <v/>
      </c>
      <c r="F712" s="22"/>
      <c r="G712" s="2" t="str">
        <f>IF('01_Données'!Q462="","",INDEX(Tableau3[Délai],MATCH('01_Données'!P462,Tableau3[Sequence],0),))</f>
        <v/>
      </c>
      <c r="H712" s="2" t="str">
        <f>IF('01_Données'!Q462="","",INDEX(Tableau3[Date livraison],MATCH('01_Données'!P462,Tableau3[Sequence],0),))</f>
        <v/>
      </c>
      <c r="I712" s="1" t="str">
        <f t="shared" si="17"/>
        <v/>
      </c>
      <c r="J712" t="e">
        <f>IF('01_Données'!#REF!="","",INDEX(#REF!,MATCH('01_Données'!#REF!,#REF!,0),))</f>
        <v>#REF!</v>
      </c>
    </row>
    <row r="713" spans="1:10" x14ac:dyDescent="0.25">
      <c r="A713" s="19" t="str">
        <f>IF(ROW()-12&lt;='01_Données'!$O$2,ROW()-12,"")</f>
        <v/>
      </c>
      <c r="B713" s="1" t="str">
        <f>IF('01_Données'!Q463="","",INDEX(Tableau3[N°CMD],MATCH('01_Données'!P463,Tableau3[Sequence],0),))</f>
        <v/>
      </c>
      <c r="C713" s="31" t="str">
        <f>IF('01_Données'!Q463="","",INDEX(Tableau3[Désignation],MATCH('01_Données'!P463,Tableau3[Sequence],0),))</f>
        <v/>
      </c>
      <c r="D713" s="1" t="str">
        <f>IF('01_Données'!Q463="","",INDEX(Tableau3[Qte],MATCH('01_Données'!P463,Tableau3[Sequence],0),))</f>
        <v/>
      </c>
      <c r="E713" s="22" t="str">
        <f>IF('01_Données'!Q463="","",INDEX(Tableau3[P.A.U],MATCH('01_Données'!P463,Tableau3[Sequence],0),))</f>
        <v/>
      </c>
      <c r="F713" s="22"/>
      <c r="G713" s="2" t="str">
        <f>IF('01_Données'!Q463="","",INDEX(Tableau3[Délai],MATCH('01_Données'!P463,Tableau3[Sequence],0),))</f>
        <v/>
      </c>
      <c r="H713" s="2" t="str">
        <f>IF('01_Données'!Q463="","",INDEX(Tableau3[Date livraison],MATCH('01_Données'!P463,Tableau3[Sequence],0),))</f>
        <v/>
      </c>
      <c r="I713" s="1" t="str">
        <f t="shared" si="17"/>
        <v/>
      </c>
      <c r="J713" t="e">
        <f>IF('01_Données'!#REF!="","",INDEX(#REF!,MATCH('01_Données'!#REF!,#REF!,0),))</f>
        <v>#REF!</v>
      </c>
    </row>
    <row r="714" spans="1:10" x14ac:dyDescent="0.25">
      <c r="A714" s="19" t="str">
        <f>IF(ROW()-12&lt;='01_Données'!$O$2,ROW()-12,"")</f>
        <v/>
      </c>
      <c r="B714" s="1" t="str">
        <f>IF('01_Données'!Q464="","",INDEX(Tableau3[N°CMD],MATCH('01_Données'!P464,Tableau3[Sequence],0),))</f>
        <v/>
      </c>
      <c r="C714" s="31" t="str">
        <f>IF('01_Données'!Q464="","",INDEX(Tableau3[Désignation],MATCH('01_Données'!P464,Tableau3[Sequence],0),))</f>
        <v/>
      </c>
      <c r="D714" s="1" t="str">
        <f>IF('01_Données'!Q464="","",INDEX(Tableau3[Qte],MATCH('01_Données'!P464,Tableau3[Sequence],0),))</f>
        <v/>
      </c>
      <c r="E714" s="22" t="str">
        <f>IF('01_Données'!Q464="","",INDEX(Tableau3[P.A.U],MATCH('01_Données'!P464,Tableau3[Sequence],0),))</f>
        <v/>
      </c>
      <c r="F714" s="22"/>
      <c r="G714" s="2" t="str">
        <f>IF('01_Données'!Q464="","",INDEX(Tableau3[Délai],MATCH('01_Données'!P464,Tableau3[Sequence],0),))</f>
        <v/>
      </c>
      <c r="H714" s="2" t="str">
        <f>IF('01_Données'!Q464="","",INDEX(Tableau3[Date livraison],MATCH('01_Données'!P464,Tableau3[Sequence],0),))</f>
        <v/>
      </c>
      <c r="I714" s="1" t="str">
        <f t="shared" si="17"/>
        <v/>
      </c>
      <c r="J714" t="e">
        <f>IF('01_Données'!#REF!="","",INDEX(#REF!,MATCH('01_Données'!#REF!,#REF!,0),))</f>
        <v>#REF!</v>
      </c>
    </row>
    <row r="715" spans="1:10" x14ac:dyDescent="0.25">
      <c r="A715" s="19" t="str">
        <f>IF(ROW()-12&lt;='01_Données'!$O$2,ROW()-12,"")</f>
        <v/>
      </c>
      <c r="B715" s="1" t="str">
        <f>IF('01_Données'!Q465="","",INDEX(Tableau3[N°CMD],MATCH('01_Données'!P465,Tableau3[Sequence],0),))</f>
        <v/>
      </c>
      <c r="C715" s="31" t="str">
        <f>IF('01_Données'!Q465="","",INDEX(Tableau3[Désignation],MATCH('01_Données'!P465,Tableau3[Sequence],0),))</f>
        <v/>
      </c>
      <c r="D715" s="1" t="str">
        <f>IF('01_Données'!Q465="","",INDEX(Tableau3[Qte],MATCH('01_Données'!P465,Tableau3[Sequence],0),))</f>
        <v/>
      </c>
      <c r="E715" s="22" t="str">
        <f>IF('01_Données'!Q465="","",INDEX(Tableau3[P.A.U],MATCH('01_Données'!P465,Tableau3[Sequence],0),))</f>
        <v/>
      </c>
      <c r="F715" s="22"/>
      <c r="G715" s="2" t="str">
        <f>IF('01_Données'!Q465="","",INDEX(Tableau3[Délai],MATCH('01_Données'!P465,Tableau3[Sequence],0),))</f>
        <v/>
      </c>
      <c r="H715" s="2" t="str">
        <f>IF('01_Données'!Q465="","",INDEX(Tableau3[Date livraison],MATCH('01_Données'!P465,Tableau3[Sequence],0),))</f>
        <v/>
      </c>
      <c r="I715" s="1" t="str">
        <f t="shared" si="17"/>
        <v/>
      </c>
      <c r="J715" t="e">
        <f>IF('01_Données'!#REF!="","",INDEX(#REF!,MATCH('01_Données'!#REF!,#REF!,0),))</f>
        <v>#REF!</v>
      </c>
    </row>
    <row r="716" spans="1:10" x14ac:dyDescent="0.25">
      <c r="A716" s="19" t="str">
        <f>IF(ROW()-12&lt;='01_Données'!$O$2,ROW()-12,"")</f>
        <v/>
      </c>
      <c r="B716" s="1" t="str">
        <f>IF('01_Données'!Q466="","",INDEX(Tableau3[N°CMD],MATCH('01_Données'!P466,Tableau3[Sequence],0),))</f>
        <v/>
      </c>
      <c r="C716" s="31" t="str">
        <f>IF('01_Données'!Q466="","",INDEX(Tableau3[Désignation],MATCH('01_Données'!P466,Tableau3[Sequence],0),))</f>
        <v/>
      </c>
      <c r="D716" s="1" t="str">
        <f>IF('01_Données'!Q466="","",INDEX(Tableau3[Qte],MATCH('01_Données'!P466,Tableau3[Sequence],0),))</f>
        <v/>
      </c>
      <c r="E716" s="22" t="str">
        <f>IF('01_Données'!Q466="","",INDEX(Tableau3[P.A.U],MATCH('01_Données'!P466,Tableau3[Sequence],0),))</f>
        <v/>
      </c>
      <c r="F716" s="22"/>
      <c r="G716" s="2" t="str">
        <f>IF('01_Données'!Q466="","",INDEX(Tableau3[Délai],MATCH('01_Données'!P466,Tableau3[Sequence],0),))</f>
        <v/>
      </c>
      <c r="H716" s="2" t="str">
        <f>IF('01_Données'!Q466="","",INDEX(Tableau3[Date livraison],MATCH('01_Données'!P466,Tableau3[Sequence],0),))</f>
        <v/>
      </c>
      <c r="I716" s="1" t="str">
        <f t="shared" ref="I716:I779" si="18">IF(ISBLANK(A716),"",IFERROR(H716-G716,""))</f>
        <v/>
      </c>
      <c r="J716" t="e">
        <f>IF('01_Données'!#REF!="","",INDEX(#REF!,MATCH('01_Données'!#REF!,#REF!,0),))</f>
        <v>#REF!</v>
      </c>
    </row>
    <row r="717" spans="1:10" x14ac:dyDescent="0.25">
      <c r="A717" s="19" t="str">
        <f>IF(ROW()-12&lt;='01_Données'!$O$2,ROW()-12,"")</f>
        <v/>
      </c>
      <c r="B717" s="1" t="str">
        <f>IF('01_Données'!Q467="","",INDEX(Tableau3[N°CMD],MATCH('01_Données'!P467,Tableau3[Sequence],0),))</f>
        <v/>
      </c>
      <c r="C717" s="31" t="str">
        <f>IF('01_Données'!Q467="","",INDEX(Tableau3[Désignation],MATCH('01_Données'!P467,Tableau3[Sequence],0),))</f>
        <v/>
      </c>
      <c r="D717" s="1" t="str">
        <f>IF('01_Données'!Q467="","",INDEX(Tableau3[Qte],MATCH('01_Données'!P467,Tableau3[Sequence],0),))</f>
        <v/>
      </c>
      <c r="E717" s="22" t="str">
        <f>IF('01_Données'!Q467="","",INDEX(Tableau3[P.A.U],MATCH('01_Données'!P467,Tableau3[Sequence],0),))</f>
        <v/>
      </c>
      <c r="F717" s="22"/>
      <c r="G717" s="2" t="str">
        <f>IF('01_Données'!Q467="","",INDEX(Tableau3[Délai],MATCH('01_Données'!P467,Tableau3[Sequence],0),))</f>
        <v/>
      </c>
      <c r="H717" s="2" t="str">
        <f>IF('01_Données'!Q467="","",INDEX(Tableau3[Date livraison],MATCH('01_Données'!P467,Tableau3[Sequence],0),))</f>
        <v/>
      </c>
      <c r="I717" s="1" t="str">
        <f t="shared" si="18"/>
        <v/>
      </c>
      <c r="J717" t="e">
        <f>IF('01_Données'!#REF!="","",INDEX(#REF!,MATCH('01_Données'!#REF!,#REF!,0),))</f>
        <v>#REF!</v>
      </c>
    </row>
    <row r="718" spans="1:10" x14ac:dyDescent="0.25">
      <c r="A718" s="19" t="str">
        <f>IF(ROW()-12&lt;='01_Données'!$O$2,ROW()-12,"")</f>
        <v/>
      </c>
      <c r="B718" s="1" t="str">
        <f>IF('01_Données'!Q468="","",INDEX(Tableau3[N°CMD],MATCH('01_Données'!P468,Tableau3[Sequence],0),))</f>
        <v/>
      </c>
      <c r="C718" s="31" t="str">
        <f>IF('01_Données'!Q468="","",INDEX(Tableau3[Désignation],MATCH('01_Données'!P468,Tableau3[Sequence],0),))</f>
        <v/>
      </c>
      <c r="D718" s="1" t="str">
        <f>IF('01_Données'!Q468="","",INDEX(Tableau3[Qte],MATCH('01_Données'!P468,Tableau3[Sequence],0),))</f>
        <v/>
      </c>
      <c r="E718" s="22" t="str">
        <f>IF('01_Données'!Q468="","",INDEX(Tableau3[P.A.U],MATCH('01_Données'!P468,Tableau3[Sequence],0),))</f>
        <v/>
      </c>
      <c r="F718" s="22"/>
      <c r="G718" s="2" t="str">
        <f>IF('01_Données'!Q468="","",INDEX(Tableau3[Délai],MATCH('01_Données'!P468,Tableau3[Sequence],0),))</f>
        <v/>
      </c>
      <c r="H718" s="2" t="str">
        <f>IF('01_Données'!Q468="","",INDEX(Tableau3[Date livraison],MATCH('01_Données'!P468,Tableau3[Sequence],0),))</f>
        <v/>
      </c>
      <c r="I718" s="1" t="str">
        <f t="shared" si="18"/>
        <v/>
      </c>
      <c r="J718" t="e">
        <f>IF('01_Données'!#REF!="","",INDEX(#REF!,MATCH('01_Données'!#REF!,#REF!,0),))</f>
        <v>#REF!</v>
      </c>
    </row>
    <row r="719" spans="1:10" x14ac:dyDescent="0.25">
      <c r="A719" s="19" t="str">
        <f>IF(ROW()-12&lt;='01_Données'!$O$2,ROW()-12,"")</f>
        <v/>
      </c>
      <c r="B719" s="1" t="str">
        <f>IF('01_Données'!Q469="","",INDEX(Tableau3[N°CMD],MATCH('01_Données'!P469,Tableau3[Sequence],0),))</f>
        <v/>
      </c>
      <c r="C719" s="31" t="str">
        <f>IF('01_Données'!Q469="","",INDEX(Tableau3[Désignation],MATCH('01_Données'!P469,Tableau3[Sequence],0),))</f>
        <v/>
      </c>
      <c r="D719" s="1" t="str">
        <f>IF('01_Données'!Q469="","",INDEX(Tableau3[Qte],MATCH('01_Données'!P469,Tableau3[Sequence],0),))</f>
        <v/>
      </c>
      <c r="E719" s="22" t="str">
        <f>IF('01_Données'!Q469="","",INDEX(Tableau3[P.A.U],MATCH('01_Données'!P469,Tableau3[Sequence],0),))</f>
        <v/>
      </c>
      <c r="F719" s="22"/>
      <c r="G719" s="2" t="str">
        <f>IF('01_Données'!Q469="","",INDEX(Tableau3[Délai],MATCH('01_Données'!P469,Tableau3[Sequence],0),))</f>
        <v/>
      </c>
      <c r="H719" s="2" t="str">
        <f>IF('01_Données'!Q469="","",INDEX(Tableau3[Date livraison],MATCH('01_Données'!P469,Tableau3[Sequence],0),))</f>
        <v/>
      </c>
      <c r="I719" s="1" t="str">
        <f t="shared" si="18"/>
        <v/>
      </c>
      <c r="J719" t="e">
        <f>IF('01_Données'!#REF!="","",INDEX(#REF!,MATCH('01_Données'!#REF!,#REF!,0),))</f>
        <v>#REF!</v>
      </c>
    </row>
    <row r="720" spans="1:10" x14ac:dyDescent="0.25">
      <c r="A720" s="19" t="str">
        <f>IF(ROW()-12&lt;='01_Données'!$O$2,ROW()-12,"")</f>
        <v/>
      </c>
      <c r="B720" s="1" t="str">
        <f>IF('01_Données'!Q470="","",INDEX(Tableau3[N°CMD],MATCH('01_Données'!P470,Tableau3[Sequence],0),))</f>
        <v/>
      </c>
      <c r="C720" s="31" t="str">
        <f>IF('01_Données'!Q470="","",INDEX(Tableau3[Désignation],MATCH('01_Données'!P470,Tableau3[Sequence],0),))</f>
        <v/>
      </c>
      <c r="D720" s="1" t="str">
        <f>IF('01_Données'!Q470="","",INDEX(Tableau3[Qte],MATCH('01_Données'!P470,Tableau3[Sequence],0),))</f>
        <v/>
      </c>
      <c r="E720" s="22" t="str">
        <f>IF('01_Données'!Q470="","",INDEX(Tableau3[P.A.U],MATCH('01_Données'!P470,Tableau3[Sequence],0),))</f>
        <v/>
      </c>
      <c r="F720" s="22"/>
      <c r="G720" s="2" t="str">
        <f>IF('01_Données'!Q470="","",INDEX(Tableau3[Délai],MATCH('01_Données'!P470,Tableau3[Sequence],0),))</f>
        <v/>
      </c>
      <c r="H720" s="2" t="str">
        <f>IF('01_Données'!Q470="","",INDEX(Tableau3[Date livraison],MATCH('01_Données'!P470,Tableau3[Sequence],0),))</f>
        <v/>
      </c>
      <c r="I720" s="1" t="str">
        <f t="shared" si="18"/>
        <v/>
      </c>
      <c r="J720" t="e">
        <f>IF('01_Données'!#REF!="","",INDEX(#REF!,MATCH('01_Données'!#REF!,#REF!,0),))</f>
        <v>#REF!</v>
      </c>
    </row>
    <row r="721" spans="1:10" x14ac:dyDescent="0.25">
      <c r="A721" s="19" t="str">
        <f>IF(ROW()-12&lt;='01_Données'!$O$2,ROW()-12,"")</f>
        <v/>
      </c>
      <c r="B721" s="1" t="str">
        <f>IF('01_Données'!Q471="","",INDEX(Tableau3[N°CMD],MATCH('01_Données'!P471,Tableau3[Sequence],0),))</f>
        <v/>
      </c>
      <c r="C721" s="31" t="str">
        <f>IF('01_Données'!Q471="","",INDEX(Tableau3[Désignation],MATCH('01_Données'!P471,Tableau3[Sequence],0),))</f>
        <v/>
      </c>
      <c r="D721" s="1" t="str">
        <f>IF('01_Données'!Q471="","",INDEX(Tableau3[Qte],MATCH('01_Données'!P471,Tableau3[Sequence],0),))</f>
        <v/>
      </c>
      <c r="E721" s="22" t="str">
        <f>IF('01_Données'!Q471="","",INDEX(Tableau3[P.A.U],MATCH('01_Données'!P471,Tableau3[Sequence],0),))</f>
        <v/>
      </c>
      <c r="F721" s="22"/>
      <c r="G721" s="2" t="str">
        <f>IF('01_Données'!Q471="","",INDEX(Tableau3[Délai],MATCH('01_Données'!P471,Tableau3[Sequence],0),))</f>
        <v/>
      </c>
      <c r="H721" s="2" t="str">
        <f>IF('01_Données'!Q471="","",INDEX(Tableau3[Date livraison],MATCH('01_Données'!P471,Tableau3[Sequence],0),))</f>
        <v/>
      </c>
      <c r="I721" s="1" t="str">
        <f t="shared" si="18"/>
        <v/>
      </c>
      <c r="J721" t="e">
        <f>IF('01_Données'!#REF!="","",INDEX(#REF!,MATCH('01_Données'!#REF!,#REF!,0),))</f>
        <v>#REF!</v>
      </c>
    </row>
    <row r="722" spans="1:10" x14ac:dyDescent="0.25">
      <c r="A722" s="19" t="str">
        <f>IF(ROW()-12&lt;='01_Données'!$O$2,ROW()-12,"")</f>
        <v/>
      </c>
      <c r="B722" s="1" t="str">
        <f>IF('01_Données'!Q472="","",INDEX(Tableau3[N°CMD],MATCH('01_Données'!P472,Tableau3[Sequence],0),))</f>
        <v/>
      </c>
      <c r="C722" s="31" t="str">
        <f>IF('01_Données'!Q472="","",INDEX(Tableau3[Désignation],MATCH('01_Données'!P472,Tableau3[Sequence],0),))</f>
        <v/>
      </c>
      <c r="D722" s="1" t="str">
        <f>IF('01_Données'!Q472="","",INDEX(Tableau3[Qte],MATCH('01_Données'!P472,Tableau3[Sequence],0),))</f>
        <v/>
      </c>
      <c r="E722" s="22" t="str">
        <f>IF('01_Données'!Q472="","",INDEX(Tableau3[P.A.U],MATCH('01_Données'!P472,Tableau3[Sequence],0),))</f>
        <v/>
      </c>
      <c r="F722" s="22"/>
      <c r="G722" s="2" t="str">
        <f>IF('01_Données'!Q472="","",INDEX(Tableau3[Délai],MATCH('01_Données'!P472,Tableau3[Sequence],0),))</f>
        <v/>
      </c>
      <c r="H722" s="2" t="str">
        <f>IF('01_Données'!Q472="","",INDEX(Tableau3[Date livraison],MATCH('01_Données'!P472,Tableau3[Sequence],0),))</f>
        <v/>
      </c>
      <c r="I722" s="1" t="str">
        <f t="shared" si="18"/>
        <v/>
      </c>
      <c r="J722" t="e">
        <f>IF('01_Données'!#REF!="","",INDEX(#REF!,MATCH('01_Données'!#REF!,#REF!,0),))</f>
        <v>#REF!</v>
      </c>
    </row>
    <row r="723" spans="1:10" x14ac:dyDescent="0.25">
      <c r="A723" s="19" t="str">
        <f>IF(ROW()-12&lt;='01_Données'!$O$2,ROW()-12,"")</f>
        <v/>
      </c>
      <c r="B723" s="1" t="str">
        <f>IF('01_Données'!Q473="","",INDEX(Tableau3[N°CMD],MATCH('01_Données'!P473,Tableau3[Sequence],0),))</f>
        <v/>
      </c>
      <c r="C723" s="31" t="str">
        <f>IF('01_Données'!Q473="","",INDEX(Tableau3[Désignation],MATCH('01_Données'!P473,Tableau3[Sequence],0),))</f>
        <v/>
      </c>
      <c r="D723" s="1" t="str">
        <f>IF('01_Données'!Q473="","",INDEX(Tableau3[Qte],MATCH('01_Données'!P473,Tableau3[Sequence],0),))</f>
        <v/>
      </c>
      <c r="E723" s="22" t="str">
        <f>IF('01_Données'!Q473="","",INDEX(Tableau3[P.A.U],MATCH('01_Données'!P473,Tableau3[Sequence],0),))</f>
        <v/>
      </c>
      <c r="F723" s="22"/>
      <c r="G723" s="2" t="str">
        <f>IF('01_Données'!Q473="","",INDEX(Tableau3[Délai],MATCH('01_Données'!P473,Tableau3[Sequence],0),))</f>
        <v/>
      </c>
      <c r="H723" s="2" t="str">
        <f>IF('01_Données'!Q473="","",INDEX(Tableau3[Date livraison],MATCH('01_Données'!P473,Tableau3[Sequence],0),))</f>
        <v/>
      </c>
      <c r="I723" s="1" t="str">
        <f t="shared" si="18"/>
        <v/>
      </c>
      <c r="J723" t="e">
        <f>IF('01_Données'!#REF!="","",INDEX(#REF!,MATCH('01_Données'!#REF!,#REF!,0),))</f>
        <v>#REF!</v>
      </c>
    </row>
    <row r="724" spans="1:10" x14ac:dyDescent="0.25">
      <c r="A724" s="19" t="str">
        <f>IF(ROW()-12&lt;='01_Données'!$O$2,ROW()-12,"")</f>
        <v/>
      </c>
      <c r="B724" s="1" t="str">
        <f>IF('01_Données'!Q474="","",INDEX(Tableau3[N°CMD],MATCH('01_Données'!P474,Tableau3[Sequence],0),))</f>
        <v/>
      </c>
      <c r="C724" s="31" t="str">
        <f>IF('01_Données'!Q474="","",INDEX(Tableau3[Désignation],MATCH('01_Données'!P474,Tableau3[Sequence],0),))</f>
        <v/>
      </c>
      <c r="D724" s="1" t="str">
        <f>IF('01_Données'!Q474="","",INDEX(Tableau3[Qte],MATCH('01_Données'!P474,Tableau3[Sequence],0),))</f>
        <v/>
      </c>
      <c r="E724" s="22" t="str">
        <f>IF('01_Données'!Q474="","",INDEX(Tableau3[P.A.U],MATCH('01_Données'!P474,Tableau3[Sequence],0),))</f>
        <v/>
      </c>
      <c r="F724" s="22"/>
      <c r="G724" s="2" t="str">
        <f>IF('01_Données'!Q474="","",INDEX(Tableau3[Délai],MATCH('01_Données'!P474,Tableau3[Sequence],0),))</f>
        <v/>
      </c>
      <c r="H724" s="2" t="str">
        <f>IF('01_Données'!Q474="","",INDEX(Tableau3[Date livraison],MATCH('01_Données'!P474,Tableau3[Sequence],0),))</f>
        <v/>
      </c>
      <c r="I724" s="1" t="str">
        <f t="shared" si="18"/>
        <v/>
      </c>
      <c r="J724" t="e">
        <f>IF('01_Données'!#REF!="","",INDEX(#REF!,MATCH('01_Données'!#REF!,#REF!,0),))</f>
        <v>#REF!</v>
      </c>
    </row>
    <row r="725" spans="1:10" x14ac:dyDescent="0.25">
      <c r="A725" s="19" t="str">
        <f>IF(ROW()-12&lt;='01_Données'!$O$2,ROW()-12,"")</f>
        <v/>
      </c>
      <c r="B725" s="1" t="str">
        <f>IF('01_Données'!Q475="","",INDEX(Tableau3[N°CMD],MATCH('01_Données'!P475,Tableau3[Sequence],0),))</f>
        <v/>
      </c>
      <c r="C725" s="31" t="str">
        <f>IF('01_Données'!Q475="","",INDEX(Tableau3[Désignation],MATCH('01_Données'!P475,Tableau3[Sequence],0),))</f>
        <v/>
      </c>
      <c r="D725" s="1" t="str">
        <f>IF('01_Données'!Q475="","",INDEX(Tableau3[Qte],MATCH('01_Données'!P475,Tableau3[Sequence],0),))</f>
        <v/>
      </c>
      <c r="E725" s="22" t="str">
        <f>IF('01_Données'!Q475="","",INDEX(Tableau3[P.A.U],MATCH('01_Données'!P475,Tableau3[Sequence],0),))</f>
        <v/>
      </c>
      <c r="F725" s="22"/>
      <c r="G725" s="2" t="str">
        <f>IF('01_Données'!Q475="","",INDEX(Tableau3[Délai],MATCH('01_Données'!P475,Tableau3[Sequence],0),))</f>
        <v/>
      </c>
      <c r="H725" s="2" t="str">
        <f>IF('01_Données'!Q475="","",INDEX(Tableau3[Date livraison],MATCH('01_Données'!P475,Tableau3[Sequence],0),))</f>
        <v/>
      </c>
      <c r="I725" s="1" t="str">
        <f t="shared" si="18"/>
        <v/>
      </c>
      <c r="J725" t="e">
        <f>IF('01_Données'!#REF!="","",INDEX(#REF!,MATCH('01_Données'!#REF!,#REF!,0),))</f>
        <v>#REF!</v>
      </c>
    </row>
    <row r="726" spans="1:10" x14ac:dyDescent="0.25">
      <c r="A726" s="19" t="str">
        <f>IF(ROW()-12&lt;='01_Données'!$O$2,ROW()-12,"")</f>
        <v/>
      </c>
      <c r="B726" s="1" t="str">
        <f>IF('01_Données'!Q476="","",INDEX(Tableau3[N°CMD],MATCH('01_Données'!P476,Tableau3[Sequence],0),))</f>
        <v/>
      </c>
      <c r="C726" s="31" t="str">
        <f>IF('01_Données'!Q476="","",INDEX(Tableau3[Désignation],MATCH('01_Données'!P476,Tableau3[Sequence],0),))</f>
        <v/>
      </c>
      <c r="D726" s="1" t="str">
        <f>IF('01_Données'!Q476="","",INDEX(Tableau3[Qte],MATCH('01_Données'!P476,Tableau3[Sequence],0),))</f>
        <v/>
      </c>
      <c r="E726" s="22" t="str">
        <f>IF('01_Données'!Q476="","",INDEX(Tableau3[P.A.U],MATCH('01_Données'!P476,Tableau3[Sequence],0),))</f>
        <v/>
      </c>
      <c r="F726" s="22"/>
      <c r="G726" s="2" t="str">
        <f>IF('01_Données'!Q476="","",INDEX(Tableau3[Délai],MATCH('01_Données'!P476,Tableau3[Sequence],0),))</f>
        <v/>
      </c>
      <c r="H726" s="2" t="str">
        <f>IF('01_Données'!Q476="","",INDEX(Tableau3[Date livraison],MATCH('01_Données'!P476,Tableau3[Sequence],0),))</f>
        <v/>
      </c>
      <c r="I726" s="1" t="str">
        <f t="shared" si="18"/>
        <v/>
      </c>
      <c r="J726" t="e">
        <f>IF('01_Données'!#REF!="","",INDEX(#REF!,MATCH('01_Données'!#REF!,#REF!,0),))</f>
        <v>#REF!</v>
      </c>
    </row>
    <row r="727" spans="1:10" x14ac:dyDescent="0.25">
      <c r="A727" s="19" t="str">
        <f>IF(ROW()-12&lt;='01_Données'!$O$2,ROW()-12,"")</f>
        <v/>
      </c>
      <c r="B727" s="1" t="str">
        <f>IF('01_Données'!Q477="","",INDEX(Tableau3[N°CMD],MATCH('01_Données'!P477,Tableau3[Sequence],0),))</f>
        <v/>
      </c>
      <c r="C727" s="31" t="str">
        <f>IF('01_Données'!Q477="","",INDEX(Tableau3[Désignation],MATCH('01_Données'!P477,Tableau3[Sequence],0),))</f>
        <v/>
      </c>
      <c r="D727" s="1" t="str">
        <f>IF('01_Données'!Q477="","",INDEX(Tableau3[Qte],MATCH('01_Données'!P477,Tableau3[Sequence],0),))</f>
        <v/>
      </c>
      <c r="E727" s="22" t="str">
        <f>IF('01_Données'!Q477="","",INDEX(Tableau3[P.A.U],MATCH('01_Données'!P477,Tableau3[Sequence],0),))</f>
        <v/>
      </c>
      <c r="F727" s="22"/>
      <c r="G727" s="2" t="str">
        <f>IF('01_Données'!Q477="","",INDEX(Tableau3[Délai],MATCH('01_Données'!P477,Tableau3[Sequence],0),))</f>
        <v/>
      </c>
      <c r="H727" s="2" t="str">
        <f>IF('01_Données'!Q477="","",INDEX(Tableau3[Date livraison],MATCH('01_Données'!P477,Tableau3[Sequence],0),))</f>
        <v/>
      </c>
      <c r="I727" s="1" t="str">
        <f t="shared" si="18"/>
        <v/>
      </c>
      <c r="J727" t="e">
        <f>IF('01_Données'!#REF!="","",INDEX(#REF!,MATCH('01_Données'!#REF!,#REF!,0),))</f>
        <v>#REF!</v>
      </c>
    </row>
    <row r="728" spans="1:10" x14ac:dyDescent="0.25">
      <c r="A728" s="19" t="str">
        <f>IF(ROW()-12&lt;='01_Données'!$O$2,ROW()-12,"")</f>
        <v/>
      </c>
      <c r="B728" s="1" t="str">
        <f>IF('01_Données'!Q478="","",INDEX(Tableau3[N°CMD],MATCH('01_Données'!P478,Tableau3[Sequence],0),))</f>
        <v/>
      </c>
      <c r="C728" s="31" t="str">
        <f>IF('01_Données'!Q478="","",INDEX(Tableau3[Désignation],MATCH('01_Données'!P478,Tableau3[Sequence],0),))</f>
        <v/>
      </c>
      <c r="D728" s="1" t="str">
        <f>IF('01_Données'!Q478="","",INDEX(Tableau3[Qte],MATCH('01_Données'!P478,Tableau3[Sequence],0),))</f>
        <v/>
      </c>
      <c r="E728" s="22" t="str">
        <f>IF('01_Données'!Q478="","",INDEX(Tableau3[P.A.U],MATCH('01_Données'!P478,Tableau3[Sequence],0),))</f>
        <v/>
      </c>
      <c r="F728" s="22"/>
      <c r="G728" s="2" t="str">
        <f>IF('01_Données'!Q478="","",INDEX(Tableau3[Délai],MATCH('01_Données'!P478,Tableau3[Sequence],0),))</f>
        <v/>
      </c>
      <c r="H728" s="2" t="str">
        <f>IF('01_Données'!Q478="","",INDEX(Tableau3[Date livraison],MATCH('01_Données'!P478,Tableau3[Sequence],0),))</f>
        <v/>
      </c>
      <c r="I728" s="1" t="str">
        <f t="shared" si="18"/>
        <v/>
      </c>
      <c r="J728" t="e">
        <f>IF('01_Données'!#REF!="","",INDEX(#REF!,MATCH('01_Données'!#REF!,#REF!,0),))</f>
        <v>#REF!</v>
      </c>
    </row>
    <row r="729" spans="1:10" x14ac:dyDescent="0.25">
      <c r="A729" s="19" t="str">
        <f>IF(ROW()-12&lt;='01_Données'!$O$2,ROW()-12,"")</f>
        <v/>
      </c>
      <c r="B729" s="1" t="str">
        <f>IF('01_Données'!Q479="","",INDEX(Tableau3[N°CMD],MATCH('01_Données'!P479,Tableau3[Sequence],0),))</f>
        <v/>
      </c>
      <c r="C729" s="31" t="str">
        <f>IF('01_Données'!Q479="","",INDEX(Tableau3[Désignation],MATCH('01_Données'!P479,Tableau3[Sequence],0),))</f>
        <v/>
      </c>
      <c r="D729" s="1" t="str">
        <f>IF('01_Données'!Q479="","",INDEX(Tableau3[Qte],MATCH('01_Données'!P479,Tableau3[Sequence],0),))</f>
        <v/>
      </c>
      <c r="E729" s="22" t="str">
        <f>IF('01_Données'!Q479="","",INDEX(Tableau3[P.A.U],MATCH('01_Données'!P479,Tableau3[Sequence],0),))</f>
        <v/>
      </c>
      <c r="F729" s="22"/>
      <c r="G729" s="2" t="str">
        <f>IF('01_Données'!Q479="","",INDEX(Tableau3[Délai],MATCH('01_Données'!P479,Tableau3[Sequence],0),))</f>
        <v/>
      </c>
      <c r="H729" s="2" t="str">
        <f>IF('01_Données'!Q479="","",INDEX(Tableau3[Date livraison],MATCH('01_Données'!P479,Tableau3[Sequence],0),))</f>
        <v/>
      </c>
      <c r="I729" s="1" t="str">
        <f t="shared" si="18"/>
        <v/>
      </c>
      <c r="J729" t="e">
        <f>IF('01_Données'!#REF!="","",INDEX(#REF!,MATCH('01_Données'!#REF!,#REF!,0),))</f>
        <v>#REF!</v>
      </c>
    </row>
    <row r="730" spans="1:10" x14ac:dyDescent="0.25">
      <c r="A730" s="19" t="str">
        <f>IF(ROW()-12&lt;='01_Données'!$O$2,ROW()-12,"")</f>
        <v/>
      </c>
      <c r="B730" s="1" t="str">
        <f>IF('01_Données'!Q480="","",INDEX(Tableau3[N°CMD],MATCH('01_Données'!P480,Tableau3[Sequence],0),))</f>
        <v/>
      </c>
      <c r="C730" s="31" t="str">
        <f>IF('01_Données'!Q480="","",INDEX(Tableau3[Désignation],MATCH('01_Données'!P480,Tableau3[Sequence],0),))</f>
        <v/>
      </c>
      <c r="D730" s="1" t="str">
        <f>IF('01_Données'!Q480="","",INDEX(Tableau3[Qte],MATCH('01_Données'!P480,Tableau3[Sequence],0),))</f>
        <v/>
      </c>
      <c r="E730" s="22" t="str">
        <f>IF('01_Données'!Q480="","",INDEX(Tableau3[P.A.U],MATCH('01_Données'!P480,Tableau3[Sequence],0),))</f>
        <v/>
      </c>
      <c r="F730" s="22"/>
      <c r="G730" s="2" t="str">
        <f>IF('01_Données'!Q480="","",INDEX(Tableau3[Délai],MATCH('01_Données'!P480,Tableau3[Sequence],0),))</f>
        <v/>
      </c>
      <c r="H730" s="2" t="str">
        <f>IF('01_Données'!Q480="","",INDEX(Tableau3[Date livraison],MATCH('01_Données'!P480,Tableau3[Sequence],0),))</f>
        <v/>
      </c>
      <c r="I730" s="1" t="str">
        <f t="shared" si="18"/>
        <v/>
      </c>
      <c r="J730" t="e">
        <f>IF('01_Données'!#REF!="","",INDEX(#REF!,MATCH('01_Données'!#REF!,#REF!,0),))</f>
        <v>#REF!</v>
      </c>
    </row>
    <row r="731" spans="1:10" x14ac:dyDescent="0.25">
      <c r="A731" s="19" t="str">
        <f>IF(ROW()-12&lt;='01_Données'!$O$2,ROW()-12,"")</f>
        <v/>
      </c>
      <c r="B731" s="1" t="str">
        <f>IF('01_Données'!Q481="","",INDEX(Tableau3[N°CMD],MATCH('01_Données'!P481,Tableau3[Sequence],0),))</f>
        <v/>
      </c>
      <c r="C731" s="31" t="str">
        <f>IF('01_Données'!Q481="","",INDEX(Tableau3[Désignation],MATCH('01_Données'!P481,Tableau3[Sequence],0),))</f>
        <v/>
      </c>
      <c r="D731" s="1" t="str">
        <f>IF('01_Données'!Q481="","",INDEX(Tableau3[Qte],MATCH('01_Données'!P481,Tableau3[Sequence],0),))</f>
        <v/>
      </c>
      <c r="E731" s="22" t="str">
        <f>IF('01_Données'!Q481="","",INDEX(Tableau3[P.A.U],MATCH('01_Données'!P481,Tableau3[Sequence],0),))</f>
        <v/>
      </c>
      <c r="F731" s="22"/>
      <c r="G731" s="2" t="str">
        <f>IF('01_Données'!Q481="","",INDEX(Tableau3[Délai],MATCH('01_Données'!P481,Tableau3[Sequence],0),))</f>
        <v/>
      </c>
      <c r="H731" s="2" t="str">
        <f>IF('01_Données'!Q481="","",INDEX(Tableau3[Date livraison],MATCH('01_Données'!P481,Tableau3[Sequence],0),))</f>
        <v/>
      </c>
      <c r="I731" s="1" t="str">
        <f t="shared" si="18"/>
        <v/>
      </c>
      <c r="J731" t="e">
        <f>IF('01_Données'!#REF!="","",INDEX(#REF!,MATCH('01_Données'!#REF!,#REF!,0),))</f>
        <v>#REF!</v>
      </c>
    </row>
    <row r="732" spans="1:10" x14ac:dyDescent="0.25">
      <c r="A732" s="19" t="str">
        <f>IF(ROW()-12&lt;='01_Données'!$O$2,ROW()-12,"")</f>
        <v/>
      </c>
      <c r="B732" s="1" t="str">
        <f>IF('01_Données'!Q482="","",INDEX(Tableau3[N°CMD],MATCH('01_Données'!P482,Tableau3[Sequence],0),))</f>
        <v/>
      </c>
      <c r="C732" s="31" t="str">
        <f>IF('01_Données'!Q482="","",INDEX(Tableau3[Désignation],MATCH('01_Données'!P482,Tableau3[Sequence],0),))</f>
        <v/>
      </c>
      <c r="D732" s="1" t="str">
        <f>IF('01_Données'!Q482="","",INDEX(Tableau3[Qte],MATCH('01_Données'!P482,Tableau3[Sequence],0),))</f>
        <v/>
      </c>
      <c r="E732" s="22" t="str">
        <f>IF('01_Données'!Q482="","",INDEX(Tableau3[P.A.U],MATCH('01_Données'!P482,Tableau3[Sequence],0),))</f>
        <v/>
      </c>
      <c r="F732" s="22"/>
      <c r="G732" s="2" t="str">
        <f>IF('01_Données'!Q482="","",INDEX(Tableau3[Délai],MATCH('01_Données'!P482,Tableau3[Sequence],0),))</f>
        <v/>
      </c>
      <c r="H732" s="2" t="str">
        <f>IF('01_Données'!Q482="","",INDEX(Tableau3[Date livraison],MATCH('01_Données'!P482,Tableau3[Sequence],0),))</f>
        <v/>
      </c>
      <c r="I732" s="1" t="str">
        <f t="shared" si="18"/>
        <v/>
      </c>
      <c r="J732" t="e">
        <f>IF('01_Données'!#REF!="","",INDEX(#REF!,MATCH('01_Données'!#REF!,#REF!,0),))</f>
        <v>#REF!</v>
      </c>
    </row>
    <row r="733" spans="1:10" x14ac:dyDescent="0.25">
      <c r="A733" s="19" t="str">
        <f>IF(ROW()-12&lt;='01_Données'!$O$2,ROW()-12,"")</f>
        <v/>
      </c>
      <c r="B733" s="1" t="str">
        <f>IF('01_Données'!Q483="","",INDEX(Tableau3[N°CMD],MATCH('01_Données'!P483,Tableau3[Sequence],0),))</f>
        <v/>
      </c>
      <c r="C733" s="31" t="str">
        <f>IF('01_Données'!Q483="","",INDEX(Tableau3[Désignation],MATCH('01_Données'!P483,Tableau3[Sequence],0),))</f>
        <v/>
      </c>
      <c r="D733" s="1" t="str">
        <f>IF('01_Données'!Q483="","",INDEX(Tableau3[Qte],MATCH('01_Données'!P483,Tableau3[Sequence],0),))</f>
        <v/>
      </c>
      <c r="E733" s="22" t="str">
        <f>IF('01_Données'!Q483="","",INDEX(Tableau3[P.A.U],MATCH('01_Données'!P483,Tableau3[Sequence],0),))</f>
        <v/>
      </c>
      <c r="F733" s="22"/>
      <c r="G733" s="2" t="str">
        <f>IF('01_Données'!Q483="","",INDEX(Tableau3[Délai],MATCH('01_Données'!P483,Tableau3[Sequence],0),))</f>
        <v/>
      </c>
      <c r="H733" s="2" t="str">
        <f>IF('01_Données'!Q483="","",INDEX(Tableau3[Date livraison],MATCH('01_Données'!P483,Tableau3[Sequence],0),))</f>
        <v/>
      </c>
      <c r="I733" s="1" t="str">
        <f t="shared" si="18"/>
        <v/>
      </c>
      <c r="J733" t="e">
        <f>IF('01_Données'!#REF!="","",INDEX(#REF!,MATCH('01_Données'!#REF!,#REF!,0),))</f>
        <v>#REF!</v>
      </c>
    </row>
    <row r="734" spans="1:10" x14ac:dyDescent="0.25">
      <c r="A734" s="19" t="str">
        <f>IF(ROW()-12&lt;='01_Données'!$O$2,ROW()-12,"")</f>
        <v/>
      </c>
      <c r="B734" s="1" t="str">
        <f>IF('01_Données'!Q484="","",INDEX(Tableau3[N°CMD],MATCH('01_Données'!P484,Tableau3[Sequence],0),))</f>
        <v/>
      </c>
      <c r="C734" s="31" t="str">
        <f>IF('01_Données'!Q484="","",INDEX(Tableau3[Désignation],MATCH('01_Données'!P484,Tableau3[Sequence],0),))</f>
        <v/>
      </c>
      <c r="D734" s="1" t="str">
        <f>IF('01_Données'!Q484="","",INDEX(Tableau3[Qte],MATCH('01_Données'!P484,Tableau3[Sequence],0),))</f>
        <v/>
      </c>
      <c r="E734" s="22" t="str">
        <f>IF('01_Données'!Q484="","",INDEX(Tableau3[P.A.U],MATCH('01_Données'!P484,Tableau3[Sequence],0),))</f>
        <v/>
      </c>
      <c r="F734" s="22"/>
      <c r="G734" s="2" t="str">
        <f>IF('01_Données'!Q484="","",INDEX(Tableau3[Délai],MATCH('01_Données'!P484,Tableau3[Sequence],0),))</f>
        <v/>
      </c>
      <c r="H734" s="2" t="str">
        <f>IF('01_Données'!Q484="","",INDEX(Tableau3[Date livraison],MATCH('01_Données'!P484,Tableau3[Sequence],0),))</f>
        <v/>
      </c>
      <c r="I734" s="1" t="str">
        <f t="shared" si="18"/>
        <v/>
      </c>
      <c r="J734" t="e">
        <f>IF('01_Données'!#REF!="","",INDEX(#REF!,MATCH('01_Données'!#REF!,#REF!,0),))</f>
        <v>#REF!</v>
      </c>
    </row>
    <row r="735" spans="1:10" x14ac:dyDescent="0.25">
      <c r="A735" s="19" t="str">
        <f>IF(ROW()-12&lt;='01_Données'!$O$2,ROW()-12,"")</f>
        <v/>
      </c>
      <c r="B735" s="1" t="str">
        <f>IF('01_Données'!Q485="","",INDEX(Tableau3[N°CMD],MATCH('01_Données'!P485,Tableau3[Sequence],0),))</f>
        <v/>
      </c>
      <c r="C735" s="31" t="str">
        <f>IF('01_Données'!Q485="","",INDEX(Tableau3[Désignation],MATCH('01_Données'!P485,Tableau3[Sequence],0),))</f>
        <v/>
      </c>
      <c r="D735" s="1" t="str">
        <f>IF('01_Données'!Q485="","",INDEX(Tableau3[Qte],MATCH('01_Données'!P485,Tableau3[Sequence],0),))</f>
        <v/>
      </c>
      <c r="E735" s="22" t="str">
        <f>IF('01_Données'!Q485="","",INDEX(Tableau3[P.A.U],MATCH('01_Données'!P485,Tableau3[Sequence],0),))</f>
        <v/>
      </c>
      <c r="F735" s="22"/>
      <c r="G735" s="2" t="str">
        <f>IF('01_Données'!Q485="","",INDEX(Tableau3[Délai],MATCH('01_Données'!P485,Tableau3[Sequence],0),))</f>
        <v/>
      </c>
      <c r="H735" s="2" t="str">
        <f>IF('01_Données'!Q485="","",INDEX(Tableau3[Date livraison],MATCH('01_Données'!P485,Tableau3[Sequence],0),))</f>
        <v/>
      </c>
      <c r="I735" s="1" t="str">
        <f t="shared" si="18"/>
        <v/>
      </c>
      <c r="J735" t="e">
        <f>IF('01_Données'!#REF!="","",INDEX(#REF!,MATCH('01_Données'!#REF!,#REF!,0),))</f>
        <v>#REF!</v>
      </c>
    </row>
    <row r="736" spans="1:10" x14ac:dyDescent="0.25">
      <c r="A736" s="19" t="str">
        <f>IF(ROW()-12&lt;='01_Données'!$O$2,ROW()-12,"")</f>
        <v/>
      </c>
      <c r="B736" s="1" t="str">
        <f>IF('01_Données'!Q486="","",INDEX(Tableau3[N°CMD],MATCH('01_Données'!P486,Tableau3[Sequence],0),))</f>
        <v/>
      </c>
      <c r="C736" s="31" t="str">
        <f>IF('01_Données'!Q486="","",INDEX(Tableau3[Désignation],MATCH('01_Données'!P486,Tableau3[Sequence],0),))</f>
        <v/>
      </c>
      <c r="D736" s="1" t="str">
        <f>IF('01_Données'!Q486="","",INDEX(Tableau3[Qte],MATCH('01_Données'!P486,Tableau3[Sequence],0),))</f>
        <v/>
      </c>
      <c r="E736" s="22" t="str">
        <f>IF('01_Données'!Q486="","",INDEX(Tableau3[P.A.U],MATCH('01_Données'!P486,Tableau3[Sequence],0),))</f>
        <v/>
      </c>
      <c r="F736" s="22"/>
      <c r="G736" s="2" t="str">
        <f>IF('01_Données'!Q486="","",INDEX(Tableau3[Délai],MATCH('01_Données'!P486,Tableau3[Sequence],0),))</f>
        <v/>
      </c>
      <c r="H736" s="2" t="str">
        <f>IF('01_Données'!Q486="","",INDEX(Tableau3[Date livraison],MATCH('01_Données'!P486,Tableau3[Sequence],0),))</f>
        <v/>
      </c>
      <c r="I736" s="1" t="str">
        <f t="shared" si="18"/>
        <v/>
      </c>
      <c r="J736" t="e">
        <f>IF('01_Données'!#REF!="","",INDEX(#REF!,MATCH('01_Données'!#REF!,#REF!,0),))</f>
        <v>#REF!</v>
      </c>
    </row>
    <row r="737" spans="1:10" x14ac:dyDescent="0.25">
      <c r="A737" s="19" t="str">
        <f>IF(ROW()-12&lt;='01_Données'!$O$2,ROW()-12,"")</f>
        <v/>
      </c>
      <c r="B737" s="1" t="str">
        <f>IF('01_Données'!Q487="","",INDEX(Tableau3[N°CMD],MATCH('01_Données'!P487,Tableau3[Sequence],0),))</f>
        <v/>
      </c>
      <c r="C737" s="31" t="str">
        <f>IF('01_Données'!Q487="","",INDEX(Tableau3[Désignation],MATCH('01_Données'!P487,Tableau3[Sequence],0),))</f>
        <v/>
      </c>
      <c r="D737" s="1" t="str">
        <f>IF('01_Données'!Q487="","",INDEX(Tableau3[Qte],MATCH('01_Données'!P487,Tableau3[Sequence],0),))</f>
        <v/>
      </c>
      <c r="E737" s="22" t="str">
        <f>IF('01_Données'!Q487="","",INDEX(Tableau3[P.A.U],MATCH('01_Données'!P487,Tableau3[Sequence],0),))</f>
        <v/>
      </c>
      <c r="F737" s="22"/>
      <c r="G737" s="2" t="str">
        <f>IF('01_Données'!Q487="","",INDEX(Tableau3[Délai],MATCH('01_Données'!P487,Tableau3[Sequence],0),))</f>
        <v/>
      </c>
      <c r="H737" s="2" t="str">
        <f>IF('01_Données'!Q487="","",INDEX(Tableau3[Date livraison],MATCH('01_Données'!P487,Tableau3[Sequence],0),))</f>
        <v/>
      </c>
      <c r="I737" s="1" t="str">
        <f t="shared" si="18"/>
        <v/>
      </c>
      <c r="J737" t="e">
        <f>IF('01_Données'!#REF!="","",INDEX(#REF!,MATCH('01_Données'!#REF!,#REF!,0),))</f>
        <v>#REF!</v>
      </c>
    </row>
    <row r="738" spans="1:10" x14ac:dyDescent="0.25">
      <c r="A738" s="19" t="str">
        <f>IF(ROW()-12&lt;='01_Données'!$O$2,ROW()-12,"")</f>
        <v/>
      </c>
      <c r="B738" s="1" t="str">
        <f>IF('01_Données'!Q488="","",INDEX(Tableau3[N°CMD],MATCH('01_Données'!P488,Tableau3[Sequence],0),))</f>
        <v/>
      </c>
      <c r="C738" s="31" t="str">
        <f>IF('01_Données'!Q488="","",INDEX(Tableau3[Désignation],MATCH('01_Données'!P488,Tableau3[Sequence],0),))</f>
        <v/>
      </c>
      <c r="D738" s="1" t="str">
        <f>IF('01_Données'!Q488="","",INDEX(Tableau3[Qte],MATCH('01_Données'!P488,Tableau3[Sequence],0),))</f>
        <v/>
      </c>
      <c r="E738" s="22" t="str">
        <f>IF('01_Données'!Q488="","",INDEX(Tableau3[P.A.U],MATCH('01_Données'!P488,Tableau3[Sequence],0),))</f>
        <v/>
      </c>
      <c r="F738" s="22"/>
      <c r="G738" s="2" t="str">
        <f>IF('01_Données'!Q488="","",INDEX(Tableau3[Délai],MATCH('01_Données'!P488,Tableau3[Sequence],0),))</f>
        <v/>
      </c>
      <c r="H738" s="2" t="str">
        <f>IF('01_Données'!Q488="","",INDEX(Tableau3[Date livraison],MATCH('01_Données'!P488,Tableau3[Sequence],0),))</f>
        <v/>
      </c>
      <c r="I738" s="1" t="str">
        <f t="shared" si="18"/>
        <v/>
      </c>
      <c r="J738" t="e">
        <f>IF('01_Données'!#REF!="","",INDEX(#REF!,MATCH('01_Données'!#REF!,#REF!,0),))</f>
        <v>#REF!</v>
      </c>
    </row>
    <row r="739" spans="1:10" x14ac:dyDescent="0.25">
      <c r="A739" s="19" t="str">
        <f>IF(ROW()-12&lt;='01_Données'!$O$2,ROW()-12,"")</f>
        <v/>
      </c>
      <c r="B739" s="1" t="str">
        <f>IF('01_Données'!Q489="","",INDEX(Tableau3[N°CMD],MATCH('01_Données'!P489,Tableau3[Sequence],0),))</f>
        <v/>
      </c>
      <c r="C739" s="31" t="str">
        <f>IF('01_Données'!Q489="","",INDEX(Tableau3[Désignation],MATCH('01_Données'!P489,Tableau3[Sequence],0),))</f>
        <v/>
      </c>
      <c r="D739" s="1" t="str">
        <f>IF('01_Données'!Q489="","",INDEX(Tableau3[Qte],MATCH('01_Données'!P489,Tableau3[Sequence],0),))</f>
        <v/>
      </c>
      <c r="E739" s="22" t="str">
        <f>IF('01_Données'!Q489="","",INDEX(Tableau3[P.A.U],MATCH('01_Données'!P489,Tableau3[Sequence],0),))</f>
        <v/>
      </c>
      <c r="F739" s="22"/>
      <c r="G739" s="2" t="str">
        <f>IF('01_Données'!Q489="","",INDEX(Tableau3[Délai],MATCH('01_Données'!P489,Tableau3[Sequence],0),))</f>
        <v/>
      </c>
      <c r="H739" s="2" t="str">
        <f>IF('01_Données'!Q489="","",INDEX(Tableau3[Date livraison],MATCH('01_Données'!P489,Tableau3[Sequence],0),))</f>
        <v/>
      </c>
      <c r="I739" s="1" t="str">
        <f t="shared" si="18"/>
        <v/>
      </c>
      <c r="J739" t="e">
        <f>IF('01_Données'!#REF!="","",INDEX(#REF!,MATCH('01_Données'!#REF!,#REF!,0),))</f>
        <v>#REF!</v>
      </c>
    </row>
    <row r="740" spans="1:10" x14ac:dyDescent="0.25">
      <c r="A740" s="19" t="str">
        <f>IF(ROW()-12&lt;='01_Données'!$O$2,ROW()-12,"")</f>
        <v/>
      </c>
      <c r="B740" s="1" t="str">
        <f>IF('01_Données'!Q490="","",INDEX(Tableau3[N°CMD],MATCH('01_Données'!P490,Tableau3[Sequence],0),))</f>
        <v/>
      </c>
      <c r="C740" s="31" t="str">
        <f>IF('01_Données'!Q490="","",INDEX(Tableau3[Désignation],MATCH('01_Données'!P490,Tableau3[Sequence],0),))</f>
        <v/>
      </c>
      <c r="D740" s="1" t="str">
        <f>IF('01_Données'!Q490="","",INDEX(Tableau3[Qte],MATCH('01_Données'!P490,Tableau3[Sequence],0),))</f>
        <v/>
      </c>
      <c r="E740" s="22" t="str">
        <f>IF('01_Données'!Q490="","",INDEX(Tableau3[P.A.U],MATCH('01_Données'!P490,Tableau3[Sequence],0),))</f>
        <v/>
      </c>
      <c r="F740" s="22"/>
      <c r="G740" s="2" t="str">
        <f>IF('01_Données'!Q490="","",INDEX(Tableau3[Délai],MATCH('01_Données'!P490,Tableau3[Sequence],0),))</f>
        <v/>
      </c>
      <c r="H740" s="2" t="str">
        <f>IF('01_Données'!Q490="","",INDEX(Tableau3[Date livraison],MATCH('01_Données'!P490,Tableau3[Sequence],0),))</f>
        <v/>
      </c>
      <c r="I740" s="1" t="str">
        <f t="shared" si="18"/>
        <v/>
      </c>
      <c r="J740" t="e">
        <f>IF('01_Données'!#REF!="","",INDEX(#REF!,MATCH('01_Données'!#REF!,#REF!,0),))</f>
        <v>#REF!</v>
      </c>
    </row>
    <row r="741" spans="1:10" x14ac:dyDescent="0.25">
      <c r="A741" s="19" t="str">
        <f>IF(ROW()-12&lt;='01_Données'!$O$2,ROW()-12,"")</f>
        <v/>
      </c>
      <c r="B741" s="1" t="str">
        <f>IF('01_Données'!Q491="","",INDEX(Tableau3[N°CMD],MATCH('01_Données'!P491,Tableau3[Sequence],0),))</f>
        <v/>
      </c>
      <c r="C741" s="31" t="str">
        <f>IF('01_Données'!Q491="","",INDEX(Tableau3[Désignation],MATCH('01_Données'!P491,Tableau3[Sequence],0),))</f>
        <v/>
      </c>
      <c r="D741" s="1" t="str">
        <f>IF('01_Données'!Q491="","",INDEX(Tableau3[Qte],MATCH('01_Données'!P491,Tableau3[Sequence],0),))</f>
        <v/>
      </c>
      <c r="E741" s="22" t="str">
        <f>IF('01_Données'!Q491="","",INDEX(Tableau3[P.A.U],MATCH('01_Données'!P491,Tableau3[Sequence],0),))</f>
        <v/>
      </c>
      <c r="F741" s="22"/>
      <c r="G741" s="2" t="str">
        <f>IF('01_Données'!Q491="","",INDEX(Tableau3[Délai],MATCH('01_Données'!P491,Tableau3[Sequence],0),))</f>
        <v/>
      </c>
      <c r="H741" s="2" t="str">
        <f>IF('01_Données'!Q491="","",INDEX(Tableau3[Date livraison],MATCH('01_Données'!P491,Tableau3[Sequence],0),))</f>
        <v/>
      </c>
      <c r="I741" s="1" t="str">
        <f t="shared" si="18"/>
        <v/>
      </c>
      <c r="J741" t="e">
        <f>IF('01_Données'!#REF!="","",INDEX(#REF!,MATCH('01_Données'!#REF!,#REF!,0),))</f>
        <v>#REF!</v>
      </c>
    </row>
    <row r="742" spans="1:10" x14ac:dyDescent="0.25">
      <c r="A742" s="19" t="str">
        <f>IF(ROW()-12&lt;='01_Données'!$O$2,ROW()-12,"")</f>
        <v/>
      </c>
      <c r="B742" s="1" t="str">
        <f>IF('01_Données'!Q492="","",INDEX(Tableau3[N°CMD],MATCH('01_Données'!P492,Tableau3[Sequence],0),))</f>
        <v/>
      </c>
      <c r="C742" s="31" t="str">
        <f>IF('01_Données'!Q492="","",INDEX(Tableau3[Désignation],MATCH('01_Données'!P492,Tableau3[Sequence],0),))</f>
        <v/>
      </c>
      <c r="D742" s="1" t="str">
        <f>IF('01_Données'!Q492="","",INDEX(Tableau3[Qte],MATCH('01_Données'!P492,Tableau3[Sequence],0),))</f>
        <v/>
      </c>
      <c r="E742" s="22" t="str">
        <f>IF('01_Données'!Q492="","",INDEX(Tableau3[P.A.U],MATCH('01_Données'!P492,Tableau3[Sequence],0),))</f>
        <v/>
      </c>
      <c r="F742" s="22"/>
      <c r="G742" s="2" t="str">
        <f>IF('01_Données'!Q492="","",INDEX(Tableau3[Délai],MATCH('01_Données'!P492,Tableau3[Sequence],0),))</f>
        <v/>
      </c>
      <c r="H742" s="2" t="str">
        <f>IF('01_Données'!Q492="","",INDEX(Tableau3[Date livraison],MATCH('01_Données'!P492,Tableau3[Sequence],0),))</f>
        <v/>
      </c>
      <c r="I742" s="1" t="str">
        <f t="shared" si="18"/>
        <v/>
      </c>
      <c r="J742" t="e">
        <f>IF('01_Données'!#REF!="","",INDEX(#REF!,MATCH('01_Données'!#REF!,#REF!,0),))</f>
        <v>#REF!</v>
      </c>
    </row>
    <row r="743" spans="1:10" x14ac:dyDescent="0.25">
      <c r="A743" s="19" t="str">
        <f>IF(ROW()-12&lt;='01_Données'!$O$2,ROW()-12,"")</f>
        <v/>
      </c>
      <c r="B743" s="1" t="str">
        <f>IF('01_Données'!Q493="","",INDEX(Tableau3[N°CMD],MATCH('01_Données'!P493,Tableau3[Sequence],0),))</f>
        <v/>
      </c>
      <c r="C743" s="31" t="str">
        <f>IF('01_Données'!Q493="","",INDEX(Tableau3[Désignation],MATCH('01_Données'!P493,Tableau3[Sequence],0),))</f>
        <v/>
      </c>
      <c r="D743" s="1" t="str">
        <f>IF('01_Données'!Q493="","",INDEX(Tableau3[Qte],MATCH('01_Données'!P493,Tableau3[Sequence],0),))</f>
        <v/>
      </c>
      <c r="E743" s="22" t="str">
        <f>IF('01_Données'!Q493="","",INDEX(Tableau3[P.A.U],MATCH('01_Données'!P493,Tableau3[Sequence],0),))</f>
        <v/>
      </c>
      <c r="F743" s="22"/>
      <c r="G743" s="2" t="str">
        <f>IF('01_Données'!Q493="","",INDEX(Tableau3[Délai],MATCH('01_Données'!P493,Tableau3[Sequence],0),))</f>
        <v/>
      </c>
      <c r="H743" s="2" t="str">
        <f>IF('01_Données'!Q493="","",INDEX(Tableau3[Date livraison],MATCH('01_Données'!P493,Tableau3[Sequence],0),))</f>
        <v/>
      </c>
      <c r="I743" s="1" t="str">
        <f t="shared" si="18"/>
        <v/>
      </c>
      <c r="J743" t="e">
        <f>IF('01_Données'!#REF!="","",INDEX(#REF!,MATCH('01_Données'!#REF!,#REF!,0),))</f>
        <v>#REF!</v>
      </c>
    </row>
    <row r="744" spans="1:10" x14ac:dyDescent="0.25">
      <c r="A744" s="19" t="str">
        <f>IF(ROW()-12&lt;='01_Données'!$O$2,ROW()-12,"")</f>
        <v/>
      </c>
      <c r="B744" s="1" t="str">
        <f>IF('01_Données'!Q494="","",INDEX(Tableau3[N°CMD],MATCH('01_Données'!P494,Tableau3[Sequence],0),))</f>
        <v/>
      </c>
      <c r="C744" s="31" t="str">
        <f>IF('01_Données'!Q494="","",INDEX(Tableau3[Désignation],MATCH('01_Données'!P494,Tableau3[Sequence],0),))</f>
        <v/>
      </c>
      <c r="D744" s="1" t="str">
        <f>IF('01_Données'!Q494="","",INDEX(Tableau3[Qte],MATCH('01_Données'!P494,Tableau3[Sequence],0),))</f>
        <v/>
      </c>
      <c r="E744" s="22" t="str">
        <f>IF('01_Données'!Q494="","",INDEX(Tableau3[P.A.U],MATCH('01_Données'!P494,Tableau3[Sequence],0),))</f>
        <v/>
      </c>
      <c r="F744" s="22"/>
      <c r="G744" s="2" t="str">
        <f>IF('01_Données'!Q494="","",INDEX(Tableau3[Délai],MATCH('01_Données'!P494,Tableau3[Sequence],0),))</f>
        <v/>
      </c>
      <c r="H744" s="2" t="str">
        <f>IF('01_Données'!Q494="","",INDEX(Tableau3[Date livraison],MATCH('01_Données'!P494,Tableau3[Sequence],0),))</f>
        <v/>
      </c>
      <c r="I744" s="1" t="str">
        <f t="shared" si="18"/>
        <v/>
      </c>
      <c r="J744" t="e">
        <f>IF('01_Données'!#REF!="","",INDEX(#REF!,MATCH('01_Données'!#REF!,#REF!,0),))</f>
        <v>#REF!</v>
      </c>
    </row>
    <row r="745" spans="1:10" x14ac:dyDescent="0.25">
      <c r="A745" s="19" t="str">
        <f>IF(ROW()-12&lt;='01_Données'!$O$2,ROW()-12,"")</f>
        <v/>
      </c>
      <c r="B745" s="1" t="str">
        <f>IF('01_Données'!Q495="","",INDEX(Tableau3[N°CMD],MATCH('01_Données'!P495,Tableau3[Sequence],0),))</f>
        <v/>
      </c>
      <c r="C745" s="31" t="str">
        <f>IF('01_Données'!Q495="","",INDEX(Tableau3[Désignation],MATCH('01_Données'!P495,Tableau3[Sequence],0),))</f>
        <v/>
      </c>
      <c r="D745" s="1" t="str">
        <f>IF('01_Données'!Q495="","",INDEX(Tableau3[Qte],MATCH('01_Données'!P495,Tableau3[Sequence],0),))</f>
        <v/>
      </c>
      <c r="E745" s="22" t="str">
        <f>IF('01_Données'!Q495="","",INDEX(Tableau3[P.A.U],MATCH('01_Données'!P495,Tableau3[Sequence],0),))</f>
        <v/>
      </c>
      <c r="F745" s="22"/>
      <c r="G745" s="2" t="str">
        <f>IF('01_Données'!Q495="","",INDEX(Tableau3[Délai],MATCH('01_Données'!P495,Tableau3[Sequence],0),))</f>
        <v/>
      </c>
      <c r="H745" s="2" t="str">
        <f>IF('01_Données'!Q495="","",INDEX(Tableau3[Date livraison],MATCH('01_Données'!P495,Tableau3[Sequence],0),))</f>
        <v/>
      </c>
      <c r="I745" s="1" t="str">
        <f t="shared" si="18"/>
        <v/>
      </c>
      <c r="J745" t="e">
        <f>IF('01_Données'!#REF!="","",INDEX(#REF!,MATCH('01_Données'!#REF!,#REF!,0),))</f>
        <v>#REF!</v>
      </c>
    </row>
    <row r="746" spans="1:10" x14ac:dyDescent="0.25">
      <c r="A746" s="19" t="str">
        <f>IF(ROW()-12&lt;='01_Données'!$O$2,ROW()-12,"")</f>
        <v/>
      </c>
      <c r="B746" s="1" t="str">
        <f>IF('01_Données'!Q496="","",INDEX(Tableau3[N°CMD],MATCH('01_Données'!P496,Tableau3[Sequence],0),))</f>
        <v/>
      </c>
      <c r="C746" s="31" t="str">
        <f>IF('01_Données'!Q496="","",INDEX(Tableau3[Désignation],MATCH('01_Données'!P496,Tableau3[Sequence],0),))</f>
        <v/>
      </c>
      <c r="D746" s="1" t="str">
        <f>IF('01_Données'!Q496="","",INDEX(Tableau3[Qte],MATCH('01_Données'!P496,Tableau3[Sequence],0),))</f>
        <v/>
      </c>
      <c r="E746" s="22" t="str">
        <f>IF('01_Données'!Q496="","",INDEX(Tableau3[P.A.U],MATCH('01_Données'!P496,Tableau3[Sequence],0),))</f>
        <v/>
      </c>
      <c r="F746" s="22"/>
      <c r="G746" s="2" t="str">
        <f>IF('01_Données'!Q496="","",INDEX(Tableau3[Délai],MATCH('01_Données'!P496,Tableau3[Sequence],0),))</f>
        <v/>
      </c>
      <c r="H746" s="2" t="str">
        <f>IF('01_Données'!Q496="","",INDEX(Tableau3[Date livraison],MATCH('01_Données'!P496,Tableau3[Sequence],0),))</f>
        <v/>
      </c>
      <c r="I746" s="1" t="str">
        <f t="shared" si="18"/>
        <v/>
      </c>
      <c r="J746" t="e">
        <f>IF('01_Données'!#REF!="","",INDEX(#REF!,MATCH('01_Données'!#REF!,#REF!,0),))</f>
        <v>#REF!</v>
      </c>
    </row>
    <row r="747" spans="1:10" x14ac:dyDescent="0.25">
      <c r="A747" s="19" t="str">
        <f>IF(ROW()-12&lt;='01_Données'!$O$2,ROW()-12,"")</f>
        <v/>
      </c>
      <c r="B747" s="1" t="str">
        <f>IF('01_Données'!Q497="","",INDEX(Tableau3[N°CMD],MATCH('01_Données'!P497,Tableau3[Sequence],0),))</f>
        <v/>
      </c>
      <c r="C747" s="31" t="str">
        <f>IF('01_Données'!Q497="","",INDEX(Tableau3[Désignation],MATCH('01_Données'!P497,Tableau3[Sequence],0),))</f>
        <v/>
      </c>
      <c r="D747" s="1" t="str">
        <f>IF('01_Données'!Q497="","",INDEX(Tableau3[Qte],MATCH('01_Données'!P497,Tableau3[Sequence],0),))</f>
        <v/>
      </c>
      <c r="E747" s="22" t="str">
        <f>IF('01_Données'!Q497="","",INDEX(Tableau3[P.A.U],MATCH('01_Données'!P497,Tableau3[Sequence],0),))</f>
        <v/>
      </c>
      <c r="F747" s="22"/>
      <c r="G747" s="2" t="str">
        <f>IF('01_Données'!Q497="","",INDEX(Tableau3[Délai],MATCH('01_Données'!P497,Tableau3[Sequence],0),))</f>
        <v/>
      </c>
      <c r="H747" s="2" t="str">
        <f>IF('01_Données'!Q497="","",INDEX(Tableau3[Date livraison],MATCH('01_Données'!P497,Tableau3[Sequence],0),))</f>
        <v/>
      </c>
      <c r="I747" s="1" t="str">
        <f t="shared" si="18"/>
        <v/>
      </c>
      <c r="J747" t="e">
        <f>IF('01_Données'!#REF!="","",INDEX(#REF!,MATCH('01_Données'!#REF!,#REF!,0),))</f>
        <v>#REF!</v>
      </c>
    </row>
    <row r="748" spans="1:10" x14ac:dyDescent="0.25">
      <c r="A748" s="19" t="str">
        <f>IF(ROW()-12&lt;='01_Données'!$O$2,ROW()-12,"")</f>
        <v/>
      </c>
      <c r="B748" s="1" t="str">
        <f>IF('01_Données'!Q498="","",INDEX(Tableau3[N°CMD],MATCH('01_Données'!P498,Tableau3[Sequence],0),))</f>
        <v/>
      </c>
      <c r="C748" s="31" t="str">
        <f>IF('01_Données'!Q498="","",INDEX(Tableau3[Désignation],MATCH('01_Données'!P498,Tableau3[Sequence],0),))</f>
        <v/>
      </c>
      <c r="D748" s="1" t="str">
        <f>IF('01_Données'!Q498="","",INDEX(Tableau3[Qte],MATCH('01_Données'!P498,Tableau3[Sequence],0),))</f>
        <v/>
      </c>
      <c r="E748" s="22" t="str">
        <f>IF('01_Données'!Q498="","",INDEX(Tableau3[P.A.U],MATCH('01_Données'!P498,Tableau3[Sequence],0),))</f>
        <v/>
      </c>
      <c r="F748" s="22"/>
      <c r="G748" s="2" t="str">
        <f>IF('01_Données'!Q498="","",INDEX(Tableau3[Délai],MATCH('01_Données'!P498,Tableau3[Sequence],0),))</f>
        <v/>
      </c>
      <c r="H748" s="2" t="str">
        <f>IF('01_Données'!Q498="","",INDEX(Tableau3[Date livraison],MATCH('01_Données'!P498,Tableau3[Sequence],0),))</f>
        <v/>
      </c>
      <c r="I748" s="1" t="str">
        <f t="shared" si="18"/>
        <v/>
      </c>
      <c r="J748" t="e">
        <f>IF('01_Données'!#REF!="","",INDEX(#REF!,MATCH('01_Données'!#REF!,#REF!,0),))</f>
        <v>#REF!</v>
      </c>
    </row>
    <row r="749" spans="1:10" x14ac:dyDescent="0.25">
      <c r="A749" s="19" t="str">
        <f>IF(ROW()-12&lt;='01_Données'!$O$2,ROW()-12,"")</f>
        <v/>
      </c>
      <c r="B749" s="1" t="str">
        <f>IF('01_Données'!Q499="","",INDEX(Tableau3[N°CMD],MATCH('01_Données'!P499,Tableau3[Sequence],0),))</f>
        <v/>
      </c>
      <c r="C749" s="31" t="str">
        <f>IF('01_Données'!Q499="","",INDEX(Tableau3[Désignation],MATCH('01_Données'!P499,Tableau3[Sequence],0),))</f>
        <v/>
      </c>
      <c r="D749" s="1" t="str">
        <f>IF('01_Données'!Q499="","",INDEX(Tableau3[Qte],MATCH('01_Données'!P499,Tableau3[Sequence],0),))</f>
        <v/>
      </c>
      <c r="E749" s="22" t="str">
        <f>IF('01_Données'!Q499="","",INDEX(Tableau3[P.A.U],MATCH('01_Données'!P499,Tableau3[Sequence],0),))</f>
        <v/>
      </c>
      <c r="F749" s="22"/>
      <c r="G749" s="2" t="str">
        <f>IF('01_Données'!Q499="","",INDEX(Tableau3[Délai],MATCH('01_Données'!P499,Tableau3[Sequence],0),))</f>
        <v/>
      </c>
      <c r="H749" s="2" t="str">
        <f>IF('01_Données'!Q499="","",INDEX(Tableau3[Date livraison],MATCH('01_Données'!P499,Tableau3[Sequence],0),))</f>
        <v/>
      </c>
      <c r="I749" s="1" t="str">
        <f t="shared" si="18"/>
        <v/>
      </c>
      <c r="J749" t="e">
        <f>IF('01_Données'!#REF!="","",INDEX(#REF!,MATCH('01_Données'!#REF!,#REF!,0),))</f>
        <v>#REF!</v>
      </c>
    </row>
    <row r="750" spans="1:10" x14ac:dyDescent="0.25">
      <c r="A750" s="19" t="str">
        <f>IF(ROW()-12&lt;='01_Données'!$O$2,ROW()-12,"")</f>
        <v/>
      </c>
      <c r="B750" s="1" t="str">
        <f>IF('01_Données'!Q500="","",INDEX(Tableau3[N°CMD],MATCH('01_Données'!P500,Tableau3[Sequence],0),))</f>
        <v/>
      </c>
      <c r="C750" s="31" t="str">
        <f>IF('01_Données'!Q500="","",INDEX(Tableau3[Désignation],MATCH('01_Données'!P500,Tableau3[Sequence],0),))</f>
        <v/>
      </c>
      <c r="D750" s="1" t="str">
        <f>IF('01_Données'!Q500="","",INDEX(Tableau3[Qte],MATCH('01_Données'!P500,Tableau3[Sequence],0),))</f>
        <v/>
      </c>
      <c r="E750" s="22" t="str">
        <f>IF('01_Données'!Q500="","",INDEX(Tableau3[P.A.U],MATCH('01_Données'!P500,Tableau3[Sequence],0),))</f>
        <v/>
      </c>
      <c r="F750" s="22"/>
      <c r="G750" s="2" t="str">
        <f>IF('01_Données'!Q500="","",INDEX(Tableau3[Délai],MATCH('01_Données'!P500,Tableau3[Sequence],0),))</f>
        <v/>
      </c>
      <c r="H750" s="2" t="str">
        <f>IF('01_Données'!Q500="","",INDEX(Tableau3[Date livraison],MATCH('01_Données'!P500,Tableau3[Sequence],0),))</f>
        <v/>
      </c>
      <c r="I750" s="1" t="str">
        <f t="shared" si="18"/>
        <v/>
      </c>
      <c r="J750" t="e">
        <f>IF('01_Données'!#REF!="","",INDEX(#REF!,MATCH('01_Données'!#REF!,#REF!,0),))</f>
        <v>#REF!</v>
      </c>
    </row>
    <row r="751" spans="1:10" x14ac:dyDescent="0.25">
      <c r="A751" s="19" t="str">
        <f>IF(ROW()-12&lt;='01_Données'!$O$2,ROW()-12,"")</f>
        <v/>
      </c>
      <c r="B751" s="1" t="str">
        <f>IF('01_Données'!Q501="","",INDEX(Tableau3[N°CMD],MATCH('01_Données'!P501,Tableau3[Sequence],0),))</f>
        <v/>
      </c>
      <c r="C751" s="31" t="str">
        <f>IF('01_Données'!Q501="","",INDEX(Tableau3[Désignation],MATCH('01_Données'!P501,Tableau3[Sequence],0),))</f>
        <v/>
      </c>
      <c r="D751" s="1" t="str">
        <f>IF('01_Données'!Q501="","",INDEX(Tableau3[Qte],MATCH('01_Données'!P501,Tableau3[Sequence],0),))</f>
        <v/>
      </c>
      <c r="E751" s="22" t="str">
        <f>IF('01_Données'!Q501="","",INDEX(Tableau3[P.A.U],MATCH('01_Données'!P501,Tableau3[Sequence],0),))</f>
        <v/>
      </c>
      <c r="F751" s="22"/>
      <c r="G751" s="2" t="str">
        <f>IF('01_Données'!Q501="","",INDEX(Tableau3[Délai],MATCH('01_Données'!P501,Tableau3[Sequence],0),))</f>
        <v/>
      </c>
      <c r="H751" s="2" t="str">
        <f>IF('01_Données'!Q501="","",INDEX(Tableau3[Date livraison],MATCH('01_Données'!P501,Tableau3[Sequence],0),))</f>
        <v/>
      </c>
      <c r="I751" s="1" t="str">
        <f t="shared" si="18"/>
        <v/>
      </c>
      <c r="J751" t="e">
        <f>IF('01_Données'!#REF!="","",INDEX(#REF!,MATCH('01_Données'!#REF!,#REF!,0),))</f>
        <v>#REF!</v>
      </c>
    </row>
    <row r="752" spans="1:10" x14ac:dyDescent="0.25">
      <c r="A752" s="19" t="str">
        <f>IF(ROW()-12&lt;='01_Données'!$O$2,ROW()-12,"")</f>
        <v/>
      </c>
      <c r="B752" s="1" t="str">
        <f>IF('01_Données'!Q502="","",INDEX(Tableau3[N°CMD],MATCH('01_Données'!P502,Tableau3[Sequence],0),))</f>
        <v/>
      </c>
      <c r="C752" s="31" t="str">
        <f>IF('01_Données'!Q502="","",INDEX(Tableau3[Désignation],MATCH('01_Données'!P502,Tableau3[Sequence],0),))</f>
        <v/>
      </c>
      <c r="D752" s="1" t="str">
        <f>IF('01_Données'!Q502="","",INDEX(Tableau3[Qte],MATCH('01_Données'!P502,Tableau3[Sequence],0),))</f>
        <v/>
      </c>
      <c r="E752" s="22" t="str">
        <f>IF('01_Données'!Q502="","",INDEX(Tableau3[P.A.U],MATCH('01_Données'!P502,Tableau3[Sequence],0),))</f>
        <v/>
      </c>
      <c r="F752" s="22"/>
      <c r="G752" s="2" t="str">
        <f>IF('01_Données'!Q502="","",INDEX(Tableau3[Délai],MATCH('01_Données'!P502,Tableau3[Sequence],0),))</f>
        <v/>
      </c>
      <c r="H752" s="2" t="str">
        <f>IF('01_Données'!Q502="","",INDEX(Tableau3[Date livraison],MATCH('01_Données'!P502,Tableau3[Sequence],0),))</f>
        <v/>
      </c>
      <c r="I752" s="1" t="str">
        <f t="shared" si="18"/>
        <v/>
      </c>
      <c r="J752" t="e">
        <f>IF('01_Données'!#REF!="","",INDEX(#REF!,MATCH('01_Données'!#REF!,#REF!,0),))</f>
        <v>#REF!</v>
      </c>
    </row>
    <row r="753" spans="1:10" x14ac:dyDescent="0.25">
      <c r="A753" s="19" t="str">
        <f>IF(ROW()-12&lt;='01_Données'!$O$2,ROW()-12,"")</f>
        <v/>
      </c>
      <c r="B753" s="1" t="str">
        <f>IF('01_Données'!Q503="","",INDEX(Tableau3[N°CMD],MATCH('01_Données'!P503,Tableau3[Sequence],0),))</f>
        <v/>
      </c>
      <c r="C753" s="31" t="str">
        <f>IF('01_Données'!Q503="","",INDEX(Tableau3[Désignation],MATCH('01_Données'!P503,Tableau3[Sequence],0),))</f>
        <v/>
      </c>
      <c r="D753" s="1" t="str">
        <f>IF('01_Données'!Q503="","",INDEX(Tableau3[Qte],MATCH('01_Données'!P503,Tableau3[Sequence],0),))</f>
        <v/>
      </c>
      <c r="E753" s="22" t="str">
        <f>IF('01_Données'!Q503="","",INDEX(Tableau3[P.A.U],MATCH('01_Données'!P503,Tableau3[Sequence],0),))</f>
        <v/>
      </c>
      <c r="F753" s="22"/>
      <c r="G753" s="2" t="str">
        <f>IF('01_Données'!Q503="","",INDEX(Tableau3[Délai],MATCH('01_Données'!P503,Tableau3[Sequence],0),))</f>
        <v/>
      </c>
      <c r="H753" s="2" t="str">
        <f>IF('01_Données'!Q503="","",INDEX(Tableau3[Date livraison],MATCH('01_Données'!P503,Tableau3[Sequence],0),))</f>
        <v/>
      </c>
      <c r="I753" s="1" t="str">
        <f t="shared" si="18"/>
        <v/>
      </c>
      <c r="J753" t="e">
        <f>IF('01_Données'!#REF!="","",INDEX(#REF!,MATCH('01_Données'!#REF!,#REF!,0),))</f>
        <v>#REF!</v>
      </c>
    </row>
    <row r="754" spans="1:10" x14ac:dyDescent="0.25">
      <c r="A754" s="19" t="str">
        <f>IF(ROW()-12&lt;='01_Données'!$O$2,ROW()-12,"")</f>
        <v/>
      </c>
      <c r="B754" s="1" t="str">
        <f>IF('01_Données'!Q504="","",INDEX(Tableau3[N°CMD],MATCH('01_Données'!P504,Tableau3[Sequence],0),))</f>
        <v/>
      </c>
      <c r="C754" s="31" t="str">
        <f>IF('01_Données'!Q504="","",INDEX(Tableau3[Désignation],MATCH('01_Données'!P504,Tableau3[Sequence],0),))</f>
        <v/>
      </c>
      <c r="D754" s="1" t="str">
        <f>IF('01_Données'!Q504="","",INDEX(Tableau3[Qte],MATCH('01_Données'!P504,Tableau3[Sequence],0),))</f>
        <v/>
      </c>
      <c r="E754" s="22" t="str">
        <f>IF('01_Données'!Q504="","",INDEX(Tableau3[P.A.U],MATCH('01_Données'!P504,Tableau3[Sequence],0),))</f>
        <v/>
      </c>
      <c r="F754" s="22"/>
      <c r="G754" s="2" t="str">
        <f>IF('01_Données'!Q504="","",INDEX(Tableau3[Délai],MATCH('01_Données'!P504,Tableau3[Sequence],0),))</f>
        <v/>
      </c>
      <c r="H754" s="2" t="str">
        <f>IF('01_Données'!Q504="","",INDEX(Tableau3[Date livraison],MATCH('01_Données'!P504,Tableau3[Sequence],0),))</f>
        <v/>
      </c>
      <c r="I754" s="1" t="str">
        <f t="shared" si="18"/>
        <v/>
      </c>
      <c r="J754" t="e">
        <f>IF('01_Données'!#REF!="","",INDEX(#REF!,MATCH('01_Données'!#REF!,#REF!,0),))</f>
        <v>#REF!</v>
      </c>
    </row>
    <row r="755" spans="1:10" x14ac:dyDescent="0.25">
      <c r="A755" s="19" t="str">
        <f>IF(ROW()-12&lt;='01_Données'!$O$2,ROW()-12,"")</f>
        <v/>
      </c>
      <c r="B755" s="1" t="str">
        <f>IF('01_Données'!Q505="","",INDEX(Tableau3[N°CMD],MATCH('01_Données'!P505,Tableau3[Sequence],0),))</f>
        <v/>
      </c>
      <c r="C755" s="31" t="str">
        <f>IF('01_Données'!Q505="","",INDEX(Tableau3[Désignation],MATCH('01_Données'!P505,Tableau3[Sequence],0),))</f>
        <v/>
      </c>
      <c r="D755" s="1" t="str">
        <f>IF('01_Données'!Q505="","",INDEX(Tableau3[Qte],MATCH('01_Données'!P505,Tableau3[Sequence],0),))</f>
        <v/>
      </c>
      <c r="E755" s="22" t="str">
        <f>IF('01_Données'!Q505="","",INDEX(Tableau3[P.A.U],MATCH('01_Données'!P505,Tableau3[Sequence],0),))</f>
        <v/>
      </c>
      <c r="F755" s="22"/>
      <c r="G755" s="2" t="str">
        <f>IF('01_Données'!Q505="","",INDEX(Tableau3[Délai],MATCH('01_Données'!P505,Tableau3[Sequence],0),))</f>
        <v/>
      </c>
      <c r="H755" s="2" t="str">
        <f>IF('01_Données'!Q505="","",INDEX(Tableau3[Date livraison],MATCH('01_Données'!P505,Tableau3[Sequence],0),))</f>
        <v/>
      </c>
      <c r="I755" s="1" t="str">
        <f t="shared" si="18"/>
        <v/>
      </c>
      <c r="J755" t="e">
        <f>IF('01_Données'!#REF!="","",INDEX(#REF!,MATCH('01_Données'!#REF!,#REF!,0),))</f>
        <v>#REF!</v>
      </c>
    </row>
    <row r="756" spans="1:10" x14ac:dyDescent="0.25">
      <c r="A756" s="19" t="str">
        <f>IF(ROW()-12&lt;='01_Données'!$O$2,ROW()-12,"")</f>
        <v/>
      </c>
      <c r="B756" s="1" t="str">
        <f>IF('01_Données'!Q506="","",INDEX(Tableau3[N°CMD],MATCH('01_Données'!P506,Tableau3[Sequence],0),))</f>
        <v/>
      </c>
      <c r="C756" s="31" t="str">
        <f>IF('01_Données'!Q506="","",INDEX(Tableau3[Désignation],MATCH('01_Données'!P506,Tableau3[Sequence],0),))</f>
        <v/>
      </c>
      <c r="D756" s="1" t="str">
        <f>IF('01_Données'!Q506="","",INDEX(Tableau3[Qte],MATCH('01_Données'!P506,Tableau3[Sequence],0),))</f>
        <v/>
      </c>
      <c r="E756" s="22" t="str">
        <f>IF('01_Données'!Q506="","",INDEX(Tableau3[P.A.U],MATCH('01_Données'!P506,Tableau3[Sequence],0),))</f>
        <v/>
      </c>
      <c r="F756" s="22"/>
      <c r="G756" s="2" t="str">
        <f>IF('01_Données'!Q506="","",INDEX(Tableau3[Délai],MATCH('01_Données'!P506,Tableau3[Sequence],0),))</f>
        <v/>
      </c>
      <c r="H756" s="2" t="str">
        <f>IF('01_Données'!Q506="","",INDEX(Tableau3[Date livraison],MATCH('01_Données'!P506,Tableau3[Sequence],0),))</f>
        <v/>
      </c>
      <c r="I756" s="1" t="str">
        <f t="shared" si="18"/>
        <v/>
      </c>
      <c r="J756" t="e">
        <f>IF('01_Données'!#REF!="","",INDEX(#REF!,MATCH('01_Données'!#REF!,#REF!,0),))</f>
        <v>#REF!</v>
      </c>
    </row>
    <row r="757" spans="1:10" x14ac:dyDescent="0.25">
      <c r="A757" s="19" t="str">
        <f>IF(ROW()-12&lt;='01_Données'!$O$2,ROW()-12,"")</f>
        <v/>
      </c>
      <c r="B757" s="1" t="str">
        <f>IF('01_Données'!Q507="","",INDEX(Tableau3[N°CMD],MATCH('01_Données'!P507,Tableau3[Sequence],0),))</f>
        <v/>
      </c>
      <c r="C757" s="31" t="str">
        <f>IF('01_Données'!Q507="","",INDEX(Tableau3[Désignation],MATCH('01_Données'!P507,Tableau3[Sequence],0),))</f>
        <v/>
      </c>
      <c r="D757" s="1" t="str">
        <f>IF('01_Données'!Q507="","",INDEX(Tableau3[Qte],MATCH('01_Données'!P507,Tableau3[Sequence],0),))</f>
        <v/>
      </c>
      <c r="E757" s="22" t="str">
        <f>IF('01_Données'!Q507="","",INDEX(Tableau3[P.A.U],MATCH('01_Données'!P507,Tableau3[Sequence],0),))</f>
        <v/>
      </c>
      <c r="F757" s="22"/>
      <c r="G757" s="2" t="str">
        <f>IF('01_Données'!Q507="","",INDEX(Tableau3[Délai],MATCH('01_Données'!P507,Tableau3[Sequence],0),))</f>
        <v/>
      </c>
      <c r="H757" s="2" t="str">
        <f>IF('01_Données'!Q507="","",INDEX(Tableau3[Date livraison],MATCH('01_Données'!P507,Tableau3[Sequence],0),))</f>
        <v/>
      </c>
      <c r="I757" s="1" t="str">
        <f t="shared" si="18"/>
        <v/>
      </c>
      <c r="J757" t="e">
        <f>IF('01_Données'!#REF!="","",INDEX(#REF!,MATCH('01_Données'!#REF!,#REF!,0),))</f>
        <v>#REF!</v>
      </c>
    </row>
    <row r="758" spans="1:10" x14ac:dyDescent="0.25">
      <c r="A758" s="19" t="str">
        <f>IF(ROW()-12&lt;='01_Données'!$O$2,ROW()-12,"")</f>
        <v/>
      </c>
      <c r="B758" s="1" t="str">
        <f>IF('01_Données'!Q508="","",INDEX(Tableau3[N°CMD],MATCH('01_Données'!P508,Tableau3[Sequence],0),))</f>
        <v/>
      </c>
      <c r="C758" s="31" t="str">
        <f>IF('01_Données'!Q508="","",INDEX(Tableau3[Désignation],MATCH('01_Données'!P508,Tableau3[Sequence],0),))</f>
        <v/>
      </c>
      <c r="D758" s="1" t="str">
        <f>IF('01_Données'!Q508="","",INDEX(Tableau3[Qte],MATCH('01_Données'!P508,Tableau3[Sequence],0),))</f>
        <v/>
      </c>
      <c r="E758" s="22" t="str">
        <f>IF('01_Données'!Q508="","",INDEX(Tableau3[P.A.U],MATCH('01_Données'!P508,Tableau3[Sequence],0),))</f>
        <v/>
      </c>
      <c r="F758" s="22"/>
      <c r="G758" s="2" t="str">
        <f>IF('01_Données'!Q508="","",INDEX(Tableau3[Délai],MATCH('01_Données'!P508,Tableau3[Sequence],0),))</f>
        <v/>
      </c>
      <c r="H758" s="2" t="str">
        <f>IF('01_Données'!Q508="","",INDEX(Tableau3[Date livraison],MATCH('01_Données'!P508,Tableau3[Sequence],0),))</f>
        <v/>
      </c>
      <c r="I758" s="1" t="str">
        <f t="shared" si="18"/>
        <v/>
      </c>
      <c r="J758" t="e">
        <f>IF('01_Données'!#REF!="","",INDEX(#REF!,MATCH('01_Données'!#REF!,#REF!,0),))</f>
        <v>#REF!</v>
      </c>
    </row>
    <row r="759" spans="1:10" x14ac:dyDescent="0.25">
      <c r="A759" s="19" t="str">
        <f>IF(ROW()-12&lt;='01_Données'!$O$2,ROW()-12,"")</f>
        <v/>
      </c>
      <c r="B759" s="1" t="str">
        <f>IF('01_Données'!Q509="","",INDEX(Tableau3[N°CMD],MATCH('01_Données'!P509,Tableau3[Sequence],0),))</f>
        <v/>
      </c>
      <c r="C759" s="31" t="str">
        <f>IF('01_Données'!Q509="","",INDEX(Tableau3[Désignation],MATCH('01_Données'!P509,Tableau3[Sequence],0),))</f>
        <v/>
      </c>
      <c r="D759" s="1" t="str">
        <f>IF('01_Données'!Q509="","",INDEX(Tableau3[Qte],MATCH('01_Données'!P509,Tableau3[Sequence],0),))</f>
        <v/>
      </c>
      <c r="E759" s="22" t="str">
        <f>IF('01_Données'!Q509="","",INDEX(Tableau3[P.A.U],MATCH('01_Données'!P509,Tableau3[Sequence],0),))</f>
        <v/>
      </c>
      <c r="F759" s="22"/>
      <c r="G759" s="2" t="str">
        <f>IF('01_Données'!Q509="","",INDEX(Tableau3[Délai],MATCH('01_Données'!P509,Tableau3[Sequence],0),))</f>
        <v/>
      </c>
      <c r="H759" s="2" t="str">
        <f>IF('01_Données'!Q509="","",INDEX(Tableau3[Date livraison],MATCH('01_Données'!P509,Tableau3[Sequence],0),))</f>
        <v/>
      </c>
      <c r="I759" s="1" t="str">
        <f t="shared" si="18"/>
        <v/>
      </c>
      <c r="J759" t="e">
        <f>IF('01_Données'!#REF!="","",INDEX(#REF!,MATCH('01_Données'!#REF!,#REF!,0),))</f>
        <v>#REF!</v>
      </c>
    </row>
    <row r="760" spans="1:10" x14ac:dyDescent="0.25">
      <c r="A760" s="19" t="str">
        <f>IF(ROW()-12&lt;='01_Données'!$O$2,ROW()-12,"")</f>
        <v/>
      </c>
      <c r="B760" s="1" t="str">
        <f>IF('01_Données'!Q510="","",INDEX(Tableau3[N°CMD],MATCH('01_Données'!P510,Tableau3[Sequence],0),))</f>
        <v/>
      </c>
      <c r="C760" s="31" t="str">
        <f>IF('01_Données'!Q510="","",INDEX(Tableau3[Désignation],MATCH('01_Données'!P510,Tableau3[Sequence],0),))</f>
        <v/>
      </c>
      <c r="D760" s="1" t="str">
        <f>IF('01_Données'!Q510="","",INDEX(Tableau3[Qte],MATCH('01_Données'!P510,Tableau3[Sequence],0),))</f>
        <v/>
      </c>
      <c r="E760" s="22" t="str">
        <f>IF('01_Données'!Q510="","",INDEX(Tableau3[P.A.U],MATCH('01_Données'!P510,Tableau3[Sequence],0),))</f>
        <v/>
      </c>
      <c r="F760" s="22"/>
      <c r="G760" s="2" t="str">
        <f>IF('01_Données'!Q510="","",INDEX(Tableau3[Délai],MATCH('01_Données'!P510,Tableau3[Sequence],0),))</f>
        <v/>
      </c>
      <c r="H760" s="2" t="str">
        <f>IF('01_Données'!Q510="","",INDEX(Tableau3[Date livraison],MATCH('01_Données'!P510,Tableau3[Sequence],0),))</f>
        <v/>
      </c>
      <c r="I760" s="1" t="str">
        <f t="shared" si="18"/>
        <v/>
      </c>
      <c r="J760" t="e">
        <f>IF('01_Données'!#REF!="","",INDEX(#REF!,MATCH('01_Données'!#REF!,#REF!,0),))</f>
        <v>#REF!</v>
      </c>
    </row>
    <row r="761" spans="1:10" x14ac:dyDescent="0.25">
      <c r="A761" s="19" t="str">
        <f>IF(ROW()-12&lt;='01_Données'!$O$2,ROW()-12,"")</f>
        <v/>
      </c>
      <c r="B761" s="1" t="str">
        <f>IF('01_Données'!Q511="","",INDEX(Tableau3[N°CMD],MATCH('01_Données'!P511,Tableau3[Sequence],0),))</f>
        <v/>
      </c>
      <c r="C761" s="31" t="str">
        <f>IF('01_Données'!Q511="","",INDEX(Tableau3[Désignation],MATCH('01_Données'!P511,Tableau3[Sequence],0),))</f>
        <v/>
      </c>
      <c r="D761" s="1" t="str">
        <f>IF('01_Données'!Q511="","",INDEX(Tableau3[Qte],MATCH('01_Données'!P511,Tableau3[Sequence],0),))</f>
        <v/>
      </c>
      <c r="E761" s="22" t="str">
        <f>IF('01_Données'!Q511="","",INDEX(Tableau3[P.A.U],MATCH('01_Données'!P511,Tableau3[Sequence],0),))</f>
        <v/>
      </c>
      <c r="F761" s="22"/>
      <c r="G761" s="2" t="str">
        <f>IF('01_Données'!Q511="","",INDEX(Tableau3[Délai],MATCH('01_Données'!P511,Tableau3[Sequence],0),))</f>
        <v/>
      </c>
      <c r="H761" s="2" t="str">
        <f>IF('01_Données'!Q511="","",INDEX(Tableau3[Date livraison],MATCH('01_Données'!P511,Tableau3[Sequence],0),))</f>
        <v/>
      </c>
      <c r="I761" s="1" t="str">
        <f t="shared" si="18"/>
        <v/>
      </c>
      <c r="J761" t="e">
        <f>IF('01_Données'!#REF!="","",INDEX(#REF!,MATCH('01_Données'!#REF!,#REF!,0),))</f>
        <v>#REF!</v>
      </c>
    </row>
    <row r="762" spans="1:10" x14ac:dyDescent="0.25">
      <c r="A762" s="19" t="str">
        <f>IF(ROW()-12&lt;='01_Données'!$O$2,ROW()-12,"")</f>
        <v/>
      </c>
      <c r="B762" s="1" t="str">
        <f>IF('01_Données'!Q512="","",INDEX(Tableau3[N°CMD],MATCH('01_Données'!P512,Tableau3[Sequence],0),))</f>
        <v/>
      </c>
      <c r="C762" s="31" t="str">
        <f>IF('01_Données'!Q512="","",INDEX(Tableau3[Désignation],MATCH('01_Données'!P512,Tableau3[Sequence],0),))</f>
        <v/>
      </c>
      <c r="D762" s="1" t="str">
        <f>IF('01_Données'!Q512="","",INDEX(Tableau3[Qte],MATCH('01_Données'!P512,Tableau3[Sequence],0),))</f>
        <v/>
      </c>
      <c r="E762" s="22" t="str">
        <f>IF('01_Données'!Q512="","",INDEX(Tableau3[P.A.U],MATCH('01_Données'!P512,Tableau3[Sequence],0),))</f>
        <v/>
      </c>
      <c r="F762" s="22"/>
      <c r="G762" s="2" t="str">
        <f>IF('01_Données'!Q512="","",INDEX(Tableau3[Délai],MATCH('01_Données'!P512,Tableau3[Sequence],0),))</f>
        <v/>
      </c>
      <c r="H762" s="2" t="str">
        <f>IF('01_Données'!Q512="","",INDEX(Tableau3[Date livraison],MATCH('01_Données'!P512,Tableau3[Sequence],0),))</f>
        <v/>
      </c>
      <c r="I762" s="1" t="str">
        <f t="shared" si="18"/>
        <v/>
      </c>
      <c r="J762" t="e">
        <f>IF('01_Données'!#REF!="","",INDEX(#REF!,MATCH('01_Données'!#REF!,#REF!,0),))</f>
        <v>#REF!</v>
      </c>
    </row>
    <row r="763" spans="1:10" x14ac:dyDescent="0.25">
      <c r="A763" s="19" t="str">
        <f>IF(ROW()-12&lt;='01_Données'!$O$2,ROW()-12,"")</f>
        <v/>
      </c>
      <c r="B763" s="1" t="str">
        <f>IF('01_Données'!Q513="","",INDEX(Tableau3[N°CMD],MATCH('01_Données'!P513,Tableau3[Sequence],0),))</f>
        <v/>
      </c>
      <c r="C763" s="31" t="str">
        <f>IF('01_Données'!Q513="","",INDEX(Tableau3[Désignation],MATCH('01_Données'!P513,Tableau3[Sequence],0),))</f>
        <v/>
      </c>
      <c r="D763" s="1" t="str">
        <f>IF('01_Données'!Q513="","",INDEX(Tableau3[Qte],MATCH('01_Données'!P513,Tableau3[Sequence],0),))</f>
        <v/>
      </c>
      <c r="E763" s="22" t="str">
        <f>IF('01_Données'!Q513="","",INDEX(Tableau3[P.A.U],MATCH('01_Données'!P513,Tableau3[Sequence],0),))</f>
        <v/>
      </c>
      <c r="F763" s="22"/>
      <c r="G763" s="2" t="str">
        <f>IF('01_Données'!Q513="","",INDEX(Tableau3[Délai],MATCH('01_Données'!P513,Tableau3[Sequence],0),))</f>
        <v/>
      </c>
      <c r="H763" s="2" t="str">
        <f>IF('01_Données'!Q513="","",INDEX(Tableau3[Date livraison],MATCH('01_Données'!P513,Tableau3[Sequence],0),))</f>
        <v/>
      </c>
      <c r="I763" s="1" t="str">
        <f t="shared" si="18"/>
        <v/>
      </c>
      <c r="J763" t="e">
        <f>IF('01_Données'!#REF!="","",INDEX(#REF!,MATCH('01_Données'!#REF!,#REF!,0),))</f>
        <v>#REF!</v>
      </c>
    </row>
    <row r="764" spans="1:10" x14ac:dyDescent="0.25">
      <c r="A764" s="19" t="str">
        <f>IF(ROW()-12&lt;='01_Données'!$O$2,ROW()-12,"")</f>
        <v/>
      </c>
      <c r="B764" s="1" t="str">
        <f>IF('01_Données'!Q514="","",INDEX(Tableau3[N°CMD],MATCH('01_Données'!P514,Tableau3[Sequence],0),))</f>
        <v/>
      </c>
      <c r="C764" s="31" t="str">
        <f>IF('01_Données'!Q514="","",INDEX(Tableau3[Désignation],MATCH('01_Données'!P514,Tableau3[Sequence],0),))</f>
        <v/>
      </c>
      <c r="D764" s="1" t="str">
        <f>IF('01_Données'!Q514="","",INDEX(Tableau3[Qte],MATCH('01_Données'!P514,Tableau3[Sequence],0),))</f>
        <v/>
      </c>
      <c r="E764" s="22" t="str">
        <f>IF('01_Données'!Q514="","",INDEX(Tableau3[P.A.U],MATCH('01_Données'!P514,Tableau3[Sequence],0),))</f>
        <v/>
      </c>
      <c r="F764" s="22"/>
      <c r="G764" s="2" t="str">
        <f>IF('01_Données'!Q514="","",INDEX(Tableau3[Délai],MATCH('01_Données'!P514,Tableau3[Sequence],0),))</f>
        <v/>
      </c>
      <c r="H764" s="2" t="str">
        <f>IF('01_Données'!Q514="","",INDEX(Tableau3[Date livraison],MATCH('01_Données'!P514,Tableau3[Sequence],0),))</f>
        <v/>
      </c>
      <c r="I764" s="1" t="str">
        <f t="shared" si="18"/>
        <v/>
      </c>
      <c r="J764" t="e">
        <f>IF('01_Données'!#REF!="","",INDEX(#REF!,MATCH('01_Données'!#REF!,#REF!,0),))</f>
        <v>#REF!</v>
      </c>
    </row>
    <row r="765" spans="1:10" x14ac:dyDescent="0.25">
      <c r="A765" s="19" t="str">
        <f>IF(ROW()-12&lt;='01_Données'!$O$2,ROW()-12,"")</f>
        <v/>
      </c>
      <c r="B765" s="1" t="str">
        <f>IF('01_Données'!Q515="","",INDEX(Tableau3[N°CMD],MATCH('01_Données'!P515,Tableau3[Sequence],0),))</f>
        <v/>
      </c>
      <c r="C765" s="31" t="str">
        <f>IF('01_Données'!Q515="","",INDEX(Tableau3[Désignation],MATCH('01_Données'!P515,Tableau3[Sequence],0),))</f>
        <v/>
      </c>
      <c r="D765" s="1" t="str">
        <f>IF('01_Données'!Q515="","",INDEX(Tableau3[Qte],MATCH('01_Données'!P515,Tableau3[Sequence],0),))</f>
        <v/>
      </c>
      <c r="E765" s="22" t="str">
        <f>IF('01_Données'!Q515="","",INDEX(Tableau3[P.A.U],MATCH('01_Données'!P515,Tableau3[Sequence],0),))</f>
        <v/>
      </c>
      <c r="F765" s="22"/>
      <c r="G765" s="2" t="str">
        <f>IF('01_Données'!Q515="","",INDEX(Tableau3[Délai],MATCH('01_Données'!P515,Tableau3[Sequence],0),))</f>
        <v/>
      </c>
      <c r="H765" s="2" t="str">
        <f>IF('01_Données'!Q515="","",INDEX(Tableau3[Date livraison],MATCH('01_Données'!P515,Tableau3[Sequence],0),))</f>
        <v/>
      </c>
      <c r="I765" s="1" t="str">
        <f t="shared" si="18"/>
        <v/>
      </c>
      <c r="J765" t="e">
        <f>IF('01_Données'!#REF!="","",INDEX(#REF!,MATCH('01_Données'!#REF!,#REF!,0),))</f>
        <v>#REF!</v>
      </c>
    </row>
    <row r="766" spans="1:10" x14ac:dyDescent="0.25">
      <c r="A766" s="19" t="str">
        <f>IF(ROW()-12&lt;='01_Données'!$O$2,ROW()-12,"")</f>
        <v/>
      </c>
      <c r="B766" s="1" t="str">
        <f>IF('01_Données'!Q516="","",INDEX(Tableau3[N°CMD],MATCH('01_Données'!P516,Tableau3[Sequence],0),))</f>
        <v/>
      </c>
      <c r="C766" s="31" t="str">
        <f>IF('01_Données'!Q516="","",INDEX(Tableau3[Désignation],MATCH('01_Données'!P516,Tableau3[Sequence],0),))</f>
        <v/>
      </c>
      <c r="D766" s="1" t="str">
        <f>IF('01_Données'!Q516="","",INDEX(Tableau3[Qte],MATCH('01_Données'!P516,Tableau3[Sequence],0),))</f>
        <v/>
      </c>
      <c r="E766" s="22" t="str">
        <f>IF('01_Données'!Q516="","",INDEX(Tableau3[P.A.U],MATCH('01_Données'!P516,Tableau3[Sequence],0),))</f>
        <v/>
      </c>
      <c r="F766" s="22"/>
      <c r="G766" s="2" t="str">
        <f>IF('01_Données'!Q516="","",INDEX(Tableau3[Délai],MATCH('01_Données'!P516,Tableau3[Sequence],0),))</f>
        <v/>
      </c>
      <c r="H766" s="2" t="str">
        <f>IF('01_Données'!Q516="","",INDEX(Tableau3[Date livraison],MATCH('01_Données'!P516,Tableau3[Sequence],0),))</f>
        <v/>
      </c>
      <c r="I766" s="1" t="str">
        <f t="shared" si="18"/>
        <v/>
      </c>
      <c r="J766" t="e">
        <f>IF('01_Données'!#REF!="","",INDEX(#REF!,MATCH('01_Données'!#REF!,#REF!,0),))</f>
        <v>#REF!</v>
      </c>
    </row>
    <row r="767" spans="1:10" x14ac:dyDescent="0.25">
      <c r="A767" s="19" t="str">
        <f>IF(ROW()-12&lt;='01_Données'!$O$2,ROW()-12,"")</f>
        <v/>
      </c>
      <c r="B767" s="1" t="str">
        <f>IF('01_Données'!Q517="","",INDEX(Tableau3[N°CMD],MATCH('01_Données'!P517,Tableau3[Sequence],0),))</f>
        <v/>
      </c>
      <c r="C767" s="31" t="str">
        <f>IF('01_Données'!Q517="","",INDEX(Tableau3[Désignation],MATCH('01_Données'!P517,Tableau3[Sequence],0),))</f>
        <v/>
      </c>
      <c r="D767" s="1" t="str">
        <f>IF('01_Données'!Q517="","",INDEX(Tableau3[Qte],MATCH('01_Données'!P517,Tableau3[Sequence],0),))</f>
        <v/>
      </c>
      <c r="E767" s="22" t="str">
        <f>IF('01_Données'!Q517="","",INDEX(Tableau3[P.A.U],MATCH('01_Données'!P517,Tableau3[Sequence],0),))</f>
        <v/>
      </c>
      <c r="F767" s="22"/>
      <c r="G767" s="2" t="str">
        <f>IF('01_Données'!Q517="","",INDEX(Tableau3[Délai],MATCH('01_Données'!P517,Tableau3[Sequence],0),))</f>
        <v/>
      </c>
      <c r="H767" s="2" t="str">
        <f>IF('01_Données'!Q517="","",INDEX(Tableau3[Date livraison],MATCH('01_Données'!P517,Tableau3[Sequence],0),))</f>
        <v/>
      </c>
      <c r="I767" s="1" t="str">
        <f t="shared" si="18"/>
        <v/>
      </c>
      <c r="J767" t="e">
        <f>IF('01_Données'!#REF!="","",INDEX(#REF!,MATCH('01_Données'!#REF!,#REF!,0),))</f>
        <v>#REF!</v>
      </c>
    </row>
    <row r="768" spans="1:10" x14ac:dyDescent="0.25">
      <c r="A768" s="19" t="str">
        <f>IF(ROW()-12&lt;='01_Données'!$O$2,ROW()-12,"")</f>
        <v/>
      </c>
      <c r="B768" s="1" t="str">
        <f>IF('01_Données'!Q518="","",INDEX(Tableau3[N°CMD],MATCH('01_Données'!P518,Tableau3[Sequence],0),))</f>
        <v/>
      </c>
      <c r="C768" s="31" t="str">
        <f>IF('01_Données'!Q518="","",INDEX(Tableau3[Désignation],MATCH('01_Données'!P518,Tableau3[Sequence],0),))</f>
        <v/>
      </c>
      <c r="D768" s="1" t="str">
        <f>IF('01_Données'!Q518="","",INDEX(Tableau3[Qte],MATCH('01_Données'!P518,Tableau3[Sequence],0),))</f>
        <v/>
      </c>
      <c r="E768" s="22" t="str">
        <f>IF('01_Données'!Q518="","",INDEX(Tableau3[P.A.U],MATCH('01_Données'!P518,Tableau3[Sequence],0),))</f>
        <v/>
      </c>
      <c r="F768" s="22"/>
      <c r="G768" s="2" t="str">
        <f>IF('01_Données'!Q518="","",INDEX(Tableau3[Délai],MATCH('01_Données'!P518,Tableau3[Sequence],0),))</f>
        <v/>
      </c>
      <c r="H768" s="2" t="str">
        <f>IF('01_Données'!Q518="","",INDEX(Tableau3[Date livraison],MATCH('01_Données'!P518,Tableau3[Sequence],0),))</f>
        <v/>
      </c>
      <c r="I768" s="1" t="str">
        <f t="shared" si="18"/>
        <v/>
      </c>
      <c r="J768" t="e">
        <f>IF('01_Données'!#REF!="","",INDEX(#REF!,MATCH('01_Données'!#REF!,#REF!,0),))</f>
        <v>#REF!</v>
      </c>
    </row>
    <row r="769" spans="1:10" x14ac:dyDescent="0.25">
      <c r="A769" s="19" t="str">
        <f>IF(ROW()-12&lt;='01_Données'!$O$2,ROW()-12,"")</f>
        <v/>
      </c>
      <c r="B769" s="1" t="str">
        <f>IF('01_Données'!Q519="","",INDEX(Tableau3[N°CMD],MATCH('01_Données'!P519,Tableau3[Sequence],0),))</f>
        <v/>
      </c>
      <c r="C769" s="31" t="str">
        <f>IF('01_Données'!Q519="","",INDEX(Tableau3[Désignation],MATCH('01_Données'!P519,Tableau3[Sequence],0),))</f>
        <v/>
      </c>
      <c r="D769" s="1" t="str">
        <f>IF('01_Données'!Q519="","",INDEX(Tableau3[Qte],MATCH('01_Données'!P519,Tableau3[Sequence],0),))</f>
        <v/>
      </c>
      <c r="E769" s="22" t="str">
        <f>IF('01_Données'!Q519="","",INDEX(Tableau3[P.A.U],MATCH('01_Données'!P519,Tableau3[Sequence],0),))</f>
        <v/>
      </c>
      <c r="F769" s="22"/>
      <c r="G769" s="2" t="str">
        <f>IF('01_Données'!Q519="","",INDEX(Tableau3[Délai],MATCH('01_Données'!P519,Tableau3[Sequence],0),))</f>
        <v/>
      </c>
      <c r="H769" s="2" t="str">
        <f>IF('01_Données'!Q519="","",INDEX(Tableau3[Date livraison],MATCH('01_Données'!P519,Tableau3[Sequence],0),))</f>
        <v/>
      </c>
      <c r="I769" s="1" t="str">
        <f t="shared" si="18"/>
        <v/>
      </c>
      <c r="J769" t="e">
        <f>IF('01_Données'!#REF!="","",INDEX(#REF!,MATCH('01_Données'!#REF!,#REF!,0),))</f>
        <v>#REF!</v>
      </c>
    </row>
    <row r="770" spans="1:10" x14ac:dyDescent="0.25">
      <c r="A770" s="19" t="str">
        <f>IF(ROW()-12&lt;='01_Données'!$O$2,ROW()-12,"")</f>
        <v/>
      </c>
      <c r="B770" s="1" t="str">
        <f>IF('01_Données'!Q520="","",INDEX(Tableau3[N°CMD],MATCH('01_Données'!P520,Tableau3[Sequence],0),))</f>
        <v/>
      </c>
      <c r="C770" s="31" t="str">
        <f>IF('01_Données'!Q520="","",INDEX(Tableau3[Désignation],MATCH('01_Données'!P520,Tableau3[Sequence],0),))</f>
        <v/>
      </c>
      <c r="D770" s="1" t="str">
        <f>IF('01_Données'!Q520="","",INDEX(Tableau3[Qte],MATCH('01_Données'!P520,Tableau3[Sequence],0),))</f>
        <v/>
      </c>
      <c r="E770" s="22" t="str">
        <f>IF('01_Données'!Q520="","",INDEX(Tableau3[P.A.U],MATCH('01_Données'!P520,Tableau3[Sequence],0),))</f>
        <v/>
      </c>
      <c r="F770" s="22"/>
      <c r="G770" s="2" t="str">
        <f>IF('01_Données'!Q520="","",INDEX(Tableau3[Délai],MATCH('01_Données'!P520,Tableau3[Sequence],0),))</f>
        <v/>
      </c>
      <c r="H770" s="2" t="str">
        <f>IF('01_Données'!Q520="","",INDEX(Tableau3[Date livraison],MATCH('01_Données'!P520,Tableau3[Sequence],0),))</f>
        <v/>
      </c>
      <c r="I770" s="1" t="str">
        <f t="shared" si="18"/>
        <v/>
      </c>
      <c r="J770" t="e">
        <f>IF('01_Données'!#REF!="","",INDEX(#REF!,MATCH('01_Données'!#REF!,#REF!,0),))</f>
        <v>#REF!</v>
      </c>
    </row>
    <row r="771" spans="1:10" x14ac:dyDescent="0.25">
      <c r="A771" s="19" t="str">
        <f>IF(ROW()-12&lt;='01_Données'!$O$2,ROW()-12,"")</f>
        <v/>
      </c>
      <c r="B771" s="1" t="str">
        <f>IF('01_Données'!Q521="","",INDEX(Tableau3[N°CMD],MATCH('01_Données'!P521,Tableau3[Sequence],0),))</f>
        <v/>
      </c>
      <c r="C771" s="31" t="str">
        <f>IF('01_Données'!Q521="","",INDEX(Tableau3[Désignation],MATCH('01_Données'!P521,Tableau3[Sequence],0),))</f>
        <v/>
      </c>
      <c r="D771" s="1" t="str">
        <f>IF('01_Données'!Q521="","",INDEX(Tableau3[Qte],MATCH('01_Données'!P521,Tableau3[Sequence],0),))</f>
        <v/>
      </c>
      <c r="E771" s="22" t="str">
        <f>IF('01_Données'!Q521="","",INDEX(Tableau3[P.A.U],MATCH('01_Données'!P521,Tableau3[Sequence],0),))</f>
        <v/>
      </c>
      <c r="F771" s="22"/>
      <c r="G771" s="2" t="str">
        <f>IF('01_Données'!Q521="","",INDEX(Tableau3[Délai],MATCH('01_Données'!P521,Tableau3[Sequence],0),))</f>
        <v/>
      </c>
      <c r="H771" s="2" t="str">
        <f>IF('01_Données'!Q521="","",INDEX(Tableau3[Date livraison],MATCH('01_Données'!P521,Tableau3[Sequence],0),))</f>
        <v/>
      </c>
      <c r="I771" s="1" t="str">
        <f t="shared" si="18"/>
        <v/>
      </c>
      <c r="J771" t="e">
        <f>IF('01_Données'!#REF!="","",INDEX(#REF!,MATCH('01_Données'!#REF!,#REF!,0),))</f>
        <v>#REF!</v>
      </c>
    </row>
    <row r="772" spans="1:10" x14ac:dyDescent="0.25">
      <c r="A772" s="19" t="str">
        <f>IF(ROW()-12&lt;='01_Données'!$O$2,ROW()-12,"")</f>
        <v/>
      </c>
      <c r="B772" s="1" t="str">
        <f>IF('01_Données'!Q522="","",INDEX(Tableau3[N°CMD],MATCH('01_Données'!P522,Tableau3[Sequence],0),))</f>
        <v/>
      </c>
      <c r="C772" s="31" t="str">
        <f>IF('01_Données'!Q522="","",INDEX(Tableau3[Désignation],MATCH('01_Données'!P522,Tableau3[Sequence],0),))</f>
        <v/>
      </c>
      <c r="D772" s="1" t="str">
        <f>IF('01_Données'!Q522="","",INDEX(Tableau3[Qte],MATCH('01_Données'!P522,Tableau3[Sequence],0),))</f>
        <v/>
      </c>
      <c r="E772" s="22" t="str">
        <f>IF('01_Données'!Q522="","",INDEX(Tableau3[P.A.U],MATCH('01_Données'!P522,Tableau3[Sequence],0),))</f>
        <v/>
      </c>
      <c r="F772" s="22"/>
      <c r="G772" s="2" t="str">
        <f>IF('01_Données'!Q522="","",INDEX(Tableau3[Délai],MATCH('01_Données'!P522,Tableau3[Sequence],0),))</f>
        <v/>
      </c>
      <c r="H772" s="2" t="str">
        <f>IF('01_Données'!Q522="","",INDEX(Tableau3[Date livraison],MATCH('01_Données'!P522,Tableau3[Sequence],0),))</f>
        <v/>
      </c>
      <c r="I772" s="1" t="str">
        <f t="shared" si="18"/>
        <v/>
      </c>
      <c r="J772" t="e">
        <f>IF('01_Données'!#REF!="","",INDEX(#REF!,MATCH('01_Données'!#REF!,#REF!,0),))</f>
        <v>#REF!</v>
      </c>
    </row>
    <row r="773" spans="1:10" x14ac:dyDescent="0.25">
      <c r="A773" s="19" t="str">
        <f>IF(ROW()-12&lt;='01_Données'!$O$2,ROW()-12,"")</f>
        <v/>
      </c>
      <c r="B773" s="1" t="str">
        <f>IF('01_Données'!Q523="","",INDEX(Tableau3[N°CMD],MATCH('01_Données'!P523,Tableau3[Sequence],0),))</f>
        <v/>
      </c>
      <c r="C773" s="31" t="str">
        <f>IF('01_Données'!Q523="","",INDEX(Tableau3[Désignation],MATCH('01_Données'!P523,Tableau3[Sequence],0),))</f>
        <v/>
      </c>
      <c r="D773" s="1" t="str">
        <f>IF('01_Données'!Q523="","",INDEX(Tableau3[Qte],MATCH('01_Données'!P523,Tableau3[Sequence],0),))</f>
        <v/>
      </c>
      <c r="E773" s="22" t="str">
        <f>IF('01_Données'!Q523="","",INDEX(Tableau3[P.A.U],MATCH('01_Données'!P523,Tableau3[Sequence],0),))</f>
        <v/>
      </c>
      <c r="F773" s="22"/>
      <c r="G773" s="2" t="str">
        <f>IF('01_Données'!Q523="","",INDEX(Tableau3[Délai],MATCH('01_Données'!P523,Tableau3[Sequence],0),))</f>
        <v/>
      </c>
      <c r="H773" s="2" t="str">
        <f>IF('01_Données'!Q523="","",INDEX(Tableau3[Date livraison],MATCH('01_Données'!P523,Tableau3[Sequence],0),))</f>
        <v/>
      </c>
      <c r="I773" s="1" t="str">
        <f t="shared" si="18"/>
        <v/>
      </c>
      <c r="J773" t="e">
        <f>IF('01_Données'!#REF!="","",INDEX(#REF!,MATCH('01_Données'!#REF!,#REF!,0),))</f>
        <v>#REF!</v>
      </c>
    </row>
    <row r="774" spans="1:10" x14ac:dyDescent="0.25">
      <c r="A774" s="19" t="str">
        <f>IF(ROW()-12&lt;='01_Données'!$O$2,ROW()-12,"")</f>
        <v/>
      </c>
      <c r="B774" s="1" t="str">
        <f>IF('01_Données'!Q524="","",INDEX(Tableau3[N°CMD],MATCH('01_Données'!P524,Tableau3[Sequence],0),))</f>
        <v/>
      </c>
      <c r="C774" s="31" t="str">
        <f>IF('01_Données'!Q524="","",INDEX(Tableau3[Désignation],MATCH('01_Données'!P524,Tableau3[Sequence],0),))</f>
        <v/>
      </c>
      <c r="D774" s="1" t="str">
        <f>IF('01_Données'!Q524="","",INDEX(Tableau3[Qte],MATCH('01_Données'!P524,Tableau3[Sequence],0),))</f>
        <v/>
      </c>
      <c r="E774" s="22" t="str">
        <f>IF('01_Données'!Q524="","",INDEX(Tableau3[P.A.U],MATCH('01_Données'!P524,Tableau3[Sequence],0),))</f>
        <v/>
      </c>
      <c r="F774" s="22"/>
      <c r="G774" s="2" t="str">
        <f>IF('01_Données'!Q524="","",INDEX(Tableau3[Délai],MATCH('01_Données'!P524,Tableau3[Sequence],0),))</f>
        <v/>
      </c>
      <c r="H774" s="2" t="str">
        <f>IF('01_Données'!Q524="","",INDEX(Tableau3[Date livraison],MATCH('01_Données'!P524,Tableau3[Sequence],0),))</f>
        <v/>
      </c>
      <c r="I774" s="1" t="str">
        <f t="shared" si="18"/>
        <v/>
      </c>
      <c r="J774" t="e">
        <f>IF('01_Données'!#REF!="","",INDEX(#REF!,MATCH('01_Données'!#REF!,#REF!,0),))</f>
        <v>#REF!</v>
      </c>
    </row>
    <row r="775" spans="1:10" x14ac:dyDescent="0.25">
      <c r="A775" s="19" t="str">
        <f>IF(ROW()-12&lt;='01_Données'!$O$2,ROW()-12,"")</f>
        <v/>
      </c>
      <c r="B775" s="1" t="str">
        <f>IF('01_Données'!Q525="","",INDEX(Tableau3[N°CMD],MATCH('01_Données'!P525,Tableau3[Sequence],0),))</f>
        <v/>
      </c>
      <c r="C775" s="31" t="str">
        <f>IF('01_Données'!Q525="","",INDEX(Tableau3[Désignation],MATCH('01_Données'!P525,Tableau3[Sequence],0),))</f>
        <v/>
      </c>
      <c r="D775" s="1" t="str">
        <f>IF('01_Données'!Q525="","",INDEX(Tableau3[Qte],MATCH('01_Données'!P525,Tableau3[Sequence],0),))</f>
        <v/>
      </c>
      <c r="E775" s="22" t="str">
        <f>IF('01_Données'!Q525="","",INDEX(Tableau3[P.A.U],MATCH('01_Données'!P525,Tableau3[Sequence],0),))</f>
        <v/>
      </c>
      <c r="F775" s="22"/>
      <c r="G775" s="2" t="str">
        <f>IF('01_Données'!Q525="","",INDEX(Tableau3[Délai],MATCH('01_Données'!P525,Tableau3[Sequence],0),))</f>
        <v/>
      </c>
      <c r="H775" s="2" t="str">
        <f>IF('01_Données'!Q525="","",INDEX(Tableau3[Date livraison],MATCH('01_Données'!P525,Tableau3[Sequence],0),))</f>
        <v/>
      </c>
      <c r="I775" s="1" t="str">
        <f t="shared" si="18"/>
        <v/>
      </c>
      <c r="J775" t="e">
        <f>IF('01_Données'!#REF!="","",INDEX(#REF!,MATCH('01_Données'!#REF!,#REF!,0),))</f>
        <v>#REF!</v>
      </c>
    </row>
    <row r="776" spans="1:10" x14ac:dyDescent="0.25">
      <c r="A776" s="19" t="str">
        <f>IF(ROW()-12&lt;='01_Données'!$O$2,ROW()-12,"")</f>
        <v/>
      </c>
      <c r="B776" s="1" t="str">
        <f>IF('01_Données'!Q526="","",INDEX(Tableau3[N°CMD],MATCH('01_Données'!P526,Tableau3[Sequence],0),))</f>
        <v/>
      </c>
      <c r="C776" s="31" t="str">
        <f>IF('01_Données'!Q526="","",INDEX(Tableau3[Désignation],MATCH('01_Données'!P526,Tableau3[Sequence],0),))</f>
        <v/>
      </c>
      <c r="D776" s="1" t="str">
        <f>IF('01_Données'!Q526="","",INDEX(Tableau3[Qte],MATCH('01_Données'!P526,Tableau3[Sequence],0),))</f>
        <v/>
      </c>
      <c r="E776" s="22" t="str">
        <f>IF('01_Données'!Q526="","",INDEX(Tableau3[P.A.U],MATCH('01_Données'!P526,Tableau3[Sequence],0),))</f>
        <v/>
      </c>
      <c r="F776" s="22"/>
      <c r="G776" s="2" t="str">
        <f>IF('01_Données'!Q526="","",INDEX(Tableau3[Délai],MATCH('01_Données'!P526,Tableau3[Sequence],0),))</f>
        <v/>
      </c>
      <c r="H776" s="2" t="str">
        <f>IF('01_Données'!Q526="","",INDEX(Tableau3[Date livraison],MATCH('01_Données'!P526,Tableau3[Sequence],0),))</f>
        <v/>
      </c>
      <c r="I776" s="1" t="str">
        <f t="shared" si="18"/>
        <v/>
      </c>
      <c r="J776" t="e">
        <f>IF('01_Données'!#REF!="","",INDEX(#REF!,MATCH('01_Données'!#REF!,#REF!,0),))</f>
        <v>#REF!</v>
      </c>
    </row>
    <row r="777" spans="1:10" x14ac:dyDescent="0.25">
      <c r="A777" s="19" t="str">
        <f>IF(ROW()-12&lt;='01_Données'!$O$2,ROW()-12,"")</f>
        <v/>
      </c>
      <c r="B777" s="1" t="str">
        <f>IF('01_Données'!Q527="","",INDEX(Tableau3[N°CMD],MATCH('01_Données'!P527,Tableau3[Sequence],0),))</f>
        <v/>
      </c>
      <c r="C777" s="31" t="str">
        <f>IF('01_Données'!Q527="","",INDEX(Tableau3[Désignation],MATCH('01_Données'!P527,Tableau3[Sequence],0),))</f>
        <v/>
      </c>
      <c r="D777" s="1" t="str">
        <f>IF('01_Données'!Q527="","",INDEX(Tableau3[Qte],MATCH('01_Données'!P527,Tableau3[Sequence],0),))</f>
        <v/>
      </c>
      <c r="E777" s="22" t="str">
        <f>IF('01_Données'!Q527="","",INDEX(Tableau3[P.A.U],MATCH('01_Données'!P527,Tableau3[Sequence],0),))</f>
        <v/>
      </c>
      <c r="F777" s="22"/>
      <c r="G777" s="2" t="str">
        <f>IF('01_Données'!Q527="","",INDEX(Tableau3[Délai],MATCH('01_Données'!P527,Tableau3[Sequence],0),))</f>
        <v/>
      </c>
      <c r="H777" s="2" t="str">
        <f>IF('01_Données'!Q527="","",INDEX(Tableau3[Date livraison],MATCH('01_Données'!P527,Tableau3[Sequence],0),))</f>
        <v/>
      </c>
      <c r="I777" s="1" t="str">
        <f t="shared" si="18"/>
        <v/>
      </c>
      <c r="J777" t="e">
        <f>IF('01_Données'!#REF!="","",INDEX(#REF!,MATCH('01_Données'!#REF!,#REF!,0),))</f>
        <v>#REF!</v>
      </c>
    </row>
    <row r="778" spans="1:10" x14ac:dyDescent="0.25">
      <c r="A778" s="19" t="str">
        <f>IF(ROW()-12&lt;='01_Données'!$O$2,ROW()-12,"")</f>
        <v/>
      </c>
      <c r="B778" s="1" t="str">
        <f>IF('01_Données'!Q528="","",INDEX(Tableau3[N°CMD],MATCH('01_Données'!P528,Tableau3[Sequence],0),))</f>
        <v/>
      </c>
      <c r="C778" s="31" t="str">
        <f>IF('01_Données'!Q528="","",INDEX(Tableau3[Désignation],MATCH('01_Données'!P528,Tableau3[Sequence],0),))</f>
        <v/>
      </c>
      <c r="D778" s="1" t="str">
        <f>IF('01_Données'!Q528="","",INDEX(Tableau3[Qte],MATCH('01_Données'!P528,Tableau3[Sequence],0),))</f>
        <v/>
      </c>
      <c r="E778" s="22" t="str">
        <f>IF('01_Données'!Q528="","",INDEX(Tableau3[P.A.U],MATCH('01_Données'!P528,Tableau3[Sequence],0),))</f>
        <v/>
      </c>
      <c r="F778" s="22"/>
      <c r="G778" s="2" t="str">
        <f>IF('01_Données'!Q528="","",INDEX(Tableau3[Délai],MATCH('01_Données'!P528,Tableau3[Sequence],0),))</f>
        <v/>
      </c>
      <c r="H778" s="2" t="str">
        <f>IF('01_Données'!Q528="","",INDEX(Tableau3[Date livraison],MATCH('01_Données'!P528,Tableau3[Sequence],0),))</f>
        <v/>
      </c>
      <c r="I778" s="1" t="str">
        <f t="shared" si="18"/>
        <v/>
      </c>
      <c r="J778" t="e">
        <f>IF('01_Données'!#REF!="","",INDEX(#REF!,MATCH('01_Données'!#REF!,#REF!,0),))</f>
        <v>#REF!</v>
      </c>
    </row>
    <row r="779" spans="1:10" x14ac:dyDescent="0.25">
      <c r="A779" s="19" t="str">
        <f>IF(ROW()-12&lt;='01_Données'!$O$2,ROW()-12,"")</f>
        <v/>
      </c>
      <c r="B779" s="1" t="str">
        <f>IF('01_Données'!Q529="","",INDEX(Tableau3[N°CMD],MATCH('01_Données'!P529,Tableau3[Sequence],0),))</f>
        <v/>
      </c>
      <c r="C779" s="31" t="str">
        <f>IF('01_Données'!Q529="","",INDEX(Tableau3[Désignation],MATCH('01_Données'!P529,Tableau3[Sequence],0),))</f>
        <v/>
      </c>
      <c r="D779" s="1" t="str">
        <f>IF('01_Données'!Q529="","",INDEX(Tableau3[Qte],MATCH('01_Données'!P529,Tableau3[Sequence],0),))</f>
        <v/>
      </c>
      <c r="E779" s="22" t="str">
        <f>IF('01_Données'!Q529="","",INDEX(Tableau3[P.A.U],MATCH('01_Données'!P529,Tableau3[Sequence],0),))</f>
        <v/>
      </c>
      <c r="F779" s="22"/>
      <c r="G779" s="2" t="str">
        <f>IF('01_Données'!Q529="","",INDEX(Tableau3[Délai],MATCH('01_Données'!P529,Tableau3[Sequence],0),))</f>
        <v/>
      </c>
      <c r="H779" s="2" t="str">
        <f>IF('01_Données'!Q529="","",INDEX(Tableau3[Date livraison],MATCH('01_Données'!P529,Tableau3[Sequence],0),))</f>
        <v/>
      </c>
      <c r="I779" s="1" t="str">
        <f t="shared" si="18"/>
        <v/>
      </c>
      <c r="J779" t="e">
        <f>IF('01_Données'!#REF!="","",INDEX(#REF!,MATCH('01_Données'!#REF!,#REF!,0),))</f>
        <v>#REF!</v>
      </c>
    </row>
    <row r="780" spans="1:10" x14ac:dyDescent="0.25">
      <c r="A780" s="19" t="str">
        <f>IF(ROW()-12&lt;='01_Données'!$O$2,ROW()-12,"")</f>
        <v/>
      </c>
      <c r="B780" s="1" t="str">
        <f>IF('01_Données'!Q530="","",INDEX(Tableau3[N°CMD],MATCH('01_Données'!P530,Tableau3[Sequence],0),))</f>
        <v/>
      </c>
      <c r="C780" s="31" t="str">
        <f>IF('01_Données'!Q530="","",INDEX(Tableau3[Désignation],MATCH('01_Données'!P530,Tableau3[Sequence],0),))</f>
        <v/>
      </c>
      <c r="D780" s="1" t="str">
        <f>IF('01_Données'!Q530="","",INDEX(Tableau3[Qte],MATCH('01_Données'!P530,Tableau3[Sequence],0),))</f>
        <v/>
      </c>
      <c r="E780" s="22" t="str">
        <f>IF('01_Données'!Q530="","",INDEX(Tableau3[P.A.U],MATCH('01_Données'!P530,Tableau3[Sequence],0),))</f>
        <v/>
      </c>
      <c r="F780" s="22"/>
      <c r="G780" s="2" t="str">
        <f>IF('01_Données'!Q530="","",INDEX(Tableau3[Délai],MATCH('01_Données'!P530,Tableau3[Sequence],0),))</f>
        <v/>
      </c>
      <c r="H780" s="2" t="str">
        <f>IF('01_Données'!Q530="","",INDEX(Tableau3[Date livraison],MATCH('01_Données'!P530,Tableau3[Sequence],0),))</f>
        <v/>
      </c>
      <c r="I780" s="1" t="str">
        <f t="shared" ref="I780:I843" si="19">IF(ISBLANK(A780),"",IFERROR(H780-G780,""))</f>
        <v/>
      </c>
      <c r="J780" t="e">
        <f>IF('01_Données'!#REF!="","",INDEX(#REF!,MATCH('01_Données'!#REF!,#REF!,0),))</f>
        <v>#REF!</v>
      </c>
    </row>
    <row r="781" spans="1:10" x14ac:dyDescent="0.25">
      <c r="A781" s="19" t="str">
        <f>IF(ROW()-12&lt;='01_Données'!$O$2,ROW()-12,"")</f>
        <v/>
      </c>
      <c r="B781" s="1" t="str">
        <f>IF('01_Données'!Q531="","",INDEX(Tableau3[N°CMD],MATCH('01_Données'!P531,Tableau3[Sequence],0),))</f>
        <v/>
      </c>
      <c r="C781" s="31" t="str">
        <f>IF('01_Données'!Q531="","",INDEX(Tableau3[Désignation],MATCH('01_Données'!P531,Tableau3[Sequence],0),))</f>
        <v/>
      </c>
      <c r="D781" s="1" t="str">
        <f>IF('01_Données'!Q531="","",INDEX(Tableau3[Qte],MATCH('01_Données'!P531,Tableau3[Sequence],0),))</f>
        <v/>
      </c>
      <c r="E781" s="22" t="str">
        <f>IF('01_Données'!Q531="","",INDEX(Tableau3[P.A.U],MATCH('01_Données'!P531,Tableau3[Sequence],0),))</f>
        <v/>
      </c>
      <c r="F781" s="22"/>
      <c r="G781" s="2" t="str">
        <f>IF('01_Données'!Q531="","",INDEX(Tableau3[Délai],MATCH('01_Données'!P531,Tableau3[Sequence],0),))</f>
        <v/>
      </c>
      <c r="H781" s="2" t="str">
        <f>IF('01_Données'!Q531="","",INDEX(Tableau3[Date livraison],MATCH('01_Données'!P531,Tableau3[Sequence],0),))</f>
        <v/>
      </c>
      <c r="I781" s="1" t="str">
        <f t="shared" si="19"/>
        <v/>
      </c>
      <c r="J781" t="e">
        <f>IF('01_Données'!#REF!="","",INDEX(#REF!,MATCH('01_Données'!#REF!,#REF!,0),))</f>
        <v>#REF!</v>
      </c>
    </row>
    <row r="782" spans="1:10" x14ac:dyDescent="0.25">
      <c r="A782" s="19" t="str">
        <f>IF(ROW()-12&lt;='01_Données'!$O$2,ROW()-12,"")</f>
        <v/>
      </c>
      <c r="B782" s="1" t="str">
        <f>IF('01_Données'!Q532="","",INDEX(Tableau3[N°CMD],MATCH('01_Données'!P532,Tableau3[Sequence],0),))</f>
        <v/>
      </c>
      <c r="C782" s="31" t="str">
        <f>IF('01_Données'!Q532="","",INDEX(Tableau3[Désignation],MATCH('01_Données'!P532,Tableau3[Sequence],0),))</f>
        <v/>
      </c>
      <c r="D782" s="1" t="str">
        <f>IF('01_Données'!Q532="","",INDEX(Tableau3[Qte],MATCH('01_Données'!P532,Tableau3[Sequence],0),))</f>
        <v/>
      </c>
      <c r="E782" s="22" t="str">
        <f>IF('01_Données'!Q532="","",INDEX(Tableau3[P.A.U],MATCH('01_Données'!P532,Tableau3[Sequence],0),))</f>
        <v/>
      </c>
      <c r="F782" s="22"/>
      <c r="G782" s="2" t="str">
        <f>IF('01_Données'!Q532="","",INDEX(Tableau3[Délai],MATCH('01_Données'!P532,Tableau3[Sequence],0),))</f>
        <v/>
      </c>
      <c r="H782" s="2" t="str">
        <f>IF('01_Données'!Q532="","",INDEX(Tableau3[Date livraison],MATCH('01_Données'!P532,Tableau3[Sequence],0),))</f>
        <v/>
      </c>
      <c r="I782" s="1" t="str">
        <f t="shared" si="19"/>
        <v/>
      </c>
      <c r="J782" t="e">
        <f>IF('01_Données'!#REF!="","",INDEX(#REF!,MATCH('01_Données'!#REF!,#REF!,0),))</f>
        <v>#REF!</v>
      </c>
    </row>
    <row r="783" spans="1:10" x14ac:dyDescent="0.25">
      <c r="A783" s="19" t="str">
        <f>IF(ROW()-12&lt;='01_Données'!$O$2,ROW()-12,"")</f>
        <v/>
      </c>
      <c r="B783" s="1" t="str">
        <f>IF('01_Données'!Q533="","",INDEX(Tableau3[N°CMD],MATCH('01_Données'!P533,Tableau3[Sequence],0),))</f>
        <v/>
      </c>
      <c r="C783" s="31" t="str">
        <f>IF('01_Données'!Q533="","",INDEX(Tableau3[Désignation],MATCH('01_Données'!P533,Tableau3[Sequence],0),))</f>
        <v/>
      </c>
      <c r="D783" s="1" t="str">
        <f>IF('01_Données'!Q533="","",INDEX(Tableau3[Qte],MATCH('01_Données'!P533,Tableau3[Sequence],0),))</f>
        <v/>
      </c>
      <c r="E783" s="22" t="str">
        <f>IF('01_Données'!Q533="","",INDEX(Tableau3[P.A.U],MATCH('01_Données'!P533,Tableau3[Sequence],0),))</f>
        <v/>
      </c>
      <c r="F783" s="22"/>
      <c r="G783" s="2" t="str">
        <f>IF('01_Données'!Q533="","",INDEX(Tableau3[Délai],MATCH('01_Données'!P533,Tableau3[Sequence],0),))</f>
        <v/>
      </c>
      <c r="H783" s="2" t="str">
        <f>IF('01_Données'!Q533="","",INDEX(Tableau3[Date livraison],MATCH('01_Données'!P533,Tableau3[Sequence],0),))</f>
        <v/>
      </c>
      <c r="I783" s="1" t="str">
        <f t="shared" si="19"/>
        <v/>
      </c>
      <c r="J783" t="e">
        <f>IF('01_Données'!#REF!="","",INDEX(#REF!,MATCH('01_Données'!#REF!,#REF!,0),))</f>
        <v>#REF!</v>
      </c>
    </row>
    <row r="784" spans="1:10" x14ac:dyDescent="0.25">
      <c r="A784" s="19" t="str">
        <f>IF(ROW()-12&lt;='01_Données'!$O$2,ROW()-12,"")</f>
        <v/>
      </c>
      <c r="B784" s="1" t="str">
        <f>IF('01_Données'!Q534="","",INDEX(Tableau3[N°CMD],MATCH('01_Données'!P534,Tableau3[Sequence],0),))</f>
        <v/>
      </c>
      <c r="C784" s="31" t="str">
        <f>IF('01_Données'!Q534="","",INDEX(Tableau3[Désignation],MATCH('01_Données'!P534,Tableau3[Sequence],0),))</f>
        <v/>
      </c>
      <c r="D784" s="1" t="str">
        <f>IF('01_Données'!Q534="","",INDEX(Tableau3[Qte],MATCH('01_Données'!P534,Tableau3[Sequence],0),))</f>
        <v/>
      </c>
      <c r="E784" s="22" t="str">
        <f>IF('01_Données'!Q534="","",INDEX(Tableau3[P.A.U],MATCH('01_Données'!P534,Tableau3[Sequence],0),))</f>
        <v/>
      </c>
      <c r="F784" s="22"/>
      <c r="G784" s="2" t="str">
        <f>IF('01_Données'!Q534="","",INDEX(Tableau3[Délai],MATCH('01_Données'!P534,Tableau3[Sequence],0),))</f>
        <v/>
      </c>
      <c r="H784" s="2" t="str">
        <f>IF('01_Données'!Q534="","",INDEX(Tableau3[Date livraison],MATCH('01_Données'!P534,Tableau3[Sequence],0),))</f>
        <v/>
      </c>
      <c r="I784" s="1" t="str">
        <f t="shared" si="19"/>
        <v/>
      </c>
      <c r="J784" t="e">
        <f>IF('01_Données'!#REF!="","",INDEX(#REF!,MATCH('01_Données'!#REF!,#REF!,0),))</f>
        <v>#REF!</v>
      </c>
    </row>
    <row r="785" spans="1:10" x14ac:dyDescent="0.25">
      <c r="A785" s="19" t="str">
        <f>IF(ROW()-12&lt;='01_Données'!$O$2,ROW()-12,"")</f>
        <v/>
      </c>
      <c r="B785" s="1" t="str">
        <f>IF('01_Données'!Q535="","",INDEX(Tableau3[N°CMD],MATCH('01_Données'!P535,Tableau3[Sequence],0),))</f>
        <v/>
      </c>
      <c r="C785" s="31" t="str">
        <f>IF('01_Données'!Q535="","",INDEX(Tableau3[Désignation],MATCH('01_Données'!P535,Tableau3[Sequence],0),))</f>
        <v/>
      </c>
      <c r="D785" s="1" t="str">
        <f>IF('01_Données'!Q535="","",INDEX(Tableau3[Qte],MATCH('01_Données'!P535,Tableau3[Sequence],0),))</f>
        <v/>
      </c>
      <c r="E785" s="22" t="str">
        <f>IF('01_Données'!Q535="","",INDEX(Tableau3[P.A.U],MATCH('01_Données'!P535,Tableau3[Sequence],0),))</f>
        <v/>
      </c>
      <c r="F785" s="22"/>
      <c r="G785" s="2" t="str">
        <f>IF('01_Données'!Q535="","",INDEX(Tableau3[Délai],MATCH('01_Données'!P535,Tableau3[Sequence],0),))</f>
        <v/>
      </c>
      <c r="H785" s="2" t="str">
        <f>IF('01_Données'!Q535="","",INDEX(Tableau3[Date livraison],MATCH('01_Données'!P535,Tableau3[Sequence],0),))</f>
        <v/>
      </c>
      <c r="I785" s="1" t="str">
        <f t="shared" si="19"/>
        <v/>
      </c>
      <c r="J785" t="e">
        <f>IF('01_Données'!#REF!="","",INDEX(#REF!,MATCH('01_Données'!#REF!,#REF!,0),))</f>
        <v>#REF!</v>
      </c>
    </row>
    <row r="786" spans="1:10" x14ac:dyDescent="0.25">
      <c r="A786" s="19" t="str">
        <f>IF(ROW()-12&lt;='01_Données'!$O$2,ROW()-12,"")</f>
        <v/>
      </c>
      <c r="B786" s="1" t="str">
        <f>IF('01_Données'!Q536="","",INDEX(Tableau3[N°CMD],MATCH('01_Données'!P536,Tableau3[Sequence],0),))</f>
        <v/>
      </c>
      <c r="C786" s="31" t="str">
        <f>IF('01_Données'!Q536="","",INDEX(Tableau3[Désignation],MATCH('01_Données'!P536,Tableau3[Sequence],0),))</f>
        <v/>
      </c>
      <c r="D786" s="1" t="str">
        <f>IF('01_Données'!Q536="","",INDEX(Tableau3[Qte],MATCH('01_Données'!P536,Tableau3[Sequence],0),))</f>
        <v/>
      </c>
      <c r="E786" s="22" t="str">
        <f>IF('01_Données'!Q536="","",INDEX(Tableau3[P.A.U],MATCH('01_Données'!P536,Tableau3[Sequence],0),))</f>
        <v/>
      </c>
      <c r="F786" s="22"/>
      <c r="G786" s="2" t="str">
        <f>IF('01_Données'!Q536="","",INDEX(Tableau3[Délai],MATCH('01_Données'!P536,Tableau3[Sequence],0),))</f>
        <v/>
      </c>
      <c r="H786" s="2" t="str">
        <f>IF('01_Données'!Q536="","",INDEX(Tableau3[Date livraison],MATCH('01_Données'!P536,Tableau3[Sequence],0),))</f>
        <v/>
      </c>
      <c r="I786" s="1" t="str">
        <f t="shared" si="19"/>
        <v/>
      </c>
      <c r="J786" t="e">
        <f>IF('01_Données'!#REF!="","",INDEX(#REF!,MATCH('01_Données'!#REF!,#REF!,0),))</f>
        <v>#REF!</v>
      </c>
    </row>
    <row r="787" spans="1:10" x14ac:dyDescent="0.25">
      <c r="A787" s="19" t="str">
        <f>IF(ROW()-12&lt;='01_Données'!$O$2,ROW()-12,"")</f>
        <v/>
      </c>
      <c r="B787" s="1" t="str">
        <f>IF('01_Données'!Q537="","",INDEX(Tableau3[N°CMD],MATCH('01_Données'!P537,Tableau3[Sequence],0),))</f>
        <v/>
      </c>
      <c r="C787" s="31" t="str">
        <f>IF('01_Données'!Q537="","",INDEX(Tableau3[Désignation],MATCH('01_Données'!P537,Tableau3[Sequence],0),))</f>
        <v/>
      </c>
      <c r="D787" s="1" t="str">
        <f>IF('01_Données'!Q537="","",INDEX(Tableau3[Qte],MATCH('01_Données'!P537,Tableau3[Sequence],0),))</f>
        <v/>
      </c>
      <c r="E787" s="22" t="str">
        <f>IF('01_Données'!Q537="","",INDEX(Tableau3[P.A.U],MATCH('01_Données'!P537,Tableau3[Sequence],0),))</f>
        <v/>
      </c>
      <c r="F787" s="22"/>
      <c r="G787" s="2" t="str">
        <f>IF('01_Données'!Q537="","",INDEX(Tableau3[Délai],MATCH('01_Données'!P537,Tableau3[Sequence],0),))</f>
        <v/>
      </c>
      <c r="H787" s="2" t="str">
        <f>IF('01_Données'!Q537="","",INDEX(Tableau3[Date livraison],MATCH('01_Données'!P537,Tableau3[Sequence],0),))</f>
        <v/>
      </c>
      <c r="I787" s="1" t="str">
        <f t="shared" si="19"/>
        <v/>
      </c>
      <c r="J787" t="e">
        <f>IF('01_Données'!#REF!="","",INDEX(#REF!,MATCH('01_Données'!#REF!,#REF!,0),))</f>
        <v>#REF!</v>
      </c>
    </row>
    <row r="788" spans="1:10" x14ac:dyDescent="0.25">
      <c r="A788" s="19" t="str">
        <f>IF(ROW()-12&lt;='01_Données'!$O$2,ROW()-12,"")</f>
        <v/>
      </c>
      <c r="B788" s="1" t="str">
        <f>IF('01_Données'!Q538="","",INDEX(Tableau3[N°CMD],MATCH('01_Données'!P538,Tableau3[Sequence],0),))</f>
        <v/>
      </c>
      <c r="C788" s="31" t="str">
        <f>IF('01_Données'!Q538="","",INDEX(Tableau3[Désignation],MATCH('01_Données'!P538,Tableau3[Sequence],0),))</f>
        <v/>
      </c>
      <c r="D788" s="1" t="str">
        <f>IF('01_Données'!Q538="","",INDEX(Tableau3[Qte],MATCH('01_Données'!P538,Tableau3[Sequence],0),))</f>
        <v/>
      </c>
      <c r="E788" s="22" t="str">
        <f>IF('01_Données'!Q538="","",INDEX(Tableau3[P.A.U],MATCH('01_Données'!P538,Tableau3[Sequence],0),))</f>
        <v/>
      </c>
      <c r="F788" s="22"/>
      <c r="G788" s="2" t="str">
        <f>IF('01_Données'!Q538="","",INDEX(Tableau3[Délai],MATCH('01_Données'!P538,Tableau3[Sequence],0),))</f>
        <v/>
      </c>
      <c r="H788" s="2" t="str">
        <f>IF('01_Données'!Q538="","",INDEX(Tableau3[Date livraison],MATCH('01_Données'!P538,Tableau3[Sequence],0),))</f>
        <v/>
      </c>
      <c r="I788" s="1" t="str">
        <f t="shared" si="19"/>
        <v/>
      </c>
      <c r="J788" t="e">
        <f>IF('01_Données'!#REF!="","",INDEX(#REF!,MATCH('01_Données'!#REF!,#REF!,0),))</f>
        <v>#REF!</v>
      </c>
    </row>
    <row r="789" spans="1:10" x14ac:dyDescent="0.25">
      <c r="A789" s="19" t="str">
        <f>IF(ROW()-12&lt;='01_Données'!$O$2,ROW()-12,"")</f>
        <v/>
      </c>
      <c r="B789" s="1" t="str">
        <f>IF('01_Données'!Q539="","",INDEX(Tableau3[N°CMD],MATCH('01_Données'!P539,Tableau3[Sequence],0),))</f>
        <v/>
      </c>
      <c r="C789" s="31" t="str">
        <f>IF('01_Données'!Q539="","",INDEX(Tableau3[Désignation],MATCH('01_Données'!P539,Tableau3[Sequence],0),))</f>
        <v/>
      </c>
      <c r="D789" s="1" t="str">
        <f>IF('01_Données'!Q539="","",INDEX(Tableau3[Qte],MATCH('01_Données'!P539,Tableau3[Sequence],0),))</f>
        <v/>
      </c>
      <c r="E789" s="22" t="str">
        <f>IF('01_Données'!Q539="","",INDEX(Tableau3[P.A.U],MATCH('01_Données'!P539,Tableau3[Sequence],0),))</f>
        <v/>
      </c>
      <c r="F789" s="22"/>
      <c r="G789" s="2" t="str">
        <f>IF('01_Données'!Q539="","",INDEX(Tableau3[Délai],MATCH('01_Données'!P539,Tableau3[Sequence],0),))</f>
        <v/>
      </c>
      <c r="H789" s="2" t="str">
        <f>IF('01_Données'!Q539="","",INDEX(Tableau3[Date livraison],MATCH('01_Données'!P539,Tableau3[Sequence],0),))</f>
        <v/>
      </c>
      <c r="I789" s="1" t="str">
        <f t="shared" si="19"/>
        <v/>
      </c>
      <c r="J789" t="e">
        <f>IF('01_Données'!#REF!="","",INDEX(#REF!,MATCH('01_Données'!#REF!,#REF!,0),))</f>
        <v>#REF!</v>
      </c>
    </row>
    <row r="790" spans="1:10" x14ac:dyDescent="0.25">
      <c r="A790" s="19" t="str">
        <f>IF(ROW()-12&lt;='01_Données'!$O$2,ROW()-12,"")</f>
        <v/>
      </c>
      <c r="B790" s="1" t="str">
        <f>IF('01_Données'!Q540="","",INDEX(Tableau3[N°CMD],MATCH('01_Données'!P540,Tableau3[Sequence],0),))</f>
        <v/>
      </c>
      <c r="C790" s="31" t="str">
        <f>IF('01_Données'!Q540="","",INDEX(Tableau3[Désignation],MATCH('01_Données'!P540,Tableau3[Sequence],0),))</f>
        <v/>
      </c>
      <c r="D790" s="1" t="str">
        <f>IF('01_Données'!Q540="","",INDEX(Tableau3[Qte],MATCH('01_Données'!P540,Tableau3[Sequence],0),))</f>
        <v/>
      </c>
      <c r="E790" s="22" t="str">
        <f>IF('01_Données'!Q540="","",INDEX(Tableau3[P.A.U],MATCH('01_Données'!P540,Tableau3[Sequence],0),))</f>
        <v/>
      </c>
      <c r="F790" s="22"/>
      <c r="G790" s="2" t="str">
        <f>IF('01_Données'!Q540="","",INDEX(Tableau3[Délai],MATCH('01_Données'!P540,Tableau3[Sequence],0),))</f>
        <v/>
      </c>
      <c r="H790" s="2" t="str">
        <f>IF('01_Données'!Q540="","",INDEX(Tableau3[Date livraison],MATCH('01_Données'!P540,Tableau3[Sequence],0),))</f>
        <v/>
      </c>
      <c r="I790" s="1" t="str">
        <f t="shared" si="19"/>
        <v/>
      </c>
      <c r="J790" t="e">
        <f>IF('01_Données'!#REF!="","",INDEX(#REF!,MATCH('01_Données'!#REF!,#REF!,0),))</f>
        <v>#REF!</v>
      </c>
    </row>
    <row r="791" spans="1:10" x14ac:dyDescent="0.25">
      <c r="A791" s="19" t="str">
        <f>IF(ROW()-12&lt;='01_Données'!$O$2,ROW()-12,"")</f>
        <v/>
      </c>
      <c r="B791" s="1" t="str">
        <f>IF('01_Données'!Q541="","",INDEX(Tableau3[N°CMD],MATCH('01_Données'!P541,Tableau3[Sequence],0),))</f>
        <v/>
      </c>
      <c r="C791" s="31" t="str">
        <f>IF('01_Données'!Q541="","",INDEX(Tableau3[Désignation],MATCH('01_Données'!P541,Tableau3[Sequence],0),))</f>
        <v/>
      </c>
      <c r="D791" s="1" t="str">
        <f>IF('01_Données'!Q541="","",INDEX(Tableau3[Qte],MATCH('01_Données'!P541,Tableau3[Sequence],0),))</f>
        <v/>
      </c>
      <c r="E791" s="22" t="str">
        <f>IF('01_Données'!Q541="","",INDEX(Tableau3[P.A.U],MATCH('01_Données'!P541,Tableau3[Sequence],0),))</f>
        <v/>
      </c>
      <c r="F791" s="22"/>
      <c r="G791" s="2" t="str">
        <f>IF('01_Données'!Q541="","",INDEX(Tableau3[Délai],MATCH('01_Données'!P541,Tableau3[Sequence],0),))</f>
        <v/>
      </c>
      <c r="H791" s="2" t="str">
        <f>IF('01_Données'!Q541="","",INDEX(Tableau3[Date livraison],MATCH('01_Données'!P541,Tableau3[Sequence],0),))</f>
        <v/>
      </c>
      <c r="I791" s="1" t="str">
        <f t="shared" si="19"/>
        <v/>
      </c>
      <c r="J791" t="e">
        <f>IF('01_Données'!#REF!="","",INDEX(#REF!,MATCH('01_Données'!#REF!,#REF!,0),))</f>
        <v>#REF!</v>
      </c>
    </row>
    <row r="792" spans="1:10" x14ac:dyDescent="0.25">
      <c r="A792" s="19" t="str">
        <f>IF(ROW()-12&lt;='01_Données'!$O$2,ROW()-12,"")</f>
        <v/>
      </c>
      <c r="B792" s="1" t="str">
        <f>IF('01_Données'!Q542="","",INDEX(Tableau3[N°CMD],MATCH('01_Données'!P542,Tableau3[Sequence],0),))</f>
        <v/>
      </c>
      <c r="C792" s="31" t="str">
        <f>IF('01_Données'!Q542="","",INDEX(Tableau3[Désignation],MATCH('01_Données'!P542,Tableau3[Sequence],0),))</f>
        <v/>
      </c>
      <c r="D792" s="1" t="str">
        <f>IF('01_Données'!Q542="","",INDEX(Tableau3[Qte],MATCH('01_Données'!P542,Tableau3[Sequence],0),))</f>
        <v/>
      </c>
      <c r="E792" s="22" t="str">
        <f>IF('01_Données'!Q542="","",INDEX(Tableau3[P.A.U],MATCH('01_Données'!P542,Tableau3[Sequence],0),))</f>
        <v/>
      </c>
      <c r="F792" s="22"/>
      <c r="G792" s="2" t="str">
        <f>IF('01_Données'!Q542="","",INDEX(Tableau3[Délai],MATCH('01_Données'!P542,Tableau3[Sequence],0),))</f>
        <v/>
      </c>
      <c r="H792" s="2" t="str">
        <f>IF('01_Données'!Q542="","",INDEX(Tableau3[Date livraison],MATCH('01_Données'!P542,Tableau3[Sequence],0),))</f>
        <v/>
      </c>
      <c r="I792" s="1" t="str">
        <f t="shared" si="19"/>
        <v/>
      </c>
      <c r="J792" t="e">
        <f>IF('01_Données'!#REF!="","",INDEX(#REF!,MATCH('01_Données'!#REF!,#REF!,0),))</f>
        <v>#REF!</v>
      </c>
    </row>
    <row r="793" spans="1:10" x14ac:dyDescent="0.25">
      <c r="A793" s="19" t="str">
        <f>IF(ROW()-12&lt;='01_Données'!$O$2,ROW()-12,"")</f>
        <v/>
      </c>
      <c r="B793" s="1" t="str">
        <f>IF('01_Données'!Q543="","",INDEX(Tableau3[N°CMD],MATCH('01_Données'!P543,Tableau3[Sequence],0),))</f>
        <v/>
      </c>
      <c r="C793" s="31" t="str">
        <f>IF('01_Données'!Q543="","",INDEX(Tableau3[Désignation],MATCH('01_Données'!P543,Tableau3[Sequence],0),))</f>
        <v/>
      </c>
      <c r="D793" s="1" t="str">
        <f>IF('01_Données'!Q543="","",INDEX(Tableau3[Qte],MATCH('01_Données'!P543,Tableau3[Sequence],0),))</f>
        <v/>
      </c>
      <c r="E793" s="22" t="str">
        <f>IF('01_Données'!Q543="","",INDEX(Tableau3[P.A.U],MATCH('01_Données'!P543,Tableau3[Sequence],0),))</f>
        <v/>
      </c>
      <c r="F793" s="22"/>
      <c r="G793" s="2" t="str">
        <f>IF('01_Données'!Q543="","",INDEX(Tableau3[Délai],MATCH('01_Données'!P543,Tableau3[Sequence],0),))</f>
        <v/>
      </c>
      <c r="H793" s="2" t="str">
        <f>IF('01_Données'!Q543="","",INDEX(Tableau3[Date livraison],MATCH('01_Données'!P543,Tableau3[Sequence],0),))</f>
        <v/>
      </c>
      <c r="I793" s="1" t="str">
        <f t="shared" si="19"/>
        <v/>
      </c>
      <c r="J793" t="e">
        <f>IF('01_Données'!#REF!="","",INDEX(#REF!,MATCH('01_Données'!#REF!,#REF!,0),))</f>
        <v>#REF!</v>
      </c>
    </row>
    <row r="794" spans="1:10" x14ac:dyDescent="0.25">
      <c r="A794" s="19" t="str">
        <f>IF(ROW()-12&lt;='01_Données'!$O$2,ROW()-12,"")</f>
        <v/>
      </c>
      <c r="B794" s="1" t="str">
        <f>IF('01_Données'!Q544="","",INDEX(Tableau3[N°CMD],MATCH('01_Données'!P544,Tableau3[Sequence],0),))</f>
        <v/>
      </c>
      <c r="C794" s="31" t="str">
        <f>IF('01_Données'!Q544="","",INDEX(Tableau3[Désignation],MATCH('01_Données'!P544,Tableau3[Sequence],0),))</f>
        <v/>
      </c>
      <c r="D794" s="1" t="str">
        <f>IF('01_Données'!Q544="","",INDEX(Tableau3[Qte],MATCH('01_Données'!P544,Tableau3[Sequence],0),))</f>
        <v/>
      </c>
      <c r="E794" s="22" t="str">
        <f>IF('01_Données'!Q544="","",INDEX(Tableau3[P.A.U],MATCH('01_Données'!P544,Tableau3[Sequence],0),))</f>
        <v/>
      </c>
      <c r="F794" s="22"/>
      <c r="G794" s="2" t="str">
        <f>IF('01_Données'!Q544="","",INDEX(Tableau3[Délai],MATCH('01_Données'!P544,Tableau3[Sequence],0),))</f>
        <v/>
      </c>
      <c r="H794" s="2" t="str">
        <f>IF('01_Données'!Q544="","",INDEX(Tableau3[Date livraison],MATCH('01_Données'!P544,Tableau3[Sequence],0),))</f>
        <v/>
      </c>
      <c r="I794" s="1" t="str">
        <f t="shared" si="19"/>
        <v/>
      </c>
      <c r="J794" t="e">
        <f>IF('01_Données'!#REF!="","",INDEX(#REF!,MATCH('01_Données'!#REF!,#REF!,0),))</f>
        <v>#REF!</v>
      </c>
    </row>
    <row r="795" spans="1:10" x14ac:dyDescent="0.25">
      <c r="A795" s="19" t="str">
        <f>IF(ROW()-12&lt;='01_Données'!$O$2,ROW()-12,"")</f>
        <v/>
      </c>
      <c r="B795" s="1" t="str">
        <f>IF('01_Données'!Q545="","",INDEX(Tableau3[N°CMD],MATCH('01_Données'!P545,Tableau3[Sequence],0),))</f>
        <v/>
      </c>
      <c r="C795" s="31" t="str">
        <f>IF('01_Données'!Q545="","",INDEX(Tableau3[Désignation],MATCH('01_Données'!P545,Tableau3[Sequence],0),))</f>
        <v/>
      </c>
      <c r="D795" s="1" t="str">
        <f>IF('01_Données'!Q545="","",INDEX(Tableau3[Qte],MATCH('01_Données'!P545,Tableau3[Sequence],0),))</f>
        <v/>
      </c>
      <c r="E795" s="22" t="str">
        <f>IF('01_Données'!Q545="","",INDEX(Tableau3[P.A.U],MATCH('01_Données'!P545,Tableau3[Sequence],0),))</f>
        <v/>
      </c>
      <c r="F795" s="22"/>
      <c r="G795" s="2" t="str">
        <f>IF('01_Données'!Q545="","",INDEX(Tableau3[Délai],MATCH('01_Données'!P545,Tableau3[Sequence],0),))</f>
        <v/>
      </c>
      <c r="H795" s="2" t="str">
        <f>IF('01_Données'!Q545="","",INDEX(Tableau3[Date livraison],MATCH('01_Données'!P545,Tableau3[Sequence],0),))</f>
        <v/>
      </c>
      <c r="I795" s="1" t="str">
        <f t="shared" si="19"/>
        <v/>
      </c>
      <c r="J795" t="e">
        <f>IF('01_Données'!#REF!="","",INDEX(#REF!,MATCH('01_Données'!#REF!,#REF!,0),))</f>
        <v>#REF!</v>
      </c>
    </row>
    <row r="796" spans="1:10" x14ac:dyDescent="0.25">
      <c r="A796" s="19" t="str">
        <f>IF(ROW()-12&lt;='01_Données'!$O$2,ROW()-12,"")</f>
        <v/>
      </c>
      <c r="B796" s="1" t="str">
        <f>IF('01_Données'!Q546="","",INDEX(Tableau3[N°CMD],MATCH('01_Données'!P546,Tableau3[Sequence],0),))</f>
        <v/>
      </c>
      <c r="C796" s="31" t="str">
        <f>IF('01_Données'!Q546="","",INDEX(Tableau3[Désignation],MATCH('01_Données'!P546,Tableau3[Sequence],0),))</f>
        <v/>
      </c>
      <c r="D796" s="1" t="str">
        <f>IF('01_Données'!Q546="","",INDEX(Tableau3[Qte],MATCH('01_Données'!P546,Tableau3[Sequence],0),))</f>
        <v/>
      </c>
      <c r="E796" s="22" t="str">
        <f>IF('01_Données'!Q546="","",INDEX(Tableau3[P.A.U],MATCH('01_Données'!P546,Tableau3[Sequence],0),))</f>
        <v/>
      </c>
      <c r="F796" s="22"/>
      <c r="G796" s="2" t="str">
        <f>IF('01_Données'!Q546="","",INDEX(Tableau3[Délai],MATCH('01_Données'!P546,Tableau3[Sequence],0),))</f>
        <v/>
      </c>
      <c r="H796" s="2" t="str">
        <f>IF('01_Données'!Q546="","",INDEX(Tableau3[Date livraison],MATCH('01_Données'!P546,Tableau3[Sequence],0),))</f>
        <v/>
      </c>
      <c r="I796" s="1" t="str">
        <f t="shared" si="19"/>
        <v/>
      </c>
      <c r="J796" t="e">
        <f>IF('01_Données'!#REF!="","",INDEX(#REF!,MATCH('01_Données'!#REF!,#REF!,0),))</f>
        <v>#REF!</v>
      </c>
    </row>
    <row r="797" spans="1:10" x14ac:dyDescent="0.25">
      <c r="A797" s="19" t="str">
        <f>IF(ROW()-12&lt;='01_Données'!$O$2,ROW()-12,"")</f>
        <v/>
      </c>
      <c r="B797" s="1" t="str">
        <f>IF('01_Données'!Q547="","",INDEX(Tableau3[N°CMD],MATCH('01_Données'!P547,Tableau3[Sequence],0),))</f>
        <v/>
      </c>
      <c r="C797" s="31" t="str">
        <f>IF('01_Données'!Q547="","",INDEX(Tableau3[Désignation],MATCH('01_Données'!P547,Tableau3[Sequence],0),))</f>
        <v/>
      </c>
      <c r="D797" s="1" t="str">
        <f>IF('01_Données'!Q547="","",INDEX(Tableau3[Qte],MATCH('01_Données'!P547,Tableau3[Sequence],0),))</f>
        <v/>
      </c>
      <c r="E797" s="22" t="str">
        <f>IF('01_Données'!Q547="","",INDEX(Tableau3[P.A.U],MATCH('01_Données'!P547,Tableau3[Sequence],0),))</f>
        <v/>
      </c>
      <c r="F797" s="22"/>
      <c r="G797" s="2" t="str">
        <f>IF('01_Données'!Q547="","",INDEX(Tableau3[Délai],MATCH('01_Données'!P547,Tableau3[Sequence],0),))</f>
        <v/>
      </c>
      <c r="H797" s="2" t="str">
        <f>IF('01_Données'!Q547="","",INDEX(Tableau3[Date livraison],MATCH('01_Données'!P547,Tableau3[Sequence],0),))</f>
        <v/>
      </c>
      <c r="I797" s="1" t="str">
        <f t="shared" si="19"/>
        <v/>
      </c>
      <c r="J797" t="e">
        <f>IF('01_Données'!#REF!="","",INDEX(#REF!,MATCH('01_Données'!#REF!,#REF!,0),))</f>
        <v>#REF!</v>
      </c>
    </row>
    <row r="798" spans="1:10" x14ac:dyDescent="0.25">
      <c r="A798" s="19" t="str">
        <f>IF(ROW()-12&lt;='01_Données'!$O$2,ROW()-12,"")</f>
        <v/>
      </c>
      <c r="B798" s="1" t="str">
        <f>IF('01_Données'!Q548="","",INDEX(Tableau3[N°CMD],MATCH('01_Données'!P548,Tableau3[Sequence],0),))</f>
        <v/>
      </c>
      <c r="C798" s="31" t="str">
        <f>IF('01_Données'!Q548="","",INDEX(Tableau3[Désignation],MATCH('01_Données'!P548,Tableau3[Sequence],0),))</f>
        <v/>
      </c>
      <c r="D798" s="1" t="str">
        <f>IF('01_Données'!Q548="","",INDEX(Tableau3[Qte],MATCH('01_Données'!P548,Tableau3[Sequence],0),))</f>
        <v/>
      </c>
      <c r="E798" s="22" t="str">
        <f>IF('01_Données'!Q548="","",INDEX(Tableau3[P.A.U],MATCH('01_Données'!P548,Tableau3[Sequence],0),))</f>
        <v/>
      </c>
      <c r="F798" s="22"/>
      <c r="G798" s="2" t="str">
        <f>IF('01_Données'!Q548="","",INDEX(Tableau3[Délai],MATCH('01_Données'!P548,Tableau3[Sequence],0),))</f>
        <v/>
      </c>
      <c r="H798" s="2" t="str">
        <f>IF('01_Données'!Q548="","",INDEX(Tableau3[Date livraison],MATCH('01_Données'!P548,Tableau3[Sequence],0),))</f>
        <v/>
      </c>
      <c r="I798" s="1" t="str">
        <f t="shared" si="19"/>
        <v/>
      </c>
      <c r="J798" t="e">
        <f>IF('01_Données'!#REF!="","",INDEX(#REF!,MATCH('01_Données'!#REF!,#REF!,0),))</f>
        <v>#REF!</v>
      </c>
    </row>
    <row r="799" spans="1:10" x14ac:dyDescent="0.25">
      <c r="A799" s="19" t="str">
        <f>IF(ROW()-12&lt;='01_Données'!$O$2,ROW()-12,"")</f>
        <v/>
      </c>
      <c r="B799" s="1" t="str">
        <f>IF('01_Données'!Q549="","",INDEX(Tableau3[N°CMD],MATCH('01_Données'!P549,Tableau3[Sequence],0),))</f>
        <v/>
      </c>
      <c r="C799" s="31" t="str">
        <f>IF('01_Données'!Q549="","",INDEX(Tableau3[Désignation],MATCH('01_Données'!P549,Tableau3[Sequence],0),))</f>
        <v/>
      </c>
      <c r="D799" s="1" t="str">
        <f>IF('01_Données'!Q549="","",INDEX(Tableau3[Qte],MATCH('01_Données'!P549,Tableau3[Sequence],0),))</f>
        <v/>
      </c>
      <c r="E799" s="22" t="str">
        <f>IF('01_Données'!Q549="","",INDEX(Tableau3[P.A.U],MATCH('01_Données'!P549,Tableau3[Sequence],0),))</f>
        <v/>
      </c>
      <c r="F799" s="22"/>
      <c r="G799" s="2" t="str">
        <f>IF('01_Données'!Q549="","",INDEX(Tableau3[Délai],MATCH('01_Données'!P549,Tableau3[Sequence],0),))</f>
        <v/>
      </c>
      <c r="H799" s="2" t="str">
        <f>IF('01_Données'!Q549="","",INDEX(Tableau3[Date livraison],MATCH('01_Données'!P549,Tableau3[Sequence],0),))</f>
        <v/>
      </c>
      <c r="I799" s="1" t="str">
        <f t="shared" si="19"/>
        <v/>
      </c>
      <c r="J799" t="e">
        <f>IF('01_Données'!#REF!="","",INDEX(#REF!,MATCH('01_Données'!#REF!,#REF!,0),))</f>
        <v>#REF!</v>
      </c>
    </row>
    <row r="800" spans="1:10" x14ac:dyDescent="0.25">
      <c r="A800" s="19" t="str">
        <f>IF(ROW()-12&lt;='01_Données'!$O$2,ROW()-12,"")</f>
        <v/>
      </c>
      <c r="B800" s="1" t="str">
        <f>IF('01_Données'!Q550="","",INDEX(Tableau3[N°CMD],MATCH('01_Données'!P550,Tableau3[Sequence],0),))</f>
        <v/>
      </c>
      <c r="C800" s="31" t="str">
        <f>IF('01_Données'!Q550="","",INDEX(Tableau3[Désignation],MATCH('01_Données'!P550,Tableau3[Sequence],0),))</f>
        <v/>
      </c>
      <c r="D800" s="1" t="str">
        <f>IF('01_Données'!Q550="","",INDEX(Tableau3[Qte],MATCH('01_Données'!P550,Tableau3[Sequence],0),))</f>
        <v/>
      </c>
      <c r="E800" s="22" t="str">
        <f>IF('01_Données'!Q550="","",INDEX(Tableau3[P.A.U],MATCH('01_Données'!P550,Tableau3[Sequence],0),))</f>
        <v/>
      </c>
      <c r="F800" s="22"/>
      <c r="G800" s="2" t="str">
        <f>IF('01_Données'!Q550="","",INDEX(Tableau3[Délai],MATCH('01_Données'!P550,Tableau3[Sequence],0),))</f>
        <v/>
      </c>
      <c r="H800" s="2" t="str">
        <f>IF('01_Données'!Q550="","",INDEX(Tableau3[Date livraison],MATCH('01_Données'!P550,Tableau3[Sequence],0),))</f>
        <v/>
      </c>
      <c r="I800" s="1" t="str">
        <f t="shared" si="19"/>
        <v/>
      </c>
      <c r="J800" t="e">
        <f>IF('01_Données'!#REF!="","",INDEX(#REF!,MATCH('01_Données'!#REF!,#REF!,0),))</f>
        <v>#REF!</v>
      </c>
    </row>
    <row r="801" spans="1:10" x14ac:dyDescent="0.25">
      <c r="A801" s="19" t="str">
        <f>IF(ROW()-12&lt;='01_Données'!$O$2,ROW()-12,"")</f>
        <v/>
      </c>
      <c r="B801" s="1" t="str">
        <f>IF('01_Données'!Q551="","",INDEX(Tableau3[N°CMD],MATCH('01_Données'!P551,Tableau3[Sequence],0),))</f>
        <v/>
      </c>
      <c r="C801" s="31" t="str">
        <f>IF('01_Données'!Q551="","",INDEX(Tableau3[Désignation],MATCH('01_Données'!P551,Tableau3[Sequence],0),))</f>
        <v/>
      </c>
      <c r="D801" s="1" t="str">
        <f>IF('01_Données'!Q551="","",INDEX(Tableau3[Qte],MATCH('01_Données'!P551,Tableau3[Sequence],0),))</f>
        <v/>
      </c>
      <c r="E801" s="22" t="str">
        <f>IF('01_Données'!Q551="","",INDEX(Tableau3[P.A.U],MATCH('01_Données'!P551,Tableau3[Sequence],0),))</f>
        <v/>
      </c>
      <c r="F801" s="22"/>
      <c r="G801" s="2" t="str">
        <f>IF('01_Données'!Q551="","",INDEX(Tableau3[Délai],MATCH('01_Données'!P551,Tableau3[Sequence],0),))</f>
        <v/>
      </c>
      <c r="H801" s="2" t="str">
        <f>IF('01_Données'!Q551="","",INDEX(Tableau3[Date livraison],MATCH('01_Données'!P551,Tableau3[Sequence],0),))</f>
        <v/>
      </c>
      <c r="I801" s="1" t="str">
        <f t="shared" si="19"/>
        <v/>
      </c>
      <c r="J801" t="e">
        <f>IF('01_Données'!#REF!="","",INDEX(#REF!,MATCH('01_Données'!#REF!,#REF!,0),))</f>
        <v>#REF!</v>
      </c>
    </row>
    <row r="802" spans="1:10" x14ac:dyDescent="0.25">
      <c r="A802" s="19" t="str">
        <f>IF(ROW()-12&lt;='01_Données'!$O$2,ROW()-12,"")</f>
        <v/>
      </c>
      <c r="B802" s="1" t="str">
        <f>IF('01_Données'!Q552="","",INDEX(Tableau3[N°CMD],MATCH('01_Données'!P552,Tableau3[Sequence],0),))</f>
        <v/>
      </c>
      <c r="C802" s="31" t="str">
        <f>IF('01_Données'!Q552="","",INDEX(Tableau3[Désignation],MATCH('01_Données'!P552,Tableau3[Sequence],0),))</f>
        <v/>
      </c>
      <c r="D802" s="1" t="str">
        <f>IF('01_Données'!Q552="","",INDEX(Tableau3[Qte],MATCH('01_Données'!P552,Tableau3[Sequence],0),))</f>
        <v/>
      </c>
      <c r="E802" s="22" t="str">
        <f>IF('01_Données'!Q552="","",INDEX(Tableau3[P.A.U],MATCH('01_Données'!P552,Tableau3[Sequence],0),))</f>
        <v/>
      </c>
      <c r="F802" s="22"/>
      <c r="G802" s="2" t="str">
        <f>IF('01_Données'!Q552="","",INDEX(Tableau3[Délai],MATCH('01_Données'!P552,Tableau3[Sequence],0),))</f>
        <v/>
      </c>
      <c r="H802" s="2" t="str">
        <f>IF('01_Données'!Q552="","",INDEX(Tableau3[Date livraison],MATCH('01_Données'!P552,Tableau3[Sequence],0),))</f>
        <v/>
      </c>
      <c r="I802" s="1" t="str">
        <f t="shared" si="19"/>
        <v/>
      </c>
      <c r="J802" t="e">
        <f>IF('01_Données'!#REF!="","",INDEX(#REF!,MATCH('01_Données'!#REF!,#REF!,0),))</f>
        <v>#REF!</v>
      </c>
    </row>
    <row r="803" spans="1:10" x14ac:dyDescent="0.25">
      <c r="A803" s="19" t="str">
        <f>IF(ROW()-12&lt;='01_Données'!$O$2,ROW()-12,"")</f>
        <v/>
      </c>
      <c r="B803" s="1" t="str">
        <f>IF('01_Données'!Q553="","",INDEX(Tableau3[N°CMD],MATCH('01_Données'!P553,Tableau3[Sequence],0),))</f>
        <v/>
      </c>
      <c r="C803" s="31" t="str">
        <f>IF('01_Données'!Q553="","",INDEX(Tableau3[Désignation],MATCH('01_Données'!P553,Tableau3[Sequence],0),))</f>
        <v/>
      </c>
      <c r="D803" s="1" t="str">
        <f>IF('01_Données'!Q553="","",INDEX(Tableau3[Qte],MATCH('01_Données'!P553,Tableau3[Sequence],0),))</f>
        <v/>
      </c>
      <c r="E803" s="22" t="str">
        <f>IF('01_Données'!Q553="","",INDEX(Tableau3[P.A.U],MATCH('01_Données'!P553,Tableau3[Sequence],0),))</f>
        <v/>
      </c>
      <c r="F803" s="22"/>
      <c r="G803" s="2" t="str">
        <f>IF('01_Données'!Q553="","",INDEX(Tableau3[Délai],MATCH('01_Données'!P553,Tableau3[Sequence],0),))</f>
        <v/>
      </c>
      <c r="H803" s="2" t="str">
        <f>IF('01_Données'!Q553="","",INDEX(Tableau3[Date livraison],MATCH('01_Données'!P553,Tableau3[Sequence],0),))</f>
        <v/>
      </c>
      <c r="I803" s="1" t="str">
        <f t="shared" si="19"/>
        <v/>
      </c>
      <c r="J803" t="e">
        <f>IF('01_Données'!#REF!="","",INDEX(#REF!,MATCH('01_Données'!#REF!,#REF!,0),))</f>
        <v>#REF!</v>
      </c>
    </row>
    <row r="804" spans="1:10" x14ac:dyDescent="0.25">
      <c r="A804" s="19" t="str">
        <f>IF(ROW()-12&lt;='01_Données'!$O$2,ROW()-12,"")</f>
        <v/>
      </c>
      <c r="B804" s="1" t="str">
        <f>IF('01_Données'!Q554="","",INDEX(Tableau3[N°CMD],MATCH('01_Données'!P554,Tableau3[Sequence],0),))</f>
        <v/>
      </c>
      <c r="C804" s="31" t="str">
        <f>IF('01_Données'!Q554="","",INDEX(Tableau3[Désignation],MATCH('01_Données'!P554,Tableau3[Sequence],0),))</f>
        <v/>
      </c>
      <c r="D804" s="1" t="str">
        <f>IF('01_Données'!Q554="","",INDEX(Tableau3[Qte],MATCH('01_Données'!P554,Tableau3[Sequence],0),))</f>
        <v/>
      </c>
      <c r="E804" s="22" t="str">
        <f>IF('01_Données'!Q554="","",INDEX(Tableau3[P.A.U],MATCH('01_Données'!P554,Tableau3[Sequence],0),))</f>
        <v/>
      </c>
      <c r="F804" s="22"/>
      <c r="G804" s="2" t="str">
        <f>IF('01_Données'!Q554="","",INDEX(Tableau3[Délai],MATCH('01_Données'!P554,Tableau3[Sequence],0),))</f>
        <v/>
      </c>
      <c r="H804" s="2" t="str">
        <f>IF('01_Données'!Q554="","",INDEX(Tableau3[Date livraison],MATCH('01_Données'!P554,Tableau3[Sequence],0),))</f>
        <v/>
      </c>
      <c r="I804" s="1" t="str">
        <f t="shared" si="19"/>
        <v/>
      </c>
      <c r="J804" t="e">
        <f>IF('01_Données'!#REF!="","",INDEX(#REF!,MATCH('01_Données'!#REF!,#REF!,0),))</f>
        <v>#REF!</v>
      </c>
    </row>
    <row r="805" spans="1:10" x14ac:dyDescent="0.25">
      <c r="A805" s="19" t="str">
        <f>IF(ROW()-12&lt;='01_Données'!$O$2,ROW()-12,"")</f>
        <v/>
      </c>
      <c r="B805" s="1" t="str">
        <f>IF('01_Données'!Q555="","",INDEX(Tableau3[N°CMD],MATCH('01_Données'!P555,Tableau3[Sequence],0),))</f>
        <v/>
      </c>
      <c r="C805" s="31" t="str">
        <f>IF('01_Données'!Q555="","",INDEX(Tableau3[Désignation],MATCH('01_Données'!P555,Tableau3[Sequence],0),))</f>
        <v/>
      </c>
      <c r="D805" s="1" t="str">
        <f>IF('01_Données'!Q555="","",INDEX(Tableau3[Qte],MATCH('01_Données'!P555,Tableau3[Sequence],0),))</f>
        <v/>
      </c>
      <c r="E805" s="22" t="str">
        <f>IF('01_Données'!Q555="","",INDEX(Tableau3[P.A.U],MATCH('01_Données'!P555,Tableau3[Sequence],0),))</f>
        <v/>
      </c>
      <c r="F805" s="22"/>
      <c r="G805" s="2" t="str">
        <f>IF('01_Données'!Q555="","",INDEX(Tableau3[Délai],MATCH('01_Données'!P555,Tableau3[Sequence],0),))</f>
        <v/>
      </c>
      <c r="H805" s="2" t="str">
        <f>IF('01_Données'!Q555="","",INDEX(Tableau3[Date livraison],MATCH('01_Données'!P555,Tableau3[Sequence],0),))</f>
        <v/>
      </c>
      <c r="I805" s="1" t="str">
        <f t="shared" si="19"/>
        <v/>
      </c>
      <c r="J805" t="e">
        <f>IF('01_Données'!#REF!="","",INDEX(#REF!,MATCH('01_Données'!#REF!,#REF!,0),))</f>
        <v>#REF!</v>
      </c>
    </row>
    <row r="806" spans="1:10" x14ac:dyDescent="0.25">
      <c r="A806" s="19" t="str">
        <f>IF(ROW()-12&lt;='01_Données'!$O$2,ROW()-12,"")</f>
        <v/>
      </c>
      <c r="B806" s="1" t="str">
        <f>IF('01_Données'!Q556="","",INDEX(Tableau3[N°CMD],MATCH('01_Données'!P556,Tableau3[Sequence],0),))</f>
        <v/>
      </c>
      <c r="C806" s="31" t="str">
        <f>IF('01_Données'!Q556="","",INDEX(Tableau3[Désignation],MATCH('01_Données'!P556,Tableau3[Sequence],0),))</f>
        <v/>
      </c>
      <c r="D806" s="1" t="str">
        <f>IF('01_Données'!Q556="","",INDEX(Tableau3[Qte],MATCH('01_Données'!P556,Tableau3[Sequence],0),))</f>
        <v/>
      </c>
      <c r="E806" s="22" t="str">
        <f>IF('01_Données'!Q556="","",INDEX(Tableau3[P.A.U],MATCH('01_Données'!P556,Tableau3[Sequence],0),))</f>
        <v/>
      </c>
      <c r="F806" s="22"/>
      <c r="G806" s="2" t="str">
        <f>IF('01_Données'!Q556="","",INDEX(Tableau3[Délai],MATCH('01_Données'!P556,Tableau3[Sequence],0),))</f>
        <v/>
      </c>
      <c r="H806" s="2" t="str">
        <f>IF('01_Données'!Q556="","",INDEX(Tableau3[Date livraison],MATCH('01_Données'!P556,Tableau3[Sequence],0),))</f>
        <v/>
      </c>
      <c r="I806" s="1" t="str">
        <f t="shared" si="19"/>
        <v/>
      </c>
      <c r="J806" t="e">
        <f>IF('01_Données'!#REF!="","",INDEX(#REF!,MATCH('01_Données'!#REF!,#REF!,0),))</f>
        <v>#REF!</v>
      </c>
    </row>
    <row r="807" spans="1:10" x14ac:dyDescent="0.25">
      <c r="A807" s="19" t="str">
        <f>IF(ROW()-12&lt;='01_Données'!$O$2,ROW()-12,"")</f>
        <v/>
      </c>
      <c r="B807" s="1" t="str">
        <f>IF('01_Données'!Q557="","",INDEX(Tableau3[N°CMD],MATCH('01_Données'!P557,Tableau3[Sequence],0),))</f>
        <v/>
      </c>
      <c r="C807" s="31" t="str">
        <f>IF('01_Données'!Q557="","",INDEX(Tableau3[Désignation],MATCH('01_Données'!P557,Tableau3[Sequence],0),))</f>
        <v/>
      </c>
      <c r="D807" s="1" t="str">
        <f>IF('01_Données'!Q557="","",INDEX(Tableau3[Qte],MATCH('01_Données'!P557,Tableau3[Sequence],0),))</f>
        <v/>
      </c>
      <c r="E807" s="22" t="str">
        <f>IF('01_Données'!Q557="","",INDEX(Tableau3[P.A.U],MATCH('01_Données'!P557,Tableau3[Sequence],0),))</f>
        <v/>
      </c>
      <c r="F807" s="22"/>
      <c r="G807" s="2" t="str">
        <f>IF('01_Données'!Q557="","",INDEX(Tableau3[Délai],MATCH('01_Données'!P557,Tableau3[Sequence],0),))</f>
        <v/>
      </c>
      <c r="H807" s="2" t="str">
        <f>IF('01_Données'!Q557="","",INDEX(Tableau3[Date livraison],MATCH('01_Données'!P557,Tableau3[Sequence],0),))</f>
        <v/>
      </c>
      <c r="I807" s="1" t="str">
        <f t="shared" si="19"/>
        <v/>
      </c>
      <c r="J807" t="e">
        <f>IF('01_Données'!#REF!="","",INDEX(#REF!,MATCH('01_Données'!#REF!,#REF!,0),))</f>
        <v>#REF!</v>
      </c>
    </row>
    <row r="808" spans="1:10" x14ac:dyDescent="0.25">
      <c r="A808" s="19" t="str">
        <f>IF(ROW()-12&lt;='01_Données'!$O$2,ROW()-12,"")</f>
        <v/>
      </c>
      <c r="B808" s="1" t="str">
        <f>IF('01_Données'!Q558="","",INDEX(Tableau3[N°CMD],MATCH('01_Données'!P558,Tableau3[Sequence],0),))</f>
        <v/>
      </c>
      <c r="C808" s="31" t="str">
        <f>IF('01_Données'!Q558="","",INDEX(Tableau3[Désignation],MATCH('01_Données'!P558,Tableau3[Sequence],0),))</f>
        <v/>
      </c>
      <c r="D808" s="1" t="str">
        <f>IF('01_Données'!Q558="","",INDEX(Tableau3[Qte],MATCH('01_Données'!P558,Tableau3[Sequence],0),))</f>
        <v/>
      </c>
      <c r="E808" s="22" t="str">
        <f>IF('01_Données'!Q558="","",INDEX(Tableau3[P.A.U],MATCH('01_Données'!P558,Tableau3[Sequence],0),))</f>
        <v/>
      </c>
      <c r="F808" s="22"/>
      <c r="G808" s="2" t="str">
        <f>IF('01_Données'!Q558="","",INDEX(Tableau3[Délai],MATCH('01_Données'!P558,Tableau3[Sequence],0),))</f>
        <v/>
      </c>
      <c r="H808" s="2" t="str">
        <f>IF('01_Données'!Q558="","",INDEX(Tableau3[Date livraison],MATCH('01_Données'!P558,Tableau3[Sequence],0),))</f>
        <v/>
      </c>
      <c r="I808" s="1" t="str">
        <f t="shared" si="19"/>
        <v/>
      </c>
      <c r="J808" t="e">
        <f>IF('01_Données'!#REF!="","",INDEX(#REF!,MATCH('01_Données'!#REF!,#REF!,0),))</f>
        <v>#REF!</v>
      </c>
    </row>
    <row r="809" spans="1:10" x14ac:dyDescent="0.25">
      <c r="A809" s="19" t="str">
        <f>IF(ROW()-12&lt;='01_Données'!$O$2,ROW()-12,"")</f>
        <v/>
      </c>
      <c r="B809" s="1" t="str">
        <f>IF('01_Données'!Q559="","",INDEX(Tableau3[N°CMD],MATCH('01_Données'!P559,Tableau3[Sequence],0),))</f>
        <v/>
      </c>
      <c r="C809" s="31" t="str">
        <f>IF('01_Données'!Q559="","",INDEX(Tableau3[Désignation],MATCH('01_Données'!P559,Tableau3[Sequence],0),))</f>
        <v/>
      </c>
      <c r="D809" s="1" t="str">
        <f>IF('01_Données'!Q559="","",INDEX(Tableau3[Qte],MATCH('01_Données'!P559,Tableau3[Sequence],0),))</f>
        <v/>
      </c>
      <c r="E809" s="22" t="str">
        <f>IF('01_Données'!Q559="","",INDEX(Tableau3[P.A.U],MATCH('01_Données'!P559,Tableau3[Sequence],0),))</f>
        <v/>
      </c>
      <c r="F809" s="22"/>
      <c r="G809" s="2" t="str">
        <f>IF('01_Données'!Q559="","",INDEX(Tableau3[Délai],MATCH('01_Données'!P559,Tableau3[Sequence],0),))</f>
        <v/>
      </c>
      <c r="H809" s="2" t="str">
        <f>IF('01_Données'!Q559="","",INDEX(Tableau3[Date livraison],MATCH('01_Données'!P559,Tableau3[Sequence],0),))</f>
        <v/>
      </c>
      <c r="I809" s="1" t="str">
        <f t="shared" si="19"/>
        <v/>
      </c>
      <c r="J809" t="e">
        <f>IF('01_Données'!#REF!="","",INDEX(#REF!,MATCH('01_Données'!#REF!,#REF!,0),))</f>
        <v>#REF!</v>
      </c>
    </row>
    <row r="810" spans="1:10" x14ac:dyDescent="0.25">
      <c r="A810" s="19" t="str">
        <f>IF(ROW()-12&lt;='01_Données'!$O$2,ROW()-12,"")</f>
        <v/>
      </c>
      <c r="B810" s="1" t="str">
        <f>IF('01_Données'!Q560="","",INDEX(Tableau3[N°CMD],MATCH('01_Données'!P560,Tableau3[Sequence],0),))</f>
        <v/>
      </c>
      <c r="C810" s="31" t="str">
        <f>IF('01_Données'!Q560="","",INDEX(Tableau3[Désignation],MATCH('01_Données'!P560,Tableau3[Sequence],0),))</f>
        <v/>
      </c>
      <c r="D810" s="1" t="str">
        <f>IF('01_Données'!Q560="","",INDEX(Tableau3[Qte],MATCH('01_Données'!P560,Tableau3[Sequence],0),))</f>
        <v/>
      </c>
      <c r="E810" s="22" t="str">
        <f>IF('01_Données'!Q560="","",INDEX(Tableau3[P.A.U],MATCH('01_Données'!P560,Tableau3[Sequence],0),))</f>
        <v/>
      </c>
      <c r="F810" s="22"/>
      <c r="G810" s="2" t="str">
        <f>IF('01_Données'!Q560="","",INDEX(Tableau3[Délai],MATCH('01_Données'!P560,Tableau3[Sequence],0),))</f>
        <v/>
      </c>
      <c r="H810" s="2" t="str">
        <f>IF('01_Données'!Q560="","",INDEX(Tableau3[Date livraison],MATCH('01_Données'!P560,Tableau3[Sequence],0),))</f>
        <v/>
      </c>
      <c r="I810" s="1" t="str">
        <f t="shared" si="19"/>
        <v/>
      </c>
      <c r="J810" t="e">
        <f>IF('01_Données'!#REF!="","",INDEX(#REF!,MATCH('01_Données'!#REF!,#REF!,0),))</f>
        <v>#REF!</v>
      </c>
    </row>
    <row r="811" spans="1:10" x14ac:dyDescent="0.25">
      <c r="A811" s="19" t="str">
        <f>IF(ROW()-12&lt;='01_Données'!$O$2,ROW()-12,"")</f>
        <v/>
      </c>
      <c r="B811" s="1" t="str">
        <f>IF('01_Données'!Q561="","",INDEX(Tableau3[N°CMD],MATCH('01_Données'!P561,Tableau3[Sequence],0),))</f>
        <v/>
      </c>
      <c r="C811" s="31" t="str">
        <f>IF('01_Données'!Q561="","",INDEX(Tableau3[Désignation],MATCH('01_Données'!P561,Tableau3[Sequence],0),))</f>
        <v/>
      </c>
      <c r="D811" s="1" t="str">
        <f>IF('01_Données'!Q561="","",INDEX(Tableau3[Qte],MATCH('01_Données'!P561,Tableau3[Sequence],0),))</f>
        <v/>
      </c>
      <c r="E811" s="22" t="str">
        <f>IF('01_Données'!Q561="","",INDEX(Tableau3[P.A.U],MATCH('01_Données'!P561,Tableau3[Sequence],0),))</f>
        <v/>
      </c>
      <c r="F811" s="22"/>
      <c r="G811" s="2" t="str">
        <f>IF('01_Données'!Q561="","",INDEX(Tableau3[Délai],MATCH('01_Données'!P561,Tableau3[Sequence],0),))</f>
        <v/>
      </c>
      <c r="H811" s="2" t="str">
        <f>IF('01_Données'!Q561="","",INDEX(Tableau3[Date livraison],MATCH('01_Données'!P561,Tableau3[Sequence],0),))</f>
        <v/>
      </c>
      <c r="I811" s="1" t="str">
        <f t="shared" si="19"/>
        <v/>
      </c>
      <c r="J811" t="e">
        <f>IF('01_Données'!#REF!="","",INDEX(#REF!,MATCH('01_Données'!#REF!,#REF!,0),))</f>
        <v>#REF!</v>
      </c>
    </row>
    <row r="812" spans="1:10" x14ac:dyDescent="0.25">
      <c r="A812" s="19" t="str">
        <f>IF(ROW()-12&lt;='01_Données'!$O$2,ROW()-12,"")</f>
        <v/>
      </c>
      <c r="B812" s="1" t="str">
        <f>IF('01_Données'!Q562="","",INDEX(Tableau3[N°CMD],MATCH('01_Données'!P562,Tableau3[Sequence],0),))</f>
        <v/>
      </c>
      <c r="C812" s="31" t="str">
        <f>IF('01_Données'!Q562="","",INDEX(Tableau3[Désignation],MATCH('01_Données'!P562,Tableau3[Sequence],0),))</f>
        <v/>
      </c>
      <c r="D812" s="1" t="str">
        <f>IF('01_Données'!Q562="","",INDEX(Tableau3[Qte],MATCH('01_Données'!P562,Tableau3[Sequence],0),))</f>
        <v/>
      </c>
      <c r="E812" s="22" t="str">
        <f>IF('01_Données'!Q562="","",INDEX(Tableau3[P.A.U],MATCH('01_Données'!P562,Tableau3[Sequence],0),))</f>
        <v/>
      </c>
      <c r="F812" s="22"/>
      <c r="G812" s="2" t="str">
        <f>IF('01_Données'!Q562="","",INDEX(Tableau3[Délai],MATCH('01_Données'!P562,Tableau3[Sequence],0),))</f>
        <v/>
      </c>
      <c r="H812" s="2" t="str">
        <f>IF('01_Données'!Q562="","",INDEX(Tableau3[Date livraison],MATCH('01_Données'!P562,Tableau3[Sequence],0),))</f>
        <v/>
      </c>
      <c r="I812" s="1" t="str">
        <f t="shared" si="19"/>
        <v/>
      </c>
      <c r="J812" t="e">
        <f>IF('01_Données'!#REF!="","",INDEX(#REF!,MATCH('01_Données'!#REF!,#REF!,0),))</f>
        <v>#REF!</v>
      </c>
    </row>
    <row r="813" spans="1:10" x14ac:dyDescent="0.25">
      <c r="A813" s="19" t="str">
        <f>IF(ROW()-12&lt;='01_Données'!$O$2,ROW()-12,"")</f>
        <v/>
      </c>
      <c r="B813" s="1" t="str">
        <f>IF('01_Données'!Q563="","",INDEX(Tableau3[N°CMD],MATCH('01_Données'!P563,Tableau3[Sequence],0),))</f>
        <v/>
      </c>
      <c r="C813" s="31" t="str">
        <f>IF('01_Données'!Q563="","",INDEX(Tableau3[Désignation],MATCH('01_Données'!P563,Tableau3[Sequence],0),))</f>
        <v/>
      </c>
      <c r="D813" s="1" t="str">
        <f>IF('01_Données'!Q563="","",INDEX(Tableau3[Qte],MATCH('01_Données'!P563,Tableau3[Sequence],0),))</f>
        <v/>
      </c>
      <c r="E813" s="22" t="str">
        <f>IF('01_Données'!Q563="","",INDEX(Tableau3[P.A.U],MATCH('01_Données'!P563,Tableau3[Sequence],0),))</f>
        <v/>
      </c>
      <c r="F813" s="22"/>
      <c r="G813" s="2" t="str">
        <f>IF('01_Données'!Q563="","",INDEX(Tableau3[Délai],MATCH('01_Données'!P563,Tableau3[Sequence],0),))</f>
        <v/>
      </c>
      <c r="H813" s="2" t="str">
        <f>IF('01_Données'!Q563="","",INDEX(Tableau3[Date livraison],MATCH('01_Données'!P563,Tableau3[Sequence],0),))</f>
        <v/>
      </c>
      <c r="I813" s="1" t="str">
        <f t="shared" si="19"/>
        <v/>
      </c>
      <c r="J813" t="e">
        <f>IF('01_Données'!#REF!="","",INDEX(#REF!,MATCH('01_Données'!#REF!,#REF!,0),))</f>
        <v>#REF!</v>
      </c>
    </row>
    <row r="814" spans="1:10" x14ac:dyDescent="0.25">
      <c r="A814" s="19" t="str">
        <f>IF(ROW()-12&lt;='01_Données'!$O$2,ROW()-12,"")</f>
        <v/>
      </c>
      <c r="B814" s="1" t="str">
        <f>IF('01_Données'!Q564="","",INDEX(Tableau3[N°CMD],MATCH('01_Données'!P564,Tableau3[Sequence],0),))</f>
        <v/>
      </c>
      <c r="C814" s="31" t="str">
        <f>IF('01_Données'!Q564="","",INDEX(Tableau3[Désignation],MATCH('01_Données'!P564,Tableau3[Sequence],0),))</f>
        <v/>
      </c>
      <c r="D814" s="1" t="str">
        <f>IF('01_Données'!Q564="","",INDEX(Tableau3[Qte],MATCH('01_Données'!P564,Tableau3[Sequence],0),))</f>
        <v/>
      </c>
      <c r="E814" s="22" t="str">
        <f>IF('01_Données'!Q564="","",INDEX(Tableau3[P.A.U],MATCH('01_Données'!P564,Tableau3[Sequence],0),))</f>
        <v/>
      </c>
      <c r="F814" s="22"/>
      <c r="G814" s="2" t="str">
        <f>IF('01_Données'!Q564="","",INDEX(Tableau3[Délai],MATCH('01_Données'!P564,Tableau3[Sequence],0),))</f>
        <v/>
      </c>
      <c r="H814" s="2" t="str">
        <f>IF('01_Données'!Q564="","",INDEX(Tableau3[Date livraison],MATCH('01_Données'!P564,Tableau3[Sequence],0),))</f>
        <v/>
      </c>
      <c r="I814" s="1" t="str">
        <f t="shared" si="19"/>
        <v/>
      </c>
      <c r="J814" t="e">
        <f>IF('01_Données'!#REF!="","",INDEX(#REF!,MATCH('01_Données'!#REF!,#REF!,0),))</f>
        <v>#REF!</v>
      </c>
    </row>
    <row r="815" spans="1:10" x14ac:dyDescent="0.25">
      <c r="A815" s="19" t="str">
        <f>IF(ROW()-12&lt;='01_Données'!$O$2,ROW()-12,"")</f>
        <v/>
      </c>
      <c r="B815" s="1" t="str">
        <f>IF('01_Données'!Q565="","",INDEX(Tableau3[N°CMD],MATCH('01_Données'!P565,Tableau3[Sequence],0),))</f>
        <v/>
      </c>
      <c r="C815" s="31" t="str">
        <f>IF('01_Données'!Q565="","",INDEX(Tableau3[Désignation],MATCH('01_Données'!P565,Tableau3[Sequence],0),))</f>
        <v/>
      </c>
      <c r="D815" s="1" t="str">
        <f>IF('01_Données'!Q565="","",INDEX(Tableau3[Qte],MATCH('01_Données'!P565,Tableau3[Sequence],0),))</f>
        <v/>
      </c>
      <c r="E815" s="22" t="str">
        <f>IF('01_Données'!Q565="","",INDEX(Tableau3[P.A.U],MATCH('01_Données'!P565,Tableau3[Sequence],0),))</f>
        <v/>
      </c>
      <c r="F815" s="22"/>
      <c r="G815" s="2" t="str">
        <f>IF('01_Données'!Q565="","",INDEX(Tableau3[Délai],MATCH('01_Données'!P565,Tableau3[Sequence],0),))</f>
        <v/>
      </c>
      <c r="H815" s="2" t="str">
        <f>IF('01_Données'!Q565="","",INDEX(Tableau3[Date livraison],MATCH('01_Données'!P565,Tableau3[Sequence],0),))</f>
        <v/>
      </c>
      <c r="I815" s="1" t="str">
        <f t="shared" si="19"/>
        <v/>
      </c>
      <c r="J815" t="e">
        <f>IF('01_Données'!#REF!="","",INDEX(#REF!,MATCH('01_Données'!#REF!,#REF!,0),))</f>
        <v>#REF!</v>
      </c>
    </row>
    <row r="816" spans="1:10" x14ac:dyDescent="0.25">
      <c r="A816" s="19" t="str">
        <f>IF(ROW()-12&lt;='01_Données'!$O$2,ROW()-12,"")</f>
        <v/>
      </c>
      <c r="B816" s="1" t="str">
        <f>IF('01_Données'!Q566="","",INDEX(Tableau3[N°CMD],MATCH('01_Données'!P566,Tableau3[Sequence],0),))</f>
        <v/>
      </c>
      <c r="C816" s="31" t="str">
        <f>IF('01_Données'!Q566="","",INDEX(Tableau3[Désignation],MATCH('01_Données'!P566,Tableau3[Sequence],0),))</f>
        <v/>
      </c>
      <c r="D816" s="1" t="str">
        <f>IF('01_Données'!Q566="","",INDEX(Tableau3[Qte],MATCH('01_Données'!P566,Tableau3[Sequence],0),))</f>
        <v/>
      </c>
      <c r="E816" s="22" t="str">
        <f>IF('01_Données'!Q566="","",INDEX(Tableau3[P.A.U],MATCH('01_Données'!P566,Tableau3[Sequence],0),))</f>
        <v/>
      </c>
      <c r="F816" s="22"/>
      <c r="G816" s="2" t="str">
        <f>IF('01_Données'!Q566="","",INDEX(Tableau3[Délai],MATCH('01_Données'!P566,Tableau3[Sequence],0),))</f>
        <v/>
      </c>
      <c r="H816" s="2" t="str">
        <f>IF('01_Données'!Q566="","",INDEX(Tableau3[Date livraison],MATCH('01_Données'!P566,Tableau3[Sequence],0),))</f>
        <v/>
      </c>
      <c r="I816" s="1" t="str">
        <f t="shared" si="19"/>
        <v/>
      </c>
      <c r="J816" t="e">
        <f>IF('01_Données'!#REF!="","",INDEX(#REF!,MATCH('01_Données'!#REF!,#REF!,0),))</f>
        <v>#REF!</v>
      </c>
    </row>
    <row r="817" spans="1:10" x14ac:dyDescent="0.25">
      <c r="A817" s="19" t="str">
        <f>IF(ROW()-12&lt;='01_Données'!$O$2,ROW()-12,"")</f>
        <v/>
      </c>
      <c r="B817" s="1" t="str">
        <f>IF('01_Données'!Q567="","",INDEX(Tableau3[N°CMD],MATCH('01_Données'!P567,Tableau3[Sequence],0),))</f>
        <v/>
      </c>
      <c r="C817" s="31" t="str">
        <f>IF('01_Données'!Q567="","",INDEX(Tableau3[Désignation],MATCH('01_Données'!P567,Tableau3[Sequence],0),))</f>
        <v/>
      </c>
      <c r="D817" s="1" t="str">
        <f>IF('01_Données'!Q567="","",INDEX(Tableau3[Qte],MATCH('01_Données'!P567,Tableau3[Sequence],0),))</f>
        <v/>
      </c>
      <c r="E817" s="22" t="str">
        <f>IF('01_Données'!Q567="","",INDEX(Tableau3[P.A.U],MATCH('01_Données'!P567,Tableau3[Sequence],0),))</f>
        <v/>
      </c>
      <c r="F817" s="22"/>
      <c r="G817" s="2" t="str">
        <f>IF('01_Données'!Q567="","",INDEX(Tableau3[Délai],MATCH('01_Données'!P567,Tableau3[Sequence],0),))</f>
        <v/>
      </c>
      <c r="H817" s="2" t="str">
        <f>IF('01_Données'!Q567="","",INDEX(Tableau3[Date livraison],MATCH('01_Données'!P567,Tableau3[Sequence],0),))</f>
        <v/>
      </c>
      <c r="I817" s="1" t="str">
        <f t="shared" si="19"/>
        <v/>
      </c>
      <c r="J817" t="e">
        <f>IF('01_Données'!#REF!="","",INDEX(#REF!,MATCH('01_Données'!#REF!,#REF!,0),))</f>
        <v>#REF!</v>
      </c>
    </row>
    <row r="818" spans="1:10" x14ac:dyDescent="0.25">
      <c r="A818" s="19" t="str">
        <f>IF(ROW()-12&lt;='01_Données'!$O$2,ROW()-12,"")</f>
        <v/>
      </c>
      <c r="B818" s="1" t="str">
        <f>IF('01_Données'!Q568="","",INDEX(Tableau3[N°CMD],MATCH('01_Données'!P568,Tableau3[Sequence],0),))</f>
        <v/>
      </c>
      <c r="C818" s="31" t="str">
        <f>IF('01_Données'!Q568="","",INDEX(Tableau3[Désignation],MATCH('01_Données'!P568,Tableau3[Sequence],0),))</f>
        <v/>
      </c>
      <c r="D818" s="1" t="str">
        <f>IF('01_Données'!Q568="","",INDEX(Tableau3[Qte],MATCH('01_Données'!P568,Tableau3[Sequence],0),))</f>
        <v/>
      </c>
      <c r="E818" s="22" t="str">
        <f>IF('01_Données'!Q568="","",INDEX(Tableau3[P.A.U],MATCH('01_Données'!P568,Tableau3[Sequence],0),))</f>
        <v/>
      </c>
      <c r="F818" s="22"/>
      <c r="G818" s="2" t="str">
        <f>IF('01_Données'!Q568="","",INDEX(Tableau3[Délai],MATCH('01_Données'!P568,Tableau3[Sequence],0),))</f>
        <v/>
      </c>
      <c r="H818" s="2" t="str">
        <f>IF('01_Données'!Q568="","",INDEX(Tableau3[Date livraison],MATCH('01_Données'!P568,Tableau3[Sequence],0),))</f>
        <v/>
      </c>
      <c r="I818" s="1" t="str">
        <f t="shared" si="19"/>
        <v/>
      </c>
      <c r="J818" t="e">
        <f>IF('01_Données'!#REF!="","",INDEX(#REF!,MATCH('01_Données'!#REF!,#REF!,0),))</f>
        <v>#REF!</v>
      </c>
    </row>
    <row r="819" spans="1:10" x14ac:dyDescent="0.25">
      <c r="A819" s="19" t="str">
        <f>IF(ROW()-12&lt;='01_Données'!$O$2,ROW()-12,"")</f>
        <v/>
      </c>
      <c r="B819" s="1" t="str">
        <f>IF('01_Données'!Q569="","",INDEX(Tableau3[N°CMD],MATCH('01_Données'!P569,Tableau3[Sequence],0),))</f>
        <v/>
      </c>
      <c r="C819" s="31" t="str">
        <f>IF('01_Données'!Q569="","",INDEX(Tableau3[Désignation],MATCH('01_Données'!P569,Tableau3[Sequence],0),))</f>
        <v/>
      </c>
      <c r="D819" s="1" t="str">
        <f>IF('01_Données'!Q569="","",INDEX(Tableau3[Qte],MATCH('01_Données'!P569,Tableau3[Sequence],0),))</f>
        <v/>
      </c>
      <c r="E819" s="22" t="str">
        <f>IF('01_Données'!Q569="","",INDEX(Tableau3[P.A.U],MATCH('01_Données'!P569,Tableau3[Sequence],0),))</f>
        <v/>
      </c>
      <c r="F819" s="22"/>
      <c r="G819" s="2" t="str">
        <f>IF('01_Données'!Q569="","",INDEX(Tableau3[Délai],MATCH('01_Données'!P569,Tableau3[Sequence],0),))</f>
        <v/>
      </c>
      <c r="H819" s="2" t="str">
        <f>IF('01_Données'!Q569="","",INDEX(Tableau3[Date livraison],MATCH('01_Données'!P569,Tableau3[Sequence],0),))</f>
        <v/>
      </c>
      <c r="I819" s="1" t="str">
        <f t="shared" si="19"/>
        <v/>
      </c>
      <c r="J819" t="e">
        <f>IF('01_Données'!#REF!="","",INDEX(#REF!,MATCH('01_Données'!#REF!,#REF!,0),))</f>
        <v>#REF!</v>
      </c>
    </row>
    <row r="820" spans="1:10" x14ac:dyDescent="0.25">
      <c r="A820" s="19" t="str">
        <f>IF(ROW()-12&lt;='01_Données'!$O$2,ROW()-12,"")</f>
        <v/>
      </c>
      <c r="B820" s="1" t="str">
        <f>IF('01_Données'!Q570="","",INDEX(Tableau3[N°CMD],MATCH('01_Données'!P570,Tableau3[Sequence],0),))</f>
        <v/>
      </c>
      <c r="C820" s="31" t="str">
        <f>IF('01_Données'!Q570="","",INDEX(Tableau3[Désignation],MATCH('01_Données'!P570,Tableau3[Sequence],0),))</f>
        <v/>
      </c>
      <c r="D820" s="1" t="str">
        <f>IF('01_Données'!Q570="","",INDEX(Tableau3[Qte],MATCH('01_Données'!P570,Tableau3[Sequence],0),))</f>
        <v/>
      </c>
      <c r="E820" s="22" t="str">
        <f>IF('01_Données'!Q570="","",INDEX(Tableau3[P.A.U],MATCH('01_Données'!P570,Tableau3[Sequence],0),))</f>
        <v/>
      </c>
      <c r="F820" s="22"/>
      <c r="G820" s="2" t="str">
        <f>IF('01_Données'!Q570="","",INDEX(Tableau3[Délai],MATCH('01_Données'!P570,Tableau3[Sequence],0),))</f>
        <v/>
      </c>
      <c r="H820" s="2" t="str">
        <f>IF('01_Données'!Q570="","",INDEX(Tableau3[Date livraison],MATCH('01_Données'!P570,Tableau3[Sequence],0),))</f>
        <v/>
      </c>
      <c r="I820" s="1" t="str">
        <f t="shared" si="19"/>
        <v/>
      </c>
      <c r="J820" t="e">
        <f>IF('01_Données'!#REF!="","",INDEX(#REF!,MATCH('01_Données'!#REF!,#REF!,0),))</f>
        <v>#REF!</v>
      </c>
    </row>
    <row r="821" spans="1:10" x14ac:dyDescent="0.25">
      <c r="A821" s="19" t="str">
        <f>IF(ROW()-12&lt;='01_Données'!$O$2,ROW()-12,"")</f>
        <v/>
      </c>
      <c r="B821" s="1" t="str">
        <f>IF('01_Données'!Q571="","",INDEX(Tableau3[N°CMD],MATCH('01_Données'!P571,Tableau3[Sequence],0),))</f>
        <v/>
      </c>
      <c r="C821" s="31" t="str">
        <f>IF('01_Données'!Q571="","",INDEX(Tableau3[Désignation],MATCH('01_Données'!P571,Tableau3[Sequence],0),))</f>
        <v/>
      </c>
      <c r="D821" s="1" t="str">
        <f>IF('01_Données'!Q571="","",INDEX(Tableau3[Qte],MATCH('01_Données'!P571,Tableau3[Sequence],0),))</f>
        <v/>
      </c>
      <c r="E821" s="22" t="str">
        <f>IF('01_Données'!Q571="","",INDEX(Tableau3[P.A.U],MATCH('01_Données'!P571,Tableau3[Sequence],0),))</f>
        <v/>
      </c>
      <c r="F821" s="22"/>
      <c r="G821" s="2" t="str">
        <f>IF('01_Données'!Q571="","",INDEX(Tableau3[Délai],MATCH('01_Données'!P571,Tableau3[Sequence],0),))</f>
        <v/>
      </c>
      <c r="H821" s="2" t="str">
        <f>IF('01_Données'!Q571="","",INDEX(Tableau3[Date livraison],MATCH('01_Données'!P571,Tableau3[Sequence],0),))</f>
        <v/>
      </c>
      <c r="I821" s="1" t="str">
        <f t="shared" si="19"/>
        <v/>
      </c>
      <c r="J821" t="e">
        <f>IF('01_Données'!#REF!="","",INDEX(#REF!,MATCH('01_Données'!#REF!,#REF!,0),))</f>
        <v>#REF!</v>
      </c>
    </row>
    <row r="822" spans="1:10" x14ac:dyDescent="0.25">
      <c r="A822" s="19" t="str">
        <f>IF(ROW()-12&lt;='01_Données'!$O$2,ROW()-12,"")</f>
        <v/>
      </c>
      <c r="B822" s="1" t="str">
        <f>IF('01_Données'!Q572="","",INDEX(Tableau3[N°CMD],MATCH('01_Données'!P572,Tableau3[Sequence],0),))</f>
        <v/>
      </c>
      <c r="C822" s="31" t="str">
        <f>IF('01_Données'!Q572="","",INDEX(Tableau3[Désignation],MATCH('01_Données'!P572,Tableau3[Sequence],0),))</f>
        <v/>
      </c>
      <c r="D822" s="1" t="str">
        <f>IF('01_Données'!Q572="","",INDEX(Tableau3[Qte],MATCH('01_Données'!P572,Tableau3[Sequence],0),))</f>
        <v/>
      </c>
      <c r="E822" s="22" t="str">
        <f>IF('01_Données'!Q572="","",INDEX(Tableau3[P.A.U],MATCH('01_Données'!P572,Tableau3[Sequence],0),))</f>
        <v/>
      </c>
      <c r="F822" s="22"/>
      <c r="G822" s="2" t="str">
        <f>IF('01_Données'!Q572="","",INDEX(Tableau3[Délai],MATCH('01_Données'!P572,Tableau3[Sequence],0),))</f>
        <v/>
      </c>
      <c r="H822" s="2" t="str">
        <f>IF('01_Données'!Q572="","",INDEX(Tableau3[Date livraison],MATCH('01_Données'!P572,Tableau3[Sequence],0),))</f>
        <v/>
      </c>
      <c r="I822" s="1" t="str">
        <f t="shared" si="19"/>
        <v/>
      </c>
      <c r="J822" t="e">
        <f>IF('01_Données'!#REF!="","",INDEX(#REF!,MATCH('01_Données'!#REF!,#REF!,0),))</f>
        <v>#REF!</v>
      </c>
    </row>
    <row r="823" spans="1:10" x14ac:dyDescent="0.25">
      <c r="A823" s="19" t="str">
        <f>IF(ROW()-12&lt;='01_Données'!$O$2,ROW()-12,"")</f>
        <v/>
      </c>
      <c r="B823" s="1" t="str">
        <f>IF('01_Données'!Q573="","",INDEX(Tableau3[N°CMD],MATCH('01_Données'!P573,Tableau3[Sequence],0),))</f>
        <v/>
      </c>
      <c r="C823" s="31" t="str">
        <f>IF('01_Données'!Q573="","",INDEX(Tableau3[Désignation],MATCH('01_Données'!P573,Tableau3[Sequence],0),))</f>
        <v/>
      </c>
      <c r="D823" s="1" t="str">
        <f>IF('01_Données'!Q573="","",INDEX(Tableau3[Qte],MATCH('01_Données'!P573,Tableau3[Sequence],0),))</f>
        <v/>
      </c>
      <c r="E823" s="22" t="str">
        <f>IF('01_Données'!Q573="","",INDEX(Tableau3[P.A.U],MATCH('01_Données'!P573,Tableau3[Sequence],0),))</f>
        <v/>
      </c>
      <c r="F823" s="22"/>
      <c r="G823" s="2" t="str">
        <f>IF('01_Données'!Q573="","",INDEX(Tableau3[Délai],MATCH('01_Données'!P573,Tableau3[Sequence],0),))</f>
        <v/>
      </c>
      <c r="H823" s="2" t="str">
        <f>IF('01_Données'!Q573="","",INDEX(Tableau3[Date livraison],MATCH('01_Données'!P573,Tableau3[Sequence],0),))</f>
        <v/>
      </c>
      <c r="I823" s="1" t="str">
        <f t="shared" si="19"/>
        <v/>
      </c>
      <c r="J823" t="e">
        <f>IF('01_Données'!#REF!="","",INDEX(#REF!,MATCH('01_Données'!#REF!,#REF!,0),))</f>
        <v>#REF!</v>
      </c>
    </row>
    <row r="824" spans="1:10" x14ac:dyDescent="0.25">
      <c r="A824" s="19" t="str">
        <f>IF(ROW()-12&lt;='01_Données'!$O$2,ROW()-12,"")</f>
        <v/>
      </c>
      <c r="B824" s="1" t="str">
        <f>IF('01_Données'!Q574="","",INDEX(Tableau3[N°CMD],MATCH('01_Données'!P574,Tableau3[Sequence],0),))</f>
        <v/>
      </c>
      <c r="C824" s="31" t="str">
        <f>IF('01_Données'!Q574="","",INDEX(Tableau3[Désignation],MATCH('01_Données'!P574,Tableau3[Sequence],0),))</f>
        <v/>
      </c>
      <c r="D824" s="1" t="str">
        <f>IF('01_Données'!Q574="","",INDEX(Tableau3[Qte],MATCH('01_Données'!P574,Tableau3[Sequence],0),))</f>
        <v/>
      </c>
      <c r="E824" s="22" t="str">
        <f>IF('01_Données'!Q574="","",INDEX(Tableau3[P.A.U],MATCH('01_Données'!P574,Tableau3[Sequence],0),))</f>
        <v/>
      </c>
      <c r="F824" s="22"/>
      <c r="G824" s="2" t="str">
        <f>IF('01_Données'!Q574="","",INDEX(Tableau3[Délai],MATCH('01_Données'!P574,Tableau3[Sequence],0),))</f>
        <v/>
      </c>
      <c r="H824" s="2" t="str">
        <f>IF('01_Données'!Q574="","",INDEX(Tableau3[Date livraison],MATCH('01_Données'!P574,Tableau3[Sequence],0),))</f>
        <v/>
      </c>
      <c r="I824" s="1" t="str">
        <f t="shared" si="19"/>
        <v/>
      </c>
      <c r="J824" t="e">
        <f>IF('01_Données'!#REF!="","",INDEX(#REF!,MATCH('01_Données'!#REF!,#REF!,0),))</f>
        <v>#REF!</v>
      </c>
    </row>
    <row r="825" spans="1:10" x14ac:dyDescent="0.25">
      <c r="A825" s="19" t="str">
        <f>IF(ROW()-12&lt;='01_Données'!$O$2,ROW()-12,"")</f>
        <v/>
      </c>
      <c r="B825" s="1" t="str">
        <f>IF('01_Données'!Q575="","",INDEX(Tableau3[N°CMD],MATCH('01_Données'!P575,Tableau3[Sequence],0),))</f>
        <v/>
      </c>
      <c r="C825" s="31" t="str">
        <f>IF('01_Données'!Q575="","",INDEX(Tableau3[Désignation],MATCH('01_Données'!P575,Tableau3[Sequence],0),))</f>
        <v/>
      </c>
      <c r="D825" s="1" t="str">
        <f>IF('01_Données'!Q575="","",INDEX(Tableau3[Qte],MATCH('01_Données'!P575,Tableau3[Sequence],0),))</f>
        <v/>
      </c>
      <c r="E825" s="22" t="str">
        <f>IF('01_Données'!Q575="","",INDEX(Tableau3[P.A.U],MATCH('01_Données'!P575,Tableau3[Sequence],0),))</f>
        <v/>
      </c>
      <c r="F825" s="22"/>
      <c r="G825" s="2" t="str">
        <f>IF('01_Données'!Q575="","",INDEX(Tableau3[Délai],MATCH('01_Données'!P575,Tableau3[Sequence],0),))</f>
        <v/>
      </c>
      <c r="H825" s="2" t="str">
        <f>IF('01_Données'!Q575="","",INDEX(Tableau3[Date livraison],MATCH('01_Données'!P575,Tableau3[Sequence],0),))</f>
        <v/>
      </c>
      <c r="I825" s="1" t="str">
        <f t="shared" si="19"/>
        <v/>
      </c>
      <c r="J825" t="e">
        <f>IF('01_Données'!#REF!="","",INDEX(#REF!,MATCH('01_Données'!#REF!,#REF!,0),))</f>
        <v>#REF!</v>
      </c>
    </row>
    <row r="826" spans="1:10" x14ac:dyDescent="0.25">
      <c r="A826" s="19" t="str">
        <f>IF(ROW()-12&lt;='01_Données'!$O$2,ROW()-12,"")</f>
        <v/>
      </c>
      <c r="B826" s="1" t="str">
        <f>IF('01_Données'!Q576="","",INDEX(Tableau3[N°CMD],MATCH('01_Données'!P576,Tableau3[Sequence],0),))</f>
        <v/>
      </c>
      <c r="C826" s="31" t="str">
        <f>IF('01_Données'!Q576="","",INDEX(Tableau3[Désignation],MATCH('01_Données'!P576,Tableau3[Sequence],0),))</f>
        <v/>
      </c>
      <c r="D826" s="1" t="str">
        <f>IF('01_Données'!Q576="","",INDEX(Tableau3[Qte],MATCH('01_Données'!P576,Tableau3[Sequence],0),))</f>
        <v/>
      </c>
      <c r="E826" s="22" t="str">
        <f>IF('01_Données'!Q576="","",INDEX(Tableau3[P.A.U],MATCH('01_Données'!P576,Tableau3[Sequence],0),))</f>
        <v/>
      </c>
      <c r="F826" s="22"/>
      <c r="G826" s="2" t="str">
        <f>IF('01_Données'!Q576="","",INDEX(Tableau3[Délai],MATCH('01_Données'!P576,Tableau3[Sequence],0),))</f>
        <v/>
      </c>
      <c r="H826" s="2" t="str">
        <f>IF('01_Données'!Q576="","",INDEX(Tableau3[Date livraison],MATCH('01_Données'!P576,Tableau3[Sequence],0),))</f>
        <v/>
      </c>
      <c r="I826" s="1" t="str">
        <f t="shared" si="19"/>
        <v/>
      </c>
      <c r="J826" t="e">
        <f>IF('01_Données'!#REF!="","",INDEX(#REF!,MATCH('01_Données'!#REF!,#REF!,0),))</f>
        <v>#REF!</v>
      </c>
    </row>
    <row r="827" spans="1:10" x14ac:dyDescent="0.25">
      <c r="A827" s="19" t="str">
        <f>IF(ROW()-12&lt;='01_Données'!$O$2,ROW()-12,"")</f>
        <v/>
      </c>
      <c r="B827" s="1" t="str">
        <f>IF('01_Données'!Q577="","",INDEX(Tableau3[N°CMD],MATCH('01_Données'!P577,Tableau3[Sequence],0),))</f>
        <v/>
      </c>
      <c r="C827" s="31" t="str">
        <f>IF('01_Données'!Q577="","",INDEX(Tableau3[Désignation],MATCH('01_Données'!P577,Tableau3[Sequence],0),))</f>
        <v/>
      </c>
      <c r="D827" s="1" t="str">
        <f>IF('01_Données'!Q577="","",INDEX(Tableau3[Qte],MATCH('01_Données'!P577,Tableau3[Sequence],0),))</f>
        <v/>
      </c>
      <c r="E827" s="22" t="str">
        <f>IF('01_Données'!Q577="","",INDEX(Tableau3[P.A.U],MATCH('01_Données'!P577,Tableau3[Sequence],0),))</f>
        <v/>
      </c>
      <c r="F827" s="22"/>
      <c r="G827" s="2" t="str">
        <f>IF('01_Données'!Q577="","",INDEX(Tableau3[Délai],MATCH('01_Données'!P577,Tableau3[Sequence],0),))</f>
        <v/>
      </c>
      <c r="H827" s="2" t="str">
        <f>IF('01_Données'!Q577="","",INDEX(Tableau3[Date livraison],MATCH('01_Données'!P577,Tableau3[Sequence],0),))</f>
        <v/>
      </c>
      <c r="I827" s="1" t="str">
        <f t="shared" si="19"/>
        <v/>
      </c>
      <c r="J827" t="e">
        <f>IF('01_Données'!#REF!="","",INDEX(#REF!,MATCH('01_Données'!#REF!,#REF!,0),))</f>
        <v>#REF!</v>
      </c>
    </row>
    <row r="828" spans="1:10" x14ac:dyDescent="0.25">
      <c r="A828" s="19" t="str">
        <f>IF(ROW()-12&lt;='01_Données'!$O$2,ROW()-12,"")</f>
        <v/>
      </c>
      <c r="B828" s="1" t="str">
        <f>IF('01_Données'!Q578="","",INDEX(Tableau3[N°CMD],MATCH('01_Données'!P578,Tableau3[Sequence],0),))</f>
        <v/>
      </c>
      <c r="C828" s="31" t="str">
        <f>IF('01_Données'!Q578="","",INDEX(Tableau3[Désignation],MATCH('01_Données'!P578,Tableau3[Sequence],0),))</f>
        <v/>
      </c>
      <c r="D828" s="1" t="str">
        <f>IF('01_Données'!Q578="","",INDEX(Tableau3[Qte],MATCH('01_Données'!P578,Tableau3[Sequence],0),))</f>
        <v/>
      </c>
      <c r="E828" s="22" t="str">
        <f>IF('01_Données'!Q578="","",INDEX(Tableau3[P.A.U],MATCH('01_Données'!P578,Tableau3[Sequence],0),))</f>
        <v/>
      </c>
      <c r="F828" s="22"/>
      <c r="G828" s="2" t="str">
        <f>IF('01_Données'!Q578="","",INDEX(Tableau3[Délai],MATCH('01_Données'!P578,Tableau3[Sequence],0),))</f>
        <v/>
      </c>
      <c r="H828" s="2" t="str">
        <f>IF('01_Données'!Q578="","",INDEX(Tableau3[Date livraison],MATCH('01_Données'!P578,Tableau3[Sequence],0),))</f>
        <v/>
      </c>
      <c r="I828" s="1" t="str">
        <f t="shared" si="19"/>
        <v/>
      </c>
      <c r="J828" t="e">
        <f>IF('01_Données'!#REF!="","",INDEX(#REF!,MATCH('01_Données'!#REF!,#REF!,0),))</f>
        <v>#REF!</v>
      </c>
    </row>
    <row r="829" spans="1:10" x14ac:dyDescent="0.25">
      <c r="A829" s="19" t="str">
        <f>IF(ROW()-12&lt;='01_Données'!$O$2,ROW()-12,"")</f>
        <v/>
      </c>
      <c r="B829" s="1" t="str">
        <f>IF('01_Données'!Q579="","",INDEX(Tableau3[N°CMD],MATCH('01_Données'!P579,Tableau3[Sequence],0),))</f>
        <v/>
      </c>
      <c r="C829" s="31" t="str">
        <f>IF('01_Données'!Q579="","",INDEX(Tableau3[Désignation],MATCH('01_Données'!P579,Tableau3[Sequence],0),))</f>
        <v/>
      </c>
      <c r="D829" s="1" t="str">
        <f>IF('01_Données'!Q579="","",INDEX(Tableau3[Qte],MATCH('01_Données'!P579,Tableau3[Sequence],0),))</f>
        <v/>
      </c>
      <c r="E829" s="22" t="str">
        <f>IF('01_Données'!Q579="","",INDEX(Tableau3[P.A.U],MATCH('01_Données'!P579,Tableau3[Sequence],0),))</f>
        <v/>
      </c>
      <c r="F829" s="22"/>
      <c r="G829" s="2" t="str">
        <f>IF('01_Données'!Q579="","",INDEX(Tableau3[Délai],MATCH('01_Données'!P579,Tableau3[Sequence],0),))</f>
        <v/>
      </c>
      <c r="H829" s="2" t="str">
        <f>IF('01_Données'!Q579="","",INDEX(Tableau3[Date livraison],MATCH('01_Données'!P579,Tableau3[Sequence],0),))</f>
        <v/>
      </c>
      <c r="I829" s="1" t="str">
        <f t="shared" si="19"/>
        <v/>
      </c>
      <c r="J829" t="e">
        <f>IF('01_Données'!#REF!="","",INDEX(#REF!,MATCH('01_Données'!#REF!,#REF!,0),))</f>
        <v>#REF!</v>
      </c>
    </row>
    <row r="830" spans="1:10" x14ac:dyDescent="0.25">
      <c r="A830" s="19" t="str">
        <f>IF(ROW()-12&lt;='01_Données'!$O$2,ROW()-12,"")</f>
        <v/>
      </c>
      <c r="B830" s="1" t="str">
        <f>IF('01_Données'!Q580="","",INDEX(Tableau3[N°CMD],MATCH('01_Données'!P580,Tableau3[Sequence],0),))</f>
        <v/>
      </c>
      <c r="C830" s="31" t="str">
        <f>IF('01_Données'!Q580="","",INDEX(Tableau3[Désignation],MATCH('01_Données'!P580,Tableau3[Sequence],0),))</f>
        <v/>
      </c>
      <c r="D830" s="1" t="str">
        <f>IF('01_Données'!Q580="","",INDEX(Tableau3[Qte],MATCH('01_Données'!P580,Tableau3[Sequence],0),))</f>
        <v/>
      </c>
      <c r="E830" s="22" t="str">
        <f>IF('01_Données'!Q580="","",INDEX(Tableau3[P.A.U],MATCH('01_Données'!P580,Tableau3[Sequence],0),))</f>
        <v/>
      </c>
      <c r="F830" s="22"/>
      <c r="G830" s="2" t="str">
        <f>IF('01_Données'!Q580="","",INDEX(Tableau3[Délai],MATCH('01_Données'!P580,Tableau3[Sequence],0),))</f>
        <v/>
      </c>
      <c r="H830" s="2" t="str">
        <f>IF('01_Données'!Q580="","",INDEX(Tableau3[Date livraison],MATCH('01_Données'!P580,Tableau3[Sequence],0),))</f>
        <v/>
      </c>
      <c r="I830" s="1" t="str">
        <f t="shared" si="19"/>
        <v/>
      </c>
      <c r="J830" t="e">
        <f>IF('01_Données'!#REF!="","",INDEX(#REF!,MATCH('01_Données'!#REF!,#REF!,0),))</f>
        <v>#REF!</v>
      </c>
    </row>
    <row r="831" spans="1:10" x14ac:dyDescent="0.25">
      <c r="A831" s="19" t="str">
        <f>IF(ROW()-12&lt;='01_Données'!$O$2,ROW()-12,"")</f>
        <v/>
      </c>
      <c r="B831" s="1" t="str">
        <f>IF('01_Données'!Q581="","",INDEX(Tableau3[N°CMD],MATCH('01_Données'!P581,Tableau3[Sequence],0),))</f>
        <v/>
      </c>
      <c r="C831" s="31" t="str">
        <f>IF('01_Données'!Q581="","",INDEX(Tableau3[Désignation],MATCH('01_Données'!P581,Tableau3[Sequence],0),))</f>
        <v/>
      </c>
      <c r="D831" s="1" t="str">
        <f>IF('01_Données'!Q581="","",INDEX(Tableau3[Qte],MATCH('01_Données'!P581,Tableau3[Sequence],0),))</f>
        <v/>
      </c>
      <c r="E831" s="22" t="str">
        <f>IF('01_Données'!Q581="","",INDEX(Tableau3[P.A.U],MATCH('01_Données'!P581,Tableau3[Sequence],0),))</f>
        <v/>
      </c>
      <c r="F831" s="22"/>
      <c r="G831" s="2" t="str">
        <f>IF('01_Données'!Q581="","",INDEX(Tableau3[Délai],MATCH('01_Données'!P581,Tableau3[Sequence],0),))</f>
        <v/>
      </c>
      <c r="H831" s="2" t="str">
        <f>IF('01_Données'!Q581="","",INDEX(Tableau3[Date livraison],MATCH('01_Données'!P581,Tableau3[Sequence],0),))</f>
        <v/>
      </c>
      <c r="I831" s="1" t="str">
        <f t="shared" si="19"/>
        <v/>
      </c>
      <c r="J831" t="e">
        <f>IF('01_Données'!#REF!="","",INDEX(#REF!,MATCH('01_Données'!#REF!,#REF!,0),))</f>
        <v>#REF!</v>
      </c>
    </row>
    <row r="832" spans="1:10" x14ac:dyDescent="0.25">
      <c r="A832" s="19" t="str">
        <f>IF(ROW()-12&lt;='01_Données'!$O$2,ROW()-12,"")</f>
        <v/>
      </c>
      <c r="B832" s="1" t="str">
        <f>IF('01_Données'!Q582="","",INDEX(Tableau3[N°CMD],MATCH('01_Données'!P582,Tableau3[Sequence],0),))</f>
        <v/>
      </c>
      <c r="C832" s="31" t="str">
        <f>IF('01_Données'!Q582="","",INDEX(Tableau3[Désignation],MATCH('01_Données'!P582,Tableau3[Sequence],0),))</f>
        <v/>
      </c>
      <c r="D832" s="1" t="str">
        <f>IF('01_Données'!Q582="","",INDEX(Tableau3[Qte],MATCH('01_Données'!P582,Tableau3[Sequence],0),))</f>
        <v/>
      </c>
      <c r="E832" s="22" t="str">
        <f>IF('01_Données'!Q582="","",INDEX(Tableau3[P.A.U],MATCH('01_Données'!P582,Tableau3[Sequence],0),))</f>
        <v/>
      </c>
      <c r="F832" s="22"/>
      <c r="G832" s="2" t="str">
        <f>IF('01_Données'!Q582="","",INDEX(Tableau3[Délai],MATCH('01_Données'!P582,Tableau3[Sequence],0),))</f>
        <v/>
      </c>
      <c r="H832" s="2" t="str">
        <f>IF('01_Données'!Q582="","",INDEX(Tableau3[Date livraison],MATCH('01_Données'!P582,Tableau3[Sequence],0),))</f>
        <v/>
      </c>
      <c r="I832" s="1" t="str">
        <f t="shared" si="19"/>
        <v/>
      </c>
      <c r="J832" t="e">
        <f>IF('01_Données'!#REF!="","",INDEX(#REF!,MATCH('01_Données'!#REF!,#REF!,0),))</f>
        <v>#REF!</v>
      </c>
    </row>
    <row r="833" spans="1:10" x14ac:dyDescent="0.25">
      <c r="A833" s="19" t="str">
        <f>IF(ROW()-12&lt;='01_Données'!$O$2,ROW()-12,"")</f>
        <v/>
      </c>
      <c r="B833" s="1" t="str">
        <f>IF('01_Données'!Q583="","",INDEX(Tableau3[N°CMD],MATCH('01_Données'!P583,Tableau3[Sequence],0),))</f>
        <v/>
      </c>
      <c r="C833" s="31" t="str">
        <f>IF('01_Données'!Q583="","",INDEX(Tableau3[Désignation],MATCH('01_Données'!P583,Tableau3[Sequence],0),))</f>
        <v/>
      </c>
      <c r="D833" s="1" t="str">
        <f>IF('01_Données'!Q583="","",INDEX(Tableau3[Qte],MATCH('01_Données'!P583,Tableau3[Sequence],0),))</f>
        <v/>
      </c>
      <c r="E833" s="22" t="str">
        <f>IF('01_Données'!Q583="","",INDEX(Tableau3[P.A.U],MATCH('01_Données'!P583,Tableau3[Sequence],0),))</f>
        <v/>
      </c>
      <c r="F833" s="22"/>
      <c r="G833" s="2" t="str">
        <f>IF('01_Données'!Q583="","",INDEX(Tableau3[Délai],MATCH('01_Données'!P583,Tableau3[Sequence],0),))</f>
        <v/>
      </c>
      <c r="H833" s="2" t="str">
        <f>IF('01_Données'!Q583="","",INDEX(Tableau3[Date livraison],MATCH('01_Données'!P583,Tableau3[Sequence],0),))</f>
        <v/>
      </c>
      <c r="I833" s="1" t="str">
        <f t="shared" si="19"/>
        <v/>
      </c>
      <c r="J833" t="e">
        <f>IF('01_Données'!#REF!="","",INDEX(#REF!,MATCH('01_Données'!#REF!,#REF!,0),))</f>
        <v>#REF!</v>
      </c>
    </row>
    <row r="834" spans="1:10" x14ac:dyDescent="0.25">
      <c r="A834" s="19" t="str">
        <f>IF(ROW()-12&lt;='01_Données'!$O$2,ROW()-12,"")</f>
        <v/>
      </c>
      <c r="B834" s="1" t="str">
        <f>IF('01_Données'!Q584="","",INDEX(Tableau3[N°CMD],MATCH('01_Données'!P584,Tableau3[Sequence],0),))</f>
        <v/>
      </c>
      <c r="C834" s="31" t="str">
        <f>IF('01_Données'!Q584="","",INDEX(Tableau3[Désignation],MATCH('01_Données'!P584,Tableau3[Sequence],0),))</f>
        <v/>
      </c>
      <c r="D834" s="1" t="str">
        <f>IF('01_Données'!Q584="","",INDEX(Tableau3[Qte],MATCH('01_Données'!P584,Tableau3[Sequence],0),))</f>
        <v/>
      </c>
      <c r="E834" s="22" t="str">
        <f>IF('01_Données'!Q584="","",INDEX(Tableau3[P.A.U],MATCH('01_Données'!P584,Tableau3[Sequence],0),))</f>
        <v/>
      </c>
      <c r="F834" s="22"/>
      <c r="G834" s="2" t="str">
        <f>IF('01_Données'!Q584="","",INDEX(Tableau3[Délai],MATCH('01_Données'!P584,Tableau3[Sequence],0),))</f>
        <v/>
      </c>
      <c r="H834" s="2" t="str">
        <f>IF('01_Données'!Q584="","",INDEX(Tableau3[Date livraison],MATCH('01_Données'!P584,Tableau3[Sequence],0),))</f>
        <v/>
      </c>
      <c r="I834" s="1" t="str">
        <f t="shared" si="19"/>
        <v/>
      </c>
      <c r="J834" t="e">
        <f>IF('01_Données'!#REF!="","",INDEX(#REF!,MATCH('01_Données'!#REF!,#REF!,0),))</f>
        <v>#REF!</v>
      </c>
    </row>
    <row r="835" spans="1:10" x14ac:dyDescent="0.25">
      <c r="A835" s="19" t="str">
        <f>IF(ROW()-12&lt;='01_Données'!$O$2,ROW()-12,"")</f>
        <v/>
      </c>
      <c r="B835" s="1" t="str">
        <f>IF('01_Données'!Q585="","",INDEX(Tableau3[N°CMD],MATCH('01_Données'!P585,Tableau3[Sequence],0),))</f>
        <v/>
      </c>
      <c r="C835" s="31" t="str">
        <f>IF('01_Données'!Q585="","",INDEX(Tableau3[Désignation],MATCH('01_Données'!P585,Tableau3[Sequence],0),))</f>
        <v/>
      </c>
      <c r="D835" s="1" t="str">
        <f>IF('01_Données'!Q585="","",INDEX(Tableau3[Qte],MATCH('01_Données'!P585,Tableau3[Sequence],0),))</f>
        <v/>
      </c>
      <c r="E835" s="22" t="str">
        <f>IF('01_Données'!Q585="","",INDEX(Tableau3[P.A.U],MATCH('01_Données'!P585,Tableau3[Sequence],0),))</f>
        <v/>
      </c>
      <c r="F835" s="22"/>
      <c r="G835" s="2" t="str">
        <f>IF('01_Données'!Q585="","",INDEX(Tableau3[Délai],MATCH('01_Données'!P585,Tableau3[Sequence],0),))</f>
        <v/>
      </c>
      <c r="H835" s="2" t="str">
        <f>IF('01_Données'!Q585="","",INDEX(Tableau3[Date livraison],MATCH('01_Données'!P585,Tableau3[Sequence],0),))</f>
        <v/>
      </c>
      <c r="I835" s="1" t="str">
        <f t="shared" si="19"/>
        <v/>
      </c>
      <c r="J835" t="e">
        <f>IF('01_Données'!#REF!="","",INDEX(#REF!,MATCH('01_Données'!#REF!,#REF!,0),))</f>
        <v>#REF!</v>
      </c>
    </row>
    <row r="836" spans="1:10" x14ac:dyDescent="0.25">
      <c r="A836" s="19" t="str">
        <f>IF(ROW()-12&lt;='01_Données'!$O$2,ROW()-12,"")</f>
        <v/>
      </c>
      <c r="B836" s="1" t="str">
        <f>IF('01_Données'!Q586="","",INDEX(Tableau3[N°CMD],MATCH('01_Données'!P586,Tableau3[Sequence],0),))</f>
        <v/>
      </c>
      <c r="C836" s="31" t="str">
        <f>IF('01_Données'!Q586="","",INDEX(Tableau3[Désignation],MATCH('01_Données'!P586,Tableau3[Sequence],0),))</f>
        <v/>
      </c>
      <c r="D836" s="1" t="str">
        <f>IF('01_Données'!Q586="","",INDEX(Tableau3[Qte],MATCH('01_Données'!P586,Tableau3[Sequence],0),))</f>
        <v/>
      </c>
      <c r="E836" s="22" t="str">
        <f>IF('01_Données'!Q586="","",INDEX(Tableau3[P.A.U],MATCH('01_Données'!P586,Tableau3[Sequence],0),))</f>
        <v/>
      </c>
      <c r="F836" s="22"/>
      <c r="G836" s="2" t="str">
        <f>IF('01_Données'!Q586="","",INDEX(Tableau3[Délai],MATCH('01_Données'!P586,Tableau3[Sequence],0),))</f>
        <v/>
      </c>
      <c r="H836" s="2" t="str">
        <f>IF('01_Données'!Q586="","",INDEX(Tableau3[Date livraison],MATCH('01_Données'!P586,Tableau3[Sequence],0),))</f>
        <v/>
      </c>
      <c r="I836" s="1" t="str">
        <f t="shared" si="19"/>
        <v/>
      </c>
      <c r="J836" t="e">
        <f>IF('01_Données'!#REF!="","",INDEX(#REF!,MATCH('01_Données'!#REF!,#REF!,0),))</f>
        <v>#REF!</v>
      </c>
    </row>
    <row r="837" spans="1:10" x14ac:dyDescent="0.25">
      <c r="A837" s="19" t="str">
        <f>IF(ROW()-12&lt;='01_Données'!$O$2,ROW()-12,"")</f>
        <v/>
      </c>
      <c r="B837" s="1" t="str">
        <f>IF('01_Données'!Q587="","",INDEX(Tableau3[N°CMD],MATCH('01_Données'!P587,Tableau3[Sequence],0),))</f>
        <v/>
      </c>
      <c r="C837" s="31" t="str">
        <f>IF('01_Données'!Q587="","",INDEX(Tableau3[Désignation],MATCH('01_Données'!P587,Tableau3[Sequence],0),))</f>
        <v/>
      </c>
      <c r="D837" s="1" t="str">
        <f>IF('01_Données'!Q587="","",INDEX(Tableau3[Qte],MATCH('01_Données'!P587,Tableau3[Sequence],0),))</f>
        <v/>
      </c>
      <c r="E837" s="22" t="str">
        <f>IF('01_Données'!Q587="","",INDEX(Tableau3[P.A.U],MATCH('01_Données'!P587,Tableau3[Sequence],0),))</f>
        <v/>
      </c>
      <c r="F837" s="22"/>
      <c r="G837" s="2" t="str">
        <f>IF('01_Données'!Q587="","",INDEX(Tableau3[Délai],MATCH('01_Données'!P587,Tableau3[Sequence],0),))</f>
        <v/>
      </c>
      <c r="H837" s="2" t="str">
        <f>IF('01_Données'!Q587="","",INDEX(Tableau3[Date livraison],MATCH('01_Données'!P587,Tableau3[Sequence],0),))</f>
        <v/>
      </c>
      <c r="I837" s="1" t="str">
        <f t="shared" si="19"/>
        <v/>
      </c>
      <c r="J837" t="e">
        <f>IF('01_Données'!#REF!="","",INDEX(#REF!,MATCH('01_Données'!#REF!,#REF!,0),))</f>
        <v>#REF!</v>
      </c>
    </row>
    <row r="838" spans="1:10" x14ac:dyDescent="0.25">
      <c r="A838" s="19" t="str">
        <f>IF(ROW()-12&lt;='01_Données'!$O$2,ROW()-12,"")</f>
        <v/>
      </c>
      <c r="B838" s="1" t="str">
        <f>IF('01_Données'!Q588="","",INDEX(Tableau3[N°CMD],MATCH('01_Données'!P588,Tableau3[Sequence],0),))</f>
        <v/>
      </c>
      <c r="C838" s="31" t="str">
        <f>IF('01_Données'!Q588="","",INDEX(Tableau3[Désignation],MATCH('01_Données'!P588,Tableau3[Sequence],0),))</f>
        <v/>
      </c>
      <c r="D838" s="1" t="str">
        <f>IF('01_Données'!Q588="","",INDEX(Tableau3[Qte],MATCH('01_Données'!P588,Tableau3[Sequence],0),))</f>
        <v/>
      </c>
      <c r="E838" s="22" t="str">
        <f>IF('01_Données'!Q588="","",INDEX(Tableau3[P.A.U],MATCH('01_Données'!P588,Tableau3[Sequence],0),))</f>
        <v/>
      </c>
      <c r="F838" s="22"/>
      <c r="G838" s="2" t="str">
        <f>IF('01_Données'!Q588="","",INDEX(Tableau3[Délai],MATCH('01_Données'!P588,Tableau3[Sequence],0),))</f>
        <v/>
      </c>
      <c r="H838" s="2" t="str">
        <f>IF('01_Données'!Q588="","",INDEX(Tableau3[Date livraison],MATCH('01_Données'!P588,Tableau3[Sequence],0),))</f>
        <v/>
      </c>
      <c r="I838" s="1" t="str">
        <f t="shared" si="19"/>
        <v/>
      </c>
      <c r="J838" t="e">
        <f>IF('01_Données'!#REF!="","",INDEX(#REF!,MATCH('01_Données'!#REF!,#REF!,0),))</f>
        <v>#REF!</v>
      </c>
    </row>
    <row r="839" spans="1:10" x14ac:dyDescent="0.25">
      <c r="A839" s="19" t="str">
        <f>IF(ROW()-12&lt;='01_Données'!$O$2,ROW()-12,"")</f>
        <v/>
      </c>
      <c r="B839" s="1" t="str">
        <f>IF('01_Données'!Q589="","",INDEX(Tableau3[N°CMD],MATCH('01_Données'!P589,Tableau3[Sequence],0),))</f>
        <v/>
      </c>
      <c r="C839" s="31" t="str">
        <f>IF('01_Données'!Q589="","",INDEX(Tableau3[Désignation],MATCH('01_Données'!P589,Tableau3[Sequence],0),))</f>
        <v/>
      </c>
      <c r="D839" s="1" t="str">
        <f>IF('01_Données'!Q589="","",INDEX(Tableau3[Qte],MATCH('01_Données'!P589,Tableau3[Sequence],0),))</f>
        <v/>
      </c>
      <c r="E839" s="22" t="str">
        <f>IF('01_Données'!Q589="","",INDEX(Tableau3[P.A.U],MATCH('01_Données'!P589,Tableau3[Sequence],0),))</f>
        <v/>
      </c>
      <c r="F839" s="22"/>
      <c r="G839" s="2" t="str">
        <f>IF('01_Données'!Q589="","",INDEX(Tableau3[Délai],MATCH('01_Données'!P589,Tableau3[Sequence],0),))</f>
        <v/>
      </c>
      <c r="H839" s="2" t="str">
        <f>IF('01_Données'!Q589="","",INDEX(Tableau3[Date livraison],MATCH('01_Données'!P589,Tableau3[Sequence],0),))</f>
        <v/>
      </c>
      <c r="I839" s="1" t="str">
        <f t="shared" si="19"/>
        <v/>
      </c>
      <c r="J839" t="e">
        <f>IF('01_Données'!#REF!="","",INDEX(#REF!,MATCH('01_Données'!#REF!,#REF!,0),))</f>
        <v>#REF!</v>
      </c>
    </row>
    <row r="840" spans="1:10" x14ac:dyDescent="0.25">
      <c r="A840" s="19" t="str">
        <f>IF(ROW()-12&lt;='01_Données'!$O$2,ROW()-12,"")</f>
        <v/>
      </c>
      <c r="B840" s="1" t="str">
        <f>IF('01_Données'!Q590="","",INDEX(Tableau3[N°CMD],MATCH('01_Données'!P590,Tableau3[Sequence],0),))</f>
        <v/>
      </c>
      <c r="C840" s="31" t="str">
        <f>IF('01_Données'!Q590="","",INDEX(Tableau3[Désignation],MATCH('01_Données'!P590,Tableau3[Sequence],0),))</f>
        <v/>
      </c>
      <c r="D840" s="1" t="str">
        <f>IF('01_Données'!Q590="","",INDEX(Tableau3[Qte],MATCH('01_Données'!P590,Tableau3[Sequence],0),))</f>
        <v/>
      </c>
      <c r="E840" s="22" t="str">
        <f>IF('01_Données'!Q590="","",INDEX(Tableau3[P.A.U],MATCH('01_Données'!P590,Tableau3[Sequence],0),))</f>
        <v/>
      </c>
      <c r="F840" s="22"/>
      <c r="G840" s="2" t="str">
        <f>IF('01_Données'!Q590="","",INDEX(Tableau3[Délai],MATCH('01_Données'!P590,Tableau3[Sequence],0),))</f>
        <v/>
      </c>
      <c r="H840" s="2" t="str">
        <f>IF('01_Données'!Q590="","",INDEX(Tableau3[Date livraison],MATCH('01_Données'!P590,Tableau3[Sequence],0),))</f>
        <v/>
      </c>
      <c r="I840" s="1" t="str">
        <f t="shared" si="19"/>
        <v/>
      </c>
      <c r="J840" t="e">
        <f>IF('01_Données'!#REF!="","",INDEX(#REF!,MATCH('01_Données'!#REF!,#REF!,0),))</f>
        <v>#REF!</v>
      </c>
    </row>
    <row r="841" spans="1:10" x14ac:dyDescent="0.25">
      <c r="A841" s="19" t="str">
        <f>IF(ROW()-12&lt;='01_Données'!$O$2,ROW()-12,"")</f>
        <v/>
      </c>
      <c r="B841" s="1" t="str">
        <f>IF('01_Données'!Q591="","",INDEX(Tableau3[N°CMD],MATCH('01_Données'!P591,Tableau3[Sequence],0),))</f>
        <v/>
      </c>
      <c r="C841" s="31" t="str">
        <f>IF('01_Données'!Q591="","",INDEX(Tableau3[Désignation],MATCH('01_Données'!P591,Tableau3[Sequence],0),))</f>
        <v/>
      </c>
      <c r="D841" s="1" t="str">
        <f>IF('01_Données'!Q591="","",INDEX(Tableau3[Qte],MATCH('01_Données'!P591,Tableau3[Sequence],0),))</f>
        <v/>
      </c>
      <c r="E841" s="22" t="str">
        <f>IF('01_Données'!Q591="","",INDEX(Tableau3[P.A.U],MATCH('01_Données'!P591,Tableau3[Sequence],0),))</f>
        <v/>
      </c>
      <c r="F841" s="22"/>
      <c r="G841" s="2" t="str">
        <f>IF('01_Données'!Q591="","",INDEX(Tableau3[Délai],MATCH('01_Données'!P591,Tableau3[Sequence],0),))</f>
        <v/>
      </c>
      <c r="H841" s="2" t="str">
        <f>IF('01_Données'!Q591="","",INDEX(Tableau3[Date livraison],MATCH('01_Données'!P591,Tableau3[Sequence],0),))</f>
        <v/>
      </c>
      <c r="I841" s="1" t="str">
        <f t="shared" si="19"/>
        <v/>
      </c>
      <c r="J841" t="e">
        <f>IF('01_Données'!#REF!="","",INDEX(#REF!,MATCH('01_Données'!#REF!,#REF!,0),))</f>
        <v>#REF!</v>
      </c>
    </row>
    <row r="842" spans="1:10" x14ac:dyDescent="0.25">
      <c r="A842" s="19" t="str">
        <f>IF(ROW()-12&lt;='01_Données'!$O$2,ROW()-12,"")</f>
        <v/>
      </c>
      <c r="B842" s="1" t="str">
        <f>IF('01_Données'!Q592="","",INDEX(Tableau3[N°CMD],MATCH('01_Données'!P592,Tableau3[Sequence],0),))</f>
        <v/>
      </c>
      <c r="C842" s="31" t="str">
        <f>IF('01_Données'!Q592="","",INDEX(Tableau3[Désignation],MATCH('01_Données'!P592,Tableau3[Sequence],0),))</f>
        <v/>
      </c>
      <c r="D842" s="1" t="str">
        <f>IF('01_Données'!Q592="","",INDEX(Tableau3[Qte],MATCH('01_Données'!P592,Tableau3[Sequence],0),))</f>
        <v/>
      </c>
      <c r="E842" s="22" t="str">
        <f>IF('01_Données'!Q592="","",INDEX(Tableau3[P.A.U],MATCH('01_Données'!P592,Tableau3[Sequence],0),))</f>
        <v/>
      </c>
      <c r="F842" s="22"/>
      <c r="G842" s="2" t="str">
        <f>IF('01_Données'!Q592="","",INDEX(Tableau3[Délai],MATCH('01_Données'!P592,Tableau3[Sequence],0),))</f>
        <v/>
      </c>
      <c r="H842" s="2" t="str">
        <f>IF('01_Données'!Q592="","",INDEX(Tableau3[Date livraison],MATCH('01_Données'!P592,Tableau3[Sequence],0),))</f>
        <v/>
      </c>
      <c r="I842" s="1" t="str">
        <f t="shared" si="19"/>
        <v/>
      </c>
      <c r="J842" t="e">
        <f>IF('01_Données'!#REF!="","",INDEX(#REF!,MATCH('01_Données'!#REF!,#REF!,0),))</f>
        <v>#REF!</v>
      </c>
    </row>
    <row r="843" spans="1:10" x14ac:dyDescent="0.25">
      <c r="A843" s="19" t="str">
        <f>IF(ROW()-12&lt;='01_Données'!$O$2,ROW()-12,"")</f>
        <v/>
      </c>
      <c r="B843" s="1" t="str">
        <f>IF('01_Données'!Q593="","",INDEX(Tableau3[N°CMD],MATCH('01_Données'!P593,Tableau3[Sequence],0),))</f>
        <v/>
      </c>
      <c r="C843" s="31" t="str">
        <f>IF('01_Données'!Q593="","",INDEX(Tableau3[Désignation],MATCH('01_Données'!P593,Tableau3[Sequence],0),))</f>
        <v/>
      </c>
      <c r="D843" s="1" t="str">
        <f>IF('01_Données'!Q593="","",INDEX(Tableau3[Qte],MATCH('01_Données'!P593,Tableau3[Sequence],0),))</f>
        <v/>
      </c>
      <c r="E843" s="22" t="str">
        <f>IF('01_Données'!Q593="","",INDEX(Tableau3[P.A.U],MATCH('01_Données'!P593,Tableau3[Sequence],0),))</f>
        <v/>
      </c>
      <c r="F843" s="22"/>
      <c r="G843" s="2" t="str">
        <f>IF('01_Données'!Q593="","",INDEX(Tableau3[Délai],MATCH('01_Données'!P593,Tableau3[Sequence],0),))</f>
        <v/>
      </c>
      <c r="H843" s="2" t="str">
        <f>IF('01_Données'!Q593="","",INDEX(Tableau3[Date livraison],MATCH('01_Données'!P593,Tableau3[Sequence],0),))</f>
        <v/>
      </c>
      <c r="I843" s="1" t="str">
        <f t="shared" si="19"/>
        <v/>
      </c>
      <c r="J843" t="e">
        <f>IF('01_Données'!#REF!="","",INDEX(#REF!,MATCH('01_Données'!#REF!,#REF!,0),))</f>
        <v>#REF!</v>
      </c>
    </row>
    <row r="844" spans="1:10" x14ac:dyDescent="0.25">
      <c r="A844" s="19" t="str">
        <f>IF(ROW()-12&lt;='01_Données'!$O$2,ROW()-12,"")</f>
        <v/>
      </c>
      <c r="B844" s="1" t="str">
        <f>IF('01_Données'!Q594="","",INDEX(Tableau3[N°CMD],MATCH('01_Données'!P594,Tableau3[Sequence],0),))</f>
        <v/>
      </c>
      <c r="C844" s="31" t="str">
        <f>IF('01_Données'!Q594="","",INDEX(Tableau3[Désignation],MATCH('01_Données'!P594,Tableau3[Sequence],0),))</f>
        <v/>
      </c>
      <c r="D844" s="1" t="str">
        <f>IF('01_Données'!Q594="","",INDEX(Tableau3[Qte],MATCH('01_Données'!P594,Tableau3[Sequence],0),))</f>
        <v/>
      </c>
      <c r="E844" s="22" t="str">
        <f>IF('01_Données'!Q594="","",INDEX(Tableau3[P.A.U],MATCH('01_Données'!P594,Tableau3[Sequence],0),))</f>
        <v/>
      </c>
      <c r="F844" s="22"/>
      <c r="G844" s="2" t="str">
        <f>IF('01_Données'!Q594="","",INDEX(Tableau3[Délai],MATCH('01_Données'!P594,Tableau3[Sequence],0),))</f>
        <v/>
      </c>
      <c r="H844" s="2" t="str">
        <f>IF('01_Données'!Q594="","",INDEX(Tableau3[Date livraison],MATCH('01_Données'!P594,Tableau3[Sequence],0),))</f>
        <v/>
      </c>
      <c r="I844" s="1" t="str">
        <f t="shared" ref="I844:I907" si="20">IF(ISBLANK(A844),"",IFERROR(H844-G844,""))</f>
        <v/>
      </c>
      <c r="J844" t="e">
        <f>IF('01_Données'!#REF!="","",INDEX(#REF!,MATCH('01_Données'!#REF!,#REF!,0),))</f>
        <v>#REF!</v>
      </c>
    </row>
    <row r="845" spans="1:10" x14ac:dyDescent="0.25">
      <c r="A845" s="19" t="str">
        <f>IF(ROW()-12&lt;='01_Données'!$O$2,ROW()-12,"")</f>
        <v/>
      </c>
      <c r="B845" s="1" t="str">
        <f>IF('01_Données'!Q595="","",INDEX(Tableau3[N°CMD],MATCH('01_Données'!P595,Tableau3[Sequence],0),))</f>
        <v/>
      </c>
      <c r="C845" s="31" t="str">
        <f>IF('01_Données'!Q595="","",INDEX(Tableau3[Désignation],MATCH('01_Données'!P595,Tableau3[Sequence],0),))</f>
        <v/>
      </c>
      <c r="D845" s="1" t="str">
        <f>IF('01_Données'!Q595="","",INDEX(Tableau3[Qte],MATCH('01_Données'!P595,Tableau3[Sequence],0),))</f>
        <v/>
      </c>
      <c r="E845" s="22" t="str">
        <f>IF('01_Données'!Q595="","",INDEX(Tableau3[P.A.U],MATCH('01_Données'!P595,Tableau3[Sequence],0),))</f>
        <v/>
      </c>
      <c r="F845" s="22"/>
      <c r="G845" s="2" t="str">
        <f>IF('01_Données'!Q595="","",INDEX(Tableau3[Délai],MATCH('01_Données'!P595,Tableau3[Sequence],0),))</f>
        <v/>
      </c>
      <c r="H845" s="2" t="str">
        <f>IF('01_Données'!Q595="","",INDEX(Tableau3[Date livraison],MATCH('01_Données'!P595,Tableau3[Sequence],0),))</f>
        <v/>
      </c>
      <c r="I845" s="1" t="str">
        <f t="shared" si="20"/>
        <v/>
      </c>
      <c r="J845" t="e">
        <f>IF('01_Données'!#REF!="","",INDEX(#REF!,MATCH('01_Données'!#REF!,#REF!,0),))</f>
        <v>#REF!</v>
      </c>
    </row>
    <row r="846" spans="1:10" x14ac:dyDescent="0.25">
      <c r="A846" s="19" t="str">
        <f>IF(ROW()-12&lt;='01_Données'!$O$2,ROW()-12,"")</f>
        <v/>
      </c>
      <c r="B846" s="1" t="str">
        <f>IF('01_Données'!Q596="","",INDEX(Tableau3[N°CMD],MATCH('01_Données'!P596,Tableau3[Sequence],0),))</f>
        <v/>
      </c>
      <c r="C846" s="31" t="str">
        <f>IF('01_Données'!Q596="","",INDEX(Tableau3[Désignation],MATCH('01_Données'!P596,Tableau3[Sequence],0),))</f>
        <v/>
      </c>
      <c r="D846" s="1" t="str">
        <f>IF('01_Données'!Q596="","",INDEX(Tableau3[Qte],MATCH('01_Données'!P596,Tableau3[Sequence],0),))</f>
        <v/>
      </c>
      <c r="E846" s="22" t="str">
        <f>IF('01_Données'!Q596="","",INDEX(Tableau3[P.A.U],MATCH('01_Données'!P596,Tableau3[Sequence],0),))</f>
        <v/>
      </c>
      <c r="F846" s="22"/>
      <c r="G846" s="2" t="str">
        <f>IF('01_Données'!Q596="","",INDEX(Tableau3[Délai],MATCH('01_Données'!P596,Tableau3[Sequence],0),))</f>
        <v/>
      </c>
      <c r="H846" s="2" t="str">
        <f>IF('01_Données'!Q596="","",INDEX(Tableau3[Date livraison],MATCH('01_Données'!P596,Tableau3[Sequence],0),))</f>
        <v/>
      </c>
      <c r="I846" s="1" t="str">
        <f t="shared" si="20"/>
        <v/>
      </c>
      <c r="J846" t="e">
        <f>IF('01_Données'!#REF!="","",INDEX(#REF!,MATCH('01_Données'!#REF!,#REF!,0),))</f>
        <v>#REF!</v>
      </c>
    </row>
    <row r="847" spans="1:10" x14ac:dyDescent="0.25">
      <c r="A847" s="19" t="str">
        <f>IF(ROW()-12&lt;='01_Données'!$O$2,ROW()-12,"")</f>
        <v/>
      </c>
      <c r="B847" s="1" t="str">
        <f>IF('01_Données'!Q597="","",INDEX(Tableau3[N°CMD],MATCH('01_Données'!P597,Tableau3[Sequence],0),))</f>
        <v/>
      </c>
      <c r="C847" s="31" t="str">
        <f>IF('01_Données'!Q597="","",INDEX(Tableau3[Désignation],MATCH('01_Données'!P597,Tableau3[Sequence],0),))</f>
        <v/>
      </c>
      <c r="D847" s="1" t="str">
        <f>IF('01_Données'!Q597="","",INDEX(Tableau3[Qte],MATCH('01_Données'!P597,Tableau3[Sequence],0),))</f>
        <v/>
      </c>
      <c r="E847" s="22" t="str">
        <f>IF('01_Données'!Q597="","",INDEX(Tableau3[P.A.U],MATCH('01_Données'!P597,Tableau3[Sequence],0),))</f>
        <v/>
      </c>
      <c r="F847" s="22"/>
      <c r="G847" s="2" t="str">
        <f>IF('01_Données'!Q597="","",INDEX(Tableau3[Délai],MATCH('01_Données'!P597,Tableau3[Sequence],0),))</f>
        <v/>
      </c>
      <c r="H847" s="2" t="str">
        <f>IF('01_Données'!Q597="","",INDEX(Tableau3[Date livraison],MATCH('01_Données'!P597,Tableau3[Sequence],0),))</f>
        <v/>
      </c>
      <c r="I847" s="1" t="str">
        <f t="shared" si="20"/>
        <v/>
      </c>
      <c r="J847" t="e">
        <f>IF('01_Données'!#REF!="","",INDEX(#REF!,MATCH('01_Données'!#REF!,#REF!,0),))</f>
        <v>#REF!</v>
      </c>
    </row>
    <row r="848" spans="1:10" x14ac:dyDescent="0.25">
      <c r="A848" s="19" t="str">
        <f>IF(ROW()-12&lt;='01_Données'!$O$2,ROW()-12,"")</f>
        <v/>
      </c>
      <c r="B848" s="1" t="str">
        <f>IF('01_Données'!Q598="","",INDEX(Tableau3[N°CMD],MATCH('01_Données'!P598,Tableau3[Sequence],0),))</f>
        <v/>
      </c>
      <c r="C848" s="31" t="str">
        <f>IF('01_Données'!Q598="","",INDEX(Tableau3[Désignation],MATCH('01_Données'!P598,Tableau3[Sequence],0),))</f>
        <v/>
      </c>
      <c r="D848" s="1" t="str">
        <f>IF('01_Données'!Q598="","",INDEX(Tableau3[Qte],MATCH('01_Données'!P598,Tableau3[Sequence],0),))</f>
        <v/>
      </c>
      <c r="E848" s="22" t="str">
        <f>IF('01_Données'!Q598="","",INDEX(Tableau3[P.A.U],MATCH('01_Données'!P598,Tableau3[Sequence],0),))</f>
        <v/>
      </c>
      <c r="F848" s="22"/>
      <c r="G848" s="2" t="str">
        <f>IF('01_Données'!Q598="","",INDEX(Tableau3[Délai],MATCH('01_Données'!P598,Tableau3[Sequence],0),))</f>
        <v/>
      </c>
      <c r="H848" s="2" t="str">
        <f>IF('01_Données'!Q598="","",INDEX(Tableau3[Date livraison],MATCH('01_Données'!P598,Tableau3[Sequence],0),))</f>
        <v/>
      </c>
      <c r="I848" s="1" t="str">
        <f t="shared" si="20"/>
        <v/>
      </c>
      <c r="J848" t="e">
        <f>IF('01_Données'!#REF!="","",INDEX(#REF!,MATCH('01_Données'!#REF!,#REF!,0),))</f>
        <v>#REF!</v>
      </c>
    </row>
    <row r="849" spans="1:10" x14ac:dyDescent="0.25">
      <c r="A849" s="19" t="str">
        <f>IF(ROW()-12&lt;='01_Données'!$O$2,ROW()-12,"")</f>
        <v/>
      </c>
      <c r="B849" s="1" t="str">
        <f>IF('01_Données'!Q599="","",INDEX(Tableau3[N°CMD],MATCH('01_Données'!P599,Tableau3[Sequence],0),))</f>
        <v/>
      </c>
      <c r="C849" s="31" t="str">
        <f>IF('01_Données'!Q599="","",INDEX(Tableau3[Désignation],MATCH('01_Données'!P599,Tableau3[Sequence],0),))</f>
        <v/>
      </c>
      <c r="D849" s="1" t="str">
        <f>IF('01_Données'!Q599="","",INDEX(Tableau3[Qte],MATCH('01_Données'!P599,Tableau3[Sequence],0),))</f>
        <v/>
      </c>
      <c r="E849" s="22" t="str">
        <f>IF('01_Données'!Q599="","",INDEX(Tableau3[P.A.U],MATCH('01_Données'!P599,Tableau3[Sequence],0),))</f>
        <v/>
      </c>
      <c r="F849" s="22"/>
      <c r="G849" s="2" t="str">
        <f>IF('01_Données'!Q599="","",INDEX(Tableau3[Délai],MATCH('01_Données'!P599,Tableau3[Sequence],0),))</f>
        <v/>
      </c>
      <c r="H849" s="2" t="str">
        <f>IF('01_Données'!Q599="","",INDEX(Tableau3[Date livraison],MATCH('01_Données'!P599,Tableau3[Sequence],0),))</f>
        <v/>
      </c>
      <c r="I849" s="1" t="str">
        <f t="shared" si="20"/>
        <v/>
      </c>
      <c r="J849" t="e">
        <f>IF('01_Données'!#REF!="","",INDEX(#REF!,MATCH('01_Données'!#REF!,#REF!,0),))</f>
        <v>#REF!</v>
      </c>
    </row>
    <row r="850" spans="1:10" x14ac:dyDescent="0.25">
      <c r="A850" s="19" t="str">
        <f>IF(ROW()-12&lt;='01_Données'!$O$2,ROW()-12,"")</f>
        <v/>
      </c>
      <c r="B850" s="1" t="str">
        <f>IF('01_Données'!Q600="","",INDEX(Tableau3[N°CMD],MATCH('01_Données'!P600,Tableau3[Sequence],0),))</f>
        <v/>
      </c>
      <c r="C850" s="31" t="str">
        <f>IF('01_Données'!Q600="","",INDEX(Tableau3[Désignation],MATCH('01_Données'!P600,Tableau3[Sequence],0),))</f>
        <v/>
      </c>
      <c r="D850" s="1" t="str">
        <f>IF('01_Données'!Q600="","",INDEX(Tableau3[Qte],MATCH('01_Données'!P600,Tableau3[Sequence],0),))</f>
        <v/>
      </c>
      <c r="E850" s="22" t="str">
        <f>IF('01_Données'!Q600="","",INDEX(Tableau3[P.A.U],MATCH('01_Données'!P600,Tableau3[Sequence],0),))</f>
        <v/>
      </c>
      <c r="F850" s="22"/>
      <c r="G850" s="2" t="str">
        <f>IF('01_Données'!Q600="","",INDEX(Tableau3[Délai],MATCH('01_Données'!P600,Tableau3[Sequence],0),))</f>
        <v/>
      </c>
      <c r="H850" s="2" t="str">
        <f>IF('01_Données'!Q600="","",INDEX(Tableau3[Date livraison],MATCH('01_Données'!P600,Tableau3[Sequence],0),))</f>
        <v/>
      </c>
      <c r="I850" s="1" t="str">
        <f t="shared" si="20"/>
        <v/>
      </c>
      <c r="J850" t="e">
        <f>IF('01_Données'!#REF!="","",INDEX(#REF!,MATCH('01_Données'!#REF!,#REF!,0),))</f>
        <v>#REF!</v>
      </c>
    </row>
    <row r="851" spans="1:10" x14ac:dyDescent="0.25">
      <c r="A851" s="19" t="str">
        <f>IF(ROW()-12&lt;='01_Données'!$O$2,ROW()-12,"")</f>
        <v/>
      </c>
      <c r="B851" s="1" t="str">
        <f>IF('01_Données'!Q601="","",INDEX(Tableau3[N°CMD],MATCH('01_Données'!P601,Tableau3[Sequence],0),))</f>
        <v/>
      </c>
      <c r="C851" s="31" t="str">
        <f>IF('01_Données'!Q601="","",INDEX(Tableau3[Désignation],MATCH('01_Données'!P601,Tableau3[Sequence],0),))</f>
        <v/>
      </c>
      <c r="D851" s="1" t="str">
        <f>IF('01_Données'!Q601="","",INDEX(Tableau3[Qte],MATCH('01_Données'!P601,Tableau3[Sequence],0),))</f>
        <v/>
      </c>
      <c r="E851" s="22" t="str">
        <f>IF('01_Données'!Q601="","",INDEX(Tableau3[P.A.U],MATCH('01_Données'!P601,Tableau3[Sequence],0),))</f>
        <v/>
      </c>
      <c r="F851" s="22"/>
      <c r="G851" s="2" t="str">
        <f>IF('01_Données'!Q601="","",INDEX(Tableau3[Délai],MATCH('01_Données'!P601,Tableau3[Sequence],0),))</f>
        <v/>
      </c>
      <c r="H851" s="2" t="str">
        <f>IF('01_Données'!Q601="","",INDEX(Tableau3[Date livraison],MATCH('01_Données'!P601,Tableau3[Sequence],0),))</f>
        <v/>
      </c>
      <c r="I851" s="1" t="str">
        <f t="shared" si="20"/>
        <v/>
      </c>
      <c r="J851" t="e">
        <f>IF('01_Données'!#REF!="","",INDEX(#REF!,MATCH('01_Données'!#REF!,#REF!,0),))</f>
        <v>#REF!</v>
      </c>
    </row>
    <row r="852" spans="1:10" x14ac:dyDescent="0.25">
      <c r="A852" s="19" t="str">
        <f>IF(ROW()-12&lt;='01_Données'!$O$2,ROW()-12,"")</f>
        <v/>
      </c>
      <c r="B852" s="1" t="str">
        <f>IF('01_Données'!Q602="","",INDEX(Tableau3[N°CMD],MATCH('01_Données'!P602,Tableau3[Sequence],0),))</f>
        <v/>
      </c>
      <c r="C852" s="31" t="str">
        <f>IF('01_Données'!Q602="","",INDEX(Tableau3[Désignation],MATCH('01_Données'!P602,Tableau3[Sequence],0),))</f>
        <v/>
      </c>
      <c r="D852" s="1" t="str">
        <f>IF('01_Données'!Q602="","",INDEX(Tableau3[Qte],MATCH('01_Données'!P602,Tableau3[Sequence],0),))</f>
        <v/>
      </c>
      <c r="E852" s="22" t="str">
        <f>IF('01_Données'!Q602="","",INDEX(Tableau3[P.A.U],MATCH('01_Données'!P602,Tableau3[Sequence],0),))</f>
        <v/>
      </c>
      <c r="F852" s="22"/>
      <c r="G852" s="2" t="str">
        <f>IF('01_Données'!Q602="","",INDEX(Tableau3[Délai],MATCH('01_Données'!P602,Tableau3[Sequence],0),))</f>
        <v/>
      </c>
      <c r="H852" s="2" t="str">
        <f>IF('01_Données'!Q602="","",INDEX(Tableau3[Date livraison],MATCH('01_Données'!P602,Tableau3[Sequence],0),))</f>
        <v/>
      </c>
      <c r="I852" s="1" t="str">
        <f t="shared" si="20"/>
        <v/>
      </c>
      <c r="J852" t="e">
        <f>IF('01_Données'!#REF!="","",INDEX(#REF!,MATCH('01_Données'!#REF!,#REF!,0),))</f>
        <v>#REF!</v>
      </c>
    </row>
    <row r="853" spans="1:10" x14ac:dyDescent="0.25">
      <c r="A853" s="19" t="str">
        <f>IF(ROW()-12&lt;='01_Données'!$O$2,ROW()-12,"")</f>
        <v/>
      </c>
      <c r="B853" s="1" t="str">
        <f>IF('01_Données'!Q603="","",INDEX(Tableau3[N°CMD],MATCH('01_Données'!P603,Tableau3[Sequence],0),))</f>
        <v/>
      </c>
      <c r="C853" s="31" t="str">
        <f>IF('01_Données'!Q603="","",INDEX(Tableau3[Désignation],MATCH('01_Données'!P603,Tableau3[Sequence],0),))</f>
        <v/>
      </c>
      <c r="D853" s="1" t="str">
        <f>IF('01_Données'!Q603="","",INDEX(Tableau3[Qte],MATCH('01_Données'!P603,Tableau3[Sequence],0),))</f>
        <v/>
      </c>
      <c r="E853" s="22" t="str">
        <f>IF('01_Données'!Q603="","",INDEX(Tableau3[P.A.U],MATCH('01_Données'!P603,Tableau3[Sequence],0),))</f>
        <v/>
      </c>
      <c r="F853" s="22"/>
      <c r="G853" s="2" t="str">
        <f>IF('01_Données'!Q603="","",INDEX(Tableau3[Délai],MATCH('01_Données'!P603,Tableau3[Sequence],0),))</f>
        <v/>
      </c>
      <c r="H853" s="2" t="str">
        <f>IF('01_Données'!Q603="","",INDEX(Tableau3[Date livraison],MATCH('01_Données'!P603,Tableau3[Sequence],0),))</f>
        <v/>
      </c>
      <c r="I853" s="1" t="str">
        <f t="shared" si="20"/>
        <v/>
      </c>
      <c r="J853" t="e">
        <f>IF('01_Données'!#REF!="","",INDEX(#REF!,MATCH('01_Données'!#REF!,#REF!,0),))</f>
        <v>#REF!</v>
      </c>
    </row>
    <row r="854" spans="1:10" x14ac:dyDescent="0.25">
      <c r="A854" s="19" t="str">
        <f>IF(ROW()-12&lt;='01_Données'!$O$2,ROW()-12,"")</f>
        <v/>
      </c>
      <c r="B854" s="1" t="str">
        <f>IF('01_Données'!Q604="","",INDEX(Tableau3[N°CMD],MATCH('01_Données'!P604,Tableau3[Sequence],0),))</f>
        <v/>
      </c>
      <c r="C854" s="31" t="str">
        <f>IF('01_Données'!Q604="","",INDEX(Tableau3[Désignation],MATCH('01_Données'!P604,Tableau3[Sequence],0),))</f>
        <v/>
      </c>
      <c r="D854" s="1" t="str">
        <f>IF('01_Données'!Q604="","",INDEX(Tableau3[Qte],MATCH('01_Données'!P604,Tableau3[Sequence],0),))</f>
        <v/>
      </c>
      <c r="E854" s="22" t="str">
        <f>IF('01_Données'!Q604="","",INDEX(Tableau3[P.A.U],MATCH('01_Données'!P604,Tableau3[Sequence],0),))</f>
        <v/>
      </c>
      <c r="F854" s="22"/>
      <c r="G854" s="2" t="str">
        <f>IF('01_Données'!Q604="","",INDEX(Tableau3[Délai],MATCH('01_Données'!P604,Tableau3[Sequence],0),))</f>
        <v/>
      </c>
      <c r="H854" s="2" t="str">
        <f>IF('01_Données'!Q604="","",INDEX(Tableau3[Date livraison],MATCH('01_Données'!P604,Tableau3[Sequence],0),))</f>
        <v/>
      </c>
      <c r="I854" s="1" t="str">
        <f t="shared" si="20"/>
        <v/>
      </c>
      <c r="J854" t="e">
        <f>IF('01_Données'!#REF!="","",INDEX(#REF!,MATCH('01_Données'!#REF!,#REF!,0),))</f>
        <v>#REF!</v>
      </c>
    </row>
    <row r="855" spans="1:10" x14ac:dyDescent="0.25">
      <c r="A855" s="19" t="str">
        <f>IF(ROW()-12&lt;='01_Données'!$O$2,ROW()-12,"")</f>
        <v/>
      </c>
      <c r="B855" s="1" t="str">
        <f>IF('01_Données'!Q605="","",INDEX(Tableau3[N°CMD],MATCH('01_Données'!P605,Tableau3[Sequence],0),))</f>
        <v/>
      </c>
      <c r="C855" s="31" t="str">
        <f>IF('01_Données'!Q605="","",INDEX(Tableau3[Désignation],MATCH('01_Données'!P605,Tableau3[Sequence],0),))</f>
        <v/>
      </c>
      <c r="D855" s="1" t="str">
        <f>IF('01_Données'!Q605="","",INDEX(Tableau3[Qte],MATCH('01_Données'!P605,Tableau3[Sequence],0),))</f>
        <v/>
      </c>
      <c r="E855" s="22" t="str">
        <f>IF('01_Données'!Q605="","",INDEX(Tableau3[P.A.U],MATCH('01_Données'!P605,Tableau3[Sequence],0),))</f>
        <v/>
      </c>
      <c r="F855" s="22"/>
      <c r="G855" s="2" t="str">
        <f>IF('01_Données'!Q605="","",INDEX(Tableau3[Délai],MATCH('01_Données'!P605,Tableau3[Sequence],0),))</f>
        <v/>
      </c>
      <c r="H855" s="2" t="str">
        <f>IF('01_Données'!Q605="","",INDEX(Tableau3[Date livraison],MATCH('01_Données'!P605,Tableau3[Sequence],0),))</f>
        <v/>
      </c>
      <c r="I855" s="1" t="str">
        <f t="shared" si="20"/>
        <v/>
      </c>
      <c r="J855" t="e">
        <f>IF('01_Données'!#REF!="","",INDEX(#REF!,MATCH('01_Données'!#REF!,#REF!,0),))</f>
        <v>#REF!</v>
      </c>
    </row>
    <row r="856" spans="1:10" x14ac:dyDescent="0.25">
      <c r="A856" s="19" t="str">
        <f>IF(ROW()-12&lt;='01_Données'!$O$2,ROW()-12,"")</f>
        <v/>
      </c>
      <c r="B856" s="1" t="str">
        <f>IF('01_Données'!Q606="","",INDEX(Tableau3[N°CMD],MATCH('01_Données'!P606,Tableau3[Sequence],0),))</f>
        <v/>
      </c>
      <c r="C856" s="31" t="str">
        <f>IF('01_Données'!Q606="","",INDEX(Tableau3[Désignation],MATCH('01_Données'!P606,Tableau3[Sequence],0),))</f>
        <v/>
      </c>
      <c r="D856" s="1" t="str">
        <f>IF('01_Données'!Q606="","",INDEX(Tableau3[Qte],MATCH('01_Données'!P606,Tableau3[Sequence],0),))</f>
        <v/>
      </c>
      <c r="E856" s="22" t="str">
        <f>IF('01_Données'!Q606="","",INDEX(Tableau3[P.A.U],MATCH('01_Données'!P606,Tableau3[Sequence],0),))</f>
        <v/>
      </c>
      <c r="F856" s="22"/>
      <c r="G856" s="2" t="str">
        <f>IF('01_Données'!Q606="","",INDEX(Tableau3[Délai],MATCH('01_Données'!P606,Tableau3[Sequence],0),))</f>
        <v/>
      </c>
      <c r="H856" s="2" t="str">
        <f>IF('01_Données'!Q606="","",INDEX(Tableau3[Date livraison],MATCH('01_Données'!P606,Tableau3[Sequence],0),))</f>
        <v/>
      </c>
      <c r="I856" s="1" t="str">
        <f t="shared" si="20"/>
        <v/>
      </c>
      <c r="J856" t="e">
        <f>IF('01_Données'!#REF!="","",INDEX(#REF!,MATCH('01_Données'!#REF!,#REF!,0),))</f>
        <v>#REF!</v>
      </c>
    </row>
    <row r="857" spans="1:10" x14ac:dyDescent="0.25">
      <c r="A857" s="19" t="str">
        <f>IF(ROW()-12&lt;='01_Données'!$O$2,ROW()-12,"")</f>
        <v/>
      </c>
      <c r="B857" s="1" t="str">
        <f>IF('01_Données'!Q607="","",INDEX(Tableau3[N°CMD],MATCH('01_Données'!P607,Tableau3[Sequence],0),))</f>
        <v/>
      </c>
      <c r="C857" s="31" t="str">
        <f>IF('01_Données'!Q607="","",INDEX(Tableau3[Désignation],MATCH('01_Données'!P607,Tableau3[Sequence],0),))</f>
        <v/>
      </c>
      <c r="D857" s="1" t="str">
        <f>IF('01_Données'!Q607="","",INDEX(Tableau3[Qte],MATCH('01_Données'!P607,Tableau3[Sequence],0),))</f>
        <v/>
      </c>
      <c r="E857" s="22" t="str">
        <f>IF('01_Données'!Q607="","",INDEX(Tableau3[P.A.U],MATCH('01_Données'!P607,Tableau3[Sequence],0),))</f>
        <v/>
      </c>
      <c r="F857" s="22"/>
      <c r="G857" s="2" t="str">
        <f>IF('01_Données'!Q607="","",INDEX(Tableau3[Délai],MATCH('01_Données'!P607,Tableau3[Sequence],0),))</f>
        <v/>
      </c>
      <c r="H857" s="2" t="str">
        <f>IF('01_Données'!Q607="","",INDEX(Tableau3[Date livraison],MATCH('01_Données'!P607,Tableau3[Sequence],0),))</f>
        <v/>
      </c>
      <c r="I857" s="1" t="str">
        <f t="shared" si="20"/>
        <v/>
      </c>
      <c r="J857" t="e">
        <f>IF('01_Données'!#REF!="","",INDEX(#REF!,MATCH('01_Données'!#REF!,#REF!,0),))</f>
        <v>#REF!</v>
      </c>
    </row>
    <row r="858" spans="1:10" x14ac:dyDescent="0.25">
      <c r="A858" s="19" t="str">
        <f>IF(ROW()-12&lt;='01_Données'!$O$2,ROW()-12,"")</f>
        <v/>
      </c>
      <c r="B858" s="1" t="str">
        <f>IF('01_Données'!Q608="","",INDEX(Tableau3[N°CMD],MATCH('01_Données'!P608,Tableau3[Sequence],0),))</f>
        <v/>
      </c>
      <c r="C858" s="31" t="str">
        <f>IF('01_Données'!Q608="","",INDEX(Tableau3[Désignation],MATCH('01_Données'!P608,Tableau3[Sequence],0),))</f>
        <v/>
      </c>
      <c r="D858" s="1" t="str">
        <f>IF('01_Données'!Q608="","",INDEX(Tableau3[Qte],MATCH('01_Données'!P608,Tableau3[Sequence],0),))</f>
        <v/>
      </c>
      <c r="E858" s="22" t="str">
        <f>IF('01_Données'!Q608="","",INDEX(Tableau3[P.A.U],MATCH('01_Données'!P608,Tableau3[Sequence],0),))</f>
        <v/>
      </c>
      <c r="F858" s="22"/>
      <c r="G858" s="2" t="str">
        <f>IF('01_Données'!Q608="","",INDEX(Tableau3[Délai],MATCH('01_Données'!P608,Tableau3[Sequence],0),))</f>
        <v/>
      </c>
      <c r="H858" s="2" t="str">
        <f>IF('01_Données'!Q608="","",INDEX(Tableau3[Date livraison],MATCH('01_Données'!P608,Tableau3[Sequence],0),))</f>
        <v/>
      </c>
      <c r="I858" s="1" t="str">
        <f t="shared" si="20"/>
        <v/>
      </c>
      <c r="J858" t="e">
        <f>IF('01_Données'!#REF!="","",INDEX(#REF!,MATCH('01_Données'!#REF!,#REF!,0),))</f>
        <v>#REF!</v>
      </c>
    </row>
    <row r="859" spans="1:10" x14ac:dyDescent="0.25">
      <c r="A859" s="19" t="str">
        <f>IF(ROW()-12&lt;='01_Données'!$O$2,ROW()-12,"")</f>
        <v/>
      </c>
      <c r="B859" s="1" t="str">
        <f>IF('01_Données'!Q609="","",INDEX(Tableau3[N°CMD],MATCH('01_Données'!P609,Tableau3[Sequence],0),))</f>
        <v/>
      </c>
      <c r="C859" s="31" t="str">
        <f>IF('01_Données'!Q609="","",INDEX(Tableau3[Désignation],MATCH('01_Données'!P609,Tableau3[Sequence],0),))</f>
        <v/>
      </c>
      <c r="D859" s="1" t="str">
        <f>IF('01_Données'!Q609="","",INDEX(Tableau3[Qte],MATCH('01_Données'!P609,Tableau3[Sequence],0),))</f>
        <v/>
      </c>
      <c r="E859" s="22" t="str">
        <f>IF('01_Données'!Q609="","",INDEX(Tableau3[P.A.U],MATCH('01_Données'!P609,Tableau3[Sequence],0),))</f>
        <v/>
      </c>
      <c r="F859" s="22"/>
      <c r="G859" s="2" t="str">
        <f>IF('01_Données'!Q609="","",INDEX(Tableau3[Délai],MATCH('01_Données'!P609,Tableau3[Sequence],0),))</f>
        <v/>
      </c>
      <c r="H859" s="2" t="str">
        <f>IF('01_Données'!Q609="","",INDEX(Tableau3[Date livraison],MATCH('01_Données'!P609,Tableau3[Sequence],0),))</f>
        <v/>
      </c>
      <c r="I859" s="1" t="str">
        <f t="shared" si="20"/>
        <v/>
      </c>
      <c r="J859" t="e">
        <f>IF('01_Données'!#REF!="","",INDEX(#REF!,MATCH('01_Données'!#REF!,#REF!,0),))</f>
        <v>#REF!</v>
      </c>
    </row>
    <row r="860" spans="1:10" x14ac:dyDescent="0.25">
      <c r="A860" s="19" t="str">
        <f>IF(ROW()-12&lt;='01_Données'!$O$2,ROW()-12,"")</f>
        <v/>
      </c>
      <c r="B860" s="1" t="str">
        <f>IF('01_Données'!Q610="","",INDEX(Tableau3[N°CMD],MATCH('01_Données'!P610,Tableau3[Sequence],0),))</f>
        <v/>
      </c>
      <c r="C860" s="31" t="str">
        <f>IF('01_Données'!Q610="","",INDEX(Tableau3[Désignation],MATCH('01_Données'!P610,Tableau3[Sequence],0),))</f>
        <v/>
      </c>
      <c r="D860" s="1" t="str">
        <f>IF('01_Données'!Q610="","",INDEX(Tableau3[Qte],MATCH('01_Données'!P610,Tableau3[Sequence],0),))</f>
        <v/>
      </c>
      <c r="E860" s="22" t="str">
        <f>IF('01_Données'!Q610="","",INDEX(Tableau3[P.A.U],MATCH('01_Données'!P610,Tableau3[Sequence],0),))</f>
        <v/>
      </c>
      <c r="F860" s="22"/>
      <c r="G860" s="2" t="str">
        <f>IF('01_Données'!Q610="","",INDEX(Tableau3[Délai],MATCH('01_Données'!P610,Tableau3[Sequence],0),))</f>
        <v/>
      </c>
      <c r="H860" s="2" t="str">
        <f>IF('01_Données'!Q610="","",INDEX(Tableau3[Date livraison],MATCH('01_Données'!P610,Tableau3[Sequence],0),))</f>
        <v/>
      </c>
      <c r="I860" s="1" t="str">
        <f t="shared" si="20"/>
        <v/>
      </c>
      <c r="J860" t="e">
        <f>IF('01_Données'!#REF!="","",INDEX(#REF!,MATCH('01_Données'!#REF!,#REF!,0),))</f>
        <v>#REF!</v>
      </c>
    </row>
    <row r="861" spans="1:10" x14ac:dyDescent="0.25">
      <c r="A861" s="19" t="str">
        <f>IF(ROW()-12&lt;='01_Données'!$O$2,ROW()-12,"")</f>
        <v/>
      </c>
      <c r="B861" s="1" t="str">
        <f>IF('01_Données'!Q611="","",INDEX(Tableau3[N°CMD],MATCH('01_Données'!P611,Tableau3[Sequence],0),))</f>
        <v/>
      </c>
      <c r="C861" s="31" t="str">
        <f>IF('01_Données'!Q611="","",INDEX(Tableau3[Désignation],MATCH('01_Données'!P611,Tableau3[Sequence],0),))</f>
        <v/>
      </c>
      <c r="D861" s="1" t="str">
        <f>IF('01_Données'!Q611="","",INDEX(Tableau3[Qte],MATCH('01_Données'!P611,Tableau3[Sequence],0),))</f>
        <v/>
      </c>
      <c r="E861" s="22" t="str">
        <f>IF('01_Données'!Q611="","",INDEX(Tableau3[P.A.U],MATCH('01_Données'!P611,Tableau3[Sequence],0),))</f>
        <v/>
      </c>
      <c r="F861" s="22"/>
      <c r="G861" s="2" t="str">
        <f>IF('01_Données'!Q611="","",INDEX(Tableau3[Délai],MATCH('01_Données'!P611,Tableau3[Sequence],0),))</f>
        <v/>
      </c>
      <c r="H861" s="2" t="str">
        <f>IF('01_Données'!Q611="","",INDEX(Tableau3[Date livraison],MATCH('01_Données'!P611,Tableau3[Sequence],0),))</f>
        <v/>
      </c>
      <c r="I861" s="1" t="str">
        <f t="shared" si="20"/>
        <v/>
      </c>
      <c r="J861" t="e">
        <f>IF('01_Données'!#REF!="","",INDEX(#REF!,MATCH('01_Données'!#REF!,#REF!,0),))</f>
        <v>#REF!</v>
      </c>
    </row>
    <row r="862" spans="1:10" x14ac:dyDescent="0.25">
      <c r="A862" s="19" t="str">
        <f>IF(ROW()-12&lt;='01_Données'!$O$2,ROW()-12,"")</f>
        <v/>
      </c>
      <c r="B862" s="1" t="str">
        <f>IF('01_Données'!Q612="","",INDEX(Tableau3[N°CMD],MATCH('01_Données'!P612,Tableau3[Sequence],0),))</f>
        <v/>
      </c>
      <c r="C862" s="31" t="str">
        <f>IF('01_Données'!Q612="","",INDEX(Tableau3[Désignation],MATCH('01_Données'!P612,Tableau3[Sequence],0),))</f>
        <v/>
      </c>
      <c r="D862" s="1" t="str">
        <f>IF('01_Données'!Q612="","",INDEX(Tableau3[Qte],MATCH('01_Données'!P612,Tableau3[Sequence],0),))</f>
        <v/>
      </c>
      <c r="E862" s="22" t="str">
        <f>IF('01_Données'!Q612="","",INDEX(Tableau3[P.A.U],MATCH('01_Données'!P612,Tableau3[Sequence],0),))</f>
        <v/>
      </c>
      <c r="F862" s="22"/>
      <c r="G862" s="2" t="str">
        <f>IF('01_Données'!Q612="","",INDEX(Tableau3[Délai],MATCH('01_Données'!P612,Tableau3[Sequence],0),))</f>
        <v/>
      </c>
      <c r="H862" s="2" t="str">
        <f>IF('01_Données'!Q612="","",INDEX(Tableau3[Date livraison],MATCH('01_Données'!P612,Tableau3[Sequence],0),))</f>
        <v/>
      </c>
      <c r="I862" s="1" t="str">
        <f t="shared" si="20"/>
        <v/>
      </c>
      <c r="J862" t="e">
        <f>IF('01_Données'!#REF!="","",INDEX(#REF!,MATCH('01_Données'!#REF!,#REF!,0),))</f>
        <v>#REF!</v>
      </c>
    </row>
    <row r="863" spans="1:10" x14ac:dyDescent="0.25">
      <c r="A863" s="19" t="str">
        <f>IF(ROW()-12&lt;='01_Données'!$O$2,ROW()-12,"")</f>
        <v/>
      </c>
      <c r="B863" s="1" t="str">
        <f>IF('01_Données'!Q613="","",INDEX(Tableau3[N°CMD],MATCH('01_Données'!P613,Tableau3[Sequence],0),))</f>
        <v/>
      </c>
      <c r="C863" s="31" t="str">
        <f>IF('01_Données'!Q613="","",INDEX(Tableau3[Désignation],MATCH('01_Données'!P613,Tableau3[Sequence],0),))</f>
        <v/>
      </c>
      <c r="D863" s="1" t="str">
        <f>IF('01_Données'!Q613="","",INDEX(Tableau3[Qte],MATCH('01_Données'!P613,Tableau3[Sequence],0),))</f>
        <v/>
      </c>
      <c r="E863" s="22" t="str">
        <f>IF('01_Données'!Q613="","",INDEX(Tableau3[P.A.U],MATCH('01_Données'!P613,Tableau3[Sequence],0),))</f>
        <v/>
      </c>
      <c r="F863" s="22"/>
      <c r="G863" s="2" t="str">
        <f>IF('01_Données'!Q613="","",INDEX(Tableau3[Délai],MATCH('01_Données'!P613,Tableau3[Sequence],0),))</f>
        <v/>
      </c>
      <c r="H863" s="2" t="str">
        <f>IF('01_Données'!Q613="","",INDEX(Tableau3[Date livraison],MATCH('01_Données'!P613,Tableau3[Sequence],0),))</f>
        <v/>
      </c>
      <c r="I863" s="1" t="str">
        <f t="shared" si="20"/>
        <v/>
      </c>
      <c r="J863" t="e">
        <f>IF('01_Données'!#REF!="","",INDEX(#REF!,MATCH('01_Données'!#REF!,#REF!,0),))</f>
        <v>#REF!</v>
      </c>
    </row>
    <row r="864" spans="1:10" x14ac:dyDescent="0.25">
      <c r="A864" s="19" t="str">
        <f>IF(ROW()-12&lt;='01_Données'!$O$2,ROW()-12,"")</f>
        <v/>
      </c>
      <c r="B864" s="1" t="str">
        <f>IF('01_Données'!Q614="","",INDEX(Tableau3[N°CMD],MATCH('01_Données'!P614,Tableau3[Sequence],0),))</f>
        <v/>
      </c>
      <c r="C864" s="31" t="str">
        <f>IF('01_Données'!Q614="","",INDEX(Tableau3[Désignation],MATCH('01_Données'!P614,Tableau3[Sequence],0),))</f>
        <v/>
      </c>
      <c r="D864" s="1" t="str">
        <f>IF('01_Données'!Q614="","",INDEX(Tableau3[Qte],MATCH('01_Données'!P614,Tableau3[Sequence],0),))</f>
        <v/>
      </c>
      <c r="E864" s="22" t="str">
        <f>IF('01_Données'!Q614="","",INDEX(Tableau3[P.A.U],MATCH('01_Données'!P614,Tableau3[Sequence],0),))</f>
        <v/>
      </c>
      <c r="F864" s="22"/>
      <c r="G864" s="2" t="str">
        <f>IF('01_Données'!Q614="","",INDEX(Tableau3[Délai],MATCH('01_Données'!P614,Tableau3[Sequence],0),))</f>
        <v/>
      </c>
      <c r="H864" s="2" t="str">
        <f>IF('01_Données'!Q614="","",INDEX(Tableau3[Date livraison],MATCH('01_Données'!P614,Tableau3[Sequence],0),))</f>
        <v/>
      </c>
      <c r="I864" s="1" t="str">
        <f t="shared" si="20"/>
        <v/>
      </c>
      <c r="J864" t="e">
        <f>IF('01_Données'!#REF!="","",INDEX(#REF!,MATCH('01_Données'!#REF!,#REF!,0),))</f>
        <v>#REF!</v>
      </c>
    </row>
    <row r="865" spans="1:10" x14ac:dyDescent="0.25">
      <c r="A865" s="19" t="str">
        <f>IF(ROW()-12&lt;='01_Données'!$O$2,ROW()-12,"")</f>
        <v/>
      </c>
      <c r="B865" s="1" t="str">
        <f>IF('01_Données'!Q615="","",INDEX(Tableau3[N°CMD],MATCH('01_Données'!P615,Tableau3[Sequence],0),))</f>
        <v/>
      </c>
      <c r="C865" s="31" t="str">
        <f>IF('01_Données'!Q615="","",INDEX(Tableau3[Désignation],MATCH('01_Données'!P615,Tableau3[Sequence],0),))</f>
        <v/>
      </c>
      <c r="D865" s="1" t="str">
        <f>IF('01_Données'!Q615="","",INDEX(Tableau3[Qte],MATCH('01_Données'!P615,Tableau3[Sequence],0),))</f>
        <v/>
      </c>
      <c r="E865" s="22" t="str">
        <f>IF('01_Données'!Q615="","",INDEX(Tableau3[P.A.U],MATCH('01_Données'!P615,Tableau3[Sequence],0),))</f>
        <v/>
      </c>
      <c r="F865" s="22"/>
      <c r="G865" s="2" t="str">
        <f>IF('01_Données'!Q615="","",INDEX(Tableau3[Délai],MATCH('01_Données'!P615,Tableau3[Sequence],0),))</f>
        <v/>
      </c>
      <c r="H865" s="2" t="str">
        <f>IF('01_Données'!Q615="","",INDEX(Tableau3[Date livraison],MATCH('01_Données'!P615,Tableau3[Sequence],0),))</f>
        <v/>
      </c>
      <c r="I865" s="1" t="str">
        <f t="shared" si="20"/>
        <v/>
      </c>
      <c r="J865" t="e">
        <f>IF('01_Données'!#REF!="","",INDEX(#REF!,MATCH('01_Données'!#REF!,#REF!,0),))</f>
        <v>#REF!</v>
      </c>
    </row>
    <row r="866" spans="1:10" x14ac:dyDescent="0.25">
      <c r="A866" s="19" t="str">
        <f>IF(ROW()-12&lt;='01_Données'!$O$2,ROW()-12,"")</f>
        <v/>
      </c>
      <c r="B866" s="1" t="str">
        <f>IF('01_Données'!Q616="","",INDEX(Tableau3[N°CMD],MATCH('01_Données'!P616,Tableau3[Sequence],0),))</f>
        <v/>
      </c>
      <c r="C866" s="31" t="str">
        <f>IF('01_Données'!Q616="","",INDEX(Tableau3[Désignation],MATCH('01_Données'!P616,Tableau3[Sequence],0),))</f>
        <v/>
      </c>
      <c r="D866" s="1" t="str">
        <f>IF('01_Données'!Q616="","",INDEX(Tableau3[Qte],MATCH('01_Données'!P616,Tableau3[Sequence],0),))</f>
        <v/>
      </c>
      <c r="E866" s="22" t="str">
        <f>IF('01_Données'!Q616="","",INDEX(Tableau3[P.A.U],MATCH('01_Données'!P616,Tableau3[Sequence],0),))</f>
        <v/>
      </c>
      <c r="F866" s="22"/>
      <c r="G866" s="2" t="str">
        <f>IF('01_Données'!Q616="","",INDEX(Tableau3[Délai],MATCH('01_Données'!P616,Tableau3[Sequence],0),))</f>
        <v/>
      </c>
      <c r="H866" s="2" t="str">
        <f>IF('01_Données'!Q616="","",INDEX(Tableau3[Date livraison],MATCH('01_Données'!P616,Tableau3[Sequence],0),))</f>
        <v/>
      </c>
      <c r="I866" s="1" t="str">
        <f t="shared" si="20"/>
        <v/>
      </c>
      <c r="J866" t="e">
        <f>IF('01_Données'!#REF!="","",INDEX(#REF!,MATCH('01_Données'!#REF!,#REF!,0),))</f>
        <v>#REF!</v>
      </c>
    </row>
    <row r="867" spans="1:10" x14ac:dyDescent="0.25">
      <c r="A867" s="19" t="str">
        <f>IF(ROW()-12&lt;='01_Données'!$O$2,ROW()-12,"")</f>
        <v/>
      </c>
      <c r="B867" s="1" t="str">
        <f>IF('01_Données'!Q617="","",INDEX(Tableau3[N°CMD],MATCH('01_Données'!P617,Tableau3[Sequence],0),))</f>
        <v/>
      </c>
      <c r="C867" s="31" t="str">
        <f>IF('01_Données'!Q617="","",INDEX(Tableau3[Désignation],MATCH('01_Données'!P617,Tableau3[Sequence],0),))</f>
        <v/>
      </c>
      <c r="D867" s="1" t="str">
        <f>IF('01_Données'!Q617="","",INDEX(Tableau3[Qte],MATCH('01_Données'!P617,Tableau3[Sequence],0),))</f>
        <v/>
      </c>
      <c r="E867" s="22" t="str">
        <f>IF('01_Données'!Q617="","",INDEX(Tableau3[P.A.U],MATCH('01_Données'!P617,Tableau3[Sequence],0),))</f>
        <v/>
      </c>
      <c r="F867" s="22"/>
      <c r="G867" s="2" t="str">
        <f>IF('01_Données'!Q617="","",INDEX(Tableau3[Délai],MATCH('01_Données'!P617,Tableau3[Sequence],0),))</f>
        <v/>
      </c>
      <c r="H867" s="2" t="str">
        <f>IF('01_Données'!Q617="","",INDEX(Tableau3[Date livraison],MATCH('01_Données'!P617,Tableau3[Sequence],0),))</f>
        <v/>
      </c>
      <c r="I867" s="1" t="str">
        <f t="shared" si="20"/>
        <v/>
      </c>
      <c r="J867" t="e">
        <f>IF('01_Données'!#REF!="","",INDEX(#REF!,MATCH('01_Données'!#REF!,#REF!,0),))</f>
        <v>#REF!</v>
      </c>
    </row>
    <row r="868" spans="1:10" x14ac:dyDescent="0.25">
      <c r="A868" s="19" t="str">
        <f>IF(ROW()-12&lt;='01_Données'!$O$2,ROW()-12,"")</f>
        <v/>
      </c>
      <c r="B868" s="1" t="str">
        <f>IF('01_Données'!Q618="","",INDEX(Tableau3[N°CMD],MATCH('01_Données'!P618,Tableau3[Sequence],0),))</f>
        <v/>
      </c>
      <c r="C868" s="31" t="str">
        <f>IF('01_Données'!Q618="","",INDEX(Tableau3[Désignation],MATCH('01_Données'!P618,Tableau3[Sequence],0),))</f>
        <v/>
      </c>
      <c r="D868" s="1" t="str">
        <f>IF('01_Données'!Q618="","",INDEX(Tableau3[Qte],MATCH('01_Données'!P618,Tableau3[Sequence],0),))</f>
        <v/>
      </c>
      <c r="E868" s="22" t="str">
        <f>IF('01_Données'!Q618="","",INDEX(Tableau3[P.A.U],MATCH('01_Données'!P618,Tableau3[Sequence],0),))</f>
        <v/>
      </c>
      <c r="F868" s="22"/>
      <c r="G868" s="2" t="str">
        <f>IF('01_Données'!Q618="","",INDEX(Tableau3[Délai],MATCH('01_Données'!P618,Tableau3[Sequence],0),))</f>
        <v/>
      </c>
      <c r="H868" s="2" t="str">
        <f>IF('01_Données'!Q618="","",INDEX(Tableau3[Date livraison],MATCH('01_Données'!P618,Tableau3[Sequence],0),))</f>
        <v/>
      </c>
      <c r="I868" s="1" t="str">
        <f t="shared" si="20"/>
        <v/>
      </c>
      <c r="J868" t="e">
        <f>IF('01_Données'!#REF!="","",INDEX(#REF!,MATCH('01_Données'!#REF!,#REF!,0),))</f>
        <v>#REF!</v>
      </c>
    </row>
    <row r="869" spans="1:10" x14ac:dyDescent="0.25">
      <c r="A869" s="19" t="str">
        <f>IF(ROW()-12&lt;='01_Données'!$O$2,ROW()-12,"")</f>
        <v/>
      </c>
      <c r="B869" s="1" t="str">
        <f>IF('01_Données'!Q619="","",INDEX(Tableau3[N°CMD],MATCH('01_Données'!P619,Tableau3[Sequence],0),))</f>
        <v/>
      </c>
      <c r="C869" s="31" t="str">
        <f>IF('01_Données'!Q619="","",INDEX(Tableau3[Désignation],MATCH('01_Données'!P619,Tableau3[Sequence],0),))</f>
        <v/>
      </c>
      <c r="D869" s="1" t="str">
        <f>IF('01_Données'!Q619="","",INDEX(Tableau3[Qte],MATCH('01_Données'!P619,Tableau3[Sequence],0),))</f>
        <v/>
      </c>
      <c r="E869" s="22" t="str">
        <f>IF('01_Données'!Q619="","",INDEX(Tableau3[P.A.U],MATCH('01_Données'!P619,Tableau3[Sequence],0),))</f>
        <v/>
      </c>
      <c r="F869" s="22"/>
      <c r="G869" s="2" t="str">
        <f>IF('01_Données'!Q619="","",INDEX(Tableau3[Délai],MATCH('01_Données'!P619,Tableau3[Sequence],0),))</f>
        <v/>
      </c>
      <c r="H869" s="2" t="str">
        <f>IF('01_Données'!Q619="","",INDEX(Tableau3[Date livraison],MATCH('01_Données'!P619,Tableau3[Sequence],0),))</f>
        <v/>
      </c>
      <c r="I869" s="1" t="str">
        <f t="shared" si="20"/>
        <v/>
      </c>
      <c r="J869" t="e">
        <f>IF('01_Données'!#REF!="","",INDEX(#REF!,MATCH('01_Données'!#REF!,#REF!,0),))</f>
        <v>#REF!</v>
      </c>
    </row>
    <row r="870" spans="1:10" x14ac:dyDescent="0.25">
      <c r="A870" s="19" t="str">
        <f>IF(ROW()-12&lt;='01_Données'!$O$2,ROW()-12,"")</f>
        <v/>
      </c>
      <c r="B870" s="1" t="str">
        <f>IF('01_Données'!Q620="","",INDEX(Tableau3[N°CMD],MATCH('01_Données'!P620,Tableau3[Sequence],0),))</f>
        <v/>
      </c>
      <c r="C870" s="31" t="str">
        <f>IF('01_Données'!Q620="","",INDEX(Tableau3[Désignation],MATCH('01_Données'!P620,Tableau3[Sequence],0),))</f>
        <v/>
      </c>
      <c r="D870" s="1" t="str">
        <f>IF('01_Données'!Q620="","",INDEX(Tableau3[Qte],MATCH('01_Données'!P620,Tableau3[Sequence],0),))</f>
        <v/>
      </c>
      <c r="E870" s="22" t="str">
        <f>IF('01_Données'!Q620="","",INDEX(Tableau3[P.A.U],MATCH('01_Données'!P620,Tableau3[Sequence],0),))</f>
        <v/>
      </c>
      <c r="F870" s="22"/>
      <c r="G870" s="2" t="str">
        <f>IF('01_Données'!Q620="","",INDEX(Tableau3[Délai],MATCH('01_Données'!P620,Tableau3[Sequence],0),))</f>
        <v/>
      </c>
      <c r="H870" s="2" t="str">
        <f>IF('01_Données'!Q620="","",INDEX(Tableau3[Date livraison],MATCH('01_Données'!P620,Tableau3[Sequence],0),))</f>
        <v/>
      </c>
      <c r="I870" s="1" t="str">
        <f t="shared" si="20"/>
        <v/>
      </c>
      <c r="J870" t="e">
        <f>IF('01_Données'!#REF!="","",INDEX(#REF!,MATCH('01_Données'!#REF!,#REF!,0),))</f>
        <v>#REF!</v>
      </c>
    </row>
    <row r="871" spans="1:10" x14ac:dyDescent="0.25">
      <c r="A871" s="19" t="str">
        <f>IF(ROW()-12&lt;='01_Données'!$O$2,ROW()-12,"")</f>
        <v/>
      </c>
      <c r="B871" s="1" t="str">
        <f>IF('01_Données'!Q621="","",INDEX(Tableau3[N°CMD],MATCH('01_Données'!P621,Tableau3[Sequence],0),))</f>
        <v/>
      </c>
      <c r="C871" s="31" t="str">
        <f>IF('01_Données'!Q621="","",INDEX(Tableau3[Désignation],MATCH('01_Données'!P621,Tableau3[Sequence],0),))</f>
        <v/>
      </c>
      <c r="D871" s="1" t="str">
        <f>IF('01_Données'!Q621="","",INDEX(Tableau3[Qte],MATCH('01_Données'!P621,Tableau3[Sequence],0),))</f>
        <v/>
      </c>
      <c r="E871" s="22" t="str">
        <f>IF('01_Données'!Q621="","",INDEX(Tableau3[P.A.U],MATCH('01_Données'!P621,Tableau3[Sequence],0),))</f>
        <v/>
      </c>
      <c r="F871" s="22"/>
      <c r="G871" s="2" t="str">
        <f>IF('01_Données'!Q621="","",INDEX(Tableau3[Délai],MATCH('01_Données'!P621,Tableau3[Sequence],0),))</f>
        <v/>
      </c>
      <c r="H871" s="2" t="str">
        <f>IF('01_Données'!Q621="","",INDEX(Tableau3[Date livraison],MATCH('01_Données'!P621,Tableau3[Sequence],0),))</f>
        <v/>
      </c>
      <c r="I871" s="1" t="str">
        <f t="shared" si="20"/>
        <v/>
      </c>
      <c r="J871" t="e">
        <f>IF('01_Données'!#REF!="","",INDEX(#REF!,MATCH('01_Données'!#REF!,#REF!,0),))</f>
        <v>#REF!</v>
      </c>
    </row>
    <row r="872" spans="1:10" x14ac:dyDescent="0.25">
      <c r="A872" s="19" t="str">
        <f>IF(ROW()-12&lt;='01_Données'!$O$2,ROW()-12,"")</f>
        <v/>
      </c>
      <c r="B872" s="1" t="str">
        <f>IF('01_Données'!Q622="","",INDEX(Tableau3[N°CMD],MATCH('01_Données'!P622,Tableau3[Sequence],0),))</f>
        <v/>
      </c>
      <c r="C872" s="31" t="str">
        <f>IF('01_Données'!Q622="","",INDEX(Tableau3[Désignation],MATCH('01_Données'!P622,Tableau3[Sequence],0),))</f>
        <v/>
      </c>
      <c r="D872" s="1" t="str">
        <f>IF('01_Données'!Q622="","",INDEX(Tableau3[Qte],MATCH('01_Données'!P622,Tableau3[Sequence],0),))</f>
        <v/>
      </c>
      <c r="E872" s="22" t="str">
        <f>IF('01_Données'!Q622="","",INDEX(Tableau3[P.A.U],MATCH('01_Données'!P622,Tableau3[Sequence],0),))</f>
        <v/>
      </c>
      <c r="F872" s="22"/>
      <c r="G872" s="2" t="str">
        <f>IF('01_Données'!Q622="","",INDEX(Tableau3[Délai],MATCH('01_Données'!P622,Tableau3[Sequence],0),))</f>
        <v/>
      </c>
      <c r="H872" s="2" t="str">
        <f>IF('01_Données'!Q622="","",INDEX(Tableau3[Date livraison],MATCH('01_Données'!P622,Tableau3[Sequence],0),))</f>
        <v/>
      </c>
      <c r="I872" s="1" t="str">
        <f t="shared" si="20"/>
        <v/>
      </c>
      <c r="J872" t="e">
        <f>IF('01_Données'!#REF!="","",INDEX(#REF!,MATCH('01_Données'!#REF!,#REF!,0),))</f>
        <v>#REF!</v>
      </c>
    </row>
    <row r="873" spans="1:10" x14ac:dyDescent="0.25">
      <c r="A873" s="19" t="str">
        <f>IF(ROW()-12&lt;='01_Données'!$O$2,ROW()-12,"")</f>
        <v/>
      </c>
      <c r="B873" s="1" t="str">
        <f>IF('01_Données'!Q623="","",INDEX(Tableau3[N°CMD],MATCH('01_Données'!P623,Tableau3[Sequence],0),))</f>
        <v/>
      </c>
      <c r="C873" s="31" t="str">
        <f>IF('01_Données'!Q623="","",INDEX(Tableau3[Désignation],MATCH('01_Données'!P623,Tableau3[Sequence],0),))</f>
        <v/>
      </c>
      <c r="D873" s="1" t="str">
        <f>IF('01_Données'!Q623="","",INDEX(Tableau3[Qte],MATCH('01_Données'!P623,Tableau3[Sequence],0),))</f>
        <v/>
      </c>
      <c r="E873" s="22" t="str">
        <f>IF('01_Données'!Q623="","",INDEX(Tableau3[P.A.U],MATCH('01_Données'!P623,Tableau3[Sequence],0),))</f>
        <v/>
      </c>
      <c r="F873" s="22"/>
      <c r="G873" s="2" t="str">
        <f>IF('01_Données'!Q623="","",INDEX(Tableau3[Délai],MATCH('01_Données'!P623,Tableau3[Sequence],0),))</f>
        <v/>
      </c>
      <c r="H873" s="2" t="str">
        <f>IF('01_Données'!Q623="","",INDEX(Tableau3[Date livraison],MATCH('01_Données'!P623,Tableau3[Sequence],0),))</f>
        <v/>
      </c>
      <c r="I873" s="1" t="str">
        <f t="shared" si="20"/>
        <v/>
      </c>
      <c r="J873" t="e">
        <f>IF('01_Données'!#REF!="","",INDEX(#REF!,MATCH('01_Données'!#REF!,#REF!,0),))</f>
        <v>#REF!</v>
      </c>
    </row>
    <row r="874" spans="1:10" x14ac:dyDescent="0.25">
      <c r="A874" s="19" t="str">
        <f>IF(ROW()-12&lt;='01_Données'!$O$2,ROW()-12,"")</f>
        <v/>
      </c>
      <c r="B874" s="1" t="str">
        <f>IF('01_Données'!Q624="","",INDEX(Tableau3[N°CMD],MATCH('01_Données'!P624,Tableau3[Sequence],0),))</f>
        <v/>
      </c>
      <c r="C874" s="31" t="str">
        <f>IF('01_Données'!Q624="","",INDEX(Tableau3[Désignation],MATCH('01_Données'!P624,Tableau3[Sequence],0),))</f>
        <v/>
      </c>
      <c r="D874" s="1" t="str">
        <f>IF('01_Données'!Q624="","",INDEX(Tableau3[Qte],MATCH('01_Données'!P624,Tableau3[Sequence],0),))</f>
        <v/>
      </c>
      <c r="E874" s="22" t="str">
        <f>IF('01_Données'!Q624="","",INDEX(Tableau3[P.A.U],MATCH('01_Données'!P624,Tableau3[Sequence],0),))</f>
        <v/>
      </c>
      <c r="F874" s="22"/>
      <c r="G874" s="2" t="str">
        <f>IF('01_Données'!Q624="","",INDEX(Tableau3[Délai],MATCH('01_Données'!P624,Tableau3[Sequence],0),))</f>
        <v/>
      </c>
      <c r="H874" s="2" t="str">
        <f>IF('01_Données'!Q624="","",INDEX(Tableau3[Date livraison],MATCH('01_Données'!P624,Tableau3[Sequence],0),))</f>
        <v/>
      </c>
      <c r="I874" s="1" t="str">
        <f t="shared" si="20"/>
        <v/>
      </c>
      <c r="J874" t="e">
        <f>IF('01_Données'!#REF!="","",INDEX(#REF!,MATCH('01_Données'!#REF!,#REF!,0),))</f>
        <v>#REF!</v>
      </c>
    </row>
    <row r="875" spans="1:10" x14ac:dyDescent="0.25">
      <c r="A875" s="19" t="str">
        <f>IF(ROW()-12&lt;='01_Données'!$O$2,ROW()-12,"")</f>
        <v/>
      </c>
      <c r="B875" s="1" t="str">
        <f>IF('01_Données'!Q625="","",INDEX(Tableau3[N°CMD],MATCH('01_Données'!P625,Tableau3[Sequence],0),))</f>
        <v/>
      </c>
      <c r="C875" s="31" t="str">
        <f>IF('01_Données'!Q625="","",INDEX(Tableau3[Désignation],MATCH('01_Données'!P625,Tableau3[Sequence],0),))</f>
        <v/>
      </c>
      <c r="D875" s="1" t="str">
        <f>IF('01_Données'!Q625="","",INDEX(Tableau3[Qte],MATCH('01_Données'!P625,Tableau3[Sequence],0),))</f>
        <v/>
      </c>
      <c r="E875" s="22" t="str">
        <f>IF('01_Données'!Q625="","",INDEX(Tableau3[P.A.U],MATCH('01_Données'!P625,Tableau3[Sequence],0),))</f>
        <v/>
      </c>
      <c r="F875" s="22"/>
      <c r="G875" s="2" t="str">
        <f>IF('01_Données'!Q625="","",INDEX(Tableau3[Délai],MATCH('01_Données'!P625,Tableau3[Sequence],0),))</f>
        <v/>
      </c>
      <c r="H875" s="2" t="str">
        <f>IF('01_Données'!Q625="","",INDEX(Tableau3[Date livraison],MATCH('01_Données'!P625,Tableau3[Sequence],0),))</f>
        <v/>
      </c>
      <c r="I875" s="1" t="str">
        <f t="shared" si="20"/>
        <v/>
      </c>
      <c r="J875" t="e">
        <f>IF('01_Données'!#REF!="","",INDEX(#REF!,MATCH('01_Données'!#REF!,#REF!,0),))</f>
        <v>#REF!</v>
      </c>
    </row>
    <row r="876" spans="1:10" x14ac:dyDescent="0.25">
      <c r="A876" s="19" t="str">
        <f>IF(ROW()-12&lt;='01_Données'!$O$2,ROW()-12,"")</f>
        <v/>
      </c>
      <c r="B876" s="1" t="str">
        <f>IF('01_Données'!Q626="","",INDEX(Tableau3[N°CMD],MATCH('01_Données'!P626,Tableau3[Sequence],0),))</f>
        <v/>
      </c>
      <c r="C876" s="31" t="str">
        <f>IF('01_Données'!Q626="","",INDEX(Tableau3[Désignation],MATCH('01_Données'!P626,Tableau3[Sequence],0),))</f>
        <v/>
      </c>
      <c r="D876" s="1" t="str">
        <f>IF('01_Données'!Q626="","",INDEX(Tableau3[Qte],MATCH('01_Données'!P626,Tableau3[Sequence],0),))</f>
        <v/>
      </c>
      <c r="E876" s="22" t="str">
        <f>IF('01_Données'!Q626="","",INDEX(Tableau3[P.A.U],MATCH('01_Données'!P626,Tableau3[Sequence],0),))</f>
        <v/>
      </c>
      <c r="F876" s="22"/>
      <c r="G876" s="2" t="str">
        <f>IF('01_Données'!Q626="","",INDEX(Tableau3[Délai],MATCH('01_Données'!P626,Tableau3[Sequence],0),))</f>
        <v/>
      </c>
      <c r="H876" s="2" t="str">
        <f>IF('01_Données'!Q626="","",INDEX(Tableau3[Date livraison],MATCH('01_Données'!P626,Tableau3[Sequence],0),))</f>
        <v/>
      </c>
      <c r="I876" s="1" t="str">
        <f t="shared" si="20"/>
        <v/>
      </c>
      <c r="J876" t="e">
        <f>IF('01_Données'!#REF!="","",INDEX(#REF!,MATCH('01_Données'!#REF!,#REF!,0),))</f>
        <v>#REF!</v>
      </c>
    </row>
    <row r="877" spans="1:10" x14ac:dyDescent="0.25">
      <c r="A877" s="19" t="str">
        <f>IF(ROW()-12&lt;='01_Données'!$O$2,ROW()-12,"")</f>
        <v/>
      </c>
      <c r="B877" s="1" t="str">
        <f>IF('01_Données'!Q627="","",INDEX(Tableau3[N°CMD],MATCH('01_Données'!P627,Tableau3[Sequence],0),))</f>
        <v/>
      </c>
      <c r="C877" s="31" t="str">
        <f>IF('01_Données'!Q627="","",INDEX(Tableau3[Désignation],MATCH('01_Données'!P627,Tableau3[Sequence],0),))</f>
        <v/>
      </c>
      <c r="D877" s="1" t="str">
        <f>IF('01_Données'!Q627="","",INDEX(Tableau3[Qte],MATCH('01_Données'!P627,Tableau3[Sequence],0),))</f>
        <v/>
      </c>
      <c r="E877" s="22" t="str">
        <f>IF('01_Données'!Q627="","",INDEX(Tableau3[P.A.U],MATCH('01_Données'!P627,Tableau3[Sequence],0),))</f>
        <v/>
      </c>
      <c r="F877" s="22"/>
      <c r="G877" s="2" t="str">
        <f>IF('01_Données'!Q627="","",INDEX(Tableau3[Délai],MATCH('01_Données'!P627,Tableau3[Sequence],0),))</f>
        <v/>
      </c>
      <c r="H877" s="2" t="str">
        <f>IF('01_Données'!Q627="","",INDEX(Tableau3[Date livraison],MATCH('01_Données'!P627,Tableau3[Sequence],0),))</f>
        <v/>
      </c>
      <c r="I877" s="1" t="str">
        <f t="shared" si="20"/>
        <v/>
      </c>
      <c r="J877" t="e">
        <f>IF('01_Données'!#REF!="","",INDEX(#REF!,MATCH('01_Données'!#REF!,#REF!,0),))</f>
        <v>#REF!</v>
      </c>
    </row>
    <row r="878" spans="1:10" x14ac:dyDescent="0.25">
      <c r="A878" s="19" t="str">
        <f>IF(ROW()-12&lt;='01_Données'!$O$2,ROW()-12,"")</f>
        <v/>
      </c>
      <c r="B878" s="1" t="str">
        <f>IF('01_Données'!Q628="","",INDEX(Tableau3[N°CMD],MATCH('01_Données'!P628,Tableau3[Sequence],0),))</f>
        <v/>
      </c>
      <c r="C878" s="31" t="str">
        <f>IF('01_Données'!Q628="","",INDEX(Tableau3[Désignation],MATCH('01_Données'!P628,Tableau3[Sequence],0),))</f>
        <v/>
      </c>
      <c r="D878" s="1" t="str">
        <f>IF('01_Données'!Q628="","",INDEX(Tableau3[Qte],MATCH('01_Données'!P628,Tableau3[Sequence],0),))</f>
        <v/>
      </c>
      <c r="E878" s="22" t="str">
        <f>IF('01_Données'!Q628="","",INDEX(Tableau3[P.A.U],MATCH('01_Données'!P628,Tableau3[Sequence],0),))</f>
        <v/>
      </c>
      <c r="F878" s="22"/>
      <c r="G878" s="2" t="str">
        <f>IF('01_Données'!Q628="","",INDEX(Tableau3[Délai],MATCH('01_Données'!P628,Tableau3[Sequence],0),))</f>
        <v/>
      </c>
      <c r="H878" s="2" t="str">
        <f>IF('01_Données'!Q628="","",INDEX(Tableau3[Date livraison],MATCH('01_Données'!P628,Tableau3[Sequence],0),))</f>
        <v/>
      </c>
      <c r="I878" s="1" t="str">
        <f t="shared" si="20"/>
        <v/>
      </c>
      <c r="J878" t="e">
        <f>IF('01_Données'!#REF!="","",INDEX(#REF!,MATCH('01_Données'!#REF!,#REF!,0),))</f>
        <v>#REF!</v>
      </c>
    </row>
    <row r="879" spans="1:10" x14ac:dyDescent="0.25">
      <c r="A879" s="19" t="str">
        <f>IF(ROW()-12&lt;='01_Données'!$O$2,ROW()-12,"")</f>
        <v/>
      </c>
      <c r="B879" s="1" t="str">
        <f>IF('01_Données'!Q629="","",INDEX(Tableau3[N°CMD],MATCH('01_Données'!P629,Tableau3[Sequence],0),))</f>
        <v/>
      </c>
      <c r="C879" s="31" t="str">
        <f>IF('01_Données'!Q629="","",INDEX(Tableau3[Désignation],MATCH('01_Données'!P629,Tableau3[Sequence],0),))</f>
        <v/>
      </c>
      <c r="D879" s="1" t="str">
        <f>IF('01_Données'!Q629="","",INDEX(Tableau3[Qte],MATCH('01_Données'!P629,Tableau3[Sequence],0),))</f>
        <v/>
      </c>
      <c r="E879" s="22" t="str">
        <f>IF('01_Données'!Q629="","",INDEX(Tableau3[P.A.U],MATCH('01_Données'!P629,Tableau3[Sequence],0),))</f>
        <v/>
      </c>
      <c r="F879" s="22"/>
      <c r="G879" s="2" t="str">
        <f>IF('01_Données'!Q629="","",INDEX(Tableau3[Délai],MATCH('01_Données'!P629,Tableau3[Sequence],0),))</f>
        <v/>
      </c>
      <c r="H879" s="2" t="str">
        <f>IF('01_Données'!Q629="","",INDEX(Tableau3[Date livraison],MATCH('01_Données'!P629,Tableau3[Sequence],0),))</f>
        <v/>
      </c>
      <c r="I879" s="1" t="str">
        <f t="shared" si="20"/>
        <v/>
      </c>
      <c r="J879" t="e">
        <f>IF('01_Données'!#REF!="","",INDEX(#REF!,MATCH('01_Données'!#REF!,#REF!,0),))</f>
        <v>#REF!</v>
      </c>
    </row>
    <row r="880" spans="1:10" x14ac:dyDescent="0.25">
      <c r="A880" s="19" t="str">
        <f>IF(ROW()-12&lt;='01_Données'!$O$2,ROW()-12,"")</f>
        <v/>
      </c>
      <c r="B880" s="1" t="str">
        <f>IF('01_Données'!Q630="","",INDEX(Tableau3[N°CMD],MATCH('01_Données'!P630,Tableau3[Sequence],0),))</f>
        <v/>
      </c>
      <c r="C880" s="31" t="str">
        <f>IF('01_Données'!Q630="","",INDEX(Tableau3[Désignation],MATCH('01_Données'!P630,Tableau3[Sequence],0),))</f>
        <v/>
      </c>
      <c r="D880" s="1" t="str">
        <f>IF('01_Données'!Q630="","",INDEX(Tableau3[Qte],MATCH('01_Données'!P630,Tableau3[Sequence],0),))</f>
        <v/>
      </c>
      <c r="E880" s="22" t="str">
        <f>IF('01_Données'!Q630="","",INDEX(Tableau3[P.A.U],MATCH('01_Données'!P630,Tableau3[Sequence],0),))</f>
        <v/>
      </c>
      <c r="F880" s="22"/>
      <c r="G880" s="2" t="str">
        <f>IF('01_Données'!Q630="","",INDEX(Tableau3[Délai],MATCH('01_Données'!P630,Tableau3[Sequence],0),))</f>
        <v/>
      </c>
      <c r="H880" s="2" t="str">
        <f>IF('01_Données'!Q630="","",INDEX(Tableau3[Date livraison],MATCH('01_Données'!P630,Tableau3[Sequence],0),))</f>
        <v/>
      </c>
      <c r="I880" s="1" t="str">
        <f t="shared" si="20"/>
        <v/>
      </c>
      <c r="J880" t="e">
        <f>IF('01_Données'!#REF!="","",INDEX(#REF!,MATCH('01_Données'!#REF!,#REF!,0),))</f>
        <v>#REF!</v>
      </c>
    </row>
    <row r="881" spans="1:10" x14ac:dyDescent="0.25">
      <c r="A881" s="19" t="str">
        <f>IF(ROW()-12&lt;='01_Données'!$O$2,ROW()-12,"")</f>
        <v/>
      </c>
      <c r="B881" s="1" t="str">
        <f>IF('01_Données'!Q631="","",INDEX(Tableau3[N°CMD],MATCH('01_Données'!P631,Tableau3[Sequence],0),))</f>
        <v/>
      </c>
      <c r="C881" s="31" t="str">
        <f>IF('01_Données'!Q631="","",INDEX(Tableau3[Désignation],MATCH('01_Données'!P631,Tableau3[Sequence],0),))</f>
        <v/>
      </c>
      <c r="D881" s="1" t="str">
        <f>IF('01_Données'!Q631="","",INDEX(Tableau3[Qte],MATCH('01_Données'!P631,Tableau3[Sequence],0),))</f>
        <v/>
      </c>
      <c r="E881" s="22" t="str">
        <f>IF('01_Données'!Q631="","",INDEX(Tableau3[P.A.U],MATCH('01_Données'!P631,Tableau3[Sequence],0),))</f>
        <v/>
      </c>
      <c r="F881" s="22"/>
      <c r="G881" s="2" t="str">
        <f>IF('01_Données'!Q631="","",INDEX(Tableau3[Délai],MATCH('01_Données'!P631,Tableau3[Sequence],0),))</f>
        <v/>
      </c>
      <c r="H881" s="2" t="str">
        <f>IF('01_Données'!Q631="","",INDEX(Tableau3[Date livraison],MATCH('01_Données'!P631,Tableau3[Sequence],0),))</f>
        <v/>
      </c>
      <c r="I881" s="1" t="str">
        <f t="shared" si="20"/>
        <v/>
      </c>
      <c r="J881" t="e">
        <f>IF('01_Données'!#REF!="","",INDEX(#REF!,MATCH('01_Données'!#REF!,#REF!,0),))</f>
        <v>#REF!</v>
      </c>
    </row>
    <row r="882" spans="1:10" x14ac:dyDescent="0.25">
      <c r="A882" s="19" t="str">
        <f>IF(ROW()-12&lt;='01_Données'!$O$2,ROW()-12,"")</f>
        <v/>
      </c>
      <c r="B882" s="1" t="str">
        <f>IF('01_Données'!Q632="","",INDEX(Tableau3[N°CMD],MATCH('01_Données'!P632,Tableau3[Sequence],0),))</f>
        <v/>
      </c>
      <c r="C882" s="31" t="str">
        <f>IF('01_Données'!Q632="","",INDEX(Tableau3[Désignation],MATCH('01_Données'!P632,Tableau3[Sequence],0),))</f>
        <v/>
      </c>
      <c r="D882" s="1" t="str">
        <f>IF('01_Données'!Q632="","",INDEX(Tableau3[Qte],MATCH('01_Données'!P632,Tableau3[Sequence],0),))</f>
        <v/>
      </c>
      <c r="E882" s="22" t="str">
        <f>IF('01_Données'!Q632="","",INDEX(Tableau3[P.A.U],MATCH('01_Données'!P632,Tableau3[Sequence],0),))</f>
        <v/>
      </c>
      <c r="F882" s="22"/>
      <c r="G882" s="2" t="str">
        <f>IF('01_Données'!Q632="","",INDEX(Tableau3[Délai],MATCH('01_Données'!P632,Tableau3[Sequence],0),))</f>
        <v/>
      </c>
      <c r="H882" s="2" t="str">
        <f>IF('01_Données'!Q632="","",INDEX(Tableau3[Date livraison],MATCH('01_Données'!P632,Tableau3[Sequence],0),))</f>
        <v/>
      </c>
      <c r="I882" s="1" t="str">
        <f t="shared" si="20"/>
        <v/>
      </c>
      <c r="J882" t="e">
        <f>IF('01_Données'!#REF!="","",INDEX(#REF!,MATCH('01_Données'!#REF!,#REF!,0),))</f>
        <v>#REF!</v>
      </c>
    </row>
    <row r="883" spans="1:10" x14ac:dyDescent="0.25">
      <c r="A883" s="19" t="str">
        <f>IF(ROW()-12&lt;='01_Données'!$O$2,ROW()-12,"")</f>
        <v/>
      </c>
      <c r="B883" s="1" t="str">
        <f>IF('01_Données'!Q633="","",INDEX(Tableau3[N°CMD],MATCH('01_Données'!P633,Tableau3[Sequence],0),))</f>
        <v/>
      </c>
      <c r="C883" s="31" t="str">
        <f>IF('01_Données'!Q633="","",INDEX(Tableau3[Désignation],MATCH('01_Données'!P633,Tableau3[Sequence],0),))</f>
        <v/>
      </c>
      <c r="D883" s="1" t="str">
        <f>IF('01_Données'!Q633="","",INDEX(Tableau3[Qte],MATCH('01_Données'!P633,Tableau3[Sequence],0),))</f>
        <v/>
      </c>
      <c r="E883" s="22" t="str">
        <f>IF('01_Données'!Q633="","",INDEX(Tableau3[P.A.U],MATCH('01_Données'!P633,Tableau3[Sequence],0),))</f>
        <v/>
      </c>
      <c r="F883" s="22"/>
      <c r="G883" s="2" t="str">
        <f>IF('01_Données'!Q633="","",INDEX(Tableau3[Délai],MATCH('01_Données'!P633,Tableau3[Sequence],0),))</f>
        <v/>
      </c>
      <c r="H883" s="2" t="str">
        <f>IF('01_Données'!Q633="","",INDEX(Tableau3[Date livraison],MATCH('01_Données'!P633,Tableau3[Sequence],0),))</f>
        <v/>
      </c>
      <c r="I883" s="1" t="str">
        <f t="shared" si="20"/>
        <v/>
      </c>
      <c r="J883" t="e">
        <f>IF('01_Données'!#REF!="","",INDEX(#REF!,MATCH('01_Données'!#REF!,#REF!,0),))</f>
        <v>#REF!</v>
      </c>
    </row>
    <row r="884" spans="1:10" x14ac:dyDescent="0.25">
      <c r="A884" s="19" t="str">
        <f>IF(ROW()-12&lt;='01_Données'!$O$2,ROW()-12,"")</f>
        <v/>
      </c>
      <c r="B884" s="1" t="str">
        <f>IF('01_Données'!Q634="","",INDEX(Tableau3[N°CMD],MATCH('01_Données'!P634,Tableau3[Sequence],0),))</f>
        <v/>
      </c>
      <c r="C884" s="31" t="str">
        <f>IF('01_Données'!Q634="","",INDEX(Tableau3[Désignation],MATCH('01_Données'!P634,Tableau3[Sequence],0),))</f>
        <v/>
      </c>
      <c r="D884" s="1" t="str">
        <f>IF('01_Données'!Q634="","",INDEX(Tableau3[Qte],MATCH('01_Données'!P634,Tableau3[Sequence],0),))</f>
        <v/>
      </c>
      <c r="E884" s="22" t="str">
        <f>IF('01_Données'!Q634="","",INDEX(Tableau3[P.A.U],MATCH('01_Données'!P634,Tableau3[Sequence],0),))</f>
        <v/>
      </c>
      <c r="F884" s="22"/>
      <c r="G884" s="2" t="str">
        <f>IF('01_Données'!Q634="","",INDEX(Tableau3[Délai],MATCH('01_Données'!P634,Tableau3[Sequence],0),))</f>
        <v/>
      </c>
      <c r="H884" s="2" t="str">
        <f>IF('01_Données'!Q634="","",INDEX(Tableau3[Date livraison],MATCH('01_Données'!P634,Tableau3[Sequence],0),))</f>
        <v/>
      </c>
      <c r="I884" s="1" t="str">
        <f t="shared" si="20"/>
        <v/>
      </c>
      <c r="J884" t="e">
        <f>IF('01_Données'!#REF!="","",INDEX(#REF!,MATCH('01_Données'!#REF!,#REF!,0),))</f>
        <v>#REF!</v>
      </c>
    </row>
    <row r="885" spans="1:10" x14ac:dyDescent="0.25">
      <c r="A885" s="19" t="str">
        <f>IF(ROW()-12&lt;='01_Données'!$O$2,ROW()-12,"")</f>
        <v/>
      </c>
      <c r="B885" s="1" t="str">
        <f>IF('01_Données'!Q635="","",INDEX(Tableau3[N°CMD],MATCH('01_Données'!P635,Tableau3[Sequence],0),))</f>
        <v/>
      </c>
      <c r="C885" s="31" t="str">
        <f>IF('01_Données'!Q635="","",INDEX(Tableau3[Désignation],MATCH('01_Données'!P635,Tableau3[Sequence],0),))</f>
        <v/>
      </c>
      <c r="D885" s="1" t="str">
        <f>IF('01_Données'!Q635="","",INDEX(Tableau3[Qte],MATCH('01_Données'!P635,Tableau3[Sequence],0),))</f>
        <v/>
      </c>
      <c r="E885" s="22" t="str">
        <f>IF('01_Données'!Q635="","",INDEX(Tableau3[P.A.U],MATCH('01_Données'!P635,Tableau3[Sequence],0),))</f>
        <v/>
      </c>
      <c r="F885" s="22"/>
      <c r="G885" s="2" t="str">
        <f>IF('01_Données'!Q635="","",INDEX(Tableau3[Délai],MATCH('01_Données'!P635,Tableau3[Sequence],0),))</f>
        <v/>
      </c>
      <c r="H885" s="2" t="str">
        <f>IF('01_Données'!Q635="","",INDEX(Tableau3[Date livraison],MATCH('01_Données'!P635,Tableau3[Sequence],0),))</f>
        <v/>
      </c>
      <c r="I885" s="1" t="str">
        <f t="shared" si="20"/>
        <v/>
      </c>
      <c r="J885" t="e">
        <f>IF('01_Données'!#REF!="","",INDEX(#REF!,MATCH('01_Données'!#REF!,#REF!,0),))</f>
        <v>#REF!</v>
      </c>
    </row>
    <row r="886" spans="1:10" x14ac:dyDescent="0.25">
      <c r="A886" s="19" t="str">
        <f>IF(ROW()-12&lt;='01_Données'!$O$2,ROW()-12,"")</f>
        <v/>
      </c>
      <c r="B886" s="1" t="str">
        <f>IF('01_Données'!Q636="","",INDEX(Tableau3[N°CMD],MATCH('01_Données'!P636,Tableau3[Sequence],0),))</f>
        <v/>
      </c>
      <c r="C886" s="31" t="str">
        <f>IF('01_Données'!Q636="","",INDEX(Tableau3[Désignation],MATCH('01_Données'!P636,Tableau3[Sequence],0),))</f>
        <v/>
      </c>
      <c r="D886" s="1" t="str">
        <f>IF('01_Données'!Q636="","",INDEX(Tableau3[Qte],MATCH('01_Données'!P636,Tableau3[Sequence],0),))</f>
        <v/>
      </c>
      <c r="E886" s="22" t="str">
        <f>IF('01_Données'!Q636="","",INDEX(Tableau3[P.A.U],MATCH('01_Données'!P636,Tableau3[Sequence],0),))</f>
        <v/>
      </c>
      <c r="F886" s="22"/>
      <c r="G886" s="2" t="str">
        <f>IF('01_Données'!Q636="","",INDEX(Tableau3[Délai],MATCH('01_Données'!P636,Tableau3[Sequence],0),))</f>
        <v/>
      </c>
      <c r="H886" s="2" t="str">
        <f>IF('01_Données'!Q636="","",INDEX(Tableau3[Date livraison],MATCH('01_Données'!P636,Tableau3[Sequence],0),))</f>
        <v/>
      </c>
      <c r="I886" s="1" t="str">
        <f t="shared" si="20"/>
        <v/>
      </c>
      <c r="J886" t="e">
        <f>IF('01_Données'!#REF!="","",INDEX(#REF!,MATCH('01_Données'!#REF!,#REF!,0),))</f>
        <v>#REF!</v>
      </c>
    </row>
    <row r="887" spans="1:10" x14ac:dyDescent="0.25">
      <c r="A887" s="19" t="str">
        <f>IF(ROW()-12&lt;='01_Données'!$O$2,ROW()-12,"")</f>
        <v/>
      </c>
      <c r="B887" s="1" t="str">
        <f>IF('01_Données'!Q637="","",INDEX(Tableau3[N°CMD],MATCH('01_Données'!P637,Tableau3[Sequence],0),))</f>
        <v/>
      </c>
      <c r="C887" s="31" t="str">
        <f>IF('01_Données'!Q637="","",INDEX(Tableau3[Désignation],MATCH('01_Données'!P637,Tableau3[Sequence],0),))</f>
        <v/>
      </c>
      <c r="D887" s="1" t="str">
        <f>IF('01_Données'!Q637="","",INDEX(Tableau3[Qte],MATCH('01_Données'!P637,Tableau3[Sequence],0),))</f>
        <v/>
      </c>
      <c r="E887" s="22" t="str">
        <f>IF('01_Données'!Q637="","",INDEX(Tableau3[P.A.U],MATCH('01_Données'!P637,Tableau3[Sequence],0),))</f>
        <v/>
      </c>
      <c r="F887" s="22"/>
      <c r="G887" s="2" t="str">
        <f>IF('01_Données'!Q637="","",INDEX(Tableau3[Délai],MATCH('01_Données'!P637,Tableau3[Sequence],0),))</f>
        <v/>
      </c>
      <c r="H887" s="2" t="str">
        <f>IF('01_Données'!Q637="","",INDEX(Tableau3[Date livraison],MATCH('01_Données'!P637,Tableau3[Sequence],0),))</f>
        <v/>
      </c>
      <c r="I887" s="1" t="str">
        <f t="shared" si="20"/>
        <v/>
      </c>
      <c r="J887" t="e">
        <f>IF('01_Données'!#REF!="","",INDEX(#REF!,MATCH('01_Données'!#REF!,#REF!,0),))</f>
        <v>#REF!</v>
      </c>
    </row>
    <row r="888" spans="1:10" x14ac:dyDescent="0.25">
      <c r="A888" s="19" t="str">
        <f>IF(ROW()-12&lt;='01_Données'!$O$2,ROW()-12,"")</f>
        <v/>
      </c>
      <c r="B888" s="1" t="str">
        <f>IF('01_Données'!Q638="","",INDEX(Tableau3[N°CMD],MATCH('01_Données'!P638,Tableau3[Sequence],0),))</f>
        <v/>
      </c>
      <c r="C888" s="31" t="str">
        <f>IF('01_Données'!Q638="","",INDEX(Tableau3[Désignation],MATCH('01_Données'!P638,Tableau3[Sequence],0),))</f>
        <v/>
      </c>
      <c r="D888" s="1" t="str">
        <f>IF('01_Données'!Q638="","",INDEX(Tableau3[Qte],MATCH('01_Données'!P638,Tableau3[Sequence],0),))</f>
        <v/>
      </c>
      <c r="E888" s="22" t="str">
        <f>IF('01_Données'!Q638="","",INDEX(Tableau3[P.A.U],MATCH('01_Données'!P638,Tableau3[Sequence],0),))</f>
        <v/>
      </c>
      <c r="F888" s="22"/>
      <c r="G888" s="2" t="str">
        <f>IF('01_Données'!Q638="","",INDEX(Tableau3[Délai],MATCH('01_Données'!P638,Tableau3[Sequence],0),))</f>
        <v/>
      </c>
      <c r="H888" s="2" t="str">
        <f>IF('01_Données'!Q638="","",INDEX(Tableau3[Date livraison],MATCH('01_Données'!P638,Tableau3[Sequence],0),))</f>
        <v/>
      </c>
      <c r="I888" s="1" t="str">
        <f t="shared" si="20"/>
        <v/>
      </c>
      <c r="J888" t="e">
        <f>IF('01_Données'!#REF!="","",INDEX(#REF!,MATCH('01_Données'!#REF!,#REF!,0),))</f>
        <v>#REF!</v>
      </c>
    </row>
    <row r="889" spans="1:10" x14ac:dyDescent="0.25">
      <c r="A889" s="19" t="str">
        <f>IF(ROW()-12&lt;='01_Données'!$O$2,ROW()-12,"")</f>
        <v/>
      </c>
      <c r="B889" s="1" t="str">
        <f>IF('01_Données'!Q639="","",INDEX(Tableau3[N°CMD],MATCH('01_Données'!P639,Tableau3[Sequence],0),))</f>
        <v/>
      </c>
      <c r="C889" s="31" t="str">
        <f>IF('01_Données'!Q639="","",INDEX(Tableau3[Désignation],MATCH('01_Données'!P639,Tableau3[Sequence],0),))</f>
        <v/>
      </c>
      <c r="D889" s="1" t="str">
        <f>IF('01_Données'!Q639="","",INDEX(Tableau3[Qte],MATCH('01_Données'!P639,Tableau3[Sequence],0),))</f>
        <v/>
      </c>
      <c r="E889" s="22" t="str">
        <f>IF('01_Données'!Q639="","",INDEX(Tableau3[P.A.U],MATCH('01_Données'!P639,Tableau3[Sequence],0),))</f>
        <v/>
      </c>
      <c r="F889" s="22"/>
      <c r="G889" s="2" t="str">
        <f>IF('01_Données'!Q639="","",INDEX(Tableau3[Délai],MATCH('01_Données'!P639,Tableau3[Sequence],0),))</f>
        <v/>
      </c>
      <c r="H889" s="2" t="str">
        <f>IF('01_Données'!Q639="","",INDEX(Tableau3[Date livraison],MATCH('01_Données'!P639,Tableau3[Sequence],0),))</f>
        <v/>
      </c>
      <c r="I889" s="1" t="str">
        <f t="shared" si="20"/>
        <v/>
      </c>
      <c r="J889" t="e">
        <f>IF('01_Données'!#REF!="","",INDEX(#REF!,MATCH('01_Données'!#REF!,#REF!,0),))</f>
        <v>#REF!</v>
      </c>
    </row>
    <row r="890" spans="1:10" x14ac:dyDescent="0.25">
      <c r="A890" s="19" t="str">
        <f>IF(ROW()-12&lt;='01_Données'!$O$2,ROW()-12,"")</f>
        <v/>
      </c>
      <c r="B890" s="1" t="str">
        <f>IF('01_Données'!Q640="","",INDEX(Tableau3[N°CMD],MATCH('01_Données'!P640,Tableau3[Sequence],0),))</f>
        <v/>
      </c>
      <c r="C890" s="31" t="str">
        <f>IF('01_Données'!Q640="","",INDEX(Tableau3[Désignation],MATCH('01_Données'!P640,Tableau3[Sequence],0),))</f>
        <v/>
      </c>
      <c r="D890" s="1" t="str">
        <f>IF('01_Données'!Q640="","",INDEX(Tableau3[Qte],MATCH('01_Données'!P640,Tableau3[Sequence],0),))</f>
        <v/>
      </c>
      <c r="E890" s="22" t="str">
        <f>IF('01_Données'!Q640="","",INDEX(Tableau3[P.A.U],MATCH('01_Données'!P640,Tableau3[Sequence],0),))</f>
        <v/>
      </c>
      <c r="F890" s="22"/>
      <c r="G890" s="2" t="str">
        <f>IF('01_Données'!Q640="","",INDEX(Tableau3[Délai],MATCH('01_Données'!P640,Tableau3[Sequence],0),))</f>
        <v/>
      </c>
      <c r="H890" s="2" t="str">
        <f>IF('01_Données'!Q640="","",INDEX(Tableau3[Date livraison],MATCH('01_Données'!P640,Tableau3[Sequence],0),))</f>
        <v/>
      </c>
      <c r="I890" s="1" t="str">
        <f t="shared" si="20"/>
        <v/>
      </c>
      <c r="J890" t="e">
        <f>IF('01_Données'!#REF!="","",INDEX(#REF!,MATCH('01_Données'!#REF!,#REF!,0),))</f>
        <v>#REF!</v>
      </c>
    </row>
    <row r="891" spans="1:10" x14ac:dyDescent="0.25">
      <c r="A891" s="19" t="str">
        <f>IF(ROW()-12&lt;='01_Données'!$O$2,ROW()-12,"")</f>
        <v/>
      </c>
      <c r="B891" s="1" t="str">
        <f>IF('01_Données'!Q641="","",INDEX(Tableau3[N°CMD],MATCH('01_Données'!P641,Tableau3[Sequence],0),))</f>
        <v/>
      </c>
      <c r="C891" s="31" t="str">
        <f>IF('01_Données'!Q641="","",INDEX(Tableau3[Désignation],MATCH('01_Données'!P641,Tableau3[Sequence],0),))</f>
        <v/>
      </c>
      <c r="D891" s="1" t="str">
        <f>IF('01_Données'!Q641="","",INDEX(Tableau3[Qte],MATCH('01_Données'!P641,Tableau3[Sequence],0),))</f>
        <v/>
      </c>
      <c r="E891" s="22" t="str">
        <f>IF('01_Données'!Q641="","",INDEX(Tableau3[P.A.U],MATCH('01_Données'!P641,Tableau3[Sequence],0),))</f>
        <v/>
      </c>
      <c r="F891" s="22"/>
      <c r="G891" s="2" t="str">
        <f>IF('01_Données'!Q641="","",INDEX(Tableau3[Délai],MATCH('01_Données'!P641,Tableau3[Sequence],0),))</f>
        <v/>
      </c>
      <c r="H891" s="2" t="str">
        <f>IF('01_Données'!Q641="","",INDEX(Tableau3[Date livraison],MATCH('01_Données'!P641,Tableau3[Sequence],0),))</f>
        <v/>
      </c>
      <c r="I891" s="1" t="str">
        <f t="shared" si="20"/>
        <v/>
      </c>
      <c r="J891" t="e">
        <f>IF('01_Données'!#REF!="","",INDEX(#REF!,MATCH('01_Données'!#REF!,#REF!,0),))</f>
        <v>#REF!</v>
      </c>
    </row>
    <row r="892" spans="1:10" x14ac:dyDescent="0.25">
      <c r="A892" s="19" t="str">
        <f>IF(ROW()-12&lt;='01_Données'!$O$2,ROW()-12,"")</f>
        <v/>
      </c>
      <c r="B892" s="1" t="str">
        <f>IF('01_Données'!Q642="","",INDEX(Tableau3[N°CMD],MATCH('01_Données'!P642,Tableau3[Sequence],0),))</f>
        <v/>
      </c>
      <c r="C892" s="31" t="str">
        <f>IF('01_Données'!Q642="","",INDEX(Tableau3[Désignation],MATCH('01_Données'!P642,Tableau3[Sequence],0),))</f>
        <v/>
      </c>
      <c r="D892" s="1" t="str">
        <f>IF('01_Données'!Q642="","",INDEX(Tableau3[Qte],MATCH('01_Données'!P642,Tableau3[Sequence],0),))</f>
        <v/>
      </c>
      <c r="E892" s="22" t="str">
        <f>IF('01_Données'!Q642="","",INDEX(Tableau3[P.A.U],MATCH('01_Données'!P642,Tableau3[Sequence],0),))</f>
        <v/>
      </c>
      <c r="F892" s="22"/>
      <c r="G892" s="2" t="str">
        <f>IF('01_Données'!Q642="","",INDEX(Tableau3[Délai],MATCH('01_Données'!P642,Tableau3[Sequence],0),))</f>
        <v/>
      </c>
      <c r="H892" s="2" t="str">
        <f>IF('01_Données'!Q642="","",INDEX(Tableau3[Date livraison],MATCH('01_Données'!P642,Tableau3[Sequence],0),))</f>
        <v/>
      </c>
      <c r="I892" s="1" t="str">
        <f t="shared" si="20"/>
        <v/>
      </c>
      <c r="J892" t="e">
        <f>IF('01_Données'!#REF!="","",INDEX(#REF!,MATCH('01_Données'!#REF!,#REF!,0),))</f>
        <v>#REF!</v>
      </c>
    </row>
    <row r="893" spans="1:10" x14ac:dyDescent="0.25">
      <c r="A893" s="19" t="str">
        <f>IF(ROW()-12&lt;='01_Données'!$O$2,ROW()-12,"")</f>
        <v/>
      </c>
      <c r="B893" s="1" t="str">
        <f>IF('01_Données'!Q643="","",INDEX(Tableau3[N°CMD],MATCH('01_Données'!P643,Tableau3[Sequence],0),))</f>
        <v/>
      </c>
      <c r="C893" s="31" t="str">
        <f>IF('01_Données'!Q643="","",INDEX(Tableau3[Désignation],MATCH('01_Données'!P643,Tableau3[Sequence],0),))</f>
        <v/>
      </c>
      <c r="D893" s="1" t="str">
        <f>IF('01_Données'!Q643="","",INDEX(Tableau3[Qte],MATCH('01_Données'!P643,Tableau3[Sequence],0),))</f>
        <v/>
      </c>
      <c r="E893" s="22" t="str">
        <f>IF('01_Données'!Q643="","",INDEX(Tableau3[P.A.U],MATCH('01_Données'!P643,Tableau3[Sequence],0),))</f>
        <v/>
      </c>
      <c r="F893" s="22"/>
      <c r="G893" s="2" t="str">
        <f>IF('01_Données'!Q643="","",INDEX(Tableau3[Délai],MATCH('01_Données'!P643,Tableau3[Sequence],0),))</f>
        <v/>
      </c>
      <c r="H893" s="2" t="str">
        <f>IF('01_Données'!Q643="","",INDEX(Tableau3[Date livraison],MATCH('01_Données'!P643,Tableau3[Sequence],0),))</f>
        <v/>
      </c>
      <c r="I893" s="1" t="str">
        <f t="shared" si="20"/>
        <v/>
      </c>
      <c r="J893" t="e">
        <f>IF('01_Données'!#REF!="","",INDEX(#REF!,MATCH('01_Données'!#REF!,#REF!,0),))</f>
        <v>#REF!</v>
      </c>
    </row>
    <row r="894" spans="1:10" x14ac:dyDescent="0.25">
      <c r="A894" s="19" t="str">
        <f>IF(ROW()-12&lt;='01_Données'!$O$2,ROW()-12,"")</f>
        <v/>
      </c>
      <c r="B894" s="1" t="str">
        <f>IF('01_Données'!Q644="","",INDEX(Tableau3[N°CMD],MATCH('01_Données'!P644,Tableau3[Sequence],0),))</f>
        <v/>
      </c>
      <c r="C894" s="31" t="str">
        <f>IF('01_Données'!Q644="","",INDEX(Tableau3[Désignation],MATCH('01_Données'!P644,Tableau3[Sequence],0),))</f>
        <v/>
      </c>
      <c r="D894" s="1" t="str">
        <f>IF('01_Données'!Q644="","",INDEX(Tableau3[Qte],MATCH('01_Données'!P644,Tableau3[Sequence],0),))</f>
        <v/>
      </c>
      <c r="E894" s="22" t="str">
        <f>IF('01_Données'!Q644="","",INDEX(Tableau3[P.A.U],MATCH('01_Données'!P644,Tableau3[Sequence],0),))</f>
        <v/>
      </c>
      <c r="F894" s="22"/>
      <c r="G894" s="2" t="str">
        <f>IF('01_Données'!Q644="","",INDEX(Tableau3[Délai],MATCH('01_Données'!P644,Tableau3[Sequence],0),))</f>
        <v/>
      </c>
      <c r="H894" s="2" t="str">
        <f>IF('01_Données'!Q644="","",INDEX(Tableau3[Date livraison],MATCH('01_Données'!P644,Tableau3[Sequence],0),))</f>
        <v/>
      </c>
      <c r="I894" s="1" t="str">
        <f t="shared" si="20"/>
        <v/>
      </c>
      <c r="J894" t="e">
        <f>IF('01_Données'!#REF!="","",INDEX(#REF!,MATCH('01_Données'!#REF!,#REF!,0),))</f>
        <v>#REF!</v>
      </c>
    </row>
    <row r="895" spans="1:10" x14ac:dyDescent="0.25">
      <c r="A895" s="19" t="str">
        <f>IF(ROW()-12&lt;='01_Données'!$O$2,ROW()-12,"")</f>
        <v/>
      </c>
      <c r="B895" s="1" t="str">
        <f>IF('01_Données'!Q645="","",INDEX(Tableau3[N°CMD],MATCH('01_Données'!P645,Tableau3[Sequence],0),))</f>
        <v/>
      </c>
      <c r="C895" s="31" t="str">
        <f>IF('01_Données'!Q645="","",INDEX(Tableau3[Désignation],MATCH('01_Données'!P645,Tableau3[Sequence],0),))</f>
        <v/>
      </c>
      <c r="D895" s="1" t="str">
        <f>IF('01_Données'!Q645="","",INDEX(Tableau3[Qte],MATCH('01_Données'!P645,Tableau3[Sequence],0),))</f>
        <v/>
      </c>
      <c r="E895" s="22" t="str">
        <f>IF('01_Données'!Q645="","",INDEX(Tableau3[P.A.U],MATCH('01_Données'!P645,Tableau3[Sequence],0),))</f>
        <v/>
      </c>
      <c r="F895" s="22"/>
      <c r="G895" s="2" t="str">
        <f>IF('01_Données'!Q645="","",INDEX(Tableau3[Délai],MATCH('01_Données'!P645,Tableau3[Sequence],0),))</f>
        <v/>
      </c>
      <c r="H895" s="2" t="str">
        <f>IF('01_Données'!Q645="","",INDEX(Tableau3[Date livraison],MATCH('01_Données'!P645,Tableau3[Sequence],0),))</f>
        <v/>
      </c>
      <c r="I895" s="1" t="str">
        <f t="shared" si="20"/>
        <v/>
      </c>
      <c r="J895" t="e">
        <f>IF('01_Données'!#REF!="","",INDEX(#REF!,MATCH('01_Données'!#REF!,#REF!,0),))</f>
        <v>#REF!</v>
      </c>
    </row>
    <row r="896" spans="1:10" x14ac:dyDescent="0.25">
      <c r="A896" s="19" t="str">
        <f>IF(ROW()-12&lt;='01_Données'!$O$2,ROW()-12,"")</f>
        <v/>
      </c>
      <c r="B896" s="1" t="str">
        <f>IF('01_Données'!Q646="","",INDEX(Tableau3[N°CMD],MATCH('01_Données'!P646,Tableau3[Sequence],0),))</f>
        <v/>
      </c>
      <c r="C896" s="31" t="str">
        <f>IF('01_Données'!Q646="","",INDEX(Tableau3[Désignation],MATCH('01_Données'!P646,Tableau3[Sequence],0),))</f>
        <v/>
      </c>
      <c r="D896" s="1" t="str">
        <f>IF('01_Données'!Q646="","",INDEX(Tableau3[Qte],MATCH('01_Données'!P646,Tableau3[Sequence],0),))</f>
        <v/>
      </c>
      <c r="E896" s="22" t="str">
        <f>IF('01_Données'!Q646="","",INDEX(Tableau3[P.A.U],MATCH('01_Données'!P646,Tableau3[Sequence],0),))</f>
        <v/>
      </c>
      <c r="F896" s="22"/>
      <c r="G896" s="2" t="str">
        <f>IF('01_Données'!Q646="","",INDEX(Tableau3[Délai],MATCH('01_Données'!P646,Tableau3[Sequence],0),))</f>
        <v/>
      </c>
      <c r="H896" s="2" t="str">
        <f>IF('01_Données'!Q646="","",INDEX(Tableau3[Date livraison],MATCH('01_Données'!P646,Tableau3[Sequence],0),))</f>
        <v/>
      </c>
      <c r="I896" s="1" t="str">
        <f t="shared" si="20"/>
        <v/>
      </c>
      <c r="J896" t="e">
        <f>IF('01_Données'!#REF!="","",INDEX(#REF!,MATCH('01_Données'!#REF!,#REF!,0),))</f>
        <v>#REF!</v>
      </c>
    </row>
    <row r="897" spans="1:10" x14ac:dyDescent="0.25">
      <c r="A897" s="19" t="str">
        <f>IF(ROW()-12&lt;='01_Données'!$O$2,ROW()-12,"")</f>
        <v/>
      </c>
      <c r="B897" s="1" t="str">
        <f>IF('01_Données'!Q647="","",INDEX(Tableau3[N°CMD],MATCH('01_Données'!P647,Tableau3[Sequence],0),))</f>
        <v/>
      </c>
      <c r="C897" s="31" t="str">
        <f>IF('01_Données'!Q647="","",INDEX(Tableau3[Désignation],MATCH('01_Données'!P647,Tableau3[Sequence],0),))</f>
        <v/>
      </c>
      <c r="D897" s="1" t="str">
        <f>IF('01_Données'!Q647="","",INDEX(Tableau3[Qte],MATCH('01_Données'!P647,Tableau3[Sequence],0),))</f>
        <v/>
      </c>
      <c r="E897" s="22" t="str">
        <f>IF('01_Données'!Q647="","",INDEX(Tableau3[P.A.U],MATCH('01_Données'!P647,Tableau3[Sequence],0),))</f>
        <v/>
      </c>
      <c r="F897" s="22"/>
      <c r="G897" s="2" t="str">
        <f>IF('01_Données'!Q647="","",INDEX(Tableau3[Délai],MATCH('01_Données'!P647,Tableau3[Sequence],0),))</f>
        <v/>
      </c>
      <c r="H897" s="2" t="str">
        <f>IF('01_Données'!Q647="","",INDEX(Tableau3[Date livraison],MATCH('01_Données'!P647,Tableau3[Sequence],0),))</f>
        <v/>
      </c>
      <c r="I897" s="1" t="str">
        <f t="shared" si="20"/>
        <v/>
      </c>
      <c r="J897" t="e">
        <f>IF('01_Données'!#REF!="","",INDEX(#REF!,MATCH('01_Données'!#REF!,#REF!,0),))</f>
        <v>#REF!</v>
      </c>
    </row>
    <row r="898" spans="1:10" x14ac:dyDescent="0.25">
      <c r="A898" s="19" t="str">
        <f>IF(ROW()-12&lt;='01_Données'!$O$2,ROW()-12,"")</f>
        <v/>
      </c>
      <c r="B898" s="1" t="str">
        <f>IF('01_Données'!Q648="","",INDEX(Tableau3[N°CMD],MATCH('01_Données'!P648,Tableau3[Sequence],0),))</f>
        <v/>
      </c>
      <c r="C898" s="31" t="str">
        <f>IF('01_Données'!Q648="","",INDEX(Tableau3[Désignation],MATCH('01_Données'!P648,Tableau3[Sequence],0),))</f>
        <v/>
      </c>
      <c r="D898" s="1" t="str">
        <f>IF('01_Données'!Q648="","",INDEX(Tableau3[Qte],MATCH('01_Données'!P648,Tableau3[Sequence],0),))</f>
        <v/>
      </c>
      <c r="E898" s="22" t="str">
        <f>IF('01_Données'!Q648="","",INDEX(Tableau3[P.A.U],MATCH('01_Données'!P648,Tableau3[Sequence],0),))</f>
        <v/>
      </c>
      <c r="F898" s="22"/>
      <c r="G898" s="2" t="str">
        <f>IF('01_Données'!Q648="","",INDEX(Tableau3[Délai],MATCH('01_Données'!P648,Tableau3[Sequence],0),))</f>
        <v/>
      </c>
      <c r="H898" s="2" t="str">
        <f>IF('01_Données'!Q648="","",INDEX(Tableau3[Date livraison],MATCH('01_Données'!P648,Tableau3[Sequence],0),))</f>
        <v/>
      </c>
      <c r="I898" s="1" t="str">
        <f t="shared" si="20"/>
        <v/>
      </c>
      <c r="J898" t="e">
        <f>IF('01_Données'!#REF!="","",INDEX(#REF!,MATCH('01_Données'!#REF!,#REF!,0),))</f>
        <v>#REF!</v>
      </c>
    </row>
    <row r="899" spans="1:10" x14ac:dyDescent="0.25">
      <c r="A899" s="19" t="str">
        <f>IF(ROW()-12&lt;='01_Données'!$O$2,ROW()-12,"")</f>
        <v/>
      </c>
      <c r="B899" s="1" t="str">
        <f>IF('01_Données'!Q649="","",INDEX(Tableau3[N°CMD],MATCH('01_Données'!P649,Tableau3[Sequence],0),))</f>
        <v/>
      </c>
      <c r="C899" s="31" t="str">
        <f>IF('01_Données'!Q649="","",INDEX(Tableau3[Désignation],MATCH('01_Données'!P649,Tableau3[Sequence],0),))</f>
        <v/>
      </c>
      <c r="D899" s="1" t="str">
        <f>IF('01_Données'!Q649="","",INDEX(Tableau3[Qte],MATCH('01_Données'!P649,Tableau3[Sequence],0),))</f>
        <v/>
      </c>
      <c r="E899" s="22" t="str">
        <f>IF('01_Données'!Q649="","",INDEX(Tableau3[P.A.U],MATCH('01_Données'!P649,Tableau3[Sequence],0),))</f>
        <v/>
      </c>
      <c r="F899" s="22"/>
      <c r="G899" s="2" t="str">
        <f>IF('01_Données'!Q649="","",INDEX(Tableau3[Délai],MATCH('01_Données'!P649,Tableau3[Sequence],0),))</f>
        <v/>
      </c>
      <c r="H899" s="2" t="str">
        <f>IF('01_Données'!Q649="","",INDEX(Tableau3[Date livraison],MATCH('01_Données'!P649,Tableau3[Sequence],0),))</f>
        <v/>
      </c>
      <c r="I899" s="1" t="str">
        <f t="shared" si="20"/>
        <v/>
      </c>
      <c r="J899" t="e">
        <f>IF('01_Données'!#REF!="","",INDEX(#REF!,MATCH('01_Données'!#REF!,#REF!,0),))</f>
        <v>#REF!</v>
      </c>
    </row>
    <row r="900" spans="1:10" x14ac:dyDescent="0.25">
      <c r="A900" s="19" t="str">
        <f>IF(ROW()-12&lt;='01_Données'!$O$2,ROW()-12,"")</f>
        <v/>
      </c>
      <c r="B900" s="1" t="str">
        <f>IF('01_Données'!Q650="","",INDEX(Tableau3[N°CMD],MATCH('01_Données'!P650,Tableau3[Sequence],0),))</f>
        <v/>
      </c>
      <c r="C900" s="31" t="str">
        <f>IF('01_Données'!Q650="","",INDEX(Tableau3[Désignation],MATCH('01_Données'!P650,Tableau3[Sequence],0),))</f>
        <v/>
      </c>
      <c r="D900" s="1" t="str">
        <f>IF('01_Données'!Q650="","",INDEX(Tableau3[Qte],MATCH('01_Données'!P650,Tableau3[Sequence],0),))</f>
        <v/>
      </c>
      <c r="E900" s="22" t="str">
        <f>IF('01_Données'!Q650="","",INDEX(Tableau3[P.A.U],MATCH('01_Données'!P650,Tableau3[Sequence],0),))</f>
        <v/>
      </c>
      <c r="F900" s="22"/>
      <c r="G900" s="2" t="str">
        <f>IF('01_Données'!Q650="","",INDEX(Tableau3[Délai],MATCH('01_Données'!P650,Tableau3[Sequence],0),))</f>
        <v/>
      </c>
      <c r="H900" s="2" t="str">
        <f>IF('01_Données'!Q650="","",INDEX(Tableau3[Date livraison],MATCH('01_Données'!P650,Tableau3[Sequence],0),))</f>
        <v/>
      </c>
      <c r="I900" s="1" t="str">
        <f t="shared" si="20"/>
        <v/>
      </c>
      <c r="J900" t="e">
        <f>IF('01_Données'!#REF!="","",INDEX(#REF!,MATCH('01_Données'!#REF!,#REF!,0),))</f>
        <v>#REF!</v>
      </c>
    </row>
    <row r="901" spans="1:10" x14ac:dyDescent="0.25">
      <c r="A901" s="19" t="str">
        <f>IF(ROW()-12&lt;='01_Données'!$O$2,ROW()-12,"")</f>
        <v/>
      </c>
      <c r="B901" s="1" t="str">
        <f>IF('01_Données'!Q651="","",INDEX(Tableau3[N°CMD],MATCH('01_Données'!P651,Tableau3[Sequence],0),))</f>
        <v/>
      </c>
      <c r="C901" s="31" t="str">
        <f>IF('01_Données'!Q651="","",INDEX(Tableau3[Désignation],MATCH('01_Données'!P651,Tableau3[Sequence],0),))</f>
        <v/>
      </c>
      <c r="D901" s="1" t="str">
        <f>IF('01_Données'!Q651="","",INDEX(Tableau3[Qte],MATCH('01_Données'!P651,Tableau3[Sequence],0),))</f>
        <v/>
      </c>
      <c r="E901" s="22" t="str">
        <f>IF('01_Données'!Q651="","",INDEX(Tableau3[P.A.U],MATCH('01_Données'!P651,Tableau3[Sequence],0),))</f>
        <v/>
      </c>
      <c r="F901" s="22"/>
      <c r="G901" s="2" t="str">
        <f>IF('01_Données'!Q651="","",INDEX(Tableau3[Délai],MATCH('01_Données'!P651,Tableau3[Sequence],0),))</f>
        <v/>
      </c>
      <c r="H901" s="2" t="str">
        <f>IF('01_Données'!Q651="","",INDEX(Tableau3[Date livraison],MATCH('01_Données'!P651,Tableau3[Sequence],0),))</f>
        <v/>
      </c>
      <c r="I901" s="1" t="str">
        <f t="shared" si="20"/>
        <v/>
      </c>
      <c r="J901" t="e">
        <f>IF('01_Données'!#REF!="","",INDEX(#REF!,MATCH('01_Données'!#REF!,#REF!,0),))</f>
        <v>#REF!</v>
      </c>
    </row>
    <row r="902" spans="1:10" x14ac:dyDescent="0.25">
      <c r="A902" s="19" t="str">
        <f>IF(ROW()-12&lt;='01_Données'!$O$2,ROW()-12,"")</f>
        <v/>
      </c>
      <c r="B902" s="1" t="str">
        <f>IF('01_Données'!Q652="","",INDEX(Tableau3[N°CMD],MATCH('01_Données'!P652,Tableau3[Sequence],0),))</f>
        <v/>
      </c>
      <c r="C902" s="31" t="str">
        <f>IF('01_Données'!Q652="","",INDEX(Tableau3[Désignation],MATCH('01_Données'!P652,Tableau3[Sequence],0),))</f>
        <v/>
      </c>
      <c r="D902" s="1" t="str">
        <f>IF('01_Données'!Q652="","",INDEX(Tableau3[Qte],MATCH('01_Données'!P652,Tableau3[Sequence],0),))</f>
        <v/>
      </c>
      <c r="E902" s="22" t="str">
        <f>IF('01_Données'!Q652="","",INDEX(Tableau3[P.A.U],MATCH('01_Données'!P652,Tableau3[Sequence],0),))</f>
        <v/>
      </c>
      <c r="F902" s="22"/>
      <c r="G902" s="2" t="str">
        <f>IF('01_Données'!Q652="","",INDEX(Tableau3[Délai],MATCH('01_Données'!P652,Tableau3[Sequence],0),))</f>
        <v/>
      </c>
      <c r="H902" s="2" t="str">
        <f>IF('01_Données'!Q652="","",INDEX(Tableau3[Date livraison],MATCH('01_Données'!P652,Tableau3[Sequence],0),))</f>
        <v/>
      </c>
      <c r="I902" s="1" t="str">
        <f t="shared" si="20"/>
        <v/>
      </c>
      <c r="J902" t="e">
        <f>IF('01_Données'!#REF!="","",INDEX(#REF!,MATCH('01_Données'!#REF!,#REF!,0),))</f>
        <v>#REF!</v>
      </c>
    </row>
    <row r="903" spans="1:10" x14ac:dyDescent="0.25">
      <c r="A903" s="19" t="str">
        <f>IF(ROW()-12&lt;='01_Données'!$O$2,ROW()-12,"")</f>
        <v/>
      </c>
      <c r="B903" s="1" t="str">
        <f>IF('01_Données'!Q653="","",INDEX(Tableau3[N°CMD],MATCH('01_Données'!P653,Tableau3[Sequence],0),))</f>
        <v/>
      </c>
      <c r="C903" s="31" t="str">
        <f>IF('01_Données'!Q653="","",INDEX(Tableau3[Désignation],MATCH('01_Données'!P653,Tableau3[Sequence],0),))</f>
        <v/>
      </c>
      <c r="D903" s="1" t="str">
        <f>IF('01_Données'!Q653="","",INDEX(Tableau3[Qte],MATCH('01_Données'!P653,Tableau3[Sequence],0),))</f>
        <v/>
      </c>
      <c r="E903" s="22" t="str">
        <f>IF('01_Données'!Q653="","",INDEX(Tableau3[P.A.U],MATCH('01_Données'!P653,Tableau3[Sequence],0),))</f>
        <v/>
      </c>
      <c r="F903" s="22"/>
      <c r="G903" s="2" t="str">
        <f>IF('01_Données'!Q653="","",INDEX(Tableau3[Délai],MATCH('01_Données'!P653,Tableau3[Sequence],0),))</f>
        <v/>
      </c>
      <c r="H903" s="2" t="str">
        <f>IF('01_Données'!Q653="","",INDEX(Tableau3[Date livraison],MATCH('01_Données'!P653,Tableau3[Sequence],0),))</f>
        <v/>
      </c>
      <c r="I903" s="1" t="str">
        <f t="shared" si="20"/>
        <v/>
      </c>
      <c r="J903" t="e">
        <f>IF('01_Données'!#REF!="","",INDEX(#REF!,MATCH('01_Données'!#REF!,#REF!,0),))</f>
        <v>#REF!</v>
      </c>
    </row>
    <row r="904" spans="1:10" x14ac:dyDescent="0.25">
      <c r="A904" s="19" t="str">
        <f>IF(ROW()-12&lt;='01_Données'!$O$2,ROW()-12,"")</f>
        <v/>
      </c>
      <c r="B904" s="1" t="str">
        <f>IF('01_Données'!Q654="","",INDEX(Tableau3[N°CMD],MATCH('01_Données'!P654,Tableau3[Sequence],0),))</f>
        <v/>
      </c>
      <c r="C904" s="31" t="str">
        <f>IF('01_Données'!Q654="","",INDEX(Tableau3[Désignation],MATCH('01_Données'!P654,Tableau3[Sequence],0),))</f>
        <v/>
      </c>
      <c r="D904" s="1" t="str">
        <f>IF('01_Données'!Q654="","",INDEX(Tableau3[Qte],MATCH('01_Données'!P654,Tableau3[Sequence],0),))</f>
        <v/>
      </c>
      <c r="E904" s="22" t="str">
        <f>IF('01_Données'!Q654="","",INDEX(Tableau3[P.A.U],MATCH('01_Données'!P654,Tableau3[Sequence],0),))</f>
        <v/>
      </c>
      <c r="F904" s="22"/>
      <c r="G904" s="2" t="str">
        <f>IF('01_Données'!Q654="","",INDEX(Tableau3[Délai],MATCH('01_Données'!P654,Tableau3[Sequence],0),))</f>
        <v/>
      </c>
      <c r="H904" s="2" t="str">
        <f>IF('01_Données'!Q654="","",INDEX(Tableau3[Date livraison],MATCH('01_Données'!P654,Tableau3[Sequence],0),))</f>
        <v/>
      </c>
      <c r="I904" s="1" t="str">
        <f t="shared" si="20"/>
        <v/>
      </c>
      <c r="J904" t="e">
        <f>IF('01_Données'!#REF!="","",INDEX(#REF!,MATCH('01_Données'!#REF!,#REF!,0),))</f>
        <v>#REF!</v>
      </c>
    </row>
    <row r="905" spans="1:10" x14ac:dyDescent="0.25">
      <c r="A905" s="19" t="str">
        <f>IF(ROW()-12&lt;='01_Données'!$O$2,ROW()-12,"")</f>
        <v/>
      </c>
      <c r="B905" s="1" t="str">
        <f>IF('01_Données'!Q655="","",INDEX(Tableau3[N°CMD],MATCH('01_Données'!P655,Tableau3[Sequence],0),))</f>
        <v/>
      </c>
      <c r="C905" s="31" t="str">
        <f>IF('01_Données'!Q655="","",INDEX(Tableau3[Désignation],MATCH('01_Données'!P655,Tableau3[Sequence],0),))</f>
        <v/>
      </c>
      <c r="D905" s="1" t="str">
        <f>IF('01_Données'!Q655="","",INDEX(Tableau3[Qte],MATCH('01_Données'!P655,Tableau3[Sequence],0),))</f>
        <v/>
      </c>
      <c r="E905" s="22" t="str">
        <f>IF('01_Données'!Q655="","",INDEX(Tableau3[P.A.U],MATCH('01_Données'!P655,Tableau3[Sequence],0),))</f>
        <v/>
      </c>
      <c r="F905" s="22"/>
      <c r="G905" s="2" t="str">
        <f>IF('01_Données'!Q655="","",INDEX(Tableau3[Délai],MATCH('01_Données'!P655,Tableau3[Sequence],0),))</f>
        <v/>
      </c>
      <c r="H905" s="2" t="str">
        <f>IF('01_Données'!Q655="","",INDEX(Tableau3[Date livraison],MATCH('01_Données'!P655,Tableau3[Sequence],0),))</f>
        <v/>
      </c>
      <c r="I905" s="1" t="str">
        <f t="shared" si="20"/>
        <v/>
      </c>
      <c r="J905" t="e">
        <f>IF('01_Données'!#REF!="","",INDEX(#REF!,MATCH('01_Données'!#REF!,#REF!,0),))</f>
        <v>#REF!</v>
      </c>
    </row>
    <row r="906" spans="1:10" x14ac:dyDescent="0.25">
      <c r="A906" s="19" t="str">
        <f>IF(ROW()-12&lt;='01_Données'!$O$2,ROW()-12,"")</f>
        <v/>
      </c>
      <c r="B906" s="1" t="str">
        <f>IF('01_Données'!Q656="","",INDEX(Tableau3[N°CMD],MATCH('01_Données'!P656,Tableau3[Sequence],0),))</f>
        <v/>
      </c>
      <c r="C906" s="31" t="str">
        <f>IF('01_Données'!Q656="","",INDEX(Tableau3[Désignation],MATCH('01_Données'!P656,Tableau3[Sequence],0),))</f>
        <v/>
      </c>
      <c r="D906" s="1" t="str">
        <f>IF('01_Données'!Q656="","",INDEX(Tableau3[Qte],MATCH('01_Données'!P656,Tableau3[Sequence],0),))</f>
        <v/>
      </c>
      <c r="E906" s="22" t="str">
        <f>IF('01_Données'!Q656="","",INDEX(Tableau3[P.A.U],MATCH('01_Données'!P656,Tableau3[Sequence],0),))</f>
        <v/>
      </c>
      <c r="F906" s="22"/>
      <c r="G906" s="2" t="str">
        <f>IF('01_Données'!Q656="","",INDEX(Tableau3[Délai],MATCH('01_Données'!P656,Tableau3[Sequence],0),))</f>
        <v/>
      </c>
      <c r="H906" s="2" t="str">
        <f>IF('01_Données'!Q656="","",INDEX(Tableau3[Date livraison],MATCH('01_Données'!P656,Tableau3[Sequence],0),))</f>
        <v/>
      </c>
      <c r="I906" s="1" t="str">
        <f t="shared" si="20"/>
        <v/>
      </c>
      <c r="J906" t="e">
        <f>IF('01_Données'!#REF!="","",INDEX(#REF!,MATCH('01_Données'!#REF!,#REF!,0),))</f>
        <v>#REF!</v>
      </c>
    </row>
    <row r="907" spans="1:10" x14ac:dyDescent="0.25">
      <c r="A907" s="19" t="str">
        <f>IF(ROW()-12&lt;='01_Données'!$O$2,ROW()-12,"")</f>
        <v/>
      </c>
      <c r="B907" s="1" t="str">
        <f>IF('01_Données'!Q657="","",INDEX(Tableau3[N°CMD],MATCH('01_Données'!P657,Tableau3[Sequence],0),))</f>
        <v/>
      </c>
      <c r="C907" s="31" t="str">
        <f>IF('01_Données'!Q657="","",INDEX(Tableau3[Désignation],MATCH('01_Données'!P657,Tableau3[Sequence],0),))</f>
        <v/>
      </c>
      <c r="D907" s="1" t="str">
        <f>IF('01_Données'!Q657="","",INDEX(Tableau3[Qte],MATCH('01_Données'!P657,Tableau3[Sequence],0),))</f>
        <v/>
      </c>
      <c r="E907" s="22" t="str">
        <f>IF('01_Données'!Q657="","",INDEX(Tableau3[P.A.U],MATCH('01_Données'!P657,Tableau3[Sequence],0),))</f>
        <v/>
      </c>
      <c r="F907" s="22"/>
      <c r="G907" s="2" t="str">
        <f>IF('01_Données'!Q657="","",INDEX(Tableau3[Délai],MATCH('01_Données'!P657,Tableau3[Sequence],0),))</f>
        <v/>
      </c>
      <c r="H907" s="2" t="str">
        <f>IF('01_Données'!Q657="","",INDEX(Tableau3[Date livraison],MATCH('01_Données'!P657,Tableau3[Sequence],0),))</f>
        <v/>
      </c>
      <c r="I907" s="1" t="str">
        <f t="shared" si="20"/>
        <v/>
      </c>
      <c r="J907" t="e">
        <f>IF('01_Données'!#REF!="","",INDEX(#REF!,MATCH('01_Données'!#REF!,#REF!,0),))</f>
        <v>#REF!</v>
      </c>
    </row>
    <row r="908" spans="1:10" x14ac:dyDescent="0.25">
      <c r="A908" s="19" t="str">
        <f>IF(ROW()-12&lt;='01_Données'!$O$2,ROW()-12,"")</f>
        <v/>
      </c>
      <c r="B908" s="1" t="str">
        <f>IF('01_Données'!Q658="","",INDEX(Tableau3[N°CMD],MATCH('01_Données'!P658,Tableau3[Sequence],0),))</f>
        <v/>
      </c>
      <c r="C908" s="31" t="str">
        <f>IF('01_Données'!Q658="","",INDEX(Tableau3[Désignation],MATCH('01_Données'!P658,Tableau3[Sequence],0),))</f>
        <v/>
      </c>
      <c r="D908" s="1" t="str">
        <f>IF('01_Données'!Q658="","",INDEX(Tableau3[Qte],MATCH('01_Données'!P658,Tableau3[Sequence],0),))</f>
        <v/>
      </c>
      <c r="E908" s="22" t="str">
        <f>IF('01_Données'!Q658="","",INDEX(Tableau3[P.A.U],MATCH('01_Données'!P658,Tableau3[Sequence],0),))</f>
        <v/>
      </c>
      <c r="F908" s="22"/>
      <c r="G908" s="2" t="str">
        <f>IF('01_Données'!Q658="","",INDEX(Tableau3[Délai],MATCH('01_Données'!P658,Tableau3[Sequence],0),))</f>
        <v/>
      </c>
      <c r="H908" s="2" t="str">
        <f>IF('01_Données'!Q658="","",INDEX(Tableau3[Date livraison],MATCH('01_Données'!P658,Tableau3[Sequence],0),))</f>
        <v/>
      </c>
      <c r="I908" s="1" t="str">
        <f t="shared" ref="I908:I971" si="21">IF(ISBLANK(A908),"",IFERROR(H908-G908,""))</f>
        <v/>
      </c>
      <c r="J908" t="e">
        <f>IF('01_Données'!#REF!="","",INDEX(#REF!,MATCH('01_Données'!#REF!,#REF!,0),))</f>
        <v>#REF!</v>
      </c>
    </row>
    <row r="909" spans="1:10" x14ac:dyDescent="0.25">
      <c r="A909" s="19" t="str">
        <f>IF(ROW()-12&lt;='01_Données'!$O$2,ROW()-12,"")</f>
        <v/>
      </c>
      <c r="B909" s="1" t="str">
        <f>IF('01_Données'!Q659="","",INDEX(Tableau3[N°CMD],MATCH('01_Données'!P659,Tableau3[Sequence],0),))</f>
        <v/>
      </c>
      <c r="C909" s="31" t="str">
        <f>IF('01_Données'!Q659="","",INDEX(Tableau3[Désignation],MATCH('01_Données'!P659,Tableau3[Sequence],0),))</f>
        <v/>
      </c>
      <c r="D909" s="1" t="str">
        <f>IF('01_Données'!Q659="","",INDEX(Tableau3[Qte],MATCH('01_Données'!P659,Tableau3[Sequence],0),))</f>
        <v/>
      </c>
      <c r="E909" s="22" t="str">
        <f>IF('01_Données'!Q659="","",INDEX(Tableau3[P.A.U],MATCH('01_Données'!P659,Tableau3[Sequence],0),))</f>
        <v/>
      </c>
      <c r="F909" s="22"/>
      <c r="G909" s="2" t="str">
        <f>IF('01_Données'!Q659="","",INDEX(Tableau3[Délai],MATCH('01_Données'!P659,Tableau3[Sequence],0),))</f>
        <v/>
      </c>
      <c r="H909" s="2" t="str">
        <f>IF('01_Données'!Q659="","",INDEX(Tableau3[Date livraison],MATCH('01_Données'!P659,Tableau3[Sequence],0),))</f>
        <v/>
      </c>
      <c r="I909" s="1" t="str">
        <f t="shared" si="21"/>
        <v/>
      </c>
      <c r="J909" t="e">
        <f>IF('01_Données'!#REF!="","",INDEX(#REF!,MATCH('01_Données'!#REF!,#REF!,0),))</f>
        <v>#REF!</v>
      </c>
    </row>
    <row r="910" spans="1:10" x14ac:dyDescent="0.25">
      <c r="A910" s="19" t="str">
        <f>IF(ROW()-12&lt;='01_Données'!$O$2,ROW()-12,"")</f>
        <v/>
      </c>
      <c r="B910" s="1" t="str">
        <f>IF('01_Données'!Q660="","",INDEX(Tableau3[N°CMD],MATCH('01_Données'!P660,Tableau3[Sequence],0),))</f>
        <v/>
      </c>
      <c r="C910" s="31" t="str">
        <f>IF('01_Données'!Q660="","",INDEX(Tableau3[Désignation],MATCH('01_Données'!P660,Tableau3[Sequence],0),))</f>
        <v/>
      </c>
      <c r="D910" s="1" t="str">
        <f>IF('01_Données'!Q660="","",INDEX(Tableau3[Qte],MATCH('01_Données'!P660,Tableau3[Sequence],0),))</f>
        <v/>
      </c>
      <c r="E910" s="22" t="str">
        <f>IF('01_Données'!Q660="","",INDEX(Tableau3[P.A.U],MATCH('01_Données'!P660,Tableau3[Sequence],0),))</f>
        <v/>
      </c>
      <c r="F910" s="22"/>
      <c r="G910" s="2" t="str">
        <f>IF('01_Données'!Q660="","",INDEX(Tableau3[Délai],MATCH('01_Données'!P660,Tableau3[Sequence],0),))</f>
        <v/>
      </c>
      <c r="H910" s="2" t="str">
        <f>IF('01_Données'!Q660="","",INDEX(Tableau3[Date livraison],MATCH('01_Données'!P660,Tableau3[Sequence],0),))</f>
        <v/>
      </c>
      <c r="I910" s="1" t="str">
        <f t="shared" si="21"/>
        <v/>
      </c>
      <c r="J910" t="e">
        <f>IF('01_Données'!#REF!="","",INDEX(#REF!,MATCH('01_Données'!#REF!,#REF!,0),))</f>
        <v>#REF!</v>
      </c>
    </row>
    <row r="911" spans="1:10" x14ac:dyDescent="0.25">
      <c r="A911" s="19" t="str">
        <f>IF(ROW()-12&lt;='01_Données'!$O$2,ROW()-12,"")</f>
        <v/>
      </c>
      <c r="B911" s="1" t="str">
        <f>IF('01_Données'!Q661="","",INDEX(Tableau3[N°CMD],MATCH('01_Données'!P661,Tableau3[Sequence],0),))</f>
        <v/>
      </c>
      <c r="C911" s="31" t="str">
        <f>IF('01_Données'!Q661="","",INDEX(Tableau3[Désignation],MATCH('01_Données'!P661,Tableau3[Sequence],0),))</f>
        <v/>
      </c>
      <c r="D911" s="1" t="str">
        <f>IF('01_Données'!Q661="","",INDEX(Tableau3[Qte],MATCH('01_Données'!P661,Tableau3[Sequence],0),))</f>
        <v/>
      </c>
      <c r="E911" s="22" t="str">
        <f>IF('01_Données'!Q661="","",INDEX(Tableau3[P.A.U],MATCH('01_Données'!P661,Tableau3[Sequence],0),))</f>
        <v/>
      </c>
      <c r="F911" s="22"/>
      <c r="G911" s="2" t="str">
        <f>IF('01_Données'!Q661="","",INDEX(Tableau3[Délai],MATCH('01_Données'!P661,Tableau3[Sequence],0),))</f>
        <v/>
      </c>
      <c r="H911" s="2" t="str">
        <f>IF('01_Données'!Q661="","",INDEX(Tableau3[Date livraison],MATCH('01_Données'!P661,Tableau3[Sequence],0),))</f>
        <v/>
      </c>
      <c r="I911" s="1" t="str">
        <f t="shared" si="21"/>
        <v/>
      </c>
      <c r="J911" t="e">
        <f>IF('01_Données'!#REF!="","",INDEX(#REF!,MATCH('01_Données'!#REF!,#REF!,0),))</f>
        <v>#REF!</v>
      </c>
    </row>
    <row r="912" spans="1:10" x14ac:dyDescent="0.25">
      <c r="A912" s="19" t="str">
        <f>IF(ROW()-12&lt;='01_Données'!$O$2,ROW()-12,"")</f>
        <v/>
      </c>
      <c r="B912" s="1" t="str">
        <f>IF('01_Données'!Q662="","",INDEX(Tableau3[N°CMD],MATCH('01_Données'!P662,Tableau3[Sequence],0),))</f>
        <v/>
      </c>
      <c r="C912" s="31" t="str">
        <f>IF('01_Données'!Q662="","",INDEX(Tableau3[Désignation],MATCH('01_Données'!P662,Tableau3[Sequence],0),))</f>
        <v/>
      </c>
      <c r="D912" s="1" t="str">
        <f>IF('01_Données'!Q662="","",INDEX(Tableau3[Qte],MATCH('01_Données'!P662,Tableau3[Sequence],0),))</f>
        <v/>
      </c>
      <c r="E912" s="22" t="str">
        <f>IF('01_Données'!Q662="","",INDEX(Tableau3[P.A.U],MATCH('01_Données'!P662,Tableau3[Sequence],0),))</f>
        <v/>
      </c>
      <c r="F912" s="22"/>
      <c r="G912" s="2" t="str">
        <f>IF('01_Données'!Q662="","",INDEX(Tableau3[Délai],MATCH('01_Données'!P662,Tableau3[Sequence],0),))</f>
        <v/>
      </c>
      <c r="H912" s="2" t="str">
        <f>IF('01_Données'!Q662="","",INDEX(Tableau3[Date livraison],MATCH('01_Données'!P662,Tableau3[Sequence],0),))</f>
        <v/>
      </c>
      <c r="I912" s="1" t="str">
        <f t="shared" si="21"/>
        <v/>
      </c>
      <c r="J912" t="e">
        <f>IF('01_Données'!#REF!="","",INDEX(#REF!,MATCH('01_Données'!#REF!,#REF!,0),))</f>
        <v>#REF!</v>
      </c>
    </row>
    <row r="913" spans="1:10" x14ac:dyDescent="0.25">
      <c r="A913" s="19" t="str">
        <f>IF(ROW()-12&lt;='01_Données'!$O$2,ROW()-12,"")</f>
        <v/>
      </c>
      <c r="B913" s="1" t="str">
        <f>IF('01_Données'!Q663="","",INDEX(Tableau3[N°CMD],MATCH('01_Données'!P663,Tableau3[Sequence],0),))</f>
        <v/>
      </c>
      <c r="C913" s="31" t="str">
        <f>IF('01_Données'!Q663="","",INDEX(Tableau3[Désignation],MATCH('01_Données'!P663,Tableau3[Sequence],0),))</f>
        <v/>
      </c>
      <c r="D913" s="1" t="str">
        <f>IF('01_Données'!Q663="","",INDEX(Tableau3[Qte],MATCH('01_Données'!P663,Tableau3[Sequence],0),))</f>
        <v/>
      </c>
      <c r="E913" s="22" t="str">
        <f>IF('01_Données'!Q663="","",INDEX(Tableau3[P.A.U],MATCH('01_Données'!P663,Tableau3[Sequence],0),))</f>
        <v/>
      </c>
      <c r="F913" s="22"/>
      <c r="G913" s="2" t="str">
        <f>IF('01_Données'!Q663="","",INDEX(Tableau3[Délai],MATCH('01_Données'!P663,Tableau3[Sequence],0),))</f>
        <v/>
      </c>
      <c r="H913" s="2" t="str">
        <f>IF('01_Données'!Q663="","",INDEX(Tableau3[Date livraison],MATCH('01_Données'!P663,Tableau3[Sequence],0),))</f>
        <v/>
      </c>
      <c r="I913" s="1" t="str">
        <f t="shared" si="21"/>
        <v/>
      </c>
      <c r="J913" t="e">
        <f>IF('01_Données'!#REF!="","",INDEX(#REF!,MATCH('01_Données'!#REF!,#REF!,0),))</f>
        <v>#REF!</v>
      </c>
    </row>
    <row r="914" spans="1:10" x14ac:dyDescent="0.25">
      <c r="A914" s="19" t="str">
        <f>IF(ROW()-12&lt;='01_Données'!$O$2,ROW()-12,"")</f>
        <v/>
      </c>
      <c r="B914" s="1" t="str">
        <f>IF('01_Données'!Q664="","",INDEX(Tableau3[N°CMD],MATCH('01_Données'!P664,Tableau3[Sequence],0),))</f>
        <v/>
      </c>
      <c r="C914" s="31" t="str">
        <f>IF('01_Données'!Q664="","",INDEX(Tableau3[Désignation],MATCH('01_Données'!P664,Tableau3[Sequence],0),))</f>
        <v/>
      </c>
      <c r="D914" s="1" t="str">
        <f>IF('01_Données'!Q664="","",INDEX(Tableau3[Qte],MATCH('01_Données'!P664,Tableau3[Sequence],0),))</f>
        <v/>
      </c>
      <c r="E914" s="22" t="str">
        <f>IF('01_Données'!Q664="","",INDEX(Tableau3[P.A.U],MATCH('01_Données'!P664,Tableau3[Sequence],0),))</f>
        <v/>
      </c>
      <c r="F914" s="22"/>
      <c r="G914" s="2" t="str">
        <f>IF('01_Données'!Q664="","",INDEX(Tableau3[Délai],MATCH('01_Données'!P664,Tableau3[Sequence],0),))</f>
        <v/>
      </c>
      <c r="H914" s="2" t="str">
        <f>IF('01_Données'!Q664="","",INDEX(Tableau3[Date livraison],MATCH('01_Données'!P664,Tableau3[Sequence],0),))</f>
        <v/>
      </c>
      <c r="I914" s="1" t="str">
        <f t="shared" si="21"/>
        <v/>
      </c>
      <c r="J914" t="e">
        <f>IF('01_Données'!#REF!="","",INDEX(#REF!,MATCH('01_Données'!#REF!,#REF!,0),))</f>
        <v>#REF!</v>
      </c>
    </row>
    <row r="915" spans="1:10" x14ac:dyDescent="0.25">
      <c r="A915" s="19" t="str">
        <f>IF(ROW()-12&lt;='01_Données'!$O$2,ROW()-12,"")</f>
        <v/>
      </c>
      <c r="B915" s="1" t="str">
        <f>IF('01_Données'!Q665="","",INDEX(Tableau3[N°CMD],MATCH('01_Données'!P665,Tableau3[Sequence],0),))</f>
        <v/>
      </c>
      <c r="C915" s="31" t="str">
        <f>IF('01_Données'!Q665="","",INDEX(Tableau3[Désignation],MATCH('01_Données'!P665,Tableau3[Sequence],0),))</f>
        <v/>
      </c>
      <c r="D915" s="1" t="str">
        <f>IF('01_Données'!Q665="","",INDEX(Tableau3[Qte],MATCH('01_Données'!P665,Tableau3[Sequence],0),))</f>
        <v/>
      </c>
      <c r="E915" s="22" t="str">
        <f>IF('01_Données'!Q665="","",INDEX(Tableau3[P.A.U],MATCH('01_Données'!P665,Tableau3[Sequence],0),))</f>
        <v/>
      </c>
      <c r="F915" s="22"/>
      <c r="G915" s="2" t="str">
        <f>IF('01_Données'!Q665="","",INDEX(Tableau3[Délai],MATCH('01_Données'!P665,Tableau3[Sequence],0),))</f>
        <v/>
      </c>
      <c r="H915" s="2" t="str">
        <f>IF('01_Données'!Q665="","",INDEX(Tableau3[Date livraison],MATCH('01_Données'!P665,Tableau3[Sequence],0),))</f>
        <v/>
      </c>
      <c r="I915" s="1" t="str">
        <f t="shared" si="21"/>
        <v/>
      </c>
      <c r="J915" t="e">
        <f>IF('01_Données'!#REF!="","",INDEX(#REF!,MATCH('01_Données'!#REF!,#REF!,0),))</f>
        <v>#REF!</v>
      </c>
    </row>
    <row r="916" spans="1:10" x14ac:dyDescent="0.25">
      <c r="A916" s="19" t="str">
        <f>IF(ROW()-12&lt;='01_Données'!$O$2,ROW()-12,"")</f>
        <v/>
      </c>
      <c r="B916" s="1" t="str">
        <f>IF('01_Données'!Q666="","",INDEX(Tableau3[N°CMD],MATCH('01_Données'!P666,Tableau3[Sequence],0),))</f>
        <v/>
      </c>
      <c r="C916" s="31" t="str">
        <f>IF('01_Données'!Q666="","",INDEX(Tableau3[Désignation],MATCH('01_Données'!P666,Tableau3[Sequence],0),))</f>
        <v/>
      </c>
      <c r="D916" s="1" t="str">
        <f>IF('01_Données'!Q666="","",INDEX(Tableau3[Qte],MATCH('01_Données'!P666,Tableau3[Sequence],0),))</f>
        <v/>
      </c>
      <c r="E916" s="22" t="str">
        <f>IF('01_Données'!Q666="","",INDEX(Tableau3[P.A.U],MATCH('01_Données'!P666,Tableau3[Sequence],0),))</f>
        <v/>
      </c>
      <c r="F916" s="22"/>
      <c r="G916" s="2" t="str">
        <f>IF('01_Données'!Q666="","",INDEX(Tableau3[Délai],MATCH('01_Données'!P666,Tableau3[Sequence],0),))</f>
        <v/>
      </c>
      <c r="H916" s="2" t="str">
        <f>IF('01_Données'!Q666="","",INDEX(Tableau3[Date livraison],MATCH('01_Données'!P666,Tableau3[Sequence],0),))</f>
        <v/>
      </c>
      <c r="I916" s="1" t="str">
        <f t="shared" si="21"/>
        <v/>
      </c>
      <c r="J916" t="e">
        <f>IF('01_Données'!#REF!="","",INDEX(#REF!,MATCH('01_Données'!#REF!,#REF!,0),))</f>
        <v>#REF!</v>
      </c>
    </row>
    <row r="917" spans="1:10" x14ac:dyDescent="0.25">
      <c r="A917" s="19" t="str">
        <f>IF(ROW()-12&lt;='01_Données'!$O$2,ROW()-12,"")</f>
        <v/>
      </c>
      <c r="B917" s="1" t="str">
        <f>IF('01_Données'!Q667="","",INDEX(Tableau3[N°CMD],MATCH('01_Données'!P667,Tableau3[Sequence],0),))</f>
        <v/>
      </c>
      <c r="C917" s="31" t="str">
        <f>IF('01_Données'!Q667="","",INDEX(Tableau3[Désignation],MATCH('01_Données'!P667,Tableau3[Sequence],0),))</f>
        <v/>
      </c>
      <c r="D917" s="1" t="str">
        <f>IF('01_Données'!Q667="","",INDEX(Tableau3[Qte],MATCH('01_Données'!P667,Tableau3[Sequence],0),))</f>
        <v/>
      </c>
      <c r="E917" s="22" t="str">
        <f>IF('01_Données'!Q667="","",INDEX(Tableau3[P.A.U],MATCH('01_Données'!P667,Tableau3[Sequence],0),))</f>
        <v/>
      </c>
      <c r="F917" s="22"/>
      <c r="G917" s="2" t="str">
        <f>IF('01_Données'!Q667="","",INDEX(Tableau3[Délai],MATCH('01_Données'!P667,Tableau3[Sequence],0),))</f>
        <v/>
      </c>
      <c r="H917" s="2" t="str">
        <f>IF('01_Données'!Q667="","",INDEX(Tableau3[Date livraison],MATCH('01_Données'!P667,Tableau3[Sequence],0),))</f>
        <v/>
      </c>
      <c r="I917" s="1" t="str">
        <f t="shared" si="21"/>
        <v/>
      </c>
      <c r="J917" t="e">
        <f>IF('01_Données'!#REF!="","",INDEX(#REF!,MATCH('01_Données'!#REF!,#REF!,0),))</f>
        <v>#REF!</v>
      </c>
    </row>
    <row r="918" spans="1:10" x14ac:dyDescent="0.25">
      <c r="A918" s="19" t="str">
        <f>IF(ROW()-12&lt;='01_Données'!$O$2,ROW()-12,"")</f>
        <v/>
      </c>
      <c r="B918" s="1" t="str">
        <f>IF('01_Données'!Q668="","",INDEX(Tableau3[N°CMD],MATCH('01_Données'!P668,Tableau3[Sequence],0),))</f>
        <v/>
      </c>
      <c r="C918" s="31" t="str">
        <f>IF('01_Données'!Q668="","",INDEX(Tableau3[Désignation],MATCH('01_Données'!P668,Tableau3[Sequence],0),))</f>
        <v/>
      </c>
      <c r="D918" s="1" t="str">
        <f>IF('01_Données'!Q668="","",INDEX(Tableau3[Qte],MATCH('01_Données'!P668,Tableau3[Sequence],0),))</f>
        <v/>
      </c>
      <c r="E918" s="22" t="str">
        <f>IF('01_Données'!Q668="","",INDEX(Tableau3[P.A.U],MATCH('01_Données'!P668,Tableau3[Sequence],0),))</f>
        <v/>
      </c>
      <c r="F918" s="22"/>
      <c r="G918" s="2" t="str">
        <f>IF('01_Données'!Q668="","",INDEX(Tableau3[Délai],MATCH('01_Données'!P668,Tableau3[Sequence],0),))</f>
        <v/>
      </c>
      <c r="H918" s="2" t="str">
        <f>IF('01_Données'!Q668="","",INDEX(Tableau3[Date livraison],MATCH('01_Données'!P668,Tableau3[Sequence],0),))</f>
        <v/>
      </c>
      <c r="I918" s="1" t="str">
        <f t="shared" si="21"/>
        <v/>
      </c>
      <c r="J918" t="e">
        <f>IF('01_Données'!#REF!="","",INDEX(#REF!,MATCH('01_Données'!#REF!,#REF!,0),))</f>
        <v>#REF!</v>
      </c>
    </row>
    <row r="919" spans="1:10" x14ac:dyDescent="0.25">
      <c r="A919" s="19" t="str">
        <f>IF(ROW()-12&lt;='01_Données'!$O$2,ROW()-12,"")</f>
        <v/>
      </c>
      <c r="B919" s="1" t="str">
        <f>IF('01_Données'!Q669="","",INDEX(Tableau3[N°CMD],MATCH('01_Données'!P669,Tableau3[Sequence],0),))</f>
        <v/>
      </c>
      <c r="C919" s="31" t="str">
        <f>IF('01_Données'!Q669="","",INDEX(Tableau3[Désignation],MATCH('01_Données'!P669,Tableau3[Sequence],0),))</f>
        <v/>
      </c>
      <c r="D919" s="1" t="str">
        <f>IF('01_Données'!Q669="","",INDEX(Tableau3[Qte],MATCH('01_Données'!P669,Tableau3[Sequence],0),))</f>
        <v/>
      </c>
      <c r="E919" s="22" t="str">
        <f>IF('01_Données'!Q669="","",INDEX(Tableau3[P.A.U],MATCH('01_Données'!P669,Tableau3[Sequence],0),))</f>
        <v/>
      </c>
      <c r="F919" s="22"/>
      <c r="G919" s="2" t="str">
        <f>IF('01_Données'!Q669="","",INDEX(Tableau3[Délai],MATCH('01_Données'!P669,Tableau3[Sequence],0),))</f>
        <v/>
      </c>
      <c r="H919" s="2" t="str">
        <f>IF('01_Données'!Q669="","",INDEX(Tableau3[Date livraison],MATCH('01_Données'!P669,Tableau3[Sequence],0),))</f>
        <v/>
      </c>
      <c r="I919" s="1" t="str">
        <f t="shared" si="21"/>
        <v/>
      </c>
      <c r="J919" t="e">
        <f>IF('01_Données'!#REF!="","",INDEX(#REF!,MATCH('01_Données'!#REF!,#REF!,0),))</f>
        <v>#REF!</v>
      </c>
    </row>
    <row r="920" spans="1:10" x14ac:dyDescent="0.25">
      <c r="A920" s="19" t="str">
        <f>IF(ROW()-12&lt;='01_Données'!$O$2,ROW()-12,"")</f>
        <v/>
      </c>
      <c r="B920" s="1" t="str">
        <f>IF('01_Données'!Q670="","",INDEX(Tableau3[N°CMD],MATCH('01_Données'!P670,Tableau3[Sequence],0),))</f>
        <v/>
      </c>
      <c r="C920" s="31" t="str">
        <f>IF('01_Données'!Q670="","",INDEX(Tableau3[Désignation],MATCH('01_Données'!P670,Tableau3[Sequence],0),))</f>
        <v/>
      </c>
      <c r="D920" s="1" t="str">
        <f>IF('01_Données'!Q670="","",INDEX(Tableau3[Qte],MATCH('01_Données'!P670,Tableau3[Sequence],0),))</f>
        <v/>
      </c>
      <c r="E920" s="22" t="str">
        <f>IF('01_Données'!Q670="","",INDEX(Tableau3[P.A.U],MATCH('01_Données'!P670,Tableau3[Sequence],0),))</f>
        <v/>
      </c>
      <c r="F920" s="22"/>
      <c r="G920" s="2" t="str">
        <f>IF('01_Données'!Q670="","",INDEX(Tableau3[Délai],MATCH('01_Données'!P670,Tableau3[Sequence],0),))</f>
        <v/>
      </c>
      <c r="H920" s="2" t="str">
        <f>IF('01_Données'!Q670="","",INDEX(Tableau3[Date livraison],MATCH('01_Données'!P670,Tableau3[Sequence],0),))</f>
        <v/>
      </c>
      <c r="I920" s="1" t="str">
        <f t="shared" si="21"/>
        <v/>
      </c>
      <c r="J920" t="e">
        <f>IF('01_Données'!#REF!="","",INDEX(#REF!,MATCH('01_Données'!#REF!,#REF!,0),))</f>
        <v>#REF!</v>
      </c>
    </row>
    <row r="921" spans="1:10" x14ac:dyDescent="0.25">
      <c r="A921" s="19" t="str">
        <f>IF(ROW()-12&lt;='01_Données'!$O$2,ROW()-12,"")</f>
        <v/>
      </c>
      <c r="B921" s="1" t="str">
        <f>IF('01_Données'!Q671="","",INDEX(Tableau3[N°CMD],MATCH('01_Données'!P671,Tableau3[Sequence],0),))</f>
        <v/>
      </c>
      <c r="C921" s="31" t="str">
        <f>IF('01_Données'!Q671="","",INDEX(Tableau3[Désignation],MATCH('01_Données'!P671,Tableau3[Sequence],0),))</f>
        <v/>
      </c>
      <c r="D921" s="1" t="str">
        <f>IF('01_Données'!Q671="","",INDEX(Tableau3[Qte],MATCH('01_Données'!P671,Tableau3[Sequence],0),))</f>
        <v/>
      </c>
      <c r="E921" s="22" t="str">
        <f>IF('01_Données'!Q671="","",INDEX(Tableau3[P.A.U],MATCH('01_Données'!P671,Tableau3[Sequence],0),))</f>
        <v/>
      </c>
      <c r="F921" s="22"/>
      <c r="G921" s="2" t="str">
        <f>IF('01_Données'!Q671="","",INDEX(Tableau3[Délai],MATCH('01_Données'!P671,Tableau3[Sequence],0),))</f>
        <v/>
      </c>
      <c r="H921" s="2" t="str">
        <f>IF('01_Données'!Q671="","",INDEX(Tableau3[Date livraison],MATCH('01_Données'!P671,Tableau3[Sequence],0),))</f>
        <v/>
      </c>
      <c r="I921" s="1" t="str">
        <f t="shared" si="21"/>
        <v/>
      </c>
      <c r="J921" t="e">
        <f>IF('01_Données'!#REF!="","",INDEX(#REF!,MATCH('01_Données'!#REF!,#REF!,0),))</f>
        <v>#REF!</v>
      </c>
    </row>
    <row r="922" spans="1:10" x14ac:dyDescent="0.25">
      <c r="A922" s="19" t="str">
        <f>IF(ROW()-12&lt;='01_Données'!$O$2,ROW()-12,"")</f>
        <v/>
      </c>
      <c r="B922" s="1" t="str">
        <f>IF('01_Données'!Q672="","",INDEX(Tableau3[N°CMD],MATCH('01_Données'!P672,Tableau3[Sequence],0),))</f>
        <v/>
      </c>
      <c r="C922" s="31" t="str">
        <f>IF('01_Données'!Q672="","",INDEX(Tableau3[Désignation],MATCH('01_Données'!P672,Tableau3[Sequence],0),))</f>
        <v/>
      </c>
      <c r="D922" s="1" t="str">
        <f>IF('01_Données'!Q672="","",INDEX(Tableau3[Qte],MATCH('01_Données'!P672,Tableau3[Sequence],0),))</f>
        <v/>
      </c>
      <c r="E922" s="22" t="str">
        <f>IF('01_Données'!Q672="","",INDEX(Tableau3[P.A.U],MATCH('01_Données'!P672,Tableau3[Sequence],0),))</f>
        <v/>
      </c>
      <c r="F922" s="22"/>
      <c r="G922" s="2" t="str">
        <f>IF('01_Données'!Q672="","",INDEX(Tableau3[Délai],MATCH('01_Données'!P672,Tableau3[Sequence],0),))</f>
        <v/>
      </c>
      <c r="H922" s="2" t="str">
        <f>IF('01_Données'!Q672="","",INDEX(Tableau3[Date livraison],MATCH('01_Données'!P672,Tableau3[Sequence],0),))</f>
        <v/>
      </c>
      <c r="I922" s="1" t="str">
        <f t="shared" si="21"/>
        <v/>
      </c>
      <c r="J922" t="e">
        <f>IF('01_Données'!#REF!="","",INDEX(#REF!,MATCH('01_Données'!#REF!,#REF!,0),))</f>
        <v>#REF!</v>
      </c>
    </row>
    <row r="923" spans="1:10" x14ac:dyDescent="0.25">
      <c r="A923" s="19" t="str">
        <f>IF(ROW()-12&lt;='01_Données'!$O$2,ROW()-12,"")</f>
        <v/>
      </c>
      <c r="B923" s="1" t="str">
        <f>IF('01_Données'!Q673="","",INDEX(Tableau3[N°CMD],MATCH('01_Données'!P673,Tableau3[Sequence],0),))</f>
        <v/>
      </c>
      <c r="C923" s="31" t="str">
        <f>IF('01_Données'!Q673="","",INDEX(Tableau3[Désignation],MATCH('01_Données'!P673,Tableau3[Sequence],0),))</f>
        <v/>
      </c>
      <c r="D923" s="1" t="str">
        <f>IF('01_Données'!Q673="","",INDEX(Tableau3[Qte],MATCH('01_Données'!P673,Tableau3[Sequence],0),))</f>
        <v/>
      </c>
      <c r="E923" s="22" t="str">
        <f>IF('01_Données'!Q673="","",INDEX(Tableau3[P.A.U],MATCH('01_Données'!P673,Tableau3[Sequence],0),))</f>
        <v/>
      </c>
      <c r="F923" s="22"/>
      <c r="G923" s="2" t="str">
        <f>IF('01_Données'!Q673="","",INDEX(Tableau3[Délai],MATCH('01_Données'!P673,Tableau3[Sequence],0),))</f>
        <v/>
      </c>
      <c r="H923" s="2" t="str">
        <f>IF('01_Données'!Q673="","",INDEX(Tableau3[Date livraison],MATCH('01_Données'!P673,Tableau3[Sequence],0),))</f>
        <v/>
      </c>
      <c r="I923" s="1" t="str">
        <f t="shared" si="21"/>
        <v/>
      </c>
      <c r="J923" t="e">
        <f>IF('01_Données'!#REF!="","",INDEX(#REF!,MATCH('01_Données'!#REF!,#REF!,0),))</f>
        <v>#REF!</v>
      </c>
    </row>
    <row r="924" spans="1:10" x14ac:dyDescent="0.25">
      <c r="A924" s="19" t="str">
        <f>IF(ROW()-12&lt;='01_Données'!$O$2,ROW()-12,"")</f>
        <v/>
      </c>
      <c r="B924" s="1" t="str">
        <f>IF('01_Données'!Q674="","",INDEX(Tableau3[N°CMD],MATCH('01_Données'!P674,Tableau3[Sequence],0),))</f>
        <v/>
      </c>
      <c r="C924" s="31" t="str">
        <f>IF('01_Données'!Q674="","",INDEX(Tableau3[Désignation],MATCH('01_Données'!P674,Tableau3[Sequence],0),))</f>
        <v/>
      </c>
      <c r="D924" s="1" t="str">
        <f>IF('01_Données'!Q674="","",INDEX(Tableau3[Qte],MATCH('01_Données'!P674,Tableau3[Sequence],0),))</f>
        <v/>
      </c>
      <c r="E924" s="22" t="str">
        <f>IF('01_Données'!Q674="","",INDEX(Tableau3[P.A.U],MATCH('01_Données'!P674,Tableau3[Sequence],0),))</f>
        <v/>
      </c>
      <c r="F924" s="22"/>
      <c r="G924" s="2" t="str">
        <f>IF('01_Données'!Q674="","",INDEX(Tableau3[Délai],MATCH('01_Données'!P674,Tableau3[Sequence],0),))</f>
        <v/>
      </c>
      <c r="H924" s="2" t="str">
        <f>IF('01_Données'!Q674="","",INDEX(Tableau3[Date livraison],MATCH('01_Données'!P674,Tableau3[Sequence],0),))</f>
        <v/>
      </c>
      <c r="I924" s="1" t="str">
        <f t="shared" si="21"/>
        <v/>
      </c>
      <c r="J924" t="e">
        <f>IF('01_Données'!#REF!="","",INDEX(#REF!,MATCH('01_Données'!#REF!,#REF!,0),))</f>
        <v>#REF!</v>
      </c>
    </row>
    <row r="925" spans="1:10" x14ac:dyDescent="0.25">
      <c r="A925" s="19" t="str">
        <f>IF(ROW()-12&lt;='01_Données'!$O$2,ROW()-12,"")</f>
        <v/>
      </c>
      <c r="B925" s="1" t="str">
        <f>IF('01_Données'!Q675="","",INDEX(Tableau3[N°CMD],MATCH('01_Données'!P675,Tableau3[Sequence],0),))</f>
        <v/>
      </c>
      <c r="C925" s="31" t="str">
        <f>IF('01_Données'!Q675="","",INDEX(Tableau3[Désignation],MATCH('01_Données'!P675,Tableau3[Sequence],0),))</f>
        <v/>
      </c>
      <c r="D925" s="1" t="str">
        <f>IF('01_Données'!Q675="","",INDEX(Tableau3[Qte],MATCH('01_Données'!P675,Tableau3[Sequence],0),))</f>
        <v/>
      </c>
      <c r="E925" s="22" t="str">
        <f>IF('01_Données'!Q675="","",INDEX(Tableau3[P.A.U],MATCH('01_Données'!P675,Tableau3[Sequence],0),))</f>
        <v/>
      </c>
      <c r="F925" s="22"/>
      <c r="G925" s="2" t="str">
        <f>IF('01_Données'!Q675="","",INDEX(Tableau3[Délai],MATCH('01_Données'!P675,Tableau3[Sequence],0),))</f>
        <v/>
      </c>
      <c r="H925" s="2" t="str">
        <f>IF('01_Données'!Q675="","",INDEX(Tableau3[Date livraison],MATCH('01_Données'!P675,Tableau3[Sequence],0),))</f>
        <v/>
      </c>
      <c r="I925" s="1" t="str">
        <f t="shared" si="21"/>
        <v/>
      </c>
      <c r="J925" t="e">
        <f>IF('01_Données'!#REF!="","",INDEX(#REF!,MATCH('01_Données'!#REF!,#REF!,0),))</f>
        <v>#REF!</v>
      </c>
    </row>
    <row r="926" spans="1:10" x14ac:dyDescent="0.25">
      <c r="A926" s="19" t="str">
        <f>IF(ROW()-12&lt;='01_Données'!$O$2,ROW()-12,"")</f>
        <v/>
      </c>
      <c r="B926" s="1" t="str">
        <f>IF('01_Données'!Q676="","",INDEX(Tableau3[N°CMD],MATCH('01_Données'!P676,Tableau3[Sequence],0),))</f>
        <v/>
      </c>
      <c r="C926" s="31" t="str">
        <f>IF('01_Données'!Q676="","",INDEX(Tableau3[Désignation],MATCH('01_Données'!P676,Tableau3[Sequence],0),))</f>
        <v/>
      </c>
      <c r="D926" s="1" t="str">
        <f>IF('01_Données'!Q676="","",INDEX(Tableau3[Qte],MATCH('01_Données'!P676,Tableau3[Sequence],0),))</f>
        <v/>
      </c>
      <c r="E926" s="22" t="str">
        <f>IF('01_Données'!Q676="","",INDEX(Tableau3[P.A.U],MATCH('01_Données'!P676,Tableau3[Sequence],0),))</f>
        <v/>
      </c>
      <c r="F926" s="22"/>
      <c r="G926" s="2" t="str">
        <f>IF('01_Données'!Q676="","",INDEX(Tableau3[Délai],MATCH('01_Données'!P676,Tableau3[Sequence],0),))</f>
        <v/>
      </c>
      <c r="H926" s="2" t="str">
        <f>IF('01_Données'!Q676="","",INDEX(Tableau3[Date livraison],MATCH('01_Données'!P676,Tableau3[Sequence],0),))</f>
        <v/>
      </c>
      <c r="I926" s="1" t="str">
        <f t="shared" si="21"/>
        <v/>
      </c>
      <c r="J926" t="e">
        <f>IF('01_Données'!#REF!="","",INDEX(#REF!,MATCH('01_Données'!#REF!,#REF!,0),))</f>
        <v>#REF!</v>
      </c>
    </row>
    <row r="927" spans="1:10" x14ac:dyDescent="0.25">
      <c r="A927" s="19" t="str">
        <f>IF(ROW()-12&lt;='01_Données'!$O$2,ROW()-12,"")</f>
        <v/>
      </c>
      <c r="B927" s="1" t="str">
        <f>IF('01_Données'!Q677="","",INDEX(Tableau3[N°CMD],MATCH('01_Données'!P677,Tableau3[Sequence],0),))</f>
        <v/>
      </c>
      <c r="C927" s="31" t="str">
        <f>IF('01_Données'!Q677="","",INDEX(Tableau3[Désignation],MATCH('01_Données'!P677,Tableau3[Sequence],0),))</f>
        <v/>
      </c>
      <c r="D927" s="1" t="str">
        <f>IF('01_Données'!Q677="","",INDEX(Tableau3[Qte],MATCH('01_Données'!P677,Tableau3[Sequence],0),))</f>
        <v/>
      </c>
      <c r="E927" s="22" t="str">
        <f>IF('01_Données'!Q677="","",INDEX(Tableau3[P.A.U],MATCH('01_Données'!P677,Tableau3[Sequence],0),))</f>
        <v/>
      </c>
      <c r="F927" s="22"/>
      <c r="G927" s="2" t="str">
        <f>IF('01_Données'!Q677="","",INDEX(Tableau3[Délai],MATCH('01_Données'!P677,Tableau3[Sequence],0),))</f>
        <v/>
      </c>
      <c r="H927" s="2" t="str">
        <f>IF('01_Données'!Q677="","",INDEX(Tableau3[Date livraison],MATCH('01_Données'!P677,Tableau3[Sequence],0),))</f>
        <v/>
      </c>
      <c r="I927" s="1" t="str">
        <f t="shared" si="21"/>
        <v/>
      </c>
      <c r="J927" t="e">
        <f>IF('01_Données'!#REF!="","",INDEX(#REF!,MATCH('01_Données'!#REF!,#REF!,0),))</f>
        <v>#REF!</v>
      </c>
    </row>
    <row r="928" spans="1:10" x14ac:dyDescent="0.25">
      <c r="A928" s="19" t="str">
        <f>IF(ROW()-12&lt;='01_Données'!$O$2,ROW()-12,"")</f>
        <v/>
      </c>
      <c r="B928" s="1" t="str">
        <f>IF('01_Données'!Q678="","",INDEX(Tableau3[N°CMD],MATCH('01_Données'!P678,Tableau3[Sequence],0),))</f>
        <v/>
      </c>
      <c r="C928" s="31" t="str">
        <f>IF('01_Données'!Q678="","",INDEX(Tableau3[Désignation],MATCH('01_Données'!P678,Tableau3[Sequence],0),))</f>
        <v/>
      </c>
      <c r="D928" s="1" t="str">
        <f>IF('01_Données'!Q678="","",INDEX(Tableau3[Qte],MATCH('01_Données'!P678,Tableau3[Sequence],0),))</f>
        <v/>
      </c>
      <c r="E928" s="22" t="str">
        <f>IF('01_Données'!Q678="","",INDEX(Tableau3[P.A.U],MATCH('01_Données'!P678,Tableau3[Sequence],0),))</f>
        <v/>
      </c>
      <c r="F928" s="22"/>
      <c r="G928" s="2" t="str">
        <f>IF('01_Données'!Q678="","",INDEX(Tableau3[Délai],MATCH('01_Données'!P678,Tableau3[Sequence],0),))</f>
        <v/>
      </c>
      <c r="H928" s="2" t="str">
        <f>IF('01_Données'!Q678="","",INDEX(Tableau3[Date livraison],MATCH('01_Données'!P678,Tableau3[Sequence],0),))</f>
        <v/>
      </c>
      <c r="I928" s="1" t="str">
        <f t="shared" si="21"/>
        <v/>
      </c>
      <c r="J928" t="e">
        <f>IF('01_Données'!#REF!="","",INDEX(#REF!,MATCH('01_Données'!#REF!,#REF!,0),))</f>
        <v>#REF!</v>
      </c>
    </row>
    <row r="929" spans="1:10" x14ac:dyDescent="0.25">
      <c r="A929" s="19" t="str">
        <f>IF(ROW()-12&lt;='01_Données'!$O$2,ROW()-12,"")</f>
        <v/>
      </c>
      <c r="B929" s="1" t="str">
        <f>IF('01_Données'!Q679="","",INDEX(Tableau3[N°CMD],MATCH('01_Données'!P679,Tableau3[Sequence],0),))</f>
        <v/>
      </c>
      <c r="C929" s="31" t="str">
        <f>IF('01_Données'!Q679="","",INDEX(Tableau3[Désignation],MATCH('01_Données'!P679,Tableau3[Sequence],0),))</f>
        <v/>
      </c>
      <c r="D929" s="1" t="str">
        <f>IF('01_Données'!Q679="","",INDEX(Tableau3[Qte],MATCH('01_Données'!P679,Tableau3[Sequence],0),))</f>
        <v/>
      </c>
      <c r="E929" s="22" t="str">
        <f>IF('01_Données'!Q679="","",INDEX(Tableau3[P.A.U],MATCH('01_Données'!P679,Tableau3[Sequence],0),))</f>
        <v/>
      </c>
      <c r="F929" s="22"/>
      <c r="G929" s="2" t="str">
        <f>IF('01_Données'!Q679="","",INDEX(Tableau3[Délai],MATCH('01_Données'!P679,Tableau3[Sequence],0),))</f>
        <v/>
      </c>
      <c r="H929" s="2" t="str">
        <f>IF('01_Données'!Q679="","",INDEX(Tableau3[Date livraison],MATCH('01_Données'!P679,Tableau3[Sequence],0),))</f>
        <v/>
      </c>
      <c r="I929" s="1" t="str">
        <f t="shared" si="21"/>
        <v/>
      </c>
      <c r="J929" t="e">
        <f>IF('01_Données'!#REF!="","",INDEX(#REF!,MATCH('01_Données'!#REF!,#REF!,0),))</f>
        <v>#REF!</v>
      </c>
    </row>
    <row r="930" spans="1:10" x14ac:dyDescent="0.25">
      <c r="A930" s="19" t="str">
        <f>IF(ROW()-12&lt;='01_Données'!$O$2,ROW()-12,"")</f>
        <v/>
      </c>
      <c r="B930" s="1" t="str">
        <f>IF('01_Données'!Q680="","",INDEX(Tableau3[N°CMD],MATCH('01_Données'!P680,Tableau3[Sequence],0),))</f>
        <v/>
      </c>
      <c r="C930" s="31" t="str">
        <f>IF('01_Données'!Q680="","",INDEX(Tableau3[Désignation],MATCH('01_Données'!P680,Tableau3[Sequence],0),))</f>
        <v/>
      </c>
      <c r="D930" s="1" t="str">
        <f>IF('01_Données'!Q680="","",INDEX(Tableau3[Qte],MATCH('01_Données'!P680,Tableau3[Sequence],0),))</f>
        <v/>
      </c>
      <c r="E930" s="22" t="str">
        <f>IF('01_Données'!Q680="","",INDEX(Tableau3[P.A.U],MATCH('01_Données'!P680,Tableau3[Sequence],0),))</f>
        <v/>
      </c>
      <c r="F930" s="22"/>
      <c r="G930" s="2" t="str">
        <f>IF('01_Données'!Q680="","",INDEX(Tableau3[Délai],MATCH('01_Données'!P680,Tableau3[Sequence],0),))</f>
        <v/>
      </c>
      <c r="H930" s="2" t="str">
        <f>IF('01_Données'!Q680="","",INDEX(Tableau3[Date livraison],MATCH('01_Données'!P680,Tableau3[Sequence],0),))</f>
        <v/>
      </c>
      <c r="I930" s="1" t="str">
        <f t="shared" si="21"/>
        <v/>
      </c>
      <c r="J930" t="e">
        <f>IF('01_Données'!#REF!="","",INDEX(#REF!,MATCH('01_Données'!#REF!,#REF!,0),))</f>
        <v>#REF!</v>
      </c>
    </row>
    <row r="931" spans="1:10" x14ac:dyDescent="0.25">
      <c r="A931" s="19" t="str">
        <f>IF(ROW()-12&lt;='01_Données'!$O$2,ROW()-12,"")</f>
        <v/>
      </c>
      <c r="B931" s="1" t="str">
        <f>IF('01_Données'!Q681="","",INDEX(Tableau3[N°CMD],MATCH('01_Données'!P681,Tableau3[Sequence],0),))</f>
        <v/>
      </c>
      <c r="C931" s="31" t="str">
        <f>IF('01_Données'!Q681="","",INDEX(Tableau3[Désignation],MATCH('01_Données'!P681,Tableau3[Sequence],0),))</f>
        <v/>
      </c>
      <c r="D931" s="1" t="str">
        <f>IF('01_Données'!Q681="","",INDEX(Tableau3[Qte],MATCH('01_Données'!P681,Tableau3[Sequence],0),))</f>
        <v/>
      </c>
      <c r="E931" s="22" t="str">
        <f>IF('01_Données'!Q681="","",INDEX(Tableau3[P.A.U],MATCH('01_Données'!P681,Tableau3[Sequence],0),))</f>
        <v/>
      </c>
      <c r="F931" s="22"/>
      <c r="G931" s="2" t="str">
        <f>IF('01_Données'!Q681="","",INDEX(Tableau3[Délai],MATCH('01_Données'!P681,Tableau3[Sequence],0),))</f>
        <v/>
      </c>
      <c r="H931" s="2" t="str">
        <f>IF('01_Données'!Q681="","",INDEX(Tableau3[Date livraison],MATCH('01_Données'!P681,Tableau3[Sequence],0),))</f>
        <v/>
      </c>
      <c r="I931" s="1" t="str">
        <f t="shared" si="21"/>
        <v/>
      </c>
      <c r="J931" t="e">
        <f>IF('01_Données'!#REF!="","",INDEX(#REF!,MATCH('01_Données'!#REF!,#REF!,0),))</f>
        <v>#REF!</v>
      </c>
    </row>
    <row r="932" spans="1:10" x14ac:dyDescent="0.25">
      <c r="A932" s="19" t="str">
        <f>IF(ROW()-12&lt;='01_Données'!$O$2,ROW()-12,"")</f>
        <v/>
      </c>
      <c r="B932" s="1" t="str">
        <f>IF('01_Données'!Q682="","",INDEX(Tableau3[N°CMD],MATCH('01_Données'!P682,Tableau3[Sequence],0),))</f>
        <v/>
      </c>
      <c r="C932" s="31" t="str">
        <f>IF('01_Données'!Q682="","",INDEX(Tableau3[Désignation],MATCH('01_Données'!P682,Tableau3[Sequence],0),))</f>
        <v/>
      </c>
      <c r="D932" s="1" t="str">
        <f>IF('01_Données'!Q682="","",INDEX(Tableau3[Qte],MATCH('01_Données'!P682,Tableau3[Sequence],0),))</f>
        <v/>
      </c>
      <c r="E932" s="22" t="str">
        <f>IF('01_Données'!Q682="","",INDEX(Tableau3[P.A.U],MATCH('01_Données'!P682,Tableau3[Sequence],0),))</f>
        <v/>
      </c>
      <c r="F932" s="22"/>
      <c r="G932" s="2" t="str">
        <f>IF('01_Données'!Q682="","",INDEX(Tableau3[Délai],MATCH('01_Données'!P682,Tableau3[Sequence],0),))</f>
        <v/>
      </c>
      <c r="H932" s="2" t="str">
        <f>IF('01_Données'!Q682="","",INDEX(Tableau3[Date livraison],MATCH('01_Données'!P682,Tableau3[Sequence],0),))</f>
        <v/>
      </c>
      <c r="I932" s="1" t="str">
        <f t="shared" si="21"/>
        <v/>
      </c>
      <c r="J932" t="e">
        <f>IF('01_Données'!#REF!="","",INDEX(#REF!,MATCH('01_Données'!#REF!,#REF!,0),))</f>
        <v>#REF!</v>
      </c>
    </row>
    <row r="933" spans="1:10" x14ac:dyDescent="0.25">
      <c r="A933" s="19" t="str">
        <f>IF(ROW()-12&lt;='01_Données'!$O$2,ROW()-12,"")</f>
        <v/>
      </c>
      <c r="B933" s="1" t="str">
        <f>IF('01_Données'!Q683="","",INDEX(Tableau3[N°CMD],MATCH('01_Données'!P683,Tableau3[Sequence],0),))</f>
        <v/>
      </c>
      <c r="C933" s="31" t="str">
        <f>IF('01_Données'!Q683="","",INDEX(Tableau3[Désignation],MATCH('01_Données'!P683,Tableau3[Sequence],0),))</f>
        <v/>
      </c>
      <c r="D933" s="1" t="str">
        <f>IF('01_Données'!Q683="","",INDEX(Tableau3[Qte],MATCH('01_Données'!P683,Tableau3[Sequence],0),))</f>
        <v/>
      </c>
      <c r="E933" s="22" t="str">
        <f>IF('01_Données'!Q683="","",INDEX(Tableau3[P.A.U],MATCH('01_Données'!P683,Tableau3[Sequence],0),))</f>
        <v/>
      </c>
      <c r="F933" s="22"/>
      <c r="G933" s="2" t="str">
        <f>IF('01_Données'!Q683="","",INDEX(Tableau3[Délai],MATCH('01_Données'!P683,Tableau3[Sequence],0),))</f>
        <v/>
      </c>
      <c r="H933" s="2" t="str">
        <f>IF('01_Données'!Q683="","",INDEX(Tableau3[Date livraison],MATCH('01_Données'!P683,Tableau3[Sequence],0),))</f>
        <v/>
      </c>
      <c r="I933" s="1" t="str">
        <f t="shared" si="21"/>
        <v/>
      </c>
      <c r="J933" t="e">
        <f>IF('01_Données'!#REF!="","",INDEX(#REF!,MATCH('01_Données'!#REF!,#REF!,0),))</f>
        <v>#REF!</v>
      </c>
    </row>
    <row r="934" spans="1:10" x14ac:dyDescent="0.25">
      <c r="A934" s="19" t="str">
        <f>IF(ROW()-12&lt;='01_Données'!$O$2,ROW()-12,"")</f>
        <v/>
      </c>
      <c r="B934" s="1" t="str">
        <f>IF('01_Données'!Q684="","",INDEX(Tableau3[N°CMD],MATCH('01_Données'!P684,Tableau3[Sequence],0),))</f>
        <v/>
      </c>
      <c r="C934" s="31" t="str">
        <f>IF('01_Données'!Q684="","",INDEX(Tableau3[Désignation],MATCH('01_Données'!P684,Tableau3[Sequence],0),))</f>
        <v/>
      </c>
      <c r="D934" s="1" t="str">
        <f>IF('01_Données'!Q684="","",INDEX(Tableau3[Qte],MATCH('01_Données'!P684,Tableau3[Sequence],0),))</f>
        <v/>
      </c>
      <c r="E934" s="22" t="str">
        <f>IF('01_Données'!Q684="","",INDEX(Tableau3[P.A.U],MATCH('01_Données'!P684,Tableau3[Sequence],0),))</f>
        <v/>
      </c>
      <c r="F934" s="22"/>
      <c r="G934" s="2" t="str">
        <f>IF('01_Données'!Q684="","",INDEX(Tableau3[Délai],MATCH('01_Données'!P684,Tableau3[Sequence],0),))</f>
        <v/>
      </c>
      <c r="H934" s="2" t="str">
        <f>IF('01_Données'!Q684="","",INDEX(Tableau3[Date livraison],MATCH('01_Données'!P684,Tableau3[Sequence],0),))</f>
        <v/>
      </c>
      <c r="I934" s="1" t="str">
        <f t="shared" si="21"/>
        <v/>
      </c>
      <c r="J934" t="e">
        <f>IF('01_Données'!#REF!="","",INDEX(#REF!,MATCH('01_Données'!#REF!,#REF!,0),))</f>
        <v>#REF!</v>
      </c>
    </row>
    <row r="935" spans="1:10" x14ac:dyDescent="0.25">
      <c r="A935" s="19" t="str">
        <f>IF(ROW()-12&lt;='01_Données'!$O$2,ROW()-12,"")</f>
        <v/>
      </c>
      <c r="B935" s="1" t="str">
        <f>IF('01_Données'!Q685="","",INDEX(Tableau3[N°CMD],MATCH('01_Données'!P685,Tableau3[Sequence],0),))</f>
        <v/>
      </c>
      <c r="C935" s="31" t="str">
        <f>IF('01_Données'!Q685="","",INDEX(Tableau3[Désignation],MATCH('01_Données'!P685,Tableau3[Sequence],0),))</f>
        <v/>
      </c>
      <c r="D935" s="1" t="str">
        <f>IF('01_Données'!Q685="","",INDEX(Tableau3[Qte],MATCH('01_Données'!P685,Tableau3[Sequence],0),))</f>
        <v/>
      </c>
      <c r="E935" s="22" t="str">
        <f>IF('01_Données'!Q685="","",INDEX(Tableau3[P.A.U],MATCH('01_Données'!P685,Tableau3[Sequence],0),))</f>
        <v/>
      </c>
      <c r="F935" s="22"/>
      <c r="G935" s="2" t="str">
        <f>IF('01_Données'!Q685="","",INDEX(Tableau3[Délai],MATCH('01_Données'!P685,Tableau3[Sequence],0),))</f>
        <v/>
      </c>
      <c r="H935" s="2" t="str">
        <f>IF('01_Données'!Q685="","",INDEX(Tableau3[Date livraison],MATCH('01_Données'!P685,Tableau3[Sequence],0),))</f>
        <v/>
      </c>
      <c r="I935" s="1" t="str">
        <f t="shared" si="21"/>
        <v/>
      </c>
      <c r="J935" t="e">
        <f>IF('01_Données'!#REF!="","",INDEX(#REF!,MATCH('01_Données'!#REF!,#REF!,0),))</f>
        <v>#REF!</v>
      </c>
    </row>
    <row r="936" spans="1:10" x14ac:dyDescent="0.25">
      <c r="A936" s="19" t="str">
        <f>IF(ROW()-12&lt;='01_Données'!$O$2,ROW()-12,"")</f>
        <v/>
      </c>
      <c r="B936" s="1" t="str">
        <f>IF('01_Données'!Q686="","",INDEX(Tableau3[N°CMD],MATCH('01_Données'!P686,Tableau3[Sequence],0),))</f>
        <v/>
      </c>
      <c r="C936" s="31" t="str">
        <f>IF('01_Données'!Q686="","",INDEX(Tableau3[Désignation],MATCH('01_Données'!P686,Tableau3[Sequence],0),))</f>
        <v/>
      </c>
      <c r="D936" s="1" t="str">
        <f>IF('01_Données'!Q686="","",INDEX(Tableau3[Qte],MATCH('01_Données'!P686,Tableau3[Sequence],0),))</f>
        <v/>
      </c>
      <c r="E936" s="22" t="str">
        <f>IF('01_Données'!Q686="","",INDEX(Tableau3[P.A.U],MATCH('01_Données'!P686,Tableau3[Sequence],0),))</f>
        <v/>
      </c>
      <c r="F936" s="22"/>
      <c r="G936" s="2" t="str">
        <f>IF('01_Données'!Q686="","",INDEX(Tableau3[Délai],MATCH('01_Données'!P686,Tableau3[Sequence],0),))</f>
        <v/>
      </c>
      <c r="H936" s="2" t="str">
        <f>IF('01_Données'!Q686="","",INDEX(Tableau3[Date livraison],MATCH('01_Données'!P686,Tableau3[Sequence],0),))</f>
        <v/>
      </c>
      <c r="I936" s="1" t="str">
        <f t="shared" si="21"/>
        <v/>
      </c>
      <c r="J936" t="e">
        <f>IF('01_Données'!#REF!="","",INDEX(#REF!,MATCH('01_Données'!#REF!,#REF!,0),))</f>
        <v>#REF!</v>
      </c>
    </row>
    <row r="937" spans="1:10" x14ac:dyDescent="0.25">
      <c r="A937" s="19" t="str">
        <f>IF(ROW()-12&lt;='01_Données'!$O$2,ROW()-12,"")</f>
        <v/>
      </c>
      <c r="B937" s="1" t="str">
        <f>IF('01_Données'!Q687="","",INDEX(Tableau3[N°CMD],MATCH('01_Données'!P687,Tableau3[Sequence],0),))</f>
        <v/>
      </c>
      <c r="C937" s="31" t="str">
        <f>IF('01_Données'!Q687="","",INDEX(Tableau3[Désignation],MATCH('01_Données'!P687,Tableau3[Sequence],0),))</f>
        <v/>
      </c>
      <c r="D937" s="1" t="str">
        <f>IF('01_Données'!Q687="","",INDEX(Tableau3[Qte],MATCH('01_Données'!P687,Tableau3[Sequence],0),))</f>
        <v/>
      </c>
      <c r="E937" s="22" t="str">
        <f>IF('01_Données'!Q687="","",INDEX(Tableau3[P.A.U],MATCH('01_Données'!P687,Tableau3[Sequence],0),))</f>
        <v/>
      </c>
      <c r="F937" s="22"/>
      <c r="G937" s="2" t="str">
        <f>IF('01_Données'!Q687="","",INDEX(Tableau3[Délai],MATCH('01_Données'!P687,Tableau3[Sequence],0),))</f>
        <v/>
      </c>
      <c r="H937" s="2" t="str">
        <f>IF('01_Données'!Q687="","",INDEX(Tableau3[Date livraison],MATCH('01_Données'!P687,Tableau3[Sequence],0),))</f>
        <v/>
      </c>
      <c r="I937" s="1" t="str">
        <f t="shared" si="21"/>
        <v/>
      </c>
      <c r="J937" t="e">
        <f>IF('01_Données'!#REF!="","",INDEX(#REF!,MATCH('01_Données'!#REF!,#REF!,0),))</f>
        <v>#REF!</v>
      </c>
    </row>
    <row r="938" spans="1:10" x14ac:dyDescent="0.25">
      <c r="A938" s="19" t="str">
        <f>IF(ROW()-12&lt;='01_Données'!$O$2,ROW()-12,"")</f>
        <v/>
      </c>
      <c r="B938" s="1" t="str">
        <f>IF('01_Données'!Q688="","",INDEX(Tableau3[N°CMD],MATCH('01_Données'!P688,Tableau3[Sequence],0),))</f>
        <v/>
      </c>
      <c r="C938" s="31" t="str">
        <f>IF('01_Données'!Q688="","",INDEX(Tableau3[Désignation],MATCH('01_Données'!P688,Tableau3[Sequence],0),))</f>
        <v/>
      </c>
      <c r="D938" s="1" t="str">
        <f>IF('01_Données'!Q688="","",INDEX(Tableau3[Qte],MATCH('01_Données'!P688,Tableau3[Sequence],0),))</f>
        <v/>
      </c>
      <c r="E938" s="22" t="str">
        <f>IF('01_Données'!Q688="","",INDEX(Tableau3[P.A.U],MATCH('01_Données'!P688,Tableau3[Sequence],0),))</f>
        <v/>
      </c>
      <c r="F938" s="22"/>
      <c r="G938" s="2" t="str">
        <f>IF('01_Données'!Q688="","",INDEX(Tableau3[Délai],MATCH('01_Données'!P688,Tableau3[Sequence],0),))</f>
        <v/>
      </c>
      <c r="H938" s="2" t="str">
        <f>IF('01_Données'!Q688="","",INDEX(Tableau3[Date livraison],MATCH('01_Données'!P688,Tableau3[Sequence],0),))</f>
        <v/>
      </c>
      <c r="I938" s="1" t="str">
        <f t="shared" si="21"/>
        <v/>
      </c>
      <c r="J938" t="e">
        <f>IF('01_Données'!#REF!="","",INDEX(#REF!,MATCH('01_Données'!#REF!,#REF!,0),))</f>
        <v>#REF!</v>
      </c>
    </row>
    <row r="939" spans="1:10" x14ac:dyDescent="0.25">
      <c r="A939" s="19" t="str">
        <f>IF(ROW()-12&lt;='01_Données'!$O$2,ROW()-12,"")</f>
        <v/>
      </c>
      <c r="B939" s="1" t="str">
        <f>IF('01_Données'!Q689="","",INDEX(Tableau3[N°CMD],MATCH('01_Données'!P689,Tableau3[Sequence],0),))</f>
        <v/>
      </c>
      <c r="C939" s="31" t="str">
        <f>IF('01_Données'!Q689="","",INDEX(Tableau3[Désignation],MATCH('01_Données'!P689,Tableau3[Sequence],0),))</f>
        <v/>
      </c>
      <c r="D939" s="1" t="str">
        <f>IF('01_Données'!Q689="","",INDEX(Tableau3[Qte],MATCH('01_Données'!P689,Tableau3[Sequence],0),))</f>
        <v/>
      </c>
      <c r="E939" s="22" t="str">
        <f>IF('01_Données'!Q689="","",INDEX(Tableau3[P.A.U],MATCH('01_Données'!P689,Tableau3[Sequence],0),))</f>
        <v/>
      </c>
      <c r="F939" s="22"/>
      <c r="G939" s="2" t="str">
        <f>IF('01_Données'!Q689="","",INDEX(Tableau3[Délai],MATCH('01_Données'!P689,Tableau3[Sequence],0),))</f>
        <v/>
      </c>
      <c r="H939" s="2" t="str">
        <f>IF('01_Données'!Q689="","",INDEX(Tableau3[Date livraison],MATCH('01_Données'!P689,Tableau3[Sequence],0),))</f>
        <v/>
      </c>
      <c r="I939" s="1" t="str">
        <f t="shared" si="21"/>
        <v/>
      </c>
      <c r="J939" t="e">
        <f>IF('01_Données'!#REF!="","",INDEX(#REF!,MATCH('01_Données'!#REF!,#REF!,0),))</f>
        <v>#REF!</v>
      </c>
    </row>
    <row r="940" spans="1:10" x14ac:dyDescent="0.25">
      <c r="A940" s="19" t="str">
        <f>IF(ROW()-12&lt;='01_Données'!$O$2,ROW()-12,"")</f>
        <v/>
      </c>
      <c r="B940" s="1" t="str">
        <f>IF('01_Données'!Q690="","",INDEX(Tableau3[N°CMD],MATCH('01_Données'!P690,Tableau3[Sequence],0),))</f>
        <v/>
      </c>
      <c r="C940" s="31" t="str">
        <f>IF('01_Données'!Q690="","",INDEX(Tableau3[Désignation],MATCH('01_Données'!P690,Tableau3[Sequence],0),))</f>
        <v/>
      </c>
      <c r="D940" s="1" t="str">
        <f>IF('01_Données'!Q690="","",INDEX(Tableau3[Qte],MATCH('01_Données'!P690,Tableau3[Sequence],0),))</f>
        <v/>
      </c>
      <c r="E940" s="22" t="str">
        <f>IF('01_Données'!Q690="","",INDEX(Tableau3[P.A.U],MATCH('01_Données'!P690,Tableau3[Sequence],0),))</f>
        <v/>
      </c>
      <c r="F940" s="22"/>
      <c r="G940" s="2" t="str">
        <f>IF('01_Données'!Q690="","",INDEX(Tableau3[Délai],MATCH('01_Données'!P690,Tableau3[Sequence],0),))</f>
        <v/>
      </c>
      <c r="H940" s="2" t="str">
        <f>IF('01_Données'!Q690="","",INDEX(Tableau3[Date livraison],MATCH('01_Données'!P690,Tableau3[Sequence],0),))</f>
        <v/>
      </c>
      <c r="I940" s="1" t="str">
        <f t="shared" si="21"/>
        <v/>
      </c>
      <c r="J940" t="e">
        <f>IF('01_Données'!#REF!="","",INDEX(#REF!,MATCH('01_Données'!#REF!,#REF!,0),))</f>
        <v>#REF!</v>
      </c>
    </row>
    <row r="941" spans="1:10" x14ac:dyDescent="0.25">
      <c r="A941" s="19" t="str">
        <f>IF(ROW()-12&lt;='01_Données'!$O$2,ROW()-12,"")</f>
        <v/>
      </c>
      <c r="B941" s="1" t="str">
        <f>IF('01_Données'!Q691="","",INDEX(Tableau3[N°CMD],MATCH('01_Données'!P691,Tableau3[Sequence],0),))</f>
        <v/>
      </c>
      <c r="C941" s="31" t="str">
        <f>IF('01_Données'!Q691="","",INDEX(Tableau3[Désignation],MATCH('01_Données'!P691,Tableau3[Sequence],0),))</f>
        <v/>
      </c>
      <c r="D941" s="1" t="str">
        <f>IF('01_Données'!Q691="","",INDEX(Tableau3[Qte],MATCH('01_Données'!P691,Tableau3[Sequence],0),))</f>
        <v/>
      </c>
      <c r="E941" s="22" t="str">
        <f>IF('01_Données'!Q691="","",INDEX(Tableau3[P.A.U],MATCH('01_Données'!P691,Tableau3[Sequence],0),))</f>
        <v/>
      </c>
      <c r="F941" s="22"/>
      <c r="G941" s="2" t="str">
        <f>IF('01_Données'!Q691="","",INDEX(Tableau3[Délai],MATCH('01_Données'!P691,Tableau3[Sequence],0),))</f>
        <v/>
      </c>
      <c r="H941" s="2" t="str">
        <f>IF('01_Données'!Q691="","",INDEX(Tableau3[Date livraison],MATCH('01_Données'!P691,Tableau3[Sequence],0),))</f>
        <v/>
      </c>
      <c r="I941" s="1" t="str">
        <f t="shared" si="21"/>
        <v/>
      </c>
      <c r="J941" t="e">
        <f>IF('01_Données'!#REF!="","",INDEX(#REF!,MATCH('01_Données'!#REF!,#REF!,0),))</f>
        <v>#REF!</v>
      </c>
    </row>
    <row r="942" spans="1:10" x14ac:dyDescent="0.25">
      <c r="A942" s="19" t="str">
        <f>IF(ROW()-12&lt;='01_Données'!$O$2,ROW()-12,"")</f>
        <v/>
      </c>
      <c r="B942" s="1" t="str">
        <f>IF('01_Données'!Q692="","",INDEX(Tableau3[N°CMD],MATCH('01_Données'!P692,Tableau3[Sequence],0),))</f>
        <v/>
      </c>
      <c r="C942" s="31" t="str">
        <f>IF('01_Données'!Q692="","",INDEX(Tableau3[Désignation],MATCH('01_Données'!P692,Tableau3[Sequence],0),))</f>
        <v/>
      </c>
      <c r="D942" s="1" t="str">
        <f>IF('01_Données'!Q692="","",INDEX(Tableau3[Qte],MATCH('01_Données'!P692,Tableau3[Sequence],0),))</f>
        <v/>
      </c>
      <c r="E942" s="22" t="str">
        <f>IF('01_Données'!Q692="","",INDEX(Tableau3[P.A.U],MATCH('01_Données'!P692,Tableau3[Sequence],0),))</f>
        <v/>
      </c>
      <c r="F942" s="22"/>
      <c r="G942" s="2" t="str">
        <f>IF('01_Données'!Q692="","",INDEX(Tableau3[Délai],MATCH('01_Données'!P692,Tableau3[Sequence],0),))</f>
        <v/>
      </c>
      <c r="H942" s="2" t="str">
        <f>IF('01_Données'!Q692="","",INDEX(Tableau3[Date livraison],MATCH('01_Données'!P692,Tableau3[Sequence],0),))</f>
        <v/>
      </c>
      <c r="I942" s="1" t="str">
        <f t="shared" si="21"/>
        <v/>
      </c>
      <c r="J942" t="e">
        <f>IF('01_Données'!#REF!="","",INDEX(#REF!,MATCH('01_Données'!#REF!,#REF!,0),))</f>
        <v>#REF!</v>
      </c>
    </row>
    <row r="943" spans="1:10" x14ac:dyDescent="0.25">
      <c r="A943" s="19" t="str">
        <f>IF(ROW()-12&lt;='01_Données'!$O$2,ROW()-12,"")</f>
        <v/>
      </c>
      <c r="B943" s="1" t="str">
        <f>IF('01_Données'!Q693="","",INDEX(Tableau3[N°CMD],MATCH('01_Données'!P693,Tableau3[Sequence],0),))</f>
        <v/>
      </c>
      <c r="C943" s="31" t="str">
        <f>IF('01_Données'!Q693="","",INDEX(Tableau3[Désignation],MATCH('01_Données'!P693,Tableau3[Sequence],0),))</f>
        <v/>
      </c>
      <c r="D943" s="1" t="str">
        <f>IF('01_Données'!Q693="","",INDEX(Tableau3[Qte],MATCH('01_Données'!P693,Tableau3[Sequence],0),))</f>
        <v/>
      </c>
      <c r="E943" s="22" t="str">
        <f>IF('01_Données'!Q693="","",INDEX(Tableau3[P.A.U],MATCH('01_Données'!P693,Tableau3[Sequence],0),))</f>
        <v/>
      </c>
      <c r="F943" s="22"/>
      <c r="G943" s="2" t="str">
        <f>IF('01_Données'!Q693="","",INDEX(Tableau3[Délai],MATCH('01_Données'!P693,Tableau3[Sequence],0),))</f>
        <v/>
      </c>
      <c r="H943" s="2" t="str">
        <f>IF('01_Données'!Q693="","",INDEX(Tableau3[Date livraison],MATCH('01_Données'!P693,Tableau3[Sequence],0),))</f>
        <v/>
      </c>
      <c r="I943" s="1" t="str">
        <f t="shared" si="21"/>
        <v/>
      </c>
      <c r="J943" t="e">
        <f>IF('01_Données'!#REF!="","",INDEX(#REF!,MATCH('01_Données'!#REF!,#REF!,0),))</f>
        <v>#REF!</v>
      </c>
    </row>
    <row r="944" spans="1:10" x14ac:dyDescent="0.25">
      <c r="A944" s="19" t="str">
        <f>IF(ROW()-12&lt;='01_Données'!$O$2,ROW()-12,"")</f>
        <v/>
      </c>
      <c r="B944" s="1" t="str">
        <f>IF('01_Données'!Q694="","",INDEX(Tableau3[N°CMD],MATCH('01_Données'!P694,Tableau3[Sequence],0),))</f>
        <v/>
      </c>
      <c r="C944" s="31" t="str">
        <f>IF('01_Données'!Q694="","",INDEX(Tableau3[Désignation],MATCH('01_Données'!P694,Tableau3[Sequence],0),))</f>
        <v/>
      </c>
      <c r="D944" s="1" t="str">
        <f>IF('01_Données'!Q694="","",INDEX(Tableau3[Qte],MATCH('01_Données'!P694,Tableau3[Sequence],0),))</f>
        <v/>
      </c>
      <c r="E944" s="22" t="str">
        <f>IF('01_Données'!Q694="","",INDEX(Tableau3[P.A.U],MATCH('01_Données'!P694,Tableau3[Sequence],0),))</f>
        <v/>
      </c>
      <c r="F944" s="22"/>
      <c r="G944" s="2" t="str">
        <f>IF('01_Données'!Q694="","",INDEX(Tableau3[Délai],MATCH('01_Données'!P694,Tableau3[Sequence],0),))</f>
        <v/>
      </c>
      <c r="H944" s="2" t="str">
        <f>IF('01_Données'!Q694="","",INDEX(Tableau3[Date livraison],MATCH('01_Données'!P694,Tableau3[Sequence],0),))</f>
        <v/>
      </c>
      <c r="I944" s="1" t="str">
        <f t="shared" si="21"/>
        <v/>
      </c>
      <c r="J944" t="e">
        <f>IF('01_Données'!#REF!="","",INDEX(#REF!,MATCH('01_Données'!#REF!,#REF!,0),))</f>
        <v>#REF!</v>
      </c>
    </row>
    <row r="945" spans="1:10" x14ac:dyDescent="0.25">
      <c r="A945" s="19" t="str">
        <f>IF(ROW()-12&lt;='01_Données'!$O$2,ROW()-12,"")</f>
        <v/>
      </c>
      <c r="B945" s="1" t="str">
        <f>IF('01_Données'!Q695="","",INDEX(Tableau3[N°CMD],MATCH('01_Données'!P695,Tableau3[Sequence],0),))</f>
        <v/>
      </c>
      <c r="C945" s="31" t="str">
        <f>IF('01_Données'!Q695="","",INDEX(Tableau3[Désignation],MATCH('01_Données'!P695,Tableau3[Sequence],0),))</f>
        <v/>
      </c>
      <c r="D945" s="1" t="str">
        <f>IF('01_Données'!Q695="","",INDEX(Tableau3[Qte],MATCH('01_Données'!P695,Tableau3[Sequence],0),))</f>
        <v/>
      </c>
      <c r="E945" s="22" t="str">
        <f>IF('01_Données'!Q695="","",INDEX(Tableau3[P.A.U],MATCH('01_Données'!P695,Tableau3[Sequence],0),))</f>
        <v/>
      </c>
      <c r="F945" s="22"/>
      <c r="G945" s="2" t="str">
        <f>IF('01_Données'!Q695="","",INDEX(Tableau3[Délai],MATCH('01_Données'!P695,Tableau3[Sequence],0),))</f>
        <v/>
      </c>
      <c r="H945" s="2" t="str">
        <f>IF('01_Données'!Q695="","",INDEX(Tableau3[Date livraison],MATCH('01_Données'!P695,Tableau3[Sequence],0),))</f>
        <v/>
      </c>
      <c r="I945" s="1" t="str">
        <f t="shared" si="21"/>
        <v/>
      </c>
      <c r="J945" t="e">
        <f>IF('01_Données'!#REF!="","",INDEX(#REF!,MATCH('01_Données'!#REF!,#REF!,0),))</f>
        <v>#REF!</v>
      </c>
    </row>
    <row r="946" spans="1:10" x14ac:dyDescent="0.25">
      <c r="A946" s="19" t="str">
        <f>IF(ROW()-12&lt;='01_Données'!$O$2,ROW()-12,"")</f>
        <v/>
      </c>
      <c r="B946" s="1" t="str">
        <f>IF('01_Données'!Q696="","",INDEX(Tableau3[N°CMD],MATCH('01_Données'!P696,Tableau3[Sequence],0),))</f>
        <v/>
      </c>
      <c r="C946" s="31" t="str">
        <f>IF('01_Données'!Q696="","",INDEX(Tableau3[Désignation],MATCH('01_Données'!P696,Tableau3[Sequence],0),))</f>
        <v/>
      </c>
      <c r="D946" s="1" t="str">
        <f>IF('01_Données'!Q696="","",INDEX(Tableau3[Qte],MATCH('01_Données'!P696,Tableau3[Sequence],0),))</f>
        <v/>
      </c>
      <c r="E946" s="22" t="str">
        <f>IF('01_Données'!Q696="","",INDEX(Tableau3[P.A.U],MATCH('01_Données'!P696,Tableau3[Sequence],0),))</f>
        <v/>
      </c>
      <c r="F946" s="22"/>
      <c r="G946" s="2" t="str">
        <f>IF('01_Données'!Q696="","",INDEX(Tableau3[Délai],MATCH('01_Données'!P696,Tableau3[Sequence],0),))</f>
        <v/>
      </c>
      <c r="H946" s="2" t="str">
        <f>IF('01_Données'!Q696="","",INDEX(Tableau3[Date livraison],MATCH('01_Données'!P696,Tableau3[Sequence],0),))</f>
        <v/>
      </c>
      <c r="I946" s="1" t="str">
        <f t="shared" si="21"/>
        <v/>
      </c>
      <c r="J946" t="e">
        <f>IF('01_Données'!#REF!="","",INDEX(#REF!,MATCH('01_Données'!#REF!,#REF!,0),))</f>
        <v>#REF!</v>
      </c>
    </row>
    <row r="947" spans="1:10" x14ac:dyDescent="0.25">
      <c r="A947" s="19" t="str">
        <f>IF(ROW()-12&lt;='01_Données'!$O$2,ROW()-12,"")</f>
        <v/>
      </c>
      <c r="B947" s="1" t="str">
        <f>IF('01_Données'!Q697="","",INDEX(Tableau3[N°CMD],MATCH('01_Données'!P697,Tableau3[Sequence],0),))</f>
        <v/>
      </c>
      <c r="C947" s="31" t="str">
        <f>IF('01_Données'!Q697="","",INDEX(Tableau3[Désignation],MATCH('01_Données'!P697,Tableau3[Sequence],0),))</f>
        <v/>
      </c>
      <c r="D947" s="1" t="str">
        <f>IF('01_Données'!Q697="","",INDEX(Tableau3[Qte],MATCH('01_Données'!P697,Tableau3[Sequence],0),))</f>
        <v/>
      </c>
      <c r="E947" s="22" t="str">
        <f>IF('01_Données'!Q697="","",INDEX(Tableau3[P.A.U],MATCH('01_Données'!P697,Tableau3[Sequence],0),))</f>
        <v/>
      </c>
      <c r="F947" s="22"/>
      <c r="G947" s="2" t="str">
        <f>IF('01_Données'!Q697="","",INDEX(Tableau3[Délai],MATCH('01_Données'!P697,Tableau3[Sequence],0),))</f>
        <v/>
      </c>
      <c r="H947" s="2" t="str">
        <f>IF('01_Données'!Q697="","",INDEX(Tableau3[Date livraison],MATCH('01_Données'!P697,Tableau3[Sequence],0),))</f>
        <v/>
      </c>
      <c r="I947" s="1" t="str">
        <f t="shared" si="21"/>
        <v/>
      </c>
      <c r="J947" t="e">
        <f>IF('01_Données'!#REF!="","",INDEX(#REF!,MATCH('01_Données'!#REF!,#REF!,0),))</f>
        <v>#REF!</v>
      </c>
    </row>
    <row r="948" spans="1:10" x14ac:dyDescent="0.25">
      <c r="A948" s="19" t="str">
        <f>IF(ROW()-12&lt;='01_Données'!$O$2,ROW()-12,"")</f>
        <v/>
      </c>
      <c r="B948" s="1" t="str">
        <f>IF('01_Données'!Q698="","",INDEX(Tableau3[N°CMD],MATCH('01_Données'!P698,Tableau3[Sequence],0),))</f>
        <v/>
      </c>
      <c r="C948" s="31" t="str">
        <f>IF('01_Données'!Q698="","",INDEX(Tableau3[Désignation],MATCH('01_Données'!P698,Tableau3[Sequence],0),))</f>
        <v/>
      </c>
      <c r="D948" s="1" t="str">
        <f>IF('01_Données'!Q698="","",INDEX(Tableau3[Qte],MATCH('01_Données'!P698,Tableau3[Sequence],0),))</f>
        <v/>
      </c>
      <c r="E948" s="22" t="str">
        <f>IF('01_Données'!Q698="","",INDEX(Tableau3[P.A.U],MATCH('01_Données'!P698,Tableau3[Sequence],0),))</f>
        <v/>
      </c>
      <c r="F948" s="22"/>
      <c r="G948" s="2" t="str">
        <f>IF('01_Données'!Q698="","",INDEX(Tableau3[Délai],MATCH('01_Données'!P698,Tableau3[Sequence],0),))</f>
        <v/>
      </c>
      <c r="H948" s="2" t="str">
        <f>IF('01_Données'!Q698="","",INDEX(Tableau3[Date livraison],MATCH('01_Données'!P698,Tableau3[Sequence],0),))</f>
        <v/>
      </c>
      <c r="I948" s="1" t="str">
        <f t="shared" si="21"/>
        <v/>
      </c>
      <c r="J948" t="e">
        <f>IF('01_Données'!#REF!="","",INDEX(#REF!,MATCH('01_Données'!#REF!,#REF!,0),))</f>
        <v>#REF!</v>
      </c>
    </row>
    <row r="949" spans="1:10" x14ac:dyDescent="0.25">
      <c r="A949" s="19" t="str">
        <f>IF(ROW()-12&lt;='01_Données'!$O$2,ROW()-12,"")</f>
        <v/>
      </c>
      <c r="B949" s="1" t="str">
        <f>IF('01_Données'!Q699="","",INDEX(Tableau3[N°CMD],MATCH('01_Données'!P699,Tableau3[Sequence],0),))</f>
        <v/>
      </c>
      <c r="C949" s="31" t="str">
        <f>IF('01_Données'!Q699="","",INDEX(Tableau3[Désignation],MATCH('01_Données'!P699,Tableau3[Sequence],0),))</f>
        <v/>
      </c>
      <c r="D949" s="1" t="str">
        <f>IF('01_Données'!Q699="","",INDEX(Tableau3[Qte],MATCH('01_Données'!P699,Tableau3[Sequence],0),))</f>
        <v/>
      </c>
      <c r="E949" s="22" t="str">
        <f>IF('01_Données'!Q699="","",INDEX(Tableau3[P.A.U],MATCH('01_Données'!P699,Tableau3[Sequence],0),))</f>
        <v/>
      </c>
      <c r="F949" s="22"/>
      <c r="G949" s="2" t="str">
        <f>IF('01_Données'!Q699="","",INDEX(Tableau3[Délai],MATCH('01_Données'!P699,Tableau3[Sequence],0),))</f>
        <v/>
      </c>
      <c r="H949" s="2" t="str">
        <f>IF('01_Données'!Q699="","",INDEX(Tableau3[Date livraison],MATCH('01_Données'!P699,Tableau3[Sequence],0),))</f>
        <v/>
      </c>
      <c r="I949" s="1" t="str">
        <f t="shared" si="21"/>
        <v/>
      </c>
      <c r="J949" t="e">
        <f>IF('01_Données'!#REF!="","",INDEX(#REF!,MATCH('01_Données'!#REF!,#REF!,0),))</f>
        <v>#REF!</v>
      </c>
    </row>
    <row r="950" spans="1:10" x14ac:dyDescent="0.25">
      <c r="A950" s="19" t="str">
        <f>IF(ROW()-12&lt;='01_Données'!$O$2,ROW()-12,"")</f>
        <v/>
      </c>
      <c r="B950" s="1" t="str">
        <f>IF('01_Données'!Q700="","",INDEX(Tableau3[N°CMD],MATCH('01_Données'!P700,Tableau3[Sequence],0),))</f>
        <v/>
      </c>
      <c r="C950" s="31" t="str">
        <f>IF('01_Données'!Q700="","",INDEX(Tableau3[Désignation],MATCH('01_Données'!P700,Tableau3[Sequence],0),))</f>
        <v/>
      </c>
      <c r="D950" s="1" t="str">
        <f>IF('01_Données'!Q700="","",INDEX(Tableau3[Qte],MATCH('01_Données'!P700,Tableau3[Sequence],0),))</f>
        <v/>
      </c>
      <c r="E950" s="22" t="str">
        <f>IF('01_Données'!Q700="","",INDEX(Tableau3[P.A.U],MATCH('01_Données'!P700,Tableau3[Sequence],0),))</f>
        <v/>
      </c>
      <c r="F950" s="22"/>
      <c r="G950" s="2" t="str">
        <f>IF('01_Données'!Q700="","",INDEX(Tableau3[Délai],MATCH('01_Données'!P700,Tableau3[Sequence],0),))</f>
        <v/>
      </c>
      <c r="H950" s="2" t="str">
        <f>IF('01_Données'!Q700="","",INDEX(Tableau3[Date livraison],MATCH('01_Données'!P700,Tableau3[Sequence],0),))</f>
        <v/>
      </c>
      <c r="I950" s="1" t="str">
        <f t="shared" si="21"/>
        <v/>
      </c>
      <c r="J950" t="e">
        <f>IF('01_Données'!#REF!="","",INDEX(#REF!,MATCH('01_Données'!#REF!,#REF!,0),))</f>
        <v>#REF!</v>
      </c>
    </row>
    <row r="951" spans="1:10" x14ac:dyDescent="0.25">
      <c r="A951" s="19" t="str">
        <f>IF(ROW()-12&lt;='01_Données'!$O$2,ROW()-12,"")</f>
        <v/>
      </c>
      <c r="B951" s="1" t="str">
        <f>IF('01_Données'!Q701="","",INDEX(Tableau3[N°CMD],MATCH('01_Données'!P701,Tableau3[Sequence],0),))</f>
        <v/>
      </c>
      <c r="C951" s="31" t="str">
        <f>IF('01_Données'!Q701="","",INDEX(Tableau3[Désignation],MATCH('01_Données'!P701,Tableau3[Sequence],0),))</f>
        <v/>
      </c>
      <c r="D951" s="1" t="str">
        <f>IF('01_Données'!Q701="","",INDEX(Tableau3[Qte],MATCH('01_Données'!P701,Tableau3[Sequence],0),))</f>
        <v/>
      </c>
      <c r="E951" s="22" t="str">
        <f>IF('01_Données'!Q701="","",INDEX(Tableau3[P.A.U],MATCH('01_Données'!P701,Tableau3[Sequence],0),))</f>
        <v/>
      </c>
      <c r="F951" s="22"/>
      <c r="G951" s="2" t="str">
        <f>IF('01_Données'!Q701="","",INDEX(Tableau3[Délai],MATCH('01_Données'!P701,Tableau3[Sequence],0),))</f>
        <v/>
      </c>
      <c r="H951" s="2" t="str">
        <f>IF('01_Données'!Q701="","",INDEX(Tableau3[Date livraison],MATCH('01_Données'!P701,Tableau3[Sequence],0),))</f>
        <v/>
      </c>
      <c r="I951" s="1" t="str">
        <f t="shared" si="21"/>
        <v/>
      </c>
      <c r="J951" t="e">
        <f>IF('01_Données'!#REF!="","",INDEX(#REF!,MATCH('01_Données'!#REF!,#REF!,0),))</f>
        <v>#REF!</v>
      </c>
    </row>
    <row r="952" spans="1:10" x14ac:dyDescent="0.25">
      <c r="A952" s="19" t="str">
        <f>IF(ROW()-12&lt;='01_Données'!$O$2,ROW()-12,"")</f>
        <v/>
      </c>
      <c r="B952" s="1" t="str">
        <f>IF('01_Données'!Q702="","",INDEX(Tableau3[N°CMD],MATCH('01_Données'!P702,Tableau3[Sequence],0),))</f>
        <v/>
      </c>
      <c r="C952" s="31" t="str">
        <f>IF('01_Données'!Q702="","",INDEX(Tableau3[Désignation],MATCH('01_Données'!P702,Tableau3[Sequence],0),))</f>
        <v/>
      </c>
      <c r="D952" s="1" t="str">
        <f>IF('01_Données'!Q702="","",INDEX(Tableau3[Qte],MATCH('01_Données'!P702,Tableau3[Sequence],0),))</f>
        <v/>
      </c>
      <c r="E952" s="22" t="str">
        <f>IF('01_Données'!Q702="","",INDEX(Tableau3[P.A.U],MATCH('01_Données'!P702,Tableau3[Sequence],0),))</f>
        <v/>
      </c>
      <c r="F952" s="22"/>
      <c r="G952" s="2" t="str">
        <f>IF('01_Données'!Q702="","",INDEX(Tableau3[Délai],MATCH('01_Données'!P702,Tableau3[Sequence],0),))</f>
        <v/>
      </c>
      <c r="H952" s="2" t="str">
        <f>IF('01_Données'!Q702="","",INDEX(Tableau3[Date livraison],MATCH('01_Données'!P702,Tableau3[Sequence],0),))</f>
        <v/>
      </c>
      <c r="I952" s="1" t="str">
        <f t="shared" si="21"/>
        <v/>
      </c>
      <c r="J952" t="e">
        <f>IF('01_Données'!#REF!="","",INDEX(#REF!,MATCH('01_Données'!#REF!,#REF!,0),))</f>
        <v>#REF!</v>
      </c>
    </row>
    <row r="953" spans="1:10" x14ac:dyDescent="0.25">
      <c r="A953" s="19" t="str">
        <f>IF(ROW()-12&lt;='01_Données'!$O$2,ROW()-12,"")</f>
        <v/>
      </c>
      <c r="B953" s="1" t="str">
        <f>IF('01_Données'!Q703="","",INDEX(Tableau3[N°CMD],MATCH('01_Données'!P703,Tableau3[Sequence],0),))</f>
        <v/>
      </c>
      <c r="C953" s="31" t="str">
        <f>IF('01_Données'!Q703="","",INDEX(Tableau3[Désignation],MATCH('01_Données'!P703,Tableau3[Sequence],0),))</f>
        <v/>
      </c>
      <c r="D953" s="1" t="str">
        <f>IF('01_Données'!Q703="","",INDEX(Tableau3[Qte],MATCH('01_Données'!P703,Tableau3[Sequence],0),))</f>
        <v/>
      </c>
      <c r="E953" s="22" t="str">
        <f>IF('01_Données'!Q703="","",INDEX(Tableau3[P.A.U],MATCH('01_Données'!P703,Tableau3[Sequence],0),))</f>
        <v/>
      </c>
      <c r="F953" s="22"/>
      <c r="G953" s="2" t="str">
        <f>IF('01_Données'!Q703="","",INDEX(Tableau3[Délai],MATCH('01_Données'!P703,Tableau3[Sequence],0),))</f>
        <v/>
      </c>
      <c r="H953" s="2" t="str">
        <f>IF('01_Données'!Q703="","",INDEX(Tableau3[Date livraison],MATCH('01_Données'!P703,Tableau3[Sequence],0),))</f>
        <v/>
      </c>
      <c r="I953" s="1" t="str">
        <f t="shared" si="21"/>
        <v/>
      </c>
      <c r="J953" t="e">
        <f>IF('01_Données'!#REF!="","",INDEX(#REF!,MATCH('01_Données'!#REF!,#REF!,0),))</f>
        <v>#REF!</v>
      </c>
    </row>
    <row r="954" spans="1:10" x14ac:dyDescent="0.25">
      <c r="A954" s="19" t="str">
        <f>IF(ROW()-12&lt;='01_Données'!$O$2,ROW()-12,"")</f>
        <v/>
      </c>
      <c r="B954" s="1" t="str">
        <f>IF('01_Données'!Q704="","",INDEX(Tableau3[N°CMD],MATCH('01_Données'!P704,Tableau3[Sequence],0),))</f>
        <v/>
      </c>
      <c r="C954" s="31" t="str">
        <f>IF('01_Données'!Q704="","",INDEX(Tableau3[Désignation],MATCH('01_Données'!P704,Tableau3[Sequence],0),))</f>
        <v/>
      </c>
      <c r="D954" s="1" t="str">
        <f>IF('01_Données'!Q704="","",INDEX(Tableau3[Qte],MATCH('01_Données'!P704,Tableau3[Sequence],0),))</f>
        <v/>
      </c>
      <c r="E954" s="22" t="str">
        <f>IF('01_Données'!Q704="","",INDEX(Tableau3[P.A.U],MATCH('01_Données'!P704,Tableau3[Sequence],0),))</f>
        <v/>
      </c>
      <c r="F954" s="22"/>
      <c r="G954" s="2" t="str">
        <f>IF('01_Données'!Q704="","",INDEX(Tableau3[Délai],MATCH('01_Données'!P704,Tableau3[Sequence],0),))</f>
        <v/>
      </c>
      <c r="H954" s="2" t="str">
        <f>IF('01_Données'!Q704="","",INDEX(Tableau3[Date livraison],MATCH('01_Données'!P704,Tableau3[Sequence],0),))</f>
        <v/>
      </c>
      <c r="I954" s="1" t="str">
        <f t="shared" si="21"/>
        <v/>
      </c>
      <c r="J954" t="e">
        <f>IF('01_Données'!#REF!="","",INDEX(#REF!,MATCH('01_Données'!#REF!,#REF!,0),))</f>
        <v>#REF!</v>
      </c>
    </row>
    <row r="955" spans="1:10" x14ac:dyDescent="0.25">
      <c r="A955" s="19" t="str">
        <f>IF(ROW()-12&lt;='01_Données'!$O$2,ROW()-12,"")</f>
        <v/>
      </c>
      <c r="B955" s="1" t="str">
        <f>IF('01_Données'!Q705="","",INDEX(Tableau3[N°CMD],MATCH('01_Données'!P705,Tableau3[Sequence],0),))</f>
        <v/>
      </c>
      <c r="C955" s="31" t="str">
        <f>IF('01_Données'!Q705="","",INDEX(Tableau3[Désignation],MATCH('01_Données'!P705,Tableau3[Sequence],0),))</f>
        <v/>
      </c>
      <c r="D955" s="1" t="str">
        <f>IF('01_Données'!Q705="","",INDEX(Tableau3[Qte],MATCH('01_Données'!P705,Tableau3[Sequence],0),))</f>
        <v/>
      </c>
      <c r="E955" s="22" t="str">
        <f>IF('01_Données'!Q705="","",INDEX(Tableau3[P.A.U],MATCH('01_Données'!P705,Tableau3[Sequence],0),))</f>
        <v/>
      </c>
      <c r="F955" s="22"/>
      <c r="G955" s="2" t="str">
        <f>IF('01_Données'!Q705="","",INDEX(Tableau3[Délai],MATCH('01_Données'!P705,Tableau3[Sequence],0),))</f>
        <v/>
      </c>
      <c r="H955" s="2" t="str">
        <f>IF('01_Données'!Q705="","",INDEX(Tableau3[Date livraison],MATCH('01_Données'!P705,Tableau3[Sequence],0),))</f>
        <v/>
      </c>
      <c r="I955" s="1" t="str">
        <f t="shared" si="21"/>
        <v/>
      </c>
      <c r="J955" t="e">
        <f>IF('01_Données'!#REF!="","",INDEX(#REF!,MATCH('01_Données'!#REF!,#REF!,0),))</f>
        <v>#REF!</v>
      </c>
    </row>
    <row r="956" spans="1:10" x14ac:dyDescent="0.25">
      <c r="A956" s="19" t="str">
        <f>IF(ROW()-12&lt;='01_Données'!$O$2,ROW()-12,"")</f>
        <v/>
      </c>
      <c r="B956" s="1" t="str">
        <f>IF('01_Données'!Q706="","",INDEX(Tableau3[N°CMD],MATCH('01_Données'!P706,Tableau3[Sequence],0),))</f>
        <v/>
      </c>
      <c r="C956" s="31" t="str">
        <f>IF('01_Données'!Q706="","",INDEX(Tableau3[Désignation],MATCH('01_Données'!P706,Tableau3[Sequence],0),))</f>
        <v/>
      </c>
      <c r="D956" s="1" t="str">
        <f>IF('01_Données'!Q706="","",INDEX(Tableau3[Qte],MATCH('01_Données'!P706,Tableau3[Sequence],0),))</f>
        <v/>
      </c>
      <c r="E956" s="22" t="str">
        <f>IF('01_Données'!Q706="","",INDEX(Tableau3[P.A.U],MATCH('01_Données'!P706,Tableau3[Sequence],0),))</f>
        <v/>
      </c>
      <c r="F956" s="22"/>
      <c r="G956" s="2" t="str">
        <f>IF('01_Données'!Q706="","",INDEX(Tableau3[Délai],MATCH('01_Données'!P706,Tableau3[Sequence],0),))</f>
        <v/>
      </c>
      <c r="H956" s="2" t="str">
        <f>IF('01_Données'!Q706="","",INDEX(Tableau3[Date livraison],MATCH('01_Données'!P706,Tableau3[Sequence],0),))</f>
        <v/>
      </c>
      <c r="I956" s="1" t="str">
        <f t="shared" si="21"/>
        <v/>
      </c>
      <c r="J956" t="e">
        <f>IF('01_Données'!#REF!="","",INDEX(#REF!,MATCH('01_Données'!#REF!,#REF!,0),))</f>
        <v>#REF!</v>
      </c>
    </row>
    <row r="957" spans="1:10" x14ac:dyDescent="0.25">
      <c r="A957" s="19" t="str">
        <f>IF(ROW()-12&lt;='01_Données'!$O$2,ROW()-12,"")</f>
        <v/>
      </c>
      <c r="B957" s="1" t="str">
        <f>IF('01_Données'!Q707="","",INDEX(Tableau3[N°CMD],MATCH('01_Données'!P707,Tableau3[Sequence],0),))</f>
        <v/>
      </c>
      <c r="C957" s="31" t="str">
        <f>IF('01_Données'!Q707="","",INDEX(Tableau3[Désignation],MATCH('01_Données'!P707,Tableau3[Sequence],0),))</f>
        <v/>
      </c>
      <c r="D957" s="1" t="str">
        <f>IF('01_Données'!Q707="","",INDEX(Tableau3[Qte],MATCH('01_Données'!P707,Tableau3[Sequence],0),))</f>
        <v/>
      </c>
      <c r="E957" s="22" t="str">
        <f>IF('01_Données'!Q707="","",INDEX(Tableau3[P.A.U],MATCH('01_Données'!P707,Tableau3[Sequence],0),))</f>
        <v/>
      </c>
      <c r="F957" s="22"/>
      <c r="G957" s="2" t="str">
        <f>IF('01_Données'!Q707="","",INDEX(Tableau3[Délai],MATCH('01_Données'!P707,Tableau3[Sequence],0),))</f>
        <v/>
      </c>
      <c r="H957" s="2" t="str">
        <f>IF('01_Données'!Q707="","",INDEX(Tableau3[Date livraison],MATCH('01_Données'!P707,Tableau3[Sequence],0),))</f>
        <v/>
      </c>
      <c r="I957" s="1" t="str">
        <f t="shared" si="21"/>
        <v/>
      </c>
      <c r="J957" t="e">
        <f>IF('01_Données'!#REF!="","",INDEX(#REF!,MATCH('01_Données'!#REF!,#REF!,0),))</f>
        <v>#REF!</v>
      </c>
    </row>
    <row r="958" spans="1:10" x14ac:dyDescent="0.25">
      <c r="A958" s="19" t="str">
        <f>IF(ROW()-12&lt;='01_Données'!$O$2,ROW()-12,"")</f>
        <v/>
      </c>
      <c r="B958" s="1" t="str">
        <f>IF('01_Données'!Q708="","",INDEX(Tableau3[N°CMD],MATCH('01_Données'!P708,Tableau3[Sequence],0),))</f>
        <v/>
      </c>
      <c r="C958" s="31" t="str">
        <f>IF('01_Données'!Q708="","",INDEX(Tableau3[Désignation],MATCH('01_Données'!P708,Tableau3[Sequence],0),))</f>
        <v/>
      </c>
      <c r="D958" s="1" t="str">
        <f>IF('01_Données'!Q708="","",INDEX(Tableau3[Qte],MATCH('01_Données'!P708,Tableau3[Sequence],0),))</f>
        <v/>
      </c>
      <c r="E958" s="22" t="str">
        <f>IF('01_Données'!Q708="","",INDEX(Tableau3[P.A.U],MATCH('01_Données'!P708,Tableau3[Sequence],0),))</f>
        <v/>
      </c>
      <c r="F958" s="22"/>
      <c r="G958" s="2" t="str">
        <f>IF('01_Données'!Q708="","",INDEX(Tableau3[Délai],MATCH('01_Données'!P708,Tableau3[Sequence],0),))</f>
        <v/>
      </c>
      <c r="H958" s="2" t="str">
        <f>IF('01_Données'!Q708="","",INDEX(Tableau3[Date livraison],MATCH('01_Données'!P708,Tableau3[Sequence],0),))</f>
        <v/>
      </c>
      <c r="I958" s="1" t="str">
        <f t="shared" si="21"/>
        <v/>
      </c>
      <c r="J958" t="e">
        <f>IF('01_Données'!#REF!="","",INDEX(#REF!,MATCH('01_Données'!#REF!,#REF!,0),))</f>
        <v>#REF!</v>
      </c>
    </row>
    <row r="959" spans="1:10" x14ac:dyDescent="0.25">
      <c r="A959" s="19" t="str">
        <f>IF(ROW()-12&lt;='01_Données'!$O$2,ROW()-12,"")</f>
        <v/>
      </c>
      <c r="B959" s="1" t="str">
        <f>IF('01_Données'!Q709="","",INDEX(Tableau3[N°CMD],MATCH('01_Données'!P709,Tableau3[Sequence],0),))</f>
        <v/>
      </c>
      <c r="C959" s="31" t="str">
        <f>IF('01_Données'!Q709="","",INDEX(Tableau3[Désignation],MATCH('01_Données'!P709,Tableau3[Sequence],0),))</f>
        <v/>
      </c>
      <c r="D959" s="1" t="str">
        <f>IF('01_Données'!Q709="","",INDEX(Tableau3[Qte],MATCH('01_Données'!P709,Tableau3[Sequence],0),))</f>
        <v/>
      </c>
      <c r="E959" s="22" t="str">
        <f>IF('01_Données'!Q709="","",INDEX(Tableau3[P.A.U],MATCH('01_Données'!P709,Tableau3[Sequence],0),))</f>
        <v/>
      </c>
      <c r="F959" s="22"/>
      <c r="G959" s="2" t="str">
        <f>IF('01_Données'!Q709="","",INDEX(Tableau3[Délai],MATCH('01_Données'!P709,Tableau3[Sequence],0),))</f>
        <v/>
      </c>
      <c r="H959" s="2" t="str">
        <f>IF('01_Données'!Q709="","",INDEX(Tableau3[Date livraison],MATCH('01_Données'!P709,Tableau3[Sequence],0),))</f>
        <v/>
      </c>
      <c r="I959" s="1" t="str">
        <f t="shared" si="21"/>
        <v/>
      </c>
      <c r="J959" t="e">
        <f>IF('01_Données'!#REF!="","",INDEX(#REF!,MATCH('01_Données'!#REF!,#REF!,0),))</f>
        <v>#REF!</v>
      </c>
    </row>
    <row r="960" spans="1:10" x14ac:dyDescent="0.25">
      <c r="A960" s="19" t="str">
        <f>IF(ROW()-12&lt;='01_Données'!$O$2,ROW()-12,"")</f>
        <v/>
      </c>
      <c r="B960" s="1" t="str">
        <f>IF('01_Données'!Q710="","",INDEX(Tableau3[N°CMD],MATCH('01_Données'!P710,Tableau3[Sequence],0),))</f>
        <v/>
      </c>
      <c r="C960" s="31" t="str">
        <f>IF('01_Données'!Q710="","",INDEX(Tableau3[Désignation],MATCH('01_Données'!P710,Tableau3[Sequence],0),))</f>
        <v/>
      </c>
      <c r="D960" s="1" t="str">
        <f>IF('01_Données'!Q710="","",INDEX(Tableau3[Qte],MATCH('01_Données'!P710,Tableau3[Sequence],0),))</f>
        <v/>
      </c>
      <c r="E960" s="22" t="str">
        <f>IF('01_Données'!Q710="","",INDEX(Tableau3[P.A.U],MATCH('01_Données'!P710,Tableau3[Sequence],0),))</f>
        <v/>
      </c>
      <c r="F960" s="22"/>
      <c r="G960" s="2" t="str">
        <f>IF('01_Données'!Q710="","",INDEX(Tableau3[Délai],MATCH('01_Données'!P710,Tableau3[Sequence],0),))</f>
        <v/>
      </c>
      <c r="H960" s="2" t="str">
        <f>IF('01_Données'!Q710="","",INDEX(Tableau3[Date livraison],MATCH('01_Données'!P710,Tableau3[Sequence],0),))</f>
        <v/>
      </c>
      <c r="I960" s="1" t="str">
        <f t="shared" si="21"/>
        <v/>
      </c>
      <c r="J960" t="e">
        <f>IF('01_Données'!#REF!="","",INDEX(#REF!,MATCH('01_Données'!#REF!,#REF!,0),))</f>
        <v>#REF!</v>
      </c>
    </row>
    <row r="961" spans="1:10" x14ac:dyDescent="0.25">
      <c r="A961" s="19" t="str">
        <f>IF(ROW()-12&lt;='01_Données'!$O$2,ROW()-12,"")</f>
        <v/>
      </c>
      <c r="B961" s="1" t="str">
        <f>IF('01_Données'!Q711="","",INDEX(Tableau3[N°CMD],MATCH('01_Données'!P711,Tableau3[Sequence],0),))</f>
        <v/>
      </c>
      <c r="C961" s="31" t="str">
        <f>IF('01_Données'!Q711="","",INDEX(Tableau3[Désignation],MATCH('01_Données'!P711,Tableau3[Sequence],0),))</f>
        <v/>
      </c>
      <c r="D961" s="1" t="str">
        <f>IF('01_Données'!Q711="","",INDEX(Tableau3[Qte],MATCH('01_Données'!P711,Tableau3[Sequence],0),))</f>
        <v/>
      </c>
      <c r="E961" s="22" t="str">
        <f>IF('01_Données'!Q711="","",INDEX(Tableau3[P.A.U],MATCH('01_Données'!P711,Tableau3[Sequence],0),))</f>
        <v/>
      </c>
      <c r="F961" s="22"/>
      <c r="G961" s="2" t="str">
        <f>IF('01_Données'!Q711="","",INDEX(Tableau3[Délai],MATCH('01_Données'!P711,Tableau3[Sequence],0),))</f>
        <v/>
      </c>
      <c r="H961" s="2" t="str">
        <f>IF('01_Données'!Q711="","",INDEX(Tableau3[Date livraison],MATCH('01_Données'!P711,Tableau3[Sequence],0),))</f>
        <v/>
      </c>
      <c r="I961" s="1" t="str">
        <f t="shared" si="21"/>
        <v/>
      </c>
      <c r="J961" t="e">
        <f>IF('01_Données'!#REF!="","",INDEX(#REF!,MATCH('01_Données'!#REF!,#REF!,0),))</f>
        <v>#REF!</v>
      </c>
    </row>
    <row r="962" spans="1:10" x14ac:dyDescent="0.25">
      <c r="A962" s="19" t="str">
        <f>IF(ROW()-12&lt;='01_Données'!$O$2,ROW()-12,"")</f>
        <v/>
      </c>
      <c r="B962" s="1" t="str">
        <f>IF('01_Données'!Q712="","",INDEX(Tableau3[N°CMD],MATCH('01_Données'!P712,Tableau3[Sequence],0),))</f>
        <v/>
      </c>
      <c r="C962" s="31" t="str">
        <f>IF('01_Données'!Q712="","",INDEX(Tableau3[Désignation],MATCH('01_Données'!P712,Tableau3[Sequence],0),))</f>
        <v/>
      </c>
      <c r="D962" s="1" t="str">
        <f>IF('01_Données'!Q712="","",INDEX(Tableau3[Qte],MATCH('01_Données'!P712,Tableau3[Sequence],0),))</f>
        <v/>
      </c>
      <c r="E962" s="22" t="str">
        <f>IF('01_Données'!Q712="","",INDEX(Tableau3[P.A.U],MATCH('01_Données'!P712,Tableau3[Sequence],0),))</f>
        <v/>
      </c>
      <c r="F962" s="22"/>
      <c r="G962" s="2" t="str">
        <f>IF('01_Données'!Q712="","",INDEX(Tableau3[Délai],MATCH('01_Données'!P712,Tableau3[Sequence],0),))</f>
        <v/>
      </c>
      <c r="H962" s="2" t="str">
        <f>IF('01_Données'!Q712="","",INDEX(Tableau3[Date livraison],MATCH('01_Données'!P712,Tableau3[Sequence],0),))</f>
        <v/>
      </c>
      <c r="I962" s="1" t="str">
        <f t="shared" si="21"/>
        <v/>
      </c>
      <c r="J962" t="e">
        <f>IF('01_Données'!#REF!="","",INDEX(#REF!,MATCH('01_Données'!#REF!,#REF!,0),))</f>
        <v>#REF!</v>
      </c>
    </row>
    <row r="963" spans="1:10" x14ac:dyDescent="0.25">
      <c r="A963" s="19" t="str">
        <f>IF(ROW()-12&lt;='01_Données'!$O$2,ROW()-12,"")</f>
        <v/>
      </c>
      <c r="B963" s="1" t="str">
        <f>IF('01_Données'!Q713="","",INDEX(Tableau3[N°CMD],MATCH('01_Données'!P713,Tableau3[Sequence],0),))</f>
        <v/>
      </c>
      <c r="C963" s="31" t="str">
        <f>IF('01_Données'!Q713="","",INDEX(Tableau3[Désignation],MATCH('01_Données'!P713,Tableau3[Sequence],0),))</f>
        <v/>
      </c>
      <c r="D963" s="1" t="str">
        <f>IF('01_Données'!Q713="","",INDEX(Tableau3[Qte],MATCH('01_Données'!P713,Tableau3[Sequence],0),))</f>
        <v/>
      </c>
      <c r="E963" s="22" t="str">
        <f>IF('01_Données'!Q713="","",INDEX(Tableau3[P.A.U],MATCH('01_Données'!P713,Tableau3[Sequence],0),))</f>
        <v/>
      </c>
      <c r="F963" s="22"/>
      <c r="G963" s="2" t="str">
        <f>IF('01_Données'!Q713="","",INDEX(Tableau3[Délai],MATCH('01_Données'!P713,Tableau3[Sequence],0),))</f>
        <v/>
      </c>
      <c r="H963" s="2" t="str">
        <f>IF('01_Données'!Q713="","",INDEX(Tableau3[Date livraison],MATCH('01_Données'!P713,Tableau3[Sequence],0),))</f>
        <v/>
      </c>
      <c r="I963" s="1" t="str">
        <f t="shared" si="21"/>
        <v/>
      </c>
      <c r="J963" t="e">
        <f>IF('01_Données'!#REF!="","",INDEX(#REF!,MATCH('01_Données'!#REF!,#REF!,0),))</f>
        <v>#REF!</v>
      </c>
    </row>
    <row r="964" spans="1:10" x14ac:dyDescent="0.25">
      <c r="A964" s="19" t="str">
        <f>IF(ROW()-12&lt;='01_Données'!$O$2,ROW()-12,"")</f>
        <v/>
      </c>
      <c r="B964" s="1" t="str">
        <f>IF('01_Données'!Q714="","",INDEX(Tableau3[N°CMD],MATCH('01_Données'!P714,Tableau3[Sequence],0),))</f>
        <v/>
      </c>
      <c r="C964" s="31" t="str">
        <f>IF('01_Données'!Q714="","",INDEX(Tableau3[Désignation],MATCH('01_Données'!P714,Tableau3[Sequence],0),))</f>
        <v/>
      </c>
      <c r="D964" s="1" t="str">
        <f>IF('01_Données'!Q714="","",INDEX(Tableau3[Qte],MATCH('01_Données'!P714,Tableau3[Sequence],0),))</f>
        <v/>
      </c>
      <c r="E964" s="22" t="str">
        <f>IF('01_Données'!Q714="","",INDEX(Tableau3[P.A.U],MATCH('01_Données'!P714,Tableau3[Sequence],0),))</f>
        <v/>
      </c>
      <c r="F964" s="22"/>
      <c r="G964" s="2" t="str">
        <f>IF('01_Données'!Q714="","",INDEX(Tableau3[Délai],MATCH('01_Données'!P714,Tableau3[Sequence],0),))</f>
        <v/>
      </c>
      <c r="H964" s="2" t="str">
        <f>IF('01_Données'!Q714="","",INDEX(Tableau3[Date livraison],MATCH('01_Données'!P714,Tableau3[Sequence],0),))</f>
        <v/>
      </c>
      <c r="I964" s="1" t="str">
        <f t="shared" si="21"/>
        <v/>
      </c>
      <c r="J964" t="e">
        <f>IF('01_Données'!#REF!="","",INDEX(#REF!,MATCH('01_Données'!#REF!,#REF!,0),))</f>
        <v>#REF!</v>
      </c>
    </row>
    <row r="965" spans="1:10" x14ac:dyDescent="0.25">
      <c r="A965" s="19" t="str">
        <f>IF(ROW()-12&lt;='01_Données'!$O$2,ROW()-12,"")</f>
        <v/>
      </c>
      <c r="B965" s="1" t="str">
        <f>IF('01_Données'!Q715="","",INDEX(Tableau3[N°CMD],MATCH('01_Données'!P715,Tableau3[Sequence],0),))</f>
        <v/>
      </c>
      <c r="C965" s="31" t="str">
        <f>IF('01_Données'!Q715="","",INDEX(Tableau3[Désignation],MATCH('01_Données'!P715,Tableau3[Sequence],0),))</f>
        <v/>
      </c>
      <c r="D965" s="1" t="str">
        <f>IF('01_Données'!Q715="","",INDEX(Tableau3[Qte],MATCH('01_Données'!P715,Tableau3[Sequence],0),))</f>
        <v/>
      </c>
      <c r="E965" s="22" t="str">
        <f>IF('01_Données'!Q715="","",INDEX(Tableau3[P.A.U],MATCH('01_Données'!P715,Tableau3[Sequence],0),))</f>
        <v/>
      </c>
      <c r="F965" s="22"/>
      <c r="G965" s="2" t="str">
        <f>IF('01_Données'!Q715="","",INDEX(Tableau3[Délai],MATCH('01_Données'!P715,Tableau3[Sequence],0),))</f>
        <v/>
      </c>
      <c r="H965" s="2" t="str">
        <f>IF('01_Données'!Q715="","",INDEX(Tableau3[Date livraison],MATCH('01_Données'!P715,Tableau3[Sequence],0),))</f>
        <v/>
      </c>
      <c r="I965" s="1" t="str">
        <f t="shared" si="21"/>
        <v/>
      </c>
      <c r="J965" t="e">
        <f>IF('01_Données'!#REF!="","",INDEX(#REF!,MATCH('01_Données'!#REF!,#REF!,0),))</f>
        <v>#REF!</v>
      </c>
    </row>
    <row r="966" spans="1:10" x14ac:dyDescent="0.25">
      <c r="A966" s="19" t="str">
        <f>IF(ROW()-12&lt;='01_Données'!$O$2,ROW()-12,"")</f>
        <v/>
      </c>
      <c r="B966" s="1" t="str">
        <f>IF('01_Données'!Q716="","",INDEX(Tableau3[N°CMD],MATCH('01_Données'!P716,Tableau3[Sequence],0),))</f>
        <v/>
      </c>
      <c r="C966" s="31" t="str">
        <f>IF('01_Données'!Q716="","",INDEX(Tableau3[Désignation],MATCH('01_Données'!P716,Tableau3[Sequence],0),))</f>
        <v/>
      </c>
      <c r="D966" s="1" t="str">
        <f>IF('01_Données'!Q716="","",INDEX(Tableau3[Qte],MATCH('01_Données'!P716,Tableau3[Sequence],0),))</f>
        <v/>
      </c>
      <c r="E966" s="22" t="str">
        <f>IF('01_Données'!Q716="","",INDEX(Tableau3[P.A.U],MATCH('01_Données'!P716,Tableau3[Sequence],0),))</f>
        <v/>
      </c>
      <c r="F966" s="22"/>
      <c r="G966" s="2" t="str">
        <f>IF('01_Données'!Q716="","",INDEX(Tableau3[Délai],MATCH('01_Données'!P716,Tableau3[Sequence],0),))</f>
        <v/>
      </c>
      <c r="H966" s="2" t="str">
        <f>IF('01_Données'!Q716="","",INDEX(Tableau3[Date livraison],MATCH('01_Données'!P716,Tableau3[Sequence],0),))</f>
        <v/>
      </c>
      <c r="I966" s="1" t="str">
        <f t="shared" si="21"/>
        <v/>
      </c>
      <c r="J966" t="e">
        <f>IF('01_Données'!#REF!="","",INDEX(#REF!,MATCH('01_Données'!#REF!,#REF!,0),))</f>
        <v>#REF!</v>
      </c>
    </row>
    <row r="967" spans="1:10" x14ac:dyDescent="0.25">
      <c r="A967" s="19" t="str">
        <f>IF(ROW()-12&lt;='01_Données'!$O$2,ROW()-12,"")</f>
        <v/>
      </c>
      <c r="B967" s="1" t="str">
        <f>IF('01_Données'!Q717="","",INDEX(Tableau3[N°CMD],MATCH('01_Données'!P717,Tableau3[Sequence],0),))</f>
        <v/>
      </c>
      <c r="C967" s="31" t="str">
        <f>IF('01_Données'!Q717="","",INDEX(Tableau3[Désignation],MATCH('01_Données'!P717,Tableau3[Sequence],0),))</f>
        <v/>
      </c>
      <c r="D967" s="1" t="str">
        <f>IF('01_Données'!Q717="","",INDEX(Tableau3[Qte],MATCH('01_Données'!P717,Tableau3[Sequence],0),))</f>
        <v/>
      </c>
      <c r="E967" s="22" t="str">
        <f>IF('01_Données'!Q717="","",INDEX(Tableau3[P.A.U],MATCH('01_Données'!P717,Tableau3[Sequence],0),))</f>
        <v/>
      </c>
      <c r="F967" s="22"/>
      <c r="G967" s="2" t="str">
        <f>IF('01_Données'!Q717="","",INDEX(Tableau3[Délai],MATCH('01_Données'!P717,Tableau3[Sequence],0),))</f>
        <v/>
      </c>
      <c r="H967" s="2" t="str">
        <f>IF('01_Données'!Q717="","",INDEX(Tableau3[Date livraison],MATCH('01_Données'!P717,Tableau3[Sequence],0),))</f>
        <v/>
      </c>
      <c r="I967" s="1" t="str">
        <f t="shared" si="21"/>
        <v/>
      </c>
      <c r="J967" t="e">
        <f>IF('01_Données'!#REF!="","",INDEX(#REF!,MATCH('01_Données'!#REF!,#REF!,0),))</f>
        <v>#REF!</v>
      </c>
    </row>
    <row r="968" spans="1:10" x14ac:dyDescent="0.25">
      <c r="A968" s="19" t="str">
        <f>IF(ROW()-12&lt;='01_Données'!$O$2,ROW()-12,"")</f>
        <v/>
      </c>
      <c r="B968" s="1" t="str">
        <f>IF('01_Données'!Q718="","",INDEX(Tableau3[N°CMD],MATCH('01_Données'!P718,Tableau3[Sequence],0),))</f>
        <v/>
      </c>
      <c r="C968" s="31" t="str">
        <f>IF('01_Données'!Q718="","",INDEX(Tableau3[Désignation],MATCH('01_Données'!P718,Tableau3[Sequence],0),))</f>
        <v/>
      </c>
      <c r="D968" s="1" t="str">
        <f>IF('01_Données'!Q718="","",INDEX(Tableau3[Qte],MATCH('01_Données'!P718,Tableau3[Sequence],0),))</f>
        <v/>
      </c>
      <c r="E968" s="22" t="str">
        <f>IF('01_Données'!Q718="","",INDEX(Tableau3[P.A.U],MATCH('01_Données'!P718,Tableau3[Sequence],0),))</f>
        <v/>
      </c>
      <c r="F968" s="22"/>
      <c r="G968" s="2" t="str">
        <f>IF('01_Données'!Q718="","",INDEX(Tableau3[Délai],MATCH('01_Données'!P718,Tableau3[Sequence],0),))</f>
        <v/>
      </c>
      <c r="H968" s="2" t="str">
        <f>IF('01_Données'!Q718="","",INDEX(Tableau3[Date livraison],MATCH('01_Données'!P718,Tableau3[Sequence],0),))</f>
        <v/>
      </c>
      <c r="I968" s="1" t="str">
        <f t="shared" si="21"/>
        <v/>
      </c>
      <c r="J968" t="e">
        <f>IF('01_Données'!#REF!="","",INDEX(#REF!,MATCH('01_Données'!#REF!,#REF!,0),))</f>
        <v>#REF!</v>
      </c>
    </row>
    <row r="969" spans="1:10" x14ac:dyDescent="0.25">
      <c r="A969" s="19" t="str">
        <f>IF(ROW()-12&lt;='01_Données'!$O$2,ROW()-12,"")</f>
        <v/>
      </c>
      <c r="B969" s="1" t="str">
        <f>IF('01_Données'!Q719="","",INDEX(Tableau3[N°CMD],MATCH('01_Données'!P719,Tableau3[Sequence],0),))</f>
        <v/>
      </c>
      <c r="C969" s="31" t="str">
        <f>IF('01_Données'!Q719="","",INDEX(Tableau3[Désignation],MATCH('01_Données'!P719,Tableau3[Sequence],0),))</f>
        <v/>
      </c>
      <c r="D969" s="1" t="str">
        <f>IF('01_Données'!Q719="","",INDEX(Tableau3[Qte],MATCH('01_Données'!P719,Tableau3[Sequence],0),))</f>
        <v/>
      </c>
      <c r="E969" s="22" t="str">
        <f>IF('01_Données'!Q719="","",INDEX(Tableau3[P.A.U],MATCH('01_Données'!P719,Tableau3[Sequence],0),))</f>
        <v/>
      </c>
      <c r="F969" s="22"/>
      <c r="G969" s="2" t="str">
        <f>IF('01_Données'!Q719="","",INDEX(Tableau3[Délai],MATCH('01_Données'!P719,Tableau3[Sequence],0),))</f>
        <v/>
      </c>
      <c r="H969" s="2" t="str">
        <f>IF('01_Données'!Q719="","",INDEX(Tableau3[Date livraison],MATCH('01_Données'!P719,Tableau3[Sequence],0),))</f>
        <v/>
      </c>
      <c r="I969" s="1" t="str">
        <f t="shared" si="21"/>
        <v/>
      </c>
      <c r="J969" t="e">
        <f>IF('01_Données'!#REF!="","",INDEX(#REF!,MATCH('01_Données'!#REF!,#REF!,0),))</f>
        <v>#REF!</v>
      </c>
    </row>
    <row r="970" spans="1:10" x14ac:dyDescent="0.25">
      <c r="A970" s="19" t="str">
        <f>IF(ROW()-12&lt;='01_Données'!$O$2,ROW()-12,"")</f>
        <v/>
      </c>
      <c r="B970" s="1" t="str">
        <f>IF('01_Données'!Q720="","",INDEX(Tableau3[N°CMD],MATCH('01_Données'!P720,Tableau3[Sequence],0),))</f>
        <v/>
      </c>
      <c r="C970" s="31" t="str">
        <f>IF('01_Données'!Q720="","",INDEX(Tableau3[Désignation],MATCH('01_Données'!P720,Tableau3[Sequence],0),))</f>
        <v/>
      </c>
      <c r="D970" s="1" t="str">
        <f>IF('01_Données'!Q720="","",INDEX(Tableau3[Qte],MATCH('01_Données'!P720,Tableau3[Sequence],0),))</f>
        <v/>
      </c>
      <c r="E970" s="22" t="str">
        <f>IF('01_Données'!Q720="","",INDEX(Tableau3[P.A.U],MATCH('01_Données'!P720,Tableau3[Sequence],0),))</f>
        <v/>
      </c>
      <c r="F970" s="22"/>
      <c r="G970" s="2" t="str">
        <f>IF('01_Données'!Q720="","",INDEX(Tableau3[Délai],MATCH('01_Données'!P720,Tableau3[Sequence],0),))</f>
        <v/>
      </c>
      <c r="H970" s="2" t="str">
        <f>IF('01_Données'!Q720="","",INDEX(Tableau3[Date livraison],MATCH('01_Données'!P720,Tableau3[Sequence],0),))</f>
        <v/>
      </c>
      <c r="I970" s="1" t="str">
        <f t="shared" si="21"/>
        <v/>
      </c>
      <c r="J970" t="e">
        <f>IF('01_Données'!#REF!="","",INDEX(#REF!,MATCH('01_Données'!#REF!,#REF!,0),))</f>
        <v>#REF!</v>
      </c>
    </row>
    <row r="971" spans="1:10" x14ac:dyDescent="0.25">
      <c r="A971" s="19" t="str">
        <f>IF(ROW()-12&lt;='01_Données'!$O$2,ROW()-12,"")</f>
        <v/>
      </c>
      <c r="B971" s="1" t="str">
        <f>IF('01_Données'!Q721="","",INDEX(Tableau3[N°CMD],MATCH('01_Données'!P721,Tableau3[Sequence],0),))</f>
        <v/>
      </c>
      <c r="C971" s="31" t="str">
        <f>IF('01_Données'!Q721="","",INDEX(Tableau3[Désignation],MATCH('01_Données'!P721,Tableau3[Sequence],0),))</f>
        <v/>
      </c>
      <c r="D971" s="1" t="str">
        <f>IF('01_Données'!Q721="","",INDEX(Tableau3[Qte],MATCH('01_Données'!P721,Tableau3[Sequence],0),))</f>
        <v/>
      </c>
      <c r="E971" s="22" t="str">
        <f>IF('01_Données'!Q721="","",INDEX(Tableau3[P.A.U],MATCH('01_Données'!P721,Tableau3[Sequence],0),))</f>
        <v/>
      </c>
      <c r="F971" s="22"/>
      <c r="G971" s="2" t="str">
        <f>IF('01_Données'!Q721="","",INDEX(Tableau3[Délai],MATCH('01_Données'!P721,Tableau3[Sequence],0),))</f>
        <v/>
      </c>
      <c r="H971" s="2" t="str">
        <f>IF('01_Données'!Q721="","",INDEX(Tableau3[Date livraison],MATCH('01_Données'!P721,Tableau3[Sequence],0),))</f>
        <v/>
      </c>
      <c r="I971" s="1" t="str">
        <f t="shared" si="21"/>
        <v/>
      </c>
      <c r="J971" t="e">
        <f>IF('01_Données'!#REF!="","",INDEX(#REF!,MATCH('01_Données'!#REF!,#REF!,0),))</f>
        <v>#REF!</v>
      </c>
    </row>
    <row r="972" spans="1:10" x14ac:dyDescent="0.25">
      <c r="A972" s="19" t="str">
        <f>IF(ROW()-12&lt;='01_Données'!$O$2,ROW()-12,"")</f>
        <v/>
      </c>
      <c r="B972" s="1" t="str">
        <f>IF('01_Données'!Q722="","",INDEX(Tableau3[N°CMD],MATCH('01_Données'!P722,Tableau3[Sequence],0),))</f>
        <v/>
      </c>
      <c r="C972" s="31" t="str">
        <f>IF('01_Données'!Q722="","",INDEX(Tableau3[Désignation],MATCH('01_Données'!P722,Tableau3[Sequence],0),))</f>
        <v/>
      </c>
      <c r="D972" s="1" t="str">
        <f>IF('01_Données'!Q722="","",INDEX(Tableau3[Qte],MATCH('01_Données'!P722,Tableau3[Sequence],0),))</f>
        <v/>
      </c>
      <c r="E972" s="22" t="str">
        <f>IF('01_Données'!Q722="","",INDEX(Tableau3[P.A.U],MATCH('01_Données'!P722,Tableau3[Sequence],0),))</f>
        <v/>
      </c>
      <c r="F972" s="22"/>
      <c r="G972" s="2" t="str">
        <f>IF('01_Données'!Q722="","",INDEX(Tableau3[Délai],MATCH('01_Données'!P722,Tableau3[Sequence],0),))</f>
        <v/>
      </c>
      <c r="H972" s="2" t="str">
        <f>IF('01_Données'!Q722="","",INDEX(Tableau3[Date livraison],MATCH('01_Données'!P722,Tableau3[Sequence],0),))</f>
        <v/>
      </c>
      <c r="I972" s="1" t="str">
        <f t="shared" ref="I972:I1035" si="22">IF(ISBLANK(A972),"",IFERROR(H972-G972,""))</f>
        <v/>
      </c>
      <c r="J972" t="e">
        <f>IF('01_Données'!#REF!="","",INDEX(#REF!,MATCH('01_Données'!#REF!,#REF!,0),))</f>
        <v>#REF!</v>
      </c>
    </row>
    <row r="973" spans="1:10" x14ac:dyDescent="0.25">
      <c r="A973" s="19" t="str">
        <f>IF(ROW()-12&lt;='01_Données'!$O$2,ROW()-12,"")</f>
        <v/>
      </c>
      <c r="B973" s="1" t="str">
        <f>IF('01_Données'!Q723="","",INDEX(Tableau3[N°CMD],MATCH('01_Données'!P723,Tableau3[Sequence],0),))</f>
        <v/>
      </c>
      <c r="C973" s="31" t="str">
        <f>IF('01_Données'!Q723="","",INDEX(Tableau3[Désignation],MATCH('01_Données'!P723,Tableau3[Sequence],0),))</f>
        <v/>
      </c>
      <c r="D973" s="1" t="str">
        <f>IF('01_Données'!Q723="","",INDEX(Tableau3[Qte],MATCH('01_Données'!P723,Tableau3[Sequence],0),))</f>
        <v/>
      </c>
      <c r="E973" s="22" t="str">
        <f>IF('01_Données'!Q723="","",INDEX(Tableau3[P.A.U],MATCH('01_Données'!P723,Tableau3[Sequence],0),))</f>
        <v/>
      </c>
      <c r="F973" s="22"/>
      <c r="G973" s="2" t="str">
        <f>IF('01_Données'!Q723="","",INDEX(Tableau3[Délai],MATCH('01_Données'!P723,Tableau3[Sequence],0),))</f>
        <v/>
      </c>
      <c r="H973" s="2" t="str">
        <f>IF('01_Données'!Q723="","",INDEX(Tableau3[Date livraison],MATCH('01_Données'!P723,Tableau3[Sequence],0),))</f>
        <v/>
      </c>
      <c r="I973" s="1" t="str">
        <f t="shared" si="22"/>
        <v/>
      </c>
      <c r="J973" t="e">
        <f>IF('01_Données'!#REF!="","",INDEX(#REF!,MATCH('01_Données'!#REF!,#REF!,0),))</f>
        <v>#REF!</v>
      </c>
    </row>
    <row r="974" spans="1:10" x14ac:dyDescent="0.25">
      <c r="A974" s="19" t="str">
        <f>IF(ROW()-12&lt;='01_Données'!$O$2,ROW()-12,"")</f>
        <v/>
      </c>
      <c r="B974" s="1" t="str">
        <f>IF('01_Données'!Q724="","",INDEX(Tableau3[N°CMD],MATCH('01_Données'!P724,Tableau3[Sequence],0),))</f>
        <v/>
      </c>
      <c r="C974" s="31" t="str">
        <f>IF('01_Données'!Q724="","",INDEX(Tableau3[Désignation],MATCH('01_Données'!P724,Tableau3[Sequence],0),))</f>
        <v/>
      </c>
      <c r="D974" s="1" t="str">
        <f>IF('01_Données'!Q724="","",INDEX(Tableau3[Qte],MATCH('01_Données'!P724,Tableau3[Sequence],0),))</f>
        <v/>
      </c>
      <c r="E974" s="22" t="str">
        <f>IF('01_Données'!Q724="","",INDEX(Tableau3[P.A.U],MATCH('01_Données'!P724,Tableau3[Sequence],0),))</f>
        <v/>
      </c>
      <c r="F974" s="22"/>
      <c r="G974" s="2" t="str">
        <f>IF('01_Données'!Q724="","",INDEX(Tableau3[Délai],MATCH('01_Données'!P724,Tableau3[Sequence],0),))</f>
        <v/>
      </c>
      <c r="H974" s="2" t="str">
        <f>IF('01_Données'!Q724="","",INDEX(Tableau3[Date livraison],MATCH('01_Données'!P724,Tableau3[Sequence],0),))</f>
        <v/>
      </c>
      <c r="I974" s="1" t="str">
        <f t="shared" si="22"/>
        <v/>
      </c>
      <c r="J974" t="e">
        <f>IF('01_Données'!#REF!="","",INDEX(#REF!,MATCH('01_Données'!#REF!,#REF!,0),))</f>
        <v>#REF!</v>
      </c>
    </row>
    <row r="975" spans="1:10" x14ac:dyDescent="0.25">
      <c r="A975" s="19" t="str">
        <f>IF(ROW()-12&lt;='01_Données'!$O$2,ROW()-12,"")</f>
        <v/>
      </c>
      <c r="B975" s="1" t="str">
        <f>IF('01_Données'!Q725="","",INDEX(Tableau3[N°CMD],MATCH('01_Données'!P725,Tableau3[Sequence],0),))</f>
        <v/>
      </c>
      <c r="C975" s="31" t="str">
        <f>IF('01_Données'!Q725="","",INDEX(Tableau3[Désignation],MATCH('01_Données'!P725,Tableau3[Sequence],0),))</f>
        <v/>
      </c>
      <c r="D975" s="1" t="str">
        <f>IF('01_Données'!Q725="","",INDEX(Tableau3[Qte],MATCH('01_Données'!P725,Tableau3[Sequence],0),))</f>
        <v/>
      </c>
      <c r="E975" s="22" t="str">
        <f>IF('01_Données'!Q725="","",INDEX(Tableau3[P.A.U],MATCH('01_Données'!P725,Tableau3[Sequence],0),))</f>
        <v/>
      </c>
      <c r="F975" s="22"/>
      <c r="G975" s="2" t="str">
        <f>IF('01_Données'!Q725="","",INDEX(Tableau3[Délai],MATCH('01_Données'!P725,Tableau3[Sequence],0),))</f>
        <v/>
      </c>
      <c r="H975" s="2" t="str">
        <f>IF('01_Données'!Q725="","",INDEX(Tableau3[Date livraison],MATCH('01_Données'!P725,Tableau3[Sequence],0),))</f>
        <v/>
      </c>
      <c r="I975" s="1" t="str">
        <f t="shared" si="22"/>
        <v/>
      </c>
      <c r="J975" t="e">
        <f>IF('01_Données'!#REF!="","",INDEX(#REF!,MATCH('01_Données'!#REF!,#REF!,0),))</f>
        <v>#REF!</v>
      </c>
    </row>
    <row r="976" spans="1:10" x14ac:dyDescent="0.25">
      <c r="A976" s="19" t="str">
        <f>IF(ROW()-12&lt;='01_Données'!$O$2,ROW()-12,"")</f>
        <v/>
      </c>
      <c r="B976" s="1" t="str">
        <f>IF('01_Données'!Q726="","",INDEX(Tableau3[N°CMD],MATCH('01_Données'!P726,Tableau3[Sequence],0),))</f>
        <v/>
      </c>
      <c r="C976" s="31" t="str">
        <f>IF('01_Données'!Q726="","",INDEX(Tableau3[Désignation],MATCH('01_Données'!P726,Tableau3[Sequence],0),))</f>
        <v/>
      </c>
      <c r="D976" s="1" t="str">
        <f>IF('01_Données'!Q726="","",INDEX(Tableau3[Qte],MATCH('01_Données'!P726,Tableau3[Sequence],0),))</f>
        <v/>
      </c>
      <c r="E976" s="22" t="str">
        <f>IF('01_Données'!Q726="","",INDEX(Tableau3[P.A.U],MATCH('01_Données'!P726,Tableau3[Sequence],0),))</f>
        <v/>
      </c>
      <c r="F976" s="22"/>
      <c r="G976" s="2" t="str">
        <f>IF('01_Données'!Q726="","",INDEX(Tableau3[Délai],MATCH('01_Données'!P726,Tableau3[Sequence],0),))</f>
        <v/>
      </c>
      <c r="H976" s="2" t="str">
        <f>IF('01_Données'!Q726="","",INDEX(Tableau3[Date livraison],MATCH('01_Données'!P726,Tableau3[Sequence],0),))</f>
        <v/>
      </c>
      <c r="I976" s="1" t="str">
        <f t="shared" si="22"/>
        <v/>
      </c>
      <c r="J976" t="e">
        <f>IF('01_Données'!#REF!="","",INDEX(#REF!,MATCH('01_Données'!#REF!,#REF!,0),))</f>
        <v>#REF!</v>
      </c>
    </row>
    <row r="977" spans="1:10" x14ac:dyDescent="0.25">
      <c r="A977" s="19" t="str">
        <f>IF(ROW()-12&lt;='01_Données'!$O$2,ROW()-12,"")</f>
        <v/>
      </c>
      <c r="B977" s="1" t="str">
        <f>IF('01_Données'!Q727="","",INDEX(Tableau3[N°CMD],MATCH('01_Données'!P727,Tableau3[Sequence],0),))</f>
        <v/>
      </c>
      <c r="C977" s="31" t="str">
        <f>IF('01_Données'!Q727="","",INDEX(Tableau3[Désignation],MATCH('01_Données'!P727,Tableau3[Sequence],0),))</f>
        <v/>
      </c>
      <c r="D977" s="1" t="str">
        <f>IF('01_Données'!Q727="","",INDEX(Tableau3[Qte],MATCH('01_Données'!P727,Tableau3[Sequence],0),))</f>
        <v/>
      </c>
      <c r="E977" s="22" t="str">
        <f>IF('01_Données'!Q727="","",INDEX(Tableau3[P.A.U],MATCH('01_Données'!P727,Tableau3[Sequence],0),))</f>
        <v/>
      </c>
      <c r="F977" s="22"/>
      <c r="G977" s="2" t="str">
        <f>IF('01_Données'!Q727="","",INDEX(Tableau3[Délai],MATCH('01_Données'!P727,Tableau3[Sequence],0),))</f>
        <v/>
      </c>
      <c r="H977" s="2" t="str">
        <f>IF('01_Données'!Q727="","",INDEX(Tableau3[Date livraison],MATCH('01_Données'!P727,Tableau3[Sequence],0),))</f>
        <v/>
      </c>
      <c r="I977" s="1" t="str">
        <f t="shared" si="22"/>
        <v/>
      </c>
      <c r="J977" t="e">
        <f>IF('01_Données'!#REF!="","",INDEX(#REF!,MATCH('01_Données'!#REF!,#REF!,0),))</f>
        <v>#REF!</v>
      </c>
    </row>
    <row r="978" spans="1:10" x14ac:dyDescent="0.25">
      <c r="A978" s="19" t="str">
        <f>IF(ROW()-12&lt;='01_Données'!$O$2,ROW()-12,"")</f>
        <v/>
      </c>
      <c r="B978" s="1" t="str">
        <f>IF('01_Données'!Q728="","",INDEX(Tableau3[N°CMD],MATCH('01_Données'!P728,Tableau3[Sequence],0),))</f>
        <v/>
      </c>
      <c r="C978" s="31" t="str">
        <f>IF('01_Données'!Q728="","",INDEX(Tableau3[Désignation],MATCH('01_Données'!P728,Tableau3[Sequence],0),))</f>
        <v/>
      </c>
      <c r="D978" s="1" t="str">
        <f>IF('01_Données'!Q728="","",INDEX(Tableau3[Qte],MATCH('01_Données'!P728,Tableau3[Sequence],0),))</f>
        <v/>
      </c>
      <c r="E978" s="22" t="str">
        <f>IF('01_Données'!Q728="","",INDEX(Tableau3[P.A.U],MATCH('01_Données'!P728,Tableau3[Sequence],0),))</f>
        <v/>
      </c>
      <c r="F978" s="22"/>
      <c r="G978" s="2" t="str">
        <f>IF('01_Données'!Q728="","",INDEX(Tableau3[Délai],MATCH('01_Données'!P728,Tableau3[Sequence],0),))</f>
        <v/>
      </c>
      <c r="H978" s="2" t="str">
        <f>IF('01_Données'!Q728="","",INDEX(Tableau3[Date livraison],MATCH('01_Données'!P728,Tableau3[Sequence],0),))</f>
        <v/>
      </c>
      <c r="I978" s="1" t="str">
        <f t="shared" si="22"/>
        <v/>
      </c>
      <c r="J978" t="e">
        <f>IF('01_Données'!#REF!="","",INDEX(#REF!,MATCH('01_Données'!#REF!,#REF!,0),))</f>
        <v>#REF!</v>
      </c>
    </row>
    <row r="979" spans="1:10" x14ac:dyDescent="0.25">
      <c r="A979" s="19" t="str">
        <f>IF(ROW()-12&lt;='01_Données'!$O$2,ROW()-12,"")</f>
        <v/>
      </c>
      <c r="B979" s="1" t="str">
        <f>IF('01_Données'!Q729="","",INDEX(Tableau3[N°CMD],MATCH('01_Données'!P729,Tableau3[Sequence],0),))</f>
        <v/>
      </c>
      <c r="C979" s="31" t="str">
        <f>IF('01_Données'!Q729="","",INDEX(Tableau3[Désignation],MATCH('01_Données'!P729,Tableau3[Sequence],0),))</f>
        <v/>
      </c>
      <c r="D979" s="1" t="str">
        <f>IF('01_Données'!Q729="","",INDEX(Tableau3[Qte],MATCH('01_Données'!P729,Tableau3[Sequence],0),))</f>
        <v/>
      </c>
      <c r="E979" s="22" t="str">
        <f>IF('01_Données'!Q729="","",INDEX(Tableau3[P.A.U],MATCH('01_Données'!P729,Tableau3[Sequence],0),))</f>
        <v/>
      </c>
      <c r="F979" s="22"/>
      <c r="G979" s="2" t="str">
        <f>IF('01_Données'!Q729="","",INDEX(Tableau3[Délai],MATCH('01_Données'!P729,Tableau3[Sequence],0),))</f>
        <v/>
      </c>
      <c r="H979" s="2" t="str">
        <f>IF('01_Données'!Q729="","",INDEX(Tableau3[Date livraison],MATCH('01_Données'!P729,Tableau3[Sequence],0),))</f>
        <v/>
      </c>
      <c r="I979" s="1" t="str">
        <f t="shared" si="22"/>
        <v/>
      </c>
      <c r="J979" t="e">
        <f>IF('01_Données'!#REF!="","",INDEX(#REF!,MATCH('01_Données'!#REF!,#REF!,0),))</f>
        <v>#REF!</v>
      </c>
    </row>
    <row r="980" spans="1:10" x14ac:dyDescent="0.25">
      <c r="A980" s="19" t="str">
        <f>IF(ROW()-12&lt;='01_Données'!$O$2,ROW()-12,"")</f>
        <v/>
      </c>
      <c r="B980" s="1" t="str">
        <f>IF('01_Données'!Q730="","",INDEX(Tableau3[N°CMD],MATCH('01_Données'!P730,Tableau3[Sequence],0),))</f>
        <v/>
      </c>
      <c r="C980" s="31" t="str">
        <f>IF('01_Données'!Q730="","",INDEX(Tableau3[Désignation],MATCH('01_Données'!P730,Tableau3[Sequence],0),))</f>
        <v/>
      </c>
      <c r="D980" s="1" t="str">
        <f>IF('01_Données'!Q730="","",INDEX(Tableau3[Qte],MATCH('01_Données'!P730,Tableau3[Sequence],0),))</f>
        <v/>
      </c>
      <c r="E980" s="22" t="str">
        <f>IF('01_Données'!Q730="","",INDEX(Tableau3[P.A.U],MATCH('01_Données'!P730,Tableau3[Sequence],0),))</f>
        <v/>
      </c>
      <c r="F980" s="22"/>
      <c r="G980" s="2" t="str">
        <f>IF('01_Données'!Q730="","",INDEX(Tableau3[Délai],MATCH('01_Données'!P730,Tableau3[Sequence],0),))</f>
        <v/>
      </c>
      <c r="H980" s="2" t="str">
        <f>IF('01_Données'!Q730="","",INDEX(Tableau3[Date livraison],MATCH('01_Données'!P730,Tableau3[Sequence],0),))</f>
        <v/>
      </c>
      <c r="I980" s="1" t="str">
        <f t="shared" si="22"/>
        <v/>
      </c>
      <c r="J980" t="e">
        <f>IF('01_Données'!#REF!="","",INDEX(#REF!,MATCH('01_Données'!#REF!,#REF!,0),))</f>
        <v>#REF!</v>
      </c>
    </row>
    <row r="981" spans="1:10" x14ac:dyDescent="0.25">
      <c r="A981" s="19" t="str">
        <f>IF(ROW()-12&lt;='01_Données'!$O$2,ROW()-12,"")</f>
        <v/>
      </c>
      <c r="B981" s="1" t="str">
        <f>IF('01_Données'!Q731="","",INDEX(Tableau3[N°CMD],MATCH('01_Données'!P731,Tableau3[Sequence],0),))</f>
        <v/>
      </c>
      <c r="C981" s="31" t="str">
        <f>IF('01_Données'!Q731="","",INDEX(Tableau3[Désignation],MATCH('01_Données'!P731,Tableau3[Sequence],0),))</f>
        <v/>
      </c>
      <c r="D981" s="1" t="str">
        <f>IF('01_Données'!Q731="","",INDEX(Tableau3[Qte],MATCH('01_Données'!P731,Tableau3[Sequence],0),))</f>
        <v/>
      </c>
      <c r="E981" s="22" t="str">
        <f>IF('01_Données'!Q731="","",INDEX(Tableau3[P.A.U],MATCH('01_Données'!P731,Tableau3[Sequence],0),))</f>
        <v/>
      </c>
      <c r="F981" s="22"/>
      <c r="G981" s="2" t="str">
        <f>IF('01_Données'!Q731="","",INDEX(Tableau3[Délai],MATCH('01_Données'!P731,Tableau3[Sequence],0),))</f>
        <v/>
      </c>
      <c r="H981" s="2" t="str">
        <f>IF('01_Données'!Q731="","",INDEX(Tableau3[Date livraison],MATCH('01_Données'!P731,Tableau3[Sequence],0),))</f>
        <v/>
      </c>
      <c r="I981" s="1" t="str">
        <f t="shared" si="22"/>
        <v/>
      </c>
      <c r="J981" t="e">
        <f>IF('01_Données'!#REF!="","",INDEX(#REF!,MATCH('01_Données'!#REF!,#REF!,0),))</f>
        <v>#REF!</v>
      </c>
    </row>
    <row r="982" spans="1:10" x14ac:dyDescent="0.25">
      <c r="A982" s="19" t="str">
        <f>IF(ROW()-12&lt;='01_Données'!$O$2,ROW()-12,"")</f>
        <v/>
      </c>
      <c r="B982" s="1" t="str">
        <f>IF('01_Données'!Q732="","",INDEX(Tableau3[N°CMD],MATCH('01_Données'!P732,Tableau3[Sequence],0),))</f>
        <v/>
      </c>
      <c r="C982" s="31" t="str">
        <f>IF('01_Données'!Q732="","",INDEX(Tableau3[Désignation],MATCH('01_Données'!P732,Tableau3[Sequence],0),))</f>
        <v/>
      </c>
      <c r="D982" s="1" t="str">
        <f>IF('01_Données'!Q732="","",INDEX(Tableau3[Qte],MATCH('01_Données'!P732,Tableau3[Sequence],0),))</f>
        <v/>
      </c>
      <c r="E982" s="22" t="str">
        <f>IF('01_Données'!Q732="","",INDEX(Tableau3[P.A.U],MATCH('01_Données'!P732,Tableau3[Sequence],0),))</f>
        <v/>
      </c>
      <c r="F982" s="22"/>
      <c r="G982" s="2" t="str">
        <f>IF('01_Données'!Q732="","",INDEX(Tableau3[Délai],MATCH('01_Données'!P732,Tableau3[Sequence],0),))</f>
        <v/>
      </c>
      <c r="H982" s="2" t="str">
        <f>IF('01_Données'!Q732="","",INDEX(Tableau3[Date livraison],MATCH('01_Données'!P732,Tableau3[Sequence],0),))</f>
        <v/>
      </c>
      <c r="I982" s="1" t="str">
        <f t="shared" si="22"/>
        <v/>
      </c>
      <c r="J982" t="e">
        <f>IF('01_Données'!#REF!="","",INDEX(#REF!,MATCH('01_Données'!#REF!,#REF!,0),))</f>
        <v>#REF!</v>
      </c>
    </row>
    <row r="983" spans="1:10" x14ac:dyDescent="0.25">
      <c r="A983" s="19" t="str">
        <f>IF(ROW()-12&lt;='01_Données'!$O$2,ROW()-12,"")</f>
        <v/>
      </c>
      <c r="B983" s="1" t="str">
        <f>IF('01_Données'!Q733="","",INDEX(Tableau3[N°CMD],MATCH('01_Données'!P733,Tableau3[Sequence],0),))</f>
        <v/>
      </c>
      <c r="C983" s="31" t="str">
        <f>IF('01_Données'!Q733="","",INDEX(Tableau3[Désignation],MATCH('01_Données'!P733,Tableau3[Sequence],0),))</f>
        <v/>
      </c>
      <c r="D983" s="1" t="str">
        <f>IF('01_Données'!Q733="","",INDEX(Tableau3[Qte],MATCH('01_Données'!P733,Tableau3[Sequence],0),))</f>
        <v/>
      </c>
      <c r="E983" s="22" t="str">
        <f>IF('01_Données'!Q733="","",INDEX(Tableau3[P.A.U],MATCH('01_Données'!P733,Tableau3[Sequence],0),))</f>
        <v/>
      </c>
      <c r="F983" s="22"/>
      <c r="G983" s="2" t="str">
        <f>IF('01_Données'!Q733="","",INDEX(Tableau3[Délai],MATCH('01_Données'!P733,Tableau3[Sequence],0),))</f>
        <v/>
      </c>
      <c r="H983" s="2" t="str">
        <f>IF('01_Données'!Q733="","",INDEX(Tableau3[Date livraison],MATCH('01_Données'!P733,Tableau3[Sequence],0),))</f>
        <v/>
      </c>
      <c r="I983" s="1" t="str">
        <f t="shared" si="22"/>
        <v/>
      </c>
      <c r="J983" t="e">
        <f>IF('01_Données'!#REF!="","",INDEX(#REF!,MATCH('01_Données'!#REF!,#REF!,0),))</f>
        <v>#REF!</v>
      </c>
    </row>
    <row r="984" spans="1:10" x14ac:dyDescent="0.25">
      <c r="A984" s="19" t="str">
        <f>IF(ROW()-12&lt;='01_Données'!$O$2,ROW()-12,"")</f>
        <v/>
      </c>
      <c r="B984" s="1" t="str">
        <f>IF('01_Données'!Q734="","",INDEX(Tableau3[N°CMD],MATCH('01_Données'!P734,Tableau3[Sequence],0),))</f>
        <v/>
      </c>
      <c r="C984" s="31" t="str">
        <f>IF('01_Données'!Q734="","",INDEX(Tableau3[Désignation],MATCH('01_Données'!P734,Tableau3[Sequence],0),))</f>
        <v/>
      </c>
      <c r="D984" s="1" t="str">
        <f>IF('01_Données'!Q734="","",INDEX(Tableau3[Qte],MATCH('01_Données'!P734,Tableau3[Sequence],0),))</f>
        <v/>
      </c>
      <c r="E984" s="22" t="str">
        <f>IF('01_Données'!Q734="","",INDEX(Tableau3[P.A.U],MATCH('01_Données'!P734,Tableau3[Sequence],0),))</f>
        <v/>
      </c>
      <c r="F984" s="22"/>
      <c r="G984" s="2" t="str">
        <f>IF('01_Données'!Q734="","",INDEX(Tableau3[Délai],MATCH('01_Données'!P734,Tableau3[Sequence],0),))</f>
        <v/>
      </c>
      <c r="H984" s="2" t="str">
        <f>IF('01_Données'!Q734="","",INDEX(Tableau3[Date livraison],MATCH('01_Données'!P734,Tableau3[Sequence],0),))</f>
        <v/>
      </c>
      <c r="I984" s="1" t="str">
        <f t="shared" si="22"/>
        <v/>
      </c>
      <c r="J984" t="e">
        <f>IF('01_Données'!#REF!="","",INDEX(#REF!,MATCH('01_Données'!#REF!,#REF!,0),))</f>
        <v>#REF!</v>
      </c>
    </row>
    <row r="985" spans="1:10" x14ac:dyDescent="0.25">
      <c r="A985" s="19" t="str">
        <f>IF(ROW()-12&lt;='01_Données'!$O$2,ROW()-12,"")</f>
        <v/>
      </c>
      <c r="B985" s="1" t="str">
        <f>IF('01_Données'!Q735="","",INDEX(Tableau3[N°CMD],MATCH('01_Données'!P735,Tableau3[Sequence],0),))</f>
        <v/>
      </c>
      <c r="C985" s="31" t="str">
        <f>IF('01_Données'!Q735="","",INDEX(Tableau3[Désignation],MATCH('01_Données'!P735,Tableau3[Sequence],0),))</f>
        <v/>
      </c>
      <c r="D985" s="1" t="str">
        <f>IF('01_Données'!Q735="","",INDEX(Tableau3[Qte],MATCH('01_Données'!P735,Tableau3[Sequence],0),))</f>
        <v/>
      </c>
      <c r="E985" s="22" t="str">
        <f>IF('01_Données'!Q735="","",INDEX(Tableau3[P.A.U],MATCH('01_Données'!P735,Tableau3[Sequence],0),))</f>
        <v/>
      </c>
      <c r="F985" s="22"/>
      <c r="G985" s="2" t="str">
        <f>IF('01_Données'!Q735="","",INDEX(Tableau3[Délai],MATCH('01_Données'!P735,Tableau3[Sequence],0),))</f>
        <v/>
      </c>
      <c r="H985" s="2" t="str">
        <f>IF('01_Données'!Q735="","",INDEX(Tableau3[Date livraison],MATCH('01_Données'!P735,Tableau3[Sequence],0),))</f>
        <v/>
      </c>
      <c r="I985" s="1" t="str">
        <f t="shared" si="22"/>
        <v/>
      </c>
      <c r="J985" t="e">
        <f>IF('01_Données'!#REF!="","",INDEX(#REF!,MATCH('01_Données'!#REF!,#REF!,0),))</f>
        <v>#REF!</v>
      </c>
    </row>
    <row r="986" spans="1:10" x14ac:dyDescent="0.25">
      <c r="A986" s="19" t="str">
        <f>IF(ROW()-12&lt;='01_Données'!$O$2,ROW()-12,"")</f>
        <v/>
      </c>
      <c r="B986" s="1" t="str">
        <f>IF('01_Données'!Q736="","",INDEX(Tableau3[N°CMD],MATCH('01_Données'!P736,Tableau3[Sequence],0),))</f>
        <v/>
      </c>
      <c r="C986" s="31" t="str">
        <f>IF('01_Données'!Q736="","",INDEX(Tableau3[Désignation],MATCH('01_Données'!P736,Tableau3[Sequence],0),))</f>
        <v/>
      </c>
      <c r="D986" s="1" t="str">
        <f>IF('01_Données'!Q736="","",INDEX(Tableau3[Qte],MATCH('01_Données'!P736,Tableau3[Sequence],0),))</f>
        <v/>
      </c>
      <c r="E986" s="22" t="str">
        <f>IF('01_Données'!Q736="","",INDEX(Tableau3[P.A.U],MATCH('01_Données'!P736,Tableau3[Sequence],0),))</f>
        <v/>
      </c>
      <c r="F986" s="22"/>
      <c r="G986" s="2" t="str">
        <f>IF('01_Données'!Q736="","",INDEX(Tableau3[Délai],MATCH('01_Données'!P736,Tableau3[Sequence],0),))</f>
        <v/>
      </c>
      <c r="H986" s="2" t="str">
        <f>IF('01_Données'!Q736="","",INDEX(Tableau3[Date livraison],MATCH('01_Données'!P736,Tableau3[Sequence],0),))</f>
        <v/>
      </c>
      <c r="I986" s="1" t="str">
        <f t="shared" si="22"/>
        <v/>
      </c>
      <c r="J986" t="e">
        <f>IF('01_Données'!#REF!="","",INDEX(#REF!,MATCH('01_Données'!#REF!,#REF!,0),))</f>
        <v>#REF!</v>
      </c>
    </row>
    <row r="987" spans="1:10" x14ac:dyDescent="0.25">
      <c r="A987" s="19" t="str">
        <f>IF(ROW()-12&lt;='01_Données'!$O$2,ROW()-12,"")</f>
        <v/>
      </c>
      <c r="B987" s="1" t="str">
        <f>IF('01_Données'!Q737="","",INDEX(Tableau3[N°CMD],MATCH('01_Données'!P737,Tableau3[Sequence],0),))</f>
        <v/>
      </c>
      <c r="C987" s="31" t="str">
        <f>IF('01_Données'!Q737="","",INDEX(Tableau3[Désignation],MATCH('01_Données'!P737,Tableau3[Sequence],0),))</f>
        <v/>
      </c>
      <c r="D987" s="1" t="str">
        <f>IF('01_Données'!Q737="","",INDEX(Tableau3[Qte],MATCH('01_Données'!P737,Tableau3[Sequence],0),))</f>
        <v/>
      </c>
      <c r="E987" s="22" t="str">
        <f>IF('01_Données'!Q737="","",INDEX(Tableau3[P.A.U],MATCH('01_Données'!P737,Tableau3[Sequence],0),))</f>
        <v/>
      </c>
      <c r="F987" s="22"/>
      <c r="G987" s="2" t="str">
        <f>IF('01_Données'!Q737="","",INDEX(Tableau3[Délai],MATCH('01_Données'!P737,Tableau3[Sequence],0),))</f>
        <v/>
      </c>
      <c r="H987" s="2" t="str">
        <f>IF('01_Données'!Q737="","",INDEX(Tableau3[Date livraison],MATCH('01_Données'!P737,Tableau3[Sequence],0),))</f>
        <v/>
      </c>
      <c r="I987" s="1" t="str">
        <f t="shared" si="22"/>
        <v/>
      </c>
      <c r="J987" t="e">
        <f>IF('01_Données'!#REF!="","",INDEX(#REF!,MATCH('01_Données'!#REF!,#REF!,0),))</f>
        <v>#REF!</v>
      </c>
    </row>
    <row r="988" spans="1:10" x14ac:dyDescent="0.25">
      <c r="A988" s="19" t="str">
        <f>IF(ROW()-12&lt;='01_Données'!$O$2,ROW()-12,"")</f>
        <v/>
      </c>
      <c r="B988" s="1" t="str">
        <f>IF('01_Données'!Q738="","",INDEX(Tableau3[N°CMD],MATCH('01_Données'!P738,Tableau3[Sequence],0),))</f>
        <v/>
      </c>
      <c r="C988" s="31" t="str">
        <f>IF('01_Données'!Q738="","",INDEX(Tableau3[Désignation],MATCH('01_Données'!P738,Tableau3[Sequence],0),))</f>
        <v/>
      </c>
      <c r="D988" s="1" t="str">
        <f>IF('01_Données'!Q738="","",INDEX(Tableau3[Qte],MATCH('01_Données'!P738,Tableau3[Sequence],0),))</f>
        <v/>
      </c>
      <c r="E988" s="22" t="str">
        <f>IF('01_Données'!Q738="","",INDEX(Tableau3[P.A.U],MATCH('01_Données'!P738,Tableau3[Sequence],0),))</f>
        <v/>
      </c>
      <c r="F988" s="22"/>
      <c r="G988" s="2" t="str">
        <f>IF('01_Données'!Q738="","",INDEX(Tableau3[Délai],MATCH('01_Données'!P738,Tableau3[Sequence],0),))</f>
        <v/>
      </c>
      <c r="H988" s="2" t="str">
        <f>IF('01_Données'!Q738="","",INDEX(Tableau3[Date livraison],MATCH('01_Données'!P738,Tableau3[Sequence],0),))</f>
        <v/>
      </c>
      <c r="I988" s="1" t="str">
        <f t="shared" si="22"/>
        <v/>
      </c>
      <c r="J988" t="e">
        <f>IF('01_Données'!#REF!="","",INDEX(#REF!,MATCH('01_Données'!#REF!,#REF!,0),))</f>
        <v>#REF!</v>
      </c>
    </row>
    <row r="989" spans="1:10" x14ac:dyDescent="0.25">
      <c r="A989" s="19" t="str">
        <f>IF(ROW()-12&lt;='01_Données'!$O$2,ROW()-12,"")</f>
        <v/>
      </c>
      <c r="B989" s="1" t="str">
        <f>IF('01_Données'!Q739="","",INDEX(Tableau3[N°CMD],MATCH('01_Données'!P739,Tableau3[Sequence],0),))</f>
        <v/>
      </c>
      <c r="C989" s="31" t="str">
        <f>IF('01_Données'!Q739="","",INDEX(Tableau3[Désignation],MATCH('01_Données'!P739,Tableau3[Sequence],0),))</f>
        <v/>
      </c>
      <c r="D989" s="1" t="str">
        <f>IF('01_Données'!Q739="","",INDEX(Tableau3[Qte],MATCH('01_Données'!P739,Tableau3[Sequence],0),))</f>
        <v/>
      </c>
      <c r="E989" s="22" t="str">
        <f>IF('01_Données'!Q739="","",INDEX(Tableau3[P.A.U],MATCH('01_Données'!P739,Tableau3[Sequence],0),))</f>
        <v/>
      </c>
      <c r="F989" s="22"/>
      <c r="G989" s="2" t="str">
        <f>IF('01_Données'!Q739="","",INDEX(Tableau3[Délai],MATCH('01_Données'!P739,Tableau3[Sequence],0),))</f>
        <v/>
      </c>
      <c r="H989" s="2" t="str">
        <f>IF('01_Données'!Q739="","",INDEX(Tableau3[Date livraison],MATCH('01_Données'!P739,Tableau3[Sequence],0),))</f>
        <v/>
      </c>
      <c r="I989" s="1" t="str">
        <f t="shared" si="22"/>
        <v/>
      </c>
      <c r="J989" t="e">
        <f>IF('01_Données'!#REF!="","",INDEX(#REF!,MATCH('01_Données'!#REF!,#REF!,0),))</f>
        <v>#REF!</v>
      </c>
    </row>
    <row r="990" spans="1:10" x14ac:dyDescent="0.25">
      <c r="A990" s="19" t="str">
        <f>IF(ROW()-12&lt;='01_Données'!$O$2,ROW()-12,"")</f>
        <v/>
      </c>
      <c r="B990" s="1" t="str">
        <f>IF('01_Données'!Q740="","",INDEX(Tableau3[N°CMD],MATCH('01_Données'!P740,Tableau3[Sequence],0),))</f>
        <v/>
      </c>
      <c r="C990" s="31" t="str">
        <f>IF('01_Données'!Q740="","",INDEX(Tableau3[Désignation],MATCH('01_Données'!P740,Tableau3[Sequence],0),))</f>
        <v/>
      </c>
      <c r="D990" s="1" t="str">
        <f>IF('01_Données'!Q740="","",INDEX(Tableau3[Qte],MATCH('01_Données'!P740,Tableau3[Sequence],0),))</f>
        <v/>
      </c>
      <c r="E990" s="22" t="str">
        <f>IF('01_Données'!Q740="","",INDEX(Tableau3[P.A.U],MATCH('01_Données'!P740,Tableau3[Sequence],0),))</f>
        <v/>
      </c>
      <c r="F990" s="22"/>
      <c r="G990" s="2" t="str">
        <f>IF('01_Données'!Q740="","",INDEX(Tableau3[Délai],MATCH('01_Données'!P740,Tableau3[Sequence],0),))</f>
        <v/>
      </c>
      <c r="H990" s="2" t="str">
        <f>IF('01_Données'!Q740="","",INDEX(Tableau3[Date livraison],MATCH('01_Données'!P740,Tableau3[Sequence],0),))</f>
        <v/>
      </c>
      <c r="I990" s="1" t="str">
        <f t="shared" si="22"/>
        <v/>
      </c>
      <c r="J990" t="e">
        <f>IF('01_Données'!#REF!="","",INDEX(#REF!,MATCH('01_Données'!#REF!,#REF!,0),))</f>
        <v>#REF!</v>
      </c>
    </row>
    <row r="991" spans="1:10" x14ac:dyDescent="0.25">
      <c r="A991" s="19" t="str">
        <f>IF(ROW()-12&lt;='01_Données'!$O$2,ROW()-12,"")</f>
        <v/>
      </c>
      <c r="B991" s="1" t="str">
        <f>IF('01_Données'!Q741="","",INDEX(Tableau3[N°CMD],MATCH('01_Données'!P741,Tableau3[Sequence],0),))</f>
        <v/>
      </c>
      <c r="C991" s="31" t="str">
        <f>IF('01_Données'!Q741="","",INDEX(Tableau3[Désignation],MATCH('01_Données'!P741,Tableau3[Sequence],0),))</f>
        <v/>
      </c>
      <c r="D991" s="1" t="str">
        <f>IF('01_Données'!Q741="","",INDEX(Tableau3[Qte],MATCH('01_Données'!P741,Tableau3[Sequence],0),))</f>
        <v/>
      </c>
      <c r="E991" s="22" t="str">
        <f>IF('01_Données'!Q741="","",INDEX(Tableau3[P.A.U],MATCH('01_Données'!P741,Tableau3[Sequence],0),))</f>
        <v/>
      </c>
      <c r="F991" s="22"/>
      <c r="G991" s="2" t="str">
        <f>IF('01_Données'!Q741="","",INDEX(Tableau3[Délai],MATCH('01_Données'!P741,Tableau3[Sequence],0),))</f>
        <v/>
      </c>
      <c r="H991" s="2" t="str">
        <f>IF('01_Données'!Q741="","",INDEX(Tableau3[Date livraison],MATCH('01_Données'!P741,Tableau3[Sequence],0),))</f>
        <v/>
      </c>
      <c r="I991" s="1" t="str">
        <f t="shared" si="22"/>
        <v/>
      </c>
      <c r="J991" t="e">
        <f>IF('01_Données'!#REF!="","",INDEX(#REF!,MATCH('01_Données'!#REF!,#REF!,0),))</f>
        <v>#REF!</v>
      </c>
    </row>
    <row r="992" spans="1:10" x14ac:dyDescent="0.25">
      <c r="A992" s="19" t="str">
        <f>IF(ROW()-12&lt;='01_Données'!$O$2,ROW()-12,"")</f>
        <v/>
      </c>
      <c r="B992" s="1" t="str">
        <f>IF('01_Données'!Q742="","",INDEX(Tableau3[N°CMD],MATCH('01_Données'!P742,Tableau3[Sequence],0),))</f>
        <v/>
      </c>
      <c r="C992" s="31" t="str">
        <f>IF('01_Données'!Q742="","",INDEX(Tableau3[Désignation],MATCH('01_Données'!P742,Tableau3[Sequence],0),))</f>
        <v/>
      </c>
      <c r="D992" s="1" t="str">
        <f>IF('01_Données'!Q742="","",INDEX(Tableau3[Qte],MATCH('01_Données'!P742,Tableau3[Sequence],0),))</f>
        <v/>
      </c>
      <c r="E992" s="22" t="str">
        <f>IF('01_Données'!Q742="","",INDEX(Tableau3[P.A.U],MATCH('01_Données'!P742,Tableau3[Sequence],0),))</f>
        <v/>
      </c>
      <c r="F992" s="22"/>
      <c r="G992" s="2" t="str">
        <f>IF('01_Données'!Q742="","",INDEX(Tableau3[Délai],MATCH('01_Données'!P742,Tableau3[Sequence],0),))</f>
        <v/>
      </c>
      <c r="H992" s="2" t="str">
        <f>IF('01_Données'!Q742="","",INDEX(Tableau3[Date livraison],MATCH('01_Données'!P742,Tableau3[Sequence],0),))</f>
        <v/>
      </c>
      <c r="I992" s="1" t="str">
        <f t="shared" si="22"/>
        <v/>
      </c>
      <c r="J992" t="e">
        <f>IF('01_Données'!#REF!="","",INDEX(#REF!,MATCH('01_Données'!#REF!,#REF!,0),))</f>
        <v>#REF!</v>
      </c>
    </row>
    <row r="993" spans="1:10" x14ac:dyDescent="0.25">
      <c r="A993" s="19" t="str">
        <f>IF(ROW()-12&lt;='01_Données'!$O$2,ROW()-12,"")</f>
        <v/>
      </c>
      <c r="B993" s="1" t="str">
        <f>IF('01_Données'!Q743="","",INDEX(Tableau3[N°CMD],MATCH('01_Données'!P743,Tableau3[Sequence],0),))</f>
        <v/>
      </c>
      <c r="C993" s="31" t="str">
        <f>IF('01_Données'!Q743="","",INDEX(Tableau3[Désignation],MATCH('01_Données'!P743,Tableau3[Sequence],0),))</f>
        <v/>
      </c>
      <c r="D993" s="1" t="str">
        <f>IF('01_Données'!Q743="","",INDEX(Tableau3[Qte],MATCH('01_Données'!P743,Tableau3[Sequence],0),))</f>
        <v/>
      </c>
      <c r="E993" s="22" t="str">
        <f>IF('01_Données'!Q743="","",INDEX(Tableau3[P.A.U],MATCH('01_Données'!P743,Tableau3[Sequence],0),))</f>
        <v/>
      </c>
      <c r="F993" s="22"/>
      <c r="G993" s="2" t="str">
        <f>IF('01_Données'!Q743="","",INDEX(Tableau3[Délai],MATCH('01_Données'!P743,Tableau3[Sequence],0),))</f>
        <v/>
      </c>
      <c r="H993" s="2" t="str">
        <f>IF('01_Données'!Q743="","",INDEX(Tableau3[Date livraison],MATCH('01_Données'!P743,Tableau3[Sequence],0),))</f>
        <v/>
      </c>
      <c r="I993" s="1" t="str">
        <f t="shared" si="22"/>
        <v/>
      </c>
      <c r="J993" t="e">
        <f>IF('01_Données'!#REF!="","",INDEX(#REF!,MATCH('01_Données'!#REF!,#REF!,0),))</f>
        <v>#REF!</v>
      </c>
    </row>
    <row r="994" spans="1:10" x14ac:dyDescent="0.25">
      <c r="A994" s="19" t="str">
        <f>IF(ROW()-12&lt;='01_Données'!$O$2,ROW()-12,"")</f>
        <v/>
      </c>
      <c r="B994" s="1" t="str">
        <f>IF('01_Données'!Q744="","",INDEX(Tableau3[N°CMD],MATCH('01_Données'!P744,Tableau3[Sequence],0),))</f>
        <v/>
      </c>
      <c r="C994" s="31" t="str">
        <f>IF('01_Données'!Q744="","",INDEX(Tableau3[Désignation],MATCH('01_Données'!P744,Tableau3[Sequence],0),))</f>
        <v/>
      </c>
      <c r="D994" s="1" t="str">
        <f>IF('01_Données'!Q744="","",INDEX(Tableau3[Qte],MATCH('01_Données'!P744,Tableau3[Sequence],0),))</f>
        <v/>
      </c>
      <c r="E994" s="22" t="str">
        <f>IF('01_Données'!Q744="","",INDEX(Tableau3[P.A.U],MATCH('01_Données'!P744,Tableau3[Sequence],0),))</f>
        <v/>
      </c>
      <c r="F994" s="22"/>
      <c r="G994" s="2" t="str">
        <f>IF('01_Données'!Q744="","",INDEX(Tableau3[Délai],MATCH('01_Données'!P744,Tableau3[Sequence],0),))</f>
        <v/>
      </c>
      <c r="H994" s="2" t="str">
        <f>IF('01_Données'!Q744="","",INDEX(Tableau3[Date livraison],MATCH('01_Données'!P744,Tableau3[Sequence],0),))</f>
        <v/>
      </c>
      <c r="I994" s="1" t="str">
        <f t="shared" si="22"/>
        <v/>
      </c>
      <c r="J994" t="e">
        <f>IF('01_Données'!#REF!="","",INDEX(#REF!,MATCH('01_Données'!#REF!,#REF!,0),))</f>
        <v>#REF!</v>
      </c>
    </row>
    <row r="995" spans="1:10" x14ac:dyDescent="0.25">
      <c r="A995" s="19" t="str">
        <f>IF(ROW()-12&lt;='01_Données'!$O$2,ROW()-12,"")</f>
        <v/>
      </c>
      <c r="B995" s="1" t="str">
        <f>IF('01_Données'!Q745="","",INDEX(Tableau3[N°CMD],MATCH('01_Données'!P745,Tableau3[Sequence],0),))</f>
        <v/>
      </c>
      <c r="C995" s="31" t="str">
        <f>IF('01_Données'!Q745="","",INDEX(Tableau3[Désignation],MATCH('01_Données'!P745,Tableau3[Sequence],0),))</f>
        <v/>
      </c>
      <c r="D995" s="1" t="str">
        <f>IF('01_Données'!Q745="","",INDEX(Tableau3[Qte],MATCH('01_Données'!P745,Tableau3[Sequence],0),))</f>
        <v/>
      </c>
      <c r="E995" s="22" t="str">
        <f>IF('01_Données'!Q745="","",INDEX(Tableau3[P.A.U],MATCH('01_Données'!P745,Tableau3[Sequence],0),))</f>
        <v/>
      </c>
      <c r="F995" s="22"/>
      <c r="G995" s="2" t="str">
        <f>IF('01_Données'!Q745="","",INDEX(Tableau3[Délai],MATCH('01_Données'!P745,Tableau3[Sequence],0),))</f>
        <v/>
      </c>
      <c r="H995" s="2" t="str">
        <f>IF('01_Données'!Q745="","",INDEX(Tableau3[Date livraison],MATCH('01_Données'!P745,Tableau3[Sequence],0),))</f>
        <v/>
      </c>
      <c r="I995" s="1" t="str">
        <f t="shared" si="22"/>
        <v/>
      </c>
      <c r="J995" t="e">
        <f>IF('01_Données'!#REF!="","",INDEX(#REF!,MATCH('01_Données'!#REF!,#REF!,0),))</f>
        <v>#REF!</v>
      </c>
    </row>
    <row r="996" spans="1:10" x14ac:dyDescent="0.25">
      <c r="A996" s="19" t="str">
        <f>IF(ROW()-12&lt;='01_Données'!$O$2,ROW()-12,"")</f>
        <v/>
      </c>
      <c r="B996" s="1" t="str">
        <f>IF('01_Données'!Q746="","",INDEX(Tableau3[N°CMD],MATCH('01_Données'!P746,Tableau3[Sequence],0),))</f>
        <v/>
      </c>
      <c r="C996" s="31" t="str">
        <f>IF('01_Données'!Q746="","",INDEX(Tableau3[Désignation],MATCH('01_Données'!P746,Tableau3[Sequence],0),))</f>
        <v/>
      </c>
      <c r="D996" s="1" t="str">
        <f>IF('01_Données'!Q746="","",INDEX(Tableau3[Qte],MATCH('01_Données'!P746,Tableau3[Sequence],0),))</f>
        <v/>
      </c>
      <c r="E996" s="22" t="str">
        <f>IF('01_Données'!Q746="","",INDEX(Tableau3[P.A.U],MATCH('01_Données'!P746,Tableau3[Sequence],0),))</f>
        <v/>
      </c>
      <c r="F996" s="22"/>
      <c r="G996" s="2" t="str">
        <f>IF('01_Données'!Q746="","",INDEX(Tableau3[Délai],MATCH('01_Données'!P746,Tableau3[Sequence],0),))</f>
        <v/>
      </c>
      <c r="H996" s="2" t="str">
        <f>IF('01_Données'!Q746="","",INDEX(Tableau3[Date livraison],MATCH('01_Données'!P746,Tableau3[Sequence],0),))</f>
        <v/>
      </c>
      <c r="I996" s="1" t="str">
        <f t="shared" si="22"/>
        <v/>
      </c>
      <c r="J996" t="e">
        <f>IF('01_Données'!#REF!="","",INDEX(#REF!,MATCH('01_Données'!#REF!,#REF!,0),))</f>
        <v>#REF!</v>
      </c>
    </row>
    <row r="997" spans="1:10" x14ac:dyDescent="0.25">
      <c r="A997" s="19" t="str">
        <f>IF(ROW()-12&lt;='01_Données'!$O$2,ROW()-12,"")</f>
        <v/>
      </c>
      <c r="B997" s="1" t="str">
        <f>IF('01_Données'!Q747="","",INDEX(Tableau3[N°CMD],MATCH('01_Données'!P747,Tableau3[Sequence],0),))</f>
        <v/>
      </c>
      <c r="C997" s="31" t="str">
        <f>IF('01_Données'!Q747="","",INDEX(Tableau3[Désignation],MATCH('01_Données'!P747,Tableau3[Sequence],0),))</f>
        <v/>
      </c>
      <c r="D997" s="1" t="str">
        <f>IF('01_Données'!Q747="","",INDEX(Tableau3[Qte],MATCH('01_Données'!P747,Tableau3[Sequence],0),))</f>
        <v/>
      </c>
      <c r="E997" s="22" t="str">
        <f>IF('01_Données'!Q747="","",INDEX(Tableau3[P.A.U],MATCH('01_Données'!P747,Tableau3[Sequence],0),))</f>
        <v/>
      </c>
      <c r="F997" s="22"/>
      <c r="G997" s="2" t="str">
        <f>IF('01_Données'!Q747="","",INDEX(Tableau3[Délai],MATCH('01_Données'!P747,Tableau3[Sequence],0),))</f>
        <v/>
      </c>
      <c r="H997" s="2" t="str">
        <f>IF('01_Données'!Q747="","",INDEX(Tableau3[Date livraison],MATCH('01_Données'!P747,Tableau3[Sequence],0),))</f>
        <v/>
      </c>
      <c r="I997" s="1" t="str">
        <f t="shared" si="22"/>
        <v/>
      </c>
      <c r="J997" t="e">
        <f>IF('01_Données'!#REF!="","",INDEX(#REF!,MATCH('01_Données'!#REF!,#REF!,0),))</f>
        <v>#REF!</v>
      </c>
    </row>
    <row r="998" spans="1:10" x14ac:dyDescent="0.25">
      <c r="A998" s="19" t="str">
        <f>IF(ROW()-12&lt;='01_Données'!$O$2,ROW()-12,"")</f>
        <v/>
      </c>
      <c r="B998" s="1" t="str">
        <f>IF('01_Données'!Q748="","",INDEX(Tableau3[N°CMD],MATCH('01_Données'!P748,Tableau3[Sequence],0),))</f>
        <v/>
      </c>
      <c r="C998" s="31" t="str">
        <f>IF('01_Données'!Q748="","",INDEX(Tableau3[Désignation],MATCH('01_Données'!P748,Tableau3[Sequence],0),))</f>
        <v/>
      </c>
      <c r="D998" s="1" t="str">
        <f>IF('01_Données'!Q748="","",INDEX(Tableau3[Qte],MATCH('01_Données'!P748,Tableau3[Sequence],0),))</f>
        <v/>
      </c>
      <c r="E998" s="22" t="str">
        <f>IF('01_Données'!Q748="","",INDEX(Tableau3[P.A.U],MATCH('01_Données'!P748,Tableau3[Sequence],0),))</f>
        <v/>
      </c>
      <c r="F998" s="22"/>
      <c r="G998" s="2" t="str">
        <f>IF('01_Données'!Q748="","",INDEX(Tableau3[Délai],MATCH('01_Données'!P748,Tableau3[Sequence],0),))</f>
        <v/>
      </c>
      <c r="H998" s="2" t="str">
        <f>IF('01_Données'!Q748="","",INDEX(Tableau3[Date livraison],MATCH('01_Données'!P748,Tableau3[Sequence],0),))</f>
        <v/>
      </c>
      <c r="I998" s="1" t="str">
        <f t="shared" si="22"/>
        <v/>
      </c>
      <c r="J998" t="e">
        <f>IF('01_Données'!#REF!="","",INDEX(#REF!,MATCH('01_Données'!#REF!,#REF!,0),))</f>
        <v>#REF!</v>
      </c>
    </row>
    <row r="999" spans="1:10" x14ac:dyDescent="0.25">
      <c r="A999" s="19" t="str">
        <f>IF(ROW()-12&lt;='01_Données'!$O$2,ROW()-12,"")</f>
        <v/>
      </c>
      <c r="B999" s="1" t="str">
        <f>IF('01_Données'!Q749="","",INDEX(Tableau3[N°CMD],MATCH('01_Données'!P749,Tableau3[Sequence],0),))</f>
        <v/>
      </c>
      <c r="C999" s="31" t="str">
        <f>IF('01_Données'!Q749="","",INDEX(Tableau3[Désignation],MATCH('01_Données'!P749,Tableau3[Sequence],0),))</f>
        <v/>
      </c>
      <c r="D999" s="1" t="str">
        <f>IF('01_Données'!Q749="","",INDEX(Tableau3[Qte],MATCH('01_Données'!P749,Tableau3[Sequence],0),))</f>
        <v/>
      </c>
      <c r="E999" s="22" t="str">
        <f>IF('01_Données'!Q749="","",INDEX(Tableau3[P.A.U],MATCH('01_Données'!P749,Tableau3[Sequence],0),))</f>
        <v/>
      </c>
      <c r="F999" s="22"/>
      <c r="G999" s="2" t="str">
        <f>IF('01_Données'!Q749="","",INDEX(Tableau3[Délai],MATCH('01_Données'!P749,Tableau3[Sequence],0),))</f>
        <v/>
      </c>
      <c r="H999" s="2" t="str">
        <f>IF('01_Données'!Q749="","",INDEX(Tableau3[Date livraison],MATCH('01_Données'!P749,Tableau3[Sequence],0),))</f>
        <v/>
      </c>
      <c r="I999" s="1" t="str">
        <f t="shared" si="22"/>
        <v/>
      </c>
      <c r="J999" t="e">
        <f>IF('01_Données'!#REF!="","",INDEX(#REF!,MATCH('01_Données'!#REF!,#REF!,0),))</f>
        <v>#REF!</v>
      </c>
    </row>
    <row r="1000" spans="1:10" x14ac:dyDescent="0.25">
      <c r="A1000" s="19" t="str">
        <f>IF(ROW()-12&lt;='01_Données'!$O$2,ROW()-12,"")</f>
        <v/>
      </c>
      <c r="B1000" s="1" t="str">
        <f>IF('01_Données'!Q750="","",INDEX(Tableau3[N°CMD],MATCH('01_Données'!P750,Tableau3[Sequence],0),))</f>
        <v/>
      </c>
      <c r="C1000" s="31" t="str">
        <f>IF('01_Données'!Q750="","",INDEX(Tableau3[Désignation],MATCH('01_Données'!P750,Tableau3[Sequence],0),))</f>
        <v/>
      </c>
      <c r="D1000" s="1" t="str">
        <f>IF('01_Données'!Q750="","",INDEX(Tableau3[Qte],MATCH('01_Données'!P750,Tableau3[Sequence],0),))</f>
        <v/>
      </c>
      <c r="E1000" s="22" t="str">
        <f>IF('01_Données'!Q750="","",INDEX(Tableau3[P.A.U],MATCH('01_Données'!P750,Tableau3[Sequence],0),))</f>
        <v/>
      </c>
      <c r="F1000" s="22"/>
      <c r="G1000" s="2" t="str">
        <f>IF('01_Données'!Q750="","",INDEX(Tableau3[Délai],MATCH('01_Données'!P750,Tableau3[Sequence],0),))</f>
        <v/>
      </c>
      <c r="H1000" s="2" t="str">
        <f>IF('01_Données'!Q750="","",INDEX(Tableau3[Date livraison],MATCH('01_Données'!P750,Tableau3[Sequence],0),))</f>
        <v/>
      </c>
      <c r="I1000" s="1" t="str">
        <f t="shared" si="22"/>
        <v/>
      </c>
      <c r="J1000" t="e">
        <f>IF('01_Données'!#REF!="","",INDEX(#REF!,MATCH('01_Données'!#REF!,#REF!,0),))</f>
        <v>#REF!</v>
      </c>
    </row>
    <row r="1001" spans="1:10" x14ac:dyDescent="0.25">
      <c r="A1001" s="19" t="str">
        <f>IF(ROW()-12&lt;='01_Données'!$O$2,ROW()-12,"")</f>
        <v/>
      </c>
      <c r="B1001" s="1" t="str">
        <f>IF('01_Données'!Q751="","",INDEX(Tableau3[N°CMD],MATCH('01_Données'!P751,Tableau3[Sequence],0),))</f>
        <v/>
      </c>
      <c r="C1001" s="31" t="str">
        <f>IF('01_Données'!Q751="","",INDEX(Tableau3[Désignation],MATCH('01_Données'!P751,Tableau3[Sequence],0),))</f>
        <v/>
      </c>
      <c r="D1001" s="1" t="str">
        <f>IF('01_Données'!Q751="","",INDEX(Tableau3[Qte],MATCH('01_Données'!P751,Tableau3[Sequence],0),))</f>
        <v/>
      </c>
      <c r="E1001" s="22" t="str">
        <f>IF('01_Données'!Q751="","",INDEX(Tableau3[P.A.U],MATCH('01_Données'!P751,Tableau3[Sequence],0),))</f>
        <v/>
      </c>
      <c r="F1001" s="22"/>
      <c r="G1001" s="2" t="str">
        <f>IF('01_Données'!Q751="","",INDEX(Tableau3[Délai],MATCH('01_Données'!P751,Tableau3[Sequence],0),))</f>
        <v/>
      </c>
      <c r="H1001" s="2" t="str">
        <f>IF('01_Données'!Q751="","",INDEX(Tableau3[Date livraison],MATCH('01_Données'!P751,Tableau3[Sequence],0),))</f>
        <v/>
      </c>
      <c r="I1001" s="1" t="str">
        <f t="shared" si="22"/>
        <v/>
      </c>
      <c r="J1001" t="e">
        <f>IF('01_Données'!#REF!="","",INDEX(#REF!,MATCH('01_Données'!#REF!,#REF!,0),))</f>
        <v>#REF!</v>
      </c>
    </row>
    <row r="1002" spans="1:10" x14ac:dyDescent="0.25">
      <c r="A1002" s="19" t="str">
        <f>IF(ROW()-12&lt;='01_Données'!$O$2,ROW()-12,"")</f>
        <v/>
      </c>
      <c r="B1002" s="1" t="str">
        <f>IF('01_Données'!Q752="","",INDEX(Tableau3[N°CMD],MATCH('01_Données'!P752,Tableau3[Sequence],0),))</f>
        <v/>
      </c>
      <c r="C1002" s="31" t="str">
        <f>IF('01_Données'!Q752="","",INDEX(Tableau3[Désignation],MATCH('01_Données'!P752,Tableau3[Sequence],0),))</f>
        <v/>
      </c>
      <c r="D1002" s="1" t="str">
        <f>IF('01_Données'!Q752="","",INDEX(Tableau3[Qte],MATCH('01_Données'!P752,Tableau3[Sequence],0),))</f>
        <v/>
      </c>
      <c r="E1002" s="22" t="str">
        <f>IF('01_Données'!Q752="","",INDEX(Tableau3[P.A.U],MATCH('01_Données'!P752,Tableau3[Sequence],0),))</f>
        <v/>
      </c>
      <c r="F1002" s="22"/>
      <c r="G1002" s="2" t="str">
        <f>IF('01_Données'!Q752="","",INDEX(Tableau3[Délai],MATCH('01_Données'!P752,Tableau3[Sequence],0),))</f>
        <v/>
      </c>
      <c r="H1002" s="2" t="str">
        <f>IF('01_Données'!Q752="","",INDEX(Tableau3[Date livraison],MATCH('01_Données'!P752,Tableau3[Sequence],0),))</f>
        <v/>
      </c>
      <c r="I1002" s="1" t="str">
        <f t="shared" si="22"/>
        <v/>
      </c>
      <c r="J1002" t="e">
        <f>IF('01_Données'!#REF!="","",INDEX(#REF!,MATCH('01_Données'!#REF!,#REF!,0),))</f>
        <v>#REF!</v>
      </c>
    </row>
    <row r="1003" spans="1:10" x14ac:dyDescent="0.25">
      <c r="A1003" s="19" t="str">
        <f>IF(ROW()-12&lt;='01_Données'!$O$2,ROW()-12,"")</f>
        <v/>
      </c>
      <c r="B1003" s="1" t="str">
        <f>IF('01_Données'!Q753="","",INDEX(Tableau3[N°CMD],MATCH('01_Données'!P753,Tableau3[Sequence],0),))</f>
        <v/>
      </c>
      <c r="C1003" s="31" t="str">
        <f>IF('01_Données'!Q753="","",INDEX(Tableau3[Désignation],MATCH('01_Données'!P753,Tableau3[Sequence],0),))</f>
        <v/>
      </c>
      <c r="D1003" s="1" t="str">
        <f>IF('01_Données'!Q753="","",INDEX(Tableau3[Qte],MATCH('01_Données'!P753,Tableau3[Sequence],0),))</f>
        <v/>
      </c>
      <c r="E1003" s="22" t="str">
        <f>IF('01_Données'!Q753="","",INDEX(Tableau3[P.A.U],MATCH('01_Données'!P753,Tableau3[Sequence],0),))</f>
        <v/>
      </c>
      <c r="F1003" s="22"/>
      <c r="G1003" s="2" t="str">
        <f>IF('01_Données'!Q753="","",INDEX(Tableau3[Délai],MATCH('01_Données'!P753,Tableau3[Sequence],0),))</f>
        <v/>
      </c>
      <c r="H1003" s="2" t="str">
        <f>IF('01_Données'!Q753="","",INDEX(Tableau3[Date livraison],MATCH('01_Données'!P753,Tableau3[Sequence],0),))</f>
        <v/>
      </c>
      <c r="I1003" s="1" t="str">
        <f t="shared" si="22"/>
        <v/>
      </c>
      <c r="J1003" t="e">
        <f>IF('01_Données'!#REF!="","",INDEX(#REF!,MATCH('01_Données'!#REF!,#REF!,0),))</f>
        <v>#REF!</v>
      </c>
    </row>
    <row r="1004" spans="1:10" x14ac:dyDescent="0.25">
      <c r="A1004" s="19" t="str">
        <f>IF(ROW()-12&lt;='01_Données'!$O$2,ROW()-12,"")</f>
        <v/>
      </c>
      <c r="B1004" s="1" t="str">
        <f>IF('01_Données'!Q754="","",INDEX(Tableau3[N°CMD],MATCH('01_Données'!P754,Tableau3[Sequence],0),))</f>
        <v/>
      </c>
      <c r="C1004" s="31" t="str">
        <f>IF('01_Données'!Q754="","",INDEX(Tableau3[Désignation],MATCH('01_Données'!P754,Tableau3[Sequence],0),))</f>
        <v/>
      </c>
      <c r="D1004" s="1" t="str">
        <f>IF('01_Données'!Q754="","",INDEX(Tableau3[Qte],MATCH('01_Données'!P754,Tableau3[Sequence],0),))</f>
        <v/>
      </c>
      <c r="E1004" s="22" t="str">
        <f>IF('01_Données'!Q754="","",INDEX(Tableau3[P.A.U],MATCH('01_Données'!P754,Tableau3[Sequence],0),))</f>
        <v/>
      </c>
      <c r="F1004" s="22"/>
      <c r="G1004" s="2" t="str">
        <f>IF('01_Données'!Q754="","",INDEX(Tableau3[Délai],MATCH('01_Données'!P754,Tableau3[Sequence],0),))</f>
        <v/>
      </c>
      <c r="H1004" s="2" t="str">
        <f>IF('01_Données'!Q754="","",INDEX(Tableau3[Date livraison],MATCH('01_Données'!P754,Tableau3[Sequence],0),))</f>
        <v/>
      </c>
      <c r="I1004" s="1" t="str">
        <f t="shared" si="22"/>
        <v/>
      </c>
      <c r="J1004" t="e">
        <f>IF('01_Données'!#REF!="","",INDEX(#REF!,MATCH('01_Données'!#REF!,#REF!,0),))</f>
        <v>#REF!</v>
      </c>
    </row>
    <row r="1005" spans="1:10" x14ac:dyDescent="0.25">
      <c r="A1005" s="19" t="str">
        <f>IF(ROW()-12&lt;='01_Données'!$O$2,ROW()-12,"")</f>
        <v/>
      </c>
      <c r="B1005" s="1" t="str">
        <f>IF('01_Données'!Q755="","",INDEX(Tableau3[N°CMD],MATCH('01_Données'!P755,Tableau3[Sequence],0),))</f>
        <v/>
      </c>
      <c r="C1005" s="31" t="str">
        <f>IF('01_Données'!Q755="","",INDEX(Tableau3[Désignation],MATCH('01_Données'!P755,Tableau3[Sequence],0),))</f>
        <v/>
      </c>
      <c r="D1005" s="1" t="str">
        <f>IF('01_Données'!Q755="","",INDEX(Tableau3[Qte],MATCH('01_Données'!P755,Tableau3[Sequence],0),))</f>
        <v/>
      </c>
      <c r="E1005" s="22" t="str">
        <f>IF('01_Données'!Q755="","",INDEX(Tableau3[P.A.U],MATCH('01_Données'!P755,Tableau3[Sequence],0),))</f>
        <v/>
      </c>
      <c r="F1005" s="22"/>
      <c r="G1005" s="2" t="str">
        <f>IF('01_Données'!Q755="","",INDEX(Tableau3[Délai],MATCH('01_Données'!P755,Tableau3[Sequence],0),))</f>
        <v/>
      </c>
      <c r="H1005" s="2" t="str">
        <f>IF('01_Données'!Q755="","",INDEX(Tableau3[Date livraison],MATCH('01_Données'!P755,Tableau3[Sequence],0),))</f>
        <v/>
      </c>
      <c r="I1005" s="1" t="str">
        <f t="shared" si="22"/>
        <v/>
      </c>
      <c r="J1005" t="e">
        <f>IF('01_Données'!#REF!="","",INDEX(#REF!,MATCH('01_Données'!#REF!,#REF!,0),))</f>
        <v>#REF!</v>
      </c>
    </row>
    <row r="1006" spans="1:10" x14ac:dyDescent="0.25">
      <c r="A1006" s="19" t="str">
        <f>IF(ROW()-12&lt;='01_Données'!$O$2,ROW()-12,"")</f>
        <v/>
      </c>
      <c r="B1006" s="1" t="str">
        <f>IF('01_Données'!Q756="","",INDEX(Tableau3[N°CMD],MATCH('01_Données'!P756,Tableau3[Sequence],0),))</f>
        <v/>
      </c>
      <c r="C1006" s="31" t="str">
        <f>IF('01_Données'!Q756="","",INDEX(Tableau3[Désignation],MATCH('01_Données'!P756,Tableau3[Sequence],0),))</f>
        <v/>
      </c>
      <c r="D1006" s="1" t="str">
        <f>IF('01_Données'!Q756="","",INDEX(Tableau3[Qte],MATCH('01_Données'!P756,Tableau3[Sequence],0),))</f>
        <v/>
      </c>
      <c r="E1006" s="22" t="str">
        <f>IF('01_Données'!Q756="","",INDEX(Tableau3[P.A.U],MATCH('01_Données'!P756,Tableau3[Sequence],0),))</f>
        <v/>
      </c>
      <c r="F1006" s="22"/>
      <c r="G1006" s="2" t="str">
        <f>IF('01_Données'!Q756="","",INDEX(Tableau3[Délai],MATCH('01_Données'!P756,Tableau3[Sequence],0),))</f>
        <v/>
      </c>
      <c r="H1006" s="2" t="str">
        <f>IF('01_Données'!Q756="","",INDEX(Tableau3[Date livraison],MATCH('01_Données'!P756,Tableau3[Sequence],0),))</f>
        <v/>
      </c>
      <c r="I1006" s="1" t="str">
        <f t="shared" si="22"/>
        <v/>
      </c>
      <c r="J1006" t="e">
        <f>IF('01_Données'!#REF!="","",INDEX(#REF!,MATCH('01_Données'!#REF!,#REF!,0),))</f>
        <v>#REF!</v>
      </c>
    </row>
    <row r="1007" spans="1:10" x14ac:dyDescent="0.25">
      <c r="A1007" s="19" t="str">
        <f>IF(ROW()-12&lt;='01_Données'!$O$2,ROW()-12,"")</f>
        <v/>
      </c>
      <c r="B1007" s="1" t="str">
        <f>IF('01_Données'!Q757="","",INDEX(Tableau3[N°CMD],MATCH('01_Données'!P757,Tableau3[Sequence],0),))</f>
        <v/>
      </c>
      <c r="C1007" s="31" t="str">
        <f>IF('01_Données'!Q757="","",INDEX(Tableau3[Désignation],MATCH('01_Données'!P757,Tableau3[Sequence],0),))</f>
        <v/>
      </c>
      <c r="D1007" s="1" t="str">
        <f>IF('01_Données'!Q757="","",INDEX(Tableau3[Qte],MATCH('01_Données'!P757,Tableau3[Sequence],0),))</f>
        <v/>
      </c>
      <c r="E1007" s="22" t="str">
        <f>IF('01_Données'!Q757="","",INDEX(Tableau3[P.A.U],MATCH('01_Données'!P757,Tableau3[Sequence],0),))</f>
        <v/>
      </c>
      <c r="F1007" s="22"/>
      <c r="G1007" s="2" t="str">
        <f>IF('01_Données'!Q757="","",INDEX(Tableau3[Délai],MATCH('01_Données'!P757,Tableau3[Sequence],0),))</f>
        <v/>
      </c>
      <c r="H1007" s="2" t="str">
        <f>IF('01_Données'!Q757="","",INDEX(Tableau3[Date livraison],MATCH('01_Données'!P757,Tableau3[Sequence],0),))</f>
        <v/>
      </c>
      <c r="I1007" s="1" t="str">
        <f t="shared" si="22"/>
        <v/>
      </c>
      <c r="J1007" t="e">
        <f>IF('01_Données'!#REF!="","",INDEX(#REF!,MATCH('01_Données'!#REF!,#REF!,0),))</f>
        <v>#REF!</v>
      </c>
    </row>
    <row r="1008" spans="1:10" x14ac:dyDescent="0.25">
      <c r="A1008" s="19" t="str">
        <f>IF(ROW()-12&lt;='01_Données'!$O$2,ROW()-12,"")</f>
        <v/>
      </c>
      <c r="B1008" s="1" t="str">
        <f>IF('01_Données'!Q758="","",INDEX(Tableau3[N°CMD],MATCH('01_Données'!P758,Tableau3[Sequence],0),))</f>
        <v/>
      </c>
      <c r="C1008" s="31" t="str">
        <f>IF('01_Données'!Q758="","",INDEX(Tableau3[Désignation],MATCH('01_Données'!P758,Tableau3[Sequence],0),))</f>
        <v/>
      </c>
      <c r="D1008" s="1" t="str">
        <f>IF('01_Données'!Q758="","",INDEX(Tableau3[Qte],MATCH('01_Données'!P758,Tableau3[Sequence],0),))</f>
        <v/>
      </c>
      <c r="E1008" s="22" t="str">
        <f>IF('01_Données'!Q758="","",INDEX(Tableau3[P.A.U],MATCH('01_Données'!P758,Tableau3[Sequence],0),))</f>
        <v/>
      </c>
      <c r="F1008" s="22"/>
      <c r="G1008" s="2" t="str">
        <f>IF('01_Données'!Q758="","",INDEX(Tableau3[Délai],MATCH('01_Données'!P758,Tableau3[Sequence],0),))</f>
        <v/>
      </c>
      <c r="H1008" s="2" t="str">
        <f>IF('01_Données'!Q758="","",INDEX(Tableau3[Date livraison],MATCH('01_Données'!P758,Tableau3[Sequence],0),))</f>
        <v/>
      </c>
      <c r="I1008" s="1" t="str">
        <f t="shared" si="22"/>
        <v/>
      </c>
      <c r="J1008" t="e">
        <f>IF('01_Données'!#REF!="","",INDEX(#REF!,MATCH('01_Données'!#REF!,#REF!,0),))</f>
        <v>#REF!</v>
      </c>
    </row>
    <row r="1009" spans="1:10" x14ac:dyDescent="0.25">
      <c r="A1009" s="19" t="str">
        <f>IF(ROW()-12&lt;='01_Données'!$O$2,ROW()-12,"")</f>
        <v/>
      </c>
      <c r="B1009" s="1" t="str">
        <f>IF('01_Données'!Q759="","",INDEX(Tableau3[N°CMD],MATCH('01_Données'!P759,Tableau3[Sequence],0),))</f>
        <v/>
      </c>
      <c r="C1009" s="31" t="str">
        <f>IF('01_Données'!Q759="","",INDEX(Tableau3[Désignation],MATCH('01_Données'!P759,Tableau3[Sequence],0),))</f>
        <v/>
      </c>
      <c r="D1009" s="1" t="str">
        <f>IF('01_Données'!Q759="","",INDEX(Tableau3[Qte],MATCH('01_Données'!P759,Tableau3[Sequence],0),))</f>
        <v/>
      </c>
      <c r="E1009" s="22" t="str">
        <f>IF('01_Données'!Q759="","",INDEX(Tableau3[P.A.U],MATCH('01_Données'!P759,Tableau3[Sequence],0),))</f>
        <v/>
      </c>
      <c r="F1009" s="22"/>
      <c r="G1009" s="2" t="str">
        <f>IF('01_Données'!Q759="","",INDEX(Tableau3[Délai],MATCH('01_Données'!P759,Tableau3[Sequence],0),))</f>
        <v/>
      </c>
      <c r="H1009" s="2" t="str">
        <f>IF('01_Données'!Q759="","",INDEX(Tableau3[Date livraison],MATCH('01_Données'!P759,Tableau3[Sequence],0),))</f>
        <v/>
      </c>
      <c r="I1009" s="1" t="str">
        <f t="shared" si="22"/>
        <v/>
      </c>
      <c r="J1009" t="e">
        <f>IF('01_Données'!#REF!="","",INDEX(#REF!,MATCH('01_Données'!#REF!,#REF!,0),))</f>
        <v>#REF!</v>
      </c>
    </row>
    <row r="1010" spans="1:10" x14ac:dyDescent="0.25">
      <c r="A1010" s="19" t="str">
        <f>IF(ROW()-12&lt;='01_Données'!$O$2,ROW()-12,"")</f>
        <v/>
      </c>
      <c r="B1010" s="1" t="str">
        <f>IF('01_Données'!Q760="","",INDEX(Tableau3[N°CMD],MATCH('01_Données'!P760,Tableau3[Sequence],0),))</f>
        <v/>
      </c>
      <c r="C1010" s="31" t="str">
        <f>IF('01_Données'!Q760="","",INDEX(Tableau3[Désignation],MATCH('01_Données'!P760,Tableau3[Sequence],0),))</f>
        <v/>
      </c>
      <c r="D1010" s="1" t="str">
        <f>IF('01_Données'!Q760="","",INDEX(Tableau3[Qte],MATCH('01_Données'!P760,Tableau3[Sequence],0),))</f>
        <v/>
      </c>
      <c r="E1010" s="22" t="str">
        <f>IF('01_Données'!Q760="","",INDEX(Tableau3[P.A.U],MATCH('01_Données'!P760,Tableau3[Sequence],0),))</f>
        <v/>
      </c>
      <c r="F1010" s="22"/>
      <c r="G1010" s="2" t="str">
        <f>IF('01_Données'!Q760="","",INDEX(Tableau3[Délai],MATCH('01_Données'!P760,Tableau3[Sequence],0),))</f>
        <v/>
      </c>
      <c r="H1010" s="2" t="str">
        <f>IF('01_Données'!Q760="","",INDEX(Tableau3[Date livraison],MATCH('01_Données'!P760,Tableau3[Sequence],0),))</f>
        <v/>
      </c>
      <c r="I1010" s="1" t="str">
        <f t="shared" si="22"/>
        <v/>
      </c>
      <c r="J1010" t="e">
        <f>IF('01_Données'!#REF!="","",INDEX(#REF!,MATCH('01_Données'!#REF!,#REF!,0),))</f>
        <v>#REF!</v>
      </c>
    </row>
    <row r="1011" spans="1:10" x14ac:dyDescent="0.25">
      <c r="A1011" s="19" t="str">
        <f>IF(ROW()-12&lt;='01_Données'!$O$2,ROW()-12,"")</f>
        <v/>
      </c>
      <c r="B1011" s="1" t="str">
        <f>IF('01_Données'!Q761="","",INDEX(Tableau3[N°CMD],MATCH('01_Données'!P761,Tableau3[Sequence],0),))</f>
        <v/>
      </c>
      <c r="C1011" s="31" t="str">
        <f>IF('01_Données'!Q761="","",INDEX(Tableau3[Désignation],MATCH('01_Données'!P761,Tableau3[Sequence],0),))</f>
        <v/>
      </c>
      <c r="D1011" s="1" t="str">
        <f>IF('01_Données'!Q761="","",INDEX(Tableau3[Qte],MATCH('01_Données'!P761,Tableau3[Sequence],0),))</f>
        <v/>
      </c>
      <c r="E1011" s="22" t="str">
        <f>IF('01_Données'!Q761="","",INDEX(Tableau3[P.A.U],MATCH('01_Données'!P761,Tableau3[Sequence],0),))</f>
        <v/>
      </c>
      <c r="F1011" s="22"/>
      <c r="G1011" s="2" t="str">
        <f>IF('01_Données'!Q761="","",INDEX(Tableau3[Délai],MATCH('01_Données'!P761,Tableau3[Sequence],0),))</f>
        <v/>
      </c>
      <c r="H1011" s="2" t="str">
        <f>IF('01_Données'!Q761="","",INDEX(Tableau3[Date livraison],MATCH('01_Données'!P761,Tableau3[Sequence],0),))</f>
        <v/>
      </c>
      <c r="I1011" s="1" t="str">
        <f t="shared" si="22"/>
        <v/>
      </c>
      <c r="J1011" t="e">
        <f>IF('01_Données'!#REF!="","",INDEX(#REF!,MATCH('01_Données'!#REF!,#REF!,0),))</f>
        <v>#REF!</v>
      </c>
    </row>
    <row r="1012" spans="1:10" x14ac:dyDescent="0.25">
      <c r="A1012" s="19" t="str">
        <f>IF(ROW()-12&lt;='01_Données'!$O$2,ROW()-12,"")</f>
        <v/>
      </c>
      <c r="B1012" s="1" t="str">
        <f>IF('01_Données'!Q762="","",INDEX(Tableau3[N°CMD],MATCH('01_Données'!P762,Tableau3[Sequence],0),))</f>
        <v/>
      </c>
      <c r="C1012" s="31" t="str">
        <f>IF('01_Données'!Q762="","",INDEX(Tableau3[Désignation],MATCH('01_Données'!P762,Tableau3[Sequence],0),))</f>
        <v/>
      </c>
      <c r="D1012" s="1" t="str">
        <f>IF('01_Données'!Q762="","",INDEX(Tableau3[Qte],MATCH('01_Données'!P762,Tableau3[Sequence],0),))</f>
        <v/>
      </c>
      <c r="E1012" s="22" t="str">
        <f>IF('01_Données'!Q762="","",INDEX(Tableau3[P.A.U],MATCH('01_Données'!P762,Tableau3[Sequence],0),))</f>
        <v/>
      </c>
      <c r="F1012" s="22"/>
      <c r="G1012" s="2" t="str">
        <f>IF('01_Données'!Q762="","",INDEX(Tableau3[Délai],MATCH('01_Données'!P762,Tableau3[Sequence],0),))</f>
        <v/>
      </c>
      <c r="H1012" s="2" t="str">
        <f>IF('01_Données'!Q762="","",INDEX(Tableau3[Date livraison],MATCH('01_Données'!P762,Tableau3[Sequence],0),))</f>
        <v/>
      </c>
      <c r="I1012" s="1" t="str">
        <f t="shared" si="22"/>
        <v/>
      </c>
      <c r="J1012" t="e">
        <f>IF('01_Données'!#REF!="","",INDEX(#REF!,MATCH('01_Données'!#REF!,#REF!,0),))</f>
        <v>#REF!</v>
      </c>
    </row>
    <row r="1013" spans="1:10" x14ac:dyDescent="0.25">
      <c r="A1013" s="19" t="str">
        <f>IF(ROW()-12&lt;='01_Données'!$O$2,ROW()-12,"")</f>
        <v/>
      </c>
      <c r="B1013" s="1" t="str">
        <f>IF('01_Données'!Q763="","",INDEX(Tableau3[N°CMD],MATCH('01_Données'!P763,Tableau3[Sequence],0),))</f>
        <v/>
      </c>
      <c r="C1013" s="31" t="str">
        <f>IF('01_Données'!Q763="","",INDEX(Tableau3[Désignation],MATCH('01_Données'!P763,Tableau3[Sequence],0),))</f>
        <v/>
      </c>
      <c r="D1013" s="1" t="str">
        <f>IF('01_Données'!Q763="","",INDEX(Tableau3[Qte],MATCH('01_Données'!P763,Tableau3[Sequence],0),))</f>
        <v/>
      </c>
      <c r="E1013" s="22" t="str">
        <f>IF('01_Données'!Q763="","",INDEX(Tableau3[P.A.U],MATCH('01_Données'!P763,Tableau3[Sequence],0),))</f>
        <v/>
      </c>
      <c r="F1013" s="22"/>
      <c r="G1013" s="2" t="str">
        <f>IF('01_Données'!Q763="","",INDEX(Tableau3[Délai],MATCH('01_Données'!P763,Tableau3[Sequence],0),))</f>
        <v/>
      </c>
      <c r="H1013" s="2" t="str">
        <f>IF('01_Données'!Q763="","",INDEX(Tableau3[Date livraison],MATCH('01_Données'!P763,Tableau3[Sequence],0),))</f>
        <v/>
      </c>
      <c r="I1013" s="1" t="str">
        <f t="shared" si="22"/>
        <v/>
      </c>
      <c r="J1013" t="e">
        <f>IF('01_Données'!#REF!="","",INDEX(#REF!,MATCH('01_Données'!#REF!,#REF!,0),))</f>
        <v>#REF!</v>
      </c>
    </row>
    <row r="1014" spans="1:10" x14ac:dyDescent="0.25">
      <c r="A1014" s="19" t="str">
        <f>IF(ROW()-12&lt;='01_Données'!$O$2,ROW()-12,"")</f>
        <v/>
      </c>
      <c r="B1014" s="1" t="str">
        <f>IF('01_Données'!Q764="","",INDEX(Tableau3[N°CMD],MATCH('01_Données'!P764,Tableau3[Sequence],0),))</f>
        <v/>
      </c>
      <c r="C1014" s="31" t="str">
        <f>IF('01_Données'!Q764="","",INDEX(Tableau3[Désignation],MATCH('01_Données'!P764,Tableau3[Sequence],0),))</f>
        <v/>
      </c>
      <c r="D1014" s="1" t="str">
        <f>IF('01_Données'!Q764="","",INDEX(Tableau3[Qte],MATCH('01_Données'!P764,Tableau3[Sequence],0),))</f>
        <v/>
      </c>
      <c r="E1014" s="22" t="str">
        <f>IF('01_Données'!Q764="","",INDEX(Tableau3[P.A.U],MATCH('01_Données'!P764,Tableau3[Sequence],0),))</f>
        <v/>
      </c>
      <c r="F1014" s="22"/>
      <c r="G1014" s="2" t="str">
        <f>IF('01_Données'!Q764="","",INDEX(Tableau3[Délai],MATCH('01_Données'!P764,Tableau3[Sequence],0),))</f>
        <v/>
      </c>
      <c r="H1014" s="2" t="str">
        <f>IF('01_Données'!Q764="","",INDEX(Tableau3[Date livraison],MATCH('01_Données'!P764,Tableau3[Sequence],0),))</f>
        <v/>
      </c>
      <c r="I1014" s="1" t="str">
        <f t="shared" si="22"/>
        <v/>
      </c>
      <c r="J1014" t="e">
        <f>IF('01_Données'!#REF!="","",INDEX(#REF!,MATCH('01_Données'!#REF!,#REF!,0),))</f>
        <v>#REF!</v>
      </c>
    </row>
    <row r="1015" spans="1:10" x14ac:dyDescent="0.25">
      <c r="A1015" s="19" t="str">
        <f>IF(ROW()-12&lt;='01_Données'!$O$2,ROW()-12,"")</f>
        <v/>
      </c>
      <c r="B1015" s="1" t="str">
        <f>IF('01_Données'!Q765="","",INDEX(Tableau3[N°CMD],MATCH('01_Données'!P765,Tableau3[Sequence],0),))</f>
        <v/>
      </c>
      <c r="C1015" s="31" t="str">
        <f>IF('01_Données'!Q765="","",INDEX(Tableau3[Désignation],MATCH('01_Données'!P765,Tableau3[Sequence],0),))</f>
        <v/>
      </c>
      <c r="D1015" s="1" t="str">
        <f>IF('01_Données'!Q765="","",INDEX(Tableau3[Qte],MATCH('01_Données'!P765,Tableau3[Sequence],0),))</f>
        <v/>
      </c>
      <c r="E1015" s="22" t="str">
        <f>IF('01_Données'!Q765="","",INDEX(Tableau3[P.A.U],MATCH('01_Données'!P765,Tableau3[Sequence],0),))</f>
        <v/>
      </c>
      <c r="F1015" s="22"/>
      <c r="G1015" s="2" t="str">
        <f>IF('01_Données'!Q765="","",INDEX(Tableau3[Délai],MATCH('01_Données'!P765,Tableau3[Sequence],0),))</f>
        <v/>
      </c>
      <c r="H1015" s="2" t="str">
        <f>IF('01_Données'!Q765="","",INDEX(Tableau3[Date livraison],MATCH('01_Données'!P765,Tableau3[Sequence],0),))</f>
        <v/>
      </c>
      <c r="I1015" s="1" t="str">
        <f t="shared" si="22"/>
        <v/>
      </c>
      <c r="J1015" t="e">
        <f>IF('01_Données'!#REF!="","",INDEX(#REF!,MATCH('01_Données'!#REF!,#REF!,0),))</f>
        <v>#REF!</v>
      </c>
    </row>
    <row r="1016" spans="1:10" x14ac:dyDescent="0.25">
      <c r="A1016" s="19" t="str">
        <f>IF(ROW()-12&lt;='01_Données'!$O$2,ROW()-12,"")</f>
        <v/>
      </c>
      <c r="B1016" s="1" t="str">
        <f>IF('01_Données'!Q766="","",INDEX(Tableau3[N°CMD],MATCH('01_Données'!P766,Tableau3[Sequence],0),))</f>
        <v/>
      </c>
      <c r="C1016" s="31" t="str">
        <f>IF('01_Données'!Q766="","",INDEX(Tableau3[Désignation],MATCH('01_Données'!P766,Tableau3[Sequence],0),))</f>
        <v/>
      </c>
      <c r="D1016" s="1" t="str">
        <f>IF('01_Données'!Q766="","",INDEX(Tableau3[Qte],MATCH('01_Données'!P766,Tableau3[Sequence],0),))</f>
        <v/>
      </c>
      <c r="E1016" s="22" t="str">
        <f>IF('01_Données'!Q766="","",INDEX(Tableau3[P.A.U],MATCH('01_Données'!P766,Tableau3[Sequence],0),))</f>
        <v/>
      </c>
      <c r="F1016" s="22"/>
      <c r="G1016" s="2" t="str">
        <f>IF('01_Données'!Q766="","",INDEX(Tableau3[Délai],MATCH('01_Données'!P766,Tableau3[Sequence],0),))</f>
        <v/>
      </c>
      <c r="H1016" s="2" t="str">
        <f>IF('01_Données'!Q766="","",INDEX(Tableau3[Date livraison],MATCH('01_Données'!P766,Tableau3[Sequence],0),))</f>
        <v/>
      </c>
      <c r="I1016" s="1" t="str">
        <f t="shared" si="22"/>
        <v/>
      </c>
      <c r="J1016" t="e">
        <f>IF('01_Données'!#REF!="","",INDEX(#REF!,MATCH('01_Données'!#REF!,#REF!,0),))</f>
        <v>#REF!</v>
      </c>
    </row>
    <row r="1017" spans="1:10" x14ac:dyDescent="0.25">
      <c r="A1017" s="19" t="str">
        <f>IF(ROW()-12&lt;='01_Données'!$O$2,ROW()-12,"")</f>
        <v/>
      </c>
      <c r="B1017" s="1" t="str">
        <f>IF('01_Données'!Q767="","",INDEX(Tableau3[N°CMD],MATCH('01_Données'!P767,Tableau3[Sequence],0),))</f>
        <v/>
      </c>
      <c r="C1017" s="31" t="str">
        <f>IF('01_Données'!Q767="","",INDEX(Tableau3[Désignation],MATCH('01_Données'!P767,Tableau3[Sequence],0),))</f>
        <v/>
      </c>
      <c r="D1017" s="1" t="str">
        <f>IF('01_Données'!Q767="","",INDEX(Tableau3[Qte],MATCH('01_Données'!P767,Tableau3[Sequence],0),))</f>
        <v/>
      </c>
      <c r="E1017" s="22" t="str">
        <f>IF('01_Données'!Q767="","",INDEX(Tableau3[P.A.U],MATCH('01_Données'!P767,Tableau3[Sequence],0),))</f>
        <v/>
      </c>
      <c r="F1017" s="22"/>
      <c r="G1017" s="2" t="str">
        <f>IF('01_Données'!Q767="","",INDEX(Tableau3[Délai],MATCH('01_Données'!P767,Tableau3[Sequence],0),))</f>
        <v/>
      </c>
      <c r="H1017" s="2" t="str">
        <f>IF('01_Données'!Q767="","",INDEX(Tableau3[Date livraison],MATCH('01_Données'!P767,Tableau3[Sequence],0),))</f>
        <v/>
      </c>
      <c r="I1017" s="1" t="str">
        <f t="shared" si="22"/>
        <v/>
      </c>
      <c r="J1017" t="e">
        <f>IF('01_Données'!#REF!="","",INDEX(#REF!,MATCH('01_Données'!#REF!,#REF!,0),))</f>
        <v>#REF!</v>
      </c>
    </row>
    <row r="1018" spans="1:10" x14ac:dyDescent="0.25">
      <c r="A1018" s="19" t="str">
        <f>IF(ROW()-12&lt;='01_Données'!$O$2,ROW()-12,"")</f>
        <v/>
      </c>
      <c r="B1018" s="1" t="str">
        <f>IF('01_Données'!Q768="","",INDEX(Tableau3[N°CMD],MATCH('01_Données'!P768,Tableau3[Sequence],0),))</f>
        <v/>
      </c>
      <c r="C1018" s="31" t="str">
        <f>IF('01_Données'!Q768="","",INDEX(Tableau3[Désignation],MATCH('01_Données'!P768,Tableau3[Sequence],0),))</f>
        <v/>
      </c>
      <c r="D1018" s="1" t="str">
        <f>IF('01_Données'!Q768="","",INDEX(Tableau3[Qte],MATCH('01_Données'!P768,Tableau3[Sequence],0),))</f>
        <v/>
      </c>
      <c r="E1018" s="22" t="str">
        <f>IF('01_Données'!Q768="","",INDEX(Tableau3[P.A.U],MATCH('01_Données'!P768,Tableau3[Sequence],0),))</f>
        <v/>
      </c>
      <c r="F1018" s="22"/>
      <c r="G1018" s="2" t="str">
        <f>IF('01_Données'!Q768="","",INDEX(Tableau3[Délai],MATCH('01_Données'!P768,Tableau3[Sequence],0),))</f>
        <v/>
      </c>
      <c r="H1018" s="2" t="str">
        <f>IF('01_Données'!Q768="","",INDEX(Tableau3[Date livraison],MATCH('01_Données'!P768,Tableau3[Sequence],0),))</f>
        <v/>
      </c>
      <c r="I1018" s="1" t="str">
        <f t="shared" si="22"/>
        <v/>
      </c>
      <c r="J1018" t="e">
        <f>IF('01_Données'!#REF!="","",INDEX(#REF!,MATCH('01_Données'!#REF!,#REF!,0),))</f>
        <v>#REF!</v>
      </c>
    </row>
    <row r="1019" spans="1:10" x14ac:dyDescent="0.25">
      <c r="A1019" s="19" t="str">
        <f>IF(ROW()-12&lt;='01_Données'!$O$2,ROW()-12,"")</f>
        <v/>
      </c>
      <c r="B1019" s="1" t="str">
        <f>IF('01_Données'!Q769="","",INDEX(Tableau3[N°CMD],MATCH('01_Données'!P769,Tableau3[Sequence],0),))</f>
        <v/>
      </c>
      <c r="C1019" s="31" t="str">
        <f>IF('01_Données'!Q769="","",INDEX(Tableau3[Désignation],MATCH('01_Données'!P769,Tableau3[Sequence],0),))</f>
        <v/>
      </c>
      <c r="D1019" s="1" t="str">
        <f>IF('01_Données'!Q769="","",INDEX(Tableau3[Qte],MATCH('01_Données'!P769,Tableau3[Sequence],0),))</f>
        <v/>
      </c>
      <c r="E1019" s="22" t="str">
        <f>IF('01_Données'!Q769="","",INDEX(Tableau3[P.A.U],MATCH('01_Données'!P769,Tableau3[Sequence],0),))</f>
        <v/>
      </c>
      <c r="F1019" s="22"/>
      <c r="G1019" s="2" t="str">
        <f>IF('01_Données'!Q769="","",INDEX(Tableau3[Délai],MATCH('01_Données'!P769,Tableau3[Sequence],0),))</f>
        <v/>
      </c>
      <c r="H1019" s="2" t="str">
        <f>IF('01_Données'!Q769="","",INDEX(Tableau3[Date livraison],MATCH('01_Données'!P769,Tableau3[Sequence],0),))</f>
        <v/>
      </c>
      <c r="I1019" s="1" t="str">
        <f t="shared" si="22"/>
        <v/>
      </c>
      <c r="J1019" t="e">
        <f>IF('01_Données'!#REF!="","",INDEX(#REF!,MATCH('01_Données'!#REF!,#REF!,0),))</f>
        <v>#REF!</v>
      </c>
    </row>
    <row r="1020" spans="1:10" x14ac:dyDescent="0.25">
      <c r="A1020" s="19" t="str">
        <f>IF(ROW()-12&lt;='01_Données'!$O$2,ROW()-12,"")</f>
        <v/>
      </c>
      <c r="B1020" s="1" t="str">
        <f>IF('01_Données'!Q770="","",INDEX(Tableau3[N°CMD],MATCH('01_Données'!P770,Tableau3[Sequence],0),))</f>
        <v/>
      </c>
      <c r="C1020" s="31" t="str">
        <f>IF('01_Données'!Q770="","",INDEX(Tableau3[Désignation],MATCH('01_Données'!P770,Tableau3[Sequence],0),))</f>
        <v/>
      </c>
      <c r="D1020" s="1" t="str">
        <f>IF('01_Données'!Q770="","",INDEX(Tableau3[Qte],MATCH('01_Données'!P770,Tableau3[Sequence],0),))</f>
        <v/>
      </c>
      <c r="E1020" s="22" t="str">
        <f>IF('01_Données'!Q770="","",INDEX(Tableau3[P.A.U],MATCH('01_Données'!P770,Tableau3[Sequence],0),))</f>
        <v/>
      </c>
      <c r="F1020" s="22"/>
      <c r="G1020" s="2" t="str">
        <f>IF('01_Données'!Q770="","",INDEX(Tableau3[Délai],MATCH('01_Données'!P770,Tableau3[Sequence],0),))</f>
        <v/>
      </c>
      <c r="H1020" s="2" t="str">
        <f>IF('01_Données'!Q770="","",INDEX(Tableau3[Date livraison],MATCH('01_Données'!P770,Tableau3[Sequence],0),))</f>
        <v/>
      </c>
      <c r="I1020" s="1" t="str">
        <f t="shared" si="22"/>
        <v/>
      </c>
      <c r="J1020" t="e">
        <f>IF('01_Données'!#REF!="","",INDEX(#REF!,MATCH('01_Données'!#REF!,#REF!,0),))</f>
        <v>#REF!</v>
      </c>
    </row>
    <row r="1021" spans="1:10" x14ac:dyDescent="0.25">
      <c r="A1021" s="19" t="str">
        <f>IF(ROW()-12&lt;='01_Données'!$O$2,ROW()-12,"")</f>
        <v/>
      </c>
      <c r="B1021" s="1" t="str">
        <f>IF('01_Données'!Q771="","",INDEX(Tableau3[N°CMD],MATCH('01_Données'!P771,Tableau3[Sequence],0),))</f>
        <v/>
      </c>
      <c r="C1021" s="31" t="str">
        <f>IF('01_Données'!Q771="","",INDEX(Tableau3[Désignation],MATCH('01_Données'!P771,Tableau3[Sequence],0),))</f>
        <v/>
      </c>
      <c r="D1021" s="1" t="str">
        <f>IF('01_Données'!Q771="","",INDEX(Tableau3[Qte],MATCH('01_Données'!P771,Tableau3[Sequence],0),))</f>
        <v/>
      </c>
      <c r="E1021" s="22" t="str">
        <f>IF('01_Données'!Q771="","",INDEX(Tableau3[P.A.U],MATCH('01_Données'!P771,Tableau3[Sequence],0),))</f>
        <v/>
      </c>
      <c r="F1021" s="22"/>
      <c r="G1021" s="2" t="str">
        <f>IF('01_Données'!Q771="","",INDEX(Tableau3[Délai],MATCH('01_Données'!P771,Tableau3[Sequence],0),))</f>
        <v/>
      </c>
      <c r="H1021" s="2" t="str">
        <f>IF('01_Données'!Q771="","",INDEX(Tableau3[Date livraison],MATCH('01_Données'!P771,Tableau3[Sequence],0),))</f>
        <v/>
      </c>
      <c r="I1021" s="1" t="str">
        <f t="shared" si="22"/>
        <v/>
      </c>
      <c r="J1021" t="e">
        <f>IF('01_Données'!#REF!="","",INDEX(#REF!,MATCH('01_Données'!#REF!,#REF!,0),))</f>
        <v>#REF!</v>
      </c>
    </row>
    <row r="1022" spans="1:10" x14ac:dyDescent="0.25">
      <c r="A1022" s="19" t="str">
        <f>IF(ROW()-12&lt;='01_Données'!$O$2,ROW()-12,"")</f>
        <v/>
      </c>
      <c r="B1022" s="1" t="str">
        <f>IF('01_Données'!Q772="","",INDEX(Tableau3[N°CMD],MATCH('01_Données'!P772,Tableau3[Sequence],0),))</f>
        <v/>
      </c>
      <c r="C1022" s="31" t="str">
        <f>IF('01_Données'!Q772="","",INDEX(Tableau3[Désignation],MATCH('01_Données'!P772,Tableau3[Sequence],0),))</f>
        <v/>
      </c>
      <c r="D1022" s="1" t="str">
        <f>IF('01_Données'!Q772="","",INDEX(Tableau3[Qte],MATCH('01_Données'!P772,Tableau3[Sequence],0),))</f>
        <v/>
      </c>
      <c r="E1022" s="22" t="str">
        <f>IF('01_Données'!Q772="","",INDEX(Tableau3[P.A.U],MATCH('01_Données'!P772,Tableau3[Sequence],0),))</f>
        <v/>
      </c>
      <c r="F1022" s="22"/>
      <c r="G1022" s="2" t="str">
        <f>IF('01_Données'!Q772="","",INDEX(Tableau3[Délai],MATCH('01_Données'!P772,Tableau3[Sequence],0),))</f>
        <v/>
      </c>
      <c r="H1022" s="2" t="str">
        <f>IF('01_Données'!Q772="","",INDEX(Tableau3[Date livraison],MATCH('01_Données'!P772,Tableau3[Sequence],0),))</f>
        <v/>
      </c>
      <c r="I1022" s="1" t="str">
        <f t="shared" si="22"/>
        <v/>
      </c>
      <c r="J1022" t="e">
        <f>IF('01_Données'!#REF!="","",INDEX(#REF!,MATCH('01_Données'!#REF!,#REF!,0),))</f>
        <v>#REF!</v>
      </c>
    </row>
    <row r="1023" spans="1:10" x14ac:dyDescent="0.25">
      <c r="A1023" s="19" t="str">
        <f>IF(ROW()-12&lt;='01_Données'!$O$2,ROW()-12,"")</f>
        <v/>
      </c>
      <c r="B1023" s="1" t="str">
        <f>IF('01_Données'!Q773="","",INDEX(Tableau3[N°CMD],MATCH('01_Données'!P773,Tableau3[Sequence],0),))</f>
        <v/>
      </c>
      <c r="C1023" s="31" t="str">
        <f>IF('01_Données'!Q773="","",INDEX(Tableau3[Désignation],MATCH('01_Données'!P773,Tableau3[Sequence],0),))</f>
        <v/>
      </c>
      <c r="D1023" s="1" t="str">
        <f>IF('01_Données'!Q773="","",INDEX(Tableau3[Qte],MATCH('01_Données'!P773,Tableau3[Sequence],0),))</f>
        <v/>
      </c>
      <c r="E1023" s="22" t="str">
        <f>IF('01_Données'!Q773="","",INDEX(Tableau3[P.A.U],MATCH('01_Données'!P773,Tableau3[Sequence],0),))</f>
        <v/>
      </c>
      <c r="F1023" s="22"/>
      <c r="G1023" s="2" t="str">
        <f>IF('01_Données'!Q773="","",INDEX(Tableau3[Délai],MATCH('01_Données'!P773,Tableau3[Sequence],0),))</f>
        <v/>
      </c>
      <c r="H1023" s="2" t="str">
        <f>IF('01_Données'!Q773="","",INDEX(Tableau3[Date livraison],MATCH('01_Données'!P773,Tableau3[Sequence],0),))</f>
        <v/>
      </c>
      <c r="I1023" s="1" t="str">
        <f t="shared" si="22"/>
        <v/>
      </c>
      <c r="J1023" t="e">
        <f>IF('01_Données'!#REF!="","",INDEX(#REF!,MATCH('01_Données'!#REF!,#REF!,0),))</f>
        <v>#REF!</v>
      </c>
    </row>
    <row r="1024" spans="1:10" x14ac:dyDescent="0.25">
      <c r="A1024" s="19" t="str">
        <f>IF(ROW()-12&lt;='01_Données'!$O$2,ROW()-12,"")</f>
        <v/>
      </c>
      <c r="B1024" s="1" t="str">
        <f>IF('01_Données'!Q774="","",INDEX(Tableau3[N°CMD],MATCH('01_Données'!P774,Tableau3[Sequence],0),))</f>
        <v/>
      </c>
      <c r="C1024" s="31" t="str">
        <f>IF('01_Données'!Q774="","",INDEX(Tableau3[Désignation],MATCH('01_Données'!P774,Tableau3[Sequence],0),))</f>
        <v/>
      </c>
      <c r="D1024" s="1" t="str">
        <f>IF('01_Données'!Q774="","",INDEX(Tableau3[Qte],MATCH('01_Données'!P774,Tableau3[Sequence],0),))</f>
        <v/>
      </c>
      <c r="E1024" s="22" t="str">
        <f>IF('01_Données'!Q774="","",INDEX(Tableau3[P.A.U],MATCH('01_Données'!P774,Tableau3[Sequence],0),))</f>
        <v/>
      </c>
      <c r="F1024" s="22"/>
      <c r="G1024" s="2" t="str">
        <f>IF('01_Données'!Q774="","",INDEX(Tableau3[Délai],MATCH('01_Données'!P774,Tableau3[Sequence],0),))</f>
        <v/>
      </c>
      <c r="H1024" s="2" t="str">
        <f>IF('01_Données'!Q774="","",INDEX(Tableau3[Date livraison],MATCH('01_Données'!P774,Tableau3[Sequence],0),))</f>
        <v/>
      </c>
      <c r="I1024" s="1" t="str">
        <f t="shared" si="22"/>
        <v/>
      </c>
      <c r="J1024" t="e">
        <f>IF('01_Données'!#REF!="","",INDEX(#REF!,MATCH('01_Données'!#REF!,#REF!,0),))</f>
        <v>#REF!</v>
      </c>
    </row>
    <row r="1025" spans="1:10" x14ac:dyDescent="0.25">
      <c r="A1025" s="19" t="str">
        <f>IF(ROW()-12&lt;='01_Données'!$O$2,ROW()-12,"")</f>
        <v/>
      </c>
      <c r="B1025" s="1" t="str">
        <f>IF('01_Données'!Q775="","",INDEX(Tableau3[N°CMD],MATCH('01_Données'!P775,Tableau3[Sequence],0),))</f>
        <v/>
      </c>
      <c r="C1025" s="31" t="str">
        <f>IF('01_Données'!Q775="","",INDEX(Tableau3[Désignation],MATCH('01_Données'!P775,Tableau3[Sequence],0),))</f>
        <v/>
      </c>
      <c r="D1025" s="1" t="str">
        <f>IF('01_Données'!Q775="","",INDEX(Tableau3[Qte],MATCH('01_Données'!P775,Tableau3[Sequence],0),))</f>
        <v/>
      </c>
      <c r="E1025" s="22" t="str">
        <f>IF('01_Données'!Q775="","",INDEX(Tableau3[P.A.U],MATCH('01_Données'!P775,Tableau3[Sequence],0),))</f>
        <v/>
      </c>
      <c r="F1025" s="22"/>
      <c r="G1025" s="2" t="str">
        <f>IF('01_Données'!Q775="","",INDEX(Tableau3[Délai],MATCH('01_Données'!P775,Tableau3[Sequence],0),))</f>
        <v/>
      </c>
      <c r="H1025" s="2" t="str">
        <f>IF('01_Données'!Q775="","",INDEX(Tableau3[Date livraison],MATCH('01_Données'!P775,Tableau3[Sequence],0),))</f>
        <v/>
      </c>
      <c r="I1025" s="1" t="str">
        <f t="shared" si="22"/>
        <v/>
      </c>
      <c r="J1025" t="e">
        <f>IF('01_Données'!#REF!="","",INDEX(#REF!,MATCH('01_Données'!#REF!,#REF!,0),))</f>
        <v>#REF!</v>
      </c>
    </row>
    <row r="1026" spans="1:10" x14ac:dyDescent="0.25">
      <c r="A1026" s="19" t="str">
        <f>IF(ROW()-12&lt;='01_Données'!$O$2,ROW()-12,"")</f>
        <v/>
      </c>
      <c r="B1026" s="1" t="str">
        <f>IF('01_Données'!Q776="","",INDEX(Tableau3[N°CMD],MATCH('01_Données'!P776,Tableau3[Sequence],0),))</f>
        <v/>
      </c>
      <c r="C1026" s="31" t="str">
        <f>IF('01_Données'!Q776="","",INDEX(Tableau3[Désignation],MATCH('01_Données'!P776,Tableau3[Sequence],0),))</f>
        <v/>
      </c>
      <c r="D1026" s="1" t="str">
        <f>IF('01_Données'!Q776="","",INDEX(Tableau3[Qte],MATCH('01_Données'!P776,Tableau3[Sequence],0),))</f>
        <v/>
      </c>
      <c r="E1026" s="22" t="str">
        <f>IF('01_Données'!Q776="","",INDEX(Tableau3[P.A.U],MATCH('01_Données'!P776,Tableau3[Sequence],0),))</f>
        <v/>
      </c>
      <c r="F1026" s="22"/>
      <c r="G1026" s="2" t="str">
        <f>IF('01_Données'!Q776="","",INDEX(Tableau3[Délai],MATCH('01_Données'!P776,Tableau3[Sequence],0),))</f>
        <v/>
      </c>
      <c r="H1026" s="2" t="str">
        <f>IF('01_Données'!Q776="","",INDEX(Tableau3[Date livraison],MATCH('01_Données'!P776,Tableau3[Sequence],0),))</f>
        <v/>
      </c>
      <c r="I1026" s="1" t="str">
        <f t="shared" si="22"/>
        <v/>
      </c>
      <c r="J1026" t="e">
        <f>IF('01_Données'!#REF!="","",INDEX(#REF!,MATCH('01_Données'!#REF!,#REF!,0),))</f>
        <v>#REF!</v>
      </c>
    </row>
    <row r="1027" spans="1:10" x14ac:dyDescent="0.25">
      <c r="A1027" s="19" t="str">
        <f>IF(ROW()-12&lt;='01_Données'!$O$2,ROW()-12,"")</f>
        <v/>
      </c>
      <c r="B1027" s="1" t="str">
        <f>IF('01_Données'!Q777="","",INDEX(Tableau3[N°CMD],MATCH('01_Données'!P777,Tableau3[Sequence],0),))</f>
        <v/>
      </c>
      <c r="C1027" s="31" t="str">
        <f>IF('01_Données'!Q777="","",INDEX(Tableau3[Désignation],MATCH('01_Données'!P777,Tableau3[Sequence],0),))</f>
        <v/>
      </c>
      <c r="D1027" s="1" t="str">
        <f>IF('01_Données'!Q777="","",INDEX(Tableau3[Qte],MATCH('01_Données'!P777,Tableau3[Sequence],0),))</f>
        <v/>
      </c>
      <c r="E1027" s="22" t="str">
        <f>IF('01_Données'!Q777="","",INDEX(Tableau3[P.A.U],MATCH('01_Données'!P777,Tableau3[Sequence],0),))</f>
        <v/>
      </c>
      <c r="F1027" s="22"/>
      <c r="G1027" s="2" t="str">
        <f>IF('01_Données'!Q777="","",INDEX(Tableau3[Délai],MATCH('01_Données'!P777,Tableau3[Sequence],0),))</f>
        <v/>
      </c>
      <c r="H1027" s="2" t="str">
        <f>IF('01_Données'!Q777="","",INDEX(Tableau3[Date livraison],MATCH('01_Données'!P777,Tableau3[Sequence],0),))</f>
        <v/>
      </c>
      <c r="I1027" s="1" t="str">
        <f t="shared" si="22"/>
        <v/>
      </c>
      <c r="J1027" t="e">
        <f>IF('01_Données'!#REF!="","",INDEX(#REF!,MATCH('01_Données'!#REF!,#REF!,0),))</f>
        <v>#REF!</v>
      </c>
    </row>
    <row r="1028" spans="1:10" x14ac:dyDescent="0.25">
      <c r="A1028" s="19" t="str">
        <f>IF(ROW()-12&lt;='01_Données'!$O$2,ROW()-12,"")</f>
        <v/>
      </c>
      <c r="B1028" s="1" t="str">
        <f>IF('01_Données'!Q778="","",INDEX(Tableau3[N°CMD],MATCH('01_Données'!P778,Tableau3[Sequence],0),))</f>
        <v/>
      </c>
      <c r="C1028" s="31" t="str">
        <f>IF('01_Données'!Q778="","",INDEX(Tableau3[Désignation],MATCH('01_Données'!P778,Tableau3[Sequence],0),))</f>
        <v/>
      </c>
      <c r="D1028" s="1" t="str">
        <f>IF('01_Données'!Q778="","",INDEX(Tableau3[Qte],MATCH('01_Données'!P778,Tableau3[Sequence],0),))</f>
        <v/>
      </c>
      <c r="E1028" s="22" t="str">
        <f>IF('01_Données'!Q778="","",INDEX(Tableau3[P.A.U],MATCH('01_Données'!P778,Tableau3[Sequence],0),))</f>
        <v/>
      </c>
      <c r="F1028" s="22"/>
      <c r="G1028" s="2" t="str">
        <f>IF('01_Données'!Q778="","",INDEX(Tableau3[Délai],MATCH('01_Données'!P778,Tableau3[Sequence],0),))</f>
        <v/>
      </c>
      <c r="H1028" s="2" t="str">
        <f>IF('01_Données'!Q778="","",INDEX(Tableau3[Date livraison],MATCH('01_Données'!P778,Tableau3[Sequence],0),))</f>
        <v/>
      </c>
      <c r="I1028" s="1" t="str">
        <f t="shared" si="22"/>
        <v/>
      </c>
      <c r="J1028" t="e">
        <f>IF('01_Données'!#REF!="","",INDEX(#REF!,MATCH('01_Données'!#REF!,#REF!,0),))</f>
        <v>#REF!</v>
      </c>
    </row>
    <row r="1029" spans="1:10" x14ac:dyDescent="0.25">
      <c r="A1029" s="19" t="str">
        <f>IF(ROW()-12&lt;='01_Données'!$O$2,ROW()-12,"")</f>
        <v/>
      </c>
      <c r="B1029" s="1" t="str">
        <f>IF('01_Données'!Q779="","",INDEX(Tableau3[N°CMD],MATCH('01_Données'!P779,Tableau3[Sequence],0),))</f>
        <v/>
      </c>
      <c r="C1029" s="31" t="str">
        <f>IF('01_Données'!Q779="","",INDEX(Tableau3[Désignation],MATCH('01_Données'!P779,Tableau3[Sequence],0),))</f>
        <v/>
      </c>
      <c r="D1029" s="1" t="str">
        <f>IF('01_Données'!Q779="","",INDEX(Tableau3[Qte],MATCH('01_Données'!P779,Tableau3[Sequence],0),))</f>
        <v/>
      </c>
      <c r="E1029" s="22" t="str">
        <f>IF('01_Données'!Q779="","",INDEX(Tableau3[P.A.U],MATCH('01_Données'!P779,Tableau3[Sequence],0),))</f>
        <v/>
      </c>
      <c r="F1029" s="22"/>
      <c r="G1029" s="2" t="str">
        <f>IF('01_Données'!Q779="","",INDEX(Tableau3[Délai],MATCH('01_Données'!P779,Tableau3[Sequence],0),))</f>
        <v/>
      </c>
      <c r="H1029" s="2" t="str">
        <f>IF('01_Données'!Q779="","",INDEX(Tableau3[Date livraison],MATCH('01_Données'!P779,Tableau3[Sequence],0),))</f>
        <v/>
      </c>
      <c r="I1029" s="1" t="str">
        <f t="shared" si="22"/>
        <v/>
      </c>
      <c r="J1029" t="e">
        <f>IF('01_Données'!#REF!="","",INDEX(#REF!,MATCH('01_Données'!#REF!,#REF!,0),))</f>
        <v>#REF!</v>
      </c>
    </row>
    <row r="1030" spans="1:10" x14ac:dyDescent="0.25">
      <c r="A1030" s="19" t="str">
        <f>IF(ROW()-12&lt;='01_Données'!$O$2,ROW()-12,"")</f>
        <v/>
      </c>
      <c r="B1030" s="1" t="str">
        <f>IF('01_Données'!Q780="","",INDEX(Tableau3[N°CMD],MATCH('01_Données'!P780,Tableau3[Sequence],0),))</f>
        <v/>
      </c>
      <c r="C1030" s="31" t="str">
        <f>IF('01_Données'!Q780="","",INDEX(Tableau3[Désignation],MATCH('01_Données'!P780,Tableau3[Sequence],0),))</f>
        <v/>
      </c>
      <c r="D1030" s="1" t="str">
        <f>IF('01_Données'!Q780="","",INDEX(Tableau3[Qte],MATCH('01_Données'!P780,Tableau3[Sequence],0),))</f>
        <v/>
      </c>
      <c r="E1030" s="22" t="str">
        <f>IF('01_Données'!Q780="","",INDEX(Tableau3[P.A.U],MATCH('01_Données'!P780,Tableau3[Sequence],0),))</f>
        <v/>
      </c>
      <c r="F1030" s="22"/>
      <c r="G1030" s="2" t="str">
        <f>IF('01_Données'!Q780="","",INDEX(Tableau3[Délai],MATCH('01_Données'!P780,Tableau3[Sequence],0),))</f>
        <v/>
      </c>
      <c r="H1030" s="2" t="str">
        <f>IF('01_Données'!Q780="","",INDEX(Tableau3[Date livraison],MATCH('01_Données'!P780,Tableau3[Sequence],0),))</f>
        <v/>
      </c>
      <c r="I1030" s="1" t="str">
        <f t="shared" si="22"/>
        <v/>
      </c>
      <c r="J1030" t="e">
        <f>IF('01_Données'!#REF!="","",INDEX(#REF!,MATCH('01_Données'!#REF!,#REF!,0),))</f>
        <v>#REF!</v>
      </c>
    </row>
    <row r="1031" spans="1:10" x14ac:dyDescent="0.25">
      <c r="A1031" s="19" t="str">
        <f>IF(ROW()-12&lt;='01_Données'!$O$2,ROW()-12,"")</f>
        <v/>
      </c>
      <c r="B1031" s="1" t="str">
        <f>IF('01_Données'!Q781="","",INDEX(Tableau3[N°CMD],MATCH('01_Données'!P781,Tableau3[Sequence],0),))</f>
        <v/>
      </c>
      <c r="C1031" s="31" t="str">
        <f>IF('01_Données'!Q781="","",INDEX(Tableau3[Désignation],MATCH('01_Données'!P781,Tableau3[Sequence],0),))</f>
        <v/>
      </c>
      <c r="D1031" s="1" t="str">
        <f>IF('01_Données'!Q781="","",INDEX(Tableau3[Qte],MATCH('01_Données'!P781,Tableau3[Sequence],0),))</f>
        <v/>
      </c>
      <c r="E1031" s="22" t="str">
        <f>IF('01_Données'!Q781="","",INDEX(Tableau3[P.A.U],MATCH('01_Données'!P781,Tableau3[Sequence],0),))</f>
        <v/>
      </c>
      <c r="F1031" s="22"/>
      <c r="G1031" s="2" t="str">
        <f>IF('01_Données'!Q781="","",INDEX(Tableau3[Délai],MATCH('01_Données'!P781,Tableau3[Sequence],0),))</f>
        <v/>
      </c>
      <c r="H1031" s="2" t="str">
        <f>IF('01_Données'!Q781="","",INDEX(Tableau3[Date livraison],MATCH('01_Données'!P781,Tableau3[Sequence],0),))</f>
        <v/>
      </c>
      <c r="I1031" s="1" t="str">
        <f t="shared" si="22"/>
        <v/>
      </c>
      <c r="J1031" t="e">
        <f>IF('01_Données'!#REF!="","",INDEX(#REF!,MATCH('01_Données'!#REF!,#REF!,0),))</f>
        <v>#REF!</v>
      </c>
    </row>
    <row r="1032" spans="1:10" x14ac:dyDescent="0.25">
      <c r="A1032" s="19" t="str">
        <f>IF(ROW()-12&lt;='01_Données'!$O$2,ROW()-12,"")</f>
        <v/>
      </c>
      <c r="B1032" s="1" t="str">
        <f>IF('01_Données'!Q782="","",INDEX(Tableau3[N°CMD],MATCH('01_Données'!P782,Tableau3[Sequence],0),))</f>
        <v/>
      </c>
      <c r="C1032" s="31" t="str">
        <f>IF('01_Données'!Q782="","",INDEX(Tableau3[Désignation],MATCH('01_Données'!P782,Tableau3[Sequence],0),))</f>
        <v/>
      </c>
      <c r="D1032" s="1" t="str">
        <f>IF('01_Données'!Q782="","",INDEX(Tableau3[Qte],MATCH('01_Données'!P782,Tableau3[Sequence],0),))</f>
        <v/>
      </c>
      <c r="E1032" s="22" t="str">
        <f>IF('01_Données'!Q782="","",INDEX(Tableau3[P.A.U],MATCH('01_Données'!P782,Tableau3[Sequence],0),))</f>
        <v/>
      </c>
      <c r="F1032" s="22"/>
      <c r="G1032" s="2" t="str">
        <f>IF('01_Données'!Q782="","",INDEX(Tableau3[Délai],MATCH('01_Données'!P782,Tableau3[Sequence],0),))</f>
        <v/>
      </c>
      <c r="H1032" s="2" t="str">
        <f>IF('01_Données'!Q782="","",INDEX(Tableau3[Date livraison],MATCH('01_Données'!P782,Tableau3[Sequence],0),))</f>
        <v/>
      </c>
      <c r="I1032" s="1" t="str">
        <f t="shared" si="22"/>
        <v/>
      </c>
      <c r="J1032" t="e">
        <f>IF('01_Données'!#REF!="","",INDEX(#REF!,MATCH('01_Données'!#REF!,#REF!,0),))</f>
        <v>#REF!</v>
      </c>
    </row>
    <row r="1033" spans="1:10" x14ac:dyDescent="0.25">
      <c r="A1033" s="19" t="str">
        <f>IF(ROW()-12&lt;='01_Données'!$O$2,ROW()-12,"")</f>
        <v/>
      </c>
      <c r="B1033" s="1" t="str">
        <f>IF('01_Données'!Q783="","",INDEX(Tableau3[N°CMD],MATCH('01_Données'!P783,Tableau3[Sequence],0),))</f>
        <v/>
      </c>
      <c r="C1033" s="31" t="str">
        <f>IF('01_Données'!Q783="","",INDEX(Tableau3[Désignation],MATCH('01_Données'!P783,Tableau3[Sequence],0),))</f>
        <v/>
      </c>
      <c r="D1033" s="1" t="str">
        <f>IF('01_Données'!Q783="","",INDEX(Tableau3[Qte],MATCH('01_Données'!P783,Tableau3[Sequence],0),))</f>
        <v/>
      </c>
      <c r="E1033" s="22" t="str">
        <f>IF('01_Données'!Q783="","",INDEX(Tableau3[P.A.U],MATCH('01_Données'!P783,Tableau3[Sequence],0),))</f>
        <v/>
      </c>
      <c r="F1033" s="22"/>
      <c r="G1033" s="2" t="str">
        <f>IF('01_Données'!Q783="","",INDEX(Tableau3[Délai],MATCH('01_Données'!P783,Tableau3[Sequence],0),))</f>
        <v/>
      </c>
      <c r="H1033" s="2" t="str">
        <f>IF('01_Données'!Q783="","",INDEX(Tableau3[Date livraison],MATCH('01_Données'!P783,Tableau3[Sequence],0),))</f>
        <v/>
      </c>
      <c r="I1033" s="1" t="str">
        <f t="shared" si="22"/>
        <v/>
      </c>
      <c r="J1033" t="e">
        <f>IF('01_Données'!#REF!="","",INDEX(#REF!,MATCH('01_Données'!#REF!,#REF!,0),))</f>
        <v>#REF!</v>
      </c>
    </row>
    <row r="1034" spans="1:10" x14ac:dyDescent="0.25">
      <c r="A1034" s="19" t="str">
        <f>IF(ROW()-12&lt;='01_Données'!$O$2,ROW()-12,"")</f>
        <v/>
      </c>
      <c r="B1034" s="1" t="str">
        <f>IF('01_Données'!Q784="","",INDEX(Tableau3[N°CMD],MATCH('01_Données'!P784,Tableau3[Sequence],0),))</f>
        <v/>
      </c>
      <c r="C1034" s="31" t="str">
        <f>IF('01_Données'!Q784="","",INDEX(Tableau3[Désignation],MATCH('01_Données'!P784,Tableau3[Sequence],0),))</f>
        <v/>
      </c>
      <c r="D1034" s="1" t="str">
        <f>IF('01_Données'!Q784="","",INDEX(Tableau3[Qte],MATCH('01_Données'!P784,Tableau3[Sequence],0),))</f>
        <v/>
      </c>
      <c r="E1034" s="22" t="str">
        <f>IF('01_Données'!Q784="","",INDEX(Tableau3[P.A.U],MATCH('01_Données'!P784,Tableau3[Sequence],0),))</f>
        <v/>
      </c>
      <c r="F1034" s="22"/>
      <c r="G1034" s="2" t="str">
        <f>IF('01_Données'!Q784="","",INDEX(Tableau3[Délai],MATCH('01_Données'!P784,Tableau3[Sequence],0),))</f>
        <v/>
      </c>
      <c r="H1034" s="2" t="str">
        <f>IF('01_Données'!Q784="","",INDEX(Tableau3[Date livraison],MATCH('01_Données'!P784,Tableau3[Sequence],0),))</f>
        <v/>
      </c>
      <c r="I1034" s="1" t="str">
        <f t="shared" si="22"/>
        <v/>
      </c>
      <c r="J1034" t="e">
        <f>IF('01_Données'!#REF!="","",INDEX(#REF!,MATCH('01_Données'!#REF!,#REF!,0),))</f>
        <v>#REF!</v>
      </c>
    </row>
    <row r="1035" spans="1:10" x14ac:dyDescent="0.25">
      <c r="A1035" s="19" t="str">
        <f>IF(ROW()-12&lt;='01_Données'!$O$2,ROW()-12,"")</f>
        <v/>
      </c>
      <c r="B1035" s="1" t="str">
        <f>IF('01_Données'!Q785="","",INDEX(Tableau3[N°CMD],MATCH('01_Données'!P785,Tableau3[Sequence],0),))</f>
        <v/>
      </c>
      <c r="C1035" s="31" t="str">
        <f>IF('01_Données'!Q785="","",INDEX(Tableau3[Désignation],MATCH('01_Données'!P785,Tableau3[Sequence],0),))</f>
        <v/>
      </c>
      <c r="D1035" s="1" t="str">
        <f>IF('01_Données'!Q785="","",INDEX(Tableau3[Qte],MATCH('01_Données'!P785,Tableau3[Sequence],0),))</f>
        <v/>
      </c>
      <c r="E1035" s="22" t="str">
        <f>IF('01_Données'!Q785="","",INDEX(Tableau3[P.A.U],MATCH('01_Données'!P785,Tableau3[Sequence],0),))</f>
        <v/>
      </c>
      <c r="F1035" s="22"/>
      <c r="G1035" s="2" t="str">
        <f>IF('01_Données'!Q785="","",INDEX(Tableau3[Délai],MATCH('01_Données'!P785,Tableau3[Sequence],0),))</f>
        <v/>
      </c>
      <c r="H1035" s="2" t="str">
        <f>IF('01_Données'!Q785="","",INDEX(Tableau3[Date livraison],MATCH('01_Données'!P785,Tableau3[Sequence],0),))</f>
        <v/>
      </c>
      <c r="I1035" s="1" t="str">
        <f t="shared" si="22"/>
        <v/>
      </c>
      <c r="J1035" t="e">
        <f>IF('01_Données'!#REF!="","",INDEX(#REF!,MATCH('01_Données'!#REF!,#REF!,0),))</f>
        <v>#REF!</v>
      </c>
    </row>
    <row r="1036" spans="1:10" x14ac:dyDescent="0.25">
      <c r="A1036" s="19" t="str">
        <f>IF(ROW()-12&lt;='01_Données'!$O$2,ROW()-12,"")</f>
        <v/>
      </c>
      <c r="B1036" s="1" t="str">
        <f>IF('01_Données'!Q786="","",INDEX(Tableau3[N°CMD],MATCH('01_Données'!P786,Tableau3[Sequence],0),))</f>
        <v/>
      </c>
      <c r="C1036" s="31" t="str">
        <f>IF('01_Données'!Q786="","",INDEX(Tableau3[Désignation],MATCH('01_Données'!P786,Tableau3[Sequence],0),))</f>
        <v/>
      </c>
      <c r="D1036" s="1" t="str">
        <f>IF('01_Données'!Q786="","",INDEX(Tableau3[Qte],MATCH('01_Données'!P786,Tableau3[Sequence],0),))</f>
        <v/>
      </c>
      <c r="E1036" s="22" t="str">
        <f>IF('01_Données'!Q786="","",INDEX(Tableau3[P.A.U],MATCH('01_Données'!P786,Tableau3[Sequence],0),))</f>
        <v/>
      </c>
      <c r="F1036" s="22"/>
      <c r="G1036" s="2" t="str">
        <f>IF('01_Données'!Q786="","",INDEX(Tableau3[Délai],MATCH('01_Données'!P786,Tableau3[Sequence],0),))</f>
        <v/>
      </c>
      <c r="H1036" s="2" t="str">
        <f>IF('01_Données'!Q786="","",INDEX(Tableau3[Date livraison],MATCH('01_Données'!P786,Tableau3[Sequence],0),))</f>
        <v/>
      </c>
      <c r="I1036" s="1" t="str">
        <f t="shared" ref="I1036:I1099" si="23">IF(ISBLANK(A1036),"",IFERROR(H1036-G1036,""))</f>
        <v/>
      </c>
      <c r="J1036" t="e">
        <f>IF('01_Données'!#REF!="","",INDEX(#REF!,MATCH('01_Données'!#REF!,#REF!,0),))</f>
        <v>#REF!</v>
      </c>
    </row>
    <row r="1037" spans="1:10" x14ac:dyDescent="0.25">
      <c r="A1037" s="19" t="str">
        <f>IF(ROW()-12&lt;='01_Données'!$O$2,ROW()-12,"")</f>
        <v/>
      </c>
      <c r="B1037" s="1" t="str">
        <f>IF('01_Données'!Q787="","",INDEX(Tableau3[N°CMD],MATCH('01_Données'!P787,Tableau3[Sequence],0),))</f>
        <v/>
      </c>
      <c r="C1037" s="31" t="str">
        <f>IF('01_Données'!Q787="","",INDEX(Tableau3[Désignation],MATCH('01_Données'!P787,Tableau3[Sequence],0),))</f>
        <v/>
      </c>
      <c r="D1037" s="1" t="str">
        <f>IF('01_Données'!Q787="","",INDEX(Tableau3[Qte],MATCH('01_Données'!P787,Tableau3[Sequence],0),))</f>
        <v/>
      </c>
      <c r="E1037" s="22" t="str">
        <f>IF('01_Données'!Q787="","",INDEX(Tableau3[P.A.U],MATCH('01_Données'!P787,Tableau3[Sequence],0),))</f>
        <v/>
      </c>
      <c r="F1037" s="22"/>
      <c r="G1037" s="2" t="str">
        <f>IF('01_Données'!Q787="","",INDEX(Tableau3[Délai],MATCH('01_Données'!P787,Tableau3[Sequence],0),))</f>
        <v/>
      </c>
      <c r="H1037" s="2" t="str">
        <f>IF('01_Données'!Q787="","",INDEX(Tableau3[Date livraison],MATCH('01_Données'!P787,Tableau3[Sequence],0),))</f>
        <v/>
      </c>
      <c r="I1037" s="1" t="str">
        <f t="shared" si="23"/>
        <v/>
      </c>
      <c r="J1037" t="e">
        <f>IF('01_Données'!#REF!="","",INDEX(#REF!,MATCH('01_Données'!#REF!,#REF!,0),))</f>
        <v>#REF!</v>
      </c>
    </row>
    <row r="1038" spans="1:10" x14ac:dyDescent="0.25">
      <c r="A1038" s="19" t="str">
        <f>IF(ROW()-12&lt;='01_Données'!$O$2,ROW()-12,"")</f>
        <v/>
      </c>
      <c r="B1038" s="1" t="str">
        <f>IF('01_Données'!Q788="","",INDEX(Tableau3[N°CMD],MATCH('01_Données'!P788,Tableau3[Sequence],0),))</f>
        <v/>
      </c>
      <c r="C1038" s="31" t="str">
        <f>IF('01_Données'!Q788="","",INDEX(Tableau3[Désignation],MATCH('01_Données'!P788,Tableau3[Sequence],0),))</f>
        <v/>
      </c>
      <c r="D1038" s="1" t="str">
        <f>IF('01_Données'!Q788="","",INDEX(Tableau3[Qte],MATCH('01_Données'!P788,Tableau3[Sequence],0),))</f>
        <v/>
      </c>
      <c r="E1038" s="22" t="str">
        <f>IF('01_Données'!Q788="","",INDEX(Tableau3[P.A.U],MATCH('01_Données'!P788,Tableau3[Sequence],0),))</f>
        <v/>
      </c>
      <c r="F1038" s="22"/>
      <c r="G1038" s="2" t="str">
        <f>IF('01_Données'!Q788="","",INDEX(Tableau3[Délai],MATCH('01_Données'!P788,Tableau3[Sequence],0),))</f>
        <v/>
      </c>
      <c r="H1038" s="2" t="str">
        <f>IF('01_Données'!Q788="","",INDEX(Tableau3[Date livraison],MATCH('01_Données'!P788,Tableau3[Sequence],0),))</f>
        <v/>
      </c>
      <c r="I1038" s="1" t="str">
        <f t="shared" si="23"/>
        <v/>
      </c>
      <c r="J1038" t="e">
        <f>IF('01_Données'!#REF!="","",INDEX(#REF!,MATCH('01_Données'!#REF!,#REF!,0),))</f>
        <v>#REF!</v>
      </c>
    </row>
    <row r="1039" spans="1:10" x14ac:dyDescent="0.25">
      <c r="A1039" s="19" t="str">
        <f>IF(ROW()-12&lt;='01_Données'!$O$2,ROW()-12,"")</f>
        <v/>
      </c>
      <c r="B1039" s="1" t="str">
        <f>IF('01_Données'!Q789="","",INDEX(Tableau3[N°CMD],MATCH('01_Données'!P789,Tableau3[Sequence],0),))</f>
        <v/>
      </c>
      <c r="C1039" s="31" t="str">
        <f>IF('01_Données'!Q789="","",INDEX(Tableau3[Désignation],MATCH('01_Données'!P789,Tableau3[Sequence],0),))</f>
        <v/>
      </c>
      <c r="D1039" s="1" t="str">
        <f>IF('01_Données'!Q789="","",INDEX(Tableau3[Qte],MATCH('01_Données'!P789,Tableau3[Sequence],0),))</f>
        <v/>
      </c>
      <c r="E1039" s="22" t="str">
        <f>IF('01_Données'!Q789="","",INDEX(Tableau3[P.A.U],MATCH('01_Données'!P789,Tableau3[Sequence],0),))</f>
        <v/>
      </c>
      <c r="F1039" s="22"/>
      <c r="G1039" s="2" t="str">
        <f>IF('01_Données'!Q789="","",INDEX(Tableau3[Délai],MATCH('01_Données'!P789,Tableau3[Sequence],0),))</f>
        <v/>
      </c>
      <c r="H1039" s="2" t="str">
        <f>IF('01_Données'!Q789="","",INDEX(Tableau3[Date livraison],MATCH('01_Données'!P789,Tableau3[Sequence],0),))</f>
        <v/>
      </c>
      <c r="I1039" s="1" t="str">
        <f t="shared" si="23"/>
        <v/>
      </c>
      <c r="J1039" t="e">
        <f>IF('01_Données'!#REF!="","",INDEX(#REF!,MATCH('01_Données'!#REF!,#REF!,0),))</f>
        <v>#REF!</v>
      </c>
    </row>
    <row r="1040" spans="1:10" x14ac:dyDescent="0.25">
      <c r="A1040" s="19" t="str">
        <f>IF(ROW()-12&lt;='01_Données'!$O$2,ROW()-12,"")</f>
        <v/>
      </c>
      <c r="B1040" s="1" t="str">
        <f>IF('01_Données'!Q790="","",INDEX(Tableau3[N°CMD],MATCH('01_Données'!P790,Tableau3[Sequence],0),))</f>
        <v/>
      </c>
      <c r="C1040" s="31" t="str">
        <f>IF('01_Données'!Q790="","",INDEX(Tableau3[Désignation],MATCH('01_Données'!P790,Tableau3[Sequence],0),))</f>
        <v/>
      </c>
      <c r="D1040" s="1" t="str">
        <f>IF('01_Données'!Q790="","",INDEX(Tableau3[Qte],MATCH('01_Données'!P790,Tableau3[Sequence],0),))</f>
        <v/>
      </c>
      <c r="E1040" s="22" t="str">
        <f>IF('01_Données'!Q790="","",INDEX(Tableau3[P.A.U],MATCH('01_Données'!P790,Tableau3[Sequence],0),))</f>
        <v/>
      </c>
      <c r="F1040" s="22"/>
      <c r="G1040" s="2" t="str">
        <f>IF('01_Données'!Q790="","",INDEX(Tableau3[Délai],MATCH('01_Données'!P790,Tableau3[Sequence],0),))</f>
        <v/>
      </c>
      <c r="H1040" s="2" t="str">
        <f>IF('01_Données'!Q790="","",INDEX(Tableau3[Date livraison],MATCH('01_Données'!P790,Tableau3[Sequence],0),))</f>
        <v/>
      </c>
      <c r="I1040" s="1" t="str">
        <f t="shared" si="23"/>
        <v/>
      </c>
      <c r="J1040" t="e">
        <f>IF('01_Données'!#REF!="","",INDEX(#REF!,MATCH('01_Données'!#REF!,#REF!,0),))</f>
        <v>#REF!</v>
      </c>
    </row>
    <row r="1041" spans="1:10" x14ac:dyDescent="0.25">
      <c r="A1041" s="19" t="str">
        <f>IF(ROW()-12&lt;='01_Données'!$O$2,ROW()-12,"")</f>
        <v/>
      </c>
      <c r="B1041" s="1" t="str">
        <f>IF('01_Données'!Q791="","",INDEX(Tableau3[N°CMD],MATCH('01_Données'!P791,Tableau3[Sequence],0),))</f>
        <v/>
      </c>
      <c r="C1041" s="31" t="str">
        <f>IF('01_Données'!Q791="","",INDEX(Tableau3[Désignation],MATCH('01_Données'!P791,Tableau3[Sequence],0),))</f>
        <v/>
      </c>
      <c r="D1041" s="1" t="str">
        <f>IF('01_Données'!Q791="","",INDEX(Tableau3[Qte],MATCH('01_Données'!P791,Tableau3[Sequence],0),))</f>
        <v/>
      </c>
      <c r="E1041" s="22" t="str">
        <f>IF('01_Données'!Q791="","",INDEX(Tableau3[P.A.U],MATCH('01_Données'!P791,Tableau3[Sequence],0),))</f>
        <v/>
      </c>
      <c r="F1041" s="22"/>
      <c r="G1041" s="2" t="str">
        <f>IF('01_Données'!Q791="","",INDEX(Tableau3[Délai],MATCH('01_Données'!P791,Tableau3[Sequence],0),))</f>
        <v/>
      </c>
      <c r="H1041" s="2" t="str">
        <f>IF('01_Données'!Q791="","",INDEX(Tableau3[Date livraison],MATCH('01_Données'!P791,Tableau3[Sequence],0),))</f>
        <v/>
      </c>
      <c r="I1041" s="1" t="str">
        <f t="shared" si="23"/>
        <v/>
      </c>
      <c r="J1041" t="e">
        <f>IF('01_Données'!#REF!="","",INDEX(#REF!,MATCH('01_Données'!#REF!,#REF!,0),))</f>
        <v>#REF!</v>
      </c>
    </row>
    <row r="1042" spans="1:10" x14ac:dyDescent="0.25">
      <c r="A1042" s="19" t="str">
        <f>IF(ROW()-12&lt;='01_Données'!$O$2,ROW()-12,"")</f>
        <v/>
      </c>
      <c r="B1042" s="1" t="str">
        <f>IF('01_Données'!Q792="","",INDEX(Tableau3[N°CMD],MATCH('01_Données'!P792,Tableau3[Sequence],0),))</f>
        <v/>
      </c>
      <c r="C1042" s="31" t="str">
        <f>IF('01_Données'!Q792="","",INDEX(Tableau3[Désignation],MATCH('01_Données'!P792,Tableau3[Sequence],0),))</f>
        <v/>
      </c>
      <c r="D1042" s="1" t="str">
        <f>IF('01_Données'!Q792="","",INDEX(Tableau3[Qte],MATCH('01_Données'!P792,Tableau3[Sequence],0),))</f>
        <v/>
      </c>
      <c r="E1042" s="22" t="str">
        <f>IF('01_Données'!Q792="","",INDEX(Tableau3[P.A.U],MATCH('01_Données'!P792,Tableau3[Sequence],0),))</f>
        <v/>
      </c>
      <c r="F1042" s="22"/>
      <c r="G1042" s="2" t="str">
        <f>IF('01_Données'!Q792="","",INDEX(Tableau3[Délai],MATCH('01_Données'!P792,Tableau3[Sequence],0),))</f>
        <v/>
      </c>
      <c r="H1042" s="2" t="str">
        <f>IF('01_Données'!Q792="","",INDEX(Tableau3[Date livraison],MATCH('01_Données'!P792,Tableau3[Sequence],0),))</f>
        <v/>
      </c>
      <c r="I1042" s="1" t="str">
        <f t="shared" si="23"/>
        <v/>
      </c>
      <c r="J1042" t="e">
        <f>IF('01_Données'!#REF!="","",INDEX(#REF!,MATCH('01_Données'!#REF!,#REF!,0),))</f>
        <v>#REF!</v>
      </c>
    </row>
    <row r="1043" spans="1:10" x14ac:dyDescent="0.25">
      <c r="A1043" s="19" t="str">
        <f>IF(ROW()-12&lt;='01_Données'!$O$2,ROW()-12,"")</f>
        <v/>
      </c>
      <c r="B1043" s="1" t="str">
        <f>IF('01_Données'!Q793="","",INDEX(Tableau3[N°CMD],MATCH('01_Données'!P793,Tableau3[Sequence],0),))</f>
        <v/>
      </c>
      <c r="C1043" s="31" t="str">
        <f>IF('01_Données'!Q793="","",INDEX(Tableau3[Désignation],MATCH('01_Données'!P793,Tableau3[Sequence],0),))</f>
        <v/>
      </c>
      <c r="D1043" s="1" t="str">
        <f>IF('01_Données'!Q793="","",INDEX(Tableau3[Qte],MATCH('01_Données'!P793,Tableau3[Sequence],0),))</f>
        <v/>
      </c>
      <c r="E1043" s="22" t="str">
        <f>IF('01_Données'!Q793="","",INDEX(Tableau3[P.A.U],MATCH('01_Données'!P793,Tableau3[Sequence],0),))</f>
        <v/>
      </c>
      <c r="F1043" s="22"/>
      <c r="G1043" s="2" t="str">
        <f>IF('01_Données'!Q793="","",INDEX(Tableau3[Délai],MATCH('01_Données'!P793,Tableau3[Sequence],0),))</f>
        <v/>
      </c>
      <c r="H1043" s="2" t="str">
        <f>IF('01_Données'!Q793="","",INDEX(Tableau3[Date livraison],MATCH('01_Données'!P793,Tableau3[Sequence],0),))</f>
        <v/>
      </c>
      <c r="I1043" s="1" t="str">
        <f t="shared" si="23"/>
        <v/>
      </c>
      <c r="J1043" t="e">
        <f>IF('01_Données'!#REF!="","",INDEX(#REF!,MATCH('01_Données'!#REF!,#REF!,0),))</f>
        <v>#REF!</v>
      </c>
    </row>
    <row r="1044" spans="1:10" x14ac:dyDescent="0.25">
      <c r="A1044" s="19" t="str">
        <f>IF(ROW()-12&lt;='01_Données'!$O$2,ROW()-12,"")</f>
        <v/>
      </c>
      <c r="B1044" s="1" t="str">
        <f>IF('01_Données'!Q794="","",INDEX(Tableau3[N°CMD],MATCH('01_Données'!P794,Tableau3[Sequence],0),))</f>
        <v/>
      </c>
      <c r="C1044" s="31" t="str">
        <f>IF('01_Données'!Q794="","",INDEX(Tableau3[Désignation],MATCH('01_Données'!P794,Tableau3[Sequence],0),))</f>
        <v/>
      </c>
      <c r="D1044" s="1" t="str">
        <f>IF('01_Données'!Q794="","",INDEX(Tableau3[Qte],MATCH('01_Données'!P794,Tableau3[Sequence],0),))</f>
        <v/>
      </c>
      <c r="E1044" s="22" t="str">
        <f>IF('01_Données'!Q794="","",INDEX(Tableau3[P.A.U],MATCH('01_Données'!P794,Tableau3[Sequence],0),))</f>
        <v/>
      </c>
      <c r="F1044" s="22"/>
      <c r="G1044" s="2" t="str">
        <f>IF('01_Données'!Q794="","",INDEX(Tableau3[Délai],MATCH('01_Données'!P794,Tableau3[Sequence],0),))</f>
        <v/>
      </c>
      <c r="H1044" s="2" t="str">
        <f>IF('01_Données'!Q794="","",INDEX(Tableau3[Date livraison],MATCH('01_Données'!P794,Tableau3[Sequence],0),))</f>
        <v/>
      </c>
      <c r="I1044" s="1" t="str">
        <f t="shared" si="23"/>
        <v/>
      </c>
      <c r="J1044" t="e">
        <f>IF('01_Données'!#REF!="","",INDEX(#REF!,MATCH('01_Données'!#REF!,#REF!,0),))</f>
        <v>#REF!</v>
      </c>
    </row>
    <row r="1045" spans="1:10" x14ac:dyDescent="0.25">
      <c r="A1045" s="19" t="str">
        <f>IF(ROW()-12&lt;='01_Données'!$O$2,ROW()-12,"")</f>
        <v/>
      </c>
      <c r="B1045" s="1" t="str">
        <f>IF('01_Données'!Q795="","",INDEX(Tableau3[N°CMD],MATCH('01_Données'!P795,Tableau3[Sequence],0),))</f>
        <v/>
      </c>
      <c r="C1045" s="31" t="str">
        <f>IF('01_Données'!Q795="","",INDEX(Tableau3[Désignation],MATCH('01_Données'!P795,Tableau3[Sequence],0),))</f>
        <v/>
      </c>
      <c r="D1045" s="1" t="str">
        <f>IF('01_Données'!Q795="","",INDEX(Tableau3[Qte],MATCH('01_Données'!P795,Tableau3[Sequence],0),))</f>
        <v/>
      </c>
      <c r="E1045" s="22" t="str">
        <f>IF('01_Données'!Q795="","",INDEX(Tableau3[P.A.U],MATCH('01_Données'!P795,Tableau3[Sequence],0),))</f>
        <v/>
      </c>
      <c r="F1045" s="22"/>
      <c r="G1045" s="2" t="str">
        <f>IF('01_Données'!Q795="","",INDEX(Tableau3[Délai],MATCH('01_Données'!P795,Tableau3[Sequence],0),))</f>
        <v/>
      </c>
      <c r="H1045" s="2" t="str">
        <f>IF('01_Données'!Q795="","",INDEX(Tableau3[Date livraison],MATCH('01_Données'!P795,Tableau3[Sequence],0),))</f>
        <v/>
      </c>
      <c r="I1045" s="1" t="str">
        <f t="shared" si="23"/>
        <v/>
      </c>
      <c r="J1045" t="e">
        <f>IF('01_Données'!#REF!="","",INDEX(#REF!,MATCH('01_Données'!#REF!,#REF!,0),))</f>
        <v>#REF!</v>
      </c>
    </row>
    <row r="1046" spans="1:10" x14ac:dyDescent="0.25">
      <c r="A1046" s="19" t="str">
        <f>IF(ROW()-12&lt;='01_Données'!$O$2,ROW()-12,"")</f>
        <v/>
      </c>
      <c r="B1046" s="1" t="str">
        <f>IF('01_Données'!Q796="","",INDEX(Tableau3[N°CMD],MATCH('01_Données'!P796,Tableau3[Sequence],0),))</f>
        <v/>
      </c>
      <c r="C1046" s="31" t="str">
        <f>IF('01_Données'!Q796="","",INDEX(Tableau3[Désignation],MATCH('01_Données'!P796,Tableau3[Sequence],0),))</f>
        <v/>
      </c>
      <c r="D1046" s="1" t="str">
        <f>IF('01_Données'!Q796="","",INDEX(Tableau3[Qte],MATCH('01_Données'!P796,Tableau3[Sequence],0),))</f>
        <v/>
      </c>
      <c r="E1046" s="22" t="str">
        <f>IF('01_Données'!Q796="","",INDEX(Tableau3[P.A.U],MATCH('01_Données'!P796,Tableau3[Sequence],0),))</f>
        <v/>
      </c>
      <c r="F1046" s="22"/>
      <c r="G1046" s="2" t="str">
        <f>IF('01_Données'!Q796="","",INDEX(Tableau3[Délai],MATCH('01_Données'!P796,Tableau3[Sequence],0),))</f>
        <v/>
      </c>
      <c r="H1046" s="2" t="str">
        <f>IF('01_Données'!Q796="","",INDEX(Tableau3[Date livraison],MATCH('01_Données'!P796,Tableau3[Sequence],0),))</f>
        <v/>
      </c>
      <c r="I1046" s="1" t="str">
        <f t="shared" si="23"/>
        <v/>
      </c>
      <c r="J1046" t="e">
        <f>IF('01_Données'!#REF!="","",INDEX(#REF!,MATCH('01_Données'!#REF!,#REF!,0),))</f>
        <v>#REF!</v>
      </c>
    </row>
    <row r="1047" spans="1:10" x14ac:dyDescent="0.25">
      <c r="A1047" s="19" t="str">
        <f>IF(ROW()-12&lt;='01_Données'!$O$2,ROW()-12,"")</f>
        <v/>
      </c>
      <c r="B1047" s="1" t="str">
        <f>IF('01_Données'!Q797="","",INDEX(Tableau3[N°CMD],MATCH('01_Données'!P797,Tableau3[Sequence],0),))</f>
        <v/>
      </c>
      <c r="C1047" s="31" t="str">
        <f>IF('01_Données'!Q797="","",INDEX(Tableau3[Désignation],MATCH('01_Données'!P797,Tableau3[Sequence],0),))</f>
        <v/>
      </c>
      <c r="D1047" s="1" t="str">
        <f>IF('01_Données'!Q797="","",INDEX(Tableau3[Qte],MATCH('01_Données'!P797,Tableau3[Sequence],0),))</f>
        <v/>
      </c>
      <c r="E1047" s="22" t="str">
        <f>IF('01_Données'!Q797="","",INDEX(Tableau3[P.A.U],MATCH('01_Données'!P797,Tableau3[Sequence],0),))</f>
        <v/>
      </c>
      <c r="F1047" s="22"/>
      <c r="G1047" s="2" t="str">
        <f>IF('01_Données'!Q797="","",INDEX(Tableau3[Délai],MATCH('01_Données'!P797,Tableau3[Sequence],0),))</f>
        <v/>
      </c>
      <c r="H1047" s="2" t="str">
        <f>IF('01_Données'!Q797="","",INDEX(Tableau3[Date livraison],MATCH('01_Données'!P797,Tableau3[Sequence],0),))</f>
        <v/>
      </c>
      <c r="I1047" s="1" t="str">
        <f t="shared" si="23"/>
        <v/>
      </c>
      <c r="J1047" t="e">
        <f>IF('01_Données'!#REF!="","",INDEX(#REF!,MATCH('01_Données'!#REF!,#REF!,0),))</f>
        <v>#REF!</v>
      </c>
    </row>
    <row r="1048" spans="1:10" x14ac:dyDescent="0.25">
      <c r="A1048" s="19" t="str">
        <f>IF(ROW()-12&lt;='01_Données'!$O$2,ROW()-12,"")</f>
        <v/>
      </c>
      <c r="B1048" s="1" t="str">
        <f>IF('01_Données'!Q798="","",INDEX(Tableau3[N°CMD],MATCH('01_Données'!P798,Tableau3[Sequence],0),))</f>
        <v/>
      </c>
      <c r="C1048" s="31" t="str">
        <f>IF('01_Données'!Q798="","",INDEX(Tableau3[Désignation],MATCH('01_Données'!P798,Tableau3[Sequence],0),))</f>
        <v/>
      </c>
      <c r="D1048" s="1" t="str">
        <f>IF('01_Données'!Q798="","",INDEX(Tableau3[Qte],MATCH('01_Données'!P798,Tableau3[Sequence],0),))</f>
        <v/>
      </c>
      <c r="E1048" s="22" t="str">
        <f>IF('01_Données'!Q798="","",INDEX(Tableau3[P.A.U],MATCH('01_Données'!P798,Tableau3[Sequence],0),))</f>
        <v/>
      </c>
      <c r="F1048" s="22"/>
      <c r="G1048" s="2" t="str">
        <f>IF('01_Données'!Q798="","",INDEX(Tableau3[Délai],MATCH('01_Données'!P798,Tableau3[Sequence],0),))</f>
        <v/>
      </c>
      <c r="H1048" s="2" t="str">
        <f>IF('01_Données'!Q798="","",INDEX(Tableau3[Date livraison],MATCH('01_Données'!P798,Tableau3[Sequence],0),))</f>
        <v/>
      </c>
      <c r="I1048" s="1" t="str">
        <f t="shared" si="23"/>
        <v/>
      </c>
      <c r="J1048" t="e">
        <f>IF('01_Données'!#REF!="","",INDEX(#REF!,MATCH('01_Données'!#REF!,#REF!,0),))</f>
        <v>#REF!</v>
      </c>
    </row>
    <row r="1049" spans="1:10" x14ac:dyDescent="0.25">
      <c r="A1049" s="19" t="str">
        <f>IF(ROW()-12&lt;='01_Données'!$O$2,ROW()-12,"")</f>
        <v/>
      </c>
      <c r="B1049" s="1" t="str">
        <f>IF('01_Données'!Q799="","",INDEX(Tableau3[N°CMD],MATCH('01_Données'!P799,Tableau3[Sequence],0),))</f>
        <v/>
      </c>
      <c r="C1049" s="31" t="str">
        <f>IF('01_Données'!Q799="","",INDEX(Tableau3[Désignation],MATCH('01_Données'!P799,Tableau3[Sequence],0),))</f>
        <v/>
      </c>
      <c r="D1049" s="1" t="str">
        <f>IF('01_Données'!Q799="","",INDEX(Tableau3[Qte],MATCH('01_Données'!P799,Tableau3[Sequence],0),))</f>
        <v/>
      </c>
      <c r="E1049" s="22" t="str">
        <f>IF('01_Données'!Q799="","",INDEX(Tableau3[P.A.U],MATCH('01_Données'!P799,Tableau3[Sequence],0),))</f>
        <v/>
      </c>
      <c r="F1049" s="22"/>
      <c r="G1049" s="2" t="str">
        <f>IF('01_Données'!Q799="","",INDEX(Tableau3[Délai],MATCH('01_Données'!P799,Tableau3[Sequence],0),))</f>
        <v/>
      </c>
      <c r="H1049" s="2" t="str">
        <f>IF('01_Données'!Q799="","",INDEX(Tableau3[Date livraison],MATCH('01_Données'!P799,Tableau3[Sequence],0),))</f>
        <v/>
      </c>
      <c r="I1049" s="1" t="str">
        <f t="shared" si="23"/>
        <v/>
      </c>
      <c r="J1049" t="e">
        <f>IF('01_Données'!#REF!="","",INDEX(#REF!,MATCH('01_Données'!#REF!,#REF!,0),))</f>
        <v>#REF!</v>
      </c>
    </row>
    <row r="1050" spans="1:10" x14ac:dyDescent="0.25">
      <c r="A1050" s="19" t="str">
        <f>IF(ROW()-12&lt;='01_Données'!$O$2,ROW()-12,"")</f>
        <v/>
      </c>
      <c r="B1050" s="1" t="str">
        <f>IF('01_Données'!Q800="","",INDEX(Tableau3[N°CMD],MATCH('01_Données'!P800,Tableau3[Sequence],0),))</f>
        <v/>
      </c>
      <c r="C1050" s="31" t="str">
        <f>IF('01_Données'!Q800="","",INDEX(Tableau3[Désignation],MATCH('01_Données'!P800,Tableau3[Sequence],0),))</f>
        <v/>
      </c>
      <c r="D1050" s="1" t="str">
        <f>IF('01_Données'!Q800="","",INDEX(Tableau3[Qte],MATCH('01_Données'!P800,Tableau3[Sequence],0),))</f>
        <v/>
      </c>
      <c r="E1050" s="22" t="str">
        <f>IF('01_Données'!Q800="","",INDEX(Tableau3[P.A.U],MATCH('01_Données'!P800,Tableau3[Sequence],0),))</f>
        <v/>
      </c>
      <c r="F1050" s="22"/>
      <c r="G1050" s="2" t="str">
        <f>IF('01_Données'!Q800="","",INDEX(Tableau3[Délai],MATCH('01_Données'!P800,Tableau3[Sequence],0),))</f>
        <v/>
      </c>
      <c r="H1050" s="2" t="str">
        <f>IF('01_Données'!Q800="","",INDEX(Tableau3[Date livraison],MATCH('01_Données'!P800,Tableau3[Sequence],0),))</f>
        <v/>
      </c>
      <c r="I1050" s="1" t="str">
        <f t="shared" si="23"/>
        <v/>
      </c>
      <c r="J1050" t="e">
        <f>IF('01_Données'!#REF!="","",INDEX(#REF!,MATCH('01_Données'!#REF!,#REF!,0),))</f>
        <v>#REF!</v>
      </c>
    </row>
    <row r="1051" spans="1:10" x14ac:dyDescent="0.25">
      <c r="A1051" s="19" t="str">
        <f>IF(ROW()-12&lt;='01_Données'!$O$2,ROW()-12,"")</f>
        <v/>
      </c>
      <c r="B1051" s="1" t="str">
        <f>IF('01_Données'!Q801="","",INDEX(Tableau3[N°CMD],MATCH('01_Données'!P801,Tableau3[Sequence],0),))</f>
        <v/>
      </c>
      <c r="C1051" s="31" t="str">
        <f>IF('01_Données'!Q801="","",INDEX(Tableau3[Désignation],MATCH('01_Données'!P801,Tableau3[Sequence],0),))</f>
        <v/>
      </c>
      <c r="D1051" s="1" t="str">
        <f>IF('01_Données'!Q801="","",INDEX(Tableau3[Qte],MATCH('01_Données'!P801,Tableau3[Sequence],0),))</f>
        <v/>
      </c>
      <c r="E1051" s="22" t="str">
        <f>IF('01_Données'!Q801="","",INDEX(Tableau3[P.A.U],MATCH('01_Données'!P801,Tableau3[Sequence],0),))</f>
        <v/>
      </c>
      <c r="F1051" s="22"/>
      <c r="G1051" s="2" t="str">
        <f>IF('01_Données'!Q801="","",INDEX(Tableau3[Délai],MATCH('01_Données'!P801,Tableau3[Sequence],0),))</f>
        <v/>
      </c>
      <c r="H1051" s="2" t="str">
        <f>IF('01_Données'!Q801="","",INDEX(Tableau3[Date livraison],MATCH('01_Données'!P801,Tableau3[Sequence],0),))</f>
        <v/>
      </c>
      <c r="I1051" s="1" t="str">
        <f t="shared" si="23"/>
        <v/>
      </c>
      <c r="J1051" t="e">
        <f>IF('01_Données'!#REF!="","",INDEX(#REF!,MATCH('01_Données'!#REF!,#REF!,0),))</f>
        <v>#REF!</v>
      </c>
    </row>
    <row r="1052" spans="1:10" x14ac:dyDescent="0.25">
      <c r="A1052" s="19" t="str">
        <f>IF(ROW()-12&lt;='01_Données'!$O$2,ROW()-12,"")</f>
        <v/>
      </c>
      <c r="B1052" s="1" t="str">
        <f>IF('01_Données'!Q802="","",INDEX(Tableau3[N°CMD],MATCH('01_Données'!P802,Tableau3[Sequence],0),))</f>
        <v/>
      </c>
      <c r="C1052" s="31" t="str">
        <f>IF('01_Données'!Q802="","",INDEX(Tableau3[Désignation],MATCH('01_Données'!P802,Tableau3[Sequence],0),))</f>
        <v/>
      </c>
      <c r="D1052" s="1" t="str">
        <f>IF('01_Données'!Q802="","",INDEX(Tableau3[Qte],MATCH('01_Données'!P802,Tableau3[Sequence],0),))</f>
        <v/>
      </c>
      <c r="E1052" s="22" t="str">
        <f>IF('01_Données'!Q802="","",INDEX(Tableau3[P.A.U],MATCH('01_Données'!P802,Tableau3[Sequence],0),))</f>
        <v/>
      </c>
      <c r="F1052" s="22"/>
      <c r="G1052" s="2" t="str">
        <f>IF('01_Données'!Q802="","",INDEX(Tableau3[Délai],MATCH('01_Données'!P802,Tableau3[Sequence],0),))</f>
        <v/>
      </c>
      <c r="H1052" s="2" t="str">
        <f>IF('01_Données'!Q802="","",INDEX(Tableau3[Date livraison],MATCH('01_Données'!P802,Tableau3[Sequence],0),))</f>
        <v/>
      </c>
      <c r="I1052" s="1" t="str">
        <f t="shared" si="23"/>
        <v/>
      </c>
      <c r="J1052" t="e">
        <f>IF('01_Données'!#REF!="","",INDEX(#REF!,MATCH('01_Données'!#REF!,#REF!,0),))</f>
        <v>#REF!</v>
      </c>
    </row>
    <row r="1053" spans="1:10" x14ac:dyDescent="0.25">
      <c r="A1053" s="19" t="str">
        <f>IF(ROW()-12&lt;='01_Données'!$O$2,ROW()-12,"")</f>
        <v/>
      </c>
      <c r="B1053" s="1" t="str">
        <f>IF('01_Données'!Q803="","",INDEX(Tableau3[N°CMD],MATCH('01_Données'!P803,Tableau3[Sequence],0),))</f>
        <v/>
      </c>
      <c r="C1053" s="31" t="str">
        <f>IF('01_Données'!Q803="","",INDEX(Tableau3[Désignation],MATCH('01_Données'!P803,Tableau3[Sequence],0),))</f>
        <v/>
      </c>
      <c r="D1053" s="1" t="str">
        <f>IF('01_Données'!Q803="","",INDEX(Tableau3[Qte],MATCH('01_Données'!P803,Tableau3[Sequence],0),))</f>
        <v/>
      </c>
      <c r="E1053" s="22" t="str">
        <f>IF('01_Données'!Q803="","",INDEX(Tableau3[P.A.U],MATCH('01_Données'!P803,Tableau3[Sequence],0),))</f>
        <v/>
      </c>
      <c r="F1053" s="22"/>
      <c r="G1053" s="2" t="str">
        <f>IF('01_Données'!Q803="","",INDEX(Tableau3[Délai],MATCH('01_Données'!P803,Tableau3[Sequence],0),))</f>
        <v/>
      </c>
      <c r="H1053" s="2" t="str">
        <f>IF('01_Données'!Q803="","",INDEX(Tableau3[Date livraison],MATCH('01_Données'!P803,Tableau3[Sequence],0),))</f>
        <v/>
      </c>
      <c r="I1053" s="1" t="str">
        <f t="shared" si="23"/>
        <v/>
      </c>
      <c r="J1053" t="e">
        <f>IF('01_Données'!#REF!="","",INDEX(#REF!,MATCH('01_Données'!#REF!,#REF!,0),))</f>
        <v>#REF!</v>
      </c>
    </row>
    <row r="1054" spans="1:10" x14ac:dyDescent="0.25">
      <c r="A1054" s="19" t="str">
        <f>IF(ROW()-12&lt;='01_Données'!$O$2,ROW()-12,"")</f>
        <v/>
      </c>
      <c r="B1054" s="1" t="str">
        <f>IF('01_Données'!Q804="","",INDEX(Tableau3[N°CMD],MATCH('01_Données'!P804,Tableau3[Sequence],0),))</f>
        <v/>
      </c>
      <c r="C1054" s="31" t="str">
        <f>IF('01_Données'!Q804="","",INDEX(Tableau3[Désignation],MATCH('01_Données'!P804,Tableau3[Sequence],0),))</f>
        <v/>
      </c>
      <c r="D1054" s="1" t="str">
        <f>IF('01_Données'!Q804="","",INDEX(Tableau3[Qte],MATCH('01_Données'!P804,Tableau3[Sequence],0),))</f>
        <v/>
      </c>
      <c r="E1054" s="22" t="str">
        <f>IF('01_Données'!Q804="","",INDEX(Tableau3[P.A.U],MATCH('01_Données'!P804,Tableau3[Sequence],0),))</f>
        <v/>
      </c>
      <c r="F1054" s="22"/>
      <c r="G1054" s="2" t="str">
        <f>IF('01_Données'!Q804="","",INDEX(Tableau3[Délai],MATCH('01_Données'!P804,Tableau3[Sequence],0),))</f>
        <v/>
      </c>
      <c r="H1054" s="2" t="str">
        <f>IF('01_Données'!Q804="","",INDEX(Tableau3[Date livraison],MATCH('01_Données'!P804,Tableau3[Sequence],0),))</f>
        <v/>
      </c>
      <c r="I1054" s="1" t="str">
        <f t="shared" si="23"/>
        <v/>
      </c>
      <c r="J1054" t="e">
        <f>IF('01_Données'!#REF!="","",INDEX(#REF!,MATCH('01_Données'!#REF!,#REF!,0),))</f>
        <v>#REF!</v>
      </c>
    </row>
    <row r="1055" spans="1:10" x14ac:dyDescent="0.25">
      <c r="A1055" s="19" t="str">
        <f>IF(ROW()-12&lt;='01_Données'!$O$2,ROW()-12,"")</f>
        <v/>
      </c>
      <c r="B1055" s="1" t="str">
        <f>IF('01_Données'!Q805="","",INDEX(Tableau3[N°CMD],MATCH('01_Données'!P805,Tableau3[Sequence],0),))</f>
        <v/>
      </c>
      <c r="C1055" s="31" t="str">
        <f>IF('01_Données'!Q805="","",INDEX(Tableau3[Désignation],MATCH('01_Données'!P805,Tableau3[Sequence],0),))</f>
        <v/>
      </c>
      <c r="D1055" s="1" t="str">
        <f>IF('01_Données'!Q805="","",INDEX(Tableau3[Qte],MATCH('01_Données'!P805,Tableau3[Sequence],0),))</f>
        <v/>
      </c>
      <c r="E1055" s="22" t="str">
        <f>IF('01_Données'!Q805="","",INDEX(Tableau3[P.A.U],MATCH('01_Données'!P805,Tableau3[Sequence],0),))</f>
        <v/>
      </c>
      <c r="F1055" s="22"/>
      <c r="G1055" s="2" t="str">
        <f>IF('01_Données'!Q805="","",INDEX(Tableau3[Délai],MATCH('01_Données'!P805,Tableau3[Sequence],0),))</f>
        <v/>
      </c>
      <c r="H1055" s="2" t="str">
        <f>IF('01_Données'!Q805="","",INDEX(Tableau3[Date livraison],MATCH('01_Données'!P805,Tableau3[Sequence],0),))</f>
        <v/>
      </c>
      <c r="I1055" s="1" t="str">
        <f t="shared" si="23"/>
        <v/>
      </c>
      <c r="J1055" t="e">
        <f>IF('01_Données'!#REF!="","",INDEX(#REF!,MATCH('01_Données'!#REF!,#REF!,0),))</f>
        <v>#REF!</v>
      </c>
    </row>
    <row r="1056" spans="1:10" x14ac:dyDescent="0.25">
      <c r="A1056" s="19" t="str">
        <f>IF(ROW()-12&lt;='01_Données'!$O$2,ROW()-12,"")</f>
        <v/>
      </c>
      <c r="B1056" s="1" t="str">
        <f>IF('01_Données'!Q806="","",INDEX(Tableau3[N°CMD],MATCH('01_Données'!P806,Tableau3[Sequence],0),))</f>
        <v/>
      </c>
      <c r="C1056" s="31" t="str">
        <f>IF('01_Données'!Q806="","",INDEX(Tableau3[Désignation],MATCH('01_Données'!P806,Tableau3[Sequence],0),))</f>
        <v/>
      </c>
      <c r="D1056" s="1" t="str">
        <f>IF('01_Données'!Q806="","",INDEX(Tableau3[Qte],MATCH('01_Données'!P806,Tableau3[Sequence],0),))</f>
        <v/>
      </c>
      <c r="E1056" s="22" t="str">
        <f>IF('01_Données'!Q806="","",INDEX(Tableau3[P.A.U],MATCH('01_Données'!P806,Tableau3[Sequence],0),))</f>
        <v/>
      </c>
      <c r="F1056" s="22"/>
      <c r="G1056" s="2" t="str">
        <f>IF('01_Données'!Q806="","",INDEX(Tableau3[Délai],MATCH('01_Données'!P806,Tableau3[Sequence],0),))</f>
        <v/>
      </c>
      <c r="H1056" s="2" t="str">
        <f>IF('01_Données'!Q806="","",INDEX(Tableau3[Date livraison],MATCH('01_Données'!P806,Tableau3[Sequence],0),))</f>
        <v/>
      </c>
      <c r="I1056" s="1" t="str">
        <f t="shared" si="23"/>
        <v/>
      </c>
      <c r="J1056" t="e">
        <f>IF('01_Données'!#REF!="","",INDEX(#REF!,MATCH('01_Données'!#REF!,#REF!,0),))</f>
        <v>#REF!</v>
      </c>
    </row>
    <row r="1057" spans="1:10" x14ac:dyDescent="0.25">
      <c r="A1057" s="19" t="str">
        <f>IF(ROW()-12&lt;='01_Données'!$O$2,ROW()-12,"")</f>
        <v/>
      </c>
      <c r="B1057" s="1" t="str">
        <f>IF('01_Données'!Q807="","",INDEX(Tableau3[N°CMD],MATCH('01_Données'!P807,Tableau3[Sequence],0),))</f>
        <v/>
      </c>
      <c r="C1057" s="31" t="str">
        <f>IF('01_Données'!Q807="","",INDEX(Tableau3[Désignation],MATCH('01_Données'!P807,Tableau3[Sequence],0),))</f>
        <v/>
      </c>
      <c r="D1057" s="1" t="str">
        <f>IF('01_Données'!Q807="","",INDEX(Tableau3[Qte],MATCH('01_Données'!P807,Tableau3[Sequence],0),))</f>
        <v/>
      </c>
      <c r="E1057" s="22" t="str">
        <f>IF('01_Données'!Q807="","",INDEX(Tableau3[P.A.U],MATCH('01_Données'!P807,Tableau3[Sequence],0),))</f>
        <v/>
      </c>
      <c r="F1057" s="22"/>
      <c r="G1057" s="2" t="str">
        <f>IF('01_Données'!Q807="","",INDEX(Tableau3[Délai],MATCH('01_Données'!P807,Tableau3[Sequence],0),))</f>
        <v/>
      </c>
      <c r="H1057" s="2" t="str">
        <f>IF('01_Données'!Q807="","",INDEX(Tableau3[Date livraison],MATCH('01_Données'!P807,Tableau3[Sequence],0),))</f>
        <v/>
      </c>
      <c r="I1057" s="1" t="str">
        <f t="shared" si="23"/>
        <v/>
      </c>
      <c r="J1057" t="e">
        <f>IF('01_Données'!#REF!="","",INDEX(#REF!,MATCH('01_Données'!#REF!,#REF!,0),))</f>
        <v>#REF!</v>
      </c>
    </row>
    <row r="1058" spans="1:10" x14ac:dyDescent="0.25">
      <c r="A1058" s="19" t="str">
        <f>IF(ROW()-12&lt;='01_Données'!$O$2,ROW()-12,"")</f>
        <v/>
      </c>
      <c r="B1058" s="1" t="str">
        <f>IF('01_Données'!Q808="","",INDEX(Tableau3[N°CMD],MATCH('01_Données'!P808,Tableau3[Sequence],0),))</f>
        <v/>
      </c>
      <c r="C1058" s="31" t="str">
        <f>IF('01_Données'!Q808="","",INDEX(Tableau3[Désignation],MATCH('01_Données'!P808,Tableau3[Sequence],0),))</f>
        <v/>
      </c>
      <c r="D1058" s="1" t="str">
        <f>IF('01_Données'!Q808="","",INDEX(Tableau3[Qte],MATCH('01_Données'!P808,Tableau3[Sequence],0),))</f>
        <v/>
      </c>
      <c r="E1058" s="22" t="str">
        <f>IF('01_Données'!Q808="","",INDEX(Tableau3[P.A.U],MATCH('01_Données'!P808,Tableau3[Sequence],0),))</f>
        <v/>
      </c>
      <c r="F1058" s="22"/>
      <c r="G1058" s="2" t="str">
        <f>IF('01_Données'!Q808="","",INDEX(Tableau3[Délai],MATCH('01_Données'!P808,Tableau3[Sequence],0),))</f>
        <v/>
      </c>
      <c r="H1058" s="2" t="str">
        <f>IF('01_Données'!Q808="","",INDEX(Tableau3[Date livraison],MATCH('01_Données'!P808,Tableau3[Sequence],0),))</f>
        <v/>
      </c>
      <c r="I1058" s="1" t="str">
        <f t="shared" si="23"/>
        <v/>
      </c>
      <c r="J1058" t="e">
        <f>IF('01_Données'!#REF!="","",INDEX(#REF!,MATCH('01_Données'!#REF!,#REF!,0),))</f>
        <v>#REF!</v>
      </c>
    </row>
    <row r="1059" spans="1:10" x14ac:dyDescent="0.25">
      <c r="A1059" s="19" t="str">
        <f>IF(ROW()-12&lt;='01_Données'!$O$2,ROW()-12,"")</f>
        <v/>
      </c>
      <c r="B1059" s="1" t="str">
        <f>IF('01_Données'!Q809="","",INDEX(Tableau3[N°CMD],MATCH('01_Données'!P809,Tableau3[Sequence],0),))</f>
        <v/>
      </c>
      <c r="C1059" s="31" t="str">
        <f>IF('01_Données'!Q809="","",INDEX(Tableau3[Désignation],MATCH('01_Données'!P809,Tableau3[Sequence],0),))</f>
        <v/>
      </c>
      <c r="D1059" s="1" t="str">
        <f>IF('01_Données'!Q809="","",INDEX(Tableau3[Qte],MATCH('01_Données'!P809,Tableau3[Sequence],0),))</f>
        <v/>
      </c>
      <c r="E1059" s="22" t="str">
        <f>IF('01_Données'!Q809="","",INDEX(Tableau3[P.A.U],MATCH('01_Données'!P809,Tableau3[Sequence],0),))</f>
        <v/>
      </c>
      <c r="F1059" s="22"/>
      <c r="G1059" s="2" t="str">
        <f>IF('01_Données'!Q809="","",INDEX(Tableau3[Délai],MATCH('01_Données'!P809,Tableau3[Sequence],0),))</f>
        <v/>
      </c>
      <c r="H1059" s="2" t="str">
        <f>IF('01_Données'!Q809="","",INDEX(Tableau3[Date livraison],MATCH('01_Données'!P809,Tableau3[Sequence],0),))</f>
        <v/>
      </c>
      <c r="I1059" s="1" t="str">
        <f t="shared" si="23"/>
        <v/>
      </c>
      <c r="J1059" t="e">
        <f>IF('01_Données'!#REF!="","",INDEX(#REF!,MATCH('01_Données'!#REF!,#REF!,0),))</f>
        <v>#REF!</v>
      </c>
    </row>
    <row r="1060" spans="1:10" x14ac:dyDescent="0.25">
      <c r="A1060" s="19" t="str">
        <f>IF(ROW()-12&lt;='01_Données'!$O$2,ROW()-12,"")</f>
        <v/>
      </c>
      <c r="B1060" s="1" t="str">
        <f>IF('01_Données'!Q810="","",INDEX(Tableau3[N°CMD],MATCH('01_Données'!P810,Tableau3[Sequence],0),))</f>
        <v/>
      </c>
      <c r="C1060" s="31" t="str">
        <f>IF('01_Données'!Q810="","",INDEX(Tableau3[Désignation],MATCH('01_Données'!P810,Tableau3[Sequence],0),))</f>
        <v/>
      </c>
      <c r="D1060" s="1" t="str">
        <f>IF('01_Données'!Q810="","",INDEX(Tableau3[Qte],MATCH('01_Données'!P810,Tableau3[Sequence],0),))</f>
        <v/>
      </c>
      <c r="E1060" s="22" t="str">
        <f>IF('01_Données'!Q810="","",INDEX(Tableau3[P.A.U],MATCH('01_Données'!P810,Tableau3[Sequence],0),))</f>
        <v/>
      </c>
      <c r="F1060" s="22"/>
      <c r="G1060" s="2" t="str">
        <f>IF('01_Données'!Q810="","",INDEX(Tableau3[Délai],MATCH('01_Données'!P810,Tableau3[Sequence],0),))</f>
        <v/>
      </c>
      <c r="H1060" s="2" t="str">
        <f>IF('01_Données'!Q810="","",INDEX(Tableau3[Date livraison],MATCH('01_Données'!P810,Tableau3[Sequence],0),))</f>
        <v/>
      </c>
      <c r="I1060" s="1" t="str">
        <f t="shared" si="23"/>
        <v/>
      </c>
      <c r="J1060" t="e">
        <f>IF('01_Données'!#REF!="","",INDEX(#REF!,MATCH('01_Données'!#REF!,#REF!,0),))</f>
        <v>#REF!</v>
      </c>
    </row>
    <row r="1061" spans="1:10" x14ac:dyDescent="0.25">
      <c r="A1061" s="19" t="str">
        <f>IF(ROW()-12&lt;='01_Données'!$O$2,ROW()-12,"")</f>
        <v/>
      </c>
      <c r="B1061" s="1" t="str">
        <f>IF('01_Données'!Q811="","",INDEX(Tableau3[N°CMD],MATCH('01_Données'!P811,Tableau3[Sequence],0),))</f>
        <v/>
      </c>
      <c r="C1061" s="31" t="str">
        <f>IF('01_Données'!Q811="","",INDEX(Tableau3[Désignation],MATCH('01_Données'!P811,Tableau3[Sequence],0),))</f>
        <v/>
      </c>
      <c r="D1061" s="1" t="str">
        <f>IF('01_Données'!Q811="","",INDEX(Tableau3[Qte],MATCH('01_Données'!P811,Tableau3[Sequence],0),))</f>
        <v/>
      </c>
      <c r="E1061" s="22" t="str">
        <f>IF('01_Données'!Q811="","",INDEX(Tableau3[P.A.U],MATCH('01_Données'!P811,Tableau3[Sequence],0),))</f>
        <v/>
      </c>
      <c r="F1061" s="22"/>
      <c r="G1061" s="2" t="str">
        <f>IF('01_Données'!Q811="","",INDEX(Tableau3[Délai],MATCH('01_Données'!P811,Tableau3[Sequence],0),))</f>
        <v/>
      </c>
      <c r="H1061" s="2" t="str">
        <f>IF('01_Données'!Q811="","",INDEX(Tableau3[Date livraison],MATCH('01_Données'!P811,Tableau3[Sequence],0),))</f>
        <v/>
      </c>
      <c r="I1061" s="1" t="str">
        <f t="shared" si="23"/>
        <v/>
      </c>
      <c r="J1061" t="e">
        <f>IF('01_Données'!#REF!="","",INDEX(#REF!,MATCH('01_Données'!#REF!,#REF!,0),))</f>
        <v>#REF!</v>
      </c>
    </row>
    <row r="1062" spans="1:10" x14ac:dyDescent="0.25">
      <c r="A1062" s="19" t="str">
        <f>IF(ROW()-12&lt;='01_Données'!$O$2,ROW()-12,"")</f>
        <v/>
      </c>
      <c r="B1062" s="1" t="str">
        <f>IF('01_Données'!Q812="","",INDEX(Tableau3[N°CMD],MATCH('01_Données'!P812,Tableau3[Sequence],0),))</f>
        <v/>
      </c>
      <c r="C1062" s="31" t="str">
        <f>IF('01_Données'!Q812="","",INDEX(Tableau3[Désignation],MATCH('01_Données'!P812,Tableau3[Sequence],0),))</f>
        <v/>
      </c>
      <c r="D1062" s="1" t="str">
        <f>IF('01_Données'!Q812="","",INDEX(Tableau3[Qte],MATCH('01_Données'!P812,Tableau3[Sequence],0),))</f>
        <v/>
      </c>
      <c r="E1062" s="22" t="str">
        <f>IF('01_Données'!Q812="","",INDEX(Tableau3[P.A.U],MATCH('01_Données'!P812,Tableau3[Sequence],0),))</f>
        <v/>
      </c>
      <c r="F1062" s="22"/>
      <c r="G1062" s="2" t="str">
        <f>IF('01_Données'!Q812="","",INDEX(Tableau3[Délai],MATCH('01_Données'!P812,Tableau3[Sequence],0),))</f>
        <v/>
      </c>
      <c r="H1062" s="2" t="str">
        <f>IF('01_Données'!Q812="","",INDEX(Tableau3[Date livraison],MATCH('01_Données'!P812,Tableau3[Sequence],0),))</f>
        <v/>
      </c>
      <c r="I1062" s="1" t="str">
        <f t="shared" si="23"/>
        <v/>
      </c>
      <c r="J1062" t="e">
        <f>IF('01_Données'!#REF!="","",INDEX(#REF!,MATCH('01_Données'!#REF!,#REF!,0),))</f>
        <v>#REF!</v>
      </c>
    </row>
    <row r="1063" spans="1:10" x14ac:dyDescent="0.25">
      <c r="A1063" s="19" t="str">
        <f>IF(ROW()-12&lt;='01_Données'!$O$2,ROW()-12,"")</f>
        <v/>
      </c>
      <c r="B1063" s="1" t="str">
        <f>IF('01_Données'!Q813="","",INDEX(Tableau3[N°CMD],MATCH('01_Données'!P813,Tableau3[Sequence],0),))</f>
        <v/>
      </c>
      <c r="C1063" s="31" t="str">
        <f>IF('01_Données'!Q813="","",INDEX(Tableau3[Désignation],MATCH('01_Données'!P813,Tableau3[Sequence],0),))</f>
        <v/>
      </c>
      <c r="D1063" s="1" t="str">
        <f>IF('01_Données'!Q813="","",INDEX(Tableau3[Qte],MATCH('01_Données'!P813,Tableau3[Sequence],0),))</f>
        <v/>
      </c>
      <c r="E1063" s="22" t="str">
        <f>IF('01_Données'!Q813="","",INDEX(Tableau3[P.A.U],MATCH('01_Données'!P813,Tableau3[Sequence],0),))</f>
        <v/>
      </c>
      <c r="F1063" s="22"/>
      <c r="G1063" s="2" t="str">
        <f>IF('01_Données'!Q813="","",INDEX(Tableau3[Délai],MATCH('01_Données'!P813,Tableau3[Sequence],0),))</f>
        <v/>
      </c>
      <c r="H1063" s="2" t="str">
        <f>IF('01_Données'!Q813="","",INDEX(Tableau3[Date livraison],MATCH('01_Données'!P813,Tableau3[Sequence],0),))</f>
        <v/>
      </c>
      <c r="I1063" s="1" t="str">
        <f t="shared" si="23"/>
        <v/>
      </c>
      <c r="J1063" t="e">
        <f>IF('01_Données'!#REF!="","",INDEX(#REF!,MATCH('01_Données'!#REF!,#REF!,0),))</f>
        <v>#REF!</v>
      </c>
    </row>
    <row r="1064" spans="1:10" x14ac:dyDescent="0.25">
      <c r="A1064" s="19" t="str">
        <f>IF(ROW()-12&lt;='01_Données'!$O$2,ROW()-12,"")</f>
        <v/>
      </c>
      <c r="B1064" s="1" t="str">
        <f>IF('01_Données'!Q814="","",INDEX(Tableau3[N°CMD],MATCH('01_Données'!P814,Tableau3[Sequence],0),))</f>
        <v/>
      </c>
      <c r="C1064" s="31" t="str">
        <f>IF('01_Données'!Q814="","",INDEX(Tableau3[Désignation],MATCH('01_Données'!P814,Tableau3[Sequence],0),))</f>
        <v/>
      </c>
      <c r="D1064" s="1" t="str">
        <f>IF('01_Données'!Q814="","",INDEX(Tableau3[Qte],MATCH('01_Données'!P814,Tableau3[Sequence],0),))</f>
        <v/>
      </c>
      <c r="E1064" s="22" t="str">
        <f>IF('01_Données'!Q814="","",INDEX(Tableau3[P.A.U],MATCH('01_Données'!P814,Tableau3[Sequence],0),))</f>
        <v/>
      </c>
      <c r="F1064" s="22"/>
      <c r="G1064" s="2" t="str">
        <f>IF('01_Données'!Q814="","",INDEX(Tableau3[Délai],MATCH('01_Données'!P814,Tableau3[Sequence],0),))</f>
        <v/>
      </c>
      <c r="H1064" s="2" t="str">
        <f>IF('01_Données'!Q814="","",INDEX(Tableau3[Date livraison],MATCH('01_Données'!P814,Tableau3[Sequence],0),))</f>
        <v/>
      </c>
      <c r="I1064" s="1" t="str">
        <f t="shared" si="23"/>
        <v/>
      </c>
      <c r="J1064" t="e">
        <f>IF('01_Données'!#REF!="","",INDEX(#REF!,MATCH('01_Données'!#REF!,#REF!,0),))</f>
        <v>#REF!</v>
      </c>
    </row>
    <row r="1065" spans="1:10" x14ac:dyDescent="0.25">
      <c r="A1065" s="19" t="str">
        <f>IF(ROW()-12&lt;='01_Données'!$O$2,ROW()-12,"")</f>
        <v/>
      </c>
      <c r="B1065" s="1" t="str">
        <f>IF('01_Données'!Q815="","",INDEX(Tableau3[N°CMD],MATCH('01_Données'!P815,Tableau3[Sequence],0),))</f>
        <v/>
      </c>
      <c r="C1065" s="31" t="str">
        <f>IF('01_Données'!Q815="","",INDEX(Tableau3[Désignation],MATCH('01_Données'!P815,Tableau3[Sequence],0),))</f>
        <v/>
      </c>
      <c r="D1065" s="1" t="str">
        <f>IF('01_Données'!Q815="","",INDEX(Tableau3[Qte],MATCH('01_Données'!P815,Tableau3[Sequence],0),))</f>
        <v/>
      </c>
      <c r="E1065" s="22" t="str">
        <f>IF('01_Données'!Q815="","",INDEX(Tableau3[P.A.U],MATCH('01_Données'!P815,Tableau3[Sequence],0),))</f>
        <v/>
      </c>
      <c r="F1065" s="22"/>
      <c r="G1065" s="2" t="str">
        <f>IF('01_Données'!Q815="","",INDEX(Tableau3[Délai],MATCH('01_Données'!P815,Tableau3[Sequence],0),))</f>
        <v/>
      </c>
      <c r="H1065" s="2" t="str">
        <f>IF('01_Données'!Q815="","",INDEX(Tableau3[Date livraison],MATCH('01_Données'!P815,Tableau3[Sequence],0),))</f>
        <v/>
      </c>
      <c r="I1065" s="1" t="str">
        <f t="shared" si="23"/>
        <v/>
      </c>
      <c r="J1065" t="e">
        <f>IF('01_Données'!#REF!="","",INDEX(#REF!,MATCH('01_Données'!#REF!,#REF!,0),))</f>
        <v>#REF!</v>
      </c>
    </row>
    <row r="1066" spans="1:10" x14ac:dyDescent="0.25">
      <c r="A1066" s="19" t="str">
        <f>IF(ROW()-12&lt;='01_Données'!$O$2,ROW()-12,"")</f>
        <v/>
      </c>
      <c r="B1066" s="1" t="str">
        <f>IF('01_Données'!Q816="","",INDEX(Tableau3[N°CMD],MATCH('01_Données'!P816,Tableau3[Sequence],0),))</f>
        <v/>
      </c>
      <c r="C1066" s="31" t="str">
        <f>IF('01_Données'!Q816="","",INDEX(Tableau3[Désignation],MATCH('01_Données'!P816,Tableau3[Sequence],0),))</f>
        <v/>
      </c>
      <c r="D1066" s="1" t="str">
        <f>IF('01_Données'!Q816="","",INDEX(Tableau3[Qte],MATCH('01_Données'!P816,Tableau3[Sequence],0),))</f>
        <v/>
      </c>
      <c r="E1066" s="22" t="str">
        <f>IF('01_Données'!Q816="","",INDEX(Tableau3[P.A.U],MATCH('01_Données'!P816,Tableau3[Sequence],0),))</f>
        <v/>
      </c>
      <c r="F1066" s="22"/>
      <c r="G1066" s="2" t="str">
        <f>IF('01_Données'!Q816="","",INDEX(Tableau3[Délai],MATCH('01_Données'!P816,Tableau3[Sequence],0),))</f>
        <v/>
      </c>
      <c r="H1066" s="2" t="str">
        <f>IF('01_Données'!Q816="","",INDEX(Tableau3[Date livraison],MATCH('01_Données'!P816,Tableau3[Sequence],0),))</f>
        <v/>
      </c>
      <c r="I1066" s="1" t="str">
        <f t="shared" si="23"/>
        <v/>
      </c>
      <c r="J1066" t="e">
        <f>IF('01_Données'!#REF!="","",INDEX(#REF!,MATCH('01_Données'!#REF!,#REF!,0),))</f>
        <v>#REF!</v>
      </c>
    </row>
    <row r="1067" spans="1:10" x14ac:dyDescent="0.25">
      <c r="A1067" s="19" t="str">
        <f>IF(ROW()-12&lt;='01_Données'!$O$2,ROW()-12,"")</f>
        <v/>
      </c>
      <c r="B1067" s="1" t="str">
        <f>IF('01_Données'!Q817="","",INDEX(Tableau3[N°CMD],MATCH('01_Données'!P817,Tableau3[Sequence],0),))</f>
        <v/>
      </c>
      <c r="C1067" s="31" t="str">
        <f>IF('01_Données'!Q817="","",INDEX(Tableau3[Désignation],MATCH('01_Données'!P817,Tableau3[Sequence],0),))</f>
        <v/>
      </c>
      <c r="D1067" s="1" t="str">
        <f>IF('01_Données'!Q817="","",INDEX(Tableau3[Qte],MATCH('01_Données'!P817,Tableau3[Sequence],0),))</f>
        <v/>
      </c>
      <c r="E1067" s="22" t="str">
        <f>IF('01_Données'!Q817="","",INDEX(Tableau3[P.A.U],MATCH('01_Données'!P817,Tableau3[Sequence],0),))</f>
        <v/>
      </c>
      <c r="F1067" s="22"/>
      <c r="G1067" s="2" t="str">
        <f>IF('01_Données'!Q817="","",INDEX(Tableau3[Délai],MATCH('01_Données'!P817,Tableau3[Sequence],0),))</f>
        <v/>
      </c>
      <c r="H1067" s="2" t="str">
        <f>IF('01_Données'!Q817="","",INDEX(Tableau3[Date livraison],MATCH('01_Données'!P817,Tableau3[Sequence],0),))</f>
        <v/>
      </c>
      <c r="I1067" s="1" t="str">
        <f t="shared" si="23"/>
        <v/>
      </c>
      <c r="J1067" t="e">
        <f>IF('01_Données'!#REF!="","",INDEX(#REF!,MATCH('01_Données'!#REF!,#REF!,0),))</f>
        <v>#REF!</v>
      </c>
    </row>
    <row r="1068" spans="1:10" x14ac:dyDescent="0.25">
      <c r="A1068" s="19" t="str">
        <f>IF(ROW()-12&lt;='01_Données'!$O$2,ROW()-12,"")</f>
        <v/>
      </c>
      <c r="B1068" s="1" t="str">
        <f>IF('01_Données'!Q818="","",INDEX(Tableau3[N°CMD],MATCH('01_Données'!P818,Tableau3[Sequence],0),))</f>
        <v/>
      </c>
      <c r="C1068" s="31" t="str">
        <f>IF('01_Données'!Q818="","",INDEX(Tableau3[Désignation],MATCH('01_Données'!P818,Tableau3[Sequence],0),))</f>
        <v/>
      </c>
      <c r="D1068" s="1" t="str">
        <f>IF('01_Données'!Q818="","",INDEX(Tableau3[Qte],MATCH('01_Données'!P818,Tableau3[Sequence],0),))</f>
        <v/>
      </c>
      <c r="E1068" s="22" t="str">
        <f>IF('01_Données'!Q818="","",INDEX(Tableau3[P.A.U],MATCH('01_Données'!P818,Tableau3[Sequence],0),))</f>
        <v/>
      </c>
      <c r="F1068" s="22"/>
      <c r="G1068" s="2" t="str">
        <f>IF('01_Données'!Q818="","",INDEX(Tableau3[Délai],MATCH('01_Données'!P818,Tableau3[Sequence],0),))</f>
        <v/>
      </c>
      <c r="H1068" s="2" t="str">
        <f>IF('01_Données'!Q818="","",INDEX(Tableau3[Date livraison],MATCH('01_Données'!P818,Tableau3[Sequence],0),))</f>
        <v/>
      </c>
      <c r="I1068" s="1" t="str">
        <f t="shared" si="23"/>
        <v/>
      </c>
      <c r="J1068" t="e">
        <f>IF('01_Données'!#REF!="","",INDEX(#REF!,MATCH('01_Données'!#REF!,#REF!,0),))</f>
        <v>#REF!</v>
      </c>
    </row>
    <row r="1069" spans="1:10" x14ac:dyDescent="0.25">
      <c r="A1069" s="19" t="str">
        <f>IF(ROW()-12&lt;='01_Données'!$O$2,ROW()-12,"")</f>
        <v/>
      </c>
      <c r="B1069" s="1" t="str">
        <f>IF('01_Données'!Q819="","",INDEX(Tableau3[N°CMD],MATCH('01_Données'!P819,Tableau3[Sequence],0),))</f>
        <v/>
      </c>
      <c r="C1069" s="31" t="str">
        <f>IF('01_Données'!Q819="","",INDEX(Tableau3[Désignation],MATCH('01_Données'!P819,Tableau3[Sequence],0),))</f>
        <v/>
      </c>
      <c r="D1069" s="1" t="str">
        <f>IF('01_Données'!Q819="","",INDEX(Tableau3[Qte],MATCH('01_Données'!P819,Tableau3[Sequence],0),))</f>
        <v/>
      </c>
      <c r="E1069" s="22" t="str">
        <f>IF('01_Données'!Q819="","",INDEX(Tableau3[P.A.U],MATCH('01_Données'!P819,Tableau3[Sequence],0),))</f>
        <v/>
      </c>
      <c r="F1069" s="22"/>
      <c r="G1069" s="2" t="str">
        <f>IF('01_Données'!Q819="","",INDEX(Tableau3[Délai],MATCH('01_Données'!P819,Tableau3[Sequence],0),))</f>
        <v/>
      </c>
      <c r="H1069" s="2" t="str">
        <f>IF('01_Données'!Q819="","",INDEX(Tableau3[Date livraison],MATCH('01_Données'!P819,Tableau3[Sequence],0),))</f>
        <v/>
      </c>
      <c r="I1069" s="1" t="str">
        <f t="shared" si="23"/>
        <v/>
      </c>
      <c r="J1069" t="e">
        <f>IF('01_Données'!#REF!="","",INDEX(#REF!,MATCH('01_Données'!#REF!,#REF!,0),))</f>
        <v>#REF!</v>
      </c>
    </row>
    <row r="1070" spans="1:10" x14ac:dyDescent="0.25">
      <c r="A1070" s="19" t="str">
        <f>IF(ROW()-12&lt;='01_Données'!$O$2,ROW()-12,"")</f>
        <v/>
      </c>
      <c r="B1070" s="1" t="str">
        <f>IF('01_Données'!Q820="","",INDEX(Tableau3[N°CMD],MATCH('01_Données'!P820,Tableau3[Sequence],0),))</f>
        <v/>
      </c>
      <c r="C1070" s="31" t="str">
        <f>IF('01_Données'!Q820="","",INDEX(Tableau3[Désignation],MATCH('01_Données'!P820,Tableau3[Sequence],0),))</f>
        <v/>
      </c>
      <c r="D1070" s="1" t="str">
        <f>IF('01_Données'!Q820="","",INDEX(Tableau3[Qte],MATCH('01_Données'!P820,Tableau3[Sequence],0),))</f>
        <v/>
      </c>
      <c r="E1070" s="22" t="str">
        <f>IF('01_Données'!Q820="","",INDEX(Tableau3[P.A.U],MATCH('01_Données'!P820,Tableau3[Sequence],0),))</f>
        <v/>
      </c>
      <c r="F1070" s="22"/>
      <c r="G1070" s="2" t="str">
        <f>IF('01_Données'!Q820="","",INDEX(Tableau3[Délai],MATCH('01_Données'!P820,Tableau3[Sequence],0),))</f>
        <v/>
      </c>
      <c r="H1070" s="2" t="str">
        <f>IF('01_Données'!Q820="","",INDEX(Tableau3[Date livraison],MATCH('01_Données'!P820,Tableau3[Sequence],0),))</f>
        <v/>
      </c>
      <c r="I1070" s="1" t="str">
        <f t="shared" si="23"/>
        <v/>
      </c>
      <c r="J1070" t="e">
        <f>IF('01_Données'!#REF!="","",INDEX(#REF!,MATCH('01_Données'!#REF!,#REF!,0),))</f>
        <v>#REF!</v>
      </c>
    </row>
    <row r="1071" spans="1:10" x14ac:dyDescent="0.25">
      <c r="A1071" s="19" t="str">
        <f>IF(ROW()-12&lt;='01_Données'!$O$2,ROW()-12,"")</f>
        <v/>
      </c>
      <c r="B1071" s="1" t="str">
        <f>IF('01_Données'!Q821="","",INDEX(Tableau3[N°CMD],MATCH('01_Données'!P821,Tableau3[Sequence],0),))</f>
        <v/>
      </c>
      <c r="C1071" s="31" t="str">
        <f>IF('01_Données'!Q821="","",INDEX(Tableau3[Désignation],MATCH('01_Données'!P821,Tableau3[Sequence],0),))</f>
        <v/>
      </c>
      <c r="D1071" s="1" t="str">
        <f>IF('01_Données'!Q821="","",INDEX(Tableau3[Qte],MATCH('01_Données'!P821,Tableau3[Sequence],0),))</f>
        <v/>
      </c>
      <c r="E1071" s="22" t="str">
        <f>IF('01_Données'!Q821="","",INDEX(Tableau3[P.A.U],MATCH('01_Données'!P821,Tableau3[Sequence],0),))</f>
        <v/>
      </c>
      <c r="F1071" s="22"/>
      <c r="G1071" s="2" t="str">
        <f>IF('01_Données'!Q821="","",INDEX(Tableau3[Délai],MATCH('01_Données'!P821,Tableau3[Sequence],0),))</f>
        <v/>
      </c>
      <c r="H1071" s="2" t="str">
        <f>IF('01_Données'!Q821="","",INDEX(Tableau3[Date livraison],MATCH('01_Données'!P821,Tableau3[Sequence],0),))</f>
        <v/>
      </c>
      <c r="I1071" s="1" t="str">
        <f t="shared" si="23"/>
        <v/>
      </c>
      <c r="J1071" t="e">
        <f>IF('01_Données'!#REF!="","",INDEX(#REF!,MATCH('01_Données'!#REF!,#REF!,0),))</f>
        <v>#REF!</v>
      </c>
    </row>
    <row r="1072" spans="1:10" x14ac:dyDescent="0.25">
      <c r="A1072" s="19" t="str">
        <f>IF(ROW()-12&lt;='01_Données'!$O$2,ROW()-12,"")</f>
        <v/>
      </c>
      <c r="B1072" s="1" t="str">
        <f>IF('01_Données'!Q822="","",INDEX(Tableau3[N°CMD],MATCH('01_Données'!P822,Tableau3[Sequence],0),))</f>
        <v/>
      </c>
      <c r="C1072" s="31" t="str">
        <f>IF('01_Données'!Q822="","",INDEX(Tableau3[Désignation],MATCH('01_Données'!P822,Tableau3[Sequence],0),))</f>
        <v/>
      </c>
      <c r="D1072" s="1" t="str">
        <f>IF('01_Données'!Q822="","",INDEX(Tableau3[Qte],MATCH('01_Données'!P822,Tableau3[Sequence],0),))</f>
        <v/>
      </c>
      <c r="E1072" s="22" t="str">
        <f>IF('01_Données'!Q822="","",INDEX(Tableau3[P.A.U],MATCH('01_Données'!P822,Tableau3[Sequence],0),))</f>
        <v/>
      </c>
      <c r="F1072" s="22"/>
      <c r="G1072" s="2" t="str">
        <f>IF('01_Données'!Q822="","",INDEX(Tableau3[Délai],MATCH('01_Données'!P822,Tableau3[Sequence],0),))</f>
        <v/>
      </c>
      <c r="H1072" s="2" t="str">
        <f>IF('01_Données'!Q822="","",INDEX(Tableau3[Date livraison],MATCH('01_Données'!P822,Tableau3[Sequence],0),))</f>
        <v/>
      </c>
      <c r="I1072" s="1" t="str">
        <f t="shared" si="23"/>
        <v/>
      </c>
      <c r="J1072" t="e">
        <f>IF('01_Données'!#REF!="","",INDEX(#REF!,MATCH('01_Données'!#REF!,#REF!,0),))</f>
        <v>#REF!</v>
      </c>
    </row>
    <row r="1073" spans="1:10" x14ac:dyDescent="0.25">
      <c r="A1073" s="19" t="str">
        <f>IF(ROW()-12&lt;='01_Données'!$O$2,ROW()-12,"")</f>
        <v/>
      </c>
      <c r="B1073" s="1" t="str">
        <f>IF('01_Données'!Q823="","",INDEX(Tableau3[N°CMD],MATCH('01_Données'!P823,Tableau3[Sequence],0),))</f>
        <v/>
      </c>
      <c r="C1073" s="31" t="str">
        <f>IF('01_Données'!Q823="","",INDEX(Tableau3[Désignation],MATCH('01_Données'!P823,Tableau3[Sequence],0),))</f>
        <v/>
      </c>
      <c r="D1073" s="1" t="str">
        <f>IF('01_Données'!Q823="","",INDEX(Tableau3[Qte],MATCH('01_Données'!P823,Tableau3[Sequence],0),))</f>
        <v/>
      </c>
      <c r="E1073" s="22" t="str">
        <f>IF('01_Données'!Q823="","",INDEX(Tableau3[P.A.U],MATCH('01_Données'!P823,Tableau3[Sequence],0),))</f>
        <v/>
      </c>
      <c r="F1073" s="22"/>
      <c r="G1073" s="2" t="str">
        <f>IF('01_Données'!Q823="","",INDEX(Tableau3[Délai],MATCH('01_Données'!P823,Tableau3[Sequence],0),))</f>
        <v/>
      </c>
      <c r="H1073" s="2" t="str">
        <f>IF('01_Données'!Q823="","",INDEX(Tableau3[Date livraison],MATCH('01_Données'!P823,Tableau3[Sequence],0),))</f>
        <v/>
      </c>
      <c r="I1073" s="1" t="str">
        <f t="shared" si="23"/>
        <v/>
      </c>
      <c r="J1073" t="e">
        <f>IF('01_Données'!#REF!="","",INDEX(#REF!,MATCH('01_Données'!#REF!,#REF!,0),))</f>
        <v>#REF!</v>
      </c>
    </row>
    <row r="1074" spans="1:10" x14ac:dyDescent="0.25">
      <c r="A1074" s="19" t="str">
        <f>IF(ROW()-12&lt;='01_Données'!$O$2,ROW()-12,"")</f>
        <v/>
      </c>
      <c r="B1074" s="1" t="str">
        <f>IF('01_Données'!Q824="","",INDEX(Tableau3[N°CMD],MATCH('01_Données'!P824,Tableau3[Sequence],0),))</f>
        <v/>
      </c>
      <c r="C1074" s="31" t="str">
        <f>IF('01_Données'!Q824="","",INDEX(Tableau3[Désignation],MATCH('01_Données'!P824,Tableau3[Sequence],0),))</f>
        <v/>
      </c>
      <c r="D1074" s="1" t="str">
        <f>IF('01_Données'!Q824="","",INDEX(Tableau3[Qte],MATCH('01_Données'!P824,Tableau3[Sequence],0),))</f>
        <v/>
      </c>
      <c r="E1074" s="22" t="str">
        <f>IF('01_Données'!Q824="","",INDEX(Tableau3[P.A.U],MATCH('01_Données'!P824,Tableau3[Sequence],0),))</f>
        <v/>
      </c>
      <c r="F1074" s="22"/>
      <c r="G1074" s="2" t="str">
        <f>IF('01_Données'!Q824="","",INDEX(Tableau3[Délai],MATCH('01_Données'!P824,Tableau3[Sequence],0),))</f>
        <v/>
      </c>
      <c r="H1074" s="2" t="str">
        <f>IF('01_Données'!Q824="","",INDEX(Tableau3[Date livraison],MATCH('01_Données'!P824,Tableau3[Sequence],0),))</f>
        <v/>
      </c>
      <c r="I1074" s="1" t="str">
        <f t="shared" si="23"/>
        <v/>
      </c>
      <c r="J1074" t="e">
        <f>IF('01_Données'!#REF!="","",INDEX(#REF!,MATCH('01_Données'!#REF!,#REF!,0),))</f>
        <v>#REF!</v>
      </c>
    </row>
    <row r="1075" spans="1:10" x14ac:dyDescent="0.25">
      <c r="A1075" s="19" t="str">
        <f>IF(ROW()-12&lt;='01_Données'!$O$2,ROW()-12,"")</f>
        <v/>
      </c>
      <c r="B1075" s="1" t="str">
        <f>IF('01_Données'!Q825="","",INDEX(Tableau3[N°CMD],MATCH('01_Données'!P825,Tableau3[Sequence],0),))</f>
        <v/>
      </c>
      <c r="C1075" s="31" t="str">
        <f>IF('01_Données'!Q825="","",INDEX(Tableau3[Désignation],MATCH('01_Données'!P825,Tableau3[Sequence],0),))</f>
        <v/>
      </c>
      <c r="D1075" s="1" t="str">
        <f>IF('01_Données'!Q825="","",INDEX(Tableau3[Qte],MATCH('01_Données'!P825,Tableau3[Sequence],0),))</f>
        <v/>
      </c>
      <c r="E1075" s="22" t="str">
        <f>IF('01_Données'!Q825="","",INDEX(Tableau3[P.A.U],MATCH('01_Données'!P825,Tableau3[Sequence],0),))</f>
        <v/>
      </c>
      <c r="F1075" s="22"/>
      <c r="G1075" s="2" t="str">
        <f>IF('01_Données'!Q825="","",INDEX(Tableau3[Délai],MATCH('01_Données'!P825,Tableau3[Sequence],0),))</f>
        <v/>
      </c>
      <c r="H1075" s="2" t="str">
        <f>IF('01_Données'!Q825="","",INDEX(Tableau3[Date livraison],MATCH('01_Données'!P825,Tableau3[Sequence],0),))</f>
        <v/>
      </c>
      <c r="I1075" s="1" t="str">
        <f t="shared" si="23"/>
        <v/>
      </c>
      <c r="J1075" t="e">
        <f>IF('01_Données'!#REF!="","",INDEX(#REF!,MATCH('01_Données'!#REF!,#REF!,0),))</f>
        <v>#REF!</v>
      </c>
    </row>
    <row r="1076" spans="1:10" x14ac:dyDescent="0.25">
      <c r="A1076" s="19" t="str">
        <f>IF(ROW()-12&lt;='01_Données'!$O$2,ROW()-12,"")</f>
        <v/>
      </c>
      <c r="B1076" s="1" t="str">
        <f>IF('01_Données'!Q826="","",INDEX(Tableau3[N°CMD],MATCH('01_Données'!P826,Tableau3[Sequence],0),))</f>
        <v/>
      </c>
      <c r="C1076" s="31" t="str">
        <f>IF('01_Données'!Q826="","",INDEX(Tableau3[Désignation],MATCH('01_Données'!P826,Tableau3[Sequence],0),))</f>
        <v/>
      </c>
      <c r="D1076" s="1" t="str">
        <f>IF('01_Données'!Q826="","",INDEX(Tableau3[Qte],MATCH('01_Données'!P826,Tableau3[Sequence],0),))</f>
        <v/>
      </c>
      <c r="E1076" s="22" t="str">
        <f>IF('01_Données'!Q826="","",INDEX(Tableau3[P.A.U],MATCH('01_Données'!P826,Tableau3[Sequence],0),))</f>
        <v/>
      </c>
      <c r="F1076" s="22"/>
      <c r="G1076" s="2" t="str">
        <f>IF('01_Données'!Q826="","",INDEX(Tableau3[Délai],MATCH('01_Données'!P826,Tableau3[Sequence],0),))</f>
        <v/>
      </c>
      <c r="H1076" s="2" t="str">
        <f>IF('01_Données'!Q826="","",INDEX(Tableau3[Date livraison],MATCH('01_Données'!P826,Tableau3[Sequence],0),))</f>
        <v/>
      </c>
      <c r="I1076" s="1" t="str">
        <f t="shared" si="23"/>
        <v/>
      </c>
      <c r="J1076" t="e">
        <f>IF('01_Données'!#REF!="","",INDEX(#REF!,MATCH('01_Données'!#REF!,#REF!,0),))</f>
        <v>#REF!</v>
      </c>
    </row>
    <row r="1077" spans="1:10" x14ac:dyDescent="0.25">
      <c r="A1077" s="19" t="str">
        <f>IF(ROW()-12&lt;='01_Données'!$O$2,ROW()-12,"")</f>
        <v/>
      </c>
      <c r="B1077" s="1" t="str">
        <f>IF('01_Données'!Q827="","",INDEX(Tableau3[N°CMD],MATCH('01_Données'!P827,Tableau3[Sequence],0),))</f>
        <v/>
      </c>
      <c r="C1077" s="31" t="str">
        <f>IF('01_Données'!Q827="","",INDEX(Tableau3[Désignation],MATCH('01_Données'!P827,Tableau3[Sequence],0),))</f>
        <v/>
      </c>
      <c r="D1077" s="1" t="str">
        <f>IF('01_Données'!Q827="","",INDEX(Tableau3[Qte],MATCH('01_Données'!P827,Tableau3[Sequence],0),))</f>
        <v/>
      </c>
      <c r="E1077" s="22" t="str">
        <f>IF('01_Données'!Q827="","",INDEX(Tableau3[P.A.U],MATCH('01_Données'!P827,Tableau3[Sequence],0),))</f>
        <v/>
      </c>
      <c r="F1077" s="22"/>
      <c r="G1077" s="2" t="str">
        <f>IF('01_Données'!Q827="","",INDEX(Tableau3[Délai],MATCH('01_Données'!P827,Tableau3[Sequence],0),))</f>
        <v/>
      </c>
      <c r="H1077" s="2" t="str">
        <f>IF('01_Données'!Q827="","",INDEX(Tableau3[Date livraison],MATCH('01_Données'!P827,Tableau3[Sequence],0),))</f>
        <v/>
      </c>
      <c r="I1077" s="1" t="str">
        <f t="shared" si="23"/>
        <v/>
      </c>
      <c r="J1077" t="e">
        <f>IF('01_Données'!#REF!="","",INDEX(#REF!,MATCH('01_Données'!#REF!,#REF!,0),))</f>
        <v>#REF!</v>
      </c>
    </row>
    <row r="1078" spans="1:10" x14ac:dyDescent="0.25">
      <c r="A1078" s="19" t="str">
        <f>IF(ROW()-12&lt;='01_Données'!$O$2,ROW()-12,"")</f>
        <v/>
      </c>
      <c r="B1078" s="1" t="str">
        <f>IF('01_Données'!Q828="","",INDEX(Tableau3[N°CMD],MATCH('01_Données'!P828,Tableau3[Sequence],0),))</f>
        <v/>
      </c>
      <c r="C1078" s="31" t="str">
        <f>IF('01_Données'!Q828="","",INDEX(Tableau3[Désignation],MATCH('01_Données'!P828,Tableau3[Sequence],0),))</f>
        <v/>
      </c>
      <c r="D1078" s="1" t="str">
        <f>IF('01_Données'!Q828="","",INDEX(Tableau3[Qte],MATCH('01_Données'!P828,Tableau3[Sequence],0),))</f>
        <v/>
      </c>
      <c r="E1078" s="22" t="str">
        <f>IF('01_Données'!Q828="","",INDEX(Tableau3[P.A.U],MATCH('01_Données'!P828,Tableau3[Sequence],0),))</f>
        <v/>
      </c>
      <c r="F1078" s="22"/>
      <c r="G1078" s="2" t="str">
        <f>IF('01_Données'!Q828="","",INDEX(Tableau3[Délai],MATCH('01_Données'!P828,Tableau3[Sequence],0),))</f>
        <v/>
      </c>
      <c r="H1078" s="2" t="str">
        <f>IF('01_Données'!Q828="","",INDEX(Tableau3[Date livraison],MATCH('01_Données'!P828,Tableau3[Sequence],0),))</f>
        <v/>
      </c>
      <c r="I1078" s="1" t="str">
        <f t="shared" si="23"/>
        <v/>
      </c>
      <c r="J1078" t="e">
        <f>IF('01_Données'!#REF!="","",INDEX(#REF!,MATCH('01_Données'!#REF!,#REF!,0),))</f>
        <v>#REF!</v>
      </c>
    </row>
    <row r="1079" spans="1:10" x14ac:dyDescent="0.25">
      <c r="A1079" s="19" t="str">
        <f>IF(ROW()-12&lt;='01_Données'!$O$2,ROW()-12,"")</f>
        <v/>
      </c>
      <c r="B1079" s="1" t="str">
        <f>IF('01_Données'!Q829="","",INDEX(Tableau3[N°CMD],MATCH('01_Données'!P829,Tableau3[Sequence],0),))</f>
        <v/>
      </c>
      <c r="C1079" s="31" t="str">
        <f>IF('01_Données'!Q829="","",INDEX(Tableau3[Désignation],MATCH('01_Données'!P829,Tableau3[Sequence],0),))</f>
        <v/>
      </c>
      <c r="D1079" s="1" t="str">
        <f>IF('01_Données'!Q829="","",INDEX(Tableau3[Qte],MATCH('01_Données'!P829,Tableau3[Sequence],0),))</f>
        <v/>
      </c>
      <c r="E1079" s="22" t="str">
        <f>IF('01_Données'!Q829="","",INDEX(Tableau3[P.A.U],MATCH('01_Données'!P829,Tableau3[Sequence],0),))</f>
        <v/>
      </c>
      <c r="F1079" s="22"/>
      <c r="G1079" s="2" t="str">
        <f>IF('01_Données'!Q829="","",INDEX(Tableau3[Délai],MATCH('01_Données'!P829,Tableau3[Sequence],0),))</f>
        <v/>
      </c>
      <c r="H1079" s="2" t="str">
        <f>IF('01_Données'!Q829="","",INDEX(Tableau3[Date livraison],MATCH('01_Données'!P829,Tableau3[Sequence],0),))</f>
        <v/>
      </c>
      <c r="I1079" s="1" t="str">
        <f t="shared" si="23"/>
        <v/>
      </c>
      <c r="J1079" t="e">
        <f>IF('01_Données'!#REF!="","",INDEX(#REF!,MATCH('01_Données'!#REF!,#REF!,0),))</f>
        <v>#REF!</v>
      </c>
    </row>
    <row r="1080" spans="1:10" x14ac:dyDescent="0.25">
      <c r="A1080" s="19" t="str">
        <f>IF(ROW()-12&lt;='01_Données'!$O$2,ROW()-12,"")</f>
        <v/>
      </c>
      <c r="B1080" s="1" t="str">
        <f>IF('01_Données'!Q830="","",INDEX(Tableau3[N°CMD],MATCH('01_Données'!P830,Tableau3[Sequence],0),))</f>
        <v/>
      </c>
      <c r="C1080" s="31" t="str">
        <f>IF('01_Données'!Q830="","",INDEX(Tableau3[Désignation],MATCH('01_Données'!P830,Tableau3[Sequence],0),))</f>
        <v/>
      </c>
      <c r="D1080" s="1" t="str">
        <f>IF('01_Données'!Q830="","",INDEX(Tableau3[Qte],MATCH('01_Données'!P830,Tableau3[Sequence],0),))</f>
        <v/>
      </c>
      <c r="E1080" s="22" t="str">
        <f>IF('01_Données'!Q830="","",INDEX(Tableau3[P.A.U],MATCH('01_Données'!P830,Tableau3[Sequence],0),))</f>
        <v/>
      </c>
      <c r="F1080" s="22"/>
      <c r="G1080" s="2" t="str">
        <f>IF('01_Données'!Q830="","",INDEX(Tableau3[Délai],MATCH('01_Données'!P830,Tableau3[Sequence],0),))</f>
        <v/>
      </c>
      <c r="H1080" s="2" t="str">
        <f>IF('01_Données'!Q830="","",INDEX(Tableau3[Date livraison],MATCH('01_Données'!P830,Tableau3[Sequence],0),))</f>
        <v/>
      </c>
      <c r="I1080" s="1" t="str">
        <f t="shared" si="23"/>
        <v/>
      </c>
      <c r="J1080" t="e">
        <f>IF('01_Données'!#REF!="","",INDEX(#REF!,MATCH('01_Données'!#REF!,#REF!,0),))</f>
        <v>#REF!</v>
      </c>
    </row>
    <row r="1081" spans="1:10" x14ac:dyDescent="0.25">
      <c r="A1081" s="19" t="str">
        <f>IF(ROW()-12&lt;='01_Données'!$O$2,ROW()-12,"")</f>
        <v/>
      </c>
      <c r="B1081" s="1" t="str">
        <f>IF('01_Données'!Q831="","",INDEX(Tableau3[N°CMD],MATCH('01_Données'!P831,Tableau3[Sequence],0),))</f>
        <v/>
      </c>
      <c r="C1081" s="31" t="str">
        <f>IF('01_Données'!Q831="","",INDEX(Tableau3[Désignation],MATCH('01_Données'!P831,Tableau3[Sequence],0),))</f>
        <v/>
      </c>
      <c r="D1081" s="1" t="str">
        <f>IF('01_Données'!Q831="","",INDEX(Tableau3[Qte],MATCH('01_Données'!P831,Tableau3[Sequence],0),))</f>
        <v/>
      </c>
      <c r="E1081" s="22" t="str">
        <f>IF('01_Données'!Q831="","",INDEX(Tableau3[P.A.U],MATCH('01_Données'!P831,Tableau3[Sequence],0),))</f>
        <v/>
      </c>
      <c r="F1081" s="22"/>
      <c r="G1081" s="2" t="str">
        <f>IF('01_Données'!Q831="","",INDEX(Tableau3[Délai],MATCH('01_Données'!P831,Tableau3[Sequence],0),))</f>
        <v/>
      </c>
      <c r="H1081" s="2" t="str">
        <f>IF('01_Données'!Q831="","",INDEX(Tableau3[Date livraison],MATCH('01_Données'!P831,Tableau3[Sequence],0),))</f>
        <v/>
      </c>
      <c r="I1081" s="1" t="str">
        <f t="shared" si="23"/>
        <v/>
      </c>
      <c r="J1081" t="e">
        <f>IF('01_Données'!#REF!="","",INDEX(#REF!,MATCH('01_Données'!#REF!,#REF!,0),))</f>
        <v>#REF!</v>
      </c>
    </row>
    <row r="1082" spans="1:10" x14ac:dyDescent="0.25">
      <c r="A1082" s="19" t="str">
        <f>IF(ROW()-12&lt;='01_Données'!$O$2,ROW()-12,"")</f>
        <v/>
      </c>
      <c r="B1082" s="1" t="str">
        <f>IF('01_Données'!Q832="","",INDEX(Tableau3[N°CMD],MATCH('01_Données'!P832,Tableau3[Sequence],0),))</f>
        <v/>
      </c>
      <c r="C1082" s="31" t="str">
        <f>IF('01_Données'!Q832="","",INDEX(Tableau3[Désignation],MATCH('01_Données'!P832,Tableau3[Sequence],0),))</f>
        <v/>
      </c>
      <c r="D1082" s="1" t="str">
        <f>IF('01_Données'!Q832="","",INDEX(Tableau3[Qte],MATCH('01_Données'!P832,Tableau3[Sequence],0),))</f>
        <v/>
      </c>
      <c r="E1082" s="22" t="str">
        <f>IF('01_Données'!Q832="","",INDEX(Tableau3[P.A.U],MATCH('01_Données'!P832,Tableau3[Sequence],0),))</f>
        <v/>
      </c>
      <c r="F1082" s="22"/>
      <c r="G1082" s="2" t="str">
        <f>IF('01_Données'!Q832="","",INDEX(Tableau3[Délai],MATCH('01_Données'!P832,Tableau3[Sequence],0),))</f>
        <v/>
      </c>
      <c r="H1082" s="2" t="str">
        <f>IF('01_Données'!Q832="","",INDEX(Tableau3[Date livraison],MATCH('01_Données'!P832,Tableau3[Sequence],0),))</f>
        <v/>
      </c>
      <c r="I1082" s="1" t="str">
        <f t="shared" si="23"/>
        <v/>
      </c>
      <c r="J1082" t="e">
        <f>IF('01_Données'!#REF!="","",INDEX(#REF!,MATCH('01_Données'!#REF!,#REF!,0),))</f>
        <v>#REF!</v>
      </c>
    </row>
    <row r="1083" spans="1:10" x14ac:dyDescent="0.25">
      <c r="A1083" s="19" t="str">
        <f>IF(ROW()-12&lt;='01_Données'!$O$2,ROW()-12,"")</f>
        <v/>
      </c>
      <c r="B1083" s="1" t="str">
        <f>IF('01_Données'!Q833="","",INDEX(Tableau3[N°CMD],MATCH('01_Données'!P833,Tableau3[Sequence],0),))</f>
        <v/>
      </c>
      <c r="C1083" s="31" t="str">
        <f>IF('01_Données'!Q833="","",INDEX(Tableau3[Désignation],MATCH('01_Données'!P833,Tableau3[Sequence],0),))</f>
        <v/>
      </c>
      <c r="D1083" s="1" t="str">
        <f>IF('01_Données'!Q833="","",INDEX(Tableau3[Qte],MATCH('01_Données'!P833,Tableau3[Sequence],0),))</f>
        <v/>
      </c>
      <c r="E1083" s="22" t="str">
        <f>IF('01_Données'!Q833="","",INDEX(Tableau3[P.A.U],MATCH('01_Données'!P833,Tableau3[Sequence],0),))</f>
        <v/>
      </c>
      <c r="F1083" s="22"/>
      <c r="G1083" s="2" t="str">
        <f>IF('01_Données'!Q833="","",INDEX(Tableau3[Délai],MATCH('01_Données'!P833,Tableau3[Sequence],0),))</f>
        <v/>
      </c>
      <c r="H1083" s="2" t="str">
        <f>IF('01_Données'!Q833="","",INDEX(Tableau3[Date livraison],MATCH('01_Données'!P833,Tableau3[Sequence],0),))</f>
        <v/>
      </c>
      <c r="I1083" s="1" t="str">
        <f t="shared" si="23"/>
        <v/>
      </c>
      <c r="J1083" t="e">
        <f>IF('01_Données'!#REF!="","",INDEX(#REF!,MATCH('01_Données'!#REF!,#REF!,0),))</f>
        <v>#REF!</v>
      </c>
    </row>
    <row r="1084" spans="1:10" x14ac:dyDescent="0.25">
      <c r="A1084" s="19" t="str">
        <f>IF(ROW()-12&lt;='01_Données'!$O$2,ROW()-12,"")</f>
        <v/>
      </c>
      <c r="B1084" s="1" t="str">
        <f>IF('01_Données'!Q834="","",INDEX(Tableau3[N°CMD],MATCH('01_Données'!P834,Tableau3[Sequence],0),))</f>
        <v/>
      </c>
      <c r="C1084" s="31" t="str">
        <f>IF('01_Données'!Q834="","",INDEX(Tableau3[Désignation],MATCH('01_Données'!P834,Tableau3[Sequence],0),))</f>
        <v/>
      </c>
      <c r="D1084" s="1" t="str">
        <f>IF('01_Données'!Q834="","",INDEX(Tableau3[Qte],MATCH('01_Données'!P834,Tableau3[Sequence],0),))</f>
        <v/>
      </c>
      <c r="E1084" s="22" t="str">
        <f>IF('01_Données'!Q834="","",INDEX(Tableau3[P.A.U],MATCH('01_Données'!P834,Tableau3[Sequence],0),))</f>
        <v/>
      </c>
      <c r="F1084" s="22"/>
      <c r="G1084" s="2" t="str">
        <f>IF('01_Données'!Q834="","",INDEX(Tableau3[Délai],MATCH('01_Données'!P834,Tableau3[Sequence],0),))</f>
        <v/>
      </c>
      <c r="H1084" s="2" t="str">
        <f>IF('01_Données'!Q834="","",INDEX(Tableau3[Date livraison],MATCH('01_Données'!P834,Tableau3[Sequence],0),))</f>
        <v/>
      </c>
      <c r="I1084" s="1" t="str">
        <f t="shared" si="23"/>
        <v/>
      </c>
      <c r="J1084" t="e">
        <f>IF('01_Données'!#REF!="","",INDEX(#REF!,MATCH('01_Données'!#REF!,#REF!,0),))</f>
        <v>#REF!</v>
      </c>
    </row>
    <row r="1085" spans="1:10" x14ac:dyDescent="0.25">
      <c r="A1085" s="19" t="str">
        <f>IF(ROW()-12&lt;='01_Données'!$O$2,ROW()-12,"")</f>
        <v/>
      </c>
      <c r="B1085" s="1" t="str">
        <f>IF('01_Données'!Q835="","",INDEX(Tableau3[N°CMD],MATCH('01_Données'!P835,Tableau3[Sequence],0),))</f>
        <v/>
      </c>
      <c r="C1085" s="31" t="str">
        <f>IF('01_Données'!Q835="","",INDEX(Tableau3[Désignation],MATCH('01_Données'!P835,Tableau3[Sequence],0),))</f>
        <v/>
      </c>
      <c r="D1085" s="1" t="str">
        <f>IF('01_Données'!Q835="","",INDEX(Tableau3[Qte],MATCH('01_Données'!P835,Tableau3[Sequence],0),))</f>
        <v/>
      </c>
      <c r="E1085" s="22" t="str">
        <f>IF('01_Données'!Q835="","",INDEX(Tableau3[P.A.U],MATCH('01_Données'!P835,Tableau3[Sequence],0),))</f>
        <v/>
      </c>
      <c r="F1085" s="22"/>
      <c r="G1085" s="2" t="str">
        <f>IF('01_Données'!Q835="","",INDEX(Tableau3[Délai],MATCH('01_Données'!P835,Tableau3[Sequence],0),))</f>
        <v/>
      </c>
      <c r="H1085" s="2" t="str">
        <f>IF('01_Données'!Q835="","",INDEX(Tableau3[Date livraison],MATCH('01_Données'!P835,Tableau3[Sequence],0),))</f>
        <v/>
      </c>
      <c r="I1085" s="1" t="str">
        <f t="shared" si="23"/>
        <v/>
      </c>
      <c r="J1085" t="e">
        <f>IF('01_Données'!#REF!="","",INDEX(#REF!,MATCH('01_Données'!#REF!,#REF!,0),))</f>
        <v>#REF!</v>
      </c>
    </row>
    <row r="1086" spans="1:10" x14ac:dyDescent="0.25">
      <c r="A1086" s="19" t="str">
        <f>IF(ROW()-12&lt;='01_Données'!$O$2,ROW()-12,"")</f>
        <v/>
      </c>
      <c r="B1086" s="1" t="str">
        <f>IF('01_Données'!Q836="","",INDEX(Tableau3[N°CMD],MATCH('01_Données'!P836,Tableau3[Sequence],0),))</f>
        <v/>
      </c>
      <c r="C1086" s="31" t="str">
        <f>IF('01_Données'!Q836="","",INDEX(Tableau3[Désignation],MATCH('01_Données'!P836,Tableau3[Sequence],0),))</f>
        <v/>
      </c>
      <c r="D1086" s="1" t="str">
        <f>IF('01_Données'!Q836="","",INDEX(Tableau3[Qte],MATCH('01_Données'!P836,Tableau3[Sequence],0),))</f>
        <v/>
      </c>
      <c r="E1086" s="22" t="str">
        <f>IF('01_Données'!Q836="","",INDEX(Tableau3[P.A.U],MATCH('01_Données'!P836,Tableau3[Sequence],0),))</f>
        <v/>
      </c>
      <c r="F1086" s="22"/>
      <c r="G1086" s="2" t="str">
        <f>IF('01_Données'!Q836="","",INDEX(Tableau3[Délai],MATCH('01_Données'!P836,Tableau3[Sequence],0),))</f>
        <v/>
      </c>
      <c r="H1086" s="2" t="str">
        <f>IF('01_Données'!Q836="","",INDEX(Tableau3[Date livraison],MATCH('01_Données'!P836,Tableau3[Sequence],0),))</f>
        <v/>
      </c>
      <c r="I1086" s="1" t="str">
        <f t="shared" si="23"/>
        <v/>
      </c>
      <c r="J1086" t="e">
        <f>IF('01_Données'!#REF!="","",INDEX(#REF!,MATCH('01_Données'!#REF!,#REF!,0),))</f>
        <v>#REF!</v>
      </c>
    </row>
    <row r="1087" spans="1:10" x14ac:dyDescent="0.25">
      <c r="A1087" s="19" t="str">
        <f>IF(ROW()-12&lt;='01_Données'!$O$2,ROW()-12,"")</f>
        <v/>
      </c>
      <c r="B1087" s="1" t="str">
        <f>IF('01_Données'!Q837="","",INDEX(Tableau3[N°CMD],MATCH('01_Données'!P837,Tableau3[Sequence],0),))</f>
        <v/>
      </c>
      <c r="C1087" s="31" t="str">
        <f>IF('01_Données'!Q837="","",INDEX(Tableau3[Désignation],MATCH('01_Données'!P837,Tableau3[Sequence],0),))</f>
        <v/>
      </c>
      <c r="D1087" s="1" t="str">
        <f>IF('01_Données'!Q837="","",INDEX(Tableau3[Qte],MATCH('01_Données'!P837,Tableau3[Sequence],0),))</f>
        <v/>
      </c>
      <c r="E1087" s="22" t="str">
        <f>IF('01_Données'!Q837="","",INDEX(Tableau3[P.A.U],MATCH('01_Données'!P837,Tableau3[Sequence],0),))</f>
        <v/>
      </c>
      <c r="F1087" s="22"/>
      <c r="G1087" s="2" t="str">
        <f>IF('01_Données'!Q837="","",INDEX(Tableau3[Délai],MATCH('01_Données'!P837,Tableau3[Sequence],0),))</f>
        <v/>
      </c>
      <c r="H1087" s="2" t="str">
        <f>IF('01_Données'!Q837="","",INDEX(Tableau3[Date livraison],MATCH('01_Données'!P837,Tableau3[Sequence],0),))</f>
        <v/>
      </c>
      <c r="I1087" s="1" t="str">
        <f t="shared" si="23"/>
        <v/>
      </c>
      <c r="J1087" t="e">
        <f>IF('01_Données'!#REF!="","",INDEX(#REF!,MATCH('01_Données'!#REF!,#REF!,0),))</f>
        <v>#REF!</v>
      </c>
    </row>
    <row r="1088" spans="1:10" x14ac:dyDescent="0.25">
      <c r="A1088" s="19" t="str">
        <f>IF(ROW()-12&lt;='01_Données'!$O$2,ROW()-12,"")</f>
        <v/>
      </c>
      <c r="B1088" s="1" t="str">
        <f>IF('01_Données'!Q838="","",INDEX(Tableau3[N°CMD],MATCH('01_Données'!P838,Tableau3[Sequence],0),))</f>
        <v/>
      </c>
      <c r="C1088" s="31" t="str">
        <f>IF('01_Données'!Q838="","",INDEX(Tableau3[Désignation],MATCH('01_Données'!P838,Tableau3[Sequence],0),))</f>
        <v/>
      </c>
      <c r="D1088" s="1" t="str">
        <f>IF('01_Données'!Q838="","",INDEX(Tableau3[Qte],MATCH('01_Données'!P838,Tableau3[Sequence],0),))</f>
        <v/>
      </c>
      <c r="E1088" s="22" t="str">
        <f>IF('01_Données'!Q838="","",INDEX(Tableau3[P.A.U],MATCH('01_Données'!P838,Tableau3[Sequence],0),))</f>
        <v/>
      </c>
      <c r="F1088" s="22"/>
      <c r="G1088" s="2" t="str">
        <f>IF('01_Données'!Q838="","",INDEX(Tableau3[Délai],MATCH('01_Données'!P838,Tableau3[Sequence],0),))</f>
        <v/>
      </c>
      <c r="H1088" s="2" t="str">
        <f>IF('01_Données'!Q838="","",INDEX(Tableau3[Date livraison],MATCH('01_Données'!P838,Tableau3[Sequence],0),))</f>
        <v/>
      </c>
      <c r="I1088" s="1" t="str">
        <f t="shared" si="23"/>
        <v/>
      </c>
      <c r="J1088" t="e">
        <f>IF('01_Données'!#REF!="","",INDEX(#REF!,MATCH('01_Données'!#REF!,#REF!,0),))</f>
        <v>#REF!</v>
      </c>
    </row>
    <row r="1089" spans="1:10" x14ac:dyDescent="0.25">
      <c r="A1089" s="19" t="str">
        <f>IF(ROW()-12&lt;='01_Données'!$O$2,ROW()-12,"")</f>
        <v/>
      </c>
      <c r="B1089" s="1" t="str">
        <f>IF('01_Données'!Q839="","",INDEX(Tableau3[N°CMD],MATCH('01_Données'!P839,Tableau3[Sequence],0),))</f>
        <v/>
      </c>
      <c r="C1089" s="31" t="str">
        <f>IF('01_Données'!Q839="","",INDEX(Tableau3[Désignation],MATCH('01_Données'!P839,Tableau3[Sequence],0),))</f>
        <v/>
      </c>
      <c r="D1089" s="1" t="str">
        <f>IF('01_Données'!Q839="","",INDEX(Tableau3[Qte],MATCH('01_Données'!P839,Tableau3[Sequence],0),))</f>
        <v/>
      </c>
      <c r="E1089" s="22" t="str">
        <f>IF('01_Données'!Q839="","",INDEX(Tableau3[P.A.U],MATCH('01_Données'!P839,Tableau3[Sequence],0),))</f>
        <v/>
      </c>
      <c r="F1089" s="22"/>
      <c r="G1089" s="2" t="str">
        <f>IF('01_Données'!Q839="","",INDEX(Tableau3[Délai],MATCH('01_Données'!P839,Tableau3[Sequence],0),))</f>
        <v/>
      </c>
      <c r="H1089" s="2" t="str">
        <f>IF('01_Données'!Q839="","",INDEX(Tableau3[Date livraison],MATCH('01_Données'!P839,Tableau3[Sequence],0),))</f>
        <v/>
      </c>
      <c r="I1089" s="1" t="str">
        <f t="shared" si="23"/>
        <v/>
      </c>
      <c r="J1089" t="e">
        <f>IF('01_Données'!#REF!="","",INDEX(#REF!,MATCH('01_Données'!#REF!,#REF!,0),))</f>
        <v>#REF!</v>
      </c>
    </row>
    <row r="1090" spans="1:10" x14ac:dyDescent="0.25">
      <c r="A1090" s="19" t="str">
        <f>IF(ROW()-12&lt;='01_Données'!$O$2,ROW()-12,"")</f>
        <v/>
      </c>
      <c r="B1090" s="1" t="str">
        <f>IF('01_Données'!Q840="","",INDEX(Tableau3[N°CMD],MATCH('01_Données'!P840,Tableau3[Sequence],0),))</f>
        <v/>
      </c>
      <c r="C1090" s="31" t="str">
        <f>IF('01_Données'!Q840="","",INDEX(Tableau3[Désignation],MATCH('01_Données'!P840,Tableau3[Sequence],0),))</f>
        <v/>
      </c>
      <c r="D1090" s="1" t="str">
        <f>IF('01_Données'!Q840="","",INDEX(Tableau3[Qte],MATCH('01_Données'!P840,Tableau3[Sequence],0),))</f>
        <v/>
      </c>
      <c r="E1090" s="22" t="str">
        <f>IF('01_Données'!Q840="","",INDEX(Tableau3[P.A.U],MATCH('01_Données'!P840,Tableau3[Sequence],0),))</f>
        <v/>
      </c>
      <c r="F1090" s="22"/>
      <c r="G1090" s="2" t="str">
        <f>IF('01_Données'!Q840="","",INDEX(Tableau3[Délai],MATCH('01_Données'!P840,Tableau3[Sequence],0),))</f>
        <v/>
      </c>
      <c r="H1090" s="2" t="str">
        <f>IF('01_Données'!Q840="","",INDEX(Tableau3[Date livraison],MATCH('01_Données'!P840,Tableau3[Sequence],0),))</f>
        <v/>
      </c>
      <c r="I1090" s="1" t="str">
        <f t="shared" si="23"/>
        <v/>
      </c>
      <c r="J1090" t="e">
        <f>IF('01_Données'!#REF!="","",INDEX(#REF!,MATCH('01_Données'!#REF!,#REF!,0),))</f>
        <v>#REF!</v>
      </c>
    </row>
    <row r="1091" spans="1:10" x14ac:dyDescent="0.25">
      <c r="A1091" s="19" t="str">
        <f>IF(ROW()-12&lt;='01_Données'!$O$2,ROW()-12,"")</f>
        <v/>
      </c>
      <c r="B1091" s="1" t="str">
        <f>IF('01_Données'!Q841="","",INDEX(Tableau3[N°CMD],MATCH('01_Données'!P841,Tableau3[Sequence],0),))</f>
        <v/>
      </c>
      <c r="C1091" s="31" t="str">
        <f>IF('01_Données'!Q841="","",INDEX(Tableau3[Désignation],MATCH('01_Données'!P841,Tableau3[Sequence],0),))</f>
        <v/>
      </c>
      <c r="D1091" s="1" t="str">
        <f>IF('01_Données'!Q841="","",INDEX(Tableau3[Qte],MATCH('01_Données'!P841,Tableau3[Sequence],0),))</f>
        <v/>
      </c>
      <c r="E1091" s="22" t="str">
        <f>IF('01_Données'!Q841="","",INDEX(Tableau3[P.A.U],MATCH('01_Données'!P841,Tableau3[Sequence],0),))</f>
        <v/>
      </c>
      <c r="F1091" s="22"/>
      <c r="G1091" s="2" t="str">
        <f>IF('01_Données'!Q841="","",INDEX(Tableau3[Délai],MATCH('01_Données'!P841,Tableau3[Sequence],0),))</f>
        <v/>
      </c>
      <c r="H1091" s="2" t="str">
        <f>IF('01_Données'!Q841="","",INDEX(Tableau3[Date livraison],MATCH('01_Données'!P841,Tableau3[Sequence],0),))</f>
        <v/>
      </c>
      <c r="I1091" s="1" t="str">
        <f t="shared" si="23"/>
        <v/>
      </c>
      <c r="J1091" t="e">
        <f>IF('01_Données'!#REF!="","",INDEX(#REF!,MATCH('01_Données'!#REF!,#REF!,0),))</f>
        <v>#REF!</v>
      </c>
    </row>
    <row r="1092" spans="1:10" x14ac:dyDescent="0.25">
      <c r="A1092" s="19" t="str">
        <f>IF(ROW()-12&lt;='01_Données'!$O$2,ROW()-12,"")</f>
        <v/>
      </c>
      <c r="B1092" s="1" t="str">
        <f>IF('01_Données'!Q842="","",INDEX(Tableau3[N°CMD],MATCH('01_Données'!P842,Tableau3[Sequence],0),))</f>
        <v/>
      </c>
      <c r="C1092" s="31" t="str">
        <f>IF('01_Données'!Q842="","",INDEX(Tableau3[Désignation],MATCH('01_Données'!P842,Tableau3[Sequence],0),))</f>
        <v/>
      </c>
      <c r="D1092" s="1" t="str">
        <f>IF('01_Données'!Q842="","",INDEX(Tableau3[Qte],MATCH('01_Données'!P842,Tableau3[Sequence],0),))</f>
        <v/>
      </c>
      <c r="E1092" s="22" t="str">
        <f>IF('01_Données'!Q842="","",INDEX(Tableau3[P.A.U],MATCH('01_Données'!P842,Tableau3[Sequence],0),))</f>
        <v/>
      </c>
      <c r="F1092" s="22"/>
      <c r="G1092" s="2" t="str">
        <f>IF('01_Données'!Q842="","",INDEX(Tableau3[Délai],MATCH('01_Données'!P842,Tableau3[Sequence],0),))</f>
        <v/>
      </c>
      <c r="H1092" s="2" t="str">
        <f>IF('01_Données'!Q842="","",INDEX(Tableau3[Date livraison],MATCH('01_Données'!P842,Tableau3[Sequence],0),))</f>
        <v/>
      </c>
      <c r="I1092" s="1" t="str">
        <f t="shared" si="23"/>
        <v/>
      </c>
      <c r="J1092" t="e">
        <f>IF('01_Données'!#REF!="","",INDEX(#REF!,MATCH('01_Données'!#REF!,#REF!,0),))</f>
        <v>#REF!</v>
      </c>
    </row>
    <row r="1093" spans="1:10" x14ac:dyDescent="0.25">
      <c r="A1093" s="19" t="str">
        <f>IF(ROW()-12&lt;='01_Données'!$O$2,ROW()-12,"")</f>
        <v/>
      </c>
      <c r="B1093" s="1" t="str">
        <f>IF('01_Données'!Q843="","",INDEX(Tableau3[N°CMD],MATCH('01_Données'!P843,Tableau3[Sequence],0),))</f>
        <v/>
      </c>
      <c r="C1093" s="31" t="str">
        <f>IF('01_Données'!Q843="","",INDEX(Tableau3[Désignation],MATCH('01_Données'!P843,Tableau3[Sequence],0),))</f>
        <v/>
      </c>
      <c r="D1093" s="1" t="str">
        <f>IF('01_Données'!Q843="","",INDEX(Tableau3[Qte],MATCH('01_Données'!P843,Tableau3[Sequence],0),))</f>
        <v/>
      </c>
      <c r="E1093" s="22" t="str">
        <f>IF('01_Données'!Q843="","",INDEX(Tableau3[P.A.U],MATCH('01_Données'!P843,Tableau3[Sequence],0),))</f>
        <v/>
      </c>
      <c r="F1093" s="22"/>
      <c r="G1093" s="2" t="str">
        <f>IF('01_Données'!Q843="","",INDEX(Tableau3[Délai],MATCH('01_Données'!P843,Tableau3[Sequence],0),))</f>
        <v/>
      </c>
      <c r="H1093" s="2" t="str">
        <f>IF('01_Données'!Q843="","",INDEX(Tableau3[Date livraison],MATCH('01_Données'!P843,Tableau3[Sequence],0),))</f>
        <v/>
      </c>
      <c r="I1093" s="1" t="str">
        <f t="shared" si="23"/>
        <v/>
      </c>
      <c r="J1093" t="e">
        <f>IF('01_Données'!#REF!="","",INDEX(#REF!,MATCH('01_Données'!#REF!,#REF!,0),))</f>
        <v>#REF!</v>
      </c>
    </row>
    <row r="1094" spans="1:10" x14ac:dyDescent="0.25">
      <c r="A1094" s="19" t="str">
        <f>IF(ROW()-12&lt;='01_Données'!$O$2,ROW()-12,"")</f>
        <v/>
      </c>
      <c r="B1094" s="1" t="str">
        <f>IF('01_Données'!Q844="","",INDEX(Tableau3[N°CMD],MATCH('01_Données'!P844,Tableau3[Sequence],0),))</f>
        <v/>
      </c>
      <c r="C1094" s="31" t="str">
        <f>IF('01_Données'!Q844="","",INDEX(Tableau3[Désignation],MATCH('01_Données'!P844,Tableau3[Sequence],0),))</f>
        <v/>
      </c>
      <c r="D1094" s="1" t="str">
        <f>IF('01_Données'!Q844="","",INDEX(Tableau3[Qte],MATCH('01_Données'!P844,Tableau3[Sequence],0),))</f>
        <v/>
      </c>
      <c r="E1094" s="22" t="str">
        <f>IF('01_Données'!Q844="","",INDEX(Tableau3[P.A.U],MATCH('01_Données'!P844,Tableau3[Sequence],0),))</f>
        <v/>
      </c>
      <c r="F1094" s="22"/>
      <c r="G1094" s="2" t="str">
        <f>IF('01_Données'!Q844="","",INDEX(Tableau3[Délai],MATCH('01_Données'!P844,Tableau3[Sequence],0),))</f>
        <v/>
      </c>
      <c r="H1094" s="2" t="str">
        <f>IF('01_Données'!Q844="","",INDEX(Tableau3[Date livraison],MATCH('01_Données'!P844,Tableau3[Sequence],0),))</f>
        <v/>
      </c>
      <c r="I1094" s="1" t="str">
        <f t="shared" si="23"/>
        <v/>
      </c>
      <c r="J1094" t="e">
        <f>IF('01_Données'!#REF!="","",INDEX(#REF!,MATCH('01_Données'!#REF!,#REF!,0),))</f>
        <v>#REF!</v>
      </c>
    </row>
    <row r="1095" spans="1:10" x14ac:dyDescent="0.25">
      <c r="A1095" s="19" t="str">
        <f>IF(ROW()-12&lt;='01_Données'!$O$2,ROW()-12,"")</f>
        <v/>
      </c>
      <c r="B1095" s="1" t="str">
        <f>IF('01_Données'!Q845="","",INDEX(Tableau3[N°CMD],MATCH('01_Données'!P845,Tableau3[Sequence],0),))</f>
        <v/>
      </c>
      <c r="C1095" s="31" t="str">
        <f>IF('01_Données'!Q845="","",INDEX(Tableau3[Désignation],MATCH('01_Données'!P845,Tableau3[Sequence],0),))</f>
        <v/>
      </c>
      <c r="D1095" s="1" t="str">
        <f>IF('01_Données'!Q845="","",INDEX(Tableau3[Qte],MATCH('01_Données'!P845,Tableau3[Sequence],0),))</f>
        <v/>
      </c>
      <c r="E1095" s="22" t="str">
        <f>IF('01_Données'!Q845="","",INDEX(Tableau3[P.A.U],MATCH('01_Données'!P845,Tableau3[Sequence],0),))</f>
        <v/>
      </c>
      <c r="F1095" s="22"/>
      <c r="G1095" s="2" t="str">
        <f>IF('01_Données'!Q845="","",INDEX(Tableau3[Délai],MATCH('01_Données'!P845,Tableau3[Sequence],0),))</f>
        <v/>
      </c>
      <c r="H1095" s="2" t="str">
        <f>IF('01_Données'!Q845="","",INDEX(Tableau3[Date livraison],MATCH('01_Données'!P845,Tableau3[Sequence],0),))</f>
        <v/>
      </c>
      <c r="I1095" s="1" t="str">
        <f t="shared" si="23"/>
        <v/>
      </c>
      <c r="J1095" t="e">
        <f>IF('01_Données'!#REF!="","",INDEX(#REF!,MATCH('01_Données'!#REF!,#REF!,0),))</f>
        <v>#REF!</v>
      </c>
    </row>
    <row r="1096" spans="1:10" x14ac:dyDescent="0.25">
      <c r="A1096" s="19" t="str">
        <f>IF(ROW()-12&lt;='01_Données'!$O$2,ROW()-12,"")</f>
        <v/>
      </c>
      <c r="B1096" s="1" t="str">
        <f>IF('01_Données'!Q846="","",INDEX(Tableau3[N°CMD],MATCH('01_Données'!P846,Tableau3[Sequence],0),))</f>
        <v/>
      </c>
      <c r="C1096" s="31" t="str">
        <f>IF('01_Données'!Q846="","",INDEX(Tableau3[Désignation],MATCH('01_Données'!P846,Tableau3[Sequence],0),))</f>
        <v/>
      </c>
      <c r="D1096" s="1" t="str">
        <f>IF('01_Données'!Q846="","",INDEX(Tableau3[Qte],MATCH('01_Données'!P846,Tableau3[Sequence],0),))</f>
        <v/>
      </c>
      <c r="E1096" s="22" t="str">
        <f>IF('01_Données'!Q846="","",INDEX(Tableau3[P.A.U],MATCH('01_Données'!P846,Tableau3[Sequence],0),))</f>
        <v/>
      </c>
      <c r="F1096" s="22"/>
      <c r="G1096" s="2" t="str">
        <f>IF('01_Données'!Q846="","",INDEX(Tableau3[Délai],MATCH('01_Données'!P846,Tableau3[Sequence],0),))</f>
        <v/>
      </c>
      <c r="H1096" s="2" t="str">
        <f>IF('01_Données'!Q846="","",INDEX(Tableau3[Date livraison],MATCH('01_Données'!P846,Tableau3[Sequence],0),))</f>
        <v/>
      </c>
      <c r="I1096" s="1" t="str">
        <f t="shared" si="23"/>
        <v/>
      </c>
      <c r="J1096" t="e">
        <f>IF('01_Données'!#REF!="","",INDEX(#REF!,MATCH('01_Données'!#REF!,#REF!,0),))</f>
        <v>#REF!</v>
      </c>
    </row>
    <row r="1097" spans="1:10" x14ac:dyDescent="0.25">
      <c r="A1097" s="19" t="str">
        <f>IF(ROW()-12&lt;='01_Données'!$O$2,ROW()-12,"")</f>
        <v/>
      </c>
      <c r="B1097" s="1" t="str">
        <f>IF('01_Données'!Q847="","",INDEX(Tableau3[N°CMD],MATCH('01_Données'!P847,Tableau3[Sequence],0),))</f>
        <v/>
      </c>
      <c r="C1097" s="31" t="str">
        <f>IF('01_Données'!Q847="","",INDEX(Tableau3[Désignation],MATCH('01_Données'!P847,Tableau3[Sequence],0),))</f>
        <v/>
      </c>
      <c r="D1097" s="1" t="str">
        <f>IF('01_Données'!Q847="","",INDEX(Tableau3[Qte],MATCH('01_Données'!P847,Tableau3[Sequence],0),))</f>
        <v/>
      </c>
      <c r="E1097" s="22" t="str">
        <f>IF('01_Données'!Q847="","",INDEX(Tableau3[P.A.U],MATCH('01_Données'!P847,Tableau3[Sequence],0),))</f>
        <v/>
      </c>
      <c r="F1097" s="22"/>
      <c r="G1097" s="2" t="str">
        <f>IF('01_Données'!Q847="","",INDEX(Tableau3[Délai],MATCH('01_Données'!P847,Tableau3[Sequence],0),))</f>
        <v/>
      </c>
      <c r="H1097" s="2" t="str">
        <f>IF('01_Données'!Q847="","",INDEX(Tableau3[Date livraison],MATCH('01_Données'!P847,Tableau3[Sequence],0),))</f>
        <v/>
      </c>
      <c r="I1097" s="1" t="str">
        <f t="shared" si="23"/>
        <v/>
      </c>
      <c r="J1097" t="e">
        <f>IF('01_Données'!#REF!="","",INDEX(#REF!,MATCH('01_Données'!#REF!,#REF!,0),))</f>
        <v>#REF!</v>
      </c>
    </row>
    <row r="1098" spans="1:10" x14ac:dyDescent="0.25">
      <c r="A1098" s="19" t="str">
        <f>IF(ROW()-12&lt;='01_Données'!$O$2,ROW()-12,"")</f>
        <v/>
      </c>
      <c r="B1098" s="1" t="str">
        <f>IF('01_Données'!Q848="","",INDEX(Tableau3[N°CMD],MATCH('01_Données'!P848,Tableau3[Sequence],0),))</f>
        <v/>
      </c>
      <c r="C1098" s="31" t="str">
        <f>IF('01_Données'!Q848="","",INDEX(Tableau3[Désignation],MATCH('01_Données'!P848,Tableau3[Sequence],0),))</f>
        <v/>
      </c>
      <c r="D1098" s="1" t="str">
        <f>IF('01_Données'!Q848="","",INDEX(Tableau3[Qte],MATCH('01_Données'!P848,Tableau3[Sequence],0),))</f>
        <v/>
      </c>
      <c r="E1098" s="22" t="str">
        <f>IF('01_Données'!Q848="","",INDEX(Tableau3[P.A.U],MATCH('01_Données'!P848,Tableau3[Sequence],0),))</f>
        <v/>
      </c>
      <c r="F1098" s="22"/>
      <c r="G1098" s="2" t="str">
        <f>IF('01_Données'!Q848="","",INDEX(Tableau3[Délai],MATCH('01_Données'!P848,Tableau3[Sequence],0),))</f>
        <v/>
      </c>
      <c r="H1098" s="2" t="str">
        <f>IF('01_Données'!Q848="","",INDEX(Tableau3[Date livraison],MATCH('01_Données'!P848,Tableau3[Sequence],0),))</f>
        <v/>
      </c>
      <c r="I1098" s="1" t="str">
        <f t="shared" si="23"/>
        <v/>
      </c>
      <c r="J1098" t="e">
        <f>IF('01_Données'!#REF!="","",INDEX(#REF!,MATCH('01_Données'!#REF!,#REF!,0),))</f>
        <v>#REF!</v>
      </c>
    </row>
    <row r="1099" spans="1:10" x14ac:dyDescent="0.25">
      <c r="A1099" s="19" t="str">
        <f>IF(ROW()-12&lt;='01_Données'!$O$2,ROW()-12,"")</f>
        <v/>
      </c>
      <c r="B1099" s="1" t="str">
        <f>IF('01_Données'!Q849="","",INDEX(Tableau3[N°CMD],MATCH('01_Données'!P849,Tableau3[Sequence],0),))</f>
        <v/>
      </c>
      <c r="C1099" s="31" t="str">
        <f>IF('01_Données'!Q849="","",INDEX(Tableau3[Désignation],MATCH('01_Données'!P849,Tableau3[Sequence],0),))</f>
        <v/>
      </c>
      <c r="D1099" s="1" t="str">
        <f>IF('01_Données'!Q849="","",INDEX(Tableau3[Qte],MATCH('01_Données'!P849,Tableau3[Sequence],0),))</f>
        <v/>
      </c>
      <c r="E1099" s="22" t="str">
        <f>IF('01_Données'!Q849="","",INDEX(Tableau3[P.A.U],MATCH('01_Données'!P849,Tableau3[Sequence],0),))</f>
        <v/>
      </c>
      <c r="F1099" s="22"/>
      <c r="G1099" s="2" t="str">
        <f>IF('01_Données'!Q849="","",INDEX(Tableau3[Délai],MATCH('01_Données'!P849,Tableau3[Sequence],0),))</f>
        <v/>
      </c>
      <c r="H1099" s="2" t="str">
        <f>IF('01_Données'!Q849="","",INDEX(Tableau3[Date livraison],MATCH('01_Données'!P849,Tableau3[Sequence],0),))</f>
        <v/>
      </c>
      <c r="I1099" s="1" t="str">
        <f t="shared" si="23"/>
        <v/>
      </c>
      <c r="J1099" t="e">
        <f>IF('01_Données'!#REF!="","",INDEX(#REF!,MATCH('01_Données'!#REF!,#REF!,0),))</f>
        <v>#REF!</v>
      </c>
    </row>
    <row r="1100" spans="1:10" x14ac:dyDescent="0.25">
      <c r="A1100" s="19" t="str">
        <f>IF(ROW()-12&lt;='01_Données'!$O$2,ROW()-12,"")</f>
        <v/>
      </c>
      <c r="B1100" s="1" t="str">
        <f>IF('01_Données'!Q850="","",INDEX(Tableau3[N°CMD],MATCH('01_Données'!P850,Tableau3[Sequence],0),))</f>
        <v/>
      </c>
      <c r="C1100" s="31" t="str">
        <f>IF('01_Données'!Q850="","",INDEX(Tableau3[Désignation],MATCH('01_Données'!P850,Tableau3[Sequence],0),))</f>
        <v/>
      </c>
      <c r="D1100" s="1" t="str">
        <f>IF('01_Données'!Q850="","",INDEX(Tableau3[Qte],MATCH('01_Données'!P850,Tableau3[Sequence],0),))</f>
        <v/>
      </c>
      <c r="E1100" s="22" t="str">
        <f>IF('01_Données'!Q850="","",INDEX(Tableau3[P.A.U],MATCH('01_Données'!P850,Tableau3[Sequence],0),))</f>
        <v/>
      </c>
      <c r="F1100" s="22"/>
      <c r="G1100" s="2" t="str">
        <f>IF('01_Données'!Q850="","",INDEX(Tableau3[Délai],MATCH('01_Données'!P850,Tableau3[Sequence],0),))</f>
        <v/>
      </c>
      <c r="H1100" s="2" t="str">
        <f>IF('01_Données'!Q850="","",INDEX(Tableau3[Date livraison],MATCH('01_Données'!P850,Tableau3[Sequence],0),))</f>
        <v/>
      </c>
      <c r="I1100" s="1" t="str">
        <f t="shared" ref="I1100:I1163" si="24">IF(ISBLANK(A1100),"",IFERROR(H1100-G1100,""))</f>
        <v/>
      </c>
      <c r="J1100" t="e">
        <f>IF('01_Données'!#REF!="","",INDEX(#REF!,MATCH('01_Données'!#REF!,#REF!,0),))</f>
        <v>#REF!</v>
      </c>
    </row>
    <row r="1101" spans="1:10" x14ac:dyDescent="0.25">
      <c r="A1101" s="19" t="str">
        <f>IF(ROW()-12&lt;='01_Données'!$O$2,ROW()-12,"")</f>
        <v/>
      </c>
      <c r="B1101" s="1" t="str">
        <f>IF('01_Données'!Q851="","",INDEX(Tableau3[N°CMD],MATCH('01_Données'!P851,Tableau3[Sequence],0),))</f>
        <v/>
      </c>
      <c r="C1101" s="31" t="str">
        <f>IF('01_Données'!Q851="","",INDEX(Tableau3[Désignation],MATCH('01_Données'!P851,Tableau3[Sequence],0),))</f>
        <v/>
      </c>
      <c r="D1101" s="1" t="str">
        <f>IF('01_Données'!Q851="","",INDEX(Tableau3[Qte],MATCH('01_Données'!P851,Tableau3[Sequence],0),))</f>
        <v/>
      </c>
      <c r="E1101" s="22" t="str">
        <f>IF('01_Données'!Q851="","",INDEX(Tableau3[P.A.U],MATCH('01_Données'!P851,Tableau3[Sequence],0),))</f>
        <v/>
      </c>
      <c r="F1101" s="22"/>
      <c r="G1101" s="2" t="str">
        <f>IF('01_Données'!Q851="","",INDEX(Tableau3[Délai],MATCH('01_Données'!P851,Tableau3[Sequence],0),))</f>
        <v/>
      </c>
      <c r="H1101" s="2" t="str">
        <f>IF('01_Données'!Q851="","",INDEX(Tableau3[Date livraison],MATCH('01_Données'!P851,Tableau3[Sequence],0),))</f>
        <v/>
      </c>
      <c r="I1101" s="1" t="str">
        <f t="shared" si="24"/>
        <v/>
      </c>
      <c r="J1101" t="e">
        <f>IF('01_Données'!#REF!="","",INDEX(#REF!,MATCH('01_Données'!#REF!,#REF!,0),))</f>
        <v>#REF!</v>
      </c>
    </row>
    <row r="1102" spans="1:10" x14ac:dyDescent="0.25">
      <c r="A1102" s="19" t="str">
        <f>IF(ROW()-12&lt;='01_Données'!$O$2,ROW()-12,"")</f>
        <v/>
      </c>
      <c r="B1102" s="1" t="str">
        <f>IF('01_Données'!Q852="","",INDEX(Tableau3[N°CMD],MATCH('01_Données'!P852,Tableau3[Sequence],0),))</f>
        <v/>
      </c>
      <c r="C1102" s="31" t="str">
        <f>IF('01_Données'!Q852="","",INDEX(Tableau3[Désignation],MATCH('01_Données'!P852,Tableau3[Sequence],0),))</f>
        <v/>
      </c>
      <c r="D1102" s="1" t="str">
        <f>IF('01_Données'!Q852="","",INDEX(Tableau3[Qte],MATCH('01_Données'!P852,Tableau3[Sequence],0),))</f>
        <v/>
      </c>
      <c r="E1102" s="22" t="str">
        <f>IF('01_Données'!Q852="","",INDEX(Tableau3[P.A.U],MATCH('01_Données'!P852,Tableau3[Sequence],0),))</f>
        <v/>
      </c>
      <c r="F1102" s="22"/>
      <c r="G1102" s="2" t="str">
        <f>IF('01_Données'!Q852="","",INDEX(Tableau3[Délai],MATCH('01_Données'!P852,Tableau3[Sequence],0),))</f>
        <v/>
      </c>
      <c r="H1102" s="2" t="str">
        <f>IF('01_Données'!Q852="","",INDEX(Tableau3[Date livraison],MATCH('01_Données'!P852,Tableau3[Sequence],0),))</f>
        <v/>
      </c>
      <c r="I1102" s="1" t="str">
        <f t="shared" si="24"/>
        <v/>
      </c>
      <c r="J1102" t="e">
        <f>IF('01_Données'!#REF!="","",INDEX(#REF!,MATCH('01_Données'!#REF!,#REF!,0),))</f>
        <v>#REF!</v>
      </c>
    </row>
    <row r="1103" spans="1:10" x14ac:dyDescent="0.25">
      <c r="A1103" s="19" t="str">
        <f>IF(ROW()-12&lt;='01_Données'!$O$2,ROW()-12,"")</f>
        <v/>
      </c>
      <c r="B1103" s="1" t="str">
        <f>IF('01_Données'!Q853="","",INDEX(Tableau3[N°CMD],MATCH('01_Données'!P853,Tableau3[Sequence],0),))</f>
        <v/>
      </c>
      <c r="C1103" s="31" t="str">
        <f>IF('01_Données'!Q853="","",INDEX(Tableau3[Désignation],MATCH('01_Données'!P853,Tableau3[Sequence],0),))</f>
        <v/>
      </c>
      <c r="D1103" s="1" t="str">
        <f>IF('01_Données'!Q853="","",INDEX(Tableau3[Qte],MATCH('01_Données'!P853,Tableau3[Sequence],0),))</f>
        <v/>
      </c>
      <c r="E1103" s="22" t="str">
        <f>IF('01_Données'!Q853="","",INDEX(Tableau3[P.A.U],MATCH('01_Données'!P853,Tableau3[Sequence],0),))</f>
        <v/>
      </c>
      <c r="F1103" s="22"/>
      <c r="G1103" s="2" t="str">
        <f>IF('01_Données'!Q853="","",INDEX(Tableau3[Délai],MATCH('01_Données'!P853,Tableau3[Sequence],0),))</f>
        <v/>
      </c>
      <c r="H1103" s="2" t="str">
        <f>IF('01_Données'!Q853="","",INDEX(Tableau3[Date livraison],MATCH('01_Données'!P853,Tableau3[Sequence],0),))</f>
        <v/>
      </c>
      <c r="I1103" s="1" t="str">
        <f t="shared" si="24"/>
        <v/>
      </c>
      <c r="J1103" t="e">
        <f>IF('01_Données'!#REF!="","",INDEX(#REF!,MATCH('01_Données'!#REF!,#REF!,0),))</f>
        <v>#REF!</v>
      </c>
    </row>
    <row r="1104" spans="1:10" x14ac:dyDescent="0.25">
      <c r="A1104" s="19" t="str">
        <f>IF(ROW()-12&lt;='01_Données'!$O$2,ROW()-12,"")</f>
        <v/>
      </c>
      <c r="B1104" s="1" t="str">
        <f>IF('01_Données'!Q854="","",INDEX(Tableau3[N°CMD],MATCH('01_Données'!P854,Tableau3[Sequence],0),))</f>
        <v/>
      </c>
      <c r="C1104" s="31" t="str">
        <f>IF('01_Données'!Q854="","",INDEX(Tableau3[Désignation],MATCH('01_Données'!P854,Tableau3[Sequence],0),))</f>
        <v/>
      </c>
      <c r="D1104" s="1" t="str">
        <f>IF('01_Données'!Q854="","",INDEX(Tableau3[Qte],MATCH('01_Données'!P854,Tableau3[Sequence],0),))</f>
        <v/>
      </c>
      <c r="E1104" s="22" t="str">
        <f>IF('01_Données'!Q854="","",INDEX(Tableau3[P.A.U],MATCH('01_Données'!P854,Tableau3[Sequence],0),))</f>
        <v/>
      </c>
      <c r="F1104" s="22"/>
      <c r="G1104" s="2" t="str">
        <f>IF('01_Données'!Q854="","",INDEX(Tableau3[Délai],MATCH('01_Données'!P854,Tableau3[Sequence],0),))</f>
        <v/>
      </c>
      <c r="H1104" s="2" t="str">
        <f>IF('01_Données'!Q854="","",INDEX(Tableau3[Date livraison],MATCH('01_Données'!P854,Tableau3[Sequence],0),))</f>
        <v/>
      </c>
      <c r="I1104" s="1" t="str">
        <f t="shared" si="24"/>
        <v/>
      </c>
      <c r="J1104" t="e">
        <f>IF('01_Données'!#REF!="","",INDEX(#REF!,MATCH('01_Données'!#REF!,#REF!,0),))</f>
        <v>#REF!</v>
      </c>
    </row>
    <row r="1105" spans="1:10" x14ac:dyDescent="0.25">
      <c r="A1105" s="19" t="str">
        <f>IF(ROW()-12&lt;='01_Données'!$O$2,ROW()-12,"")</f>
        <v/>
      </c>
      <c r="B1105" s="1" t="str">
        <f>IF('01_Données'!Q855="","",INDEX(Tableau3[N°CMD],MATCH('01_Données'!P855,Tableau3[Sequence],0),))</f>
        <v/>
      </c>
      <c r="C1105" s="31" t="str">
        <f>IF('01_Données'!Q855="","",INDEX(Tableau3[Désignation],MATCH('01_Données'!P855,Tableau3[Sequence],0),))</f>
        <v/>
      </c>
      <c r="D1105" s="1" t="str">
        <f>IF('01_Données'!Q855="","",INDEX(Tableau3[Qte],MATCH('01_Données'!P855,Tableau3[Sequence],0),))</f>
        <v/>
      </c>
      <c r="E1105" s="22" t="str">
        <f>IF('01_Données'!Q855="","",INDEX(Tableau3[P.A.U],MATCH('01_Données'!P855,Tableau3[Sequence],0),))</f>
        <v/>
      </c>
      <c r="F1105" s="22"/>
      <c r="G1105" s="2" t="str">
        <f>IF('01_Données'!Q855="","",INDEX(Tableau3[Délai],MATCH('01_Données'!P855,Tableau3[Sequence],0),))</f>
        <v/>
      </c>
      <c r="H1105" s="2" t="str">
        <f>IF('01_Données'!Q855="","",INDEX(Tableau3[Date livraison],MATCH('01_Données'!P855,Tableau3[Sequence],0),))</f>
        <v/>
      </c>
      <c r="I1105" s="1" t="str">
        <f t="shared" si="24"/>
        <v/>
      </c>
      <c r="J1105" t="e">
        <f>IF('01_Données'!#REF!="","",INDEX(#REF!,MATCH('01_Données'!#REF!,#REF!,0),))</f>
        <v>#REF!</v>
      </c>
    </row>
    <row r="1106" spans="1:10" x14ac:dyDescent="0.25">
      <c r="A1106" s="19" t="str">
        <f>IF(ROW()-12&lt;='01_Données'!$O$2,ROW()-12,"")</f>
        <v/>
      </c>
      <c r="B1106" s="1" t="str">
        <f>IF('01_Données'!Q856="","",INDEX(Tableau3[N°CMD],MATCH('01_Données'!P856,Tableau3[Sequence],0),))</f>
        <v/>
      </c>
      <c r="C1106" s="31" t="str">
        <f>IF('01_Données'!Q856="","",INDEX(Tableau3[Désignation],MATCH('01_Données'!P856,Tableau3[Sequence],0),))</f>
        <v/>
      </c>
      <c r="D1106" s="1" t="str">
        <f>IF('01_Données'!Q856="","",INDEX(Tableau3[Qte],MATCH('01_Données'!P856,Tableau3[Sequence],0),))</f>
        <v/>
      </c>
      <c r="E1106" s="22" t="str">
        <f>IF('01_Données'!Q856="","",INDEX(Tableau3[P.A.U],MATCH('01_Données'!P856,Tableau3[Sequence],0),))</f>
        <v/>
      </c>
      <c r="F1106" s="22"/>
      <c r="G1106" s="2" t="str">
        <f>IF('01_Données'!Q856="","",INDEX(Tableau3[Délai],MATCH('01_Données'!P856,Tableau3[Sequence],0),))</f>
        <v/>
      </c>
      <c r="H1106" s="2" t="str">
        <f>IF('01_Données'!Q856="","",INDEX(Tableau3[Date livraison],MATCH('01_Données'!P856,Tableau3[Sequence],0),))</f>
        <v/>
      </c>
      <c r="I1106" s="1" t="str">
        <f t="shared" si="24"/>
        <v/>
      </c>
      <c r="J1106" t="e">
        <f>IF('01_Données'!#REF!="","",INDEX(#REF!,MATCH('01_Données'!#REF!,#REF!,0),))</f>
        <v>#REF!</v>
      </c>
    </row>
    <row r="1107" spans="1:10" x14ac:dyDescent="0.25">
      <c r="A1107" s="19" t="str">
        <f>IF(ROW()-12&lt;='01_Données'!$O$2,ROW()-12,"")</f>
        <v/>
      </c>
      <c r="B1107" s="1" t="str">
        <f>IF('01_Données'!Q857="","",INDEX(Tableau3[N°CMD],MATCH('01_Données'!P857,Tableau3[Sequence],0),))</f>
        <v/>
      </c>
      <c r="C1107" s="31" t="str">
        <f>IF('01_Données'!Q857="","",INDEX(Tableau3[Désignation],MATCH('01_Données'!P857,Tableau3[Sequence],0),))</f>
        <v/>
      </c>
      <c r="D1107" s="1" t="str">
        <f>IF('01_Données'!Q857="","",INDEX(Tableau3[Qte],MATCH('01_Données'!P857,Tableau3[Sequence],0),))</f>
        <v/>
      </c>
      <c r="E1107" s="22" t="str">
        <f>IF('01_Données'!Q857="","",INDEX(Tableau3[P.A.U],MATCH('01_Données'!P857,Tableau3[Sequence],0),))</f>
        <v/>
      </c>
      <c r="F1107" s="22"/>
      <c r="G1107" s="2" t="str">
        <f>IF('01_Données'!Q857="","",INDEX(Tableau3[Délai],MATCH('01_Données'!P857,Tableau3[Sequence],0),))</f>
        <v/>
      </c>
      <c r="H1107" s="2" t="str">
        <f>IF('01_Données'!Q857="","",INDEX(Tableau3[Date livraison],MATCH('01_Données'!P857,Tableau3[Sequence],0),))</f>
        <v/>
      </c>
      <c r="I1107" s="1" t="str">
        <f t="shared" si="24"/>
        <v/>
      </c>
      <c r="J1107" t="e">
        <f>IF('01_Données'!#REF!="","",INDEX(#REF!,MATCH('01_Données'!#REF!,#REF!,0),))</f>
        <v>#REF!</v>
      </c>
    </row>
    <row r="1108" spans="1:10" x14ac:dyDescent="0.25">
      <c r="A1108" s="19" t="str">
        <f>IF(ROW()-12&lt;='01_Données'!$O$2,ROW()-12,"")</f>
        <v/>
      </c>
      <c r="B1108" s="1" t="str">
        <f>IF('01_Données'!Q858="","",INDEX(Tableau3[N°CMD],MATCH('01_Données'!P858,Tableau3[Sequence],0),))</f>
        <v/>
      </c>
      <c r="C1108" s="31" t="str">
        <f>IF('01_Données'!Q858="","",INDEX(Tableau3[Désignation],MATCH('01_Données'!P858,Tableau3[Sequence],0),))</f>
        <v/>
      </c>
      <c r="D1108" s="1" t="str">
        <f>IF('01_Données'!Q858="","",INDEX(Tableau3[Qte],MATCH('01_Données'!P858,Tableau3[Sequence],0),))</f>
        <v/>
      </c>
      <c r="E1108" s="22" t="str">
        <f>IF('01_Données'!Q858="","",INDEX(Tableau3[P.A.U],MATCH('01_Données'!P858,Tableau3[Sequence],0),))</f>
        <v/>
      </c>
      <c r="F1108" s="22"/>
      <c r="G1108" s="2" t="str">
        <f>IF('01_Données'!Q858="","",INDEX(Tableau3[Délai],MATCH('01_Données'!P858,Tableau3[Sequence],0),))</f>
        <v/>
      </c>
      <c r="H1108" s="2" t="str">
        <f>IF('01_Données'!Q858="","",INDEX(Tableau3[Date livraison],MATCH('01_Données'!P858,Tableau3[Sequence],0),))</f>
        <v/>
      </c>
      <c r="I1108" s="1" t="str">
        <f t="shared" si="24"/>
        <v/>
      </c>
      <c r="J1108" t="e">
        <f>IF('01_Données'!#REF!="","",INDEX(#REF!,MATCH('01_Données'!#REF!,#REF!,0),))</f>
        <v>#REF!</v>
      </c>
    </row>
    <row r="1109" spans="1:10" x14ac:dyDescent="0.25">
      <c r="A1109" s="19" t="str">
        <f>IF(ROW()-12&lt;='01_Données'!$O$2,ROW()-12,"")</f>
        <v/>
      </c>
      <c r="B1109" s="1" t="str">
        <f>IF('01_Données'!Q859="","",INDEX(Tableau3[N°CMD],MATCH('01_Données'!P859,Tableau3[Sequence],0),))</f>
        <v/>
      </c>
      <c r="C1109" s="31" t="str">
        <f>IF('01_Données'!Q859="","",INDEX(Tableau3[Désignation],MATCH('01_Données'!P859,Tableau3[Sequence],0),))</f>
        <v/>
      </c>
      <c r="D1109" s="1" t="str">
        <f>IF('01_Données'!Q859="","",INDEX(Tableau3[Qte],MATCH('01_Données'!P859,Tableau3[Sequence],0),))</f>
        <v/>
      </c>
      <c r="E1109" s="22" t="str">
        <f>IF('01_Données'!Q859="","",INDEX(Tableau3[P.A.U],MATCH('01_Données'!P859,Tableau3[Sequence],0),))</f>
        <v/>
      </c>
      <c r="F1109" s="22"/>
      <c r="G1109" s="2" t="str">
        <f>IF('01_Données'!Q859="","",INDEX(Tableau3[Délai],MATCH('01_Données'!P859,Tableau3[Sequence],0),))</f>
        <v/>
      </c>
      <c r="H1109" s="2" t="str">
        <f>IF('01_Données'!Q859="","",INDEX(Tableau3[Date livraison],MATCH('01_Données'!P859,Tableau3[Sequence],0),))</f>
        <v/>
      </c>
      <c r="I1109" s="1" t="str">
        <f t="shared" si="24"/>
        <v/>
      </c>
      <c r="J1109" t="e">
        <f>IF('01_Données'!#REF!="","",INDEX(#REF!,MATCH('01_Données'!#REF!,#REF!,0),))</f>
        <v>#REF!</v>
      </c>
    </row>
    <row r="1110" spans="1:10" x14ac:dyDescent="0.25">
      <c r="A1110" s="19" t="str">
        <f>IF(ROW()-12&lt;='01_Données'!$O$2,ROW()-12,"")</f>
        <v/>
      </c>
      <c r="B1110" s="1" t="str">
        <f>IF('01_Données'!Q860="","",INDEX(Tableau3[N°CMD],MATCH('01_Données'!P860,Tableau3[Sequence],0),))</f>
        <v/>
      </c>
      <c r="C1110" s="31" t="str">
        <f>IF('01_Données'!Q860="","",INDEX(Tableau3[Désignation],MATCH('01_Données'!P860,Tableau3[Sequence],0),))</f>
        <v/>
      </c>
      <c r="D1110" s="1" t="str">
        <f>IF('01_Données'!Q860="","",INDEX(Tableau3[Qte],MATCH('01_Données'!P860,Tableau3[Sequence],0),))</f>
        <v/>
      </c>
      <c r="E1110" s="22" t="str">
        <f>IF('01_Données'!Q860="","",INDEX(Tableau3[P.A.U],MATCH('01_Données'!P860,Tableau3[Sequence],0),))</f>
        <v/>
      </c>
      <c r="F1110" s="22"/>
      <c r="G1110" s="2" t="str">
        <f>IF('01_Données'!Q860="","",INDEX(Tableau3[Délai],MATCH('01_Données'!P860,Tableau3[Sequence],0),))</f>
        <v/>
      </c>
      <c r="H1110" s="2" t="str">
        <f>IF('01_Données'!Q860="","",INDEX(Tableau3[Date livraison],MATCH('01_Données'!P860,Tableau3[Sequence],0),))</f>
        <v/>
      </c>
      <c r="I1110" s="1" t="str">
        <f t="shared" si="24"/>
        <v/>
      </c>
      <c r="J1110" t="e">
        <f>IF('01_Données'!#REF!="","",INDEX(#REF!,MATCH('01_Données'!#REF!,#REF!,0),))</f>
        <v>#REF!</v>
      </c>
    </row>
    <row r="1111" spans="1:10" x14ac:dyDescent="0.25">
      <c r="A1111" s="19" t="str">
        <f>IF(ROW()-12&lt;='01_Données'!$O$2,ROW()-12,"")</f>
        <v/>
      </c>
      <c r="B1111" s="1" t="str">
        <f>IF('01_Données'!Q861="","",INDEX(Tableau3[N°CMD],MATCH('01_Données'!P861,Tableau3[Sequence],0),))</f>
        <v/>
      </c>
      <c r="C1111" s="31" t="str">
        <f>IF('01_Données'!Q861="","",INDEX(Tableau3[Désignation],MATCH('01_Données'!P861,Tableau3[Sequence],0),))</f>
        <v/>
      </c>
      <c r="D1111" s="1" t="str">
        <f>IF('01_Données'!Q861="","",INDEX(Tableau3[Qte],MATCH('01_Données'!P861,Tableau3[Sequence],0),))</f>
        <v/>
      </c>
      <c r="E1111" s="22" t="str">
        <f>IF('01_Données'!Q861="","",INDEX(Tableau3[P.A.U],MATCH('01_Données'!P861,Tableau3[Sequence],0),))</f>
        <v/>
      </c>
      <c r="F1111" s="22"/>
      <c r="G1111" s="2" t="str">
        <f>IF('01_Données'!Q861="","",INDEX(Tableau3[Délai],MATCH('01_Données'!P861,Tableau3[Sequence],0),))</f>
        <v/>
      </c>
      <c r="H1111" s="2" t="str">
        <f>IF('01_Données'!Q861="","",INDEX(Tableau3[Date livraison],MATCH('01_Données'!P861,Tableau3[Sequence],0),))</f>
        <v/>
      </c>
      <c r="I1111" s="1" t="str">
        <f t="shared" si="24"/>
        <v/>
      </c>
      <c r="J1111" t="e">
        <f>IF('01_Données'!#REF!="","",INDEX(#REF!,MATCH('01_Données'!#REF!,#REF!,0),))</f>
        <v>#REF!</v>
      </c>
    </row>
    <row r="1112" spans="1:10" x14ac:dyDescent="0.25">
      <c r="A1112" s="19" t="str">
        <f>IF(ROW()-12&lt;='01_Données'!$O$2,ROW()-12,"")</f>
        <v/>
      </c>
      <c r="B1112" s="1" t="str">
        <f>IF('01_Données'!Q862="","",INDEX(Tableau3[N°CMD],MATCH('01_Données'!P862,Tableau3[Sequence],0),))</f>
        <v/>
      </c>
      <c r="C1112" s="31" t="str">
        <f>IF('01_Données'!Q862="","",INDEX(Tableau3[Désignation],MATCH('01_Données'!P862,Tableau3[Sequence],0),))</f>
        <v/>
      </c>
      <c r="D1112" s="1" t="str">
        <f>IF('01_Données'!Q862="","",INDEX(Tableau3[Qte],MATCH('01_Données'!P862,Tableau3[Sequence],0),))</f>
        <v/>
      </c>
      <c r="E1112" s="22" t="str">
        <f>IF('01_Données'!Q862="","",INDEX(Tableau3[P.A.U],MATCH('01_Données'!P862,Tableau3[Sequence],0),))</f>
        <v/>
      </c>
      <c r="F1112" s="22"/>
      <c r="G1112" s="2" t="str">
        <f>IF('01_Données'!Q862="","",INDEX(Tableau3[Délai],MATCH('01_Données'!P862,Tableau3[Sequence],0),))</f>
        <v/>
      </c>
      <c r="H1112" s="2" t="str">
        <f>IF('01_Données'!Q862="","",INDEX(Tableau3[Date livraison],MATCH('01_Données'!P862,Tableau3[Sequence],0),))</f>
        <v/>
      </c>
      <c r="I1112" s="1" t="str">
        <f t="shared" si="24"/>
        <v/>
      </c>
      <c r="J1112" t="e">
        <f>IF('01_Données'!#REF!="","",INDEX(#REF!,MATCH('01_Données'!#REF!,#REF!,0),))</f>
        <v>#REF!</v>
      </c>
    </row>
    <row r="1113" spans="1:10" x14ac:dyDescent="0.25">
      <c r="A1113" s="19" t="str">
        <f>IF(ROW()-12&lt;='01_Données'!$O$2,ROW()-12,"")</f>
        <v/>
      </c>
      <c r="B1113" s="1" t="str">
        <f>IF('01_Données'!Q863="","",INDEX(Tableau3[N°CMD],MATCH('01_Données'!P863,Tableau3[Sequence],0),))</f>
        <v/>
      </c>
      <c r="C1113" s="31" t="str">
        <f>IF('01_Données'!Q863="","",INDEX(Tableau3[Désignation],MATCH('01_Données'!P863,Tableau3[Sequence],0),))</f>
        <v/>
      </c>
      <c r="D1113" s="1" t="str">
        <f>IF('01_Données'!Q863="","",INDEX(Tableau3[Qte],MATCH('01_Données'!P863,Tableau3[Sequence],0),))</f>
        <v/>
      </c>
      <c r="E1113" s="22" t="str">
        <f>IF('01_Données'!Q863="","",INDEX(Tableau3[P.A.U],MATCH('01_Données'!P863,Tableau3[Sequence],0),))</f>
        <v/>
      </c>
      <c r="F1113" s="22"/>
      <c r="G1113" s="2" t="str">
        <f>IF('01_Données'!Q863="","",INDEX(Tableau3[Délai],MATCH('01_Données'!P863,Tableau3[Sequence],0),))</f>
        <v/>
      </c>
      <c r="H1113" s="2" t="str">
        <f>IF('01_Données'!Q863="","",INDEX(Tableau3[Date livraison],MATCH('01_Données'!P863,Tableau3[Sequence],0),))</f>
        <v/>
      </c>
      <c r="I1113" s="1" t="str">
        <f t="shared" si="24"/>
        <v/>
      </c>
      <c r="J1113" t="e">
        <f>IF('01_Données'!#REF!="","",INDEX(#REF!,MATCH('01_Données'!#REF!,#REF!,0),))</f>
        <v>#REF!</v>
      </c>
    </row>
    <row r="1114" spans="1:10" x14ac:dyDescent="0.25">
      <c r="A1114" s="19" t="str">
        <f>IF(ROW()-12&lt;='01_Données'!$O$2,ROW()-12,"")</f>
        <v/>
      </c>
      <c r="B1114" s="1" t="str">
        <f>IF('01_Données'!Q864="","",INDEX(Tableau3[N°CMD],MATCH('01_Données'!P864,Tableau3[Sequence],0),))</f>
        <v/>
      </c>
      <c r="C1114" s="31" t="str">
        <f>IF('01_Données'!Q864="","",INDEX(Tableau3[Désignation],MATCH('01_Données'!P864,Tableau3[Sequence],0),))</f>
        <v/>
      </c>
      <c r="D1114" s="1" t="str">
        <f>IF('01_Données'!Q864="","",INDEX(Tableau3[Qte],MATCH('01_Données'!P864,Tableau3[Sequence],0),))</f>
        <v/>
      </c>
      <c r="E1114" s="22" t="str">
        <f>IF('01_Données'!Q864="","",INDEX(Tableau3[P.A.U],MATCH('01_Données'!P864,Tableau3[Sequence],0),))</f>
        <v/>
      </c>
      <c r="F1114" s="22"/>
      <c r="G1114" s="2" t="str">
        <f>IF('01_Données'!Q864="","",INDEX(Tableau3[Délai],MATCH('01_Données'!P864,Tableau3[Sequence],0),))</f>
        <v/>
      </c>
      <c r="H1114" s="2" t="str">
        <f>IF('01_Données'!Q864="","",INDEX(Tableau3[Date livraison],MATCH('01_Données'!P864,Tableau3[Sequence],0),))</f>
        <v/>
      </c>
      <c r="I1114" s="1" t="str">
        <f t="shared" si="24"/>
        <v/>
      </c>
      <c r="J1114" t="e">
        <f>IF('01_Données'!#REF!="","",INDEX(#REF!,MATCH('01_Données'!#REF!,#REF!,0),))</f>
        <v>#REF!</v>
      </c>
    </row>
    <row r="1115" spans="1:10" x14ac:dyDescent="0.25">
      <c r="A1115" s="19" t="str">
        <f>IF(ROW()-12&lt;='01_Données'!$O$2,ROW()-12,"")</f>
        <v/>
      </c>
      <c r="B1115" s="1" t="str">
        <f>IF('01_Données'!Q865="","",INDEX(Tableau3[N°CMD],MATCH('01_Données'!P865,Tableau3[Sequence],0),))</f>
        <v/>
      </c>
      <c r="C1115" s="31" t="str">
        <f>IF('01_Données'!Q865="","",INDEX(Tableau3[Désignation],MATCH('01_Données'!P865,Tableau3[Sequence],0),))</f>
        <v/>
      </c>
      <c r="D1115" s="1" t="str">
        <f>IF('01_Données'!Q865="","",INDEX(Tableau3[Qte],MATCH('01_Données'!P865,Tableau3[Sequence],0),))</f>
        <v/>
      </c>
      <c r="E1115" s="22" t="str">
        <f>IF('01_Données'!Q865="","",INDEX(Tableau3[P.A.U],MATCH('01_Données'!P865,Tableau3[Sequence],0),))</f>
        <v/>
      </c>
      <c r="F1115" s="22"/>
      <c r="G1115" s="2" t="str">
        <f>IF('01_Données'!Q865="","",INDEX(Tableau3[Délai],MATCH('01_Données'!P865,Tableau3[Sequence],0),))</f>
        <v/>
      </c>
      <c r="H1115" s="2" t="str">
        <f>IF('01_Données'!Q865="","",INDEX(Tableau3[Date livraison],MATCH('01_Données'!P865,Tableau3[Sequence],0),))</f>
        <v/>
      </c>
      <c r="I1115" s="1" t="str">
        <f t="shared" si="24"/>
        <v/>
      </c>
      <c r="J1115" t="e">
        <f>IF('01_Données'!#REF!="","",INDEX(#REF!,MATCH('01_Données'!#REF!,#REF!,0),))</f>
        <v>#REF!</v>
      </c>
    </row>
    <row r="1116" spans="1:10" x14ac:dyDescent="0.25">
      <c r="A1116" s="19" t="str">
        <f>IF(ROW()-12&lt;='01_Données'!$O$2,ROW()-12,"")</f>
        <v/>
      </c>
      <c r="B1116" s="1" t="str">
        <f>IF('01_Données'!Q866="","",INDEX(Tableau3[N°CMD],MATCH('01_Données'!P866,Tableau3[Sequence],0),))</f>
        <v/>
      </c>
      <c r="C1116" s="31" t="str">
        <f>IF('01_Données'!Q866="","",INDEX(Tableau3[Désignation],MATCH('01_Données'!P866,Tableau3[Sequence],0),))</f>
        <v/>
      </c>
      <c r="D1116" s="1" t="str">
        <f>IF('01_Données'!Q866="","",INDEX(Tableau3[Qte],MATCH('01_Données'!P866,Tableau3[Sequence],0),))</f>
        <v/>
      </c>
      <c r="E1116" s="22" t="str">
        <f>IF('01_Données'!Q866="","",INDEX(Tableau3[P.A.U],MATCH('01_Données'!P866,Tableau3[Sequence],0),))</f>
        <v/>
      </c>
      <c r="F1116" s="22"/>
      <c r="G1116" s="2" t="str">
        <f>IF('01_Données'!Q866="","",INDEX(Tableau3[Délai],MATCH('01_Données'!P866,Tableau3[Sequence],0),))</f>
        <v/>
      </c>
      <c r="H1116" s="2" t="str">
        <f>IF('01_Données'!Q866="","",INDEX(Tableau3[Date livraison],MATCH('01_Données'!P866,Tableau3[Sequence],0),))</f>
        <v/>
      </c>
      <c r="I1116" s="1" t="str">
        <f t="shared" si="24"/>
        <v/>
      </c>
      <c r="J1116" t="e">
        <f>IF('01_Données'!#REF!="","",INDEX(#REF!,MATCH('01_Données'!#REF!,#REF!,0),))</f>
        <v>#REF!</v>
      </c>
    </row>
    <row r="1117" spans="1:10" x14ac:dyDescent="0.25">
      <c r="A1117" s="19" t="str">
        <f>IF(ROW()-12&lt;='01_Données'!$O$2,ROW()-12,"")</f>
        <v/>
      </c>
      <c r="B1117" s="1" t="str">
        <f>IF('01_Données'!Q867="","",INDEX(Tableau3[N°CMD],MATCH('01_Données'!P867,Tableau3[Sequence],0),))</f>
        <v/>
      </c>
      <c r="C1117" s="31" t="str">
        <f>IF('01_Données'!Q867="","",INDEX(Tableau3[Désignation],MATCH('01_Données'!P867,Tableau3[Sequence],0),))</f>
        <v/>
      </c>
      <c r="D1117" s="1" t="str">
        <f>IF('01_Données'!Q867="","",INDEX(Tableau3[Qte],MATCH('01_Données'!P867,Tableau3[Sequence],0),))</f>
        <v/>
      </c>
      <c r="E1117" s="22" t="str">
        <f>IF('01_Données'!Q867="","",INDEX(Tableau3[P.A.U],MATCH('01_Données'!P867,Tableau3[Sequence],0),))</f>
        <v/>
      </c>
      <c r="F1117" s="22"/>
      <c r="G1117" s="2" t="str">
        <f>IF('01_Données'!Q867="","",INDEX(Tableau3[Délai],MATCH('01_Données'!P867,Tableau3[Sequence],0),))</f>
        <v/>
      </c>
      <c r="H1117" s="2" t="str">
        <f>IF('01_Données'!Q867="","",INDEX(Tableau3[Date livraison],MATCH('01_Données'!P867,Tableau3[Sequence],0),))</f>
        <v/>
      </c>
      <c r="I1117" s="1" t="str">
        <f t="shared" si="24"/>
        <v/>
      </c>
      <c r="J1117" t="e">
        <f>IF('01_Données'!#REF!="","",INDEX(#REF!,MATCH('01_Données'!#REF!,#REF!,0),))</f>
        <v>#REF!</v>
      </c>
    </row>
    <row r="1118" spans="1:10" x14ac:dyDescent="0.25">
      <c r="A1118" s="19" t="str">
        <f>IF(ROW()-12&lt;='01_Données'!$O$2,ROW()-12,"")</f>
        <v/>
      </c>
      <c r="B1118" s="1" t="str">
        <f>IF('01_Données'!Q868="","",INDEX(Tableau3[N°CMD],MATCH('01_Données'!P868,Tableau3[Sequence],0),))</f>
        <v/>
      </c>
      <c r="C1118" s="31" t="str">
        <f>IF('01_Données'!Q868="","",INDEX(Tableau3[Désignation],MATCH('01_Données'!P868,Tableau3[Sequence],0),))</f>
        <v/>
      </c>
      <c r="D1118" s="1" t="str">
        <f>IF('01_Données'!Q868="","",INDEX(Tableau3[Qte],MATCH('01_Données'!P868,Tableau3[Sequence],0),))</f>
        <v/>
      </c>
      <c r="E1118" s="22" t="str">
        <f>IF('01_Données'!Q868="","",INDEX(Tableau3[P.A.U],MATCH('01_Données'!P868,Tableau3[Sequence],0),))</f>
        <v/>
      </c>
      <c r="F1118" s="22"/>
      <c r="G1118" s="2" t="str">
        <f>IF('01_Données'!Q868="","",INDEX(Tableau3[Délai],MATCH('01_Données'!P868,Tableau3[Sequence],0),))</f>
        <v/>
      </c>
      <c r="H1118" s="2" t="str">
        <f>IF('01_Données'!Q868="","",INDEX(Tableau3[Date livraison],MATCH('01_Données'!P868,Tableau3[Sequence],0),))</f>
        <v/>
      </c>
      <c r="I1118" s="1" t="str">
        <f t="shared" si="24"/>
        <v/>
      </c>
      <c r="J1118" t="e">
        <f>IF('01_Données'!#REF!="","",INDEX(#REF!,MATCH('01_Données'!#REF!,#REF!,0),))</f>
        <v>#REF!</v>
      </c>
    </row>
    <row r="1119" spans="1:10" x14ac:dyDescent="0.25">
      <c r="A1119" s="19" t="str">
        <f>IF(ROW()-12&lt;='01_Données'!$O$2,ROW()-12,"")</f>
        <v/>
      </c>
      <c r="B1119" s="1" t="str">
        <f>IF('01_Données'!Q869="","",INDEX(Tableau3[N°CMD],MATCH('01_Données'!P869,Tableau3[Sequence],0),))</f>
        <v/>
      </c>
      <c r="C1119" s="31" t="str">
        <f>IF('01_Données'!Q869="","",INDEX(Tableau3[Désignation],MATCH('01_Données'!P869,Tableau3[Sequence],0),))</f>
        <v/>
      </c>
      <c r="D1119" s="1" t="str">
        <f>IF('01_Données'!Q869="","",INDEX(Tableau3[Qte],MATCH('01_Données'!P869,Tableau3[Sequence],0),))</f>
        <v/>
      </c>
      <c r="E1119" s="22" t="str">
        <f>IF('01_Données'!Q869="","",INDEX(Tableau3[P.A.U],MATCH('01_Données'!P869,Tableau3[Sequence],0),))</f>
        <v/>
      </c>
      <c r="F1119" s="22"/>
      <c r="G1119" s="2" t="str">
        <f>IF('01_Données'!Q869="","",INDEX(Tableau3[Délai],MATCH('01_Données'!P869,Tableau3[Sequence],0),))</f>
        <v/>
      </c>
      <c r="H1119" s="2" t="str">
        <f>IF('01_Données'!Q869="","",INDEX(Tableau3[Date livraison],MATCH('01_Données'!P869,Tableau3[Sequence],0),))</f>
        <v/>
      </c>
      <c r="I1119" s="1" t="str">
        <f t="shared" si="24"/>
        <v/>
      </c>
      <c r="J1119" t="e">
        <f>IF('01_Données'!#REF!="","",INDEX(#REF!,MATCH('01_Données'!#REF!,#REF!,0),))</f>
        <v>#REF!</v>
      </c>
    </row>
    <row r="1120" spans="1:10" x14ac:dyDescent="0.25">
      <c r="A1120" s="19" t="str">
        <f>IF(ROW()-12&lt;='01_Données'!$O$2,ROW()-12,"")</f>
        <v/>
      </c>
      <c r="B1120" s="1" t="str">
        <f>IF('01_Données'!Q870="","",INDEX(Tableau3[N°CMD],MATCH('01_Données'!P870,Tableau3[Sequence],0),))</f>
        <v/>
      </c>
      <c r="C1120" s="31" t="str">
        <f>IF('01_Données'!Q870="","",INDEX(Tableau3[Désignation],MATCH('01_Données'!P870,Tableau3[Sequence],0),))</f>
        <v/>
      </c>
      <c r="D1120" s="1" t="str">
        <f>IF('01_Données'!Q870="","",INDEX(Tableau3[Qte],MATCH('01_Données'!P870,Tableau3[Sequence],0),))</f>
        <v/>
      </c>
      <c r="E1120" s="22" t="str">
        <f>IF('01_Données'!Q870="","",INDEX(Tableau3[P.A.U],MATCH('01_Données'!P870,Tableau3[Sequence],0),))</f>
        <v/>
      </c>
      <c r="F1120" s="22"/>
      <c r="G1120" s="2" t="str">
        <f>IF('01_Données'!Q870="","",INDEX(Tableau3[Délai],MATCH('01_Données'!P870,Tableau3[Sequence],0),))</f>
        <v/>
      </c>
      <c r="H1120" s="2" t="str">
        <f>IF('01_Données'!Q870="","",INDEX(Tableau3[Date livraison],MATCH('01_Données'!P870,Tableau3[Sequence],0),))</f>
        <v/>
      </c>
      <c r="I1120" s="1" t="str">
        <f t="shared" si="24"/>
        <v/>
      </c>
      <c r="J1120" t="e">
        <f>IF('01_Données'!#REF!="","",INDEX(#REF!,MATCH('01_Données'!#REF!,#REF!,0),))</f>
        <v>#REF!</v>
      </c>
    </row>
    <row r="1121" spans="1:10" x14ac:dyDescent="0.25">
      <c r="A1121" s="19" t="str">
        <f>IF(ROW()-12&lt;='01_Données'!$O$2,ROW()-12,"")</f>
        <v/>
      </c>
      <c r="B1121" s="1" t="str">
        <f>IF('01_Données'!Q871="","",INDEX(Tableau3[N°CMD],MATCH('01_Données'!P871,Tableau3[Sequence],0),))</f>
        <v/>
      </c>
      <c r="C1121" s="31" t="str">
        <f>IF('01_Données'!Q871="","",INDEX(Tableau3[Désignation],MATCH('01_Données'!P871,Tableau3[Sequence],0),))</f>
        <v/>
      </c>
      <c r="D1121" s="1" t="str">
        <f>IF('01_Données'!Q871="","",INDEX(Tableau3[Qte],MATCH('01_Données'!P871,Tableau3[Sequence],0),))</f>
        <v/>
      </c>
      <c r="E1121" s="22" t="str">
        <f>IF('01_Données'!Q871="","",INDEX(Tableau3[P.A.U],MATCH('01_Données'!P871,Tableau3[Sequence],0),))</f>
        <v/>
      </c>
      <c r="F1121" s="22"/>
      <c r="G1121" s="2" t="str">
        <f>IF('01_Données'!Q871="","",INDEX(Tableau3[Délai],MATCH('01_Données'!P871,Tableau3[Sequence],0),))</f>
        <v/>
      </c>
      <c r="H1121" s="2" t="str">
        <f>IF('01_Données'!Q871="","",INDEX(Tableau3[Date livraison],MATCH('01_Données'!P871,Tableau3[Sequence],0),))</f>
        <v/>
      </c>
      <c r="I1121" s="1" t="str">
        <f t="shared" si="24"/>
        <v/>
      </c>
      <c r="J1121" t="e">
        <f>IF('01_Données'!#REF!="","",INDEX(#REF!,MATCH('01_Données'!#REF!,#REF!,0),))</f>
        <v>#REF!</v>
      </c>
    </row>
    <row r="1122" spans="1:10" x14ac:dyDescent="0.25">
      <c r="A1122" s="19" t="str">
        <f>IF(ROW()-12&lt;='01_Données'!$O$2,ROW()-12,"")</f>
        <v/>
      </c>
      <c r="B1122" s="1" t="str">
        <f>IF('01_Données'!Q872="","",INDEX(Tableau3[N°CMD],MATCH('01_Données'!P872,Tableau3[Sequence],0),))</f>
        <v/>
      </c>
      <c r="C1122" s="31" t="str">
        <f>IF('01_Données'!Q872="","",INDEX(Tableau3[Désignation],MATCH('01_Données'!P872,Tableau3[Sequence],0),))</f>
        <v/>
      </c>
      <c r="D1122" s="1" t="str">
        <f>IF('01_Données'!Q872="","",INDEX(Tableau3[Qte],MATCH('01_Données'!P872,Tableau3[Sequence],0),))</f>
        <v/>
      </c>
      <c r="E1122" s="22" t="str">
        <f>IF('01_Données'!Q872="","",INDEX(Tableau3[P.A.U],MATCH('01_Données'!P872,Tableau3[Sequence],0),))</f>
        <v/>
      </c>
      <c r="F1122" s="22"/>
      <c r="G1122" s="2" t="str">
        <f>IF('01_Données'!Q872="","",INDEX(Tableau3[Délai],MATCH('01_Données'!P872,Tableau3[Sequence],0),))</f>
        <v/>
      </c>
      <c r="H1122" s="2" t="str">
        <f>IF('01_Données'!Q872="","",INDEX(Tableau3[Date livraison],MATCH('01_Données'!P872,Tableau3[Sequence],0),))</f>
        <v/>
      </c>
      <c r="I1122" s="1" t="str">
        <f t="shared" si="24"/>
        <v/>
      </c>
      <c r="J1122" t="e">
        <f>IF('01_Données'!#REF!="","",INDEX(#REF!,MATCH('01_Données'!#REF!,#REF!,0),))</f>
        <v>#REF!</v>
      </c>
    </row>
    <row r="1123" spans="1:10" x14ac:dyDescent="0.25">
      <c r="A1123" s="19" t="str">
        <f>IF(ROW()-12&lt;='01_Données'!$O$2,ROW()-12,"")</f>
        <v/>
      </c>
      <c r="B1123" s="1" t="str">
        <f>IF('01_Données'!Q873="","",INDEX(Tableau3[N°CMD],MATCH('01_Données'!P873,Tableau3[Sequence],0),))</f>
        <v/>
      </c>
      <c r="C1123" s="31" t="str">
        <f>IF('01_Données'!Q873="","",INDEX(Tableau3[Désignation],MATCH('01_Données'!P873,Tableau3[Sequence],0),))</f>
        <v/>
      </c>
      <c r="D1123" s="1" t="str">
        <f>IF('01_Données'!Q873="","",INDEX(Tableau3[Qte],MATCH('01_Données'!P873,Tableau3[Sequence],0),))</f>
        <v/>
      </c>
      <c r="E1123" s="22" t="str">
        <f>IF('01_Données'!Q873="","",INDEX(Tableau3[P.A.U],MATCH('01_Données'!P873,Tableau3[Sequence],0),))</f>
        <v/>
      </c>
      <c r="F1123" s="22"/>
      <c r="G1123" s="2" t="str">
        <f>IF('01_Données'!Q873="","",INDEX(Tableau3[Délai],MATCH('01_Données'!P873,Tableau3[Sequence],0),))</f>
        <v/>
      </c>
      <c r="H1123" s="2" t="str">
        <f>IF('01_Données'!Q873="","",INDEX(Tableau3[Date livraison],MATCH('01_Données'!P873,Tableau3[Sequence],0),))</f>
        <v/>
      </c>
      <c r="I1123" s="1" t="str">
        <f t="shared" si="24"/>
        <v/>
      </c>
      <c r="J1123" t="e">
        <f>IF('01_Données'!#REF!="","",INDEX(#REF!,MATCH('01_Données'!#REF!,#REF!,0),))</f>
        <v>#REF!</v>
      </c>
    </row>
    <row r="1124" spans="1:10" x14ac:dyDescent="0.25">
      <c r="A1124" s="19" t="str">
        <f>IF(ROW()-12&lt;='01_Données'!$O$2,ROW()-12,"")</f>
        <v/>
      </c>
      <c r="B1124" s="1" t="str">
        <f>IF('01_Données'!Q874="","",INDEX(Tableau3[N°CMD],MATCH('01_Données'!P874,Tableau3[Sequence],0),))</f>
        <v/>
      </c>
      <c r="C1124" s="31" t="str">
        <f>IF('01_Données'!Q874="","",INDEX(Tableau3[Désignation],MATCH('01_Données'!P874,Tableau3[Sequence],0),))</f>
        <v/>
      </c>
      <c r="D1124" s="1" t="str">
        <f>IF('01_Données'!Q874="","",INDEX(Tableau3[Qte],MATCH('01_Données'!P874,Tableau3[Sequence],0),))</f>
        <v/>
      </c>
      <c r="E1124" s="22" t="str">
        <f>IF('01_Données'!Q874="","",INDEX(Tableau3[P.A.U],MATCH('01_Données'!P874,Tableau3[Sequence],0),))</f>
        <v/>
      </c>
      <c r="F1124" s="22"/>
      <c r="G1124" s="2" t="str">
        <f>IF('01_Données'!Q874="","",INDEX(Tableau3[Délai],MATCH('01_Données'!P874,Tableau3[Sequence],0),))</f>
        <v/>
      </c>
      <c r="H1124" s="2" t="str">
        <f>IF('01_Données'!Q874="","",INDEX(Tableau3[Date livraison],MATCH('01_Données'!P874,Tableau3[Sequence],0),))</f>
        <v/>
      </c>
      <c r="I1124" s="1" t="str">
        <f t="shared" si="24"/>
        <v/>
      </c>
      <c r="J1124" t="e">
        <f>IF('01_Données'!#REF!="","",INDEX(#REF!,MATCH('01_Données'!#REF!,#REF!,0),))</f>
        <v>#REF!</v>
      </c>
    </row>
    <row r="1125" spans="1:10" x14ac:dyDescent="0.25">
      <c r="A1125" s="19" t="str">
        <f>IF(ROW()-12&lt;='01_Données'!$O$2,ROW()-12,"")</f>
        <v/>
      </c>
      <c r="B1125" s="1" t="str">
        <f>IF('01_Données'!Q875="","",INDEX(Tableau3[N°CMD],MATCH('01_Données'!P875,Tableau3[Sequence],0),))</f>
        <v/>
      </c>
      <c r="C1125" s="31" t="str">
        <f>IF('01_Données'!Q875="","",INDEX(Tableau3[Désignation],MATCH('01_Données'!P875,Tableau3[Sequence],0),))</f>
        <v/>
      </c>
      <c r="D1125" s="1" t="str">
        <f>IF('01_Données'!Q875="","",INDEX(Tableau3[Qte],MATCH('01_Données'!P875,Tableau3[Sequence],0),))</f>
        <v/>
      </c>
      <c r="E1125" s="22" t="str">
        <f>IF('01_Données'!Q875="","",INDEX(Tableau3[P.A.U],MATCH('01_Données'!P875,Tableau3[Sequence],0),))</f>
        <v/>
      </c>
      <c r="F1125" s="22"/>
      <c r="G1125" s="2" t="str">
        <f>IF('01_Données'!Q875="","",INDEX(Tableau3[Délai],MATCH('01_Données'!P875,Tableau3[Sequence],0),))</f>
        <v/>
      </c>
      <c r="H1125" s="2" t="str">
        <f>IF('01_Données'!Q875="","",INDEX(Tableau3[Date livraison],MATCH('01_Données'!P875,Tableau3[Sequence],0),))</f>
        <v/>
      </c>
      <c r="I1125" s="1" t="str">
        <f t="shared" si="24"/>
        <v/>
      </c>
      <c r="J1125" t="e">
        <f>IF('01_Données'!#REF!="","",INDEX(#REF!,MATCH('01_Données'!#REF!,#REF!,0),))</f>
        <v>#REF!</v>
      </c>
    </row>
    <row r="1126" spans="1:10" x14ac:dyDescent="0.25">
      <c r="A1126" s="19" t="str">
        <f>IF(ROW()-12&lt;='01_Données'!$O$2,ROW()-12,"")</f>
        <v/>
      </c>
      <c r="B1126" s="1" t="str">
        <f>IF('01_Données'!Q876="","",INDEX(Tableau3[N°CMD],MATCH('01_Données'!P876,Tableau3[Sequence],0),))</f>
        <v/>
      </c>
      <c r="C1126" s="31" t="str">
        <f>IF('01_Données'!Q876="","",INDEX(Tableau3[Désignation],MATCH('01_Données'!P876,Tableau3[Sequence],0),))</f>
        <v/>
      </c>
      <c r="D1126" s="1" t="str">
        <f>IF('01_Données'!Q876="","",INDEX(Tableau3[Qte],MATCH('01_Données'!P876,Tableau3[Sequence],0),))</f>
        <v/>
      </c>
      <c r="E1126" s="22" t="str">
        <f>IF('01_Données'!Q876="","",INDEX(Tableau3[P.A.U],MATCH('01_Données'!P876,Tableau3[Sequence],0),))</f>
        <v/>
      </c>
      <c r="F1126" s="22"/>
      <c r="G1126" s="2" t="str">
        <f>IF('01_Données'!Q876="","",INDEX(Tableau3[Délai],MATCH('01_Données'!P876,Tableau3[Sequence],0),))</f>
        <v/>
      </c>
      <c r="H1126" s="2" t="str">
        <f>IF('01_Données'!Q876="","",INDEX(Tableau3[Date livraison],MATCH('01_Données'!P876,Tableau3[Sequence],0),))</f>
        <v/>
      </c>
      <c r="I1126" s="1" t="str">
        <f t="shared" si="24"/>
        <v/>
      </c>
      <c r="J1126" t="e">
        <f>IF('01_Données'!#REF!="","",INDEX(#REF!,MATCH('01_Données'!#REF!,#REF!,0),))</f>
        <v>#REF!</v>
      </c>
    </row>
    <row r="1127" spans="1:10" x14ac:dyDescent="0.25">
      <c r="A1127" s="19" t="str">
        <f>IF(ROW()-12&lt;='01_Données'!$O$2,ROW()-12,"")</f>
        <v/>
      </c>
      <c r="B1127" s="1" t="str">
        <f>IF('01_Données'!Q877="","",INDEX(Tableau3[N°CMD],MATCH('01_Données'!P877,Tableau3[Sequence],0),))</f>
        <v/>
      </c>
      <c r="C1127" s="31" t="str">
        <f>IF('01_Données'!Q877="","",INDEX(Tableau3[Désignation],MATCH('01_Données'!P877,Tableau3[Sequence],0),))</f>
        <v/>
      </c>
      <c r="D1127" s="1" t="str">
        <f>IF('01_Données'!Q877="","",INDEX(Tableau3[Qte],MATCH('01_Données'!P877,Tableau3[Sequence],0),))</f>
        <v/>
      </c>
      <c r="E1127" s="22" t="str">
        <f>IF('01_Données'!Q877="","",INDEX(Tableau3[P.A.U],MATCH('01_Données'!P877,Tableau3[Sequence],0),))</f>
        <v/>
      </c>
      <c r="F1127" s="22"/>
      <c r="G1127" s="2" t="str">
        <f>IF('01_Données'!Q877="","",INDEX(Tableau3[Délai],MATCH('01_Données'!P877,Tableau3[Sequence],0),))</f>
        <v/>
      </c>
      <c r="H1127" s="2" t="str">
        <f>IF('01_Données'!Q877="","",INDEX(Tableau3[Date livraison],MATCH('01_Données'!P877,Tableau3[Sequence],0),))</f>
        <v/>
      </c>
      <c r="I1127" s="1" t="str">
        <f t="shared" si="24"/>
        <v/>
      </c>
      <c r="J1127" t="e">
        <f>IF('01_Données'!#REF!="","",INDEX(#REF!,MATCH('01_Données'!#REF!,#REF!,0),))</f>
        <v>#REF!</v>
      </c>
    </row>
    <row r="1128" spans="1:10" x14ac:dyDescent="0.25">
      <c r="A1128" s="19" t="str">
        <f>IF(ROW()-12&lt;='01_Données'!$O$2,ROW()-12,"")</f>
        <v/>
      </c>
      <c r="B1128" s="1" t="str">
        <f>IF('01_Données'!Q878="","",INDEX(Tableau3[N°CMD],MATCH('01_Données'!P878,Tableau3[Sequence],0),))</f>
        <v/>
      </c>
      <c r="C1128" s="31" t="str">
        <f>IF('01_Données'!Q878="","",INDEX(Tableau3[Désignation],MATCH('01_Données'!P878,Tableau3[Sequence],0),))</f>
        <v/>
      </c>
      <c r="D1128" s="1" t="str">
        <f>IF('01_Données'!Q878="","",INDEX(Tableau3[Qte],MATCH('01_Données'!P878,Tableau3[Sequence],0),))</f>
        <v/>
      </c>
      <c r="E1128" s="22" t="str">
        <f>IF('01_Données'!Q878="","",INDEX(Tableau3[P.A.U],MATCH('01_Données'!P878,Tableau3[Sequence],0),))</f>
        <v/>
      </c>
      <c r="F1128" s="22"/>
      <c r="G1128" s="2" t="str">
        <f>IF('01_Données'!Q878="","",INDEX(Tableau3[Délai],MATCH('01_Données'!P878,Tableau3[Sequence],0),))</f>
        <v/>
      </c>
      <c r="H1128" s="2" t="str">
        <f>IF('01_Données'!Q878="","",INDEX(Tableau3[Date livraison],MATCH('01_Données'!P878,Tableau3[Sequence],0),))</f>
        <v/>
      </c>
      <c r="I1128" s="1" t="str">
        <f t="shared" si="24"/>
        <v/>
      </c>
      <c r="J1128" t="e">
        <f>IF('01_Données'!#REF!="","",INDEX(#REF!,MATCH('01_Données'!#REF!,#REF!,0),))</f>
        <v>#REF!</v>
      </c>
    </row>
    <row r="1129" spans="1:10" x14ac:dyDescent="0.25">
      <c r="A1129" s="19" t="str">
        <f>IF(ROW()-12&lt;='01_Données'!$O$2,ROW()-12,"")</f>
        <v/>
      </c>
      <c r="B1129" s="1" t="str">
        <f>IF('01_Données'!Q879="","",INDEX(Tableau3[N°CMD],MATCH('01_Données'!P879,Tableau3[Sequence],0),))</f>
        <v/>
      </c>
      <c r="C1129" s="31" t="str">
        <f>IF('01_Données'!Q879="","",INDEX(Tableau3[Désignation],MATCH('01_Données'!P879,Tableau3[Sequence],0),))</f>
        <v/>
      </c>
      <c r="D1129" s="1" t="str">
        <f>IF('01_Données'!Q879="","",INDEX(Tableau3[Qte],MATCH('01_Données'!P879,Tableau3[Sequence],0),))</f>
        <v/>
      </c>
      <c r="E1129" s="22" t="str">
        <f>IF('01_Données'!Q879="","",INDEX(Tableau3[P.A.U],MATCH('01_Données'!P879,Tableau3[Sequence],0),))</f>
        <v/>
      </c>
      <c r="F1129" s="22"/>
      <c r="G1129" s="2" t="str">
        <f>IF('01_Données'!Q879="","",INDEX(Tableau3[Délai],MATCH('01_Données'!P879,Tableau3[Sequence],0),))</f>
        <v/>
      </c>
      <c r="H1129" s="2" t="str">
        <f>IF('01_Données'!Q879="","",INDEX(Tableau3[Date livraison],MATCH('01_Données'!P879,Tableau3[Sequence],0),))</f>
        <v/>
      </c>
      <c r="I1129" s="1" t="str">
        <f t="shared" si="24"/>
        <v/>
      </c>
      <c r="J1129" t="e">
        <f>IF('01_Données'!#REF!="","",INDEX(#REF!,MATCH('01_Données'!#REF!,#REF!,0),))</f>
        <v>#REF!</v>
      </c>
    </row>
    <row r="1130" spans="1:10" x14ac:dyDescent="0.25">
      <c r="A1130" s="19" t="str">
        <f>IF(ROW()-12&lt;='01_Données'!$O$2,ROW()-12,"")</f>
        <v/>
      </c>
      <c r="B1130" s="1" t="str">
        <f>IF('01_Données'!Q880="","",INDEX(Tableau3[N°CMD],MATCH('01_Données'!P880,Tableau3[Sequence],0),))</f>
        <v/>
      </c>
      <c r="C1130" s="31" t="str">
        <f>IF('01_Données'!Q880="","",INDEX(Tableau3[Désignation],MATCH('01_Données'!P880,Tableau3[Sequence],0),))</f>
        <v/>
      </c>
      <c r="D1130" s="1" t="str">
        <f>IF('01_Données'!Q880="","",INDEX(Tableau3[Qte],MATCH('01_Données'!P880,Tableau3[Sequence],0),))</f>
        <v/>
      </c>
      <c r="E1130" s="22" t="str">
        <f>IF('01_Données'!Q880="","",INDEX(Tableau3[P.A.U],MATCH('01_Données'!P880,Tableau3[Sequence],0),))</f>
        <v/>
      </c>
      <c r="F1130" s="22"/>
      <c r="G1130" s="2" t="str">
        <f>IF('01_Données'!Q880="","",INDEX(Tableau3[Délai],MATCH('01_Données'!P880,Tableau3[Sequence],0),))</f>
        <v/>
      </c>
      <c r="H1130" s="2" t="str">
        <f>IF('01_Données'!Q880="","",INDEX(Tableau3[Date livraison],MATCH('01_Données'!P880,Tableau3[Sequence],0),))</f>
        <v/>
      </c>
      <c r="I1130" s="1" t="str">
        <f t="shared" si="24"/>
        <v/>
      </c>
      <c r="J1130" t="e">
        <f>IF('01_Données'!#REF!="","",INDEX(#REF!,MATCH('01_Données'!#REF!,#REF!,0),))</f>
        <v>#REF!</v>
      </c>
    </row>
    <row r="1131" spans="1:10" x14ac:dyDescent="0.25">
      <c r="A1131" s="19" t="str">
        <f>IF(ROW()-12&lt;='01_Données'!$O$2,ROW()-12,"")</f>
        <v/>
      </c>
      <c r="B1131" s="1" t="str">
        <f>IF('01_Données'!Q881="","",INDEX(Tableau3[N°CMD],MATCH('01_Données'!P881,Tableau3[Sequence],0),))</f>
        <v/>
      </c>
      <c r="C1131" s="31" t="str">
        <f>IF('01_Données'!Q881="","",INDEX(Tableau3[Désignation],MATCH('01_Données'!P881,Tableau3[Sequence],0),))</f>
        <v/>
      </c>
      <c r="D1131" s="1" t="str">
        <f>IF('01_Données'!Q881="","",INDEX(Tableau3[Qte],MATCH('01_Données'!P881,Tableau3[Sequence],0),))</f>
        <v/>
      </c>
      <c r="E1131" s="22" t="str">
        <f>IF('01_Données'!Q881="","",INDEX(Tableau3[P.A.U],MATCH('01_Données'!P881,Tableau3[Sequence],0),))</f>
        <v/>
      </c>
      <c r="F1131" s="22"/>
      <c r="G1131" s="2" t="str">
        <f>IF('01_Données'!Q881="","",INDEX(Tableau3[Délai],MATCH('01_Données'!P881,Tableau3[Sequence],0),))</f>
        <v/>
      </c>
      <c r="H1131" s="2" t="str">
        <f>IF('01_Données'!Q881="","",INDEX(Tableau3[Date livraison],MATCH('01_Données'!P881,Tableau3[Sequence],0),))</f>
        <v/>
      </c>
      <c r="I1131" s="1" t="str">
        <f t="shared" si="24"/>
        <v/>
      </c>
      <c r="J1131" t="e">
        <f>IF('01_Données'!#REF!="","",INDEX(#REF!,MATCH('01_Données'!#REF!,#REF!,0),))</f>
        <v>#REF!</v>
      </c>
    </row>
    <row r="1132" spans="1:10" x14ac:dyDescent="0.25">
      <c r="A1132" s="19" t="str">
        <f>IF(ROW()-12&lt;='01_Données'!$O$2,ROW()-12,"")</f>
        <v/>
      </c>
      <c r="B1132" s="1" t="str">
        <f>IF('01_Données'!Q882="","",INDEX(Tableau3[N°CMD],MATCH('01_Données'!P882,Tableau3[Sequence],0),))</f>
        <v/>
      </c>
      <c r="C1132" s="31" t="str">
        <f>IF('01_Données'!Q882="","",INDEX(Tableau3[Désignation],MATCH('01_Données'!P882,Tableau3[Sequence],0),))</f>
        <v/>
      </c>
      <c r="D1132" s="1" t="str">
        <f>IF('01_Données'!Q882="","",INDEX(Tableau3[Qte],MATCH('01_Données'!P882,Tableau3[Sequence],0),))</f>
        <v/>
      </c>
      <c r="E1132" s="22" t="str">
        <f>IF('01_Données'!Q882="","",INDEX(Tableau3[P.A.U],MATCH('01_Données'!P882,Tableau3[Sequence],0),))</f>
        <v/>
      </c>
      <c r="F1132" s="22"/>
      <c r="G1132" s="2" t="str">
        <f>IF('01_Données'!Q882="","",INDEX(Tableau3[Délai],MATCH('01_Données'!P882,Tableau3[Sequence],0),))</f>
        <v/>
      </c>
      <c r="H1132" s="2" t="str">
        <f>IF('01_Données'!Q882="","",INDEX(Tableau3[Date livraison],MATCH('01_Données'!P882,Tableau3[Sequence],0),))</f>
        <v/>
      </c>
      <c r="I1132" s="1" t="str">
        <f t="shared" si="24"/>
        <v/>
      </c>
      <c r="J1132" t="e">
        <f>IF('01_Données'!#REF!="","",INDEX(#REF!,MATCH('01_Données'!#REF!,#REF!,0),))</f>
        <v>#REF!</v>
      </c>
    </row>
    <row r="1133" spans="1:10" x14ac:dyDescent="0.25">
      <c r="A1133" s="19" t="str">
        <f>IF(ROW()-12&lt;='01_Données'!$O$2,ROW()-12,"")</f>
        <v/>
      </c>
      <c r="B1133" s="1" t="str">
        <f>IF('01_Données'!Q883="","",INDEX(Tableau3[N°CMD],MATCH('01_Données'!P883,Tableau3[Sequence],0),))</f>
        <v/>
      </c>
      <c r="C1133" s="31" t="str">
        <f>IF('01_Données'!Q883="","",INDEX(Tableau3[Désignation],MATCH('01_Données'!P883,Tableau3[Sequence],0),))</f>
        <v/>
      </c>
      <c r="D1133" s="1" t="str">
        <f>IF('01_Données'!Q883="","",INDEX(Tableau3[Qte],MATCH('01_Données'!P883,Tableau3[Sequence],0),))</f>
        <v/>
      </c>
      <c r="E1133" s="22" t="str">
        <f>IF('01_Données'!Q883="","",INDEX(Tableau3[P.A.U],MATCH('01_Données'!P883,Tableau3[Sequence],0),))</f>
        <v/>
      </c>
      <c r="F1133" s="22"/>
      <c r="G1133" s="2" t="str">
        <f>IF('01_Données'!Q883="","",INDEX(Tableau3[Délai],MATCH('01_Données'!P883,Tableau3[Sequence],0),))</f>
        <v/>
      </c>
      <c r="H1133" s="2" t="str">
        <f>IF('01_Données'!Q883="","",INDEX(Tableau3[Date livraison],MATCH('01_Données'!P883,Tableau3[Sequence],0),))</f>
        <v/>
      </c>
      <c r="I1133" s="1" t="str">
        <f t="shared" si="24"/>
        <v/>
      </c>
      <c r="J1133" t="e">
        <f>IF('01_Données'!#REF!="","",INDEX(#REF!,MATCH('01_Données'!#REF!,#REF!,0),))</f>
        <v>#REF!</v>
      </c>
    </row>
    <row r="1134" spans="1:10" x14ac:dyDescent="0.25">
      <c r="A1134" s="19" t="str">
        <f>IF(ROW()-12&lt;='01_Données'!$O$2,ROW()-12,"")</f>
        <v/>
      </c>
      <c r="B1134" s="1" t="str">
        <f>IF('01_Données'!Q884="","",INDEX(Tableau3[N°CMD],MATCH('01_Données'!P884,Tableau3[Sequence],0),))</f>
        <v/>
      </c>
      <c r="C1134" s="31" t="str">
        <f>IF('01_Données'!Q884="","",INDEX(Tableau3[Désignation],MATCH('01_Données'!P884,Tableau3[Sequence],0),))</f>
        <v/>
      </c>
      <c r="D1134" s="1" t="str">
        <f>IF('01_Données'!Q884="","",INDEX(Tableau3[Qte],MATCH('01_Données'!P884,Tableau3[Sequence],0),))</f>
        <v/>
      </c>
      <c r="E1134" s="22" t="str">
        <f>IF('01_Données'!Q884="","",INDEX(Tableau3[P.A.U],MATCH('01_Données'!P884,Tableau3[Sequence],0),))</f>
        <v/>
      </c>
      <c r="F1134" s="22"/>
      <c r="G1134" s="2" t="str">
        <f>IF('01_Données'!Q884="","",INDEX(Tableau3[Délai],MATCH('01_Données'!P884,Tableau3[Sequence],0),))</f>
        <v/>
      </c>
      <c r="H1134" s="2" t="str">
        <f>IF('01_Données'!Q884="","",INDEX(Tableau3[Date livraison],MATCH('01_Données'!P884,Tableau3[Sequence],0),))</f>
        <v/>
      </c>
      <c r="I1134" s="1" t="str">
        <f t="shared" si="24"/>
        <v/>
      </c>
      <c r="J1134" t="e">
        <f>IF('01_Données'!#REF!="","",INDEX(#REF!,MATCH('01_Données'!#REF!,#REF!,0),))</f>
        <v>#REF!</v>
      </c>
    </row>
    <row r="1135" spans="1:10" x14ac:dyDescent="0.25">
      <c r="A1135" s="19" t="str">
        <f>IF(ROW()-12&lt;='01_Données'!$O$2,ROW()-12,"")</f>
        <v/>
      </c>
      <c r="B1135" s="1" t="str">
        <f>IF('01_Données'!Q885="","",INDEX(Tableau3[N°CMD],MATCH('01_Données'!P885,Tableau3[Sequence],0),))</f>
        <v/>
      </c>
      <c r="C1135" s="31" t="str">
        <f>IF('01_Données'!Q885="","",INDEX(Tableau3[Désignation],MATCH('01_Données'!P885,Tableau3[Sequence],0),))</f>
        <v/>
      </c>
      <c r="D1135" s="1" t="str">
        <f>IF('01_Données'!Q885="","",INDEX(Tableau3[Qte],MATCH('01_Données'!P885,Tableau3[Sequence],0),))</f>
        <v/>
      </c>
      <c r="E1135" s="22" t="str">
        <f>IF('01_Données'!Q885="","",INDEX(Tableau3[P.A.U],MATCH('01_Données'!P885,Tableau3[Sequence],0),))</f>
        <v/>
      </c>
      <c r="F1135" s="22"/>
      <c r="G1135" s="2" t="str">
        <f>IF('01_Données'!Q885="","",INDEX(Tableau3[Délai],MATCH('01_Données'!P885,Tableau3[Sequence],0),))</f>
        <v/>
      </c>
      <c r="H1135" s="2" t="str">
        <f>IF('01_Données'!Q885="","",INDEX(Tableau3[Date livraison],MATCH('01_Données'!P885,Tableau3[Sequence],0),))</f>
        <v/>
      </c>
      <c r="I1135" s="1" t="str">
        <f t="shared" si="24"/>
        <v/>
      </c>
      <c r="J1135" t="e">
        <f>IF('01_Données'!#REF!="","",INDEX(#REF!,MATCH('01_Données'!#REF!,#REF!,0),))</f>
        <v>#REF!</v>
      </c>
    </row>
    <row r="1136" spans="1:10" x14ac:dyDescent="0.25">
      <c r="A1136" s="19" t="str">
        <f>IF(ROW()-12&lt;='01_Données'!$O$2,ROW()-12,"")</f>
        <v/>
      </c>
      <c r="B1136" s="1" t="str">
        <f>IF('01_Données'!Q886="","",INDEX(Tableau3[N°CMD],MATCH('01_Données'!P886,Tableau3[Sequence],0),))</f>
        <v/>
      </c>
      <c r="C1136" s="31" t="str">
        <f>IF('01_Données'!Q886="","",INDEX(Tableau3[Désignation],MATCH('01_Données'!P886,Tableau3[Sequence],0),))</f>
        <v/>
      </c>
      <c r="D1136" s="1" t="str">
        <f>IF('01_Données'!Q886="","",INDEX(Tableau3[Qte],MATCH('01_Données'!P886,Tableau3[Sequence],0),))</f>
        <v/>
      </c>
      <c r="E1136" s="22" t="str">
        <f>IF('01_Données'!Q886="","",INDEX(Tableau3[P.A.U],MATCH('01_Données'!P886,Tableau3[Sequence],0),))</f>
        <v/>
      </c>
      <c r="F1136" s="22"/>
      <c r="G1136" s="2" t="str">
        <f>IF('01_Données'!Q886="","",INDEX(Tableau3[Délai],MATCH('01_Données'!P886,Tableau3[Sequence],0),))</f>
        <v/>
      </c>
      <c r="H1136" s="2" t="str">
        <f>IF('01_Données'!Q886="","",INDEX(Tableau3[Date livraison],MATCH('01_Données'!P886,Tableau3[Sequence],0),))</f>
        <v/>
      </c>
      <c r="I1136" s="1" t="str">
        <f t="shared" si="24"/>
        <v/>
      </c>
      <c r="J1136" t="e">
        <f>IF('01_Données'!#REF!="","",INDEX(#REF!,MATCH('01_Données'!#REF!,#REF!,0),))</f>
        <v>#REF!</v>
      </c>
    </row>
    <row r="1137" spans="1:10" x14ac:dyDescent="0.25">
      <c r="A1137" s="19" t="str">
        <f>IF(ROW()-12&lt;='01_Données'!$O$2,ROW()-12,"")</f>
        <v/>
      </c>
      <c r="B1137" s="1" t="str">
        <f>IF('01_Données'!Q887="","",INDEX(Tableau3[N°CMD],MATCH('01_Données'!P887,Tableau3[Sequence],0),))</f>
        <v/>
      </c>
      <c r="C1137" s="31" t="str">
        <f>IF('01_Données'!Q887="","",INDEX(Tableau3[Désignation],MATCH('01_Données'!P887,Tableau3[Sequence],0),))</f>
        <v/>
      </c>
      <c r="D1137" s="1" t="str">
        <f>IF('01_Données'!Q887="","",INDEX(Tableau3[Qte],MATCH('01_Données'!P887,Tableau3[Sequence],0),))</f>
        <v/>
      </c>
      <c r="E1137" s="22" t="str">
        <f>IF('01_Données'!Q887="","",INDEX(Tableau3[P.A.U],MATCH('01_Données'!P887,Tableau3[Sequence],0),))</f>
        <v/>
      </c>
      <c r="F1137" s="22"/>
      <c r="G1137" s="2" t="str">
        <f>IF('01_Données'!Q887="","",INDEX(Tableau3[Délai],MATCH('01_Données'!P887,Tableau3[Sequence],0),))</f>
        <v/>
      </c>
      <c r="H1137" s="2" t="str">
        <f>IF('01_Données'!Q887="","",INDEX(Tableau3[Date livraison],MATCH('01_Données'!P887,Tableau3[Sequence],0),))</f>
        <v/>
      </c>
      <c r="I1137" s="1" t="str">
        <f t="shared" si="24"/>
        <v/>
      </c>
      <c r="J1137" t="e">
        <f>IF('01_Données'!#REF!="","",INDEX(#REF!,MATCH('01_Données'!#REF!,#REF!,0),))</f>
        <v>#REF!</v>
      </c>
    </row>
    <row r="1138" spans="1:10" x14ac:dyDescent="0.25">
      <c r="A1138" s="19" t="str">
        <f>IF(ROW()-12&lt;='01_Données'!$O$2,ROW()-12,"")</f>
        <v/>
      </c>
      <c r="B1138" s="1" t="str">
        <f>IF('01_Données'!Q888="","",INDEX(Tableau3[N°CMD],MATCH('01_Données'!P888,Tableau3[Sequence],0),))</f>
        <v/>
      </c>
      <c r="C1138" s="31" t="str">
        <f>IF('01_Données'!Q888="","",INDEX(Tableau3[Désignation],MATCH('01_Données'!P888,Tableau3[Sequence],0),))</f>
        <v/>
      </c>
      <c r="D1138" s="1" t="str">
        <f>IF('01_Données'!Q888="","",INDEX(Tableau3[Qte],MATCH('01_Données'!P888,Tableau3[Sequence],0),))</f>
        <v/>
      </c>
      <c r="E1138" s="22" t="str">
        <f>IF('01_Données'!Q888="","",INDEX(Tableau3[P.A.U],MATCH('01_Données'!P888,Tableau3[Sequence],0),))</f>
        <v/>
      </c>
      <c r="F1138" s="22"/>
      <c r="G1138" s="2" t="str">
        <f>IF('01_Données'!Q888="","",INDEX(Tableau3[Délai],MATCH('01_Données'!P888,Tableau3[Sequence],0),))</f>
        <v/>
      </c>
      <c r="H1138" s="2" t="str">
        <f>IF('01_Données'!Q888="","",INDEX(Tableau3[Date livraison],MATCH('01_Données'!P888,Tableau3[Sequence],0),))</f>
        <v/>
      </c>
      <c r="I1138" s="1" t="str">
        <f t="shared" si="24"/>
        <v/>
      </c>
      <c r="J1138" t="e">
        <f>IF('01_Données'!#REF!="","",INDEX(#REF!,MATCH('01_Données'!#REF!,#REF!,0),))</f>
        <v>#REF!</v>
      </c>
    </row>
    <row r="1139" spans="1:10" x14ac:dyDescent="0.25">
      <c r="A1139" s="19" t="str">
        <f>IF(ROW()-12&lt;='01_Données'!$O$2,ROW()-12,"")</f>
        <v/>
      </c>
      <c r="B1139" s="1" t="str">
        <f>IF('01_Données'!Q889="","",INDEX(Tableau3[N°CMD],MATCH('01_Données'!P889,Tableau3[Sequence],0),))</f>
        <v/>
      </c>
      <c r="C1139" s="31" t="str">
        <f>IF('01_Données'!Q889="","",INDEX(Tableau3[Désignation],MATCH('01_Données'!P889,Tableau3[Sequence],0),))</f>
        <v/>
      </c>
      <c r="D1139" s="1" t="str">
        <f>IF('01_Données'!Q889="","",INDEX(Tableau3[Qte],MATCH('01_Données'!P889,Tableau3[Sequence],0),))</f>
        <v/>
      </c>
      <c r="E1139" s="22" t="str">
        <f>IF('01_Données'!Q889="","",INDEX(Tableau3[P.A.U],MATCH('01_Données'!P889,Tableau3[Sequence],0),))</f>
        <v/>
      </c>
      <c r="F1139" s="22"/>
      <c r="G1139" s="2" t="str">
        <f>IF('01_Données'!Q889="","",INDEX(Tableau3[Délai],MATCH('01_Données'!P889,Tableau3[Sequence],0),))</f>
        <v/>
      </c>
      <c r="H1139" s="2" t="str">
        <f>IF('01_Données'!Q889="","",INDEX(Tableau3[Date livraison],MATCH('01_Données'!P889,Tableau3[Sequence],0),))</f>
        <v/>
      </c>
      <c r="I1139" s="1" t="str">
        <f t="shared" si="24"/>
        <v/>
      </c>
      <c r="J1139" t="e">
        <f>IF('01_Données'!#REF!="","",INDEX(#REF!,MATCH('01_Données'!#REF!,#REF!,0),))</f>
        <v>#REF!</v>
      </c>
    </row>
    <row r="1140" spans="1:10" x14ac:dyDescent="0.25">
      <c r="A1140" s="19" t="str">
        <f>IF(ROW()-12&lt;='01_Données'!$O$2,ROW()-12,"")</f>
        <v/>
      </c>
      <c r="B1140" s="1" t="str">
        <f>IF('01_Données'!Q890="","",INDEX(Tableau3[N°CMD],MATCH('01_Données'!P890,Tableau3[Sequence],0),))</f>
        <v/>
      </c>
      <c r="C1140" s="31" t="str">
        <f>IF('01_Données'!Q890="","",INDEX(Tableau3[Désignation],MATCH('01_Données'!P890,Tableau3[Sequence],0),))</f>
        <v/>
      </c>
      <c r="D1140" s="1" t="str">
        <f>IF('01_Données'!Q890="","",INDEX(Tableau3[Qte],MATCH('01_Données'!P890,Tableau3[Sequence],0),))</f>
        <v/>
      </c>
      <c r="E1140" s="22" t="str">
        <f>IF('01_Données'!Q890="","",INDEX(Tableau3[P.A.U],MATCH('01_Données'!P890,Tableau3[Sequence],0),))</f>
        <v/>
      </c>
      <c r="F1140" s="22"/>
      <c r="G1140" s="2" t="str">
        <f>IF('01_Données'!Q890="","",INDEX(Tableau3[Délai],MATCH('01_Données'!P890,Tableau3[Sequence],0),))</f>
        <v/>
      </c>
      <c r="H1140" s="2" t="str">
        <f>IF('01_Données'!Q890="","",INDEX(Tableau3[Date livraison],MATCH('01_Données'!P890,Tableau3[Sequence],0),))</f>
        <v/>
      </c>
      <c r="I1140" s="1" t="str">
        <f t="shared" si="24"/>
        <v/>
      </c>
      <c r="J1140" t="e">
        <f>IF('01_Données'!#REF!="","",INDEX(#REF!,MATCH('01_Données'!#REF!,#REF!,0),))</f>
        <v>#REF!</v>
      </c>
    </row>
    <row r="1141" spans="1:10" x14ac:dyDescent="0.25">
      <c r="A1141" s="19" t="str">
        <f>IF(ROW()-12&lt;='01_Données'!$O$2,ROW()-12,"")</f>
        <v/>
      </c>
      <c r="B1141" s="1" t="str">
        <f>IF('01_Données'!Q891="","",INDEX(Tableau3[N°CMD],MATCH('01_Données'!P891,Tableau3[Sequence],0),))</f>
        <v/>
      </c>
      <c r="C1141" s="31" t="str">
        <f>IF('01_Données'!Q891="","",INDEX(Tableau3[Désignation],MATCH('01_Données'!P891,Tableau3[Sequence],0),))</f>
        <v/>
      </c>
      <c r="D1141" s="1" t="str">
        <f>IF('01_Données'!Q891="","",INDEX(Tableau3[Qte],MATCH('01_Données'!P891,Tableau3[Sequence],0),))</f>
        <v/>
      </c>
      <c r="E1141" s="22" t="str">
        <f>IF('01_Données'!Q891="","",INDEX(Tableau3[P.A.U],MATCH('01_Données'!P891,Tableau3[Sequence],0),))</f>
        <v/>
      </c>
      <c r="F1141" s="22"/>
      <c r="G1141" s="2" t="str">
        <f>IF('01_Données'!Q891="","",INDEX(Tableau3[Délai],MATCH('01_Données'!P891,Tableau3[Sequence],0),))</f>
        <v/>
      </c>
      <c r="H1141" s="2" t="str">
        <f>IF('01_Données'!Q891="","",INDEX(Tableau3[Date livraison],MATCH('01_Données'!P891,Tableau3[Sequence],0),))</f>
        <v/>
      </c>
      <c r="I1141" s="1" t="str">
        <f t="shared" si="24"/>
        <v/>
      </c>
      <c r="J1141" t="e">
        <f>IF('01_Données'!#REF!="","",INDEX(#REF!,MATCH('01_Données'!#REF!,#REF!,0),))</f>
        <v>#REF!</v>
      </c>
    </row>
    <row r="1142" spans="1:10" x14ac:dyDescent="0.25">
      <c r="A1142" s="19" t="str">
        <f>IF(ROW()-12&lt;='01_Données'!$O$2,ROW()-12,"")</f>
        <v/>
      </c>
      <c r="B1142" s="1" t="str">
        <f>IF('01_Données'!Q892="","",INDEX(Tableau3[N°CMD],MATCH('01_Données'!P892,Tableau3[Sequence],0),))</f>
        <v/>
      </c>
      <c r="C1142" s="31" t="str">
        <f>IF('01_Données'!Q892="","",INDEX(Tableau3[Désignation],MATCH('01_Données'!P892,Tableau3[Sequence],0),))</f>
        <v/>
      </c>
      <c r="D1142" s="1" t="str">
        <f>IF('01_Données'!Q892="","",INDEX(Tableau3[Qte],MATCH('01_Données'!P892,Tableau3[Sequence],0),))</f>
        <v/>
      </c>
      <c r="E1142" s="22" t="str">
        <f>IF('01_Données'!Q892="","",INDEX(Tableau3[P.A.U],MATCH('01_Données'!P892,Tableau3[Sequence],0),))</f>
        <v/>
      </c>
      <c r="F1142" s="22"/>
      <c r="G1142" s="2" t="str">
        <f>IF('01_Données'!Q892="","",INDEX(Tableau3[Délai],MATCH('01_Données'!P892,Tableau3[Sequence],0),))</f>
        <v/>
      </c>
      <c r="H1142" s="2" t="str">
        <f>IF('01_Données'!Q892="","",INDEX(Tableau3[Date livraison],MATCH('01_Données'!P892,Tableau3[Sequence],0),))</f>
        <v/>
      </c>
      <c r="I1142" s="1" t="str">
        <f t="shared" si="24"/>
        <v/>
      </c>
      <c r="J1142" t="e">
        <f>IF('01_Données'!#REF!="","",INDEX(#REF!,MATCH('01_Données'!#REF!,#REF!,0),))</f>
        <v>#REF!</v>
      </c>
    </row>
    <row r="1143" spans="1:10" x14ac:dyDescent="0.25">
      <c r="A1143" s="19" t="str">
        <f>IF(ROW()-12&lt;='01_Données'!$O$2,ROW()-12,"")</f>
        <v/>
      </c>
      <c r="B1143" s="1" t="str">
        <f>IF('01_Données'!Q893="","",INDEX(Tableau3[N°CMD],MATCH('01_Données'!P893,Tableau3[Sequence],0),))</f>
        <v/>
      </c>
      <c r="C1143" s="31" t="str">
        <f>IF('01_Données'!Q893="","",INDEX(Tableau3[Désignation],MATCH('01_Données'!P893,Tableau3[Sequence],0),))</f>
        <v/>
      </c>
      <c r="D1143" s="1" t="str">
        <f>IF('01_Données'!Q893="","",INDEX(Tableau3[Qte],MATCH('01_Données'!P893,Tableau3[Sequence],0),))</f>
        <v/>
      </c>
      <c r="E1143" s="22" t="str">
        <f>IF('01_Données'!Q893="","",INDEX(Tableau3[P.A.U],MATCH('01_Données'!P893,Tableau3[Sequence],0),))</f>
        <v/>
      </c>
      <c r="F1143" s="22"/>
      <c r="G1143" s="2" t="str">
        <f>IF('01_Données'!Q893="","",INDEX(Tableau3[Délai],MATCH('01_Données'!P893,Tableau3[Sequence],0),))</f>
        <v/>
      </c>
      <c r="H1143" s="2" t="str">
        <f>IF('01_Données'!Q893="","",INDEX(Tableau3[Date livraison],MATCH('01_Données'!P893,Tableau3[Sequence],0),))</f>
        <v/>
      </c>
      <c r="I1143" s="1" t="str">
        <f t="shared" si="24"/>
        <v/>
      </c>
      <c r="J1143" t="e">
        <f>IF('01_Données'!#REF!="","",INDEX(#REF!,MATCH('01_Données'!#REF!,#REF!,0),))</f>
        <v>#REF!</v>
      </c>
    </row>
    <row r="1144" spans="1:10" x14ac:dyDescent="0.25">
      <c r="A1144" s="19" t="str">
        <f>IF(ROW()-12&lt;='01_Données'!$O$2,ROW()-12,"")</f>
        <v/>
      </c>
      <c r="B1144" s="1" t="str">
        <f>IF('01_Données'!Q894="","",INDEX(Tableau3[N°CMD],MATCH('01_Données'!P894,Tableau3[Sequence],0),))</f>
        <v/>
      </c>
      <c r="C1144" s="31" t="str">
        <f>IF('01_Données'!Q894="","",INDEX(Tableau3[Désignation],MATCH('01_Données'!P894,Tableau3[Sequence],0),))</f>
        <v/>
      </c>
      <c r="D1144" s="1" t="str">
        <f>IF('01_Données'!Q894="","",INDEX(Tableau3[Qte],MATCH('01_Données'!P894,Tableau3[Sequence],0),))</f>
        <v/>
      </c>
      <c r="E1144" s="22" t="str">
        <f>IF('01_Données'!Q894="","",INDEX(Tableau3[P.A.U],MATCH('01_Données'!P894,Tableau3[Sequence],0),))</f>
        <v/>
      </c>
      <c r="F1144" s="22"/>
      <c r="G1144" s="2" t="str">
        <f>IF('01_Données'!Q894="","",INDEX(Tableau3[Délai],MATCH('01_Données'!P894,Tableau3[Sequence],0),))</f>
        <v/>
      </c>
      <c r="H1144" s="2" t="str">
        <f>IF('01_Données'!Q894="","",INDEX(Tableau3[Date livraison],MATCH('01_Données'!P894,Tableau3[Sequence],0),))</f>
        <v/>
      </c>
      <c r="I1144" s="1" t="str">
        <f t="shared" si="24"/>
        <v/>
      </c>
      <c r="J1144" t="e">
        <f>IF('01_Données'!#REF!="","",INDEX(#REF!,MATCH('01_Données'!#REF!,#REF!,0),))</f>
        <v>#REF!</v>
      </c>
    </row>
    <row r="1145" spans="1:10" x14ac:dyDescent="0.25">
      <c r="A1145" s="19" t="str">
        <f>IF(ROW()-12&lt;='01_Données'!$O$2,ROW()-12,"")</f>
        <v/>
      </c>
      <c r="B1145" s="1" t="str">
        <f>IF('01_Données'!Q895="","",INDEX(Tableau3[N°CMD],MATCH('01_Données'!P895,Tableau3[Sequence],0),))</f>
        <v/>
      </c>
      <c r="C1145" s="31" t="str">
        <f>IF('01_Données'!Q895="","",INDEX(Tableau3[Désignation],MATCH('01_Données'!P895,Tableau3[Sequence],0),))</f>
        <v/>
      </c>
      <c r="D1145" s="1" t="str">
        <f>IF('01_Données'!Q895="","",INDEX(Tableau3[Qte],MATCH('01_Données'!P895,Tableau3[Sequence],0),))</f>
        <v/>
      </c>
      <c r="E1145" s="22" t="str">
        <f>IF('01_Données'!Q895="","",INDEX(Tableau3[P.A.U],MATCH('01_Données'!P895,Tableau3[Sequence],0),))</f>
        <v/>
      </c>
      <c r="F1145" s="22"/>
      <c r="G1145" s="2" t="str">
        <f>IF('01_Données'!Q895="","",INDEX(Tableau3[Délai],MATCH('01_Données'!P895,Tableau3[Sequence],0),))</f>
        <v/>
      </c>
      <c r="H1145" s="2" t="str">
        <f>IF('01_Données'!Q895="","",INDEX(Tableau3[Date livraison],MATCH('01_Données'!P895,Tableau3[Sequence],0),))</f>
        <v/>
      </c>
      <c r="I1145" s="1" t="str">
        <f t="shared" si="24"/>
        <v/>
      </c>
      <c r="J1145" t="e">
        <f>IF('01_Données'!#REF!="","",INDEX(#REF!,MATCH('01_Données'!#REF!,#REF!,0),))</f>
        <v>#REF!</v>
      </c>
    </row>
    <row r="1146" spans="1:10" x14ac:dyDescent="0.25">
      <c r="A1146" s="19" t="str">
        <f>IF(ROW()-12&lt;='01_Données'!$O$2,ROW()-12,"")</f>
        <v/>
      </c>
      <c r="B1146" s="1" t="str">
        <f>IF('01_Données'!Q896="","",INDEX(Tableau3[N°CMD],MATCH('01_Données'!P896,Tableau3[Sequence],0),))</f>
        <v/>
      </c>
      <c r="C1146" s="31" t="str">
        <f>IF('01_Données'!Q896="","",INDEX(Tableau3[Désignation],MATCH('01_Données'!P896,Tableau3[Sequence],0),))</f>
        <v/>
      </c>
      <c r="D1146" s="1" t="str">
        <f>IF('01_Données'!Q896="","",INDEX(Tableau3[Qte],MATCH('01_Données'!P896,Tableau3[Sequence],0),))</f>
        <v/>
      </c>
      <c r="E1146" s="22" t="str">
        <f>IF('01_Données'!Q896="","",INDEX(Tableau3[P.A.U],MATCH('01_Données'!P896,Tableau3[Sequence],0),))</f>
        <v/>
      </c>
      <c r="F1146" s="22"/>
      <c r="G1146" s="2" t="str">
        <f>IF('01_Données'!Q896="","",INDEX(Tableau3[Délai],MATCH('01_Données'!P896,Tableau3[Sequence],0),))</f>
        <v/>
      </c>
      <c r="H1146" s="2" t="str">
        <f>IF('01_Données'!Q896="","",INDEX(Tableau3[Date livraison],MATCH('01_Données'!P896,Tableau3[Sequence],0),))</f>
        <v/>
      </c>
      <c r="I1146" s="1" t="str">
        <f t="shared" si="24"/>
        <v/>
      </c>
      <c r="J1146" t="e">
        <f>IF('01_Données'!#REF!="","",INDEX(#REF!,MATCH('01_Données'!#REF!,#REF!,0),))</f>
        <v>#REF!</v>
      </c>
    </row>
    <row r="1147" spans="1:10" x14ac:dyDescent="0.25">
      <c r="A1147" s="19" t="str">
        <f>IF(ROW()-12&lt;='01_Données'!$O$2,ROW()-12,"")</f>
        <v/>
      </c>
      <c r="B1147" s="1" t="str">
        <f>IF('01_Données'!Q897="","",INDEX(Tableau3[N°CMD],MATCH('01_Données'!P897,Tableau3[Sequence],0),))</f>
        <v/>
      </c>
      <c r="C1147" s="31" t="str">
        <f>IF('01_Données'!Q897="","",INDEX(Tableau3[Désignation],MATCH('01_Données'!P897,Tableau3[Sequence],0),))</f>
        <v/>
      </c>
      <c r="D1147" s="1" t="str">
        <f>IF('01_Données'!Q897="","",INDEX(Tableau3[Qte],MATCH('01_Données'!P897,Tableau3[Sequence],0),))</f>
        <v/>
      </c>
      <c r="E1147" s="22" t="str">
        <f>IF('01_Données'!Q897="","",INDEX(Tableau3[P.A.U],MATCH('01_Données'!P897,Tableau3[Sequence],0),))</f>
        <v/>
      </c>
      <c r="F1147" s="22"/>
      <c r="G1147" s="2" t="str">
        <f>IF('01_Données'!Q897="","",INDEX(Tableau3[Délai],MATCH('01_Données'!P897,Tableau3[Sequence],0),))</f>
        <v/>
      </c>
      <c r="H1147" s="2" t="str">
        <f>IF('01_Données'!Q897="","",INDEX(Tableau3[Date livraison],MATCH('01_Données'!P897,Tableau3[Sequence],0),))</f>
        <v/>
      </c>
      <c r="I1147" s="1" t="str">
        <f t="shared" si="24"/>
        <v/>
      </c>
      <c r="J1147" t="e">
        <f>IF('01_Données'!#REF!="","",INDEX(#REF!,MATCH('01_Données'!#REF!,#REF!,0),))</f>
        <v>#REF!</v>
      </c>
    </row>
    <row r="1148" spans="1:10" x14ac:dyDescent="0.25">
      <c r="A1148" s="19" t="str">
        <f>IF(ROW()-12&lt;='01_Données'!$O$2,ROW()-12,"")</f>
        <v/>
      </c>
      <c r="B1148" s="1" t="str">
        <f>IF('01_Données'!Q898="","",INDEX(Tableau3[N°CMD],MATCH('01_Données'!P898,Tableau3[Sequence],0),))</f>
        <v/>
      </c>
      <c r="C1148" s="31" t="str">
        <f>IF('01_Données'!Q898="","",INDEX(Tableau3[Désignation],MATCH('01_Données'!P898,Tableau3[Sequence],0),))</f>
        <v/>
      </c>
      <c r="D1148" s="1" t="str">
        <f>IF('01_Données'!Q898="","",INDEX(Tableau3[Qte],MATCH('01_Données'!P898,Tableau3[Sequence],0),))</f>
        <v/>
      </c>
      <c r="E1148" s="22" t="str">
        <f>IF('01_Données'!Q898="","",INDEX(Tableau3[P.A.U],MATCH('01_Données'!P898,Tableau3[Sequence],0),))</f>
        <v/>
      </c>
      <c r="F1148" s="22"/>
      <c r="G1148" s="2" t="str">
        <f>IF('01_Données'!Q898="","",INDEX(Tableau3[Délai],MATCH('01_Données'!P898,Tableau3[Sequence],0),))</f>
        <v/>
      </c>
      <c r="H1148" s="2" t="str">
        <f>IF('01_Données'!Q898="","",INDEX(Tableau3[Date livraison],MATCH('01_Données'!P898,Tableau3[Sequence],0),))</f>
        <v/>
      </c>
      <c r="I1148" s="1" t="str">
        <f t="shared" si="24"/>
        <v/>
      </c>
      <c r="J1148" t="e">
        <f>IF('01_Données'!#REF!="","",INDEX(#REF!,MATCH('01_Données'!#REF!,#REF!,0),))</f>
        <v>#REF!</v>
      </c>
    </row>
    <row r="1149" spans="1:10" x14ac:dyDescent="0.25">
      <c r="A1149" s="19" t="str">
        <f>IF(ROW()-12&lt;='01_Données'!$O$2,ROW()-12,"")</f>
        <v/>
      </c>
      <c r="B1149" s="1" t="str">
        <f>IF('01_Données'!Q899="","",INDEX(Tableau3[N°CMD],MATCH('01_Données'!P899,Tableau3[Sequence],0),))</f>
        <v/>
      </c>
      <c r="C1149" s="31" t="str">
        <f>IF('01_Données'!Q899="","",INDEX(Tableau3[Désignation],MATCH('01_Données'!P899,Tableau3[Sequence],0),))</f>
        <v/>
      </c>
      <c r="D1149" s="1" t="str">
        <f>IF('01_Données'!Q899="","",INDEX(Tableau3[Qte],MATCH('01_Données'!P899,Tableau3[Sequence],0),))</f>
        <v/>
      </c>
      <c r="E1149" s="22" t="str">
        <f>IF('01_Données'!Q899="","",INDEX(Tableau3[P.A.U],MATCH('01_Données'!P899,Tableau3[Sequence],0),))</f>
        <v/>
      </c>
      <c r="F1149" s="22"/>
      <c r="G1149" s="2" t="str">
        <f>IF('01_Données'!Q899="","",INDEX(Tableau3[Délai],MATCH('01_Données'!P899,Tableau3[Sequence],0),))</f>
        <v/>
      </c>
      <c r="H1149" s="2" t="str">
        <f>IF('01_Données'!Q899="","",INDEX(Tableau3[Date livraison],MATCH('01_Données'!P899,Tableau3[Sequence],0),))</f>
        <v/>
      </c>
      <c r="I1149" s="1" t="str">
        <f t="shared" si="24"/>
        <v/>
      </c>
      <c r="J1149" t="e">
        <f>IF('01_Données'!#REF!="","",INDEX(#REF!,MATCH('01_Données'!#REF!,#REF!,0),))</f>
        <v>#REF!</v>
      </c>
    </row>
    <row r="1150" spans="1:10" x14ac:dyDescent="0.25">
      <c r="A1150" s="19" t="str">
        <f>IF(ROW()-12&lt;='01_Données'!$O$2,ROW()-12,"")</f>
        <v/>
      </c>
      <c r="B1150" s="1" t="str">
        <f>IF('01_Données'!Q900="","",INDEX(Tableau3[N°CMD],MATCH('01_Données'!P900,Tableau3[Sequence],0),))</f>
        <v/>
      </c>
      <c r="C1150" s="31" t="str">
        <f>IF('01_Données'!Q900="","",INDEX(Tableau3[Désignation],MATCH('01_Données'!P900,Tableau3[Sequence],0),))</f>
        <v/>
      </c>
      <c r="D1150" s="1" t="str">
        <f>IF('01_Données'!Q900="","",INDEX(Tableau3[Qte],MATCH('01_Données'!P900,Tableau3[Sequence],0),))</f>
        <v/>
      </c>
      <c r="E1150" s="22" t="str">
        <f>IF('01_Données'!Q900="","",INDEX(Tableau3[P.A.U],MATCH('01_Données'!P900,Tableau3[Sequence],0),))</f>
        <v/>
      </c>
      <c r="F1150" s="22"/>
      <c r="G1150" s="2" t="str">
        <f>IF('01_Données'!Q900="","",INDEX(Tableau3[Délai],MATCH('01_Données'!P900,Tableau3[Sequence],0),))</f>
        <v/>
      </c>
      <c r="H1150" s="2" t="str">
        <f>IF('01_Données'!Q900="","",INDEX(Tableau3[Date livraison],MATCH('01_Données'!P900,Tableau3[Sequence],0),))</f>
        <v/>
      </c>
      <c r="I1150" s="1" t="str">
        <f t="shared" si="24"/>
        <v/>
      </c>
      <c r="J1150" t="e">
        <f>IF('01_Données'!#REF!="","",INDEX(#REF!,MATCH('01_Données'!#REF!,#REF!,0),))</f>
        <v>#REF!</v>
      </c>
    </row>
    <row r="1151" spans="1:10" x14ac:dyDescent="0.25">
      <c r="A1151" s="19" t="str">
        <f>IF(ROW()-12&lt;='01_Données'!$O$2,ROW()-12,"")</f>
        <v/>
      </c>
      <c r="B1151" s="1" t="str">
        <f>IF('01_Données'!Q901="","",INDEX(Tableau3[N°CMD],MATCH('01_Données'!P901,Tableau3[Sequence],0),))</f>
        <v/>
      </c>
      <c r="C1151" s="31" t="str">
        <f>IF('01_Données'!Q901="","",INDEX(Tableau3[Désignation],MATCH('01_Données'!P901,Tableau3[Sequence],0),))</f>
        <v/>
      </c>
      <c r="D1151" s="1" t="str">
        <f>IF('01_Données'!Q901="","",INDEX(Tableau3[Qte],MATCH('01_Données'!P901,Tableau3[Sequence],0),))</f>
        <v/>
      </c>
      <c r="E1151" s="22" t="str">
        <f>IF('01_Données'!Q901="","",INDEX(Tableau3[P.A.U],MATCH('01_Données'!P901,Tableau3[Sequence],0),))</f>
        <v/>
      </c>
      <c r="F1151" s="22"/>
      <c r="G1151" s="2" t="str">
        <f>IF('01_Données'!Q901="","",INDEX(Tableau3[Délai],MATCH('01_Données'!P901,Tableau3[Sequence],0),))</f>
        <v/>
      </c>
      <c r="H1151" s="2" t="str">
        <f>IF('01_Données'!Q901="","",INDEX(Tableau3[Date livraison],MATCH('01_Données'!P901,Tableau3[Sequence],0),))</f>
        <v/>
      </c>
      <c r="I1151" s="1" t="str">
        <f t="shared" si="24"/>
        <v/>
      </c>
      <c r="J1151" t="e">
        <f>IF('01_Données'!#REF!="","",INDEX(#REF!,MATCH('01_Données'!#REF!,#REF!,0),))</f>
        <v>#REF!</v>
      </c>
    </row>
    <row r="1152" spans="1:10" x14ac:dyDescent="0.25">
      <c r="A1152" s="19" t="str">
        <f>IF(ROW()-12&lt;='01_Données'!$O$2,ROW()-12,"")</f>
        <v/>
      </c>
      <c r="B1152" s="1" t="str">
        <f>IF('01_Données'!Q902="","",INDEX(Tableau3[N°CMD],MATCH('01_Données'!P902,Tableau3[Sequence],0),))</f>
        <v/>
      </c>
      <c r="C1152" s="31" t="str">
        <f>IF('01_Données'!Q902="","",INDEX(Tableau3[Désignation],MATCH('01_Données'!P902,Tableau3[Sequence],0),))</f>
        <v/>
      </c>
      <c r="D1152" s="1" t="str">
        <f>IF('01_Données'!Q902="","",INDEX(Tableau3[Qte],MATCH('01_Données'!P902,Tableau3[Sequence],0),))</f>
        <v/>
      </c>
      <c r="E1152" s="22" t="str">
        <f>IF('01_Données'!Q902="","",INDEX(Tableau3[P.A.U],MATCH('01_Données'!P902,Tableau3[Sequence],0),))</f>
        <v/>
      </c>
      <c r="F1152" s="22"/>
      <c r="G1152" s="2" t="str">
        <f>IF('01_Données'!Q902="","",INDEX(Tableau3[Délai],MATCH('01_Données'!P902,Tableau3[Sequence],0),))</f>
        <v/>
      </c>
      <c r="H1152" s="2" t="str">
        <f>IF('01_Données'!Q902="","",INDEX(Tableau3[Date livraison],MATCH('01_Données'!P902,Tableau3[Sequence],0),))</f>
        <v/>
      </c>
      <c r="I1152" s="1" t="str">
        <f t="shared" si="24"/>
        <v/>
      </c>
      <c r="J1152" t="e">
        <f>IF('01_Données'!#REF!="","",INDEX(#REF!,MATCH('01_Données'!#REF!,#REF!,0),))</f>
        <v>#REF!</v>
      </c>
    </row>
    <row r="1153" spans="1:10" x14ac:dyDescent="0.25">
      <c r="A1153" s="19" t="str">
        <f>IF(ROW()-12&lt;='01_Données'!$O$2,ROW()-12,"")</f>
        <v/>
      </c>
      <c r="B1153" s="1" t="str">
        <f>IF('01_Données'!Q903="","",INDEX(Tableau3[N°CMD],MATCH('01_Données'!P903,Tableau3[Sequence],0),))</f>
        <v/>
      </c>
      <c r="C1153" s="31" t="str">
        <f>IF('01_Données'!Q903="","",INDEX(Tableau3[Désignation],MATCH('01_Données'!P903,Tableau3[Sequence],0),))</f>
        <v/>
      </c>
      <c r="D1153" s="1" t="str">
        <f>IF('01_Données'!Q903="","",INDEX(Tableau3[Qte],MATCH('01_Données'!P903,Tableau3[Sequence],0),))</f>
        <v/>
      </c>
      <c r="E1153" s="22" t="str">
        <f>IF('01_Données'!Q903="","",INDEX(Tableau3[P.A.U],MATCH('01_Données'!P903,Tableau3[Sequence],0),))</f>
        <v/>
      </c>
      <c r="F1153" s="22"/>
      <c r="G1153" s="2" t="str">
        <f>IF('01_Données'!Q903="","",INDEX(Tableau3[Délai],MATCH('01_Données'!P903,Tableau3[Sequence],0),))</f>
        <v/>
      </c>
      <c r="H1153" s="2" t="str">
        <f>IF('01_Données'!Q903="","",INDEX(Tableau3[Date livraison],MATCH('01_Données'!P903,Tableau3[Sequence],0),))</f>
        <v/>
      </c>
      <c r="I1153" s="1" t="str">
        <f t="shared" si="24"/>
        <v/>
      </c>
      <c r="J1153" t="e">
        <f>IF('01_Données'!#REF!="","",INDEX(#REF!,MATCH('01_Données'!#REF!,#REF!,0),))</f>
        <v>#REF!</v>
      </c>
    </row>
    <row r="1154" spans="1:10" x14ac:dyDescent="0.25">
      <c r="A1154" s="19" t="str">
        <f>IF(ROW()-12&lt;='01_Données'!$O$2,ROW()-12,"")</f>
        <v/>
      </c>
      <c r="B1154" s="1" t="str">
        <f>IF('01_Données'!Q904="","",INDEX(Tableau3[N°CMD],MATCH('01_Données'!P904,Tableau3[Sequence],0),))</f>
        <v/>
      </c>
      <c r="C1154" s="31" t="str">
        <f>IF('01_Données'!Q904="","",INDEX(Tableau3[Désignation],MATCH('01_Données'!P904,Tableau3[Sequence],0),))</f>
        <v/>
      </c>
      <c r="D1154" s="1" t="str">
        <f>IF('01_Données'!Q904="","",INDEX(Tableau3[Qte],MATCH('01_Données'!P904,Tableau3[Sequence],0),))</f>
        <v/>
      </c>
      <c r="E1154" s="22" t="str">
        <f>IF('01_Données'!Q904="","",INDEX(Tableau3[P.A.U],MATCH('01_Données'!P904,Tableau3[Sequence],0),))</f>
        <v/>
      </c>
      <c r="F1154" s="22"/>
      <c r="G1154" s="2" t="str">
        <f>IF('01_Données'!Q904="","",INDEX(Tableau3[Délai],MATCH('01_Données'!P904,Tableau3[Sequence],0),))</f>
        <v/>
      </c>
      <c r="H1154" s="2" t="str">
        <f>IF('01_Données'!Q904="","",INDEX(Tableau3[Date livraison],MATCH('01_Données'!P904,Tableau3[Sequence],0),))</f>
        <v/>
      </c>
      <c r="I1154" s="1" t="str">
        <f t="shared" si="24"/>
        <v/>
      </c>
      <c r="J1154" t="e">
        <f>IF('01_Données'!#REF!="","",INDEX(#REF!,MATCH('01_Données'!#REF!,#REF!,0),))</f>
        <v>#REF!</v>
      </c>
    </row>
    <row r="1155" spans="1:10" x14ac:dyDescent="0.25">
      <c r="A1155" s="19" t="str">
        <f>IF(ROW()-12&lt;='01_Données'!$O$2,ROW()-12,"")</f>
        <v/>
      </c>
      <c r="B1155" s="1" t="str">
        <f>IF('01_Données'!Q905="","",INDEX(Tableau3[N°CMD],MATCH('01_Données'!P905,Tableau3[Sequence],0),))</f>
        <v/>
      </c>
      <c r="C1155" s="31" t="str">
        <f>IF('01_Données'!Q905="","",INDEX(Tableau3[Désignation],MATCH('01_Données'!P905,Tableau3[Sequence],0),))</f>
        <v/>
      </c>
      <c r="D1155" s="1" t="str">
        <f>IF('01_Données'!Q905="","",INDEX(Tableau3[Qte],MATCH('01_Données'!P905,Tableau3[Sequence],0),))</f>
        <v/>
      </c>
      <c r="E1155" s="22" t="str">
        <f>IF('01_Données'!Q905="","",INDEX(Tableau3[P.A.U],MATCH('01_Données'!P905,Tableau3[Sequence],0),))</f>
        <v/>
      </c>
      <c r="F1155" s="22"/>
      <c r="G1155" s="2" t="str">
        <f>IF('01_Données'!Q905="","",INDEX(Tableau3[Délai],MATCH('01_Données'!P905,Tableau3[Sequence],0),))</f>
        <v/>
      </c>
      <c r="H1155" s="2" t="str">
        <f>IF('01_Données'!Q905="","",INDEX(Tableau3[Date livraison],MATCH('01_Données'!P905,Tableau3[Sequence],0),))</f>
        <v/>
      </c>
      <c r="I1155" s="1" t="str">
        <f t="shared" si="24"/>
        <v/>
      </c>
      <c r="J1155" t="e">
        <f>IF('01_Données'!#REF!="","",INDEX(#REF!,MATCH('01_Données'!#REF!,#REF!,0),))</f>
        <v>#REF!</v>
      </c>
    </row>
    <row r="1156" spans="1:10" x14ac:dyDescent="0.25">
      <c r="A1156" s="19" t="str">
        <f>IF(ROW()-12&lt;='01_Données'!$O$2,ROW()-12,"")</f>
        <v/>
      </c>
      <c r="B1156" s="1" t="str">
        <f>IF('01_Données'!Q906="","",INDEX(Tableau3[N°CMD],MATCH('01_Données'!P906,Tableau3[Sequence],0),))</f>
        <v/>
      </c>
      <c r="C1156" s="31" t="str">
        <f>IF('01_Données'!Q906="","",INDEX(Tableau3[Désignation],MATCH('01_Données'!P906,Tableau3[Sequence],0),))</f>
        <v/>
      </c>
      <c r="D1156" s="1" t="str">
        <f>IF('01_Données'!Q906="","",INDEX(Tableau3[Qte],MATCH('01_Données'!P906,Tableau3[Sequence],0),))</f>
        <v/>
      </c>
      <c r="E1156" s="22" t="str">
        <f>IF('01_Données'!Q906="","",INDEX(Tableau3[P.A.U],MATCH('01_Données'!P906,Tableau3[Sequence],0),))</f>
        <v/>
      </c>
      <c r="F1156" s="22"/>
      <c r="G1156" s="2" t="str">
        <f>IF('01_Données'!Q906="","",INDEX(Tableau3[Délai],MATCH('01_Données'!P906,Tableau3[Sequence],0),))</f>
        <v/>
      </c>
      <c r="H1156" s="2" t="str">
        <f>IF('01_Données'!Q906="","",INDEX(Tableau3[Date livraison],MATCH('01_Données'!P906,Tableau3[Sequence],0),))</f>
        <v/>
      </c>
      <c r="I1156" s="1" t="str">
        <f t="shared" si="24"/>
        <v/>
      </c>
      <c r="J1156" t="e">
        <f>IF('01_Données'!#REF!="","",INDEX(#REF!,MATCH('01_Données'!#REF!,#REF!,0),))</f>
        <v>#REF!</v>
      </c>
    </row>
    <row r="1157" spans="1:10" x14ac:dyDescent="0.25">
      <c r="A1157" s="19" t="str">
        <f>IF(ROW()-12&lt;='01_Données'!$O$2,ROW()-12,"")</f>
        <v/>
      </c>
      <c r="B1157" s="1" t="str">
        <f>IF('01_Données'!Q907="","",INDEX(Tableau3[N°CMD],MATCH('01_Données'!P907,Tableau3[Sequence],0),))</f>
        <v/>
      </c>
      <c r="C1157" s="31" t="str">
        <f>IF('01_Données'!Q907="","",INDEX(Tableau3[Désignation],MATCH('01_Données'!P907,Tableau3[Sequence],0),))</f>
        <v/>
      </c>
      <c r="D1157" s="1" t="str">
        <f>IF('01_Données'!Q907="","",INDEX(Tableau3[Qte],MATCH('01_Données'!P907,Tableau3[Sequence],0),))</f>
        <v/>
      </c>
      <c r="E1157" s="22" t="str">
        <f>IF('01_Données'!Q907="","",INDEX(Tableau3[P.A.U],MATCH('01_Données'!P907,Tableau3[Sequence],0),))</f>
        <v/>
      </c>
      <c r="F1157" s="22"/>
      <c r="G1157" s="2" t="str">
        <f>IF('01_Données'!Q907="","",INDEX(Tableau3[Délai],MATCH('01_Données'!P907,Tableau3[Sequence],0),))</f>
        <v/>
      </c>
      <c r="H1157" s="2" t="str">
        <f>IF('01_Données'!Q907="","",INDEX(Tableau3[Date livraison],MATCH('01_Données'!P907,Tableau3[Sequence],0),))</f>
        <v/>
      </c>
      <c r="I1157" s="1" t="str">
        <f t="shared" si="24"/>
        <v/>
      </c>
      <c r="J1157" t="e">
        <f>IF('01_Données'!#REF!="","",INDEX(#REF!,MATCH('01_Données'!#REF!,#REF!,0),))</f>
        <v>#REF!</v>
      </c>
    </row>
    <row r="1158" spans="1:10" x14ac:dyDescent="0.25">
      <c r="A1158" s="19" t="str">
        <f>IF(ROW()-12&lt;='01_Données'!$O$2,ROW()-12,"")</f>
        <v/>
      </c>
      <c r="B1158" s="1" t="str">
        <f>IF('01_Données'!Q908="","",INDEX(Tableau3[N°CMD],MATCH('01_Données'!P908,Tableau3[Sequence],0),))</f>
        <v/>
      </c>
      <c r="C1158" s="31" t="str">
        <f>IF('01_Données'!Q908="","",INDEX(Tableau3[Désignation],MATCH('01_Données'!P908,Tableau3[Sequence],0),))</f>
        <v/>
      </c>
      <c r="D1158" s="1" t="str">
        <f>IF('01_Données'!Q908="","",INDEX(Tableau3[Qte],MATCH('01_Données'!P908,Tableau3[Sequence],0),))</f>
        <v/>
      </c>
      <c r="E1158" s="22" t="str">
        <f>IF('01_Données'!Q908="","",INDEX(Tableau3[P.A.U],MATCH('01_Données'!P908,Tableau3[Sequence],0),))</f>
        <v/>
      </c>
      <c r="F1158" s="22"/>
      <c r="G1158" s="2" t="str">
        <f>IF('01_Données'!Q908="","",INDEX(Tableau3[Délai],MATCH('01_Données'!P908,Tableau3[Sequence],0),))</f>
        <v/>
      </c>
      <c r="H1158" s="2" t="str">
        <f>IF('01_Données'!Q908="","",INDEX(Tableau3[Date livraison],MATCH('01_Données'!P908,Tableau3[Sequence],0),))</f>
        <v/>
      </c>
      <c r="I1158" s="1" t="str">
        <f t="shared" si="24"/>
        <v/>
      </c>
      <c r="J1158" t="e">
        <f>IF('01_Données'!#REF!="","",INDEX(#REF!,MATCH('01_Données'!#REF!,#REF!,0),))</f>
        <v>#REF!</v>
      </c>
    </row>
    <row r="1159" spans="1:10" x14ac:dyDescent="0.25">
      <c r="A1159" s="19" t="str">
        <f>IF(ROW()-12&lt;='01_Données'!$O$2,ROW()-12,"")</f>
        <v/>
      </c>
      <c r="B1159" s="1" t="str">
        <f>IF('01_Données'!Q909="","",INDEX(Tableau3[N°CMD],MATCH('01_Données'!P909,Tableau3[Sequence],0),))</f>
        <v/>
      </c>
      <c r="C1159" s="31" t="str">
        <f>IF('01_Données'!Q909="","",INDEX(Tableau3[Désignation],MATCH('01_Données'!P909,Tableau3[Sequence],0),))</f>
        <v/>
      </c>
      <c r="D1159" s="1" t="str">
        <f>IF('01_Données'!Q909="","",INDEX(Tableau3[Qte],MATCH('01_Données'!P909,Tableau3[Sequence],0),))</f>
        <v/>
      </c>
      <c r="E1159" s="22" t="str">
        <f>IF('01_Données'!Q909="","",INDEX(Tableau3[P.A.U],MATCH('01_Données'!P909,Tableau3[Sequence],0),))</f>
        <v/>
      </c>
      <c r="F1159" s="22"/>
      <c r="G1159" s="2" t="str">
        <f>IF('01_Données'!Q909="","",INDEX(Tableau3[Délai],MATCH('01_Données'!P909,Tableau3[Sequence],0),))</f>
        <v/>
      </c>
      <c r="H1159" s="2" t="str">
        <f>IF('01_Données'!Q909="","",INDEX(Tableau3[Date livraison],MATCH('01_Données'!P909,Tableau3[Sequence],0),))</f>
        <v/>
      </c>
      <c r="I1159" s="1" t="str">
        <f t="shared" si="24"/>
        <v/>
      </c>
      <c r="J1159" t="e">
        <f>IF('01_Données'!#REF!="","",INDEX(#REF!,MATCH('01_Données'!#REF!,#REF!,0),))</f>
        <v>#REF!</v>
      </c>
    </row>
    <row r="1160" spans="1:10" x14ac:dyDescent="0.25">
      <c r="A1160" s="19" t="str">
        <f>IF(ROW()-12&lt;='01_Données'!$O$2,ROW()-12,"")</f>
        <v/>
      </c>
      <c r="B1160" s="1" t="str">
        <f>IF('01_Données'!Q910="","",INDEX(Tableau3[N°CMD],MATCH('01_Données'!P910,Tableau3[Sequence],0),))</f>
        <v/>
      </c>
      <c r="C1160" s="31" t="str">
        <f>IF('01_Données'!Q910="","",INDEX(Tableau3[Désignation],MATCH('01_Données'!P910,Tableau3[Sequence],0),))</f>
        <v/>
      </c>
      <c r="D1160" s="1" t="str">
        <f>IF('01_Données'!Q910="","",INDEX(Tableau3[Qte],MATCH('01_Données'!P910,Tableau3[Sequence],0),))</f>
        <v/>
      </c>
      <c r="E1160" s="22" t="str">
        <f>IF('01_Données'!Q910="","",INDEX(Tableau3[P.A.U],MATCH('01_Données'!P910,Tableau3[Sequence],0),))</f>
        <v/>
      </c>
      <c r="F1160" s="22"/>
      <c r="G1160" s="2" t="str">
        <f>IF('01_Données'!Q910="","",INDEX(Tableau3[Délai],MATCH('01_Données'!P910,Tableau3[Sequence],0),))</f>
        <v/>
      </c>
      <c r="H1160" s="2" t="str">
        <f>IF('01_Données'!Q910="","",INDEX(Tableau3[Date livraison],MATCH('01_Données'!P910,Tableau3[Sequence],0),))</f>
        <v/>
      </c>
      <c r="I1160" s="1" t="str">
        <f t="shared" si="24"/>
        <v/>
      </c>
      <c r="J1160" t="e">
        <f>IF('01_Données'!#REF!="","",INDEX(#REF!,MATCH('01_Données'!#REF!,#REF!,0),))</f>
        <v>#REF!</v>
      </c>
    </row>
    <row r="1161" spans="1:10" x14ac:dyDescent="0.25">
      <c r="A1161" s="19" t="str">
        <f>IF(ROW()-12&lt;='01_Données'!$O$2,ROW()-12,"")</f>
        <v/>
      </c>
      <c r="B1161" s="1" t="str">
        <f>IF('01_Données'!Q911="","",INDEX(Tableau3[N°CMD],MATCH('01_Données'!P911,Tableau3[Sequence],0),))</f>
        <v/>
      </c>
      <c r="C1161" s="31" t="str">
        <f>IF('01_Données'!Q911="","",INDEX(Tableau3[Désignation],MATCH('01_Données'!P911,Tableau3[Sequence],0),))</f>
        <v/>
      </c>
      <c r="D1161" s="1" t="str">
        <f>IF('01_Données'!Q911="","",INDEX(Tableau3[Qte],MATCH('01_Données'!P911,Tableau3[Sequence],0),))</f>
        <v/>
      </c>
      <c r="E1161" s="22" t="str">
        <f>IF('01_Données'!Q911="","",INDEX(Tableau3[P.A.U],MATCH('01_Données'!P911,Tableau3[Sequence],0),))</f>
        <v/>
      </c>
      <c r="F1161" s="22"/>
      <c r="G1161" s="2" t="str">
        <f>IF('01_Données'!Q911="","",INDEX(Tableau3[Délai],MATCH('01_Données'!P911,Tableau3[Sequence],0),))</f>
        <v/>
      </c>
      <c r="H1161" s="2" t="str">
        <f>IF('01_Données'!Q911="","",INDEX(Tableau3[Date livraison],MATCH('01_Données'!P911,Tableau3[Sequence],0),))</f>
        <v/>
      </c>
      <c r="I1161" s="1" t="str">
        <f t="shared" si="24"/>
        <v/>
      </c>
      <c r="J1161" t="e">
        <f>IF('01_Données'!#REF!="","",INDEX(#REF!,MATCH('01_Données'!#REF!,#REF!,0),))</f>
        <v>#REF!</v>
      </c>
    </row>
    <row r="1162" spans="1:10" x14ac:dyDescent="0.25">
      <c r="A1162" s="19" t="str">
        <f>IF(ROW()-12&lt;='01_Données'!$O$2,ROW()-12,"")</f>
        <v/>
      </c>
      <c r="B1162" s="1" t="str">
        <f>IF('01_Données'!Q912="","",INDEX(Tableau3[N°CMD],MATCH('01_Données'!P912,Tableau3[Sequence],0),))</f>
        <v/>
      </c>
      <c r="C1162" s="31" t="str">
        <f>IF('01_Données'!Q912="","",INDEX(Tableau3[Désignation],MATCH('01_Données'!P912,Tableau3[Sequence],0),))</f>
        <v/>
      </c>
      <c r="D1162" s="1" t="str">
        <f>IF('01_Données'!Q912="","",INDEX(Tableau3[Qte],MATCH('01_Données'!P912,Tableau3[Sequence],0),))</f>
        <v/>
      </c>
      <c r="E1162" s="22" t="str">
        <f>IF('01_Données'!Q912="","",INDEX(Tableau3[P.A.U],MATCH('01_Données'!P912,Tableau3[Sequence],0),))</f>
        <v/>
      </c>
      <c r="F1162" s="22"/>
      <c r="G1162" s="2" t="str">
        <f>IF('01_Données'!Q912="","",INDEX(Tableau3[Délai],MATCH('01_Données'!P912,Tableau3[Sequence],0),))</f>
        <v/>
      </c>
      <c r="H1162" s="2" t="str">
        <f>IF('01_Données'!Q912="","",INDEX(Tableau3[Date livraison],MATCH('01_Données'!P912,Tableau3[Sequence],0),))</f>
        <v/>
      </c>
      <c r="I1162" s="1" t="str">
        <f t="shared" si="24"/>
        <v/>
      </c>
      <c r="J1162" t="e">
        <f>IF('01_Données'!#REF!="","",INDEX(#REF!,MATCH('01_Données'!#REF!,#REF!,0),))</f>
        <v>#REF!</v>
      </c>
    </row>
    <row r="1163" spans="1:10" x14ac:dyDescent="0.25">
      <c r="A1163" s="19" t="str">
        <f>IF(ROW()-12&lt;='01_Données'!$O$2,ROW()-12,"")</f>
        <v/>
      </c>
      <c r="B1163" s="1" t="str">
        <f>IF('01_Données'!Q913="","",INDEX(Tableau3[N°CMD],MATCH('01_Données'!P913,Tableau3[Sequence],0),))</f>
        <v/>
      </c>
      <c r="C1163" s="31" t="str">
        <f>IF('01_Données'!Q913="","",INDEX(Tableau3[Désignation],MATCH('01_Données'!P913,Tableau3[Sequence],0),))</f>
        <v/>
      </c>
      <c r="D1163" s="1" t="str">
        <f>IF('01_Données'!Q913="","",INDEX(Tableau3[Qte],MATCH('01_Données'!P913,Tableau3[Sequence],0),))</f>
        <v/>
      </c>
      <c r="E1163" s="22" t="str">
        <f>IF('01_Données'!Q913="","",INDEX(Tableau3[P.A.U],MATCH('01_Données'!P913,Tableau3[Sequence],0),))</f>
        <v/>
      </c>
      <c r="F1163" s="22"/>
      <c r="G1163" s="2" t="str">
        <f>IF('01_Données'!Q913="","",INDEX(Tableau3[Délai],MATCH('01_Données'!P913,Tableau3[Sequence],0),))</f>
        <v/>
      </c>
      <c r="H1163" s="2" t="str">
        <f>IF('01_Données'!Q913="","",INDEX(Tableau3[Date livraison],MATCH('01_Données'!P913,Tableau3[Sequence],0),))</f>
        <v/>
      </c>
      <c r="I1163" s="1" t="str">
        <f t="shared" si="24"/>
        <v/>
      </c>
      <c r="J1163" t="e">
        <f>IF('01_Données'!#REF!="","",INDEX(#REF!,MATCH('01_Données'!#REF!,#REF!,0),))</f>
        <v>#REF!</v>
      </c>
    </row>
    <row r="1164" spans="1:10" x14ac:dyDescent="0.25">
      <c r="A1164" s="19" t="str">
        <f>IF(ROW()-12&lt;='01_Données'!$O$2,ROW()-12,"")</f>
        <v/>
      </c>
      <c r="B1164" s="1" t="str">
        <f>IF('01_Données'!Q914="","",INDEX(Tableau3[N°CMD],MATCH('01_Données'!P914,Tableau3[Sequence],0),))</f>
        <v/>
      </c>
      <c r="C1164" s="31" t="str">
        <f>IF('01_Données'!Q914="","",INDEX(Tableau3[Désignation],MATCH('01_Données'!P914,Tableau3[Sequence],0),))</f>
        <v/>
      </c>
      <c r="D1164" s="1" t="str">
        <f>IF('01_Données'!Q914="","",INDEX(Tableau3[Qte],MATCH('01_Données'!P914,Tableau3[Sequence],0),))</f>
        <v/>
      </c>
      <c r="E1164" s="22" t="str">
        <f>IF('01_Données'!Q914="","",INDEX(Tableau3[P.A.U],MATCH('01_Données'!P914,Tableau3[Sequence],0),))</f>
        <v/>
      </c>
      <c r="F1164" s="22"/>
      <c r="G1164" s="2" t="str">
        <f>IF('01_Données'!Q914="","",INDEX(Tableau3[Délai],MATCH('01_Données'!P914,Tableau3[Sequence],0),))</f>
        <v/>
      </c>
      <c r="H1164" s="2" t="str">
        <f>IF('01_Données'!Q914="","",INDEX(Tableau3[Date livraison],MATCH('01_Données'!P914,Tableau3[Sequence],0),))</f>
        <v/>
      </c>
      <c r="I1164" s="1" t="str">
        <f t="shared" ref="I1164:I1227" si="25">IF(ISBLANK(A1164),"",IFERROR(H1164-G1164,""))</f>
        <v/>
      </c>
      <c r="J1164" t="e">
        <f>IF('01_Données'!#REF!="","",INDEX(#REF!,MATCH('01_Données'!#REF!,#REF!,0),))</f>
        <v>#REF!</v>
      </c>
    </row>
    <row r="1165" spans="1:10" x14ac:dyDescent="0.25">
      <c r="A1165" s="19" t="str">
        <f>IF(ROW()-12&lt;='01_Données'!$O$2,ROW()-12,"")</f>
        <v/>
      </c>
      <c r="B1165" s="1" t="str">
        <f>IF('01_Données'!Q915="","",INDEX(Tableau3[N°CMD],MATCH('01_Données'!P915,Tableau3[Sequence],0),))</f>
        <v/>
      </c>
      <c r="C1165" s="31" t="str">
        <f>IF('01_Données'!Q915="","",INDEX(Tableau3[Désignation],MATCH('01_Données'!P915,Tableau3[Sequence],0),))</f>
        <v/>
      </c>
      <c r="D1165" s="1" t="str">
        <f>IF('01_Données'!Q915="","",INDEX(Tableau3[Qte],MATCH('01_Données'!P915,Tableau3[Sequence],0),))</f>
        <v/>
      </c>
      <c r="E1165" s="22" t="str">
        <f>IF('01_Données'!Q915="","",INDEX(Tableau3[P.A.U],MATCH('01_Données'!P915,Tableau3[Sequence],0),))</f>
        <v/>
      </c>
      <c r="F1165" s="22"/>
      <c r="G1165" s="2" t="str">
        <f>IF('01_Données'!Q915="","",INDEX(Tableau3[Délai],MATCH('01_Données'!P915,Tableau3[Sequence],0),))</f>
        <v/>
      </c>
      <c r="H1165" s="2" t="str">
        <f>IF('01_Données'!Q915="","",INDEX(Tableau3[Date livraison],MATCH('01_Données'!P915,Tableau3[Sequence],0),))</f>
        <v/>
      </c>
      <c r="I1165" s="1" t="str">
        <f t="shared" si="25"/>
        <v/>
      </c>
      <c r="J1165" t="e">
        <f>IF('01_Données'!#REF!="","",INDEX(#REF!,MATCH('01_Données'!#REF!,#REF!,0),))</f>
        <v>#REF!</v>
      </c>
    </row>
    <row r="1166" spans="1:10" x14ac:dyDescent="0.25">
      <c r="A1166" s="19" t="str">
        <f>IF(ROW()-12&lt;='01_Données'!$O$2,ROW()-12,"")</f>
        <v/>
      </c>
      <c r="B1166" s="1" t="str">
        <f>IF('01_Données'!Q916="","",INDEX(Tableau3[N°CMD],MATCH('01_Données'!P916,Tableau3[Sequence],0),))</f>
        <v/>
      </c>
      <c r="C1166" s="31" t="str">
        <f>IF('01_Données'!Q916="","",INDEX(Tableau3[Désignation],MATCH('01_Données'!P916,Tableau3[Sequence],0),))</f>
        <v/>
      </c>
      <c r="D1166" s="1" t="str">
        <f>IF('01_Données'!Q916="","",INDEX(Tableau3[Qte],MATCH('01_Données'!P916,Tableau3[Sequence],0),))</f>
        <v/>
      </c>
      <c r="E1166" s="22" t="str">
        <f>IF('01_Données'!Q916="","",INDEX(Tableau3[P.A.U],MATCH('01_Données'!P916,Tableau3[Sequence],0),))</f>
        <v/>
      </c>
      <c r="F1166" s="22"/>
      <c r="G1166" s="2" t="str">
        <f>IF('01_Données'!Q916="","",INDEX(Tableau3[Délai],MATCH('01_Données'!P916,Tableau3[Sequence],0),))</f>
        <v/>
      </c>
      <c r="H1166" s="2" t="str">
        <f>IF('01_Données'!Q916="","",INDEX(Tableau3[Date livraison],MATCH('01_Données'!P916,Tableau3[Sequence],0),))</f>
        <v/>
      </c>
      <c r="I1166" s="1" t="str">
        <f t="shared" si="25"/>
        <v/>
      </c>
      <c r="J1166" t="e">
        <f>IF('01_Données'!#REF!="","",INDEX(#REF!,MATCH('01_Données'!#REF!,#REF!,0),))</f>
        <v>#REF!</v>
      </c>
    </row>
    <row r="1167" spans="1:10" x14ac:dyDescent="0.25">
      <c r="A1167" s="19" t="str">
        <f>IF(ROW()-12&lt;='01_Données'!$O$2,ROW()-12,"")</f>
        <v/>
      </c>
      <c r="B1167" s="1" t="str">
        <f>IF('01_Données'!Q917="","",INDEX(Tableau3[N°CMD],MATCH('01_Données'!P917,Tableau3[Sequence],0),))</f>
        <v/>
      </c>
      <c r="C1167" s="31" t="str">
        <f>IF('01_Données'!Q917="","",INDEX(Tableau3[Désignation],MATCH('01_Données'!P917,Tableau3[Sequence],0),))</f>
        <v/>
      </c>
      <c r="D1167" s="1" t="str">
        <f>IF('01_Données'!Q917="","",INDEX(Tableau3[Qte],MATCH('01_Données'!P917,Tableau3[Sequence],0),))</f>
        <v/>
      </c>
      <c r="E1167" s="22" t="str">
        <f>IF('01_Données'!Q917="","",INDEX(Tableau3[P.A.U],MATCH('01_Données'!P917,Tableau3[Sequence],0),))</f>
        <v/>
      </c>
      <c r="F1167" s="22"/>
      <c r="G1167" s="2" t="str">
        <f>IF('01_Données'!Q917="","",INDEX(Tableau3[Délai],MATCH('01_Données'!P917,Tableau3[Sequence],0),))</f>
        <v/>
      </c>
      <c r="H1167" s="2" t="str">
        <f>IF('01_Données'!Q917="","",INDEX(Tableau3[Date livraison],MATCH('01_Données'!P917,Tableau3[Sequence],0),))</f>
        <v/>
      </c>
      <c r="I1167" s="1" t="str">
        <f t="shared" si="25"/>
        <v/>
      </c>
      <c r="J1167" t="e">
        <f>IF('01_Données'!#REF!="","",INDEX(#REF!,MATCH('01_Données'!#REF!,#REF!,0),))</f>
        <v>#REF!</v>
      </c>
    </row>
    <row r="1168" spans="1:10" x14ac:dyDescent="0.25">
      <c r="A1168" s="19" t="str">
        <f>IF(ROW()-12&lt;='01_Données'!$O$2,ROW()-12,"")</f>
        <v/>
      </c>
      <c r="B1168" s="1" t="str">
        <f>IF('01_Données'!Q918="","",INDEX(Tableau3[N°CMD],MATCH('01_Données'!P918,Tableau3[Sequence],0),))</f>
        <v/>
      </c>
      <c r="C1168" s="31" t="str">
        <f>IF('01_Données'!Q918="","",INDEX(Tableau3[Désignation],MATCH('01_Données'!P918,Tableau3[Sequence],0),))</f>
        <v/>
      </c>
      <c r="D1168" s="1" t="str">
        <f>IF('01_Données'!Q918="","",INDEX(Tableau3[Qte],MATCH('01_Données'!P918,Tableau3[Sequence],0),))</f>
        <v/>
      </c>
      <c r="E1168" s="22" t="str">
        <f>IF('01_Données'!Q918="","",INDEX(Tableau3[P.A.U],MATCH('01_Données'!P918,Tableau3[Sequence],0),))</f>
        <v/>
      </c>
      <c r="F1168" s="22"/>
      <c r="G1168" s="2" t="str">
        <f>IF('01_Données'!Q918="","",INDEX(Tableau3[Délai],MATCH('01_Données'!P918,Tableau3[Sequence],0),))</f>
        <v/>
      </c>
      <c r="H1168" s="2" t="str">
        <f>IF('01_Données'!Q918="","",INDEX(Tableau3[Date livraison],MATCH('01_Données'!P918,Tableau3[Sequence],0),))</f>
        <v/>
      </c>
      <c r="I1168" s="1" t="str">
        <f t="shared" si="25"/>
        <v/>
      </c>
      <c r="J1168" t="e">
        <f>IF('01_Données'!#REF!="","",INDEX(#REF!,MATCH('01_Données'!#REF!,#REF!,0),))</f>
        <v>#REF!</v>
      </c>
    </row>
    <row r="1169" spans="1:10" x14ac:dyDescent="0.25">
      <c r="A1169" s="19" t="str">
        <f>IF(ROW()-12&lt;='01_Données'!$O$2,ROW()-12,"")</f>
        <v/>
      </c>
      <c r="B1169" s="1" t="str">
        <f>IF('01_Données'!Q919="","",INDEX(Tableau3[N°CMD],MATCH('01_Données'!P919,Tableau3[Sequence],0),))</f>
        <v/>
      </c>
      <c r="C1169" s="31" t="str">
        <f>IF('01_Données'!Q919="","",INDEX(Tableau3[Désignation],MATCH('01_Données'!P919,Tableau3[Sequence],0),))</f>
        <v/>
      </c>
      <c r="D1169" s="1" t="str">
        <f>IF('01_Données'!Q919="","",INDEX(Tableau3[Qte],MATCH('01_Données'!P919,Tableau3[Sequence],0),))</f>
        <v/>
      </c>
      <c r="E1169" s="22" t="str">
        <f>IF('01_Données'!Q919="","",INDEX(Tableau3[P.A.U],MATCH('01_Données'!P919,Tableau3[Sequence],0),))</f>
        <v/>
      </c>
      <c r="F1169" s="22"/>
      <c r="G1169" s="2" t="str">
        <f>IF('01_Données'!Q919="","",INDEX(Tableau3[Délai],MATCH('01_Données'!P919,Tableau3[Sequence],0),))</f>
        <v/>
      </c>
      <c r="H1169" s="2" t="str">
        <f>IF('01_Données'!Q919="","",INDEX(Tableau3[Date livraison],MATCH('01_Données'!P919,Tableau3[Sequence],0),))</f>
        <v/>
      </c>
      <c r="I1169" s="1" t="str">
        <f t="shared" si="25"/>
        <v/>
      </c>
      <c r="J1169" t="e">
        <f>IF('01_Données'!#REF!="","",INDEX(#REF!,MATCH('01_Données'!#REF!,#REF!,0),))</f>
        <v>#REF!</v>
      </c>
    </row>
    <row r="1170" spans="1:10" x14ac:dyDescent="0.25">
      <c r="A1170" s="19" t="str">
        <f>IF(ROW()-12&lt;='01_Données'!$O$2,ROW()-12,"")</f>
        <v/>
      </c>
      <c r="B1170" s="1" t="str">
        <f>IF('01_Données'!Q920="","",INDEX(Tableau3[N°CMD],MATCH('01_Données'!P920,Tableau3[Sequence],0),))</f>
        <v/>
      </c>
      <c r="C1170" s="31" t="str">
        <f>IF('01_Données'!Q920="","",INDEX(Tableau3[Désignation],MATCH('01_Données'!P920,Tableau3[Sequence],0),))</f>
        <v/>
      </c>
      <c r="D1170" s="1" t="str">
        <f>IF('01_Données'!Q920="","",INDEX(Tableau3[Qte],MATCH('01_Données'!P920,Tableau3[Sequence],0),))</f>
        <v/>
      </c>
      <c r="E1170" s="22" t="str">
        <f>IF('01_Données'!Q920="","",INDEX(Tableau3[P.A.U],MATCH('01_Données'!P920,Tableau3[Sequence],0),))</f>
        <v/>
      </c>
      <c r="F1170" s="22"/>
      <c r="G1170" s="2" t="str">
        <f>IF('01_Données'!Q920="","",INDEX(Tableau3[Délai],MATCH('01_Données'!P920,Tableau3[Sequence],0),))</f>
        <v/>
      </c>
      <c r="H1170" s="2" t="str">
        <f>IF('01_Données'!Q920="","",INDEX(Tableau3[Date livraison],MATCH('01_Données'!P920,Tableau3[Sequence],0),))</f>
        <v/>
      </c>
      <c r="I1170" s="1" t="str">
        <f t="shared" si="25"/>
        <v/>
      </c>
      <c r="J1170" t="e">
        <f>IF('01_Données'!#REF!="","",INDEX(#REF!,MATCH('01_Données'!#REF!,#REF!,0),))</f>
        <v>#REF!</v>
      </c>
    </row>
    <row r="1171" spans="1:10" x14ac:dyDescent="0.25">
      <c r="A1171" s="19" t="str">
        <f>IF(ROW()-12&lt;='01_Données'!$O$2,ROW()-12,"")</f>
        <v/>
      </c>
      <c r="B1171" s="1" t="str">
        <f>IF('01_Données'!Q921="","",INDEX(Tableau3[N°CMD],MATCH('01_Données'!P921,Tableau3[Sequence],0),))</f>
        <v/>
      </c>
      <c r="C1171" s="31" t="str">
        <f>IF('01_Données'!Q921="","",INDEX(Tableau3[Désignation],MATCH('01_Données'!P921,Tableau3[Sequence],0),))</f>
        <v/>
      </c>
      <c r="D1171" s="1" t="str">
        <f>IF('01_Données'!Q921="","",INDEX(Tableau3[Qte],MATCH('01_Données'!P921,Tableau3[Sequence],0),))</f>
        <v/>
      </c>
      <c r="E1171" s="22" t="str">
        <f>IF('01_Données'!Q921="","",INDEX(Tableau3[P.A.U],MATCH('01_Données'!P921,Tableau3[Sequence],0),))</f>
        <v/>
      </c>
      <c r="F1171" s="22"/>
      <c r="G1171" s="2" t="str">
        <f>IF('01_Données'!Q921="","",INDEX(Tableau3[Délai],MATCH('01_Données'!P921,Tableau3[Sequence],0),))</f>
        <v/>
      </c>
      <c r="H1171" s="2" t="str">
        <f>IF('01_Données'!Q921="","",INDEX(Tableau3[Date livraison],MATCH('01_Données'!P921,Tableau3[Sequence],0),))</f>
        <v/>
      </c>
      <c r="I1171" s="1" t="str">
        <f t="shared" si="25"/>
        <v/>
      </c>
      <c r="J1171" t="e">
        <f>IF('01_Données'!#REF!="","",INDEX(#REF!,MATCH('01_Données'!#REF!,#REF!,0),))</f>
        <v>#REF!</v>
      </c>
    </row>
    <row r="1172" spans="1:10" x14ac:dyDescent="0.25">
      <c r="A1172" s="19" t="str">
        <f>IF(ROW()-12&lt;='01_Données'!$O$2,ROW()-12,"")</f>
        <v/>
      </c>
      <c r="B1172" s="1" t="str">
        <f>IF('01_Données'!Q922="","",INDEX(Tableau3[N°CMD],MATCH('01_Données'!P922,Tableau3[Sequence],0),))</f>
        <v/>
      </c>
      <c r="C1172" s="31" t="str">
        <f>IF('01_Données'!Q922="","",INDEX(Tableau3[Désignation],MATCH('01_Données'!P922,Tableau3[Sequence],0),))</f>
        <v/>
      </c>
      <c r="D1172" s="1" t="str">
        <f>IF('01_Données'!Q922="","",INDEX(Tableau3[Qte],MATCH('01_Données'!P922,Tableau3[Sequence],0),))</f>
        <v/>
      </c>
      <c r="E1172" s="22" t="str">
        <f>IF('01_Données'!Q922="","",INDEX(Tableau3[P.A.U],MATCH('01_Données'!P922,Tableau3[Sequence],0),))</f>
        <v/>
      </c>
      <c r="F1172" s="22"/>
      <c r="G1172" s="2" t="str">
        <f>IF('01_Données'!Q922="","",INDEX(Tableau3[Délai],MATCH('01_Données'!P922,Tableau3[Sequence],0),))</f>
        <v/>
      </c>
      <c r="H1172" s="2" t="str">
        <f>IF('01_Données'!Q922="","",INDEX(Tableau3[Date livraison],MATCH('01_Données'!P922,Tableau3[Sequence],0),))</f>
        <v/>
      </c>
      <c r="I1172" s="1" t="str">
        <f t="shared" si="25"/>
        <v/>
      </c>
      <c r="J1172" t="e">
        <f>IF('01_Données'!#REF!="","",INDEX(#REF!,MATCH('01_Données'!#REF!,#REF!,0),))</f>
        <v>#REF!</v>
      </c>
    </row>
    <row r="1173" spans="1:10" x14ac:dyDescent="0.25">
      <c r="A1173" s="19" t="str">
        <f>IF(ROW()-12&lt;='01_Données'!$O$2,ROW()-12,"")</f>
        <v/>
      </c>
      <c r="B1173" s="1" t="str">
        <f>IF('01_Données'!Q923="","",INDEX(Tableau3[N°CMD],MATCH('01_Données'!P923,Tableau3[Sequence],0),))</f>
        <v/>
      </c>
      <c r="C1173" s="31" t="str">
        <f>IF('01_Données'!Q923="","",INDEX(Tableau3[Désignation],MATCH('01_Données'!P923,Tableau3[Sequence],0),))</f>
        <v/>
      </c>
      <c r="D1173" s="1" t="str">
        <f>IF('01_Données'!Q923="","",INDEX(Tableau3[Qte],MATCH('01_Données'!P923,Tableau3[Sequence],0),))</f>
        <v/>
      </c>
      <c r="E1173" s="22" t="str">
        <f>IF('01_Données'!Q923="","",INDEX(Tableau3[P.A.U],MATCH('01_Données'!P923,Tableau3[Sequence],0),))</f>
        <v/>
      </c>
      <c r="F1173" s="22"/>
      <c r="G1173" s="2" t="str">
        <f>IF('01_Données'!Q923="","",INDEX(Tableau3[Délai],MATCH('01_Données'!P923,Tableau3[Sequence],0),))</f>
        <v/>
      </c>
      <c r="H1173" s="2" t="str">
        <f>IF('01_Données'!Q923="","",INDEX(Tableau3[Date livraison],MATCH('01_Données'!P923,Tableau3[Sequence],0),))</f>
        <v/>
      </c>
      <c r="I1173" s="1" t="str">
        <f t="shared" si="25"/>
        <v/>
      </c>
      <c r="J1173" t="e">
        <f>IF('01_Données'!#REF!="","",INDEX(#REF!,MATCH('01_Données'!#REF!,#REF!,0),))</f>
        <v>#REF!</v>
      </c>
    </row>
    <row r="1174" spans="1:10" x14ac:dyDescent="0.25">
      <c r="A1174" s="19" t="str">
        <f>IF(ROW()-12&lt;='01_Données'!$O$2,ROW()-12,"")</f>
        <v/>
      </c>
      <c r="B1174" s="1" t="str">
        <f>IF('01_Données'!Q924="","",INDEX(Tableau3[N°CMD],MATCH('01_Données'!P924,Tableau3[Sequence],0),))</f>
        <v/>
      </c>
      <c r="C1174" s="31" t="str">
        <f>IF('01_Données'!Q924="","",INDEX(Tableau3[Désignation],MATCH('01_Données'!P924,Tableau3[Sequence],0),))</f>
        <v/>
      </c>
      <c r="D1174" s="1" t="str">
        <f>IF('01_Données'!Q924="","",INDEX(Tableau3[Qte],MATCH('01_Données'!P924,Tableau3[Sequence],0),))</f>
        <v/>
      </c>
      <c r="E1174" s="22" t="str">
        <f>IF('01_Données'!Q924="","",INDEX(Tableau3[P.A.U],MATCH('01_Données'!P924,Tableau3[Sequence],0),))</f>
        <v/>
      </c>
      <c r="F1174" s="22"/>
      <c r="G1174" s="2" t="str">
        <f>IF('01_Données'!Q924="","",INDEX(Tableau3[Délai],MATCH('01_Données'!P924,Tableau3[Sequence],0),))</f>
        <v/>
      </c>
      <c r="H1174" s="2" t="str">
        <f>IF('01_Données'!Q924="","",INDEX(Tableau3[Date livraison],MATCH('01_Données'!P924,Tableau3[Sequence],0),))</f>
        <v/>
      </c>
      <c r="I1174" s="1" t="str">
        <f t="shared" si="25"/>
        <v/>
      </c>
      <c r="J1174" t="e">
        <f>IF('01_Données'!#REF!="","",INDEX(#REF!,MATCH('01_Données'!#REF!,#REF!,0),))</f>
        <v>#REF!</v>
      </c>
    </row>
    <row r="1175" spans="1:10" x14ac:dyDescent="0.25">
      <c r="A1175" s="19" t="str">
        <f>IF(ROW()-12&lt;='01_Données'!$O$2,ROW()-12,"")</f>
        <v/>
      </c>
      <c r="B1175" s="1" t="str">
        <f>IF('01_Données'!Q925="","",INDEX(Tableau3[N°CMD],MATCH('01_Données'!P925,Tableau3[Sequence],0),))</f>
        <v/>
      </c>
      <c r="C1175" s="31" t="str">
        <f>IF('01_Données'!Q925="","",INDEX(Tableau3[Désignation],MATCH('01_Données'!P925,Tableau3[Sequence],0),))</f>
        <v/>
      </c>
      <c r="D1175" s="1" t="str">
        <f>IF('01_Données'!Q925="","",INDEX(Tableau3[Qte],MATCH('01_Données'!P925,Tableau3[Sequence],0),))</f>
        <v/>
      </c>
      <c r="E1175" s="22" t="str">
        <f>IF('01_Données'!Q925="","",INDEX(Tableau3[P.A.U],MATCH('01_Données'!P925,Tableau3[Sequence],0),))</f>
        <v/>
      </c>
      <c r="F1175" s="22"/>
      <c r="G1175" s="2" t="str">
        <f>IF('01_Données'!Q925="","",INDEX(Tableau3[Délai],MATCH('01_Données'!P925,Tableau3[Sequence],0),))</f>
        <v/>
      </c>
      <c r="H1175" s="2" t="str">
        <f>IF('01_Données'!Q925="","",INDEX(Tableau3[Date livraison],MATCH('01_Données'!P925,Tableau3[Sequence],0),))</f>
        <v/>
      </c>
      <c r="I1175" s="1" t="str">
        <f t="shared" si="25"/>
        <v/>
      </c>
      <c r="J1175" t="e">
        <f>IF('01_Données'!#REF!="","",INDEX(#REF!,MATCH('01_Données'!#REF!,#REF!,0),))</f>
        <v>#REF!</v>
      </c>
    </row>
    <row r="1176" spans="1:10" x14ac:dyDescent="0.25">
      <c r="A1176" s="19" t="str">
        <f>IF(ROW()-12&lt;='01_Données'!$O$2,ROW()-12,"")</f>
        <v/>
      </c>
      <c r="B1176" s="1" t="str">
        <f>IF('01_Données'!Q926="","",INDEX(Tableau3[N°CMD],MATCH('01_Données'!P926,Tableau3[Sequence],0),))</f>
        <v/>
      </c>
      <c r="C1176" s="31" t="str">
        <f>IF('01_Données'!Q926="","",INDEX(Tableau3[Désignation],MATCH('01_Données'!P926,Tableau3[Sequence],0),))</f>
        <v/>
      </c>
      <c r="D1176" s="1" t="str">
        <f>IF('01_Données'!Q926="","",INDEX(Tableau3[Qte],MATCH('01_Données'!P926,Tableau3[Sequence],0),))</f>
        <v/>
      </c>
      <c r="E1176" s="22" t="str">
        <f>IF('01_Données'!Q926="","",INDEX(Tableau3[P.A.U],MATCH('01_Données'!P926,Tableau3[Sequence],0),))</f>
        <v/>
      </c>
      <c r="F1176" s="22"/>
      <c r="G1176" s="2" t="str">
        <f>IF('01_Données'!Q926="","",INDEX(Tableau3[Délai],MATCH('01_Données'!P926,Tableau3[Sequence],0),))</f>
        <v/>
      </c>
      <c r="H1176" s="2" t="str">
        <f>IF('01_Données'!Q926="","",INDEX(Tableau3[Date livraison],MATCH('01_Données'!P926,Tableau3[Sequence],0),))</f>
        <v/>
      </c>
      <c r="I1176" s="1" t="str">
        <f t="shared" si="25"/>
        <v/>
      </c>
      <c r="J1176" t="e">
        <f>IF('01_Données'!#REF!="","",INDEX(#REF!,MATCH('01_Données'!#REF!,#REF!,0),))</f>
        <v>#REF!</v>
      </c>
    </row>
    <row r="1177" spans="1:10" x14ac:dyDescent="0.25">
      <c r="A1177" s="19" t="str">
        <f>IF(ROW()-12&lt;='01_Données'!$O$2,ROW()-12,"")</f>
        <v/>
      </c>
      <c r="B1177" s="1" t="str">
        <f>IF('01_Données'!Q927="","",INDEX(Tableau3[N°CMD],MATCH('01_Données'!P927,Tableau3[Sequence],0),))</f>
        <v/>
      </c>
      <c r="C1177" s="31" t="str">
        <f>IF('01_Données'!Q927="","",INDEX(Tableau3[Désignation],MATCH('01_Données'!P927,Tableau3[Sequence],0),))</f>
        <v/>
      </c>
      <c r="D1177" s="1" t="str">
        <f>IF('01_Données'!Q927="","",INDEX(Tableau3[Qte],MATCH('01_Données'!P927,Tableau3[Sequence],0),))</f>
        <v/>
      </c>
      <c r="E1177" s="22" t="str">
        <f>IF('01_Données'!Q927="","",INDEX(Tableau3[P.A.U],MATCH('01_Données'!P927,Tableau3[Sequence],0),))</f>
        <v/>
      </c>
      <c r="F1177" s="22"/>
      <c r="G1177" s="2" t="str">
        <f>IF('01_Données'!Q927="","",INDEX(Tableau3[Délai],MATCH('01_Données'!P927,Tableau3[Sequence],0),))</f>
        <v/>
      </c>
      <c r="H1177" s="2" t="str">
        <f>IF('01_Données'!Q927="","",INDEX(Tableau3[Date livraison],MATCH('01_Données'!P927,Tableau3[Sequence],0),))</f>
        <v/>
      </c>
      <c r="I1177" s="1" t="str">
        <f t="shared" si="25"/>
        <v/>
      </c>
      <c r="J1177" t="e">
        <f>IF('01_Données'!#REF!="","",INDEX(#REF!,MATCH('01_Données'!#REF!,#REF!,0),))</f>
        <v>#REF!</v>
      </c>
    </row>
    <row r="1178" spans="1:10" x14ac:dyDescent="0.25">
      <c r="A1178" s="19" t="str">
        <f>IF(ROW()-12&lt;='01_Données'!$O$2,ROW()-12,"")</f>
        <v/>
      </c>
      <c r="B1178" s="1" t="str">
        <f>IF('01_Données'!Q928="","",INDEX(Tableau3[N°CMD],MATCH('01_Données'!P928,Tableau3[Sequence],0),))</f>
        <v/>
      </c>
      <c r="C1178" s="31" t="str">
        <f>IF('01_Données'!Q928="","",INDEX(Tableau3[Désignation],MATCH('01_Données'!P928,Tableau3[Sequence],0),))</f>
        <v/>
      </c>
      <c r="D1178" s="1" t="str">
        <f>IF('01_Données'!Q928="","",INDEX(Tableau3[Qte],MATCH('01_Données'!P928,Tableau3[Sequence],0),))</f>
        <v/>
      </c>
      <c r="E1178" s="22" t="str">
        <f>IF('01_Données'!Q928="","",INDEX(Tableau3[P.A.U],MATCH('01_Données'!P928,Tableau3[Sequence],0),))</f>
        <v/>
      </c>
      <c r="F1178" s="22"/>
      <c r="G1178" s="2" t="str">
        <f>IF('01_Données'!Q928="","",INDEX(Tableau3[Délai],MATCH('01_Données'!P928,Tableau3[Sequence],0),))</f>
        <v/>
      </c>
      <c r="H1178" s="2" t="str">
        <f>IF('01_Données'!Q928="","",INDEX(Tableau3[Date livraison],MATCH('01_Données'!P928,Tableau3[Sequence],0),))</f>
        <v/>
      </c>
      <c r="I1178" s="1" t="str">
        <f t="shared" si="25"/>
        <v/>
      </c>
      <c r="J1178" t="e">
        <f>IF('01_Données'!#REF!="","",INDEX(#REF!,MATCH('01_Données'!#REF!,#REF!,0),))</f>
        <v>#REF!</v>
      </c>
    </row>
    <row r="1179" spans="1:10" x14ac:dyDescent="0.25">
      <c r="A1179" s="19" t="str">
        <f>IF(ROW()-12&lt;='01_Données'!$O$2,ROW()-12,"")</f>
        <v/>
      </c>
      <c r="B1179" s="1" t="str">
        <f>IF('01_Données'!Q929="","",INDEX(Tableau3[N°CMD],MATCH('01_Données'!P929,Tableau3[Sequence],0),))</f>
        <v/>
      </c>
      <c r="C1179" s="31" t="str">
        <f>IF('01_Données'!Q929="","",INDEX(Tableau3[Désignation],MATCH('01_Données'!P929,Tableau3[Sequence],0),))</f>
        <v/>
      </c>
      <c r="D1179" s="1" t="str">
        <f>IF('01_Données'!Q929="","",INDEX(Tableau3[Qte],MATCH('01_Données'!P929,Tableau3[Sequence],0),))</f>
        <v/>
      </c>
      <c r="E1179" s="22" t="str">
        <f>IF('01_Données'!Q929="","",INDEX(Tableau3[P.A.U],MATCH('01_Données'!P929,Tableau3[Sequence],0),))</f>
        <v/>
      </c>
      <c r="F1179" s="22"/>
      <c r="G1179" s="2" t="str">
        <f>IF('01_Données'!Q929="","",INDEX(Tableau3[Délai],MATCH('01_Données'!P929,Tableau3[Sequence],0),))</f>
        <v/>
      </c>
      <c r="H1179" s="2" t="str">
        <f>IF('01_Données'!Q929="","",INDEX(Tableau3[Date livraison],MATCH('01_Données'!P929,Tableau3[Sequence],0),))</f>
        <v/>
      </c>
      <c r="I1179" s="1" t="str">
        <f t="shared" si="25"/>
        <v/>
      </c>
      <c r="J1179" t="e">
        <f>IF('01_Données'!#REF!="","",INDEX(#REF!,MATCH('01_Données'!#REF!,#REF!,0),))</f>
        <v>#REF!</v>
      </c>
    </row>
    <row r="1180" spans="1:10" x14ac:dyDescent="0.25">
      <c r="A1180" s="19" t="str">
        <f>IF(ROW()-12&lt;='01_Données'!$O$2,ROW()-12,"")</f>
        <v/>
      </c>
      <c r="B1180" s="1" t="str">
        <f>IF('01_Données'!Q930="","",INDEX(Tableau3[N°CMD],MATCH('01_Données'!P930,Tableau3[Sequence],0),))</f>
        <v/>
      </c>
      <c r="C1180" s="31" t="str">
        <f>IF('01_Données'!Q930="","",INDEX(Tableau3[Désignation],MATCH('01_Données'!P930,Tableau3[Sequence],0),))</f>
        <v/>
      </c>
      <c r="D1180" s="1" t="str">
        <f>IF('01_Données'!Q930="","",INDEX(Tableau3[Qte],MATCH('01_Données'!P930,Tableau3[Sequence],0),))</f>
        <v/>
      </c>
      <c r="E1180" s="22" t="str">
        <f>IF('01_Données'!Q930="","",INDEX(Tableau3[P.A.U],MATCH('01_Données'!P930,Tableau3[Sequence],0),))</f>
        <v/>
      </c>
      <c r="F1180" s="22"/>
      <c r="G1180" s="2" t="str">
        <f>IF('01_Données'!Q930="","",INDEX(Tableau3[Délai],MATCH('01_Données'!P930,Tableau3[Sequence],0),))</f>
        <v/>
      </c>
      <c r="H1180" s="2" t="str">
        <f>IF('01_Données'!Q930="","",INDEX(Tableau3[Date livraison],MATCH('01_Données'!P930,Tableau3[Sequence],0),))</f>
        <v/>
      </c>
      <c r="I1180" s="1" t="str">
        <f t="shared" si="25"/>
        <v/>
      </c>
      <c r="J1180" t="e">
        <f>IF('01_Données'!#REF!="","",INDEX(#REF!,MATCH('01_Données'!#REF!,#REF!,0),))</f>
        <v>#REF!</v>
      </c>
    </row>
    <row r="1181" spans="1:10" x14ac:dyDescent="0.25">
      <c r="A1181" s="19" t="str">
        <f>IF(ROW()-12&lt;='01_Données'!$O$2,ROW()-12,"")</f>
        <v/>
      </c>
      <c r="B1181" s="1" t="str">
        <f>IF('01_Données'!Q931="","",INDEX(Tableau3[N°CMD],MATCH('01_Données'!P931,Tableau3[Sequence],0),))</f>
        <v/>
      </c>
      <c r="C1181" s="31" t="str">
        <f>IF('01_Données'!Q931="","",INDEX(Tableau3[Désignation],MATCH('01_Données'!P931,Tableau3[Sequence],0),))</f>
        <v/>
      </c>
      <c r="D1181" s="1" t="str">
        <f>IF('01_Données'!Q931="","",INDEX(Tableau3[Qte],MATCH('01_Données'!P931,Tableau3[Sequence],0),))</f>
        <v/>
      </c>
      <c r="E1181" s="22" t="str">
        <f>IF('01_Données'!Q931="","",INDEX(Tableau3[P.A.U],MATCH('01_Données'!P931,Tableau3[Sequence],0),))</f>
        <v/>
      </c>
      <c r="F1181" s="22"/>
      <c r="G1181" s="2" t="str">
        <f>IF('01_Données'!Q931="","",INDEX(Tableau3[Délai],MATCH('01_Données'!P931,Tableau3[Sequence],0),))</f>
        <v/>
      </c>
      <c r="H1181" s="2" t="str">
        <f>IF('01_Données'!Q931="","",INDEX(Tableau3[Date livraison],MATCH('01_Données'!P931,Tableau3[Sequence],0),))</f>
        <v/>
      </c>
      <c r="I1181" s="1" t="str">
        <f t="shared" si="25"/>
        <v/>
      </c>
      <c r="J1181" t="e">
        <f>IF('01_Données'!#REF!="","",INDEX(#REF!,MATCH('01_Données'!#REF!,#REF!,0),))</f>
        <v>#REF!</v>
      </c>
    </row>
    <row r="1182" spans="1:10" x14ac:dyDescent="0.25">
      <c r="A1182" s="19" t="str">
        <f>IF(ROW()-12&lt;='01_Données'!$O$2,ROW()-12,"")</f>
        <v/>
      </c>
      <c r="B1182" s="1" t="str">
        <f>IF('01_Données'!Q932="","",INDEX(Tableau3[N°CMD],MATCH('01_Données'!P932,Tableau3[Sequence],0),))</f>
        <v/>
      </c>
      <c r="C1182" s="31" t="str">
        <f>IF('01_Données'!Q932="","",INDEX(Tableau3[Désignation],MATCH('01_Données'!P932,Tableau3[Sequence],0),))</f>
        <v/>
      </c>
      <c r="D1182" s="1" t="str">
        <f>IF('01_Données'!Q932="","",INDEX(Tableau3[Qte],MATCH('01_Données'!P932,Tableau3[Sequence],0),))</f>
        <v/>
      </c>
      <c r="E1182" s="22" t="str">
        <f>IF('01_Données'!Q932="","",INDEX(Tableau3[P.A.U],MATCH('01_Données'!P932,Tableau3[Sequence],0),))</f>
        <v/>
      </c>
      <c r="F1182" s="22"/>
      <c r="G1182" s="2" t="str">
        <f>IF('01_Données'!Q932="","",INDEX(Tableau3[Délai],MATCH('01_Données'!P932,Tableau3[Sequence],0),))</f>
        <v/>
      </c>
      <c r="H1182" s="2" t="str">
        <f>IF('01_Données'!Q932="","",INDEX(Tableau3[Date livraison],MATCH('01_Données'!P932,Tableau3[Sequence],0),))</f>
        <v/>
      </c>
      <c r="I1182" s="1" t="str">
        <f t="shared" si="25"/>
        <v/>
      </c>
      <c r="J1182" t="e">
        <f>IF('01_Données'!#REF!="","",INDEX(#REF!,MATCH('01_Données'!#REF!,#REF!,0),))</f>
        <v>#REF!</v>
      </c>
    </row>
    <row r="1183" spans="1:10" x14ac:dyDescent="0.25">
      <c r="A1183" s="19" t="str">
        <f>IF(ROW()-12&lt;='01_Données'!$O$2,ROW()-12,"")</f>
        <v/>
      </c>
      <c r="B1183" s="1" t="str">
        <f>IF('01_Données'!Q933="","",INDEX(Tableau3[N°CMD],MATCH('01_Données'!P933,Tableau3[Sequence],0),))</f>
        <v/>
      </c>
      <c r="C1183" s="31" t="str">
        <f>IF('01_Données'!Q933="","",INDEX(Tableau3[Désignation],MATCH('01_Données'!P933,Tableau3[Sequence],0),))</f>
        <v/>
      </c>
      <c r="D1183" s="1" t="str">
        <f>IF('01_Données'!Q933="","",INDEX(Tableau3[Qte],MATCH('01_Données'!P933,Tableau3[Sequence],0),))</f>
        <v/>
      </c>
      <c r="E1183" s="22" t="str">
        <f>IF('01_Données'!Q933="","",INDEX(Tableau3[P.A.U],MATCH('01_Données'!P933,Tableau3[Sequence],0),))</f>
        <v/>
      </c>
      <c r="F1183" s="22"/>
      <c r="G1183" s="2" t="str">
        <f>IF('01_Données'!Q933="","",INDEX(Tableau3[Délai],MATCH('01_Données'!P933,Tableau3[Sequence],0),))</f>
        <v/>
      </c>
      <c r="H1183" s="2" t="str">
        <f>IF('01_Données'!Q933="","",INDEX(Tableau3[Date livraison],MATCH('01_Données'!P933,Tableau3[Sequence],0),))</f>
        <v/>
      </c>
      <c r="I1183" s="1" t="str">
        <f t="shared" si="25"/>
        <v/>
      </c>
      <c r="J1183" t="e">
        <f>IF('01_Données'!#REF!="","",INDEX(#REF!,MATCH('01_Données'!#REF!,#REF!,0),))</f>
        <v>#REF!</v>
      </c>
    </row>
    <row r="1184" spans="1:10" x14ac:dyDescent="0.25">
      <c r="A1184" s="19" t="str">
        <f>IF(ROW()-12&lt;='01_Données'!$O$2,ROW()-12,"")</f>
        <v/>
      </c>
      <c r="B1184" s="1" t="str">
        <f>IF('01_Données'!Q934="","",INDEX(Tableau3[N°CMD],MATCH('01_Données'!P934,Tableau3[Sequence],0),))</f>
        <v/>
      </c>
      <c r="C1184" s="31" t="str">
        <f>IF('01_Données'!Q934="","",INDEX(Tableau3[Désignation],MATCH('01_Données'!P934,Tableau3[Sequence],0),))</f>
        <v/>
      </c>
      <c r="D1184" s="1" t="str">
        <f>IF('01_Données'!Q934="","",INDEX(Tableau3[Qte],MATCH('01_Données'!P934,Tableau3[Sequence],0),))</f>
        <v/>
      </c>
      <c r="E1184" s="22" t="str">
        <f>IF('01_Données'!Q934="","",INDEX(Tableau3[P.A.U],MATCH('01_Données'!P934,Tableau3[Sequence],0),))</f>
        <v/>
      </c>
      <c r="F1184" s="22"/>
      <c r="G1184" s="2" t="str">
        <f>IF('01_Données'!Q934="","",INDEX(Tableau3[Délai],MATCH('01_Données'!P934,Tableau3[Sequence],0),))</f>
        <v/>
      </c>
      <c r="H1184" s="2" t="str">
        <f>IF('01_Données'!Q934="","",INDEX(Tableau3[Date livraison],MATCH('01_Données'!P934,Tableau3[Sequence],0),))</f>
        <v/>
      </c>
      <c r="I1184" s="1" t="str">
        <f t="shared" si="25"/>
        <v/>
      </c>
      <c r="J1184" t="e">
        <f>IF('01_Données'!#REF!="","",INDEX(#REF!,MATCH('01_Données'!#REF!,#REF!,0),))</f>
        <v>#REF!</v>
      </c>
    </row>
    <row r="1185" spans="1:10" x14ac:dyDescent="0.25">
      <c r="A1185" s="19" t="str">
        <f>IF(ROW()-12&lt;='01_Données'!$O$2,ROW()-12,"")</f>
        <v/>
      </c>
      <c r="B1185" s="1" t="str">
        <f>IF('01_Données'!Q935="","",INDEX(Tableau3[N°CMD],MATCH('01_Données'!P935,Tableau3[Sequence],0),))</f>
        <v/>
      </c>
      <c r="C1185" s="31" t="str">
        <f>IF('01_Données'!Q935="","",INDEX(Tableau3[Désignation],MATCH('01_Données'!P935,Tableau3[Sequence],0),))</f>
        <v/>
      </c>
      <c r="D1185" s="1" t="str">
        <f>IF('01_Données'!Q935="","",INDEX(Tableau3[Qte],MATCH('01_Données'!P935,Tableau3[Sequence],0),))</f>
        <v/>
      </c>
      <c r="E1185" s="22" t="str">
        <f>IF('01_Données'!Q935="","",INDEX(Tableau3[P.A.U],MATCH('01_Données'!P935,Tableau3[Sequence],0),))</f>
        <v/>
      </c>
      <c r="F1185" s="22"/>
      <c r="G1185" s="2" t="str">
        <f>IF('01_Données'!Q935="","",INDEX(Tableau3[Délai],MATCH('01_Données'!P935,Tableau3[Sequence],0),))</f>
        <v/>
      </c>
      <c r="H1185" s="2" t="str">
        <f>IF('01_Données'!Q935="","",INDEX(Tableau3[Date livraison],MATCH('01_Données'!P935,Tableau3[Sequence],0),))</f>
        <v/>
      </c>
      <c r="I1185" s="1" t="str">
        <f t="shared" si="25"/>
        <v/>
      </c>
      <c r="J1185" t="e">
        <f>IF('01_Données'!#REF!="","",INDEX(#REF!,MATCH('01_Données'!#REF!,#REF!,0),))</f>
        <v>#REF!</v>
      </c>
    </row>
    <row r="1186" spans="1:10" x14ac:dyDescent="0.25">
      <c r="A1186" s="19" t="str">
        <f>IF(ROW()-12&lt;='01_Données'!$O$2,ROW()-12,"")</f>
        <v/>
      </c>
      <c r="B1186" s="1" t="str">
        <f>IF('01_Données'!Q936="","",INDEX(Tableau3[N°CMD],MATCH('01_Données'!P936,Tableau3[Sequence],0),))</f>
        <v/>
      </c>
      <c r="C1186" s="31" t="str">
        <f>IF('01_Données'!Q936="","",INDEX(Tableau3[Désignation],MATCH('01_Données'!P936,Tableau3[Sequence],0),))</f>
        <v/>
      </c>
      <c r="D1186" s="1" t="str">
        <f>IF('01_Données'!Q936="","",INDEX(Tableau3[Qte],MATCH('01_Données'!P936,Tableau3[Sequence],0),))</f>
        <v/>
      </c>
      <c r="E1186" s="22" t="str">
        <f>IF('01_Données'!Q936="","",INDEX(Tableau3[P.A.U],MATCH('01_Données'!P936,Tableau3[Sequence],0),))</f>
        <v/>
      </c>
      <c r="F1186" s="22"/>
      <c r="G1186" s="2" t="str">
        <f>IF('01_Données'!Q936="","",INDEX(Tableau3[Délai],MATCH('01_Données'!P936,Tableau3[Sequence],0),))</f>
        <v/>
      </c>
      <c r="H1186" s="2" t="str">
        <f>IF('01_Données'!Q936="","",INDEX(Tableau3[Date livraison],MATCH('01_Données'!P936,Tableau3[Sequence],0),))</f>
        <v/>
      </c>
      <c r="I1186" s="1" t="str">
        <f t="shared" si="25"/>
        <v/>
      </c>
      <c r="J1186" t="e">
        <f>IF('01_Données'!#REF!="","",INDEX(#REF!,MATCH('01_Données'!#REF!,#REF!,0),))</f>
        <v>#REF!</v>
      </c>
    </row>
    <row r="1187" spans="1:10" x14ac:dyDescent="0.25">
      <c r="A1187" s="19" t="str">
        <f>IF(ROW()-12&lt;='01_Données'!$O$2,ROW()-12,"")</f>
        <v/>
      </c>
      <c r="B1187" s="1" t="str">
        <f>IF('01_Données'!Q937="","",INDEX(Tableau3[N°CMD],MATCH('01_Données'!P937,Tableau3[Sequence],0),))</f>
        <v/>
      </c>
      <c r="C1187" s="31" t="str">
        <f>IF('01_Données'!Q937="","",INDEX(Tableau3[Désignation],MATCH('01_Données'!P937,Tableau3[Sequence],0),))</f>
        <v/>
      </c>
      <c r="D1187" s="1" t="str">
        <f>IF('01_Données'!Q937="","",INDEX(Tableau3[Qte],MATCH('01_Données'!P937,Tableau3[Sequence],0),))</f>
        <v/>
      </c>
      <c r="E1187" s="22" t="str">
        <f>IF('01_Données'!Q937="","",INDEX(Tableau3[P.A.U],MATCH('01_Données'!P937,Tableau3[Sequence],0),))</f>
        <v/>
      </c>
      <c r="F1187" s="22"/>
      <c r="G1187" s="2" t="str">
        <f>IF('01_Données'!Q937="","",INDEX(Tableau3[Délai],MATCH('01_Données'!P937,Tableau3[Sequence],0),))</f>
        <v/>
      </c>
      <c r="H1187" s="2" t="str">
        <f>IF('01_Données'!Q937="","",INDEX(Tableau3[Date livraison],MATCH('01_Données'!P937,Tableau3[Sequence],0),))</f>
        <v/>
      </c>
      <c r="I1187" s="1" t="str">
        <f t="shared" si="25"/>
        <v/>
      </c>
      <c r="J1187" t="e">
        <f>IF('01_Données'!#REF!="","",INDEX(#REF!,MATCH('01_Données'!#REF!,#REF!,0),))</f>
        <v>#REF!</v>
      </c>
    </row>
    <row r="1188" spans="1:10" x14ac:dyDescent="0.25">
      <c r="A1188" s="19" t="str">
        <f>IF(ROW()-12&lt;='01_Données'!$O$2,ROW()-12,"")</f>
        <v/>
      </c>
      <c r="B1188" s="1" t="str">
        <f>IF('01_Données'!Q938="","",INDEX(Tableau3[N°CMD],MATCH('01_Données'!P938,Tableau3[Sequence],0),))</f>
        <v/>
      </c>
      <c r="C1188" s="31" t="str">
        <f>IF('01_Données'!Q938="","",INDEX(Tableau3[Désignation],MATCH('01_Données'!P938,Tableau3[Sequence],0),))</f>
        <v/>
      </c>
      <c r="D1188" s="1" t="str">
        <f>IF('01_Données'!Q938="","",INDEX(Tableau3[Qte],MATCH('01_Données'!P938,Tableau3[Sequence],0),))</f>
        <v/>
      </c>
      <c r="E1188" s="22" t="str">
        <f>IF('01_Données'!Q938="","",INDEX(Tableau3[P.A.U],MATCH('01_Données'!P938,Tableau3[Sequence],0),))</f>
        <v/>
      </c>
      <c r="F1188" s="22"/>
      <c r="G1188" s="2" t="str">
        <f>IF('01_Données'!Q938="","",INDEX(Tableau3[Délai],MATCH('01_Données'!P938,Tableau3[Sequence],0),))</f>
        <v/>
      </c>
      <c r="H1188" s="2" t="str">
        <f>IF('01_Données'!Q938="","",INDEX(Tableau3[Date livraison],MATCH('01_Données'!P938,Tableau3[Sequence],0),))</f>
        <v/>
      </c>
      <c r="I1188" s="1" t="str">
        <f t="shared" si="25"/>
        <v/>
      </c>
      <c r="J1188" t="e">
        <f>IF('01_Données'!#REF!="","",INDEX(#REF!,MATCH('01_Données'!#REF!,#REF!,0),))</f>
        <v>#REF!</v>
      </c>
    </row>
    <row r="1189" spans="1:10" x14ac:dyDescent="0.25">
      <c r="A1189" s="19" t="str">
        <f>IF(ROW()-12&lt;='01_Données'!$O$2,ROW()-12,"")</f>
        <v/>
      </c>
      <c r="B1189" s="1" t="str">
        <f>IF('01_Données'!Q939="","",INDEX(Tableau3[N°CMD],MATCH('01_Données'!P939,Tableau3[Sequence],0),))</f>
        <v/>
      </c>
      <c r="C1189" s="31" t="str">
        <f>IF('01_Données'!Q939="","",INDEX(Tableau3[Désignation],MATCH('01_Données'!P939,Tableau3[Sequence],0),))</f>
        <v/>
      </c>
      <c r="D1189" s="1" t="str">
        <f>IF('01_Données'!Q939="","",INDEX(Tableau3[Qte],MATCH('01_Données'!P939,Tableau3[Sequence],0),))</f>
        <v/>
      </c>
      <c r="E1189" s="22" t="str">
        <f>IF('01_Données'!Q939="","",INDEX(Tableau3[P.A.U],MATCH('01_Données'!P939,Tableau3[Sequence],0),))</f>
        <v/>
      </c>
      <c r="F1189" s="22"/>
      <c r="G1189" s="2" t="str">
        <f>IF('01_Données'!Q939="","",INDEX(Tableau3[Délai],MATCH('01_Données'!P939,Tableau3[Sequence],0),))</f>
        <v/>
      </c>
      <c r="H1189" s="2" t="str">
        <f>IF('01_Données'!Q939="","",INDEX(Tableau3[Date livraison],MATCH('01_Données'!P939,Tableau3[Sequence],0),))</f>
        <v/>
      </c>
      <c r="I1189" s="1" t="str">
        <f t="shared" si="25"/>
        <v/>
      </c>
      <c r="J1189" t="e">
        <f>IF('01_Données'!#REF!="","",INDEX(#REF!,MATCH('01_Données'!#REF!,#REF!,0),))</f>
        <v>#REF!</v>
      </c>
    </row>
    <row r="1190" spans="1:10" x14ac:dyDescent="0.25">
      <c r="A1190" s="19" t="str">
        <f>IF(ROW()-12&lt;='01_Données'!$O$2,ROW()-12,"")</f>
        <v/>
      </c>
      <c r="B1190" s="1" t="str">
        <f>IF('01_Données'!Q940="","",INDEX(Tableau3[N°CMD],MATCH('01_Données'!P940,Tableau3[Sequence],0),))</f>
        <v/>
      </c>
      <c r="C1190" s="31" t="str">
        <f>IF('01_Données'!Q940="","",INDEX(Tableau3[Désignation],MATCH('01_Données'!P940,Tableau3[Sequence],0),))</f>
        <v/>
      </c>
      <c r="D1190" s="1" t="str">
        <f>IF('01_Données'!Q940="","",INDEX(Tableau3[Qte],MATCH('01_Données'!P940,Tableau3[Sequence],0),))</f>
        <v/>
      </c>
      <c r="E1190" s="22" t="str">
        <f>IF('01_Données'!Q940="","",INDEX(Tableau3[P.A.U],MATCH('01_Données'!P940,Tableau3[Sequence],0),))</f>
        <v/>
      </c>
      <c r="F1190" s="22"/>
      <c r="G1190" s="2" t="str">
        <f>IF('01_Données'!Q940="","",INDEX(Tableau3[Délai],MATCH('01_Données'!P940,Tableau3[Sequence],0),))</f>
        <v/>
      </c>
      <c r="H1190" s="2" t="str">
        <f>IF('01_Données'!Q940="","",INDEX(Tableau3[Date livraison],MATCH('01_Données'!P940,Tableau3[Sequence],0),))</f>
        <v/>
      </c>
      <c r="I1190" s="1" t="str">
        <f t="shared" si="25"/>
        <v/>
      </c>
      <c r="J1190" t="e">
        <f>IF('01_Données'!#REF!="","",INDEX(#REF!,MATCH('01_Données'!#REF!,#REF!,0),))</f>
        <v>#REF!</v>
      </c>
    </row>
    <row r="1191" spans="1:10" x14ac:dyDescent="0.25">
      <c r="A1191" s="19" t="str">
        <f>IF(ROW()-12&lt;='01_Données'!$O$2,ROW()-12,"")</f>
        <v/>
      </c>
      <c r="B1191" s="1" t="str">
        <f>IF('01_Données'!Q941="","",INDEX(Tableau3[N°CMD],MATCH('01_Données'!P941,Tableau3[Sequence],0),))</f>
        <v/>
      </c>
      <c r="C1191" s="31" t="str">
        <f>IF('01_Données'!Q941="","",INDEX(Tableau3[Désignation],MATCH('01_Données'!P941,Tableau3[Sequence],0),))</f>
        <v/>
      </c>
      <c r="D1191" s="1" t="str">
        <f>IF('01_Données'!Q941="","",INDEX(Tableau3[Qte],MATCH('01_Données'!P941,Tableau3[Sequence],0),))</f>
        <v/>
      </c>
      <c r="E1191" s="22" t="str">
        <f>IF('01_Données'!Q941="","",INDEX(Tableau3[P.A.U],MATCH('01_Données'!P941,Tableau3[Sequence],0),))</f>
        <v/>
      </c>
      <c r="F1191" s="22"/>
      <c r="G1191" s="2" t="str">
        <f>IF('01_Données'!Q941="","",INDEX(Tableau3[Délai],MATCH('01_Données'!P941,Tableau3[Sequence],0),))</f>
        <v/>
      </c>
      <c r="H1191" s="2" t="str">
        <f>IF('01_Données'!Q941="","",INDEX(Tableau3[Date livraison],MATCH('01_Données'!P941,Tableau3[Sequence],0),))</f>
        <v/>
      </c>
      <c r="I1191" s="1" t="str">
        <f t="shared" si="25"/>
        <v/>
      </c>
      <c r="J1191" t="e">
        <f>IF('01_Données'!#REF!="","",INDEX(#REF!,MATCH('01_Données'!#REF!,#REF!,0),))</f>
        <v>#REF!</v>
      </c>
    </row>
    <row r="1192" spans="1:10" x14ac:dyDescent="0.25">
      <c r="A1192" s="19" t="str">
        <f>IF(ROW()-12&lt;='01_Données'!$O$2,ROW()-12,"")</f>
        <v/>
      </c>
      <c r="B1192" s="1" t="str">
        <f>IF('01_Données'!Q942="","",INDEX(Tableau3[N°CMD],MATCH('01_Données'!P942,Tableau3[Sequence],0),))</f>
        <v/>
      </c>
      <c r="C1192" s="31" t="str">
        <f>IF('01_Données'!Q942="","",INDEX(Tableau3[Désignation],MATCH('01_Données'!P942,Tableau3[Sequence],0),))</f>
        <v/>
      </c>
      <c r="D1192" s="1" t="str">
        <f>IF('01_Données'!Q942="","",INDEX(Tableau3[Qte],MATCH('01_Données'!P942,Tableau3[Sequence],0),))</f>
        <v/>
      </c>
      <c r="E1192" s="22" t="str">
        <f>IF('01_Données'!Q942="","",INDEX(Tableau3[P.A.U],MATCH('01_Données'!P942,Tableau3[Sequence],0),))</f>
        <v/>
      </c>
      <c r="F1192" s="22"/>
      <c r="G1192" s="2" t="str">
        <f>IF('01_Données'!Q942="","",INDEX(Tableau3[Délai],MATCH('01_Données'!P942,Tableau3[Sequence],0),))</f>
        <v/>
      </c>
      <c r="H1192" s="2" t="str">
        <f>IF('01_Données'!Q942="","",INDEX(Tableau3[Date livraison],MATCH('01_Données'!P942,Tableau3[Sequence],0),))</f>
        <v/>
      </c>
      <c r="I1192" s="1" t="str">
        <f t="shared" si="25"/>
        <v/>
      </c>
      <c r="J1192" t="e">
        <f>IF('01_Données'!#REF!="","",INDEX(#REF!,MATCH('01_Données'!#REF!,#REF!,0),))</f>
        <v>#REF!</v>
      </c>
    </row>
    <row r="1193" spans="1:10" x14ac:dyDescent="0.25">
      <c r="A1193" s="19" t="str">
        <f>IF(ROW()-12&lt;='01_Données'!$O$2,ROW()-12,"")</f>
        <v/>
      </c>
      <c r="B1193" s="1" t="str">
        <f>IF('01_Données'!Q943="","",INDEX(Tableau3[N°CMD],MATCH('01_Données'!P943,Tableau3[Sequence],0),))</f>
        <v/>
      </c>
      <c r="C1193" s="31" t="str">
        <f>IF('01_Données'!Q943="","",INDEX(Tableau3[Désignation],MATCH('01_Données'!P943,Tableau3[Sequence],0),))</f>
        <v/>
      </c>
      <c r="D1193" s="1" t="str">
        <f>IF('01_Données'!Q943="","",INDEX(Tableau3[Qte],MATCH('01_Données'!P943,Tableau3[Sequence],0),))</f>
        <v/>
      </c>
      <c r="E1193" s="22" t="str">
        <f>IF('01_Données'!Q943="","",INDEX(Tableau3[P.A.U],MATCH('01_Données'!P943,Tableau3[Sequence],0),))</f>
        <v/>
      </c>
      <c r="F1193" s="22"/>
      <c r="G1193" s="2" t="str">
        <f>IF('01_Données'!Q943="","",INDEX(Tableau3[Délai],MATCH('01_Données'!P943,Tableau3[Sequence],0),))</f>
        <v/>
      </c>
      <c r="H1193" s="2" t="str">
        <f>IF('01_Données'!Q943="","",INDEX(Tableau3[Date livraison],MATCH('01_Données'!P943,Tableau3[Sequence],0),))</f>
        <v/>
      </c>
      <c r="I1193" s="1" t="str">
        <f t="shared" si="25"/>
        <v/>
      </c>
      <c r="J1193" t="e">
        <f>IF('01_Données'!#REF!="","",INDEX(#REF!,MATCH('01_Données'!#REF!,#REF!,0),))</f>
        <v>#REF!</v>
      </c>
    </row>
    <row r="1194" spans="1:10" x14ac:dyDescent="0.25">
      <c r="A1194" s="19" t="str">
        <f>IF(ROW()-12&lt;='01_Données'!$O$2,ROW()-12,"")</f>
        <v/>
      </c>
      <c r="B1194" s="1" t="str">
        <f>IF('01_Données'!Q944="","",INDEX(Tableau3[N°CMD],MATCH('01_Données'!P944,Tableau3[Sequence],0),))</f>
        <v/>
      </c>
      <c r="C1194" s="31" t="str">
        <f>IF('01_Données'!Q944="","",INDEX(Tableau3[Désignation],MATCH('01_Données'!P944,Tableau3[Sequence],0),))</f>
        <v/>
      </c>
      <c r="D1194" s="1" t="str">
        <f>IF('01_Données'!Q944="","",INDEX(Tableau3[Qte],MATCH('01_Données'!P944,Tableau3[Sequence],0),))</f>
        <v/>
      </c>
      <c r="E1194" s="22" t="str">
        <f>IF('01_Données'!Q944="","",INDEX(Tableau3[P.A.U],MATCH('01_Données'!P944,Tableau3[Sequence],0),))</f>
        <v/>
      </c>
      <c r="F1194" s="22"/>
      <c r="G1194" s="2" t="str">
        <f>IF('01_Données'!Q944="","",INDEX(Tableau3[Délai],MATCH('01_Données'!P944,Tableau3[Sequence],0),))</f>
        <v/>
      </c>
      <c r="H1194" s="2" t="str">
        <f>IF('01_Données'!Q944="","",INDEX(Tableau3[Date livraison],MATCH('01_Données'!P944,Tableau3[Sequence],0),))</f>
        <v/>
      </c>
      <c r="I1194" s="1" t="str">
        <f t="shared" si="25"/>
        <v/>
      </c>
      <c r="J1194" t="e">
        <f>IF('01_Données'!#REF!="","",INDEX(#REF!,MATCH('01_Données'!#REF!,#REF!,0),))</f>
        <v>#REF!</v>
      </c>
    </row>
    <row r="1195" spans="1:10" x14ac:dyDescent="0.25">
      <c r="A1195" s="19" t="str">
        <f>IF(ROW()-12&lt;='01_Données'!$O$2,ROW()-12,"")</f>
        <v/>
      </c>
      <c r="B1195" s="1" t="str">
        <f>IF('01_Données'!Q945="","",INDEX(Tableau3[N°CMD],MATCH('01_Données'!P945,Tableau3[Sequence],0),))</f>
        <v/>
      </c>
      <c r="C1195" s="31" t="str">
        <f>IF('01_Données'!Q945="","",INDEX(Tableau3[Désignation],MATCH('01_Données'!P945,Tableau3[Sequence],0),))</f>
        <v/>
      </c>
      <c r="D1195" s="1" t="str">
        <f>IF('01_Données'!Q945="","",INDEX(Tableau3[Qte],MATCH('01_Données'!P945,Tableau3[Sequence],0),))</f>
        <v/>
      </c>
      <c r="E1195" s="22" t="str">
        <f>IF('01_Données'!Q945="","",INDEX(Tableau3[P.A.U],MATCH('01_Données'!P945,Tableau3[Sequence],0),))</f>
        <v/>
      </c>
      <c r="F1195" s="22"/>
      <c r="G1195" s="2" t="str">
        <f>IF('01_Données'!Q945="","",INDEX(Tableau3[Délai],MATCH('01_Données'!P945,Tableau3[Sequence],0),))</f>
        <v/>
      </c>
      <c r="H1195" s="2" t="str">
        <f>IF('01_Données'!Q945="","",INDEX(Tableau3[Date livraison],MATCH('01_Données'!P945,Tableau3[Sequence],0),))</f>
        <v/>
      </c>
      <c r="I1195" s="1" t="str">
        <f t="shared" si="25"/>
        <v/>
      </c>
      <c r="J1195" t="e">
        <f>IF('01_Données'!#REF!="","",INDEX(#REF!,MATCH('01_Données'!#REF!,#REF!,0),))</f>
        <v>#REF!</v>
      </c>
    </row>
    <row r="1196" spans="1:10" x14ac:dyDescent="0.25">
      <c r="A1196" s="19" t="str">
        <f>IF(ROW()-12&lt;='01_Données'!$O$2,ROW()-12,"")</f>
        <v/>
      </c>
      <c r="B1196" s="1" t="str">
        <f>IF('01_Données'!Q946="","",INDEX(Tableau3[N°CMD],MATCH('01_Données'!P946,Tableau3[Sequence],0),))</f>
        <v/>
      </c>
      <c r="C1196" s="31" t="str">
        <f>IF('01_Données'!Q946="","",INDEX(Tableau3[Désignation],MATCH('01_Données'!P946,Tableau3[Sequence],0),))</f>
        <v/>
      </c>
      <c r="D1196" s="1" t="str">
        <f>IF('01_Données'!Q946="","",INDEX(Tableau3[Qte],MATCH('01_Données'!P946,Tableau3[Sequence],0),))</f>
        <v/>
      </c>
      <c r="E1196" s="22" t="str">
        <f>IF('01_Données'!Q946="","",INDEX(Tableau3[P.A.U],MATCH('01_Données'!P946,Tableau3[Sequence],0),))</f>
        <v/>
      </c>
      <c r="F1196" s="22"/>
      <c r="G1196" s="2" t="str">
        <f>IF('01_Données'!Q946="","",INDEX(Tableau3[Délai],MATCH('01_Données'!P946,Tableau3[Sequence],0),))</f>
        <v/>
      </c>
      <c r="H1196" s="2" t="str">
        <f>IF('01_Données'!Q946="","",INDEX(Tableau3[Date livraison],MATCH('01_Données'!P946,Tableau3[Sequence],0),))</f>
        <v/>
      </c>
      <c r="I1196" s="1" t="str">
        <f t="shared" si="25"/>
        <v/>
      </c>
      <c r="J1196" t="e">
        <f>IF('01_Données'!#REF!="","",INDEX(#REF!,MATCH('01_Données'!#REF!,#REF!,0),))</f>
        <v>#REF!</v>
      </c>
    </row>
    <row r="1197" spans="1:10" x14ac:dyDescent="0.25">
      <c r="A1197" s="19" t="str">
        <f>IF(ROW()-12&lt;='01_Données'!$O$2,ROW()-12,"")</f>
        <v/>
      </c>
      <c r="B1197" s="1" t="str">
        <f>IF('01_Données'!Q947="","",INDEX(Tableau3[N°CMD],MATCH('01_Données'!P947,Tableau3[Sequence],0),))</f>
        <v/>
      </c>
      <c r="C1197" s="31" t="str">
        <f>IF('01_Données'!Q947="","",INDEX(Tableau3[Désignation],MATCH('01_Données'!P947,Tableau3[Sequence],0),))</f>
        <v/>
      </c>
      <c r="D1197" s="1" t="str">
        <f>IF('01_Données'!Q947="","",INDEX(Tableau3[Qte],MATCH('01_Données'!P947,Tableau3[Sequence],0),))</f>
        <v/>
      </c>
      <c r="E1197" s="22" t="str">
        <f>IF('01_Données'!Q947="","",INDEX(Tableau3[P.A.U],MATCH('01_Données'!P947,Tableau3[Sequence],0),))</f>
        <v/>
      </c>
      <c r="F1197" s="22"/>
      <c r="G1197" s="2" t="str">
        <f>IF('01_Données'!Q947="","",INDEX(Tableau3[Délai],MATCH('01_Données'!P947,Tableau3[Sequence],0),))</f>
        <v/>
      </c>
      <c r="H1197" s="2" t="str">
        <f>IF('01_Données'!Q947="","",INDEX(Tableau3[Date livraison],MATCH('01_Données'!P947,Tableau3[Sequence],0),))</f>
        <v/>
      </c>
      <c r="I1197" s="1" t="str">
        <f t="shared" si="25"/>
        <v/>
      </c>
      <c r="J1197" t="e">
        <f>IF('01_Données'!#REF!="","",INDEX(#REF!,MATCH('01_Données'!#REF!,#REF!,0),))</f>
        <v>#REF!</v>
      </c>
    </row>
    <row r="1198" spans="1:10" x14ac:dyDescent="0.25">
      <c r="A1198" s="19" t="str">
        <f>IF(ROW()-12&lt;='01_Données'!$O$2,ROW()-12,"")</f>
        <v/>
      </c>
      <c r="B1198" s="1" t="str">
        <f>IF('01_Données'!Q948="","",INDEX(Tableau3[N°CMD],MATCH('01_Données'!P948,Tableau3[Sequence],0),))</f>
        <v/>
      </c>
      <c r="C1198" s="31" t="str">
        <f>IF('01_Données'!Q948="","",INDEX(Tableau3[Désignation],MATCH('01_Données'!P948,Tableau3[Sequence],0),))</f>
        <v/>
      </c>
      <c r="D1198" s="1" t="str">
        <f>IF('01_Données'!Q948="","",INDEX(Tableau3[Qte],MATCH('01_Données'!P948,Tableau3[Sequence],0),))</f>
        <v/>
      </c>
      <c r="E1198" s="22" t="str">
        <f>IF('01_Données'!Q948="","",INDEX(Tableau3[P.A.U],MATCH('01_Données'!P948,Tableau3[Sequence],0),))</f>
        <v/>
      </c>
      <c r="F1198" s="22"/>
      <c r="G1198" s="2" t="str">
        <f>IF('01_Données'!Q948="","",INDEX(Tableau3[Délai],MATCH('01_Données'!P948,Tableau3[Sequence],0),))</f>
        <v/>
      </c>
      <c r="H1198" s="2" t="str">
        <f>IF('01_Données'!Q948="","",INDEX(Tableau3[Date livraison],MATCH('01_Données'!P948,Tableau3[Sequence],0),))</f>
        <v/>
      </c>
      <c r="I1198" s="1" t="str">
        <f t="shared" si="25"/>
        <v/>
      </c>
      <c r="J1198" t="e">
        <f>IF('01_Données'!#REF!="","",INDEX(#REF!,MATCH('01_Données'!#REF!,#REF!,0),))</f>
        <v>#REF!</v>
      </c>
    </row>
    <row r="1199" spans="1:10" x14ac:dyDescent="0.25">
      <c r="A1199" s="19" t="str">
        <f>IF(ROW()-12&lt;='01_Données'!$O$2,ROW()-12,"")</f>
        <v/>
      </c>
      <c r="B1199" s="1" t="str">
        <f>IF('01_Données'!Q949="","",INDEX(Tableau3[N°CMD],MATCH('01_Données'!P949,Tableau3[Sequence],0),))</f>
        <v/>
      </c>
      <c r="C1199" s="31" t="str">
        <f>IF('01_Données'!Q949="","",INDEX(Tableau3[Désignation],MATCH('01_Données'!P949,Tableau3[Sequence],0),))</f>
        <v/>
      </c>
      <c r="D1199" s="1" t="str">
        <f>IF('01_Données'!Q949="","",INDEX(Tableau3[Qte],MATCH('01_Données'!P949,Tableau3[Sequence],0),))</f>
        <v/>
      </c>
      <c r="E1199" s="22" t="str">
        <f>IF('01_Données'!Q949="","",INDEX(Tableau3[P.A.U],MATCH('01_Données'!P949,Tableau3[Sequence],0),))</f>
        <v/>
      </c>
      <c r="F1199" s="22"/>
      <c r="G1199" s="2" t="str">
        <f>IF('01_Données'!Q949="","",INDEX(Tableau3[Délai],MATCH('01_Données'!P949,Tableau3[Sequence],0),))</f>
        <v/>
      </c>
      <c r="H1199" s="2" t="str">
        <f>IF('01_Données'!Q949="","",INDEX(Tableau3[Date livraison],MATCH('01_Données'!P949,Tableau3[Sequence],0),))</f>
        <v/>
      </c>
      <c r="I1199" s="1" t="str">
        <f t="shared" si="25"/>
        <v/>
      </c>
      <c r="J1199" t="e">
        <f>IF('01_Données'!#REF!="","",INDEX(#REF!,MATCH('01_Données'!#REF!,#REF!,0),))</f>
        <v>#REF!</v>
      </c>
    </row>
    <row r="1200" spans="1:10" x14ac:dyDescent="0.25">
      <c r="A1200" s="19" t="str">
        <f>IF(ROW()-12&lt;='01_Données'!$O$2,ROW()-12,"")</f>
        <v/>
      </c>
      <c r="B1200" s="1" t="str">
        <f>IF('01_Données'!Q950="","",INDEX(Tableau3[N°CMD],MATCH('01_Données'!P950,Tableau3[Sequence],0),))</f>
        <v/>
      </c>
      <c r="C1200" s="31" t="str">
        <f>IF('01_Données'!Q950="","",INDEX(Tableau3[Désignation],MATCH('01_Données'!P950,Tableau3[Sequence],0),))</f>
        <v/>
      </c>
      <c r="D1200" s="1" t="str">
        <f>IF('01_Données'!Q950="","",INDEX(Tableau3[Qte],MATCH('01_Données'!P950,Tableau3[Sequence],0),))</f>
        <v/>
      </c>
      <c r="E1200" s="22" t="str">
        <f>IF('01_Données'!Q950="","",INDEX(Tableau3[P.A.U],MATCH('01_Données'!P950,Tableau3[Sequence],0),))</f>
        <v/>
      </c>
      <c r="F1200" s="22"/>
      <c r="G1200" s="2" t="str">
        <f>IF('01_Données'!Q950="","",INDEX(Tableau3[Délai],MATCH('01_Données'!P950,Tableau3[Sequence],0),))</f>
        <v/>
      </c>
      <c r="H1200" s="2" t="str">
        <f>IF('01_Données'!Q950="","",INDEX(Tableau3[Date livraison],MATCH('01_Données'!P950,Tableau3[Sequence],0),))</f>
        <v/>
      </c>
      <c r="I1200" s="1" t="str">
        <f t="shared" si="25"/>
        <v/>
      </c>
      <c r="J1200" t="e">
        <f>IF('01_Données'!#REF!="","",INDEX(#REF!,MATCH('01_Données'!#REF!,#REF!,0),))</f>
        <v>#REF!</v>
      </c>
    </row>
    <row r="1201" spans="1:10" x14ac:dyDescent="0.25">
      <c r="A1201" s="19" t="str">
        <f>IF(ROW()-12&lt;='01_Données'!$O$2,ROW()-12,"")</f>
        <v/>
      </c>
      <c r="B1201" s="1" t="str">
        <f>IF('01_Données'!Q951="","",INDEX(Tableau3[N°CMD],MATCH('01_Données'!P951,Tableau3[Sequence],0),))</f>
        <v/>
      </c>
      <c r="C1201" s="31" t="str">
        <f>IF('01_Données'!Q951="","",INDEX(Tableau3[Désignation],MATCH('01_Données'!P951,Tableau3[Sequence],0),))</f>
        <v/>
      </c>
      <c r="D1201" s="1" t="str">
        <f>IF('01_Données'!Q951="","",INDEX(Tableau3[Qte],MATCH('01_Données'!P951,Tableau3[Sequence],0),))</f>
        <v/>
      </c>
      <c r="E1201" s="22" t="str">
        <f>IF('01_Données'!Q951="","",INDEX(Tableau3[P.A.U],MATCH('01_Données'!P951,Tableau3[Sequence],0),))</f>
        <v/>
      </c>
      <c r="F1201" s="22"/>
      <c r="G1201" s="2" t="str">
        <f>IF('01_Données'!Q951="","",INDEX(Tableau3[Délai],MATCH('01_Données'!P951,Tableau3[Sequence],0),))</f>
        <v/>
      </c>
      <c r="H1201" s="2" t="str">
        <f>IF('01_Données'!Q951="","",INDEX(Tableau3[Date livraison],MATCH('01_Données'!P951,Tableau3[Sequence],0),))</f>
        <v/>
      </c>
      <c r="I1201" s="1" t="str">
        <f t="shared" si="25"/>
        <v/>
      </c>
      <c r="J1201" t="e">
        <f>IF('01_Données'!#REF!="","",INDEX(#REF!,MATCH('01_Données'!#REF!,#REF!,0),))</f>
        <v>#REF!</v>
      </c>
    </row>
    <row r="1202" spans="1:10" x14ac:dyDescent="0.25">
      <c r="A1202" s="19" t="str">
        <f>IF(ROW()-12&lt;='01_Données'!$O$2,ROW()-12,"")</f>
        <v/>
      </c>
      <c r="B1202" s="1" t="str">
        <f>IF('01_Données'!Q952="","",INDEX(Tableau3[N°CMD],MATCH('01_Données'!P952,Tableau3[Sequence],0),))</f>
        <v/>
      </c>
      <c r="C1202" s="31" t="str">
        <f>IF('01_Données'!Q952="","",INDEX(Tableau3[Désignation],MATCH('01_Données'!P952,Tableau3[Sequence],0),))</f>
        <v/>
      </c>
      <c r="D1202" s="1" t="str">
        <f>IF('01_Données'!Q952="","",INDEX(Tableau3[Qte],MATCH('01_Données'!P952,Tableau3[Sequence],0),))</f>
        <v/>
      </c>
      <c r="E1202" s="22" t="str">
        <f>IF('01_Données'!Q952="","",INDEX(Tableau3[P.A.U],MATCH('01_Données'!P952,Tableau3[Sequence],0),))</f>
        <v/>
      </c>
      <c r="F1202" s="22"/>
      <c r="G1202" s="2" t="str">
        <f>IF('01_Données'!Q952="","",INDEX(Tableau3[Délai],MATCH('01_Données'!P952,Tableau3[Sequence],0),))</f>
        <v/>
      </c>
      <c r="H1202" s="2" t="str">
        <f>IF('01_Données'!Q952="","",INDEX(Tableau3[Date livraison],MATCH('01_Données'!P952,Tableau3[Sequence],0),))</f>
        <v/>
      </c>
      <c r="I1202" s="1" t="str">
        <f t="shared" si="25"/>
        <v/>
      </c>
      <c r="J1202" t="e">
        <f>IF('01_Données'!#REF!="","",INDEX(#REF!,MATCH('01_Données'!#REF!,#REF!,0),))</f>
        <v>#REF!</v>
      </c>
    </row>
    <row r="1203" spans="1:10" x14ac:dyDescent="0.25">
      <c r="A1203" s="19" t="str">
        <f>IF(ROW()-12&lt;='01_Données'!$O$2,ROW()-12,"")</f>
        <v/>
      </c>
      <c r="B1203" s="1" t="str">
        <f>IF('01_Données'!Q953="","",INDEX(Tableau3[N°CMD],MATCH('01_Données'!P953,Tableau3[Sequence],0),))</f>
        <v/>
      </c>
      <c r="C1203" s="31" t="str">
        <f>IF('01_Données'!Q953="","",INDEX(Tableau3[Désignation],MATCH('01_Données'!P953,Tableau3[Sequence],0),))</f>
        <v/>
      </c>
      <c r="D1203" s="1" t="str">
        <f>IF('01_Données'!Q953="","",INDEX(Tableau3[Qte],MATCH('01_Données'!P953,Tableau3[Sequence],0),))</f>
        <v/>
      </c>
      <c r="E1203" s="22" t="str">
        <f>IF('01_Données'!Q953="","",INDEX(Tableau3[P.A.U],MATCH('01_Données'!P953,Tableau3[Sequence],0),))</f>
        <v/>
      </c>
      <c r="F1203" s="22"/>
      <c r="G1203" s="2" t="str">
        <f>IF('01_Données'!Q953="","",INDEX(Tableau3[Délai],MATCH('01_Données'!P953,Tableau3[Sequence],0),))</f>
        <v/>
      </c>
      <c r="H1203" s="2" t="str">
        <f>IF('01_Données'!Q953="","",INDEX(Tableau3[Date livraison],MATCH('01_Données'!P953,Tableau3[Sequence],0),))</f>
        <v/>
      </c>
      <c r="I1203" s="1" t="str">
        <f t="shared" si="25"/>
        <v/>
      </c>
      <c r="J1203" t="e">
        <f>IF('01_Données'!#REF!="","",INDEX(#REF!,MATCH('01_Données'!#REF!,#REF!,0),))</f>
        <v>#REF!</v>
      </c>
    </row>
    <row r="1204" spans="1:10" x14ac:dyDescent="0.25">
      <c r="A1204" s="19" t="str">
        <f>IF(ROW()-12&lt;='01_Données'!$O$2,ROW()-12,"")</f>
        <v/>
      </c>
      <c r="B1204" s="1" t="str">
        <f>IF('01_Données'!Q954="","",INDEX(Tableau3[N°CMD],MATCH('01_Données'!P954,Tableau3[Sequence],0),))</f>
        <v/>
      </c>
      <c r="C1204" s="31" t="str">
        <f>IF('01_Données'!Q954="","",INDEX(Tableau3[Désignation],MATCH('01_Données'!P954,Tableau3[Sequence],0),))</f>
        <v/>
      </c>
      <c r="D1204" s="1" t="str">
        <f>IF('01_Données'!Q954="","",INDEX(Tableau3[Qte],MATCH('01_Données'!P954,Tableau3[Sequence],0),))</f>
        <v/>
      </c>
      <c r="E1204" s="22" t="str">
        <f>IF('01_Données'!Q954="","",INDEX(Tableau3[P.A.U],MATCH('01_Données'!P954,Tableau3[Sequence],0),))</f>
        <v/>
      </c>
      <c r="F1204" s="22"/>
      <c r="G1204" s="2" t="str">
        <f>IF('01_Données'!Q954="","",INDEX(Tableau3[Délai],MATCH('01_Données'!P954,Tableau3[Sequence],0),))</f>
        <v/>
      </c>
      <c r="H1204" s="2" t="str">
        <f>IF('01_Données'!Q954="","",INDEX(Tableau3[Date livraison],MATCH('01_Données'!P954,Tableau3[Sequence],0),))</f>
        <v/>
      </c>
      <c r="I1204" s="1" t="str">
        <f t="shared" si="25"/>
        <v/>
      </c>
      <c r="J1204" t="e">
        <f>IF('01_Données'!#REF!="","",INDEX(#REF!,MATCH('01_Données'!#REF!,#REF!,0),))</f>
        <v>#REF!</v>
      </c>
    </row>
    <row r="1205" spans="1:10" x14ac:dyDescent="0.25">
      <c r="A1205" s="19" t="str">
        <f>IF(ROW()-12&lt;='01_Données'!$O$2,ROW()-12,"")</f>
        <v/>
      </c>
      <c r="B1205" s="1" t="str">
        <f>IF('01_Données'!Q955="","",INDEX(Tableau3[N°CMD],MATCH('01_Données'!P955,Tableau3[Sequence],0),))</f>
        <v/>
      </c>
      <c r="C1205" s="31" t="str">
        <f>IF('01_Données'!Q955="","",INDEX(Tableau3[Désignation],MATCH('01_Données'!P955,Tableau3[Sequence],0),))</f>
        <v/>
      </c>
      <c r="D1205" s="1" t="str">
        <f>IF('01_Données'!Q955="","",INDEX(Tableau3[Qte],MATCH('01_Données'!P955,Tableau3[Sequence],0),))</f>
        <v/>
      </c>
      <c r="E1205" s="22" t="str">
        <f>IF('01_Données'!Q955="","",INDEX(Tableau3[P.A.U],MATCH('01_Données'!P955,Tableau3[Sequence],0),))</f>
        <v/>
      </c>
      <c r="F1205" s="22"/>
      <c r="G1205" s="2" t="str">
        <f>IF('01_Données'!Q955="","",INDEX(Tableau3[Délai],MATCH('01_Données'!P955,Tableau3[Sequence],0),))</f>
        <v/>
      </c>
      <c r="H1205" s="2" t="str">
        <f>IF('01_Données'!Q955="","",INDEX(Tableau3[Date livraison],MATCH('01_Données'!P955,Tableau3[Sequence],0),))</f>
        <v/>
      </c>
      <c r="I1205" s="1" t="str">
        <f t="shared" si="25"/>
        <v/>
      </c>
      <c r="J1205" t="e">
        <f>IF('01_Données'!#REF!="","",INDEX(#REF!,MATCH('01_Données'!#REF!,#REF!,0),))</f>
        <v>#REF!</v>
      </c>
    </row>
    <row r="1206" spans="1:10" x14ac:dyDescent="0.25">
      <c r="A1206" s="19" t="str">
        <f>IF(ROW()-12&lt;='01_Données'!$O$2,ROW()-12,"")</f>
        <v/>
      </c>
      <c r="B1206" s="1" t="str">
        <f>IF('01_Données'!Q956="","",INDEX(Tableau3[N°CMD],MATCH('01_Données'!P956,Tableau3[Sequence],0),))</f>
        <v/>
      </c>
      <c r="C1206" s="31" t="str">
        <f>IF('01_Données'!Q956="","",INDEX(Tableau3[Désignation],MATCH('01_Données'!P956,Tableau3[Sequence],0),))</f>
        <v/>
      </c>
      <c r="D1206" s="1" t="str">
        <f>IF('01_Données'!Q956="","",INDEX(Tableau3[Qte],MATCH('01_Données'!P956,Tableau3[Sequence],0),))</f>
        <v/>
      </c>
      <c r="E1206" s="22" t="str">
        <f>IF('01_Données'!Q956="","",INDEX(Tableau3[P.A.U],MATCH('01_Données'!P956,Tableau3[Sequence],0),))</f>
        <v/>
      </c>
      <c r="F1206" s="22"/>
      <c r="G1206" s="2" t="str">
        <f>IF('01_Données'!Q956="","",INDEX(Tableau3[Délai],MATCH('01_Données'!P956,Tableau3[Sequence],0),))</f>
        <v/>
      </c>
      <c r="H1206" s="2" t="str">
        <f>IF('01_Données'!Q956="","",INDEX(Tableau3[Date livraison],MATCH('01_Données'!P956,Tableau3[Sequence],0),))</f>
        <v/>
      </c>
      <c r="I1206" s="1" t="str">
        <f t="shared" si="25"/>
        <v/>
      </c>
      <c r="J1206" t="e">
        <f>IF('01_Données'!#REF!="","",INDEX(#REF!,MATCH('01_Données'!#REF!,#REF!,0),))</f>
        <v>#REF!</v>
      </c>
    </row>
    <row r="1207" spans="1:10" x14ac:dyDescent="0.25">
      <c r="A1207" s="19" t="str">
        <f>IF(ROW()-12&lt;='01_Données'!$O$2,ROW()-12,"")</f>
        <v/>
      </c>
      <c r="B1207" s="1" t="str">
        <f>IF('01_Données'!Q957="","",INDEX(Tableau3[N°CMD],MATCH('01_Données'!P957,Tableau3[Sequence],0),))</f>
        <v/>
      </c>
      <c r="C1207" s="31" t="str">
        <f>IF('01_Données'!Q957="","",INDEX(Tableau3[Désignation],MATCH('01_Données'!P957,Tableau3[Sequence],0),))</f>
        <v/>
      </c>
      <c r="D1207" s="1" t="str">
        <f>IF('01_Données'!Q957="","",INDEX(Tableau3[Qte],MATCH('01_Données'!P957,Tableau3[Sequence],0),))</f>
        <v/>
      </c>
      <c r="E1207" s="22" t="str">
        <f>IF('01_Données'!Q957="","",INDEX(Tableau3[P.A.U],MATCH('01_Données'!P957,Tableau3[Sequence],0),))</f>
        <v/>
      </c>
      <c r="F1207" s="22"/>
      <c r="G1207" s="2" t="str">
        <f>IF('01_Données'!Q957="","",INDEX(Tableau3[Délai],MATCH('01_Données'!P957,Tableau3[Sequence],0),))</f>
        <v/>
      </c>
      <c r="H1207" s="2" t="str">
        <f>IF('01_Données'!Q957="","",INDEX(Tableau3[Date livraison],MATCH('01_Données'!P957,Tableau3[Sequence],0),))</f>
        <v/>
      </c>
      <c r="I1207" s="1" t="str">
        <f t="shared" si="25"/>
        <v/>
      </c>
      <c r="J1207" t="e">
        <f>IF('01_Données'!#REF!="","",INDEX(#REF!,MATCH('01_Données'!#REF!,#REF!,0),))</f>
        <v>#REF!</v>
      </c>
    </row>
    <row r="1208" spans="1:10" x14ac:dyDescent="0.25">
      <c r="A1208" s="19" t="str">
        <f>IF(ROW()-12&lt;='01_Données'!$O$2,ROW()-12,"")</f>
        <v/>
      </c>
      <c r="B1208" s="1" t="str">
        <f>IF('01_Données'!Q958="","",INDEX(Tableau3[N°CMD],MATCH('01_Données'!P958,Tableau3[Sequence],0),))</f>
        <v/>
      </c>
      <c r="C1208" s="31" t="str">
        <f>IF('01_Données'!Q958="","",INDEX(Tableau3[Désignation],MATCH('01_Données'!P958,Tableau3[Sequence],0),))</f>
        <v/>
      </c>
      <c r="D1208" s="1" t="str">
        <f>IF('01_Données'!Q958="","",INDEX(Tableau3[Qte],MATCH('01_Données'!P958,Tableau3[Sequence],0),))</f>
        <v/>
      </c>
      <c r="E1208" s="22" t="str">
        <f>IF('01_Données'!Q958="","",INDEX(Tableau3[P.A.U],MATCH('01_Données'!P958,Tableau3[Sequence],0),))</f>
        <v/>
      </c>
      <c r="F1208" s="22"/>
      <c r="G1208" s="2" t="str">
        <f>IF('01_Données'!Q958="","",INDEX(Tableau3[Délai],MATCH('01_Données'!P958,Tableau3[Sequence],0),))</f>
        <v/>
      </c>
      <c r="H1208" s="2" t="str">
        <f>IF('01_Données'!Q958="","",INDEX(Tableau3[Date livraison],MATCH('01_Données'!P958,Tableau3[Sequence],0),))</f>
        <v/>
      </c>
      <c r="I1208" s="1" t="str">
        <f t="shared" si="25"/>
        <v/>
      </c>
      <c r="J1208" t="e">
        <f>IF('01_Données'!#REF!="","",INDEX(#REF!,MATCH('01_Données'!#REF!,#REF!,0),))</f>
        <v>#REF!</v>
      </c>
    </row>
    <row r="1209" spans="1:10" x14ac:dyDescent="0.25">
      <c r="A1209" s="19" t="str">
        <f>IF(ROW()-12&lt;='01_Données'!$O$2,ROW()-12,"")</f>
        <v/>
      </c>
      <c r="B1209" s="1" t="str">
        <f>IF('01_Données'!Q959="","",INDEX(Tableau3[N°CMD],MATCH('01_Données'!P959,Tableau3[Sequence],0),))</f>
        <v/>
      </c>
      <c r="C1209" s="31" t="str">
        <f>IF('01_Données'!Q959="","",INDEX(Tableau3[Désignation],MATCH('01_Données'!P959,Tableau3[Sequence],0),))</f>
        <v/>
      </c>
      <c r="D1209" s="1" t="str">
        <f>IF('01_Données'!Q959="","",INDEX(Tableau3[Qte],MATCH('01_Données'!P959,Tableau3[Sequence],0),))</f>
        <v/>
      </c>
      <c r="E1209" s="22" t="str">
        <f>IF('01_Données'!Q959="","",INDEX(Tableau3[P.A.U],MATCH('01_Données'!P959,Tableau3[Sequence],0),))</f>
        <v/>
      </c>
      <c r="F1209" s="22"/>
      <c r="G1209" s="2" t="str">
        <f>IF('01_Données'!Q959="","",INDEX(Tableau3[Délai],MATCH('01_Données'!P959,Tableau3[Sequence],0),))</f>
        <v/>
      </c>
      <c r="H1209" s="2" t="str">
        <f>IF('01_Données'!Q959="","",INDEX(Tableau3[Date livraison],MATCH('01_Données'!P959,Tableau3[Sequence],0),))</f>
        <v/>
      </c>
      <c r="I1209" s="1" t="str">
        <f t="shared" si="25"/>
        <v/>
      </c>
      <c r="J1209" t="e">
        <f>IF('01_Données'!#REF!="","",INDEX(#REF!,MATCH('01_Données'!#REF!,#REF!,0),))</f>
        <v>#REF!</v>
      </c>
    </row>
    <row r="1210" spans="1:10" x14ac:dyDescent="0.25">
      <c r="A1210" s="19" t="str">
        <f>IF(ROW()-12&lt;='01_Données'!$O$2,ROW()-12,"")</f>
        <v/>
      </c>
      <c r="B1210" s="1" t="str">
        <f>IF('01_Données'!Q960="","",INDEX(Tableau3[N°CMD],MATCH('01_Données'!P960,Tableau3[Sequence],0),))</f>
        <v/>
      </c>
      <c r="C1210" s="31" t="str">
        <f>IF('01_Données'!Q960="","",INDEX(Tableau3[Désignation],MATCH('01_Données'!P960,Tableau3[Sequence],0),))</f>
        <v/>
      </c>
      <c r="D1210" s="1" t="str">
        <f>IF('01_Données'!Q960="","",INDEX(Tableau3[Qte],MATCH('01_Données'!P960,Tableau3[Sequence],0),))</f>
        <v/>
      </c>
      <c r="E1210" s="22" t="str">
        <f>IF('01_Données'!Q960="","",INDEX(Tableau3[P.A.U],MATCH('01_Données'!P960,Tableau3[Sequence],0),))</f>
        <v/>
      </c>
      <c r="F1210" s="22"/>
      <c r="G1210" s="2" t="str">
        <f>IF('01_Données'!Q960="","",INDEX(Tableau3[Délai],MATCH('01_Données'!P960,Tableau3[Sequence],0),))</f>
        <v/>
      </c>
      <c r="H1210" s="2" t="str">
        <f>IF('01_Données'!Q960="","",INDEX(Tableau3[Date livraison],MATCH('01_Données'!P960,Tableau3[Sequence],0),))</f>
        <v/>
      </c>
      <c r="I1210" s="1" t="str">
        <f t="shared" si="25"/>
        <v/>
      </c>
      <c r="J1210" t="e">
        <f>IF('01_Données'!#REF!="","",INDEX(#REF!,MATCH('01_Données'!#REF!,#REF!,0),))</f>
        <v>#REF!</v>
      </c>
    </row>
    <row r="1211" spans="1:10" x14ac:dyDescent="0.25">
      <c r="A1211" s="19" t="str">
        <f>IF(ROW()-12&lt;='01_Données'!$O$2,ROW()-12,"")</f>
        <v/>
      </c>
      <c r="B1211" s="1" t="str">
        <f>IF('01_Données'!Q961="","",INDEX(Tableau3[N°CMD],MATCH('01_Données'!P961,Tableau3[Sequence],0),))</f>
        <v/>
      </c>
      <c r="C1211" s="31" t="str">
        <f>IF('01_Données'!Q961="","",INDEX(Tableau3[Désignation],MATCH('01_Données'!P961,Tableau3[Sequence],0),))</f>
        <v/>
      </c>
      <c r="D1211" s="1" t="str">
        <f>IF('01_Données'!Q961="","",INDEX(Tableau3[Qte],MATCH('01_Données'!P961,Tableau3[Sequence],0),))</f>
        <v/>
      </c>
      <c r="E1211" s="22" t="str">
        <f>IF('01_Données'!Q961="","",INDEX(Tableau3[P.A.U],MATCH('01_Données'!P961,Tableau3[Sequence],0),))</f>
        <v/>
      </c>
      <c r="F1211" s="22"/>
      <c r="G1211" s="2" t="str">
        <f>IF('01_Données'!Q961="","",INDEX(Tableau3[Délai],MATCH('01_Données'!P961,Tableau3[Sequence],0),))</f>
        <v/>
      </c>
      <c r="H1211" s="2" t="str">
        <f>IF('01_Données'!Q961="","",INDEX(Tableau3[Date livraison],MATCH('01_Données'!P961,Tableau3[Sequence],0),))</f>
        <v/>
      </c>
      <c r="I1211" s="1" t="str">
        <f t="shared" si="25"/>
        <v/>
      </c>
      <c r="J1211" t="e">
        <f>IF('01_Données'!#REF!="","",INDEX(#REF!,MATCH('01_Données'!#REF!,#REF!,0),))</f>
        <v>#REF!</v>
      </c>
    </row>
    <row r="1212" spans="1:10" x14ac:dyDescent="0.25">
      <c r="A1212" s="19" t="str">
        <f>IF(ROW()-12&lt;='01_Données'!$O$2,ROW()-12,"")</f>
        <v/>
      </c>
      <c r="B1212" s="1" t="str">
        <f>IF('01_Données'!Q962="","",INDEX(Tableau3[N°CMD],MATCH('01_Données'!P962,Tableau3[Sequence],0),))</f>
        <v/>
      </c>
      <c r="C1212" s="31" t="str">
        <f>IF('01_Données'!Q962="","",INDEX(Tableau3[Désignation],MATCH('01_Données'!P962,Tableau3[Sequence],0),))</f>
        <v/>
      </c>
      <c r="D1212" s="1" t="str">
        <f>IF('01_Données'!Q962="","",INDEX(Tableau3[Qte],MATCH('01_Données'!P962,Tableau3[Sequence],0),))</f>
        <v/>
      </c>
      <c r="E1212" s="22" t="str">
        <f>IF('01_Données'!Q962="","",INDEX(Tableau3[P.A.U],MATCH('01_Données'!P962,Tableau3[Sequence],0),))</f>
        <v/>
      </c>
      <c r="F1212" s="22"/>
      <c r="G1212" s="2" t="str">
        <f>IF('01_Données'!Q962="","",INDEX(Tableau3[Délai],MATCH('01_Données'!P962,Tableau3[Sequence],0),))</f>
        <v/>
      </c>
      <c r="H1212" s="2" t="str">
        <f>IF('01_Données'!Q962="","",INDEX(Tableau3[Date livraison],MATCH('01_Données'!P962,Tableau3[Sequence],0),))</f>
        <v/>
      </c>
      <c r="I1212" s="1" t="str">
        <f t="shared" si="25"/>
        <v/>
      </c>
      <c r="J1212" t="e">
        <f>IF('01_Données'!#REF!="","",INDEX(#REF!,MATCH('01_Données'!#REF!,#REF!,0),))</f>
        <v>#REF!</v>
      </c>
    </row>
    <row r="1213" spans="1:10" x14ac:dyDescent="0.25">
      <c r="A1213" s="19" t="str">
        <f>IF(ROW()-12&lt;='01_Données'!$O$2,ROW()-12,"")</f>
        <v/>
      </c>
      <c r="B1213" s="1" t="str">
        <f>IF('01_Données'!Q963="","",INDEX(Tableau3[N°CMD],MATCH('01_Données'!P963,Tableau3[Sequence],0),))</f>
        <v/>
      </c>
      <c r="C1213" s="31" t="str">
        <f>IF('01_Données'!Q963="","",INDEX(Tableau3[Désignation],MATCH('01_Données'!P963,Tableau3[Sequence],0),))</f>
        <v/>
      </c>
      <c r="D1213" s="1" t="str">
        <f>IF('01_Données'!Q963="","",INDEX(Tableau3[Qte],MATCH('01_Données'!P963,Tableau3[Sequence],0),))</f>
        <v/>
      </c>
      <c r="E1213" s="22" t="str">
        <f>IF('01_Données'!Q963="","",INDEX(Tableau3[P.A.U],MATCH('01_Données'!P963,Tableau3[Sequence],0),))</f>
        <v/>
      </c>
      <c r="F1213" s="22"/>
      <c r="G1213" s="2" t="str">
        <f>IF('01_Données'!Q963="","",INDEX(Tableau3[Délai],MATCH('01_Données'!P963,Tableau3[Sequence],0),))</f>
        <v/>
      </c>
      <c r="H1213" s="2" t="str">
        <f>IF('01_Données'!Q963="","",INDEX(Tableau3[Date livraison],MATCH('01_Données'!P963,Tableau3[Sequence],0),))</f>
        <v/>
      </c>
      <c r="I1213" s="1" t="str">
        <f t="shared" si="25"/>
        <v/>
      </c>
      <c r="J1213" t="e">
        <f>IF('01_Données'!#REF!="","",INDEX(#REF!,MATCH('01_Données'!#REF!,#REF!,0),))</f>
        <v>#REF!</v>
      </c>
    </row>
    <row r="1214" spans="1:10" x14ac:dyDescent="0.25">
      <c r="A1214" s="19" t="str">
        <f>IF(ROW()-12&lt;='01_Données'!$O$2,ROW()-12,"")</f>
        <v/>
      </c>
      <c r="B1214" s="1" t="str">
        <f>IF('01_Données'!Q964="","",INDEX(Tableau3[N°CMD],MATCH('01_Données'!P964,Tableau3[Sequence],0),))</f>
        <v/>
      </c>
      <c r="C1214" s="31" t="str">
        <f>IF('01_Données'!Q964="","",INDEX(Tableau3[Désignation],MATCH('01_Données'!P964,Tableau3[Sequence],0),))</f>
        <v/>
      </c>
      <c r="D1214" s="1" t="str">
        <f>IF('01_Données'!Q964="","",INDEX(Tableau3[Qte],MATCH('01_Données'!P964,Tableau3[Sequence],0),))</f>
        <v/>
      </c>
      <c r="E1214" s="22" t="str">
        <f>IF('01_Données'!Q964="","",INDEX(Tableau3[P.A.U],MATCH('01_Données'!P964,Tableau3[Sequence],0),))</f>
        <v/>
      </c>
      <c r="F1214" s="22"/>
      <c r="G1214" s="2" t="str">
        <f>IF('01_Données'!Q964="","",INDEX(Tableau3[Délai],MATCH('01_Données'!P964,Tableau3[Sequence],0),))</f>
        <v/>
      </c>
      <c r="H1214" s="2" t="str">
        <f>IF('01_Données'!Q964="","",INDEX(Tableau3[Date livraison],MATCH('01_Données'!P964,Tableau3[Sequence],0),))</f>
        <v/>
      </c>
      <c r="I1214" s="1" t="str">
        <f t="shared" si="25"/>
        <v/>
      </c>
      <c r="J1214" t="e">
        <f>IF('01_Données'!#REF!="","",INDEX(#REF!,MATCH('01_Données'!#REF!,#REF!,0),))</f>
        <v>#REF!</v>
      </c>
    </row>
    <row r="1215" spans="1:10" x14ac:dyDescent="0.25">
      <c r="A1215" s="19" t="str">
        <f>IF(ROW()-12&lt;='01_Données'!$O$2,ROW()-12,"")</f>
        <v/>
      </c>
      <c r="B1215" s="1" t="str">
        <f>IF('01_Données'!Q965="","",INDEX(Tableau3[N°CMD],MATCH('01_Données'!P965,Tableau3[Sequence],0),))</f>
        <v/>
      </c>
      <c r="C1215" s="31" t="str">
        <f>IF('01_Données'!Q965="","",INDEX(Tableau3[Désignation],MATCH('01_Données'!P965,Tableau3[Sequence],0),))</f>
        <v/>
      </c>
      <c r="D1215" s="1" t="str">
        <f>IF('01_Données'!Q965="","",INDEX(Tableau3[Qte],MATCH('01_Données'!P965,Tableau3[Sequence],0),))</f>
        <v/>
      </c>
      <c r="E1215" s="22" t="str">
        <f>IF('01_Données'!Q965="","",INDEX(Tableau3[P.A.U],MATCH('01_Données'!P965,Tableau3[Sequence],0),))</f>
        <v/>
      </c>
      <c r="F1215" s="22"/>
      <c r="G1215" s="2" t="str">
        <f>IF('01_Données'!Q965="","",INDEX(Tableau3[Délai],MATCH('01_Données'!P965,Tableau3[Sequence],0),))</f>
        <v/>
      </c>
      <c r="H1215" s="2" t="str">
        <f>IF('01_Données'!Q965="","",INDEX(Tableau3[Date livraison],MATCH('01_Données'!P965,Tableau3[Sequence],0),))</f>
        <v/>
      </c>
      <c r="I1215" s="1" t="str">
        <f t="shared" si="25"/>
        <v/>
      </c>
      <c r="J1215" t="e">
        <f>IF('01_Données'!#REF!="","",INDEX(#REF!,MATCH('01_Données'!#REF!,#REF!,0),))</f>
        <v>#REF!</v>
      </c>
    </row>
    <row r="1216" spans="1:10" x14ac:dyDescent="0.25">
      <c r="A1216" s="19" t="str">
        <f>IF(ROW()-12&lt;='01_Données'!$O$2,ROW()-12,"")</f>
        <v/>
      </c>
      <c r="B1216" s="1" t="str">
        <f>IF('01_Données'!Q966="","",INDEX(Tableau3[N°CMD],MATCH('01_Données'!P966,Tableau3[Sequence],0),))</f>
        <v/>
      </c>
      <c r="C1216" s="31" t="str">
        <f>IF('01_Données'!Q966="","",INDEX(Tableau3[Désignation],MATCH('01_Données'!P966,Tableau3[Sequence],0),))</f>
        <v/>
      </c>
      <c r="D1216" s="1" t="str">
        <f>IF('01_Données'!Q966="","",INDEX(Tableau3[Qte],MATCH('01_Données'!P966,Tableau3[Sequence],0),))</f>
        <v/>
      </c>
      <c r="E1216" s="22" t="str">
        <f>IF('01_Données'!Q966="","",INDEX(Tableau3[P.A.U],MATCH('01_Données'!P966,Tableau3[Sequence],0),))</f>
        <v/>
      </c>
      <c r="F1216" s="22"/>
      <c r="G1216" s="2" t="str">
        <f>IF('01_Données'!Q966="","",INDEX(Tableau3[Délai],MATCH('01_Données'!P966,Tableau3[Sequence],0),))</f>
        <v/>
      </c>
      <c r="H1216" s="2" t="str">
        <f>IF('01_Données'!Q966="","",INDEX(Tableau3[Date livraison],MATCH('01_Données'!P966,Tableau3[Sequence],0),))</f>
        <v/>
      </c>
      <c r="I1216" s="1" t="str">
        <f t="shared" si="25"/>
        <v/>
      </c>
      <c r="J1216" t="e">
        <f>IF('01_Données'!#REF!="","",INDEX(#REF!,MATCH('01_Données'!#REF!,#REF!,0),))</f>
        <v>#REF!</v>
      </c>
    </row>
    <row r="1217" spans="1:10" x14ac:dyDescent="0.25">
      <c r="A1217" s="19" t="str">
        <f>IF(ROW()-12&lt;='01_Données'!$O$2,ROW()-12,"")</f>
        <v/>
      </c>
      <c r="B1217" s="1" t="str">
        <f>IF('01_Données'!Q967="","",INDEX(Tableau3[N°CMD],MATCH('01_Données'!P967,Tableau3[Sequence],0),))</f>
        <v/>
      </c>
      <c r="C1217" s="31" t="str">
        <f>IF('01_Données'!Q967="","",INDEX(Tableau3[Désignation],MATCH('01_Données'!P967,Tableau3[Sequence],0),))</f>
        <v/>
      </c>
      <c r="D1217" s="1" t="str">
        <f>IF('01_Données'!Q967="","",INDEX(Tableau3[Qte],MATCH('01_Données'!P967,Tableau3[Sequence],0),))</f>
        <v/>
      </c>
      <c r="E1217" s="22" t="str">
        <f>IF('01_Données'!Q967="","",INDEX(Tableau3[P.A.U],MATCH('01_Données'!P967,Tableau3[Sequence],0),))</f>
        <v/>
      </c>
      <c r="F1217" s="22"/>
      <c r="G1217" s="2" t="str">
        <f>IF('01_Données'!Q967="","",INDEX(Tableau3[Délai],MATCH('01_Données'!P967,Tableau3[Sequence],0),))</f>
        <v/>
      </c>
      <c r="H1217" s="2" t="str">
        <f>IF('01_Données'!Q967="","",INDEX(Tableau3[Date livraison],MATCH('01_Données'!P967,Tableau3[Sequence],0),))</f>
        <v/>
      </c>
      <c r="I1217" s="1" t="str">
        <f t="shared" si="25"/>
        <v/>
      </c>
      <c r="J1217" t="e">
        <f>IF('01_Données'!#REF!="","",INDEX(#REF!,MATCH('01_Données'!#REF!,#REF!,0),))</f>
        <v>#REF!</v>
      </c>
    </row>
    <row r="1218" spans="1:10" x14ac:dyDescent="0.25">
      <c r="A1218" s="19" t="str">
        <f>IF(ROW()-12&lt;='01_Données'!$O$2,ROW()-12,"")</f>
        <v/>
      </c>
      <c r="B1218" s="1" t="str">
        <f>IF('01_Données'!Q968="","",INDEX(Tableau3[N°CMD],MATCH('01_Données'!P968,Tableau3[Sequence],0),))</f>
        <v/>
      </c>
      <c r="C1218" s="31" t="str">
        <f>IF('01_Données'!Q968="","",INDEX(Tableau3[Désignation],MATCH('01_Données'!P968,Tableau3[Sequence],0),))</f>
        <v/>
      </c>
      <c r="D1218" s="1" t="str">
        <f>IF('01_Données'!Q968="","",INDEX(Tableau3[Qte],MATCH('01_Données'!P968,Tableau3[Sequence],0),))</f>
        <v/>
      </c>
      <c r="E1218" s="22" t="str">
        <f>IF('01_Données'!Q968="","",INDEX(Tableau3[P.A.U],MATCH('01_Données'!P968,Tableau3[Sequence],0),))</f>
        <v/>
      </c>
      <c r="F1218" s="22"/>
      <c r="G1218" s="2" t="str">
        <f>IF('01_Données'!Q968="","",INDEX(Tableau3[Délai],MATCH('01_Données'!P968,Tableau3[Sequence],0),))</f>
        <v/>
      </c>
      <c r="H1218" s="2" t="str">
        <f>IF('01_Données'!Q968="","",INDEX(Tableau3[Date livraison],MATCH('01_Données'!P968,Tableau3[Sequence],0),))</f>
        <v/>
      </c>
      <c r="I1218" s="1" t="str">
        <f t="shared" si="25"/>
        <v/>
      </c>
      <c r="J1218" t="e">
        <f>IF('01_Données'!#REF!="","",INDEX(#REF!,MATCH('01_Données'!#REF!,#REF!,0),))</f>
        <v>#REF!</v>
      </c>
    </row>
    <row r="1219" spans="1:10" x14ac:dyDescent="0.25">
      <c r="A1219" s="19" t="str">
        <f>IF(ROW()-12&lt;='01_Données'!$O$2,ROW()-12,"")</f>
        <v/>
      </c>
      <c r="B1219" s="1" t="str">
        <f>IF('01_Données'!Q969="","",INDEX(Tableau3[N°CMD],MATCH('01_Données'!P969,Tableau3[Sequence],0),))</f>
        <v/>
      </c>
      <c r="C1219" s="31" t="str">
        <f>IF('01_Données'!Q969="","",INDEX(Tableau3[Désignation],MATCH('01_Données'!P969,Tableau3[Sequence],0),))</f>
        <v/>
      </c>
      <c r="D1219" s="1" t="str">
        <f>IF('01_Données'!Q969="","",INDEX(Tableau3[Qte],MATCH('01_Données'!P969,Tableau3[Sequence],0),))</f>
        <v/>
      </c>
      <c r="E1219" s="22" t="str">
        <f>IF('01_Données'!Q969="","",INDEX(Tableau3[P.A.U],MATCH('01_Données'!P969,Tableau3[Sequence],0),))</f>
        <v/>
      </c>
      <c r="F1219" s="22"/>
      <c r="G1219" s="2" t="str">
        <f>IF('01_Données'!Q969="","",INDEX(Tableau3[Délai],MATCH('01_Données'!P969,Tableau3[Sequence],0),))</f>
        <v/>
      </c>
      <c r="H1219" s="2" t="str">
        <f>IF('01_Données'!Q969="","",INDEX(Tableau3[Date livraison],MATCH('01_Données'!P969,Tableau3[Sequence],0),))</f>
        <v/>
      </c>
      <c r="I1219" s="1" t="str">
        <f t="shared" si="25"/>
        <v/>
      </c>
      <c r="J1219" t="e">
        <f>IF('01_Données'!#REF!="","",INDEX(#REF!,MATCH('01_Données'!#REF!,#REF!,0),))</f>
        <v>#REF!</v>
      </c>
    </row>
    <row r="1220" spans="1:10" x14ac:dyDescent="0.25">
      <c r="A1220" s="19" t="str">
        <f>IF(ROW()-12&lt;='01_Données'!$O$2,ROW()-12,"")</f>
        <v/>
      </c>
      <c r="B1220" s="1" t="str">
        <f>IF('01_Données'!Q970="","",INDEX(Tableau3[N°CMD],MATCH('01_Données'!P970,Tableau3[Sequence],0),))</f>
        <v/>
      </c>
      <c r="C1220" s="31" t="str">
        <f>IF('01_Données'!Q970="","",INDEX(Tableau3[Désignation],MATCH('01_Données'!P970,Tableau3[Sequence],0),))</f>
        <v/>
      </c>
      <c r="D1220" s="1" t="str">
        <f>IF('01_Données'!Q970="","",INDEX(Tableau3[Qte],MATCH('01_Données'!P970,Tableau3[Sequence],0),))</f>
        <v/>
      </c>
      <c r="E1220" s="22" t="str">
        <f>IF('01_Données'!Q970="","",INDEX(Tableau3[P.A.U],MATCH('01_Données'!P970,Tableau3[Sequence],0),))</f>
        <v/>
      </c>
      <c r="F1220" s="22"/>
      <c r="G1220" s="2" t="str">
        <f>IF('01_Données'!Q970="","",INDEX(Tableau3[Délai],MATCH('01_Données'!P970,Tableau3[Sequence],0),))</f>
        <v/>
      </c>
      <c r="H1220" s="2" t="str">
        <f>IF('01_Données'!Q970="","",INDEX(Tableau3[Date livraison],MATCH('01_Données'!P970,Tableau3[Sequence],0),))</f>
        <v/>
      </c>
      <c r="I1220" s="1" t="str">
        <f t="shared" si="25"/>
        <v/>
      </c>
      <c r="J1220" t="e">
        <f>IF('01_Données'!#REF!="","",INDEX(#REF!,MATCH('01_Données'!#REF!,#REF!,0),))</f>
        <v>#REF!</v>
      </c>
    </row>
    <row r="1221" spans="1:10" x14ac:dyDescent="0.25">
      <c r="A1221" s="19" t="str">
        <f>IF(ROW()-12&lt;='01_Données'!$O$2,ROW()-12,"")</f>
        <v/>
      </c>
      <c r="B1221" s="1" t="str">
        <f>IF('01_Données'!Q971="","",INDEX(Tableau3[N°CMD],MATCH('01_Données'!P971,Tableau3[Sequence],0),))</f>
        <v/>
      </c>
      <c r="C1221" s="31" t="str">
        <f>IF('01_Données'!Q971="","",INDEX(Tableau3[Désignation],MATCH('01_Données'!P971,Tableau3[Sequence],0),))</f>
        <v/>
      </c>
      <c r="D1221" s="1" t="str">
        <f>IF('01_Données'!Q971="","",INDEX(Tableau3[Qte],MATCH('01_Données'!P971,Tableau3[Sequence],0),))</f>
        <v/>
      </c>
      <c r="E1221" s="22" t="str">
        <f>IF('01_Données'!Q971="","",INDEX(Tableau3[P.A.U],MATCH('01_Données'!P971,Tableau3[Sequence],0),))</f>
        <v/>
      </c>
      <c r="F1221" s="22"/>
      <c r="G1221" s="2" t="str">
        <f>IF('01_Données'!Q971="","",INDEX(Tableau3[Délai],MATCH('01_Données'!P971,Tableau3[Sequence],0),))</f>
        <v/>
      </c>
      <c r="H1221" s="2" t="str">
        <f>IF('01_Données'!Q971="","",INDEX(Tableau3[Date livraison],MATCH('01_Données'!P971,Tableau3[Sequence],0),))</f>
        <v/>
      </c>
      <c r="I1221" s="1" t="str">
        <f t="shared" si="25"/>
        <v/>
      </c>
      <c r="J1221" t="e">
        <f>IF('01_Données'!#REF!="","",INDEX(#REF!,MATCH('01_Données'!#REF!,#REF!,0),))</f>
        <v>#REF!</v>
      </c>
    </row>
    <row r="1222" spans="1:10" x14ac:dyDescent="0.25">
      <c r="A1222" s="19" t="str">
        <f>IF(ROW()-12&lt;='01_Données'!$O$2,ROW()-12,"")</f>
        <v/>
      </c>
      <c r="B1222" s="1" t="str">
        <f>IF('01_Données'!Q972="","",INDEX(Tableau3[N°CMD],MATCH('01_Données'!P972,Tableau3[Sequence],0),))</f>
        <v/>
      </c>
      <c r="C1222" s="31" t="str">
        <f>IF('01_Données'!Q972="","",INDEX(Tableau3[Désignation],MATCH('01_Données'!P972,Tableau3[Sequence],0),))</f>
        <v/>
      </c>
      <c r="D1222" s="1" t="str">
        <f>IF('01_Données'!Q972="","",INDEX(Tableau3[Qte],MATCH('01_Données'!P972,Tableau3[Sequence],0),))</f>
        <v/>
      </c>
      <c r="E1222" s="22" t="str">
        <f>IF('01_Données'!Q972="","",INDEX(Tableau3[P.A.U],MATCH('01_Données'!P972,Tableau3[Sequence],0),))</f>
        <v/>
      </c>
      <c r="F1222" s="22"/>
      <c r="G1222" s="2" t="str">
        <f>IF('01_Données'!Q972="","",INDEX(Tableau3[Délai],MATCH('01_Données'!P972,Tableau3[Sequence],0),))</f>
        <v/>
      </c>
      <c r="H1222" s="2" t="str">
        <f>IF('01_Données'!Q972="","",INDEX(Tableau3[Date livraison],MATCH('01_Données'!P972,Tableau3[Sequence],0),))</f>
        <v/>
      </c>
      <c r="I1222" s="1" t="str">
        <f t="shared" si="25"/>
        <v/>
      </c>
      <c r="J1222" t="e">
        <f>IF('01_Données'!#REF!="","",INDEX(#REF!,MATCH('01_Données'!#REF!,#REF!,0),))</f>
        <v>#REF!</v>
      </c>
    </row>
    <row r="1223" spans="1:10" x14ac:dyDescent="0.25">
      <c r="A1223" s="19" t="str">
        <f>IF(ROW()-12&lt;='01_Données'!$O$2,ROW()-12,"")</f>
        <v/>
      </c>
      <c r="B1223" s="1" t="str">
        <f>IF('01_Données'!Q973="","",INDEX(Tableau3[N°CMD],MATCH('01_Données'!P973,Tableau3[Sequence],0),))</f>
        <v/>
      </c>
      <c r="C1223" s="31" t="str">
        <f>IF('01_Données'!Q973="","",INDEX(Tableau3[Désignation],MATCH('01_Données'!P973,Tableau3[Sequence],0),))</f>
        <v/>
      </c>
      <c r="D1223" s="1" t="str">
        <f>IF('01_Données'!Q973="","",INDEX(Tableau3[Qte],MATCH('01_Données'!P973,Tableau3[Sequence],0),))</f>
        <v/>
      </c>
      <c r="E1223" s="22" t="str">
        <f>IF('01_Données'!Q973="","",INDEX(Tableau3[P.A.U],MATCH('01_Données'!P973,Tableau3[Sequence],0),))</f>
        <v/>
      </c>
      <c r="F1223" s="22"/>
      <c r="G1223" s="2" t="str">
        <f>IF('01_Données'!Q973="","",INDEX(Tableau3[Délai],MATCH('01_Données'!P973,Tableau3[Sequence],0),))</f>
        <v/>
      </c>
      <c r="H1223" s="2" t="str">
        <f>IF('01_Données'!Q973="","",INDEX(Tableau3[Date livraison],MATCH('01_Données'!P973,Tableau3[Sequence],0),))</f>
        <v/>
      </c>
      <c r="I1223" s="1" t="str">
        <f t="shared" si="25"/>
        <v/>
      </c>
      <c r="J1223" t="e">
        <f>IF('01_Données'!#REF!="","",INDEX(#REF!,MATCH('01_Données'!#REF!,#REF!,0),))</f>
        <v>#REF!</v>
      </c>
    </row>
    <row r="1224" spans="1:10" x14ac:dyDescent="0.25">
      <c r="A1224" s="19" t="str">
        <f>IF(ROW()-12&lt;='01_Données'!$O$2,ROW()-12,"")</f>
        <v/>
      </c>
      <c r="B1224" s="1" t="str">
        <f>IF('01_Données'!Q974="","",INDEX(Tableau3[N°CMD],MATCH('01_Données'!P974,Tableau3[Sequence],0),))</f>
        <v/>
      </c>
      <c r="C1224" s="31" t="str">
        <f>IF('01_Données'!Q974="","",INDEX(Tableau3[Désignation],MATCH('01_Données'!P974,Tableau3[Sequence],0),))</f>
        <v/>
      </c>
      <c r="D1224" s="1" t="str">
        <f>IF('01_Données'!Q974="","",INDEX(Tableau3[Qte],MATCH('01_Données'!P974,Tableau3[Sequence],0),))</f>
        <v/>
      </c>
      <c r="E1224" s="22" t="str">
        <f>IF('01_Données'!Q974="","",INDEX(Tableau3[P.A.U],MATCH('01_Données'!P974,Tableau3[Sequence],0),))</f>
        <v/>
      </c>
      <c r="F1224" s="22"/>
      <c r="G1224" s="2" t="str">
        <f>IF('01_Données'!Q974="","",INDEX(Tableau3[Délai],MATCH('01_Données'!P974,Tableau3[Sequence],0),))</f>
        <v/>
      </c>
      <c r="H1224" s="2" t="str">
        <f>IF('01_Données'!Q974="","",INDEX(Tableau3[Date livraison],MATCH('01_Données'!P974,Tableau3[Sequence],0),))</f>
        <v/>
      </c>
      <c r="I1224" s="1" t="str">
        <f t="shared" si="25"/>
        <v/>
      </c>
      <c r="J1224" t="e">
        <f>IF('01_Données'!#REF!="","",INDEX(#REF!,MATCH('01_Données'!#REF!,#REF!,0),))</f>
        <v>#REF!</v>
      </c>
    </row>
    <row r="1225" spans="1:10" x14ac:dyDescent="0.25">
      <c r="A1225" s="19" t="str">
        <f>IF(ROW()-12&lt;='01_Données'!$O$2,ROW()-12,"")</f>
        <v/>
      </c>
      <c r="B1225" s="1" t="str">
        <f>IF('01_Données'!Q975="","",INDEX(Tableau3[N°CMD],MATCH('01_Données'!P975,Tableau3[Sequence],0),))</f>
        <v/>
      </c>
      <c r="C1225" s="31" t="str">
        <f>IF('01_Données'!Q975="","",INDEX(Tableau3[Désignation],MATCH('01_Données'!P975,Tableau3[Sequence],0),))</f>
        <v/>
      </c>
      <c r="D1225" s="1" t="str">
        <f>IF('01_Données'!Q975="","",INDEX(Tableau3[Qte],MATCH('01_Données'!P975,Tableau3[Sequence],0),))</f>
        <v/>
      </c>
      <c r="E1225" s="22" t="str">
        <f>IF('01_Données'!Q975="","",INDEX(Tableau3[P.A.U],MATCH('01_Données'!P975,Tableau3[Sequence],0),))</f>
        <v/>
      </c>
      <c r="F1225" s="22"/>
      <c r="G1225" s="2" t="str">
        <f>IF('01_Données'!Q975="","",INDEX(Tableau3[Délai],MATCH('01_Données'!P975,Tableau3[Sequence],0),))</f>
        <v/>
      </c>
      <c r="H1225" s="2" t="str">
        <f>IF('01_Données'!Q975="","",INDEX(Tableau3[Date livraison],MATCH('01_Données'!P975,Tableau3[Sequence],0),))</f>
        <v/>
      </c>
      <c r="I1225" s="1" t="str">
        <f t="shared" si="25"/>
        <v/>
      </c>
      <c r="J1225" t="e">
        <f>IF('01_Données'!#REF!="","",INDEX(#REF!,MATCH('01_Données'!#REF!,#REF!,0),))</f>
        <v>#REF!</v>
      </c>
    </row>
    <row r="1226" spans="1:10" x14ac:dyDescent="0.25">
      <c r="A1226" s="19" t="str">
        <f>IF(ROW()-12&lt;='01_Données'!$O$2,ROW()-12,"")</f>
        <v/>
      </c>
      <c r="B1226" s="1" t="str">
        <f>IF('01_Données'!Q976="","",INDEX(Tableau3[N°CMD],MATCH('01_Données'!P976,Tableau3[Sequence],0),))</f>
        <v/>
      </c>
      <c r="C1226" s="31" t="str">
        <f>IF('01_Données'!Q976="","",INDEX(Tableau3[Désignation],MATCH('01_Données'!P976,Tableau3[Sequence],0),))</f>
        <v/>
      </c>
      <c r="D1226" s="1" t="str">
        <f>IF('01_Données'!Q976="","",INDEX(Tableau3[Qte],MATCH('01_Données'!P976,Tableau3[Sequence],0),))</f>
        <v/>
      </c>
      <c r="E1226" s="22" t="str">
        <f>IF('01_Données'!Q976="","",INDEX(Tableau3[P.A.U],MATCH('01_Données'!P976,Tableau3[Sequence],0),))</f>
        <v/>
      </c>
      <c r="F1226" s="22"/>
      <c r="G1226" s="2" t="str">
        <f>IF('01_Données'!Q976="","",INDEX(Tableau3[Délai],MATCH('01_Données'!P976,Tableau3[Sequence],0),))</f>
        <v/>
      </c>
      <c r="H1226" s="2" t="str">
        <f>IF('01_Données'!Q976="","",INDEX(Tableau3[Date livraison],MATCH('01_Données'!P976,Tableau3[Sequence],0),))</f>
        <v/>
      </c>
      <c r="I1226" s="1" t="str">
        <f t="shared" si="25"/>
        <v/>
      </c>
      <c r="J1226" t="e">
        <f>IF('01_Données'!#REF!="","",INDEX(#REF!,MATCH('01_Données'!#REF!,#REF!,0),))</f>
        <v>#REF!</v>
      </c>
    </row>
    <row r="1227" spans="1:10" x14ac:dyDescent="0.25">
      <c r="A1227" s="19" t="str">
        <f>IF(ROW()-12&lt;='01_Données'!$O$2,ROW()-12,"")</f>
        <v/>
      </c>
      <c r="B1227" s="1" t="str">
        <f>IF('01_Données'!Q977="","",INDEX(Tableau3[N°CMD],MATCH('01_Données'!P977,Tableau3[Sequence],0),))</f>
        <v/>
      </c>
      <c r="C1227" s="31" t="str">
        <f>IF('01_Données'!Q977="","",INDEX(Tableau3[Désignation],MATCH('01_Données'!P977,Tableau3[Sequence],0),))</f>
        <v/>
      </c>
      <c r="D1227" s="1" t="str">
        <f>IF('01_Données'!Q977="","",INDEX(Tableau3[Qte],MATCH('01_Données'!P977,Tableau3[Sequence],0),))</f>
        <v/>
      </c>
      <c r="E1227" s="22" t="str">
        <f>IF('01_Données'!Q977="","",INDEX(Tableau3[P.A.U],MATCH('01_Données'!P977,Tableau3[Sequence],0),))</f>
        <v/>
      </c>
      <c r="F1227" s="22"/>
      <c r="G1227" s="2" t="str">
        <f>IF('01_Données'!Q977="","",INDEX(Tableau3[Délai],MATCH('01_Données'!P977,Tableau3[Sequence],0),))</f>
        <v/>
      </c>
      <c r="H1227" s="2" t="str">
        <f>IF('01_Données'!Q977="","",INDEX(Tableau3[Date livraison],MATCH('01_Données'!P977,Tableau3[Sequence],0),))</f>
        <v/>
      </c>
      <c r="I1227" s="1" t="str">
        <f t="shared" si="25"/>
        <v/>
      </c>
      <c r="J1227" t="e">
        <f>IF('01_Données'!#REF!="","",INDEX(#REF!,MATCH('01_Données'!#REF!,#REF!,0),))</f>
        <v>#REF!</v>
      </c>
    </row>
    <row r="1228" spans="1:10" x14ac:dyDescent="0.25">
      <c r="A1228" s="19" t="str">
        <f>IF(ROW()-12&lt;='01_Données'!$O$2,ROW()-12,"")</f>
        <v/>
      </c>
      <c r="B1228" s="1" t="str">
        <f>IF('01_Données'!Q978="","",INDEX(Tableau3[N°CMD],MATCH('01_Données'!P978,Tableau3[Sequence],0),))</f>
        <v/>
      </c>
      <c r="C1228" s="31" t="str">
        <f>IF('01_Données'!Q978="","",INDEX(Tableau3[Désignation],MATCH('01_Données'!P978,Tableau3[Sequence],0),))</f>
        <v/>
      </c>
      <c r="D1228" s="1" t="str">
        <f>IF('01_Données'!Q978="","",INDEX(Tableau3[Qte],MATCH('01_Données'!P978,Tableau3[Sequence],0),))</f>
        <v/>
      </c>
      <c r="E1228" s="22" t="str">
        <f>IF('01_Données'!Q978="","",INDEX(Tableau3[P.A.U],MATCH('01_Données'!P978,Tableau3[Sequence],0),))</f>
        <v/>
      </c>
      <c r="F1228" s="22"/>
      <c r="G1228" s="2" t="str">
        <f>IF('01_Données'!Q978="","",INDEX(Tableau3[Délai],MATCH('01_Données'!P978,Tableau3[Sequence],0),))</f>
        <v/>
      </c>
      <c r="H1228" s="2" t="str">
        <f>IF('01_Données'!Q978="","",INDEX(Tableau3[Date livraison],MATCH('01_Données'!P978,Tableau3[Sequence],0),))</f>
        <v/>
      </c>
      <c r="I1228" s="1" t="str">
        <f t="shared" ref="I1228:I1291" si="26">IF(ISBLANK(A1228),"",IFERROR(H1228-G1228,""))</f>
        <v/>
      </c>
      <c r="J1228" t="e">
        <f>IF('01_Données'!#REF!="","",INDEX(#REF!,MATCH('01_Données'!#REF!,#REF!,0),))</f>
        <v>#REF!</v>
      </c>
    </row>
    <row r="1229" spans="1:10" x14ac:dyDescent="0.25">
      <c r="A1229" s="19" t="str">
        <f>IF(ROW()-12&lt;='01_Données'!$O$2,ROW()-12,"")</f>
        <v/>
      </c>
      <c r="B1229" s="1" t="str">
        <f>IF('01_Données'!Q979="","",INDEX(Tableau3[N°CMD],MATCH('01_Données'!P979,Tableau3[Sequence],0),))</f>
        <v/>
      </c>
      <c r="C1229" s="31" t="str">
        <f>IF('01_Données'!Q979="","",INDEX(Tableau3[Désignation],MATCH('01_Données'!P979,Tableau3[Sequence],0),))</f>
        <v/>
      </c>
      <c r="D1229" s="1" t="str">
        <f>IF('01_Données'!Q979="","",INDEX(Tableau3[Qte],MATCH('01_Données'!P979,Tableau3[Sequence],0),))</f>
        <v/>
      </c>
      <c r="E1229" s="22" t="str">
        <f>IF('01_Données'!Q979="","",INDEX(Tableau3[P.A.U],MATCH('01_Données'!P979,Tableau3[Sequence],0),))</f>
        <v/>
      </c>
      <c r="F1229" s="22"/>
      <c r="G1229" s="2" t="str">
        <f>IF('01_Données'!Q979="","",INDEX(Tableau3[Délai],MATCH('01_Données'!P979,Tableau3[Sequence],0),))</f>
        <v/>
      </c>
      <c r="H1229" s="2" t="str">
        <f>IF('01_Données'!Q979="","",INDEX(Tableau3[Date livraison],MATCH('01_Données'!P979,Tableau3[Sequence],0),))</f>
        <v/>
      </c>
      <c r="I1229" s="1" t="str">
        <f t="shared" si="26"/>
        <v/>
      </c>
      <c r="J1229" t="e">
        <f>IF('01_Données'!#REF!="","",INDEX(#REF!,MATCH('01_Données'!#REF!,#REF!,0),))</f>
        <v>#REF!</v>
      </c>
    </row>
    <row r="1230" spans="1:10" x14ac:dyDescent="0.25">
      <c r="A1230" s="19" t="str">
        <f>IF(ROW()-12&lt;='01_Données'!$O$2,ROW()-12,"")</f>
        <v/>
      </c>
      <c r="B1230" s="1" t="str">
        <f>IF('01_Données'!Q980="","",INDEX(Tableau3[N°CMD],MATCH('01_Données'!P980,Tableau3[Sequence],0),))</f>
        <v/>
      </c>
      <c r="C1230" s="31" t="str">
        <f>IF('01_Données'!Q980="","",INDEX(Tableau3[Désignation],MATCH('01_Données'!P980,Tableau3[Sequence],0),))</f>
        <v/>
      </c>
      <c r="D1230" s="1" t="str">
        <f>IF('01_Données'!Q980="","",INDEX(Tableau3[Qte],MATCH('01_Données'!P980,Tableau3[Sequence],0),))</f>
        <v/>
      </c>
      <c r="E1230" s="22" t="str">
        <f>IF('01_Données'!Q980="","",INDEX(Tableau3[P.A.U],MATCH('01_Données'!P980,Tableau3[Sequence],0),))</f>
        <v/>
      </c>
      <c r="F1230" s="22"/>
      <c r="G1230" s="2" t="str">
        <f>IF('01_Données'!Q980="","",INDEX(Tableau3[Délai],MATCH('01_Données'!P980,Tableau3[Sequence],0),))</f>
        <v/>
      </c>
      <c r="H1230" s="2" t="str">
        <f>IF('01_Données'!Q980="","",INDEX(Tableau3[Date livraison],MATCH('01_Données'!P980,Tableau3[Sequence],0),))</f>
        <v/>
      </c>
      <c r="I1230" s="1" t="str">
        <f t="shared" si="26"/>
        <v/>
      </c>
      <c r="J1230" t="e">
        <f>IF('01_Données'!#REF!="","",INDEX(#REF!,MATCH('01_Données'!#REF!,#REF!,0),))</f>
        <v>#REF!</v>
      </c>
    </row>
    <row r="1231" spans="1:10" x14ac:dyDescent="0.25">
      <c r="A1231" s="19" t="str">
        <f>IF(ROW()-12&lt;='01_Données'!$O$2,ROW()-12,"")</f>
        <v/>
      </c>
      <c r="B1231" s="1" t="str">
        <f>IF('01_Données'!Q981="","",INDEX(Tableau3[N°CMD],MATCH('01_Données'!P981,Tableau3[Sequence],0),))</f>
        <v/>
      </c>
      <c r="C1231" s="31" t="str">
        <f>IF('01_Données'!Q981="","",INDEX(Tableau3[Désignation],MATCH('01_Données'!P981,Tableau3[Sequence],0),))</f>
        <v/>
      </c>
      <c r="D1231" s="1" t="str">
        <f>IF('01_Données'!Q981="","",INDEX(Tableau3[Qte],MATCH('01_Données'!P981,Tableau3[Sequence],0),))</f>
        <v/>
      </c>
      <c r="E1231" s="22" t="str">
        <f>IF('01_Données'!Q981="","",INDEX(Tableau3[P.A.U],MATCH('01_Données'!P981,Tableau3[Sequence],0),))</f>
        <v/>
      </c>
      <c r="F1231" s="22"/>
      <c r="G1231" s="2" t="str">
        <f>IF('01_Données'!Q981="","",INDEX(Tableau3[Délai],MATCH('01_Données'!P981,Tableau3[Sequence],0),))</f>
        <v/>
      </c>
      <c r="H1231" s="2" t="str">
        <f>IF('01_Données'!Q981="","",INDEX(Tableau3[Date livraison],MATCH('01_Données'!P981,Tableau3[Sequence],0),))</f>
        <v/>
      </c>
      <c r="I1231" s="1" t="str">
        <f t="shared" si="26"/>
        <v/>
      </c>
      <c r="J1231" t="e">
        <f>IF('01_Données'!#REF!="","",INDEX(#REF!,MATCH('01_Données'!#REF!,#REF!,0),))</f>
        <v>#REF!</v>
      </c>
    </row>
    <row r="1232" spans="1:10" x14ac:dyDescent="0.25">
      <c r="A1232" s="19" t="str">
        <f>IF(ROW()-12&lt;='01_Données'!$O$2,ROW()-12,"")</f>
        <v/>
      </c>
      <c r="B1232" s="1" t="str">
        <f>IF('01_Données'!Q982="","",INDEX(Tableau3[N°CMD],MATCH('01_Données'!P982,Tableau3[Sequence],0),))</f>
        <v/>
      </c>
      <c r="C1232" s="31" t="str">
        <f>IF('01_Données'!Q982="","",INDEX(Tableau3[Désignation],MATCH('01_Données'!P982,Tableau3[Sequence],0),))</f>
        <v/>
      </c>
      <c r="D1232" s="1" t="str">
        <f>IF('01_Données'!Q982="","",INDEX(Tableau3[Qte],MATCH('01_Données'!P982,Tableau3[Sequence],0),))</f>
        <v/>
      </c>
      <c r="E1232" s="22" t="str">
        <f>IF('01_Données'!Q982="","",INDEX(Tableau3[P.A.U],MATCH('01_Données'!P982,Tableau3[Sequence],0),))</f>
        <v/>
      </c>
      <c r="F1232" s="22"/>
      <c r="G1232" s="2" t="str">
        <f>IF('01_Données'!Q982="","",INDEX(Tableau3[Délai],MATCH('01_Données'!P982,Tableau3[Sequence],0),))</f>
        <v/>
      </c>
      <c r="H1232" s="2" t="str">
        <f>IF('01_Données'!Q982="","",INDEX(Tableau3[Date livraison],MATCH('01_Données'!P982,Tableau3[Sequence],0),))</f>
        <v/>
      </c>
      <c r="I1232" s="1" t="str">
        <f t="shared" si="26"/>
        <v/>
      </c>
      <c r="J1232" t="e">
        <f>IF('01_Données'!#REF!="","",INDEX(#REF!,MATCH('01_Données'!#REF!,#REF!,0),))</f>
        <v>#REF!</v>
      </c>
    </row>
    <row r="1233" spans="1:10" x14ac:dyDescent="0.25">
      <c r="A1233" s="19" t="str">
        <f>IF(ROW()-12&lt;='01_Données'!$O$2,ROW()-12,"")</f>
        <v/>
      </c>
      <c r="B1233" s="1" t="str">
        <f>IF('01_Données'!Q983="","",INDEX(Tableau3[N°CMD],MATCH('01_Données'!P983,Tableau3[Sequence],0),))</f>
        <v/>
      </c>
      <c r="C1233" s="31" t="str">
        <f>IF('01_Données'!Q983="","",INDEX(Tableau3[Désignation],MATCH('01_Données'!P983,Tableau3[Sequence],0),))</f>
        <v/>
      </c>
      <c r="D1233" s="1" t="str">
        <f>IF('01_Données'!Q983="","",INDEX(Tableau3[Qte],MATCH('01_Données'!P983,Tableau3[Sequence],0),))</f>
        <v/>
      </c>
      <c r="E1233" s="22" t="str">
        <f>IF('01_Données'!Q983="","",INDEX(Tableau3[P.A.U],MATCH('01_Données'!P983,Tableau3[Sequence],0),))</f>
        <v/>
      </c>
      <c r="F1233" s="22"/>
      <c r="G1233" s="2" t="str">
        <f>IF('01_Données'!Q983="","",INDEX(Tableau3[Délai],MATCH('01_Données'!P983,Tableau3[Sequence],0),))</f>
        <v/>
      </c>
      <c r="H1233" s="2" t="str">
        <f>IF('01_Données'!Q983="","",INDEX(Tableau3[Date livraison],MATCH('01_Données'!P983,Tableau3[Sequence],0),))</f>
        <v/>
      </c>
      <c r="I1233" s="1" t="str">
        <f t="shared" si="26"/>
        <v/>
      </c>
      <c r="J1233" t="e">
        <f>IF('01_Données'!#REF!="","",INDEX(#REF!,MATCH('01_Données'!#REF!,#REF!,0),))</f>
        <v>#REF!</v>
      </c>
    </row>
    <row r="1234" spans="1:10" x14ac:dyDescent="0.25">
      <c r="A1234" s="19" t="str">
        <f>IF(ROW()-12&lt;='01_Données'!$O$2,ROW()-12,"")</f>
        <v/>
      </c>
      <c r="B1234" s="1" t="str">
        <f>IF('01_Données'!Q984="","",INDEX(Tableau3[N°CMD],MATCH('01_Données'!P984,Tableau3[Sequence],0),))</f>
        <v/>
      </c>
      <c r="C1234" s="31" t="str">
        <f>IF('01_Données'!Q984="","",INDEX(Tableau3[Désignation],MATCH('01_Données'!P984,Tableau3[Sequence],0),))</f>
        <v/>
      </c>
      <c r="D1234" s="1" t="str">
        <f>IF('01_Données'!Q984="","",INDEX(Tableau3[Qte],MATCH('01_Données'!P984,Tableau3[Sequence],0),))</f>
        <v/>
      </c>
      <c r="E1234" s="22" t="str">
        <f>IF('01_Données'!Q984="","",INDEX(Tableau3[P.A.U],MATCH('01_Données'!P984,Tableau3[Sequence],0),))</f>
        <v/>
      </c>
      <c r="F1234" s="22"/>
      <c r="G1234" s="2" t="str">
        <f>IF('01_Données'!Q984="","",INDEX(Tableau3[Délai],MATCH('01_Données'!P984,Tableau3[Sequence],0),))</f>
        <v/>
      </c>
      <c r="H1234" s="2" t="str">
        <f>IF('01_Données'!Q984="","",INDEX(Tableau3[Date livraison],MATCH('01_Données'!P984,Tableau3[Sequence],0),))</f>
        <v/>
      </c>
      <c r="I1234" s="1" t="str">
        <f t="shared" si="26"/>
        <v/>
      </c>
      <c r="J1234" t="e">
        <f>IF('01_Données'!#REF!="","",INDEX(#REF!,MATCH('01_Données'!#REF!,#REF!,0),))</f>
        <v>#REF!</v>
      </c>
    </row>
    <row r="1235" spans="1:10" x14ac:dyDescent="0.25">
      <c r="A1235" s="19" t="str">
        <f>IF(ROW()-12&lt;='01_Données'!$O$2,ROW()-12,"")</f>
        <v/>
      </c>
      <c r="B1235" s="1" t="str">
        <f>IF('01_Données'!Q985="","",INDEX(Tableau3[N°CMD],MATCH('01_Données'!P985,Tableau3[Sequence],0),))</f>
        <v/>
      </c>
      <c r="C1235" s="31" t="str">
        <f>IF('01_Données'!Q985="","",INDEX(Tableau3[Désignation],MATCH('01_Données'!P985,Tableau3[Sequence],0),))</f>
        <v/>
      </c>
      <c r="D1235" s="1" t="str">
        <f>IF('01_Données'!Q985="","",INDEX(Tableau3[Qte],MATCH('01_Données'!P985,Tableau3[Sequence],0),))</f>
        <v/>
      </c>
      <c r="E1235" s="22" t="str">
        <f>IF('01_Données'!Q985="","",INDEX(Tableau3[P.A.U],MATCH('01_Données'!P985,Tableau3[Sequence],0),))</f>
        <v/>
      </c>
      <c r="F1235" s="22"/>
      <c r="G1235" s="2" t="str">
        <f>IF('01_Données'!Q985="","",INDEX(Tableau3[Délai],MATCH('01_Données'!P985,Tableau3[Sequence],0),))</f>
        <v/>
      </c>
      <c r="H1235" s="2" t="str">
        <f>IF('01_Données'!Q985="","",INDEX(Tableau3[Date livraison],MATCH('01_Données'!P985,Tableau3[Sequence],0),))</f>
        <v/>
      </c>
      <c r="I1235" s="1" t="str">
        <f t="shared" si="26"/>
        <v/>
      </c>
      <c r="J1235" t="e">
        <f>IF('01_Données'!#REF!="","",INDEX(#REF!,MATCH('01_Données'!#REF!,#REF!,0),))</f>
        <v>#REF!</v>
      </c>
    </row>
    <row r="1236" spans="1:10" x14ac:dyDescent="0.25">
      <c r="A1236" s="19" t="str">
        <f>IF(ROW()-12&lt;='01_Données'!$O$2,ROW()-12,"")</f>
        <v/>
      </c>
      <c r="B1236" s="1" t="str">
        <f>IF('01_Données'!Q986="","",INDEX(Tableau3[N°CMD],MATCH('01_Données'!P986,Tableau3[Sequence],0),))</f>
        <v/>
      </c>
      <c r="C1236" s="31" t="str">
        <f>IF('01_Données'!Q986="","",INDEX(Tableau3[Désignation],MATCH('01_Données'!P986,Tableau3[Sequence],0),))</f>
        <v/>
      </c>
      <c r="D1236" s="1" t="str">
        <f>IF('01_Données'!Q986="","",INDEX(Tableau3[Qte],MATCH('01_Données'!P986,Tableau3[Sequence],0),))</f>
        <v/>
      </c>
      <c r="E1236" s="22" t="str">
        <f>IF('01_Données'!Q986="","",INDEX(Tableau3[P.A.U],MATCH('01_Données'!P986,Tableau3[Sequence],0),))</f>
        <v/>
      </c>
      <c r="F1236" s="22"/>
      <c r="G1236" s="2" t="str">
        <f>IF('01_Données'!Q986="","",INDEX(Tableau3[Délai],MATCH('01_Données'!P986,Tableau3[Sequence],0),))</f>
        <v/>
      </c>
      <c r="H1236" s="2" t="str">
        <f>IF('01_Données'!Q986="","",INDEX(Tableau3[Date livraison],MATCH('01_Données'!P986,Tableau3[Sequence],0),))</f>
        <v/>
      </c>
      <c r="I1236" s="1" t="str">
        <f t="shared" si="26"/>
        <v/>
      </c>
      <c r="J1236" t="e">
        <f>IF('01_Données'!#REF!="","",INDEX(#REF!,MATCH('01_Données'!#REF!,#REF!,0),))</f>
        <v>#REF!</v>
      </c>
    </row>
    <row r="1237" spans="1:10" x14ac:dyDescent="0.25">
      <c r="A1237" s="19" t="str">
        <f>IF(ROW()-12&lt;='01_Données'!$O$2,ROW()-12,"")</f>
        <v/>
      </c>
      <c r="B1237" s="1" t="str">
        <f>IF('01_Données'!Q987="","",INDEX(Tableau3[N°CMD],MATCH('01_Données'!P987,Tableau3[Sequence],0),))</f>
        <v/>
      </c>
      <c r="C1237" s="31" t="str">
        <f>IF('01_Données'!Q987="","",INDEX(Tableau3[Désignation],MATCH('01_Données'!P987,Tableau3[Sequence],0),))</f>
        <v/>
      </c>
      <c r="D1237" s="1" t="str">
        <f>IF('01_Données'!Q987="","",INDEX(Tableau3[Qte],MATCH('01_Données'!P987,Tableau3[Sequence],0),))</f>
        <v/>
      </c>
      <c r="E1237" s="22" t="str">
        <f>IF('01_Données'!Q987="","",INDEX(Tableau3[P.A.U],MATCH('01_Données'!P987,Tableau3[Sequence],0),))</f>
        <v/>
      </c>
      <c r="F1237" s="22"/>
      <c r="G1237" s="2" t="str">
        <f>IF('01_Données'!Q987="","",INDEX(Tableau3[Délai],MATCH('01_Données'!P987,Tableau3[Sequence],0),))</f>
        <v/>
      </c>
      <c r="H1237" s="2" t="str">
        <f>IF('01_Données'!Q987="","",INDEX(Tableau3[Date livraison],MATCH('01_Données'!P987,Tableau3[Sequence],0),))</f>
        <v/>
      </c>
      <c r="I1237" s="1" t="str">
        <f t="shared" si="26"/>
        <v/>
      </c>
      <c r="J1237" t="e">
        <f>IF('01_Données'!#REF!="","",INDEX(#REF!,MATCH('01_Données'!#REF!,#REF!,0),))</f>
        <v>#REF!</v>
      </c>
    </row>
    <row r="1238" spans="1:10" x14ac:dyDescent="0.25">
      <c r="A1238" s="19" t="str">
        <f>IF(ROW()-12&lt;='01_Données'!$O$2,ROW()-12,"")</f>
        <v/>
      </c>
      <c r="B1238" s="1" t="str">
        <f>IF('01_Données'!Q988="","",INDEX(Tableau3[N°CMD],MATCH('01_Données'!P988,Tableau3[Sequence],0),))</f>
        <v/>
      </c>
      <c r="C1238" s="31" t="str">
        <f>IF('01_Données'!Q988="","",INDEX(Tableau3[Désignation],MATCH('01_Données'!P988,Tableau3[Sequence],0),))</f>
        <v/>
      </c>
      <c r="D1238" s="1" t="str">
        <f>IF('01_Données'!Q988="","",INDEX(Tableau3[Qte],MATCH('01_Données'!P988,Tableau3[Sequence],0),))</f>
        <v/>
      </c>
      <c r="E1238" s="22" t="str">
        <f>IF('01_Données'!Q988="","",INDEX(Tableau3[P.A.U],MATCH('01_Données'!P988,Tableau3[Sequence],0),))</f>
        <v/>
      </c>
      <c r="F1238" s="22"/>
      <c r="G1238" s="2" t="str">
        <f>IF('01_Données'!Q988="","",INDEX(Tableau3[Délai],MATCH('01_Données'!P988,Tableau3[Sequence],0),))</f>
        <v/>
      </c>
      <c r="H1238" s="2" t="str">
        <f>IF('01_Données'!Q988="","",INDEX(Tableau3[Date livraison],MATCH('01_Données'!P988,Tableau3[Sequence],0),))</f>
        <v/>
      </c>
      <c r="I1238" s="1" t="str">
        <f t="shared" si="26"/>
        <v/>
      </c>
      <c r="J1238" t="e">
        <f>IF('01_Données'!#REF!="","",INDEX(#REF!,MATCH('01_Données'!#REF!,#REF!,0),))</f>
        <v>#REF!</v>
      </c>
    </row>
    <row r="1239" spans="1:10" x14ac:dyDescent="0.25">
      <c r="A1239" s="19" t="str">
        <f>IF(ROW()-12&lt;='01_Données'!$O$2,ROW()-12,"")</f>
        <v/>
      </c>
      <c r="B1239" s="1" t="str">
        <f>IF('01_Données'!Q989="","",INDEX(Tableau3[N°CMD],MATCH('01_Données'!P989,Tableau3[Sequence],0),))</f>
        <v/>
      </c>
      <c r="C1239" s="31" t="str">
        <f>IF('01_Données'!Q989="","",INDEX(Tableau3[Désignation],MATCH('01_Données'!P989,Tableau3[Sequence],0),))</f>
        <v/>
      </c>
      <c r="D1239" s="1" t="str">
        <f>IF('01_Données'!Q989="","",INDEX(Tableau3[Qte],MATCH('01_Données'!P989,Tableau3[Sequence],0),))</f>
        <v/>
      </c>
      <c r="E1239" s="22" t="str">
        <f>IF('01_Données'!Q989="","",INDEX(Tableau3[P.A.U],MATCH('01_Données'!P989,Tableau3[Sequence],0),))</f>
        <v/>
      </c>
      <c r="F1239" s="22"/>
      <c r="G1239" s="2" t="str">
        <f>IF('01_Données'!Q989="","",INDEX(Tableau3[Délai],MATCH('01_Données'!P989,Tableau3[Sequence],0),))</f>
        <v/>
      </c>
      <c r="H1239" s="2" t="str">
        <f>IF('01_Données'!Q989="","",INDEX(Tableau3[Date livraison],MATCH('01_Données'!P989,Tableau3[Sequence],0),))</f>
        <v/>
      </c>
      <c r="I1239" s="1" t="str">
        <f t="shared" si="26"/>
        <v/>
      </c>
      <c r="J1239" t="e">
        <f>IF('01_Données'!#REF!="","",INDEX(#REF!,MATCH('01_Données'!#REF!,#REF!,0),))</f>
        <v>#REF!</v>
      </c>
    </row>
    <row r="1240" spans="1:10" x14ac:dyDescent="0.25">
      <c r="A1240" s="19" t="str">
        <f>IF(ROW()-12&lt;='01_Données'!$O$2,ROW()-12,"")</f>
        <v/>
      </c>
      <c r="B1240" s="1" t="str">
        <f>IF('01_Données'!Q990="","",INDEX(Tableau3[N°CMD],MATCH('01_Données'!P990,Tableau3[Sequence],0),))</f>
        <v/>
      </c>
      <c r="C1240" s="31" t="str">
        <f>IF('01_Données'!Q990="","",INDEX(Tableau3[Désignation],MATCH('01_Données'!P990,Tableau3[Sequence],0),))</f>
        <v/>
      </c>
      <c r="D1240" s="1" t="str">
        <f>IF('01_Données'!Q990="","",INDEX(Tableau3[Qte],MATCH('01_Données'!P990,Tableau3[Sequence],0),))</f>
        <v/>
      </c>
      <c r="E1240" s="22" t="str">
        <f>IF('01_Données'!Q990="","",INDEX(Tableau3[P.A.U],MATCH('01_Données'!P990,Tableau3[Sequence],0),))</f>
        <v/>
      </c>
      <c r="F1240" s="22"/>
      <c r="G1240" s="2" t="str">
        <f>IF('01_Données'!Q990="","",INDEX(Tableau3[Délai],MATCH('01_Données'!P990,Tableau3[Sequence],0),))</f>
        <v/>
      </c>
      <c r="H1240" s="2" t="str">
        <f>IF('01_Données'!Q990="","",INDEX(Tableau3[Date livraison],MATCH('01_Données'!P990,Tableau3[Sequence],0),))</f>
        <v/>
      </c>
      <c r="I1240" s="1" t="str">
        <f t="shared" si="26"/>
        <v/>
      </c>
      <c r="J1240" t="e">
        <f>IF('01_Données'!#REF!="","",INDEX(#REF!,MATCH('01_Données'!#REF!,#REF!,0),))</f>
        <v>#REF!</v>
      </c>
    </row>
    <row r="1241" spans="1:10" x14ac:dyDescent="0.25">
      <c r="A1241" s="19" t="str">
        <f>IF(ROW()-12&lt;='01_Données'!$O$2,ROW()-12,"")</f>
        <v/>
      </c>
      <c r="B1241" s="1" t="str">
        <f>IF('01_Données'!Q991="","",INDEX(Tableau3[N°CMD],MATCH('01_Données'!P991,Tableau3[Sequence],0),))</f>
        <v/>
      </c>
      <c r="C1241" s="31" t="str">
        <f>IF('01_Données'!Q991="","",INDEX(Tableau3[Désignation],MATCH('01_Données'!P991,Tableau3[Sequence],0),))</f>
        <v/>
      </c>
      <c r="D1241" s="1" t="str">
        <f>IF('01_Données'!Q991="","",INDEX(Tableau3[Qte],MATCH('01_Données'!P991,Tableau3[Sequence],0),))</f>
        <v/>
      </c>
      <c r="E1241" s="22" t="str">
        <f>IF('01_Données'!Q991="","",INDEX(Tableau3[P.A.U],MATCH('01_Données'!P991,Tableau3[Sequence],0),))</f>
        <v/>
      </c>
      <c r="F1241" s="22"/>
      <c r="G1241" s="2" t="str">
        <f>IF('01_Données'!Q991="","",INDEX(Tableau3[Délai],MATCH('01_Données'!P991,Tableau3[Sequence],0),))</f>
        <v/>
      </c>
      <c r="H1241" s="2" t="str">
        <f>IF('01_Données'!Q991="","",INDEX(Tableau3[Date livraison],MATCH('01_Données'!P991,Tableau3[Sequence],0),))</f>
        <v/>
      </c>
      <c r="I1241" s="1" t="str">
        <f t="shared" si="26"/>
        <v/>
      </c>
      <c r="J1241" t="e">
        <f>IF('01_Données'!#REF!="","",INDEX(#REF!,MATCH('01_Données'!#REF!,#REF!,0),))</f>
        <v>#REF!</v>
      </c>
    </row>
    <row r="1242" spans="1:10" x14ac:dyDescent="0.25">
      <c r="A1242" s="19" t="str">
        <f>IF(ROW()-12&lt;='01_Données'!$O$2,ROW()-12,"")</f>
        <v/>
      </c>
      <c r="B1242" s="1" t="str">
        <f>IF('01_Données'!Q992="","",INDEX(Tableau3[N°CMD],MATCH('01_Données'!P992,Tableau3[Sequence],0),))</f>
        <v/>
      </c>
      <c r="C1242" s="31" t="str">
        <f>IF('01_Données'!Q992="","",INDEX(Tableau3[Désignation],MATCH('01_Données'!P992,Tableau3[Sequence],0),))</f>
        <v/>
      </c>
      <c r="D1242" s="1" t="str">
        <f>IF('01_Données'!Q992="","",INDEX(Tableau3[Qte],MATCH('01_Données'!P992,Tableau3[Sequence],0),))</f>
        <v/>
      </c>
      <c r="E1242" s="22" t="str">
        <f>IF('01_Données'!Q992="","",INDEX(Tableau3[P.A.U],MATCH('01_Données'!P992,Tableau3[Sequence],0),))</f>
        <v/>
      </c>
      <c r="F1242" s="22"/>
      <c r="G1242" s="2" t="str">
        <f>IF('01_Données'!Q992="","",INDEX(Tableau3[Délai],MATCH('01_Données'!P992,Tableau3[Sequence],0),))</f>
        <v/>
      </c>
      <c r="H1242" s="2" t="str">
        <f>IF('01_Données'!Q992="","",INDEX(Tableau3[Date livraison],MATCH('01_Données'!P992,Tableau3[Sequence],0),))</f>
        <v/>
      </c>
      <c r="I1242" s="1" t="str">
        <f t="shared" si="26"/>
        <v/>
      </c>
      <c r="J1242" t="e">
        <f>IF('01_Données'!#REF!="","",INDEX(#REF!,MATCH('01_Données'!#REF!,#REF!,0),))</f>
        <v>#REF!</v>
      </c>
    </row>
    <row r="1243" spans="1:10" x14ac:dyDescent="0.25">
      <c r="A1243" s="19" t="str">
        <f>IF(ROW()-12&lt;='01_Données'!$O$2,ROW()-12,"")</f>
        <v/>
      </c>
      <c r="B1243" s="1" t="str">
        <f>IF('01_Données'!Q993="","",INDEX(Tableau3[N°CMD],MATCH('01_Données'!P993,Tableau3[Sequence],0),))</f>
        <v/>
      </c>
      <c r="C1243" s="31" t="str">
        <f>IF('01_Données'!Q993="","",INDEX(Tableau3[Désignation],MATCH('01_Données'!P993,Tableau3[Sequence],0),))</f>
        <v/>
      </c>
      <c r="D1243" s="1" t="str">
        <f>IF('01_Données'!Q993="","",INDEX(Tableau3[Qte],MATCH('01_Données'!P993,Tableau3[Sequence],0),))</f>
        <v/>
      </c>
      <c r="E1243" s="22" t="str">
        <f>IF('01_Données'!Q993="","",INDEX(Tableau3[P.A.U],MATCH('01_Données'!P993,Tableau3[Sequence],0),))</f>
        <v/>
      </c>
      <c r="F1243" s="22"/>
      <c r="G1243" s="2" t="str">
        <f>IF('01_Données'!Q993="","",INDEX(Tableau3[Délai],MATCH('01_Données'!P993,Tableau3[Sequence],0),))</f>
        <v/>
      </c>
      <c r="H1243" s="2" t="str">
        <f>IF('01_Données'!Q993="","",INDEX(Tableau3[Date livraison],MATCH('01_Données'!P993,Tableau3[Sequence],0),))</f>
        <v/>
      </c>
      <c r="I1243" s="1" t="str">
        <f t="shared" si="26"/>
        <v/>
      </c>
      <c r="J1243" t="e">
        <f>IF('01_Données'!#REF!="","",INDEX(#REF!,MATCH('01_Données'!#REF!,#REF!,0),))</f>
        <v>#REF!</v>
      </c>
    </row>
    <row r="1244" spans="1:10" x14ac:dyDescent="0.25">
      <c r="A1244" s="19" t="str">
        <f>IF(ROW()-12&lt;='01_Données'!$O$2,ROW()-12,"")</f>
        <v/>
      </c>
      <c r="B1244" s="1" t="str">
        <f>IF('01_Données'!Q994="","",INDEX(Tableau3[N°CMD],MATCH('01_Données'!P994,Tableau3[Sequence],0),))</f>
        <v/>
      </c>
      <c r="C1244" s="31" t="str">
        <f>IF('01_Données'!Q994="","",INDEX(Tableau3[Désignation],MATCH('01_Données'!P994,Tableau3[Sequence],0),))</f>
        <v/>
      </c>
      <c r="D1244" s="1" t="str">
        <f>IF('01_Données'!Q994="","",INDEX(Tableau3[Qte],MATCH('01_Données'!P994,Tableau3[Sequence],0),))</f>
        <v/>
      </c>
      <c r="E1244" s="22" t="str">
        <f>IF('01_Données'!Q994="","",INDEX(Tableau3[P.A.U],MATCH('01_Données'!P994,Tableau3[Sequence],0),))</f>
        <v/>
      </c>
      <c r="F1244" s="22"/>
      <c r="G1244" s="2" t="str">
        <f>IF('01_Données'!Q994="","",INDEX(Tableau3[Délai],MATCH('01_Données'!P994,Tableau3[Sequence],0),))</f>
        <v/>
      </c>
      <c r="H1244" s="2" t="str">
        <f>IF('01_Données'!Q994="","",INDEX(Tableau3[Date livraison],MATCH('01_Données'!P994,Tableau3[Sequence],0),))</f>
        <v/>
      </c>
      <c r="I1244" s="1" t="str">
        <f t="shared" si="26"/>
        <v/>
      </c>
      <c r="J1244" t="e">
        <f>IF('01_Données'!#REF!="","",INDEX(#REF!,MATCH('01_Données'!#REF!,#REF!,0),))</f>
        <v>#REF!</v>
      </c>
    </row>
    <row r="1245" spans="1:10" x14ac:dyDescent="0.25">
      <c r="A1245" s="19" t="str">
        <f>IF(ROW()-12&lt;='01_Données'!$O$2,ROW()-12,"")</f>
        <v/>
      </c>
      <c r="B1245" s="1" t="str">
        <f>IF('01_Données'!Q995="","",INDEX(Tableau3[N°CMD],MATCH('01_Données'!P995,Tableau3[Sequence],0),))</f>
        <v/>
      </c>
      <c r="C1245" s="31" t="str">
        <f>IF('01_Données'!Q995="","",INDEX(Tableau3[Désignation],MATCH('01_Données'!P995,Tableau3[Sequence],0),))</f>
        <v/>
      </c>
      <c r="D1245" s="1" t="str">
        <f>IF('01_Données'!Q995="","",INDEX(Tableau3[Qte],MATCH('01_Données'!P995,Tableau3[Sequence],0),))</f>
        <v/>
      </c>
      <c r="E1245" s="22" t="str">
        <f>IF('01_Données'!Q995="","",INDEX(Tableau3[P.A.U],MATCH('01_Données'!P995,Tableau3[Sequence],0),))</f>
        <v/>
      </c>
      <c r="F1245" s="22"/>
      <c r="G1245" s="2" t="str">
        <f>IF('01_Données'!Q995="","",INDEX(Tableau3[Délai],MATCH('01_Données'!P995,Tableau3[Sequence],0),))</f>
        <v/>
      </c>
      <c r="H1245" s="2" t="str">
        <f>IF('01_Données'!Q995="","",INDEX(Tableau3[Date livraison],MATCH('01_Données'!P995,Tableau3[Sequence],0),))</f>
        <v/>
      </c>
      <c r="I1245" s="1" t="str">
        <f t="shared" si="26"/>
        <v/>
      </c>
      <c r="J1245" t="e">
        <f>IF('01_Données'!#REF!="","",INDEX(#REF!,MATCH('01_Données'!#REF!,#REF!,0),))</f>
        <v>#REF!</v>
      </c>
    </row>
    <row r="1246" spans="1:10" x14ac:dyDescent="0.25">
      <c r="A1246" s="19" t="str">
        <f>IF(ROW()-12&lt;='01_Données'!$O$2,ROW()-12,"")</f>
        <v/>
      </c>
      <c r="B1246" s="1" t="str">
        <f>IF('01_Données'!Q996="","",INDEX(Tableau3[N°CMD],MATCH('01_Données'!P996,Tableau3[Sequence],0),))</f>
        <v/>
      </c>
      <c r="C1246" s="31" t="str">
        <f>IF('01_Données'!Q996="","",INDEX(Tableau3[Désignation],MATCH('01_Données'!P996,Tableau3[Sequence],0),))</f>
        <v/>
      </c>
      <c r="D1246" s="1" t="str">
        <f>IF('01_Données'!Q996="","",INDEX(Tableau3[Qte],MATCH('01_Données'!P996,Tableau3[Sequence],0),))</f>
        <v/>
      </c>
      <c r="E1246" s="22" t="str">
        <f>IF('01_Données'!Q996="","",INDEX(Tableau3[P.A.U],MATCH('01_Données'!P996,Tableau3[Sequence],0),))</f>
        <v/>
      </c>
      <c r="F1246" s="22"/>
      <c r="G1246" s="2" t="str">
        <f>IF('01_Données'!Q996="","",INDEX(Tableau3[Délai],MATCH('01_Données'!P996,Tableau3[Sequence],0),))</f>
        <v/>
      </c>
      <c r="H1246" s="2" t="str">
        <f>IF('01_Données'!Q996="","",INDEX(Tableau3[Date livraison],MATCH('01_Données'!P996,Tableau3[Sequence],0),))</f>
        <v/>
      </c>
      <c r="I1246" s="1" t="str">
        <f t="shared" si="26"/>
        <v/>
      </c>
      <c r="J1246" t="e">
        <f>IF('01_Données'!#REF!="","",INDEX(#REF!,MATCH('01_Données'!#REF!,#REF!,0),))</f>
        <v>#REF!</v>
      </c>
    </row>
    <row r="1247" spans="1:10" x14ac:dyDescent="0.25">
      <c r="A1247" s="19" t="str">
        <f>IF(ROW()-12&lt;='01_Données'!$O$2,ROW()-12,"")</f>
        <v/>
      </c>
      <c r="B1247" s="1" t="str">
        <f>IF('01_Données'!Q997="","",INDEX(Tableau3[N°CMD],MATCH('01_Données'!P997,Tableau3[Sequence],0),))</f>
        <v/>
      </c>
      <c r="C1247" s="31" t="str">
        <f>IF('01_Données'!Q997="","",INDEX(Tableau3[Désignation],MATCH('01_Données'!P997,Tableau3[Sequence],0),))</f>
        <v/>
      </c>
      <c r="D1247" s="1" t="str">
        <f>IF('01_Données'!Q997="","",INDEX(Tableau3[Qte],MATCH('01_Données'!P997,Tableau3[Sequence],0),))</f>
        <v/>
      </c>
      <c r="E1247" s="22" t="str">
        <f>IF('01_Données'!Q997="","",INDEX(Tableau3[P.A.U],MATCH('01_Données'!P997,Tableau3[Sequence],0),))</f>
        <v/>
      </c>
      <c r="F1247" s="22"/>
      <c r="G1247" s="2" t="str">
        <f>IF('01_Données'!Q997="","",INDEX(Tableau3[Délai],MATCH('01_Données'!P997,Tableau3[Sequence],0),))</f>
        <v/>
      </c>
      <c r="H1247" s="2" t="str">
        <f>IF('01_Données'!Q997="","",INDEX(Tableau3[Date livraison],MATCH('01_Données'!P997,Tableau3[Sequence],0),))</f>
        <v/>
      </c>
      <c r="I1247" s="1" t="str">
        <f t="shared" si="26"/>
        <v/>
      </c>
      <c r="J1247" t="e">
        <f>IF('01_Données'!#REF!="","",INDEX(#REF!,MATCH('01_Données'!#REF!,#REF!,0),))</f>
        <v>#REF!</v>
      </c>
    </row>
    <row r="1248" spans="1:10" x14ac:dyDescent="0.25">
      <c r="A1248" s="19" t="str">
        <f>IF(ROW()-12&lt;='01_Données'!$O$2,ROW()-12,"")</f>
        <v/>
      </c>
      <c r="B1248" s="1" t="str">
        <f>IF('01_Données'!Q998="","",INDEX(Tableau3[N°CMD],MATCH('01_Données'!P998,Tableau3[Sequence],0),))</f>
        <v/>
      </c>
      <c r="C1248" s="31" t="str">
        <f>IF('01_Données'!Q998="","",INDEX(Tableau3[Désignation],MATCH('01_Données'!P998,Tableau3[Sequence],0),))</f>
        <v/>
      </c>
      <c r="D1248" s="1" t="str">
        <f>IF('01_Données'!Q998="","",INDEX(Tableau3[Qte],MATCH('01_Données'!P998,Tableau3[Sequence],0),))</f>
        <v/>
      </c>
      <c r="E1248" s="22" t="str">
        <f>IF('01_Données'!Q998="","",INDEX(Tableau3[P.A.U],MATCH('01_Données'!P998,Tableau3[Sequence],0),))</f>
        <v/>
      </c>
      <c r="F1248" s="22"/>
      <c r="G1248" s="2" t="str">
        <f>IF('01_Données'!Q998="","",INDEX(Tableau3[Délai],MATCH('01_Données'!P998,Tableau3[Sequence],0),))</f>
        <v/>
      </c>
      <c r="H1248" s="2" t="str">
        <f>IF('01_Données'!Q998="","",INDEX(Tableau3[Date livraison],MATCH('01_Données'!P998,Tableau3[Sequence],0),))</f>
        <v/>
      </c>
      <c r="I1248" s="1" t="str">
        <f t="shared" si="26"/>
        <v/>
      </c>
      <c r="J1248" t="e">
        <f>IF('01_Données'!#REF!="","",INDEX(#REF!,MATCH('01_Données'!#REF!,#REF!,0),))</f>
        <v>#REF!</v>
      </c>
    </row>
    <row r="1249" spans="1:10" x14ac:dyDescent="0.25">
      <c r="A1249" s="19" t="str">
        <f>IF(ROW()-12&lt;='01_Données'!$O$2,ROW()-12,"")</f>
        <v/>
      </c>
      <c r="B1249" s="1" t="str">
        <f>IF('01_Données'!Q999="","",INDEX(Tableau3[N°CMD],MATCH('01_Données'!P999,Tableau3[Sequence],0),))</f>
        <v/>
      </c>
      <c r="C1249" s="31" t="str">
        <f>IF('01_Données'!Q999="","",INDEX(Tableau3[Désignation],MATCH('01_Données'!P999,Tableau3[Sequence],0),))</f>
        <v/>
      </c>
      <c r="D1249" s="1" t="str">
        <f>IF('01_Données'!Q999="","",INDEX(Tableau3[Qte],MATCH('01_Données'!P999,Tableau3[Sequence],0),))</f>
        <v/>
      </c>
      <c r="E1249" s="22" t="str">
        <f>IF('01_Données'!Q999="","",INDEX(Tableau3[P.A.U],MATCH('01_Données'!P999,Tableau3[Sequence],0),))</f>
        <v/>
      </c>
      <c r="F1249" s="22"/>
      <c r="G1249" s="2" t="str">
        <f>IF('01_Données'!Q999="","",INDEX(Tableau3[Délai],MATCH('01_Données'!P999,Tableau3[Sequence],0),))</f>
        <v/>
      </c>
      <c r="H1249" s="2" t="str">
        <f>IF('01_Données'!Q999="","",INDEX(Tableau3[Date livraison],MATCH('01_Données'!P999,Tableau3[Sequence],0),))</f>
        <v/>
      </c>
      <c r="I1249" s="1" t="str">
        <f t="shared" si="26"/>
        <v/>
      </c>
      <c r="J1249" t="e">
        <f>IF('01_Données'!#REF!="","",INDEX(#REF!,MATCH('01_Données'!#REF!,#REF!,0),))</f>
        <v>#REF!</v>
      </c>
    </row>
    <row r="1250" spans="1:10" x14ac:dyDescent="0.25">
      <c r="A1250" s="19" t="str">
        <f>IF(ROW()-12&lt;='01_Données'!$O$2,ROW()-12,"")</f>
        <v/>
      </c>
      <c r="B1250" s="1" t="str">
        <f>IF('01_Données'!Q1000="","",INDEX(Tableau3[N°CMD],MATCH('01_Données'!P1000,Tableau3[Sequence],0),))</f>
        <v/>
      </c>
      <c r="C1250" s="31" t="str">
        <f>IF('01_Données'!Q1000="","",INDEX(Tableau3[Désignation],MATCH('01_Données'!P1000,Tableau3[Sequence],0),))</f>
        <v/>
      </c>
      <c r="D1250" s="1" t="str">
        <f>IF('01_Données'!Q1000="","",INDEX(Tableau3[Qte],MATCH('01_Données'!P1000,Tableau3[Sequence],0),))</f>
        <v/>
      </c>
      <c r="E1250" s="22" t="str">
        <f>IF('01_Données'!Q1000="","",INDEX(Tableau3[P.A.U],MATCH('01_Données'!P1000,Tableau3[Sequence],0),))</f>
        <v/>
      </c>
      <c r="F1250" s="22"/>
      <c r="G1250" s="2" t="str">
        <f>IF('01_Données'!Q1000="","",INDEX(Tableau3[Délai],MATCH('01_Données'!P1000,Tableau3[Sequence],0),))</f>
        <v/>
      </c>
      <c r="H1250" s="2" t="str">
        <f>IF('01_Données'!Q1000="","",INDEX(Tableau3[Date livraison],MATCH('01_Données'!P1000,Tableau3[Sequence],0),))</f>
        <v/>
      </c>
      <c r="I1250" s="1" t="str">
        <f t="shared" si="26"/>
        <v/>
      </c>
      <c r="J1250" t="e">
        <f>IF('01_Données'!#REF!="","",INDEX(#REF!,MATCH('01_Données'!#REF!,#REF!,0),))</f>
        <v>#REF!</v>
      </c>
    </row>
    <row r="1251" spans="1:10" x14ac:dyDescent="0.25">
      <c r="A1251" s="19" t="str">
        <f>IF(ROW()-12&lt;='01_Données'!$O$2,ROW()-12,"")</f>
        <v/>
      </c>
      <c r="B1251" s="1" t="str">
        <f>IF('01_Données'!Q1001="","",INDEX(Tableau3[N°CMD],MATCH('01_Données'!P1001,Tableau3[Sequence],0),))</f>
        <v/>
      </c>
      <c r="C1251" s="31" t="str">
        <f>IF('01_Données'!Q1001="","",INDEX(Tableau3[Désignation],MATCH('01_Données'!P1001,Tableau3[Sequence],0),))</f>
        <v/>
      </c>
      <c r="D1251" s="1" t="str">
        <f>IF('01_Données'!Q1001="","",INDEX(Tableau3[Qte],MATCH('01_Données'!P1001,Tableau3[Sequence],0),))</f>
        <v/>
      </c>
      <c r="E1251" s="22" t="str">
        <f>IF('01_Données'!Q1001="","",INDEX(Tableau3[P.A.U],MATCH('01_Données'!P1001,Tableau3[Sequence],0),))</f>
        <v/>
      </c>
      <c r="F1251" s="22"/>
      <c r="G1251" s="2" t="str">
        <f>IF('01_Données'!Q1001="","",INDEX(Tableau3[Délai],MATCH('01_Données'!P1001,Tableau3[Sequence],0),))</f>
        <v/>
      </c>
      <c r="H1251" s="2" t="str">
        <f>IF('01_Données'!Q1001="","",INDEX(Tableau3[Date livraison],MATCH('01_Données'!P1001,Tableau3[Sequence],0),))</f>
        <v/>
      </c>
      <c r="I1251" s="1" t="str">
        <f t="shared" si="26"/>
        <v/>
      </c>
      <c r="J1251" t="e">
        <f>IF('01_Données'!#REF!="","",INDEX(#REF!,MATCH('01_Données'!#REF!,#REF!,0),))</f>
        <v>#REF!</v>
      </c>
    </row>
    <row r="1252" spans="1:10" x14ac:dyDescent="0.25">
      <c r="A1252" s="19" t="str">
        <f>IF(ROW()-12&lt;='01_Données'!$O$2,ROW()-12,"")</f>
        <v/>
      </c>
      <c r="B1252" s="1" t="str">
        <f>IF('01_Données'!Q1002="","",INDEX(Tableau3[N°CMD],MATCH('01_Données'!P1002,Tableau3[Sequence],0),))</f>
        <v/>
      </c>
      <c r="C1252" s="31" t="str">
        <f>IF('01_Données'!Q1002="","",INDEX(Tableau3[Désignation],MATCH('01_Données'!P1002,Tableau3[Sequence],0),))</f>
        <v/>
      </c>
      <c r="D1252" s="1" t="str">
        <f>IF('01_Données'!Q1002="","",INDEX(Tableau3[Qte],MATCH('01_Données'!P1002,Tableau3[Sequence],0),))</f>
        <v/>
      </c>
      <c r="E1252" s="22" t="str">
        <f>IF('01_Données'!Q1002="","",INDEX(Tableau3[P.A.U],MATCH('01_Données'!P1002,Tableau3[Sequence],0),))</f>
        <v/>
      </c>
      <c r="F1252" s="22"/>
      <c r="G1252" s="2" t="str">
        <f>IF('01_Données'!Q1002="","",INDEX(Tableau3[Délai],MATCH('01_Données'!P1002,Tableau3[Sequence],0),))</f>
        <v/>
      </c>
      <c r="H1252" s="2" t="str">
        <f>IF('01_Données'!Q1002="","",INDEX(Tableau3[Date livraison],MATCH('01_Données'!P1002,Tableau3[Sequence],0),))</f>
        <v/>
      </c>
      <c r="I1252" s="1" t="str">
        <f t="shared" si="26"/>
        <v/>
      </c>
      <c r="J1252" t="e">
        <f>IF('01_Données'!#REF!="","",INDEX(#REF!,MATCH('01_Données'!#REF!,#REF!,0),))</f>
        <v>#REF!</v>
      </c>
    </row>
    <row r="1253" spans="1:10" x14ac:dyDescent="0.25">
      <c r="A1253" s="19" t="str">
        <f>IF(ROW()-12&lt;='01_Données'!$O$2,ROW()-12,"")</f>
        <v/>
      </c>
      <c r="B1253" s="1" t="str">
        <f>IF('01_Données'!Q1003="","",INDEX(Tableau3[N°CMD],MATCH('01_Données'!P1003,Tableau3[Sequence],0),))</f>
        <v/>
      </c>
      <c r="C1253" s="31" t="str">
        <f>IF('01_Données'!Q1003="","",INDEX(Tableau3[Désignation],MATCH('01_Données'!P1003,Tableau3[Sequence],0),))</f>
        <v/>
      </c>
      <c r="D1253" s="1" t="str">
        <f>IF('01_Données'!Q1003="","",INDEX(Tableau3[Qte],MATCH('01_Données'!P1003,Tableau3[Sequence],0),))</f>
        <v/>
      </c>
      <c r="E1253" s="22" t="str">
        <f>IF('01_Données'!Q1003="","",INDEX(Tableau3[P.A.U],MATCH('01_Données'!P1003,Tableau3[Sequence],0),))</f>
        <v/>
      </c>
      <c r="F1253" s="22"/>
      <c r="G1253" s="2" t="str">
        <f>IF('01_Données'!Q1003="","",INDEX(Tableau3[Délai],MATCH('01_Données'!P1003,Tableau3[Sequence],0),))</f>
        <v/>
      </c>
      <c r="H1253" s="2" t="str">
        <f>IF('01_Données'!Q1003="","",INDEX(Tableau3[Date livraison],MATCH('01_Données'!P1003,Tableau3[Sequence],0),))</f>
        <v/>
      </c>
      <c r="I1253" s="1" t="str">
        <f t="shared" si="26"/>
        <v/>
      </c>
      <c r="J1253" t="e">
        <f>IF('01_Données'!#REF!="","",INDEX(#REF!,MATCH('01_Données'!#REF!,#REF!,0),))</f>
        <v>#REF!</v>
      </c>
    </row>
    <row r="1254" spans="1:10" x14ac:dyDescent="0.25">
      <c r="A1254" s="19" t="str">
        <f>IF(ROW()-12&lt;='01_Données'!$O$2,ROW()-12,"")</f>
        <v/>
      </c>
      <c r="B1254" s="1" t="str">
        <f>IF('01_Données'!Q1004="","",INDEX(Tableau3[N°CMD],MATCH('01_Données'!P1004,Tableau3[Sequence],0),))</f>
        <v/>
      </c>
      <c r="C1254" s="31" t="str">
        <f>IF('01_Données'!Q1004="","",INDEX(Tableau3[Désignation],MATCH('01_Données'!P1004,Tableau3[Sequence],0),))</f>
        <v/>
      </c>
      <c r="D1254" s="1" t="str">
        <f>IF('01_Données'!Q1004="","",INDEX(Tableau3[Qte],MATCH('01_Données'!P1004,Tableau3[Sequence],0),))</f>
        <v/>
      </c>
      <c r="E1254" s="22" t="str">
        <f>IF('01_Données'!Q1004="","",INDEX(Tableau3[P.A.U],MATCH('01_Données'!P1004,Tableau3[Sequence],0),))</f>
        <v/>
      </c>
      <c r="F1254" s="22"/>
      <c r="G1254" s="2" t="str">
        <f>IF('01_Données'!Q1004="","",INDEX(Tableau3[Délai],MATCH('01_Données'!P1004,Tableau3[Sequence],0),))</f>
        <v/>
      </c>
      <c r="H1254" s="2" t="str">
        <f>IF('01_Données'!Q1004="","",INDEX(Tableau3[Date livraison],MATCH('01_Données'!P1004,Tableau3[Sequence],0),))</f>
        <v/>
      </c>
      <c r="I1254" s="1" t="str">
        <f t="shared" si="26"/>
        <v/>
      </c>
      <c r="J1254" t="e">
        <f>IF('01_Données'!#REF!="","",INDEX(#REF!,MATCH('01_Données'!#REF!,#REF!,0),))</f>
        <v>#REF!</v>
      </c>
    </row>
    <row r="1255" spans="1:10" x14ac:dyDescent="0.25">
      <c r="A1255" s="19" t="str">
        <f>IF(ROW()-12&lt;='01_Données'!$O$2,ROW()-12,"")</f>
        <v/>
      </c>
      <c r="B1255" s="1" t="str">
        <f>IF('01_Données'!Q1005="","",INDEX(Tableau3[N°CMD],MATCH('01_Données'!P1005,Tableau3[Sequence],0),))</f>
        <v/>
      </c>
      <c r="C1255" s="31" t="str">
        <f>IF('01_Données'!Q1005="","",INDEX(Tableau3[Désignation],MATCH('01_Données'!P1005,Tableau3[Sequence],0),))</f>
        <v/>
      </c>
      <c r="D1255" s="1" t="str">
        <f>IF('01_Données'!Q1005="","",INDEX(Tableau3[Qte],MATCH('01_Données'!P1005,Tableau3[Sequence],0),))</f>
        <v/>
      </c>
      <c r="E1255" s="22" t="str">
        <f>IF('01_Données'!Q1005="","",INDEX(Tableau3[P.A.U],MATCH('01_Données'!P1005,Tableau3[Sequence],0),))</f>
        <v/>
      </c>
      <c r="F1255" s="22"/>
      <c r="G1255" s="2" t="str">
        <f>IF('01_Données'!Q1005="","",INDEX(Tableau3[Délai],MATCH('01_Données'!P1005,Tableau3[Sequence],0),))</f>
        <v/>
      </c>
      <c r="H1255" s="2" t="str">
        <f>IF('01_Données'!Q1005="","",INDEX(Tableau3[Date livraison],MATCH('01_Données'!P1005,Tableau3[Sequence],0),))</f>
        <v/>
      </c>
      <c r="I1255" s="1" t="str">
        <f t="shared" si="26"/>
        <v/>
      </c>
      <c r="J1255" t="e">
        <f>IF('01_Données'!#REF!="","",INDEX(#REF!,MATCH('01_Données'!#REF!,#REF!,0),))</f>
        <v>#REF!</v>
      </c>
    </row>
    <row r="1256" spans="1:10" x14ac:dyDescent="0.25">
      <c r="A1256" s="19" t="str">
        <f>IF(ROW()-12&lt;='01_Données'!$O$2,ROW()-12,"")</f>
        <v/>
      </c>
      <c r="B1256" s="1" t="str">
        <f>IF('01_Données'!Q1006="","",INDEX(Tableau3[N°CMD],MATCH('01_Données'!P1006,Tableau3[Sequence],0),))</f>
        <v/>
      </c>
      <c r="C1256" s="31" t="str">
        <f>IF('01_Données'!Q1006="","",INDEX(Tableau3[Désignation],MATCH('01_Données'!P1006,Tableau3[Sequence],0),))</f>
        <v/>
      </c>
      <c r="D1256" s="1" t="str">
        <f>IF('01_Données'!Q1006="","",INDEX(Tableau3[Qte],MATCH('01_Données'!P1006,Tableau3[Sequence],0),))</f>
        <v/>
      </c>
      <c r="E1256" s="22" t="str">
        <f>IF('01_Données'!Q1006="","",INDEX(Tableau3[P.A.U],MATCH('01_Données'!P1006,Tableau3[Sequence],0),))</f>
        <v/>
      </c>
      <c r="F1256" s="22"/>
      <c r="G1256" s="2" t="str">
        <f>IF('01_Données'!Q1006="","",INDEX(Tableau3[Délai],MATCH('01_Données'!P1006,Tableau3[Sequence],0),))</f>
        <v/>
      </c>
      <c r="H1256" s="2" t="str">
        <f>IF('01_Données'!Q1006="","",INDEX(Tableau3[Date livraison],MATCH('01_Données'!P1006,Tableau3[Sequence],0),))</f>
        <v/>
      </c>
      <c r="I1256" s="1" t="str">
        <f t="shared" si="26"/>
        <v/>
      </c>
      <c r="J1256" t="e">
        <f>IF('01_Données'!#REF!="","",INDEX(#REF!,MATCH('01_Données'!#REF!,#REF!,0),))</f>
        <v>#REF!</v>
      </c>
    </row>
    <row r="1257" spans="1:10" x14ac:dyDescent="0.25">
      <c r="A1257" s="19" t="str">
        <f>IF(ROW()-12&lt;='01_Données'!$O$2,ROW()-12,"")</f>
        <v/>
      </c>
      <c r="B1257" s="1" t="str">
        <f>IF('01_Données'!Q1007="","",INDEX(Tableau3[N°CMD],MATCH('01_Données'!P1007,Tableau3[Sequence],0),))</f>
        <v/>
      </c>
      <c r="C1257" s="31" t="str">
        <f>IF('01_Données'!Q1007="","",INDEX(Tableau3[Désignation],MATCH('01_Données'!P1007,Tableau3[Sequence],0),))</f>
        <v/>
      </c>
      <c r="D1257" s="1" t="str">
        <f>IF('01_Données'!Q1007="","",INDEX(Tableau3[Qte],MATCH('01_Données'!P1007,Tableau3[Sequence],0),))</f>
        <v/>
      </c>
      <c r="E1257" s="22" t="str">
        <f>IF('01_Données'!Q1007="","",INDEX(Tableau3[P.A.U],MATCH('01_Données'!P1007,Tableau3[Sequence],0),))</f>
        <v/>
      </c>
      <c r="F1257" s="22"/>
      <c r="G1257" s="2" t="str">
        <f>IF('01_Données'!Q1007="","",INDEX(Tableau3[Délai],MATCH('01_Données'!P1007,Tableau3[Sequence],0),))</f>
        <v/>
      </c>
      <c r="H1257" s="2" t="str">
        <f>IF('01_Données'!Q1007="","",INDEX(Tableau3[Date livraison],MATCH('01_Données'!P1007,Tableau3[Sequence],0),))</f>
        <v/>
      </c>
      <c r="I1257" s="1" t="str">
        <f t="shared" si="26"/>
        <v/>
      </c>
      <c r="J1257" t="e">
        <f>IF('01_Données'!#REF!="","",INDEX(#REF!,MATCH('01_Données'!#REF!,#REF!,0),))</f>
        <v>#REF!</v>
      </c>
    </row>
    <row r="1258" spans="1:10" x14ac:dyDescent="0.25">
      <c r="A1258" s="19" t="str">
        <f>IF(ROW()-12&lt;='01_Données'!$O$2,ROW()-12,"")</f>
        <v/>
      </c>
      <c r="B1258" s="1" t="str">
        <f>IF('01_Données'!Q1008="","",INDEX(Tableau3[N°CMD],MATCH('01_Données'!P1008,Tableau3[Sequence],0),))</f>
        <v/>
      </c>
      <c r="C1258" s="31" t="str">
        <f>IF('01_Données'!Q1008="","",INDEX(Tableau3[Désignation],MATCH('01_Données'!P1008,Tableau3[Sequence],0),))</f>
        <v/>
      </c>
      <c r="D1258" s="1" t="str">
        <f>IF('01_Données'!Q1008="","",INDEX(Tableau3[Qte],MATCH('01_Données'!P1008,Tableau3[Sequence],0),))</f>
        <v/>
      </c>
      <c r="E1258" s="22" t="str">
        <f>IF('01_Données'!Q1008="","",INDEX(Tableau3[P.A.U],MATCH('01_Données'!P1008,Tableau3[Sequence],0),))</f>
        <v/>
      </c>
      <c r="F1258" s="22"/>
      <c r="G1258" s="2" t="str">
        <f>IF('01_Données'!Q1008="","",INDEX(Tableau3[Délai],MATCH('01_Données'!P1008,Tableau3[Sequence],0),))</f>
        <v/>
      </c>
      <c r="H1258" s="2" t="str">
        <f>IF('01_Données'!Q1008="","",INDEX(Tableau3[Date livraison],MATCH('01_Données'!P1008,Tableau3[Sequence],0),))</f>
        <v/>
      </c>
      <c r="I1258" s="1" t="str">
        <f t="shared" si="26"/>
        <v/>
      </c>
      <c r="J1258" t="e">
        <f>IF('01_Données'!#REF!="","",INDEX(#REF!,MATCH('01_Données'!#REF!,#REF!,0),))</f>
        <v>#REF!</v>
      </c>
    </row>
    <row r="1259" spans="1:10" x14ac:dyDescent="0.25">
      <c r="A1259" s="19" t="str">
        <f>IF(ROW()-12&lt;='01_Données'!$O$2,ROW()-12,"")</f>
        <v/>
      </c>
      <c r="B1259" s="1" t="str">
        <f>IF('01_Données'!Q1009="","",INDEX(Tableau3[N°CMD],MATCH('01_Données'!P1009,Tableau3[Sequence],0),))</f>
        <v/>
      </c>
      <c r="C1259" s="31" t="str">
        <f>IF('01_Données'!Q1009="","",INDEX(Tableau3[Désignation],MATCH('01_Données'!P1009,Tableau3[Sequence],0),))</f>
        <v/>
      </c>
      <c r="D1259" s="1" t="str">
        <f>IF('01_Données'!Q1009="","",INDEX(Tableau3[Qte],MATCH('01_Données'!P1009,Tableau3[Sequence],0),))</f>
        <v/>
      </c>
      <c r="E1259" s="22" t="str">
        <f>IF('01_Données'!Q1009="","",INDEX(Tableau3[P.A.U],MATCH('01_Données'!P1009,Tableau3[Sequence],0),))</f>
        <v/>
      </c>
      <c r="F1259" s="22"/>
      <c r="G1259" s="2" t="str">
        <f>IF('01_Données'!Q1009="","",INDEX(Tableau3[Délai],MATCH('01_Données'!P1009,Tableau3[Sequence],0),))</f>
        <v/>
      </c>
      <c r="H1259" s="2" t="str">
        <f>IF('01_Données'!Q1009="","",INDEX(Tableau3[Date livraison],MATCH('01_Données'!P1009,Tableau3[Sequence],0),))</f>
        <v/>
      </c>
      <c r="I1259" s="1" t="str">
        <f t="shared" si="26"/>
        <v/>
      </c>
      <c r="J1259" t="e">
        <f>IF('01_Données'!#REF!="","",INDEX(#REF!,MATCH('01_Données'!#REF!,#REF!,0),))</f>
        <v>#REF!</v>
      </c>
    </row>
    <row r="1260" spans="1:10" x14ac:dyDescent="0.25">
      <c r="A1260" s="19" t="str">
        <f>IF(ROW()-12&lt;='01_Données'!$O$2,ROW()-12,"")</f>
        <v/>
      </c>
      <c r="B1260" s="1" t="str">
        <f>IF('01_Données'!Q1010="","",INDEX(Tableau3[N°CMD],MATCH('01_Données'!P1010,Tableau3[Sequence],0),))</f>
        <v/>
      </c>
      <c r="C1260" s="31" t="str">
        <f>IF('01_Données'!Q1010="","",INDEX(Tableau3[Désignation],MATCH('01_Données'!P1010,Tableau3[Sequence],0),))</f>
        <v/>
      </c>
      <c r="D1260" s="1" t="str">
        <f>IF('01_Données'!Q1010="","",INDEX(Tableau3[Qte],MATCH('01_Données'!P1010,Tableau3[Sequence],0),))</f>
        <v/>
      </c>
      <c r="E1260" s="22" t="str">
        <f>IF('01_Données'!Q1010="","",INDEX(Tableau3[P.A.U],MATCH('01_Données'!P1010,Tableau3[Sequence],0),))</f>
        <v/>
      </c>
      <c r="F1260" s="22"/>
      <c r="G1260" s="2" t="str">
        <f>IF('01_Données'!Q1010="","",INDEX(Tableau3[Délai],MATCH('01_Données'!P1010,Tableau3[Sequence],0),))</f>
        <v/>
      </c>
      <c r="H1260" s="2" t="str">
        <f>IF('01_Données'!Q1010="","",INDEX(Tableau3[Date livraison],MATCH('01_Données'!P1010,Tableau3[Sequence],0),))</f>
        <v/>
      </c>
      <c r="I1260" s="1" t="str">
        <f t="shared" si="26"/>
        <v/>
      </c>
      <c r="J1260" t="e">
        <f>IF('01_Données'!#REF!="","",INDEX(#REF!,MATCH('01_Données'!#REF!,#REF!,0),))</f>
        <v>#REF!</v>
      </c>
    </row>
    <row r="1261" spans="1:10" x14ac:dyDescent="0.25">
      <c r="A1261" s="19" t="str">
        <f>IF(ROW()-12&lt;='01_Données'!$O$2,ROW()-12,"")</f>
        <v/>
      </c>
      <c r="B1261" s="1" t="str">
        <f>IF('01_Données'!Q1011="","",INDEX(Tableau3[N°CMD],MATCH('01_Données'!P1011,Tableau3[Sequence],0),))</f>
        <v/>
      </c>
      <c r="C1261" s="31" t="str">
        <f>IF('01_Données'!Q1011="","",INDEX(Tableau3[Désignation],MATCH('01_Données'!P1011,Tableau3[Sequence],0),))</f>
        <v/>
      </c>
      <c r="D1261" s="1" t="str">
        <f>IF('01_Données'!Q1011="","",INDEX(Tableau3[Qte],MATCH('01_Données'!P1011,Tableau3[Sequence],0),))</f>
        <v/>
      </c>
      <c r="E1261" s="22" t="str">
        <f>IF('01_Données'!Q1011="","",INDEX(Tableau3[P.A.U],MATCH('01_Données'!P1011,Tableau3[Sequence],0),))</f>
        <v/>
      </c>
      <c r="F1261" s="22"/>
      <c r="G1261" s="2" t="str">
        <f>IF('01_Données'!Q1011="","",INDEX(Tableau3[Délai],MATCH('01_Données'!P1011,Tableau3[Sequence],0),))</f>
        <v/>
      </c>
      <c r="H1261" s="2" t="str">
        <f>IF('01_Données'!Q1011="","",INDEX(Tableau3[Date livraison],MATCH('01_Données'!P1011,Tableau3[Sequence],0),))</f>
        <v/>
      </c>
      <c r="I1261" s="1" t="str">
        <f t="shared" si="26"/>
        <v/>
      </c>
      <c r="J1261" t="e">
        <f>IF('01_Données'!#REF!="","",INDEX(#REF!,MATCH('01_Données'!#REF!,#REF!,0),))</f>
        <v>#REF!</v>
      </c>
    </row>
    <row r="1262" spans="1:10" x14ac:dyDescent="0.25">
      <c r="A1262" s="19" t="str">
        <f>IF(ROW()-12&lt;='01_Données'!$O$2,ROW()-12,"")</f>
        <v/>
      </c>
      <c r="B1262" s="1" t="str">
        <f>IF('01_Données'!Q1012="","",INDEX(Tableau3[N°CMD],MATCH('01_Données'!P1012,Tableau3[Sequence],0),))</f>
        <v/>
      </c>
      <c r="C1262" s="31" t="str">
        <f>IF('01_Données'!Q1012="","",INDEX(Tableau3[Désignation],MATCH('01_Données'!P1012,Tableau3[Sequence],0),))</f>
        <v/>
      </c>
      <c r="D1262" s="1" t="str">
        <f>IF('01_Données'!Q1012="","",INDEX(Tableau3[Qte],MATCH('01_Données'!P1012,Tableau3[Sequence],0),))</f>
        <v/>
      </c>
      <c r="E1262" s="22" t="str">
        <f>IF('01_Données'!Q1012="","",INDEX(Tableau3[P.A.U],MATCH('01_Données'!P1012,Tableau3[Sequence],0),))</f>
        <v/>
      </c>
      <c r="F1262" s="22"/>
      <c r="G1262" s="2" t="str">
        <f>IF('01_Données'!Q1012="","",INDEX(Tableau3[Délai],MATCH('01_Données'!P1012,Tableau3[Sequence],0),))</f>
        <v/>
      </c>
      <c r="H1262" s="2" t="str">
        <f>IF('01_Données'!Q1012="","",INDEX(Tableau3[Date livraison],MATCH('01_Données'!P1012,Tableau3[Sequence],0),))</f>
        <v/>
      </c>
      <c r="I1262" s="1" t="str">
        <f t="shared" si="26"/>
        <v/>
      </c>
      <c r="J1262" t="e">
        <f>IF('01_Données'!#REF!="","",INDEX(#REF!,MATCH('01_Données'!#REF!,#REF!,0),))</f>
        <v>#REF!</v>
      </c>
    </row>
    <row r="1263" spans="1:10" x14ac:dyDescent="0.25">
      <c r="A1263" s="19" t="str">
        <f>IF(ROW()-12&lt;='01_Données'!$O$2,ROW()-12,"")</f>
        <v/>
      </c>
      <c r="B1263" s="1" t="str">
        <f>IF('01_Données'!Q1013="","",INDEX(Tableau3[N°CMD],MATCH('01_Données'!P1013,Tableau3[Sequence],0),))</f>
        <v/>
      </c>
      <c r="C1263" s="31" t="str">
        <f>IF('01_Données'!Q1013="","",INDEX(Tableau3[Désignation],MATCH('01_Données'!P1013,Tableau3[Sequence],0),))</f>
        <v/>
      </c>
      <c r="D1263" s="1" t="str">
        <f>IF('01_Données'!Q1013="","",INDEX(Tableau3[Qte],MATCH('01_Données'!P1013,Tableau3[Sequence],0),))</f>
        <v/>
      </c>
      <c r="E1263" s="22" t="str">
        <f>IF('01_Données'!Q1013="","",INDEX(Tableau3[P.A.U],MATCH('01_Données'!P1013,Tableau3[Sequence],0),))</f>
        <v/>
      </c>
      <c r="F1263" s="22"/>
      <c r="G1263" s="2" t="str">
        <f>IF('01_Données'!Q1013="","",INDEX(Tableau3[Délai],MATCH('01_Données'!P1013,Tableau3[Sequence],0),))</f>
        <v/>
      </c>
      <c r="H1263" s="2" t="str">
        <f>IF('01_Données'!Q1013="","",INDEX(Tableau3[Date livraison],MATCH('01_Données'!P1013,Tableau3[Sequence],0),))</f>
        <v/>
      </c>
      <c r="I1263" s="1" t="str">
        <f t="shared" si="26"/>
        <v/>
      </c>
      <c r="J1263" t="e">
        <f>IF('01_Données'!#REF!="","",INDEX(#REF!,MATCH('01_Données'!#REF!,#REF!,0),))</f>
        <v>#REF!</v>
      </c>
    </row>
    <row r="1264" spans="1:10" x14ac:dyDescent="0.25">
      <c r="A1264" s="19" t="str">
        <f>IF(ROW()-12&lt;='01_Données'!$O$2,ROW()-12,"")</f>
        <v/>
      </c>
      <c r="B1264" s="1" t="str">
        <f>IF('01_Données'!Q1014="","",INDEX(Tableau3[N°CMD],MATCH('01_Données'!P1014,Tableau3[Sequence],0),))</f>
        <v/>
      </c>
      <c r="C1264" s="31" t="str">
        <f>IF('01_Données'!Q1014="","",INDEX(Tableau3[Désignation],MATCH('01_Données'!P1014,Tableau3[Sequence],0),))</f>
        <v/>
      </c>
      <c r="D1264" s="1" t="str">
        <f>IF('01_Données'!Q1014="","",INDEX(Tableau3[Qte],MATCH('01_Données'!P1014,Tableau3[Sequence],0),))</f>
        <v/>
      </c>
      <c r="E1264" s="22" t="str">
        <f>IF('01_Données'!Q1014="","",INDEX(Tableau3[P.A.U],MATCH('01_Données'!P1014,Tableau3[Sequence],0),))</f>
        <v/>
      </c>
      <c r="F1264" s="22"/>
      <c r="G1264" s="2" t="str">
        <f>IF('01_Données'!Q1014="","",INDEX(Tableau3[Délai],MATCH('01_Données'!P1014,Tableau3[Sequence],0),))</f>
        <v/>
      </c>
      <c r="H1264" s="2" t="str">
        <f>IF('01_Données'!Q1014="","",INDEX(Tableau3[Date livraison],MATCH('01_Données'!P1014,Tableau3[Sequence],0),))</f>
        <v/>
      </c>
      <c r="I1264" s="1" t="str">
        <f t="shared" si="26"/>
        <v/>
      </c>
      <c r="J1264" t="e">
        <f>IF('01_Données'!#REF!="","",INDEX(#REF!,MATCH('01_Données'!#REF!,#REF!,0),))</f>
        <v>#REF!</v>
      </c>
    </row>
    <row r="1265" spans="1:10" x14ac:dyDescent="0.25">
      <c r="A1265" s="19" t="str">
        <f>IF(ROW()-12&lt;='01_Données'!$O$2,ROW()-12,"")</f>
        <v/>
      </c>
      <c r="B1265" s="1" t="str">
        <f>IF('01_Données'!Q1015="","",INDEX(Tableau3[N°CMD],MATCH('01_Données'!P1015,Tableau3[Sequence],0),))</f>
        <v/>
      </c>
      <c r="C1265" s="31" t="str">
        <f>IF('01_Données'!Q1015="","",INDEX(Tableau3[Désignation],MATCH('01_Données'!P1015,Tableau3[Sequence],0),))</f>
        <v/>
      </c>
      <c r="D1265" s="1" t="str">
        <f>IF('01_Données'!Q1015="","",INDEX(Tableau3[Qte],MATCH('01_Données'!P1015,Tableau3[Sequence],0),))</f>
        <v/>
      </c>
      <c r="E1265" s="22" t="str">
        <f>IF('01_Données'!Q1015="","",INDEX(Tableau3[P.A.U],MATCH('01_Données'!P1015,Tableau3[Sequence],0),))</f>
        <v/>
      </c>
      <c r="F1265" s="22"/>
      <c r="G1265" s="2" t="str">
        <f>IF('01_Données'!Q1015="","",INDEX(Tableau3[Délai],MATCH('01_Données'!P1015,Tableau3[Sequence],0),))</f>
        <v/>
      </c>
      <c r="H1265" s="2" t="str">
        <f>IF('01_Données'!Q1015="","",INDEX(Tableau3[Date livraison],MATCH('01_Données'!P1015,Tableau3[Sequence],0),))</f>
        <v/>
      </c>
      <c r="I1265" s="1" t="str">
        <f t="shared" si="26"/>
        <v/>
      </c>
      <c r="J1265" t="e">
        <f>IF('01_Données'!#REF!="","",INDEX(#REF!,MATCH('01_Données'!#REF!,#REF!,0),))</f>
        <v>#REF!</v>
      </c>
    </row>
    <row r="1266" spans="1:10" x14ac:dyDescent="0.25">
      <c r="A1266" s="19" t="str">
        <f>IF(ROW()-12&lt;='01_Données'!$O$2,ROW()-12,"")</f>
        <v/>
      </c>
      <c r="B1266" s="1" t="str">
        <f>IF('01_Données'!Q1016="","",INDEX(Tableau3[N°CMD],MATCH('01_Données'!P1016,Tableau3[Sequence],0),))</f>
        <v/>
      </c>
      <c r="C1266" s="31" t="str">
        <f>IF('01_Données'!Q1016="","",INDEX(Tableau3[Désignation],MATCH('01_Données'!P1016,Tableau3[Sequence],0),))</f>
        <v/>
      </c>
      <c r="D1266" s="1" t="str">
        <f>IF('01_Données'!Q1016="","",INDEX(Tableau3[Qte],MATCH('01_Données'!P1016,Tableau3[Sequence],0),))</f>
        <v/>
      </c>
      <c r="E1266" s="22" t="str">
        <f>IF('01_Données'!Q1016="","",INDEX(Tableau3[P.A.U],MATCH('01_Données'!P1016,Tableau3[Sequence],0),))</f>
        <v/>
      </c>
      <c r="F1266" s="22"/>
      <c r="G1266" s="2" t="str">
        <f>IF('01_Données'!Q1016="","",INDEX(Tableau3[Délai],MATCH('01_Données'!P1016,Tableau3[Sequence],0),))</f>
        <v/>
      </c>
      <c r="H1266" s="2" t="str">
        <f>IF('01_Données'!Q1016="","",INDEX(Tableau3[Date livraison],MATCH('01_Données'!P1016,Tableau3[Sequence],0),))</f>
        <v/>
      </c>
      <c r="I1266" s="1" t="str">
        <f t="shared" si="26"/>
        <v/>
      </c>
      <c r="J1266" t="e">
        <f>IF('01_Données'!#REF!="","",INDEX(#REF!,MATCH('01_Données'!#REF!,#REF!,0),))</f>
        <v>#REF!</v>
      </c>
    </row>
    <row r="1267" spans="1:10" x14ac:dyDescent="0.25">
      <c r="A1267" s="19" t="str">
        <f>IF(ROW()-12&lt;='01_Données'!$O$2,ROW()-12,"")</f>
        <v/>
      </c>
      <c r="B1267" s="1" t="str">
        <f>IF('01_Données'!Q1017="","",INDEX(Tableau3[N°CMD],MATCH('01_Données'!P1017,Tableau3[Sequence],0),))</f>
        <v/>
      </c>
      <c r="C1267" s="31" t="str">
        <f>IF('01_Données'!Q1017="","",INDEX(Tableau3[Désignation],MATCH('01_Données'!P1017,Tableau3[Sequence],0),))</f>
        <v/>
      </c>
      <c r="D1267" s="1" t="str">
        <f>IF('01_Données'!Q1017="","",INDEX(Tableau3[Qte],MATCH('01_Données'!P1017,Tableau3[Sequence],0),))</f>
        <v/>
      </c>
      <c r="E1267" s="22" t="str">
        <f>IF('01_Données'!Q1017="","",INDEX(Tableau3[P.A.U],MATCH('01_Données'!P1017,Tableau3[Sequence],0),))</f>
        <v/>
      </c>
      <c r="F1267" s="22"/>
      <c r="G1267" s="2" t="str">
        <f>IF('01_Données'!Q1017="","",INDEX(Tableau3[Délai],MATCH('01_Données'!P1017,Tableau3[Sequence],0),))</f>
        <v/>
      </c>
      <c r="H1267" s="2" t="str">
        <f>IF('01_Données'!Q1017="","",INDEX(Tableau3[Date livraison],MATCH('01_Données'!P1017,Tableau3[Sequence],0),))</f>
        <v/>
      </c>
      <c r="I1267" s="1" t="str">
        <f t="shared" si="26"/>
        <v/>
      </c>
      <c r="J1267" t="e">
        <f>IF('01_Données'!#REF!="","",INDEX(#REF!,MATCH('01_Données'!#REF!,#REF!,0),))</f>
        <v>#REF!</v>
      </c>
    </row>
    <row r="1268" spans="1:10" x14ac:dyDescent="0.25">
      <c r="A1268" s="19" t="str">
        <f>IF(ROW()-12&lt;='01_Données'!$O$2,ROW()-12,"")</f>
        <v/>
      </c>
      <c r="B1268" s="1" t="str">
        <f>IF('01_Données'!Q1018="","",INDEX(Tableau3[N°CMD],MATCH('01_Données'!P1018,Tableau3[Sequence],0),))</f>
        <v/>
      </c>
      <c r="C1268" s="31" t="str">
        <f>IF('01_Données'!Q1018="","",INDEX(Tableau3[Désignation],MATCH('01_Données'!P1018,Tableau3[Sequence],0),))</f>
        <v/>
      </c>
      <c r="D1268" s="1" t="str">
        <f>IF('01_Données'!Q1018="","",INDEX(Tableau3[Qte],MATCH('01_Données'!P1018,Tableau3[Sequence],0),))</f>
        <v/>
      </c>
      <c r="E1268" s="22" t="str">
        <f>IF('01_Données'!Q1018="","",INDEX(Tableau3[P.A.U],MATCH('01_Données'!P1018,Tableau3[Sequence],0),))</f>
        <v/>
      </c>
      <c r="F1268" s="22"/>
      <c r="G1268" s="2" t="str">
        <f>IF('01_Données'!Q1018="","",INDEX(Tableau3[Délai],MATCH('01_Données'!P1018,Tableau3[Sequence],0),))</f>
        <v/>
      </c>
      <c r="H1268" s="2" t="str">
        <f>IF('01_Données'!Q1018="","",INDEX(Tableau3[Date livraison],MATCH('01_Données'!P1018,Tableau3[Sequence],0),))</f>
        <v/>
      </c>
      <c r="I1268" s="1" t="str">
        <f t="shared" si="26"/>
        <v/>
      </c>
      <c r="J1268" t="e">
        <f>IF('01_Données'!#REF!="","",INDEX(#REF!,MATCH('01_Données'!#REF!,#REF!,0),))</f>
        <v>#REF!</v>
      </c>
    </row>
    <row r="1269" spans="1:10" x14ac:dyDescent="0.25">
      <c r="A1269" s="19" t="str">
        <f>IF(ROW()-12&lt;='01_Données'!$O$2,ROW()-12,"")</f>
        <v/>
      </c>
      <c r="B1269" s="1" t="str">
        <f>IF('01_Données'!Q1019="","",INDEX(Tableau3[N°CMD],MATCH('01_Données'!P1019,Tableau3[Sequence],0),))</f>
        <v/>
      </c>
      <c r="C1269" s="31" t="str">
        <f>IF('01_Données'!Q1019="","",INDEX(Tableau3[Désignation],MATCH('01_Données'!P1019,Tableau3[Sequence],0),))</f>
        <v/>
      </c>
      <c r="D1269" s="1" t="str">
        <f>IF('01_Données'!Q1019="","",INDEX(Tableau3[Qte],MATCH('01_Données'!P1019,Tableau3[Sequence],0),))</f>
        <v/>
      </c>
      <c r="E1269" s="22" t="str">
        <f>IF('01_Données'!Q1019="","",INDEX(Tableau3[P.A.U],MATCH('01_Données'!P1019,Tableau3[Sequence],0),))</f>
        <v/>
      </c>
      <c r="F1269" s="22"/>
      <c r="G1269" s="2" t="str">
        <f>IF('01_Données'!Q1019="","",INDEX(Tableau3[Délai],MATCH('01_Données'!P1019,Tableau3[Sequence],0),))</f>
        <v/>
      </c>
      <c r="H1269" s="2" t="str">
        <f>IF('01_Données'!Q1019="","",INDEX(Tableau3[Date livraison],MATCH('01_Données'!P1019,Tableau3[Sequence],0),))</f>
        <v/>
      </c>
      <c r="I1269" s="1" t="str">
        <f t="shared" si="26"/>
        <v/>
      </c>
      <c r="J1269" t="e">
        <f>IF('01_Données'!#REF!="","",INDEX(#REF!,MATCH('01_Données'!#REF!,#REF!,0),))</f>
        <v>#REF!</v>
      </c>
    </row>
    <row r="1270" spans="1:10" x14ac:dyDescent="0.25">
      <c r="A1270" s="19" t="str">
        <f>IF(ROW()-12&lt;='01_Données'!$O$2,ROW()-12,"")</f>
        <v/>
      </c>
      <c r="B1270" s="1" t="str">
        <f>IF('01_Données'!Q1020="","",INDEX(Tableau3[N°CMD],MATCH('01_Données'!P1020,Tableau3[Sequence],0),))</f>
        <v/>
      </c>
      <c r="C1270" s="31" t="str">
        <f>IF('01_Données'!Q1020="","",INDEX(Tableau3[Désignation],MATCH('01_Données'!P1020,Tableau3[Sequence],0),))</f>
        <v/>
      </c>
      <c r="D1270" s="1" t="str">
        <f>IF('01_Données'!Q1020="","",INDEX(Tableau3[Qte],MATCH('01_Données'!P1020,Tableau3[Sequence],0),))</f>
        <v/>
      </c>
      <c r="E1270" s="22" t="str">
        <f>IF('01_Données'!Q1020="","",INDEX(Tableau3[P.A.U],MATCH('01_Données'!P1020,Tableau3[Sequence],0),))</f>
        <v/>
      </c>
      <c r="F1270" s="22"/>
      <c r="G1270" s="2" t="str">
        <f>IF('01_Données'!Q1020="","",INDEX(Tableau3[Délai],MATCH('01_Données'!P1020,Tableau3[Sequence],0),))</f>
        <v/>
      </c>
      <c r="H1270" s="2" t="str">
        <f>IF('01_Données'!Q1020="","",INDEX(Tableau3[Date livraison],MATCH('01_Données'!P1020,Tableau3[Sequence],0),))</f>
        <v/>
      </c>
      <c r="I1270" s="1" t="str">
        <f t="shared" si="26"/>
        <v/>
      </c>
      <c r="J1270" t="e">
        <f>IF('01_Données'!#REF!="","",INDEX(#REF!,MATCH('01_Données'!#REF!,#REF!,0),))</f>
        <v>#REF!</v>
      </c>
    </row>
    <row r="1271" spans="1:10" x14ac:dyDescent="0.25">
      <c r="A1271" s="19" t="str">
        <f>IF(ROW()-12&lt;='01_Données'!$O$2,ROW()-12,"")</f>
        <v/>
      </c>
      <c r="B1271" s="1" t="str">
        <f>IF('01_Données'!Q1021="","",INDEX(Tableau3[N°CMD],MATCH('01_Données'!P1021,Tableau3[Sequence],0),))</f>
        <v/>
      </c>
      <c r="C1271" s="31" t="str">
        <f>IF('01_Données'!Q1021="","",INDEX(Tableau3[Désignation],MATCH('01_Données'!P1021,Tableau3[Sequence],0),))</f>
        <v/>
      </c>
      <c r="D1271" s="1" t="str">
        <f>IF('01_Données'!Q1021="","",INDEX(Tableau3[Qte],MATCH('01_Données'!P1021,Tableau3[Sequence],0),))</f>
        <v/>
      </c>
      <c r="E1271" s="22" t="str">
        <f>IF('01_Données'!Q1021="","",INDEX(Tableau3[P.A.U],MATCH('01_Données'!P1021,Tableau3[Sequence],0),))</f>
        <v/>
      </c>
      <c r="F1271" s="22"/>
      <c r="G1271" s="2" t="str">
        <f>IF('01_Données'!Q1021="","",INDEX(Tableau3[Délai],MATCH('01_Données'!P1021,Tableau3[Sequence],0),))</f>
        <v/>
      </c>
      <c r="H1271" s="2" t="str">
        <f>IF('01_Données'!Q1021="","",INDEX(Tableau3[Date livraison],MATCH('01_Données'!P1021,Tableau3[Sequence],0),))</f>
        <v/>
      </c>
      <c r="I1271" s="1" t="str">
        <f t="shared" si="26"/>
        <v/>
      </c>
      <c r="J1271" t="e">
        <f>IF('01_Données'!#REF!="","",INDEX(#REF!,MATCH('01_Données'!#REF!,#REF!,0),))</f>
        <v>#REF!</v>
      </c>
    </row>
    <row r="1272" spans="1:10" x14ac:dyDescent="0.25">
      <c r="A1272" s="19" t="str">
        <f>IF(ROW()-12&lt;='01_Données'!$O$2,ROW()-12,"")</f>
        <v/>
      </c>
      <c r="B1272" s="1" t="str">
        <f>IF('01_Données'!Q1022="","",INDEX(Tableau3[N°CMD],MATCH('01_Données'!P1022,Tableau3[Sequence],0),))</f>
        <v/>
      </c>
      <c r="C1272" s="31" t="str">
        <f>IF('01_Données'!Q1022="","",INDEX(Tableau3[Désignation],MATCH('01_Données'!P1022,Tableau3[Sequence],0),))</f>
        <v/>
      </c>
      <c r="D1272" s="1" t="str">
        <f>IF('01_Données'!Q1022="","",INDEX(Tableau3[Qte],MATCH('01_Données'!P1022,Tableau3[Sequence],0),))</f>
        <v/>
      </c>
      <c r="E1272" s="22" t="str">
        <f>IF('01_Données'!Q1022="","",INDEX(Tableau3[P.A.U],MATCH('01_Données'!P1022,Tableau3[Sequence],0),))</f>
        <v/>
      </c>
      <c r="F1272" s="22"/>
      <c r="G1272" s="2" t="str">
        <f>IF('01_Données'!Q1022="","",INDEX(Tableau3[Délai],MATCH('01_Données'!P1022,Tableau3[Sequence],0),))</f>
        <v/>
      </c>
      <c r="H1272" s="2" t="str">
        <f>IF('01_Données'!Q1022="","",INDEX(Tableau3[Date livraison],MATCH('01_Données'!P1022,Tableau3[Sequence],0),))</f>
        <v/>
      </c>
      <c r="I1272" s="1" t="str">
        <f t="shared" si="26"/>
        <v/>
      </c>
      <c r="J1272" t="e">
        <f>IF('01_Données'!#REF!="","",INDEX(#REF!,MATCH('01_Données'!#REF!,#REF!,0),))</f>
        <v>#REF!</v>
      </c>
    </row>
    <row r="1273" spans="1:10" x14ac:dyDescent="0.25">
      <c r="A1273" s="19" t="str">
        <f>IF(ROW()-12&lt;='01_Données'!$O$2,ROW()-12,"")</f>
        <v/>
      </c>
      <c r="B1273" s="1" t="str">
        <f>IF('01_Données'!Q1023="","",INDEX(Tableau3[N°CMD],MATCH('01_Données'!P1023,Tableau3[Sequence],0),))</f>
        <v/>
      </c>
      <c r="C1273" s="31" t="str">
        <f>IF('01_Données'!Q1023="","",INDEX(Tableau3[Désignation],MATCH('01_Données'!P1023,Tableau3[Sequence],0),))</f>
        <v/>
      </c>
      <c r="D1273" s="1" t="str">
        <f>IF('01_Données'!Q1023="","",INDEX(Tableau3[Qte],MATCH('01_Données'!P1023,Tableau3[Sequence],0),))</f>
        <v/>
      </c>
      <c r="E1273" s="22" t="str">
        <f>IF('01_Données'!Q1023="","",INDEX(Tableau3[P.A.U],MATCH('01_Données'!P1023,Tableau3[Sequence],0),))</f>
        <v/>
      </c>
      <c r="F1273" s="22"/>
      <c r="G1273" s="2" t="str">
        <f>IF('01_Données'!Q1023="","",INDEX(Tableau3[Délai],MATCH('01_Données'!P1023,Tableau3[Sequence],0),))</f>
        <v/>
      </c>
      <c r="H1273" s="2" t="str">
        <f>IF('01_Données'!Q1023="","",INDEX(Tableau3[Date livraison],MATCH('01_Données'!P1023,Tableau3[Sequence],0),))</f>
        <v/>
      </c>
      <c r="I1273" s="1" t="str">
        <f t="shared" si="26"/>
        <v/>
      </c>
      <c r="J1273" t="e">
        <f>IF('01_Données'!#REF!="","",INDEX(#REF!,MATCH('01_Données'!#REF!,#REF!,0),))</f>
        <v>#REF!</v>
      </c>
    </row>
    <row r="1274" spans="1:10" x14ac:dyDescent="0.25">
      <c r="A1274" s="19" t="str">
        <f>IF(ROW()-12&lt;='01_Données'!$O$2,ROW()-12,"")</f>
        <v/>
      </c>
      <c r="B1274" s="1" t="str">
        <f>IF('01_Données'!Q1024="","",INDEX(Tableau3[N°CMD],MATCH('01_Données'!P1024,Tableau3[Sequence],0),))</f>
        <v/>
      </c>
      <c r="C1274" s="31" t="str">
        <f>IF('01_Données'!Q1024="","",INDEX(Tableau3[Désignation],MATCH('01_Données'!P1024,Tableau3[Sequence],0),))</f>
        <v/>
      </c>
      <c r="D1274" s="1" t="str">
        <f>IF('01_Données'!Q1024="","",INDEX(Tableau3[Qte],MATCH('01_Données'!P1024,Tableau3[Sequence],0),))</f>
        <v/>
      </c>
      <c r="E1274" s="22" t="str">
        <f>IF('01_Données'!Q1024="","",INDEX(Tableau3[P.A.U],MATCH('01_Données'!P1024,Tableau3[Sequence],0),))</f>
        <v/>
      </c>
      <c r="F1274" s="22"/>
      <c r="G1274" s="2" t="str">
        <f>IF('01_Données'!Q1024="","",INDEX(Tableau3[Délai],MATCH('01_Données'!P1024,Tableau3[Sequence],0),))</f>
        <v/>
      </c>
      <c r="H1274" s="2" t="str">
        <f>IF('01_Données'!Q1024="","",INDEX(Tableau3[Date livraison],MATCH('01_Données'!P1024,Tableau3[Sequence],0),))</f>
        <v/>
      </c>
      <c r="I1274" s="1" t="str">
        <f t="shared" si="26"/>
        <v/>
      </c>
      <c r="J1274" t="e">
        <f>IF('01_Données'!#REF!="","",INDEX(#REF!,MATCH('01_Données'!#REF!,#REF!,0),))</f>
        <v>#REF!</v>
      </c>
    </row>
    <row r="1275" spans="1:10" x14ac:dyDescent="0.25">
      <c r="A1275" s="19" t="str">
        <f>IF(ROW()-12&lt;='01_Données'!$O$2,ROW()-12,"")</f>
        <v/>
      </c>
      <c r="B1275" s="1" t="str">
        <f>IF('01_Données'!Q1025="","",INDEX(Tableau3[N°CMD],MATCH('01_Données'!P1025,Tableau3[Sequence],0),))</f>
        <v/>
      </c>
      <c r="C1275" s="31" t="str">
        <f>IF('01_Données'!Q1025="","",INDEX(Tableau3[Désignation],MATCH('01_Données'!P1025,Tableau3[Sequence],0),))</f>
        <v/>
      </c>
      <c r="D1275" s="1" t="str">
        <f>IF('01_Données'!Q1025="","",INDEX(Tableau3[Qte],MATCH('01_Données'!P1025,Tableau3[Sequence],0),))</f>
        <v/>
      </c>
      <c r="E1275" s="22" t="str">
        <f>IF('01_Données'!Q1025="","",INDEX(Tableau3[P.A.U],MATCH('01_Données'!P1025,Tableau3[Sequence],0),))</f>
        <v/>
      </c>
      <c r="F1275" s="22"/>
      <c r="G1275" s="2" t="str">
        <f>IF('01_Données'!Q1025="","",INDEX(Tableau3[Délai],MATCH('01_Données'!P1025,Tableau3[Sequence],0),))</f>
        <v/>
      </c>
      <c r="H1275" s="2" t="str">
        <f>IF('01_Données'!Q1025="","",INDEX(Tableau3[Date livraison],MATCH('01_Données'!P1025,Tableau3[Sequence],0),))</f>
        <v/>
      </c>
      <c r="I1275" s="1" t="str">
        <f t="shared" si="26"/>
        <v/>
      </c>
      <c r="J1275" t="e">
        <f>IF('01_Données'!#REF!="","",INDEX(#REF!,MATCH('01_Données'!#REF!,#REF!,0),))</f>
        <v>#REF!</v>
      </c>
    </row>
    <row r="1276" spans="1:10" x14ac:dyDescent="0.25">
      <c r="A1276" s="19" t="str">
        <f>IF(ROW()-12&lt;='01_Données'!$O$2,ROW()-12,"")</f>
        <v/>
      </c>
      <c r="B1276" s="1" t="str">
        <f>IF('01_Données'!Q1026="","",INDEX(Tableau3[N°CMD],MATCH('01_Données'!P1026,Tableau3[Sequence],0),))</f>
        <v/>
      </c>
      <c r="C1276" s="31" t="str">
        <f>IF('01_Données'!Q1026="","",INDEX(Tableau3[Désignation],MATCH('01_Données'!P1026,Tableau3[Sequence],0),))</f>
        <v/>
      </c>
      <c r="D1276" s="1" t="str">
        <f>IF('01_Données'!Q1026="","",INDEX(Tableau3[Qte],MATCH('01_Données'!P1026,Tableau3[Sequence],0),))</f>
        <v/>
      </c>
      <c r="E1276" s="22" t="str">
        <f>IF('01_Données'!Q1026="","",INDEX(Tableau3[P.A.U],MATCH('01_Données'!P1026,Tableau3[Sequence],0),))</f>
        <v/>
      </c>
      <c r="F1276" s="22"/>
      <c r="G1276" s="2" t="str">
        <f>IF('01_Données'!Q1026="","",INDEX(Tableau3[Délai],MATCH('01_Données'!P1026,Tableau3[Sequence],0),))</f>
        <v/>
      </c>
      <c r="H1276" s="2" t="str">
        <f>IF('01_Données'!Q1026="","",INDEX(Tableau3[Date livraison],MATCH('01_Données'!P1026,Tableau3[Sequence],0),))</f>
        <v/>
      </c>
      <c r="I1276" s="1" t="str">
        <f t="shared" si="26"/>
        <v/>
      </c>
      <c r="J1276" t="e">
        <f>IF('01_Données'!#REF!="","",INDEX(#REF!,MATCH('01_Données'!#REF!,#REF!,0),))</f>
        <v>#REF!</v>
      </c>
    </row>
    <row r="1277" spans="1:10" x14ac:dyDescent="0.25">
      <c r="A1277" s="19" t="str">
        <f>IF(ROW()-12&lt;='01_Données'!$O$2,ROW()-12,"")</f>
        <v/>
      </c>
      <c r="B1277" s="1" t="str">
        <f>IF('01_Données'!Q1027="","",INDEX(Tableau3[N°CMD],MATCH('01_Données'!P1027,Tableau3[Sequence],0),))</f>
        <v/>
      </c>
      <c r="C1277" s="31" t="str">
        <f>IF('01_Données'!Q1027="","",INDEX(Tableau3[Désignation],MATCH('01_Données'!P1027,Tableau3[Sequence],0),))</f>
        <v/>
      </c>
      <c r="D1277" s="1" t="str">
        <f>IF('01_Données'!Q1027="","",INDEX(Tableau3[Qte],MATCH('01_Données'!P1027,Tableau3[Sequence],0),))</f>
        <v/>
      </c>
      <c r="E1277" s="22" t="str">
        <f>IF('01_Données'!Q1027="","",INDEX(Tableau3[P.A.U],MATCH('01_Données'!P1027,Tableau3[Sequence],0),))</f>
        <v/>
      </c>
      <c r="F1277" s="22"/>
      <c r="G1277" s="2" t="str">
        <f>IF('01_Données'!Q1027="","",INDEX(Tableau3[Délai],MATCH('01_Données'!P1027,Tableau3[Sequence],0),))</f>
        <v/>
      </c>
      <c r="H1277" s="2" t="str">
        <f>IF('01_Données'!Q1027="","",INDEX(Tableau3[Date livraison],MATCH('01_Données'!P1027,Tableau3[Sequence],0),))</f>
        <v/>
      </c>
      <c r="I1277" s="1" t="str">
        <f t="shared" si="26"/>
        <v/>
      </c>
      <c r="J1277" t="e">
        <f>IF('01_Données'!#REF!="","",INDEX(#REF!,MATCH('01_Données'!#REF!,#REF!,0),))</f>
        <v>#REF!</v>
      </c>
    </row>
    <row r="1278" spans="1:10" x14ac:dyDescent="0.25">
      <c r="A1278" s="19" t="str">
        <f>IF(ROW()-12&lt;='01_Données'!$O$2,ROW()-12,"")</f>
        <v/>
      </c>
      <c r="B1278" s="1" t="str">
        <f>IF('01_Données'!Q1028="","",INDEX(Tableau3[N°CMD],MATCH('01_Données'!P1028,Tableau3[Sequence],0),))</f>
        <v/>
      </c>
      <c r="C1278" s="31" t="str">
        <f>IF('01_Données'!Q1028="","",INDEX(Tableau3[Désignation],MATCH('01_Données'!P1028,Tableau3[Sequence],0),))</f>
        <v/>
      </c>
      <c r="D1278" s="1" t="str">
        <f>IF('01_Données'!Q1028="","",INDEX(Tableau3[Qte],MATCH('01_Données'!P1028,Tableau3[Sequence],0),))</f>
        <v/>
      </c>
      <c r="E1278" s="22" t="str">
        <f>IF('01_Données'!Q1028="","",INDEX(Tableau3[P.A.U],MATCH('01_Données'!P1028,Tableau3[Sequence],0),))</f>
        <v/>
      </c>
      <c r="F1278" s="22"/>
      <c r="G1278" s="2" t="str">
        <f>IF('01_Données'!Q1028="","",INDEX(Tableau3[Délai],MATCH('01_Données'!P1028,Tableau3[Sequence],0),))</f>
        <v/>
      </c>
      <c r="H1278" s="2" t="str">
        <f>IF('01_Données'!Q1028="","",INDEX(Tableau3[Date livraison],MATCH('01_Données'!P1028,Tableau3[Sequence],0),))</f>
        <v/>
      </c>
      <c r="I1278" s="1" t="str">
        <f t="shared" si="26"/>
        <v/>
      </c>
      <c r="J1278" t="e">
        <f>IF('01_Données'!#REF!="","",INDEX(#REF!,MATCH('01_Données'!#REF!,#REF!,0),))</f>
        <v>#REF!</v>
      </c>
    </row>
    <row r="1279" spans="1:10" x14ac:dyDescent="0.25">
      <c r="A1279" s="19" t="str">
        <f>IF(ROW()-12&lt;='01_Données'!$O$2,ROW()-12,"")</f>
        <v/>
      </c>
      <c r="B1279" s="1" t="str">
        <f>IF('01_Données'!Q1029="","",INDEX(Tableau3[N°CMD],MATCH('01_Données'!P1029,Tableau3[Sequence],0),))</f>
        <v/>
      </c>
      <c r="C1279" s="31" t="str">
        <f>IF('01_Données'!Q1029="","",INDEX(Tableau3[Désignation],MATCH('01_Données'!P1029,Tableau3[Sequence],0),))</f>
        <v/>
      </c>
      <c r="D1279" s="1" t="str">
        <f>IF('01_Données'!Q1029="","",INDEX(Tableau3[Qte],MATCH('01_Données'!P1029,Tableau3[Sequence],0),))</f>
        <v/>
      </c>
      <c r="E1279" s="22" t="str">
        <f>IF('01_Données'!Q1029="","",INDEX(Tableau3[P.A.U],MATCH('01_Données'!P1029,Tableau3[Sequence],0),))</f>
        <v/>
      </c>
      <c r="F1279" s="22"/>
      <c r="G1279" s="2" t="str">
        <f>IF('01_Données'!Q1029="","",INDEX(Tableau3[Délai],MATCH('01_Données'!P1029,Tableau3[Sequence],0),))</f>
        <v/>
      </c>
      <c r="H1279" s="2" t="str">
        <f>IF('01_Données'!Q1029="","",INDEX(Tableau3[Date livraison],MATCH('01_Données'!P1029,Tableau3[Sequence],0),))</f>
        <v/>
      </c>
      <c r="I1279" s="1" t="str">
        <f t="shared" si="26"/>
        <v/>
      </c>
      <c r="J1279" t="e">
        <f>IF('01_Données'!#REF!="","",INDEX(#REF!,MATCH('01_Données'!#REF!,#REF!,0),))</f>
        <v>#REF!</v>
      </c>
    </row>
    <row r="1280" spans="1:10" x14ac:dyDescent="0.25">
      <c r="A1280" s="19" t="str">
        <f>IF(ROW()-12&lt;='01_Données'!$O$2,ROW()-12,"")</f>
        <v/>
      </c>
      <c r="B1280" s="1" t="str">
        <f>IF('01_Données'!Q1030="","",INDEX(Tableau3[N°CMD],MATCH('01_Données'!P1030,Tableau3[Sequence],0),))</f>
        <v/>
      </c>
      <c r="C1280" s="31" t="str">
        <f>IF('01_Données'!Q1030="","",INDEX(Tableau3[Désignation],MATCH('01_Données'!P1030,Tableau3[Sequence],0),))</f>
        <v/>
      </c>
      <c r="D1280" s="1" t="str">
        <f>IF('01_Données'!Q1030="","",INDEX(Tableau3[Qte],MATCH('01_Données'!P1030,Tableau3[Sequence],0),))</f>
        <v/>
      </c>
      <c r="E1280" s="22" t="str">
        <f>IF('01_Données'!Q1030="","",INDEX(Tableau3[P.A.U],MATCH('01_Données'!P1030,Tableau3[Sequence],0),))</f>
        <v/>
      </c>
      <c r="F1280" s="22"/>
      <c r="G1280" s="2" t="str">
        <f>IF('01_Données'!Q1030="","",INDEX(Tableau3[Délai],MATCH('01_Données'!P1030,Tableau3[Sequence],0),))</f>
        <v/>
      </c>
      <c r="H1280" s="2" t="str">
        <f>IF('01_Données'!Q1030="","",INDEX(Tableau3[Date livraison],MATCH('01_Données'!P1030,Tableau3[Sequence],0),))</f>
        <v/>
      </c>
      <c r="I1280" s="1" t="str">
        <f t="shared" si="26"/>
        <v/>
      </c>
      <c r="J1280" t="e">
        <f>IF('01_Données'!#REF!="","",INDEX(#REF!,MATCH('01_Données'!#REF!,#REF!,0),))</f>
        <v>#REF!</v>
      </c>
    </row>
    <row r="1281" spans="1:10" x14ac:dyDescent="0.25">
      <c r="A1281" s="19" t="str">
        <f>IF(ROW()-12&lt;='01_Données'!$O$2,ROW()-12,"")</f>
        <v/>
      </c>
      <c r="B1281" s="1" t="str">
        <f>IF('01_Données'!Q1031="","",INDEX(Tableau3[N°CMD],MATCH('01_Données'!P1031,Tableau3[Sequence],0),))</f>
        <v/>
      </c>
      <c r="C1281" s="31" t="str">
        <f>IF('01_Données'!Q1031="","",INDEX(Tableau3[Désignation],MATCH('01_Données'!P1031,Tableau3[Sequence],0),))</f>
        <v/>
      </c>
      <c r="D1281" s="1" t="str">
        <f>IF('01_Données'!Q1031="","",INDEX(Tableau3[Qte],MATCH('01_Données'!P1031,Tableau3[Sequence],0),))</f>
        <v/>
      </c>
      <c r="E1281" s="22" t="str">
        <f>IF('01_Données'!Q1031="","",INDEX(Tableau3[P.A.U],MATCH('01_Données'!P1031,Tableau3[Sequence],0),))</f>
        <v/>
      </c>
      <c r="F1281" s="22"/>
      <c r="G1281" s="2" t="str">
        <f>IF('01_Données'!Q1031="","",INDEX(Tableau3[Délai],MATCH('01_Données'!P1031,Tableau3[Sequence],0),))</f>
        <v/>
      </c>
      <c r="H1281" s="2" t="str">
        <f>IF('01_Données'!Q1031="","",INDEX(Tableau3[Date livraison],MATCH('01_Données'!P1031,Tableau3[Sequence],0),))</f>
        <v/>
      </c>
      <c r="I1281" s="1" t="str">
        <f t="shared" si="26"/>
        <v/>
      </c>
      <c r="J1281" t="e">
        <f>IF('01_Données'!#REF!="","",INDEX(#REF!,MATCH('01_Données'!#REF!,#REF!,0),))</f>
        <v>#REF!</v>
      </c>
    </row>
    <row r="1282" spans="1:10" x14ac:dyDescent="0.25">
      <c r="A1282" s="19" t="str">
        <f>IF(ROW()-12&lt;='01_Données'!$O$2,ROW()-12,"")</f>
        <v/>
      </c>
      <c r="B1282" s="1" t="str">
        <f>IF('01_Données'!Q1032="","",INDEX(Tableau3[N°CMD],MATCH('01_Données'!P1032,Tableau3[Sequence],0),))</f>
        <v/>
      </c>
      <c r="C1282" s="31" t="str">
        <f>IF('01_Données'!Q1032="","",INDEX(Tableau3[Désignation],MATCH('01_Données'!P1032,Tableau3[Sequence],0),))</f>
        <v/>
      </c>
      <c r="D1282" s="1" t="str">
        <f>IF('01_Données'!Q1032="","",INDEX(Tableau3[Qte],MATCH('01_Données'!P1032,Tableau3[Sequence],0),))</f>
        <v/>
      </c>
      <c r="E1282" s="22" t="str">
        <f>IF('01_Données'!Q1032="","",INDEX(Tableau3[P.A.U],MATCH('01_Données'!P1032,Tableau3[Sequence],0),))</f>
        <v/>
      </c>
      <c r="F1282" s="22"/>
      <c r="G1282" s="2" t="str">
        <f>IF('01_Données'!Q1032="","",INDEX(Tableau3[Délai],MATCH('01_Données'!P1032,Tableau3[Sequence],0),))</f>
        <v/>
      </c>
      <c r="H1282" s="2" t="str">
        <f>IF('01_Données'!Q1032="","",INDEX(Tableau3[Date livraison],MATCH('01_Données'!P1032,Tableau3[Sequence],0),))</f>
        <v/>
      </c>
      <c r="I1282" s="1" t="str">
        <f t="shared" si="26"/>
        <v/>
      </c>
      <c r="J1282" t="e">
        <f>IF('01_Données'!#REF!="","",INDEX(#REF!,MATCH('01_Données'!#REF!,#REF!,0),))</f>
        <v>#REF!</v>
      </c>
    </row>
    <row r="1283" spans="1:10" x14ac:dyDescent="0.25">
      <c r="A1283" s="19" t="str">
        <f>IF(ROW()-12&lt;='01_Données'!$O$2,ROW()-12,"")</f>
        <v/>
      </c>
      <c r="B1283" s="1" t="str">
        <f>IF('01_Données'!Q1033="","",INDEX(Tableau3[N°CMD],MATCH('01_Données'!P1033,Tableau3[Sequence],0),))</f>
        <v/>
      </c>
      <c r="C1283" s="31" t="str">
        <f>IF('01_Données'!Q1033="","",INDEX(Tableau3[Désignation],MATCH('01_Données'!P1033,Tableau3[Sequence],0),))</f>
        <v/>
      </c>
      <c r="D1283" s="1" t="str">
        <f>IF('01_Données'!Q1033="","",INDEX(Tableau3[Qte],MATCH('01_Données'!P1033,Tableau3[Sequence],0),))</f>
        <v/>
      </c>
      <c r="E1283" s="22" t="str">
        <f>IF('01_Données'!Q1033="","",INDEX(Tableau3[P.A.U],MATCH('01_Données'!P1033,Tableau3[Sequence],0),))</f>
        <v/>
      </c>
      <c r="F1283" s="22"/>
      <c r="G1283" s="2" t="str">
        <f>IF('01_Données'!Q1033="","",INDEX(Tableau3[Délai],MATCH('01_Données'!P1033,Tableau3[Sequence],0),))</f>
        <v/>
      </c>
      <c r="H1283" s="2" t="str">
        <f>IF('01_Données'!Q1033="","",INDEX(Tableau3[Date livraison],MATCH('01_Données'!P1033,Tableau3[Sequence],0),))</f>
        <v/>
      </c>
      <c r="I1283" s="1" t="str">
        <f t="shared" si="26"/>
        <v/>
      </c>
      <c r="J1283" t="e">
        <f>IF('01_Données'!#REF!="","",INDEX(#REF!,MATCH('01_Données'!#REF!,#REF!,0),))</f>
        <v>#REF!</v>
      </c>
    </row>
    <row r="1284" spans="1:10" x14ac:dyDescent="0.25">
      <c r="A1284" s="19" t="str">
        <f>IF(ROW()-12&lt;='01_Données'!$O$2,ROW()-12,"")</f>
        <v/>
      </c>
      <c r="B1284" s="1" t="str">
        <f>IF('01_Données'!Q1034="","",INDEX(Tableau3[N°CMD],MATCH('01_Données'!P1034,Tableau3[Sequence],0),))</f>
        <v/>
      </c>
      <c r="C1284" s="31" t="str">
        <f>IF('01_Données'!Q1034="","",INDEX(Tableau3[Désignation],MATCH('01_Données'!P1034,Tableau3[Sequence],0),))</f>
        <v/>
      </c>
      <c r="D1284" s="1" t="str">
        <f>IF('01_Données'!Q1034="","",INDEX(Tableau3[Qte],MATCH('01_Données'!P1034,Tableau3[Sequence],0),))</f>
        <v/>
      </c>
      <c r="E1284" s="22" t="str">
        <f>IF('01_Données'!Q1034="","",INDEX(Tableau3[P.A.U],MATCH('01_Données'!P1034,Tableau3[Sequence],0),))</f>
        <v/>
      </c>
      <c r="F1284" s="22"/>
      <c r="G1284" s="2" t="str">
        <f>IF('01_Données'!Q1034="","",INDEX(Tableau3[Délai],MATCH('01_Données'!P1034,Tableau3[Sequence],0),))</f>
        <v/>
      </c>
      <c r="H1284" s="2" t="str">
        <f>IF('01_Données'!Q1034="","",INDEX(Tableau3[Date livraison],MATCH('01_Données'!P1034,Tableau3[Sequence],0),))</f>
        <v/>
      </c>
      <c r="I1284" s="1" t="str">
        <f t="shared" si="26"/>
        <v/>
      </c>
      <c r="J1284" t="e">
        <f>IF('01_Données'!#REF!="","",INDEX(#REF!,MATCH('01_Données'!#REF!,#REF!,0),))</f>
        <v>#REF!</v>
      </c>
    </row>
    <row r="1285" spans="1:10" x14ac:dyDescent="0.25">
      <c r="A1285" s="19" t="str">
        <f>IF(ROW()-12&lt;='01_Données'!$O$2,ROW()-12,"")</f>
        <v/>
      </c>
      <c r="B1285" s="1" t="str">
        <f>IF('01_Données'!Q1035="","",INDEX(Tableau3[N°CMD],MATCH('01_Données'!P1035,Tableau3[Sequence],0),))</f>
        <v/>
      </c>
      <c r="C1285" s="31" t="str">
        <f>IF('01_Données'!Q1035="","",INDEX(Tableau3[Désignation],MATCH('01_Données'!P1035,Tableau3[Sequence],0),))</f>
        <v/>
      </c>
      <c r="D1285" s="1" t="str">
        <f>IF('01_Données'!Q1035="","",INDEX(Tableau3[Qte],MATCH('01_Données'!P1035,Tableau3[Sequence],0),))</f>
        <v/>
      </c>
      <c r="E1285" s="22" t="str">
        <f>IF('01_Données'!Q1035="","",INDEX(Tableau3[P.A.U],MATCH('01_Données'!P1035,Tableau3[Sequence],0),))</f>
        <v/>
      </c>
      <c r="F1285" s="22"/>
      <c r="G1285" s="2" t="str">
        <f>IF('01_Données'!Q1035="","",INDEX(Tableau3[Délai],MATCH('01_Données'!P1035,Tableau3[Sequence],0),))</f>
        <v/>
      </c>
      <c r="H1285" s="2" t="str">
        <f>IF('01_Données'!Q1035="","",INDEX(Tableau3[Date livraison],MATCH('01_Données'!P1035,Tableau3[Sequence],0),))</f>
        <v/>
      </c>
      <c r="I1285" s="1" t="str">
        <f t="shared" si="26"/>
        <v/>
      </c>
      <c r="J1285" t="e">
        <f>IF('01_Données'!#REF!="","",INDEX(#REF!,MATCH('01_Données'!#REF!,#REF!,0),))</f>
        <v>#REF!</v>
      </c>
    </row>
    <row r="1286" spans="1:10" x14ac:dyDescent="0.25">
      <c r="A1286" s="19" t="str">
        <f>IF(ROW()-12&lt;='01_Données'!$O$2,ROW()-12,"")</f>
        <v/>
      </c>
      <c r="B1286" s="1" t="str">
        <f>IF('01_Données'!Q1036="","",INDEX(Tableau3[N°CMD],MATCH('01_Données'!P1036,Tableau3[Sequence],0),))</f>
        <v/>
      </c>
      <c r="C1286" s="31" t="str">
        <f>IF('01_Données'!Q1036="","",INDEX(Tableau3[Désignation],MATCH('01_Données'!P1036,Tableau3[Sequence],0),))</f>
        <v/>
      </c>
      <c r="D1286" s="1" t="str">
        <f>IF('01_Données'!Q1036="","",INDEX(Tableau3[Qte],MATCH('01_Données'!P1036,Tableau3[Sequence],0),))</f>
        <v/>
      </c>
      <c r="E1286" s="22" t="str">
        <f>IF('01_Données'!Q1036="","",INDEX(Tableau3[P.A.U],MATCH('01_Données'!P1036,Tableau3[Sequence],0),))</f>
        <v/>
      </c>
      <c r="F1286" s="22"/>
      <c r="G1286" s="2" t="str">
        <f>IF('01_Données'!Q1036="","",INDEX(Tableau3[Délai],MATCH('01_Données'!P1036,Tableau3[Sequence],0),))</f>
        <v/>
      </c>
      <c r="H1286" s="2" t="str">
        <f>IF('01_Données'!Q1036="","",INDEX(Tableau3[Date livraison],MATCH('01_Données'!P1036,Tableau3[Sequence],0),))</f>
        <v/>
      </c>
      <c r="I1286" s="1" t="str">
        <f t="shared" si="26"/>
        <v/>
      </c>
      <c r="J1286" t="e">
        <f>IF('01_Données'!#REF!="","",INDEX(#REF!,MATCH('01_Données'!#REF!,#REF!,0),))</f>
        <v>#REF!</v>
      </c>
    </row>
    <row r="1287" spans="1:10" x14ac:dyDescent="0.25">
      <c r="A1287" s="19" t="str">
        <f>IF(ROW()-12&lt;='01_Données'!$O$2,ROW()-12,"")</f>
        <v/>
      </c>
      <c r="B1287" s="1" t="str">
        <f>IF('01_Données'!Q1037="","",INDEX(Tableau3[N°CMD],MATCH('01_Données'!P1037,Tableau3[Sequence],0),))</f>
        <v/>
      </c>
      <c r="C1287" s="31" t="str">
        <f>IF('01_Données'!Q1037="","",INDEX(Tableau3[Désignation],MATCH('01_Données'!P1037,Tableau3[Sequence],0),))</f>
        <v/>
      </c>
      <c r="D1287" s="1" t="str">
        <f>IF('01_Données'!Q1037="","",INDEX(Tableau3[Qte],MATCH('01_Données'!P1037,Tableau3[Sequence],0),))</f>
        <v/>
      </c>
      <c r="E1287" s="22" t="str">
        <f>IF('01_Données'!Q1037="","",INDEX(Tableau3[P.A.U],MATCH('01_Données'!P1037,Tableau3[Sequence],0),))</f>
        <v/>
      </c>
      <c r="F1287" s="22"/>
      <c r="G1287" s="2" t="str">
        <f>IF('01_Données'!Q1037="","",INDEX(Tableau3[Délai],MATCH('01_Données'!P1037,Tableau3[Sequence],0),))</f>
        <v/>
      </c>
      <c r="H1287" s="2" t="str">
        <f>IF('01_Données'!Q1037="","",INDEX(Tableau3[Date livraison],MATCH('01_Données'!P1037,Tableau3[Sequence],0),))</f>
        <v/>
      </c>
      <c r="I1287" s="1" t="str">
        <f t="shared" si="26"/>
        <v/>
      </c>
      <c r="J1287" t="e">
        <f>IF('01_Données'!#REF!="","",INDEX(#REF!,MATCH('01_Données'!#REF!,#REF!,0),))</f>
        <v>#REF!</v>
      </c>
    </row>
    <row r="1288" spans="1:10" x14ac:dyDescent="0.25">
      <c r="A1288" s="19" t="str">
        <f>IF(ROW()-12&lt;='01_Données'!$O$2,ROW()-12,"")</f>
        <v/>
      </c>
      <c r="B1288" s="1" t="str">
        <f>IF('01_Données'!Q1038="","",INDEX(Tableau3[N°CMD],MATCH('01_Données'!P1038,Tableau3[Sequence],0),))</f>
        <v/>
      </c>
      <c r="C1288" s="31" t="str">
        <f>IF('01_Données'!Q1038="","",INDEX(Tableau3[Désignation],MATCH('01_Données'!P1038,Tableau3[Sequence],0),))</f>
        <v/>
      </c>
      <c r="D1288" s="1" t="str">
        <f>IF('01_Données'!Q1038="","",INDEX(Tableau3[Qte],MATCH('01_Données'!P1038,Tableau3[Sequence],0),))</f>
        <v/>
      </c>
      <c r="E1288" s="22" t="str">
        <f>IF('01_Données'!Q1038="","",INDEX(Tableau3[P.A.U],MATCH('01_Données'!P1038,Tableau3[Sequence],0),))</f>
        <v/>
      </c>
      <c r="F1288" s="22"/>
      <c r="G1288" s="2" t="str">
        <f>IF('01_Données'!Q1038="","",INDEX(Tableau3[Délai],MATCH('01_Données'!P1038,Tableau3[Sequence],0),))</f>
        <v/>
      </c>
      <c r="H1288" s="2" t="str">
        <f>IF('01_Données'!Q1038="","",INDEX(Tableau3[Date livraison],MATCH('01_Données'!P1038,Tableau3[Sequence],0),))</f>
        <v/>
      </c>
      <c r="I1288" s="1" t="str">
        <f t="shared" si="26"/>
        <v/>
      </c>
      <c r="J1288" t="e">
        <f>IF('01_Données'!#REF!="","",INDEX(#REF!,MATCH('01_Données'!#REF!,#REF!,0),))</f>
        <v>#REF!</v>
      </c>
    </row>
    <row r="1289" spans="1:10" x14ac:dyDescent="0.25">
      <c r="A1289" s="19" t="str">
        <f>IF(ROW()-12&lt;='01_Données'!$O$2,ROW()-12,"")</f>
        <v/>
      </c>
      <c r="B1289" s="1" t="str">
        <f>IF('01_Données'!Q1039="","",INDEX(Tableau3[N°CMD],MATCH('01_Données'!P1039,Tableau3[Sequence],0),))</f>
        <v/>
      </c>
      <c r="C1289" s="31" t="str">
        <f>IF('01_Données'!Q1039="","",INDEX(Tableau3[Désignation],MATCH('01_Données'!P1039,Tableau3[Sequence],0),))</f>
        <v/>
      </c>
      <c r="D1289" s="1" t="str">
        <f>IF('01_Données'!Q1039="","",INDEX(Tableau3[Qte],MATCH('01_Données'!P1039,Tableau3[Sequence],0),))</f>
        <v/>
      </c>
      <c r="E1289" s="22" t="str">
        <f>IF('01_Données'!Q1039="","",INDEX(Tableau3[P.A.U],MATCH('01_Données'!P1039,Tableau3[Sequence],0),))</f>
        <v/>
      </c>
      <c r="F1289" s="22"/>
      <c r="G1289" s="2" t="str">
        <f>IF('01_Données'!Q1039="","",INDEX(Tableau3[Délai],MATCH('01_Données'!P1039,Tableau3[Sequence],0),))</f>
        <v/>
      </c>
      <c r="H1289" s="2" t="str">
        <f>IF('01_Données'!Q1039="","",INDEX(Tableau3[Date livraison],MATCH('01_Données'!P1039,Tableau3[Sequence],0),))</f>
        <v/>
      </c>
      <c r="I1289" s="1" t="str">
        <f t="shared" si="26"/>
        <v/>
      </c>
      <c r="J1289" t="e">
        <f>IF('01_Données'!#REF!="","",INDEX(#REF!,MATCH('01_Données'!#REF!,#REF!,0),))</f>
        <v>#REF!</v>
      </c>
    </row>
    <row r="1290" spans="1:10" x14ac:dyDescent="0.25">
      <c r="A1290" s="19" t="str">
        <f>IF(ROW()-12&lt;='01_Données'!$O$2,ROW()-12,"")</f>
        <v/>
      </c>
      <c r="B1290" s="1" t="str">
        <f>IF('01_Données'!Q1040="","",INDEX(Tableau3[N°CMD],MATCH('01_Données'!P1040,Tableau3[Sequence],0),))</f>
        <v/>
      </c>
      <c r="C1290" s="31" t="str">
        <f>IF('01_Données'!Q1040="","",INDEX(Tableau3[Désignation],MATCH('01_Données'!P1040,Tableau3[Sequence],0),))</f>
        <v/>
      </c>
      <c r="D1290" s="1" t="str">
        <f>IF('01_Données'!Q1040="","",INDEX(Tableau3[Qte],MATCH('01_Données'!P1040,Tableau3[Sequence],0),))</f>
        <v/>
      </c>
      <c r="E1290" s="22" t="str">
        <f>IF('01_Données'!Q1040="","",INDEX(Tableau3[P.A.U],MATCH('01_Données'!P1040,Tableau3[Sequence],0),))</f>
        <v/>
      </c>
      <c r="F1290" s="22"/>
      <c r="G1290" s="2" t="str">
        <f>IF('01_Données'!Q1040="","",INDEX(Tableau3[Délai],MATCH('01_Données'!P1040,Tableau3[Sequence],0),))</f>
        <v/>
      </c>
      <c r="H1290" s="2" t="str">
        <f>IF('01_Données'!Q1040="","",INDEX(Tableau3[Date livraison],MATCH('01_Données'!P1040,Tableau3[Sequence],0),))</f>
        <v/>
      </c>
      <c r="I1290" s="1" t="str">
        <f t="shared" si="26"/>
        <v/>
      </c>
      <c r="J1290" t="e">
        <f>IF('01_Données'!#REF!="","",INDEX(#REF!,MATCH('01_Données'!#REF!,#REF!,0),))</f>
        <v>#REF!</v>
      </c>
    </row>
    <row r="1291" spans="1:10" x14ac:dyDescent="0.25">
      <c r="A1291" s="19" t="str">
        <f>IF(ROW()-12&lt;='01_Données'!$O$2,ROW()-12,"")</f>
        <v/>
      </c>
      <c r="B1291" s="1" t="str">
        <f>IF('01_Données'!Q1041="","",INDEX(Tableau3[N°CMD],MATCH('01_Données'!P1041,Tableau3[Sequence],0),))</f>
        <v/>
      </c>
      <c r="C1291" s="31" t="str">
        <f>IF('01_Données'!Q1041="","",INDEX(Tableau3[Désignation],MATCH('01_Données'!P1041,Tableau3[Sequence],0),))</f>
        <v/>
      </c>
      <c r="D1291" s="1" t="str">
        <f>IF('01_Données'!Q1041="","",INDEX(Tableau3[Qte],MATCH('01_Données'!P1041,Tableau3[Sequence],0),))</f>
        <v/>
      </c>
      <c r="E1291" s="22" t="str">
        <f>IF('01_Données'!Q1041="","",INDEX(Tableau3[P.A.U],MATCH('01_Données'!P1041,Tableau3[Sequence],0),))</f>
        <v/>
      </c>
      <c r="F1291" s="22"/>
      <c r="G1291" s="2" t="str">
        <f>IF('01_Données'!Q1041="","",INDEX(Tableau3[Délai],MATCH('01_Données'!P1041,Tableau3[Sequence],0),))</f>
        <v/>
      </c>
      <c r="H1291" s="2" t="str">
        <f>IF('01_Données'!Q1041="","",INDEX(Tableau3[Date livraison],MATCH('01_Données'!P1041,Tableau3[Sequence],0),))</f>
        <v/>
      </c>
      <c r="I1291" s="1" t="str">
        <f t="shared" si="26"/>
        <v/>
      </c>
      <c r="J1291" t="e">
        <f>IF('01_Données'!#REF!="","",INDEX(#REF!,MATCH('01_Données'!#REF!,#REF!,0),))</f>
        <v>#REF!</v>
      </c>
    </row>
    <row r="1292" spans="1:10" x14ac:dyDescent="0.25">
      <c r="A1292" s="19" t="str">
        <f>IF(ROW()-12&lt;='01_Données'!$O$2,ROW()-12,"")</f>
        <v/>
      </c>
      <c r="B1292" s="1" t="str">
        <f>IF('01_Données'!Q1042="","",INDEX(Tableau3[N°CMD],MATCH('01_Données'!P1042,Tableau3[Sequence],0),))</f>
        <v/>
      </c>
      <c r="C1292" s="31" t="str">
        <f>IF('01_Données'!Q1042="","",INDEX(Tableau3[Désignation],MATCH('01_Données'!P1042,Tableau3[Sequence],0),))</f>
        <v/>
      </c>
      <c r="D1292" s="1" t="str">
        <f>IF('01_Données'!Q1042="","",INDEX(Tableau3[Qte],MATCH('01_Données'!P1042,Tableau3[Sequence],0),))</f>
        <v/>
      </c>
      <c r="E1292" s="22" t="str">
        <f>IF('01_Données'!Q1042="","",INDEX(Tableau3[P.A.U],MATCH('01_Données'!P1042,Tableau3[Sequence],0),))</f>
        <v/>
      </c>
      <c r="F1292" s="22"/>
      <c r="G1292" s="2" t="str">
        <f>IF('01_Données'!Q1042="","",INDEX(Tableau3[Délai],MATCH('01_Données'!P1042,Tableau3[Sequence],0),))</f>
        <v/>
      </c>
      <c r="H1292" s="2" t="str">
        <f>IF('01_Données'!Q1042="","",INDEX(Tableau3[Date livraison],MATCH('01_Données'!P1042,Tableau3[Sequence],0),))</f>
        <v/>
      </c>
      <c r="I1292" s="1" t="str">
        <f t="shared" ref="I1292:I1355" si="27">IF(ISBLANK(A1292),"",IFERROR(H1292-G1292,""))</f>
        <v/>
      </c>
      <c r="J1292" t="e">
        <f>IF('01_Données'!#REF!="","",INDEX(#REF!,MATCH('01_Données'!#REF!,#REF!,0),))</f>
        <v>#REF!</v>
      </c>
    </row>
    <row r="1293" spans="1:10" x14ac:dyDescent="0.25">
      <c r="A1293" s="19" t="str">
        <f>IF(ROW()-12&lt;='01_Données'!$O$2,ROW()-12,"")</f>
        <v/>
      </c>
      <c r="B1293" s="1" t="str">
        <f>IF('01_Données'!Q1043="","",INDEX(Tableau3[N°CMD],MATCH('01_Données'!P1043,Tableau3[Sequence],0),))</f>
        <v/>
      </c>
      <c r="C1293" s="31" t="str">
        <f>IF('01_Données'!Q1043="","",INDEX(Tableau3[Désignation],MATCH('01_Données'!P1043,Tableau3[Sequence],0),))</f>
        <v/>
      </c>
      <c r="D1293" s="1" t="str">
        <f>IF('01_Données'!Q1043="","",INDEX(Tableau3[Qte],MATCH('01_Données'!P1043,Tableau3[Sequence],0),))</f>
        <v/>
      </c>
      <c r="E1293" s="22" t="str">
        <f>IF('01_Données'!Q1043="","",INDEX(Tableau3[P.A.U],MATCH('01_Données'!P1043,Tableau3[Sequence],0),))</f>
        <v/>
      </c>
      <c r="F1293" s="22"/>
      <c r="G1293" s="2" t="str">
        <f>IF('01_Données'!Q1043="","",INDEX(Tableau3[Délai],MATCH('01_Données'!P1043,Tableau3[Sequence],0),))</f>
        <v/>
      </c>
      <c r="H1293" s="2" t="str">
        <f>IF('01_Données'!Q1043="","",INDEX(Tableau3[Date livraison],MATCH('01_Données'!P1043,Tableau3[Sequence],0),))</f>
        <v/>
      </c>
      <c r="I1293" s="1" t="str">
        <f t="shared" si="27"/>
        <v/>
      </c>
      <c r="J1293" t="e">
        <f>IF('01_Données'!#REF!="","",INDEX(#REF!,MATCH('01_Données'!#REF!,#REF!,0),))</f>
        <v>#REF!</v>
      </c>
    </row>
    <row r="1294" spans="1:10" x14ac:dyDescent="0.25">
      <c r="A1294" s="19" t="str">
        <f>IF(ROW()-12&lt;='01_Données'!$O$2,ROW()-12,"")</f>
        <v/>
      </c>
      <c r="B1294" s="1" t="str">
        <f>IF('01_Données'!Q1044="","",INDEX(Tableau3[N°CMD],MATCH('01_Données'!P1044,Tableau3[Sequence],0),))</f>
        <v/>
      </c>
      <c r="C1294" s="31" t="str">
        <f>IF('01_Données'!Q1044="","",INDEX(Tableau3[Désignation],MATCH('01_Données'!P1044,Tableau3[Sequence],0),))</f>
        <v/>
      </c>
      <c r="D1294" s="1" t="str">
        <f>IF('01_Données'!Q1044="","",INDEX(Tableau3[Qte],MATCH('01_Données'!P1044,Tableau3[Sequence],0),))</f>
        <v/>
      </c>
      <c r="E1294" s="22" t="str">
        <f>IF('01_Données'!Q1044="","",INDEX(Tableau3[P.A.U],MATCH('01_Données'!P1044,Tableau3[Sequence],0),))</f>
        <v/>
      </c>
      <c r="F1294" s="22"/>
      <c r="G1294" s="2" t="str">
        <f>IF('01_Données'!Q1044="","",INDEX(Tableau3[Délai],MATCH('01_Données'!P1044,Tableau3[Sequence],0),))</f>
        <v/>
      </c>
      <c r="H1294" s="2" t="str">
        <f>IF('01_Données'!Q1044="","",INDEX(Tableau3[Date livraison],MATCH('01_Données'!P1044,Tableau3[Sequence],0),))</f>
        <v/>
      </c>
      <c r="I1294" s="1" t="str">
        <f t="shared" si="27"/>
        <v/>
      </c>
      <c r="J1294" t="e">
        <f>IF('01_Données'!#REF!="","",INDEX(#REF!,MATCH('01_Données'!#REF!,#REF!,0),))</f>
        <v>#REF!</v>
      </c>
    </row>
    <row r="1295" spans="1:10" x14ac:dyDescent="0.25">
      <c r="A1295" s="19" t="str">
        <f>IF(ROW()-12&lt;='01_Données'!$O$2,ROW()-12,"")</f>
        <v/>
      </c>
      <c r="B1295" s="1" t="str">
        <f>IF('01_Données'!Q1045="","",INDEX(Tableau3[N°CMD],MATCH('01_Données'!P1045,Tableau3[Sequence],0),))</f>
        <v/>
      </c>
      <c r="C1295" s="31" t="str">
        <f>IF('01_Données'!Q1045="","",INDEX(Tableau3[Désignation],MATCH('01_Données'!P1045,Tableau3[Sequence],0),))</f>
        <v/>
      </c>
      <c r="D1295" s="1" t="str">
        <f>IF('01_Données'!Q1045="","",INDEX(Tableau3[Qte],MATCH('01_Données'!P1045,Tableau3[Sequence],0),))</f>
        <v/>
      </c>
      <c r="E1295" s="22" t="str">
        <f>IF('01_Données'!Q1045="","",INDEX(Tableau3[P.A.U],MATCH('01_Données'!P1045,Tableau3[Sequence],0),))</f>
        <v/>
      </c>
      <c r="F1295" s="22"/>
      <c r="G1295" s="2" t="str">
        <f>IF('01_Données'!Q1045="","",INDEX(Tableau3[Délai],MATCH('01_Données'!P1045,Tableau3[Sequence],0),))</f>
        <v/>
      </c>
      <c r="H1295" s="2" t="str">
        <f>IF('01_Données'!Q1045="","",INDEX(Tableau3[Date livraison],MATCH('01_Données'!P1045,Tableau3[Sequence],0),))</f>
        <v/>
      </c>
      <c r="I1295" s="1" t="str">
        <f t="shared" si="27"/>
        <v/>
      </c>
      <c r="J1295" t="e">
        <f>IF('01_Données'!#REF!="","",INDEX(#REF!,MATCH('01_Données'!#REF!,#REF!,0),))</f>
        <v>#REF!</v>
      </c>
    </row>
    <row r="1296" spans="1:10" x14ac:dyDescent="0.25">
      <c r="A1296" s="19" t="str">
        <f>IF(ROW()-12&lt;='01_Données'!$O$2,ROW()-12,"")</f>
        <v/>
      </c>
      <c r="B1296" s="1" t="str">
        <f>IF('01_Données'!Q1046="","",INDEX(Tableau3[N°CMD],MATCH('01_Données'!P1046,Tableau3[Sequence],0),))</f>
        <v/>
      </c>
      <c r="C1296" s="31" t="str">
        <f>IF('01_Données'!Q1046="","",INDEX(Tableau3[Désignation],MATCH('01_Données'!P1046,Tableau3[Sequence],0),))</f>
        <v/>
      </c>
      <c r="D1296" s="1" t="str">
        <f>IF('01_Données'!Q1046="","",INDEX(Tableau3[Qte],MATCH('01_Données'!P1046,Tableau3[Sequence],0),))</f>
        <v/>
      </c>
      <c r="E1296" s="22" t="str">
        <f>IF('01_Données'!Q1046="","",INDEX(Tableau3[P.A.U],MATCH('01_Données'!P1046,Tableau3[Sequence],0),))</f>
        <v/>
      </c>
      <c r="F1296" s="22"/>
      <c r="G1296" s="2" t="str">
        <f>IF('01_Données'!Q1046="","",INDEX(Tableau3[Délai],MATCH('01_Données'!P1046,Tableau3[Sequence],0),))</f>
        <v/>
      </c>
      <c r="H1296" s="2" t="str">
        <f>IF('01_Données'!Q1046="","",INDEX(Tableau3[Date livraison],MATCH('01_Données'!P1046,Tableau3[Sequence],0),))</f>
        <v/>
      </c>
      <c r="I1296" s="1" t="str">
        <f t="shared" si="27"/>
        <v/>
      </c>
      <c r="J1296" t="e">
        <f>IF('01_Données'!#REF!="","",INDEX(#REF!,MATCH('01_Données'!#REF!,#REF!,0),))</f>
        <v>#REF!</v>
      </c>
    </row>
    <row r="1297" spans="1:10" x14ac:dyDescent="0.25">
      <c r="A1297" s="19" t="str">
        <f>IF(ROW()-12&lt;='01_Données'!$O$2,ROW()-12,"")</f>
        <v/>
      </c>
      <c r="B1297" s="1" t="str">
        <f>IF('01_Données'!Q1047="","",INDEX(Tableau3[N°CMD],MATCH('01_Données'!P1047,Tableau3[Sequence],0),))</f>
        <v/>
      </c>
      <c r="C1297" s="31" t="str">
        <f>IF('01_Données'!Q1047="","",INDEX(Tableau3[Désignation],MATCH('01_Données'!P1047,Tableau3[Sequence],0),))</f>
        <v/>
      </c>
      <c r="D1297" s="1" t="str">
        <f>IF('01_Données'!Q1047="","",INDEX(Tableau3[Qte],MATCH('01_Données'!P1047,Tableau3[Sequence],0),))</f>
        <v/>
      </c>
      <c r="E1297" s="22" t="str">
        <f>IF('01_Données'!Q1047="","",INDEX(Tableau3[P.A.U],MATCH('01_Données'!P1047,Tableau3[Sequence],0),))</f>
        <v/>
      </c>
      <c r="F1297" s="22"/>
      <c r="G1297" s="2" t="str">
        <f>IF('01_Données'!Q1047="","",INDEX(Tableau3[Délai],MATCH('01_Données'!P1047,Tableau3[Sequence],0),))</f>
        <v/>
      </c>
      <c r="H1297" s="2" t="str">
        <f>IF('01_Données'!Q1047="","",INDEX(Tableau3[Date livraison],MATCH('01_Données'!P1047,Tableau3[Sequence],0),))</f>
        <v/>
      </c>
      <c r="I1297" s="1" t="str">
        <f t="shared" si="27"/>
        <v/>
      </c>
      <c r="J1297" t="e">
        <f>IF('01_Données'!#REF!="","",INDEX(#REF!,MATCH('01_Données'!#REF!,#REF!,0),))</f>
        <v>#REF!</v>
      </c>
    </row>
    <row r="1298" spans="1:10" x14ac:dyDescent="0.25">
      <c r="A1298" s="19" t="str">
        <f>IF(ROW()-12&lt;='01_Données'!$O$2,ROW()-12,"")</f>
        <v/>
      </c>
      <c r="B1298" s="1" t="str">
        <f>IF('01_Données'!Q1048="","",INDEX(Tableau3[N°CMD],MATCH('01_Données'!P1048,Tableau3[Sequence],0),))</f>
        <v/>
      </c>
      <c r="C1298" s="31" t="str">
        <f>IF('01_Données'!Q1048="","",INDEX(Tableau3[Désignation],MATCH('01_Données'!P1048,Tableau3[Sequence],0),))</f>
        <v/>
      </c>
      <c r="D1298" s="1" t="str">
        <f>IF('01_Données'!Q1048="","",INDEX(Tableau3[Qte],MATCH('01_Données'!P1048,Tableau3[Sequence],0),))</f>
        <v/>
      </c>
      <c r="E1298" s="22" t="str">
        <f>IF('01_Données'!Q1048="","",INDEX(Tableau3[P.A.U],MATCH('01_Données'!P1048,Tableau3[Sequence],0),))</f>
        <v/>
      </c>
      <c r="F1298" s="22"/>
      <c r="G1298" s="2" t="str">
        <f>IF('01_Données'!Q1048="","",INDEX(Tableau3[Délai],MATCH('01_Données'!P1048,Tableau3[Sequence],0),))</f>
        <v/>
      </c>
      <c r="H1298" s="2" t="str">
        <f>IF('01_Données'!Q1048="","",INDEX(Tableau3[Date livraison],MATCH('01_Données'!P1048,Tableau3[Sequence],0),))</f>
        <v/>
      </c>
      <c r="I1298" s="1" t="str">
        <f t="shared" si="27"/>
        <v/>
      </c>
      <c r="J1298" t="e">
        <f>IF('01_Données'!#REF!="","",INDEX(#REF!,MATCH('01_Données'!#REF!,#REF!,0),))</f>
        <v>#REF!</v>
      </c>
    </row>
    <row r="1299" spans="1:10" x14ac:dyDescent="0.25">
      <c r="A1299" s="19" t="str">
        <f>IF(ROW()-12&lt;='01_Données'!$O$2,ROW()-12,"")</f>
        <v/>
      </c>
      <c r="B1299" s="1" t="str">
        <f>IF('01_Données'!Q1049="","",INDEX(Tableau3[N°CMD],MATCH('01_Données'!P1049,Tableau3[Sequence],0),))</f>
        <v/>
      </c>
      <c r="C1299" s="31" t="str">
        <f>IF('01_Données'!Q1049="","",INDEX(Tableau3[Désignation],MATCH('01_Données'!P1049,Tableau3[Sequence],0),))</f>
        <v/>
      </c>
      <c r="D1299" s="1" t="str">
        <f>IF('01_Données'!Q1049="","",INDEX(Tableau3[Qte],MATCH('01_Données'!P1049,Tableau3[Sequence],0),))</f>
        <v/>
      </c>
      <c r="E1299" s="22" t="str">
        <f>IF('01_Données'!Q1049="","",INDEX(Tableau3[P.A.U],MATCH('01_Données'!P1049,Tableau3[Sequence],0),))</f>
        <v/>
      </c>
      <c r="F1299" s="22"/>
      <c r="G1299" s="2" t="str">
        <f>IF('01_Données'!Q1049="","",INDEX(Tableau3[Délai],MATCH('01_Données'!P1049,Tableau3[Sequence],0),))</f>
        <v/>
      </c>
      <c r="H1299" s="2" t="str">
        <f>IF('01_Données'!Q1049="","",INDEX(Tableau3[Date livraison],MATCH('01_Données'!P1049,Tableau3[Sequence],0),))</f>
        <v/>
      </c>
      <c r="I1299" s="1" t="str">
        <f t="shared" si="27"/>
        <v/>
      </c>
      <c r="J1299" t="e">
        <f>IF('01_Données'!#REF!="","",INDEX(#REF!,MATCH('01_Données'!#REF!,#REF!,0),))</f>
        <v>#REF!</v>
      </c>
    </row>
    <row r="1300" spans="1:10" x14ac:dyDescent="0.25">
      <c r="A1300" s="19" t="str">
        <f>IF(ROW()-12&lt;='01_Données'!$O$2,ROW()-12,"")</f>
        <v/>
      </c>
      <c r="B1300" s="1" t="str">
        <f>IF('01_Données'!Q1050="","",INDEX(Tableau3[N°CMD],MATCH('01_Données'!P1050,Tableau3[Sequence],0),))</f>
        <v/>
      </c>
      <c r="C1300" s="31" t="str">
        <f>IF('01_Données'!Q1050="","",INDEX(Tableau3[Désignation],MATCH('01_Données'!P1050,Tableau3[Sequence],0),))</f>
        <v/>
      </c>
      <c r="D1300" s="1" t="str">
        <f>IF('01_Données'!Q1050="","",INDEX(Tableau3[Qte],MATCH('01_Données'!P1050,Tableau3[Sequence],0),))</f>
        <v/>
      </c>
      <c r="E1300" s="22" t="str">
        <f>IF('01_Données'!Q1050="","",INDEX(Tableau3[P.A.U],MATCH('01_Données'!P1050,Tableau3[Sequence],0),))</f>
        <v/>
      </c>
      <c r="F1300" s="22"/>
      <c r="G1300" s="2" t="str">
        <f>IF('01_Données'!Q1050="","",INDEX(Tableau3[Délai],MATCH('01_Données'!P1050,Tableau3[Sequence],0),))</f>
        <v/>
      </c>
      <c r="H1300" s="2" t="str">
        <f>IF('01_Données'!Q1050="","",INDEX(Tableau3[Date livraison],MATCH('01_Données'!P1050,Tableau3[Sequence],0),))</f>
        <v/>
      </c>
      <c r="I1300" s="1" t="str">
        <f t="shared" si="27"/>
        <v/>
      </c>
      <c r="J1300" t="e">
        <f>IF('01_Données'!#REF!="","",INDEX(#REF!,MATCH('01_Données'!#REF!,#REF!,0),))</f>
        <v>#REF!</v>
      </c>
    </row>
    <row r="1301" spans="1:10" x14ac:dyDescent="0.25">
      <c r="A1301" s="19" t="str">
        <f>IF(ROW()-12&lt;='01_Données'!$O$2,ROW()-12,"")</f>
        <v/>
      </c>
      <c r="B1301" s="1" t="str">
        <f>IF('01_Données'!Q1051="","",INDEX(Tableau3[N°CMD],MATCH('01_Données'!P1051,Tableau3[Sequence],0),))</f>
        <v/>
      </c>
      <c r="C1301" s="31" t="str">
        <f>IF('01_Données'!Q1051="","",INDEX(Tableau3[Désignation],MATCH('01_Données'!P1051,Tableau3[Sequence],0),))</f>
        <v/>
      </c>
      <c r="D1301" s="1" t="str">
        <f>IF('01_Données'!Q1051="","",INDEX(Tableau3[Qte],MATCH('01_Données'!P1051,Tableau3[Sequence],0),))</f>
        <v/>
      </c>
      <c r="E1301" s="22" t="str">
        <f>IF('01_Données'!Q1051="","",INDEX(Tableau3[P.A.U],MATCH('01_Données'!P1051,Tableau3[Sequence],0),))</f>
        <v/>
      </c>
      <c r="F1301" s="22"/>
      <c r="G1301" s="2" t="str">
        <f>IF('01_Données'!Q1051="","",INDEX(Tableau3[Délai],MATCH('01_Données'!P1051,Tableau3[Sequence],0),))</f>
        <v/>
      </c>
      <c r="H1301" s="2" t="str">
        <f>IF('01_Données'!Q1051="","",INDEX(Tableau3[Date livraison],MATCH('01_Données'!P1051,Tableau3[Sequence],0),))</f>
        <v/>
      </c>
      <c r="I1301" s="1" t="str">
        <f t="shared" si="27"/>
        <v/>
      </c>
      <c r="J1301" t="e">
        <f>IF('01_Données'!#REF!="","",INDEX(#REF!,MATCH('01_Données'!#REF!,#REF!,0),))</f>
        <v>#REF!</v>
      </c>
    </row>
    <row r="1302" spans="1:10" x14ac:dyDescent="0.25">
      <c r="A1302" s="19" t="str">
        <f>IF(ROW()-12&lt;='01_Données'!$O$2,ROW()-12,"")</f>
        <v/>
      </c>
      <c r="B1302" s="1" t="str">
        <f>IF('01_Données'!Q1052="","",INDEX(Tableau3[N°CMD],MATCH('01_Données'!P1052,Tableau3[Sequence],0),))</f>
        <v/>
      </c>
      <c r="C1302" s="31" t="str">
        <f>IF('01_Données'!Q1052="","",INDEX(Tableau3[Désignation],MATCH('01_Données'!P1052,Tableau3[Sequence],0),))</f>
        <v/>
      </c>
      <c r="D1302" s="1" t="str">
        <f>IF('01_Données'!Q1052="","",INDEX(Tableau3[Qte],MATCH('01_Données'!P1052,Tableau3[Sequence],0),))</f>
        <v/>
      </c>
      <c r="E1302" s="22" t="str">
        <f>IF('01_Données'!Q1052="","",INDEX(Tableau3[P.A.U],MATCH('01_Données'!P1052,Tableau3[Sequence],0),))</f>
        <v/>
      </c>
      <c r="F1302" s="22"/>
      <c r="G1302" s="2" t="str">
        <f>IF('01_Données'!Q1052="","",INDEX(Tableau3[Délai],MATCH('01_Données'!P1052,Tableau3[Sequence],0),))</f>
        <v/>
      </c>
      <c r="H1302" s="2" t="str">
        <f>IF('01_Données'!Q1052="","",INDEX(Tableau3[Date livraison],MATCH('01_Données'!P1052,Tableau3[Sequence],0),))</f>
        <v/>
      </c>
      <c r="I1302" s="1" t="str">
        <f t="shared" si="27"/>
        <v/>
      </c>
      <c r="J1302" t="e">
        <f>IF('01_Données'!#REF!="","",INDEX(#REF!,MATCH('01_Données'!#REF!,#REF!,0),))</f>
        <v>#REF!</v>
      </c>
    </row>
    <row r="1303" spans="1:10" x14ac:dyDescent="0.25">
      <c r="A1303" s="19" t="str">
        <f>IF(ROW()-12&lt;='01_Données'!$O$2,ROW()-12,"")</f>
        <v/>
      </c>
      <c r="B1303" s="1" t="str">
        <f>IF('01_Données'!Q1053="","",INDEX(Tableau3[N°CMD],MATCH('01_Données'!P1053,Tableau3[Sequence],0),))</f>
        <v/>
      </c>
      <c r="C1303" s="31" t="str">
        <f>IF('01_Données'!Q1053="","",INDEX(Tableau3[Désignation],MATCH('01_Données'!P1053,Tableau3[Sequence],0),))</f>
        <v/>
      </c>
      <c r="D1303" s="1" t="str">
        <f>IF('01_Données'!Q1053="","",INDEX(Tableau3[Qte],MATCH('01_Données'!P1053,Tableau3[Sequence],0),))</f>
        <v/>
      </c>
      <c r="E1303" s="22" t="str">
        <f>IF('01_Données'!Q1053="","",INDEX(Tableau3[P.A.U],MATCH('01_Données'!P1053,Tableau3[Sequence],0),))</f>
        <v/>
      </c>
      <c r="F1303" s="22"/>
      <c r="G1303" s="2" t="str">
        <f>IF('01_Données'!Q1053="","",INDEX(Tableau3[Délai],MATCH('01_Données'!P1053,Tableau3[Sequence],0),))</f>
        <v/>
      </c>
      <c r="H1303" s="2" t="str">
        <f>IF('01_Données'!Q1053="","",INDEX(Tableau3[Date livraison],MATCH('01_Données'!P1053,Tableau3[Sequence],0),))</f>
        <v/>
      </c>
      <c r="I1303" s="1" t="str">
        <f t="shared" si="27"/>
        <v/>
      </c>
      <c r="J1303" t="e">
        <f>IF('01_Données'!#REF!="","",INDEX(#REF!,MATCH('01_Données'!#REF!,#REF!,0),))</f>
        <v>#REF!</v>
      </c>
    </row>
    <row r="1304" spans="1:10" x14ac:dyDescent="0.25">
      <c r="A1304" s="19" t="str">
        <f>IF(ROW()-12&lt;='01_Données'!$O$2,ROW()-12,"")</f>
        <v/>
      </c>
      <c r="B1304" s="1" t="str">
        <f>IF('01_Données'!Q1054="","",INDEX(Tableau3[N°CMD],MATCH('01_Données'!P1054,Tableau3[Sequence],0),))</f>
        <v/>
      </c>
      <c r="C1304" s="31" t="str">
        <f>IF('01_Données'!Q1054="","",INDEX(Tableau3[Désignation],MATCH('01_Données'!P1054,Tableau3[Sequence],0),))</f>
        <v/>
      </c>
      <c r="D1304" s="1" t="str">
        <f>IF('01_Données'!Q1054="","",INDEX(Tableau3[Qte],MATCH('01_Données'!P1054,Tableau3[Sequence],0),))</f>
        <v/>
      </c>
      <c r="E1304" s="22" t="str">
        <f>IF('01_Données'!Q1054="","",INDEX(Tableau3[P.A.U],MATCH('01_Données'!P1054,Tableau3[Sequence],0),))</f>
        <v/>
      </c>
      <c r="F1304" s="22"/>
      <c r="G1304" s="2" t="str">
        <f>IF('01_Données'!Q1054="","",INDEX(Tableau3[Délai],MATCH('01_Données'!P1054,Tableau3[Sequence],0),))</f>
        <v/>
      </c>
      <c r="H1304" s="2" t="str">
        <f>IF('01_Données'!Q1054="","",INDEX(Tableau3[Date livraison],MATCH('01_Données'!P1054,Tableau3[Sequence],0),))</f>
        <v/>
      </c>
      <c r="I1304" s="1" t="str">
        <f t="shared" si="27"/>
        <v/>
      </c>
      <c r="J1304" t="e">
        <f>IF('01_Données'!#REF!="","",INDEX(#REF!,MATCH('01_Données'!#REF!,#REF!,0),))</f>
        <v>#REF!</v>
      </c>
    </row>
    <row r="1305" spans="1:10" x14ac:dyDescent="0.25">
      <c r="A1305" s="19" t="str">
        <f>IF(ROW()-12&lt;='01_Données'!$O$2,ROW()-12,"")</f>
        <v/>
      </c>
      <c r="B1305" s="1" t="str">
        <f>IF('01_Données'!Q1055="","",INDEX(Tableau3[N°CMD],MATCH('01_Données'!P1055,Tableau3[Sequence],0),))</f>
        <v/>
      </c>
      <c r="C1305" s="31" t="str">
        <f>IF('01_Données'!Q1055="","",INDEX(Tableau3[Désignation],MATCH('01_Données'!P1055,Tableau3[Sequence],0),))</f>
        <v/>
      </c>
      <c r="D1305" s="1" t="str">
        <f>IF('01_Données'!Q1055="","",INDEX(Tableau3[Qte],MATCH('01_Données'!P1055,Tableau3[Sequence],0),))</f>
        <v/>
      </c>
      <c r="E1305" s="22" t="str">
        <f>IF('01_Données'!Q1055="","",INDEX(Tableau3[P.A.U],MATCH('01_Données'!P1055,Tableau3[Sequence],0),))</f>
        <v/>
      </c>
      <c r="F1305" s="22"/>
      <c r="G1305" s="2" t="str">
        <f>IF('01_Données'!Q1055="","",INDEX(Tableau3[Délai],MATCH('01_Données'!P1055,Tableau3[Sequence],0),))</f>
        <v/>
      </c>
      <c r="H1305" s="2" t="str">
        <f>IF('01_Données'!Q1055="","",INDEX(Tableau3[Date livraison],MATCH('01_Données'!P1055,Tableau3[Sequence],0),))</f>
        <v/>
      </c>
      <c r="I1305" s="1" t="str">
        <f t="shared" si="27"/>
        <v/>
      </c>
      <c r="J1305" t="e">
        <f>IF('01_Données'!#REF!="","",INDEX(#REF!,MATCH('01_Données'!#REF!,#REF!,0),))</f>
        <v>#REF!</v>
      </c>
    </row>
    <row r="1306" spans="1:10" x14ac:dyDescent="0.25">
      <c r="A1306" s="19" t="str">
        <f>IF(ROW()-12&lt;='01_Données'!$O$2,ROW()-12,"")</f>
        <v/>
      </c>
      <c r="B1306" s="1" t="str">
        <f>IF('01_Données'!Q1056="","",INDEX(Tableau3[N°CMD],MATCH('01_Données'!P1056,Tableau3[Sequence],0),))</f>
        <v/>
      </c>
      <c r="C1306" s="31" t="str">
        <f>IF('01_Données'!Q1056="","",INDEX(Tableau3[Désignation],MATCH('01_Données'!P1056,Tableau3[Sequence],0),))</f>
        <v/>
      </c>
      <c r="D1306" s="1" t="str">
        <f>IF('01_Données'!Q1056="","",INDEX(Tableau3[Qte],MATCH('01_Données'!P1056,Tableau3[Sequence],0),))</f>
        <v/>
      </c>
      <c r="E1306" s="22" t="str">
        <f>IF('01_Données'!Q1056="","",INDEX(Tableau3[P.A.U],MATCH('01_Données'!P1056,Tableau3[Sequence],0),))</f>
        <v/>
      </c>
      <c r="F1306" s="22"/>
      <c r="G1306" s="2" t="str">
        <f>IF('01_Données'!Q1056="","",INDEX(Tableau3[Délai],MATCH('01_Données'!P1056,Tableau3[Sequence],0),))</f>
        <v/>
      </c>
      <c r="H1306" s="2" t="str">
        <f>IF('01_Données'!Q1056="","",INDEX(Tableau3[Date livraison],MATCH('01_Données'!P1056,Tableau3[Sequence],0),))</f>
        <v/>
      </c>
      <c r="I1306" s="1" t="str">
        <f t="shared" si="27"/>
        <v/>
      </c>
      <c r="J1306" t="e">
        <f>IF('01_Données'!#REF!="","",INDEX(#REF!,MATCH('01_Données'!#REF!,#REF!,0),))</f>
        <v>#REF!</v>
      </c>
    </row>
    <row r="1307" spans="1:10" x14ac:dyDescent="0.25">
      <c r="A1307" s="19" t="str">
        <f>IF(ROW()-12&lt;='01_Données'!$O$2,ROW()-12,"")</f>
        <v/>
      </c>
      <c r="B1307" s="1" t="str">
        <f>IF('01_Données'!Q1057="","",INDEX(Tableau3[N°CMD],MATCH('01_Données'!P1057,Tableau3[Sequence],0),))</f>
        <v/>
      </c>
      <c r="C1307" s="31" t="str">
        <f>IF('01_Données'!Q1057="","",INDEX(Tableau3[Désignation],MATCH('01_Données'!P1057,Tableau3[Sequence],0),))</f>
        <v/>
      </c>
      <c r="D1307" s="1" t="str">
        <f>IF('01_Données'!Q1057="","",INDEX(Tableau3[Qte],MATCH('01_Données'!P1057,Tableau3[Sequence],0),))</f>
        <v/>
      </c>
      <c r="E1307" s="22" t="str">
        <f>IF('01_Données'!Q1057="","",INDEX(Tableau3[P.A.U],MATCH('01_Données'!P1057,Tableau3[Sequence],0),))</f>
        <v/>
      </c>
      <c r="F1307" s="22"/>
      <c r="G1307" s="2" t="str">
        <f>IF('01_Données'!Q1057="","",INDEX(Tableau3[Délai],MATCH('01_Données'!P1057,Tableau3[Sequence],0),))</f>
        <v/>
      </c>
      <c r="H1307" s="2" t="str">
        <f>IF('01_Données'!Q1057="","",INDEX(Tableau3[Date livraison],MATCH('01_Données'!P1057,Tableau3[Sequence],0),))</f>
        <v/>
      </c>
      <c r="I1307" s="1" t="str">
        <f t="shared" si="27"/>
        <v/>
      </c>
      <c r="J1307" t="e">
        <f>IF('01_Données'!#REF!="","",INDEX(#REF!,MATCH('01_Données'!#REF!,#REF!,0),))</f>
        <v>#REF!</v>
      </c>
    </row>
    <row r="1308" spans="1:10" x14ac:dyDescent="0.25">
      <c r="A1308" s="19" t="str">
        <f>IF(ROW()-12&lt;='01_Données'!$O$2,ROW()-12,"")</f>
        <v/>
      </c>
      <c r="B1308" s="1" t="str">
        <f>IF('01_Données'!Q1058="","",INDEX(Tableau3[N°CMD],MATCH('01_Données'!P1058,Tableau3[Sequence],0),))</f>
        <v/>
      </c>
      <c r="C1308" s="31" t="str">
        <f>IF('01_Données'!Q1058="","",INDEX(Tableau3[Désignation],MATCH('01_Données'!P1058,Tableau3[Sequence],0),))</f>
        <v/>
      </c>
      <c r="D1308" s="1" t="str">
        <f>IF('01_Données'!Q1058="","",INDEX(Tableau3[Qte],MATCH('01_Données'!P1058,Tableau3[Sequence],0),))</f>
        <v/>
      </c>
      <c r="E1308" s="22" t="str">
        <f>IF('01_Données'!Q1058="","",INDEX(Tableau3[P.A.U],MATCH('01_Données'!P1058,Tableau3[Sequence],0),))</f>
        <v/>
      </c>
      <c r="F1308" s="22"/>
      <c r="G1308" s="2" t="str">
        <f>IF('01_Données'!Q1058="","",INDEX(Tableau3[Délai],MATCH('01_Données'!P1058,Tableau3[Sequence],0),))</f>
        <v/>
      </c>
      <c r="H1308" s="2" t="str">
        <f>IF('01_Données'!Q1058="","",INDEX(Tableau3[Date livraison],MATCH('01_Données'!P1058,Tableau3[Sequence],0),))</f>
        <v/>
      </c>
      <c r="I1308" s="1" t="str">
        <f t="shared" si="27"/>
        <v/>
      </c>
      <c r="J1308" t="e">
        <f>IF('01_Données'!#REF!="","",INDEX(#REF!,MATCH('01_Données'!#REF!,#REF!,0),))</f>
        <v>#REF!</v>
      </c>
    </row>
    <row r="1309" spans="1:10" x14ac:dyDescent="0.25">
      <c r="A1309" s="19" t="str">
        <f>IF(ROW()-12&lt;='01_Données'!$O$2,ROW()-12,"")</f>
        <v/>
      </c>
      <c r="B1309" s="1" t="str">
        <f>IF('01_Données'!Q1059="","",INDEX(Tableau3[N°CMD],MATCH('01_Données'!P1059,Tableau3[Sequence],0),))</f>
        <v/>
      </c>
      <c r="C1309" s="31" t="str">
        <f>IF('01_Données'!Q1059="","",INDEX(Tableau3[Désignation],MATCH('01_Données'!P1059,Tableau3[Sequence],0),))</f>
        <v/>
      </c>
      <c r="D1309" s="1" t="str">
        <f>IF('01_Données'!Q1059="","",INDEX(Tableau3[Qte],MATCH('01_Données'!P1059,Tableau3[Sequence],0),))</f>
        <v/>
      </c>
      <c r="E1309" s="22" t="str">
        <f>IF('01_Données'!Q1059="","",INDEX(Tableau3[P.A.U],MATCH('01_Données'!P1059,Tableau3[Sequence],0),))</f>
        <v/>
      </c>
      <c r="F1309" s="22"/>
      <c r="G1309" s="2" t="str">
        <f>IF('01_Données'!Q1059="","",INDEX(Tableau3[Délai],MATCH('01_Données'!P1059,Tableau3[Sequence],0),))</f>
        <v/>
      </c>
      <c r="H1309" s="2" t="str">
        <f>IF('01_Données'!Q1059="","",INDEX(Tableau3[Date livraison],MATCH('01_Données'!P1059,Tableau3[Sequence],0),))</f>
        <v/>
      </c>
      <c r="I1309" s="1" t="str">
        <f t="shared" si="27"/>
        <v/>
      </c>
      <c r="J1309" t="e">
        <f>IF('01_Données'!#REF!="","",INDEX(#REF!,MATCH('01_Données'!#REF!,#REF!,0),))</f>
        <v>#REF!</v>
      </c>
    </row>
    <row r="1310" spans="1:10" x14ac:dyDescent="0.25">
      <c r="A1310" s="19" t="str">
        <f>IF(ROW()-12&lt;='01_Données'!$O$2,ROW()-12,"")</f>
        <v/>
      </c>
      <c r="B1310" s="1" t="str">
        <f>IF('01_Données'!Q1060="","",INDEX(Tableau3[N°CMD],MATCH('01_Données'!P1060,Tableau3[Sequence],0),))</f>
        <v/>
      </c>
      <c r="C1310" s="31" t="str">
        <f>IF('01_Données'!Q1060="","",INDEX(Tableau3[Désignation],MATCH('01_Données'!P1060,Tableau3[Sequence],0),))</f>
        <v/>
      </c>
      <c r="D1310" s="1" t="str">
        <f>IF('01_Données'!Q1060="","",INDEX(Tableau3[Qte],MATCH('01_Données'!P1060,Tableau3[Sequence],0),))</f>
        <v/>
      </c>
      <c r="E1310" s="22" t="str">
        <f>IF('01_Données'!Q1060="","",INDEX(Tableau3[P.A.U],MATCH('01_Données'!P1060,Tableau3[Sequence],0),))</f>
        <v/>
      </c>
      <c r="F1310" s="22"/>
      <c r="G1310" s="2" t="str">
        <f>IF('01_Données'!Q1060="","",INDEX(Tableau3[Délai],MATCH('01_Données'!P1060,Tableau3[Sequence],0),))</f>
        <v/>
      </c>
      <c r="H1310" s="2" t="str">
        <f>IF('01_Données'!Q1060="","",INDEX(Tableau3[Date livraison],MATCH('01_Données'!P1060,Tableau3[Sequence],0),))</f>
        <v/>
      </c>
      <c r="I1310" s="1" t="str">
        <f t="shared" si="27"/>
        <v/>
      </c>
      <c r="J1310" t="e">
        <f>IF('01_Données'!#REF!="","",INDEX(#REF!,MATCH('01_Données'!#REF!,#REF!,0),))</f>
        <v>#REF!</v>
      </c>
    </row>
    <row r="1311" spans="1:10" x14ac:dyDescent="0.25">
      <c r="A1311" s="19" t="str">
        <f>IF(ROW()-12&lt;='01_Données'!$O$2,ROW()-12,"")</f>
        <v/>
      </c>
      <c r="B1311" s="1" t="str">
        <f>IF('01_Données'!Q1061="","",INDEX(Tableau3[N°CMD],MATCH('01_Données'!P1061,Tableau3[Sequence],0),))</f>
        <v/>
      </c>
      <c r="C1311" s="31" t="str">
        <f>IF('01_Données'!Q1061="","",INDEX(Tableau3[Désignation],MATCH('01_Données'!P1061,Tableau3[Sequence],0),))</f>
        <v/>
      </c>
      <c r="D1311" s="1" t="str">
        <f>IF('01_Données'!Q1061="","",INDEX(Tableau3[Qte],MATCH('01_Données'!P1061,Tableau3[Sequence],0),))</f>
        <v/>
      </c>
      <c r="E1311" s="22" t="str">
        <f>IF('01_Données'!Q1061="","",INDEX(Tableau3[P.A.U],MATCH('01_Données'!P1061,Tableau3[Sequence],0),))</f>
        <v/>
      </c>
      <c r="F1311" s="22"/>
      <c r="G1311" s="2" t="str">
        <f>IF('01_Données'!Q1061="","",INDEX(Tableau3[Délai],MATCH('01_Données'!P1061,Tableau3[Sequence],0),))</f>
        <v/>
      </c>
      <c r="H1311" s="2" t="str">
        <f>IF('01_Données'!Q1061="","",INDEX(Tableau3[Date livraison],MATCH('01_Données'!P1061,Tableau3[Sequence],0),))</f>
        <v/>
      </c>
      <c r="I1311" s="1" t="str">
        <f t="shared" si="27"/>
        <v/>
      </c>
      <c r="J1311" t="e">
        <f>IF('01_Données'!#REF!="","",INDEX(#REF!,MATCH('01_Données'!#REF!,#REF!,0),))</f>
        <v>#REF!</v>
      </c>
    </row>
    <row r="1312" spans="1:10" x14ac:dyDescent="0.25">
      <c r="A1312" s="19" t="str">
        <f>IF(ROW()-12&lt;='01_Données'!$O$2,ROW()-12,"")</f>
        <v/>
      </c>
      <c r="B1312" s="1" t="str">
        <f>IF('01_Données'!Q1062="","",INDEX(Tableau3[N°CMD],MATCH('01_Données'!P1062,Tableau3[Sequence],0),))</f>
        <v/>
      </c>
      <c r="C1312" s="31" t="str">
        <f>IF('01_Données'!Q1062="","",INDEX(Tableau3[Désignation],MATCH('01_Données'!P1062,Tableau3[Sequence],0),))</f>
        <v/>
      </c>
      <c r="D1312" s="1" t="str">
        <f>IF('01_Données'!Q1062="","",INDEX(Tableau3[Qte],MATCH('01_Données'!P1062,Tableau3[Sequence],0),))</f>
        <v/>
      </c>
      <c r="E1312" s="22" t="str">
        <f>IF('01_Données'!Q1062="","",INDEX(Tableau3[P.A.U],MATCH('01_Données'!P1062,Tableau3[Sequence],0),))</f>
        <v/>
      </c>
      <c r="F1312" s="22"/>
      <c r="G1312" s="2" t="str">
        <f>IF('01_Données'!Q1062="","",INDEX(Tableau3[Délai],MATCH('01_Données'!P1062,Tableau3[Sequence],0),))</f>
        <v/>
      </c>
      <c r="H1312" s="2" t="str">
        <f>IF('01_Données'!Q1062="","",INDEX(Tableau3[Date livraison],MATCH('01_Données'!P1062,Tableau3[Sequence],0),))</f>
        <v/>
      </c>
      <c r="I1312" s="1" t="str">
        <f t="shared" si="27"/>
        <v/>
      </c>
      <c r="J1312" t="e">
        <f>IF('01_Données'!#REF!="","",INDEX(#REF!,MATCH('01_Données'!#REF!,#REF!,0),))</f>
        <v>#REF!</v>
      </c>
    </row>
    <row r="1313" spans="1:10" x14ac:dyDescent="0.25">
      <c r="A1313" s="19" t="str">
        <f>IF(ROW()-12&lt;='01_Données'!$O$2,ROW()-12,"")</f>
        <v/>
      </c>
      <c r="B1313" s="1" t="str">
        <f>IF('01_Données'!Q1063="","",INDEX(Tableau3[N°CMD],MATCH('01_Données'!P1063,Tableau3[Sequence],0),))</f>
        <v/>
      </c>
      <c r="C1313" s="31" t="str">
        <f>IF('01_Données'!Q1063="","",INDEX(Tableau3[Désignation],MATCH('01_Données'!P1063,Tableau3[Sequence],0),))</f>
        <v/>
      </c>
      <c r="D1313" s="1" t="str">
        <f>IF('01_Données'!Q1063="","",INDEX(Tableau3[Qte],MATCH('01_Données'!P1063,Tableau3[Sequence],0),))</f>
        <v/>
      </c>
      <c r="E1313" s="22" t="str">
        <f>IF('01_Données'!Q1063="","",INDEX(Tableau3[P.A.U],MATCH('01_Données'!P1063,Tableau3[Sequence],0),))</f>
        <v/>
      </c>
      <c r="F1313" s="22"/>
      <c r="G1313" s="2" t="str">
        <f>IF('01_Données'!Q1063="","",INDEX(Tableau3[Délai],MATCH('01_Données'!P1063,Tableau3[Sequence],0),))</f>
        <v/>
      </c>
      <c r="H1313" s="2" t="str">
        <f>IF('01_Données'!Q1063="","",INDEX(Tableau3[Date livraison],MATCH('01_Données'!P1063,Tableau3[Sequence],0),))</f>
        <v/>
      </c>
      <c r="I1313" s="1" t="str">
        <f t="shared" si="27"/>
        <v/>
      </c>
      <c r="J1313" t="e">
        <f>IF('01_Données'!#REF!="","",INDEX(#REF!,MATCH('01_Données'!#REF!,#REF!,0),))</f>
        <v>#REF!</v>
      </c>
    </row>
    <row r="1314" spans="1:10" x14ac:dyDescent="0.25">
      <c r="A1314" s="19" t="str">
        <f>IF(ROW()-12&lt;='01_Données'!$O$2,ROW()-12,"")</f>
        <v/>
      </c>
      <c r="B1314" s="1" t="str">
        <f>IF('01_Données'!Q1064="","",INDEX(Tableau3[N°CMD],MATCH('01_Données'!P1064,Tableau3[Sequence],0),))</f>
        <v/>
      </c>
      <c r="C1314" s="31" t="str">
        <f>IF('01_Données'!Q1064="","",INDEX(Tableau3[Désignation],MATCH('01_Données'!P1064,Tableau3[Sequence],0),))</f>
        <v/>
      </c>
      <c r="D1314" s="1" t="str">
        <f>IF('01_Données'!Q1064="","",INDEX(Tableau3[Qte],MATCH('01_Données'!P1064,Tableau3[Sequence],0),))</f>
        <v/>
      </c>
      <c r="E1314" s="22" t="str">
        <f>IF('01_Données'!Q1064="","",INDEX(Tableau3[P.A.U],MATCH('01_Données'!P1064,Tableau3[Sequence],0),))</f>
        <v/>
      </c>
      <c r="F1314" s="22"/>
      <c r="G1314" s="2" t="str">
        <f>IF('01_Données'!Q1064="","",INDEX(Tableau3[Délai],MATCH('01_Données'!P1064,Tableau3[Sequence],0),))</f>
        <v/>
      </c>
      <c r="H1314" s="2" t="str">
        <f>IF('01_Données'!Q1064="","",INDEX(Tableau3[Date livraison],MATCH('01_Données'!P1064,Tableau3[Sequence],0),))</f>
        <v/>
      </c>
      <c r="I1314" s="1" t="str">
        <f t="shared" si="27"/>
        <v/>
      </c>
      <c r="J1314" t="e">
        <f>IF('01_Données'!#REF!="","",INDEX(#REF!,MATCH('01_Données'!#REF!,#REF!,0),))</f>
        <v>#REF!</v>
      </c>
    </row>
    <row r="1315" spans="1:10" x14ac:dyDescent="0.25">
      <c r="A1315" s="19" t="str">
        <f>IF(ROW()-12&lt;='01_Données'!$O$2,ROW()-12,"")</f>
        <v/>
      </c>
      <c r="B1315" s="1" t="str">
        <f>IF('01_Données'!Q1065="","",INDEX(Tableau3[N°CMD],MATCH('01_Données'!P1065,Tableau3[Sequence],0),))</f>
        <v/>
      </c>
      <c r="C1315" s="31" t="str">
        <f>IF('01_Données'!Q1065="","",INDEX(Tableau3[Désignation],MATCH('01_Données'!P1065,Tableau3[Sequence],0),))</f>
        <v/>
      </c>
      <c r="D1315" s="1" t="str">
        <f>IF('01_Données'!Q1065="","",INDEX(Tableau3[Qte],MATCH('01_Données'!P1065,Tableau3[Sequence],0),))</f>
        <v/>
      </c>
      <c r="E1315" s="22" t="str">
        <f>IF('01_Données'!Q1065="","",INDEX(Tableau3[P.A.U],MATCH('01_Données'!P1065,Tableau3[Sequence],0),))</f>
        <v/>
      </c>
      <c r="F1315" s="22"/>
      <c r="G1315" s="2" t="str">
        <f>IF('01_Données'!Q1065="","",INDEX(Tableau3[Délai],MATCH('01_Données'!P1065,Tableau3[Sequence],0),))</f>
        <v/>
      </c>
      <c r="H1315" s="2" t="str">
        <f>IF('01_Données'!Q1065="","",INDEX(Tableau3[Date livraison],MATCH('01_Données'!P1065,Tableau3[Sequence],0),))</f>
        <v/>
      </c>
      <c r="I1315" s="1" t="str">
        <f t="shared" si="27"/>
        <v/>
      </c>
      <c r="J1315" t="e">
        <f>IF('01_Données'!#REF!="","",INDEX(#REF!,MATCH('01_Données'!#REF!,#REF!,0),))</f>
        <v>#REF!</v>
      </c>
    </row>
    <row r="1316" spans="1:10" x14ac:dyDescent="0.25">
      <c r="A1316" s="19" t="str">
        <f>IF(ROW()-12&lt;='01_Données'!$O$2,ROW()-12,"")</f>
        <v/>
      </c>
      <c r="B1316" s="1" t="str">
        <f>IF('01_Données'!Q1066="","",INDEX(Tableau3[N°CMD],MATCH('01_Données'!P1066,Tableau3[Sequence],0),))</f>
        <v/>
      </c>
      <c r="C1316" s="31" t="str">
        <f>IF('01_Données'!Q1066="","",INDEX(Tableau3[Désignation],MATCH('01_Données'!P1066,Tableau3[Sequence],0),))</f>
        <v/>
      </c>
      <c r="D1316" s="1" t="str">
        <f>IF('01_Données'!Q1066="","",INDEX(Tableau3[Qte],MATCH('01_Données'!P1066,Tableau3[Sequence],0),))</f>
        <v/>
      </c>
      <c r="E1316" s="22" t="str">
        <f>IF('01_Données'!Q1066="","",INDEX(Tableau3[P.A.U],MATCH('01_Données'!P1066,Tableau3[Sequence],0),))</f>
        <v/>
      </c>
      <c r="F1316" s="22"/>
      <c r="G1316" s="2" t="str">
        <f>IF('01_Données'!Q1066="","",INDEX(Tableau3[Délai],MATCH('01_Données'!P1066,Tableau3[Sequence],0),))</f>
        <v/>
      </c>
      <c r="H1316" s="2" t="str">
        <f>IF('01_Données'!Q1066="","",INDEX(Tableau3[Date livraison],MATCH('01_Données'!P1066,Tableau3[Sequence],0),))</f>
        <v/>
      </c>
      <c r="I1316" s="1" t="str">
        <f t="shared" si="27"/>
        <v/>
      </c>
      <c r="J1316" t="e">
        <f>IF('01_Données'!#REF!="","",INDEX(#REF!,MATCH('01_Données'!#REF!,#REF!,0),))</f>
        <v>#REF!</v>
      </c>
    </row>
    <row r="1317" spans="1:10" x14ac:dyDescent="0.25">
      <c r="A1317" s="19" t="str">
        <f>IF(ROW()-12&lt;='01_Données'!$O$2,ROW()-12,"")</f>
        <v/>
      </c>
      <c r="B1317" s="1" t="str">
        <f>IF('01_Données'!Q1067="","",INDEX(Tableau3[N°CMD],MATCH('01_Données'!P1067,Tableau3[Sequence],0),))</f>
        <v/>
      </c>
      <c r="C1317" s="31" t="str">
        <f>IF('01_Données'!Q1067="","",INDEX(Tableau3[Désignation],MATCH('01_Données'!P1067,Tableau3[Sequence],0),))</f>
        <v/>
      </c>
      <c r="D1317" s="1" t="str">
        <f>IF('01_Données'!Q1067="","",INDEX(Tableau3[Qte],MATCH('01_Données'!P1067,Tableau3[Sequence],0),))</f>
        <v/>
      </c>
      <c r="E1317" s="22" t="str">
        <f>IF('01_Données'!Q1067="","",INDEX(Tableau3[P.A.U],MATCH('01_Données'!P1067,Tableau3[Sequence],0),))</f>
        <v/>
      </c>
      <c r="F1317" s="22"/>
      <c r="G1317" s="2" t="str">
        <f>IF('01_Données'!Q1067="","",INDEX(Tableau3[Délai],MATCH('01_Données'!P1067,Tableau3[Sequence],0),))</f>
        <v/>
      </c>
      <c r="H1317" s="2" t="str">
        <f>IF('01_Données'!Q1067="","",INDEX(Tableau3[Date livraison],MATCH('01_Données'!P1067,Tableau3[Sequence],0),))</f>
        <v/>
      </c>
      <c r="I1317" s="1" t="str">
        <f t="shared" si="27"/>
        <v/>
      </c>
      <c r="J1317" t="e">
        <f>IF('01_Données'!#REF!="","",INDEX(#REF!,MATCH('01_Données'!#REF!,#REF!,0),))</f>
        <v>#REF!</v>
      </c>
    </row>
    <row r="1318" spans="1:10" x14ac:dyDescent="0.25">
      <c r="A1318" s="19" t="str">
        <f>IF(ROW()-12&lt;='01_Données'!$O$2,ROW()-12,"")</f>
        <v/>
      </c>
      <c r="B1318" s="1" t="str">
        <f>IF('01_Données'!Q1068="","",INDEX(Tableau3[N°CMD],MATCH('01_Données'!P1068,Tableau3[Sequence],0),))</f>
        <v/>
      </c>
      <c r="C1318" s="31" t="str">
        <f>IF('01_Données'!Q1068="","",INDEX(Tableau3[Désignation],MATCH('01_Données'!P1068,Tableau3[Sequence],0),))</f>
        <v/>
      </c>
      <c r="D1318" s="1" t="str">
        <f>IF('01_Données'!Q1068="","",INDEX(Tableau3[Qte],MATCH('01_Données'!P1068,Tableau3[Sequence],0),))</f>
        <v/>
      </c>
      <c r="E1318" s="22" t="str">
        <f>IF('01_Données'!Q1068="","",INDEX(Tableau3[P.A.U],MATCH('01_Données'!P1068,Tableau3[Sequence],0),))</f>
        <v/>
      </c>
      <c r="F1318" s="22"/>
      <c r="G1318" s="2" t="str">
        <f>IF('01_Données'!Q1068="","",INDEX(Tableau3[Délai],MATCH('01_Données'!P1068,Tableau3[Sequence],0),))</f>
        <v/>
      </c>
      <c r="H1318" s="2" t="str">
        <f>IF('01_Données'!Q1068="","",INDEX(Tableau3[Date livraison],MATCH('01_Données'!P1068,Tableau3[Sequence],0),))</f>
        <v/>
      </c>
      <c r="I1318" s="1" t="str">
        <f t="shared" si="27"/>
        <v/>
      </c>
      <c r="J1318" t="e">
        <f>IF('01_Données'!#REF!="","",INDEX(#REF!,MATCH('01_Données'!#REF!,#REF!,0),))</f>
        <v>#REF!</v>
      </c>
    </row>
    <row r="1319" spans="1:10" x14ac:dyDescent="0.25">
      <c r="A1319" s="19" t="str">
        <f>IF(ROW()-12&lt;='01_Données'!$O$2,ROW()-12,"")</f>
        <v/>
      </c>
      <c r="B1319" s="1" t="str">
        <f>IF('01_Données'!Q1069="","",INDEX(Tableau3[N°CMD],MATCH('01_Données'!P1069,Tableau3[Sequence],0),))</f>
        <v/>
      </c>
      <c r="C1319" s="31" t="str">
        <f>IF('01_Données'!Q1069="","",INDEX(Tableau3[Désignation],MATCH('01_Données'!P1069,Tableau3[Sequence],0),))</f>
        <v/>
      </c>
      <c r="D1319" s="1" t="str">
        <f>IF('01_Données'!Q1069="","",INDEX(Tableau3[Qte],MATCH('01_Données'!P1069,Tableau3[Sequence],0),))</f>
        <v/>
      </c>
      <c r="E1319" s="22" t="str">
        <f>IF('01_Données'!Q1069="","",INDEX(Tableau3[P.A.U],MATCH('01_Données'!P1069,Tableau3[Sequence],0),))</f>
        <v/>
      </c>
      <c r="F1319" s="22"/>
      <c r="G1319" s="2" t="str">
        <f>IF('01_Données'!Q1069="","",INDEX(Tableau3[Délai],MATCH('01_Données'!P1069,Tableau3[Sequence],0),))</f>
        <v/>
      </c>
      <c r="H1319" s="2" t="str">
        <f>IF('01_Données'!Q1069="","",INDEX(Tableau3[Date livraison],MATCH('01_Données'!P1069,Tableau3[Sequence],0),))</f>
        <v/>
      </c>
      <c r="I1319" s="1" t="str">
        <f t="shared" si="27"/>
        <v/>
      </c>
      <c r="J1319" t="e">
        <f>IF('01_Données'!#REF!="","",INDEX(#REF!,MATCH('01_Données'!#REF!,#REF!,0),))</f>
        <v>#REF!</v>
      </c>
    </row>
    <row r="1320" spans="1:10" x14ac:dyDescent="0.25">
      <c r="A1320" s="19" t="str">
        <f>IF(ROW()-12&lt;='01_Données'!$O$2,ROW()-12,"")</f>
        <v/>
      </c>
      <c r="B1320" s="1" t="str">
        <f>IF('01_Données'!Q1070="","",INDEX(Tableau3[N°CMD],MATCH('01_Données'!P1070,Tableau3[Sequence],0),))</f>
        <v/>
      </c>
      <c r="C1320" s="31" t="str">
        <f>IF('01_Données'!Q1070="","",INDEX(Tableau3[Désignation],MATCH('01_Données'!P1070,Tableau3[Sequence],0),))</f>
        <v/>
      </c>
      <c r="D1320" s="1" t="str">
        <f>IF('01_Données'!Q1070="","",INDEX(Tableau3[Qte],MATCH('01_Données'!P1070,Tableau3[Sequence],0),))</f>
        <v/>
      </c>
      <c r="E1320" s="22" t="str">
        <f>IF('01_Données'!Q1070="","",INDEX(Tableau3[P.A.U],MATCH('01_Données'!P1070,Tableau3[Sequence],0),))</f>
        <v/>
      </c>
      <c r="F1320" s="22"/>
      <c r="G1320" s="2" t="str">
        <f>IF('01_Données'!Q1070="","",INDEX(Tableau3[Délai],MATCH('01_Données'!P1070,Tableau3[Sequence],0),))</f>
        <v/>
      </c>
      <c r="H1320" s="2" t="str">
        <f>IF('01_Données'!Q1070="","",INDEX(Tableau3[Date livraison],MATCH('01_Données'!P1070,Tableau3[Sequence],0),))</f>
        <v/>
      </c>
      <c r="I1320" s="1" t="str">
        <f t="shared" si="27"/>
        <v/>
      </c>
      <c r="J1320" t="e">
        <f>IF('01_Données'!#REF!="","",INDEX(#REF!,MATCH('01_Données'!#REF!,#REF!,0),))</f>
        <v>#REF!</v>
      </c>
    </row>
    <row r="1321" spans="1:10" x14ac:dyDescent="0.25">
      <c r="A1321" s="19" t="str">
        <f>IF(ROW()-12&lt;='01_Données'!$O$2,ROW()-12,"")</f>
        <v/>
      </c>
      <c r="B1321" s="1" t="str">
        <f>IF('01_Données'!Q1071="","",INDEX(Tableau3[N°CMD],MATCH('01_Données'!P1071,Tableau3[Sequence],0),))</f>
        <v/>
      </c>
      <c r="C1321" s="31" t="str">
        <f>IF('01_Données'!Q1071="","",INDEX(Tableau3[Désignation],MATCH('01_Données'!P1071,Tableau3[Sequence],0),))</f>
        <v/>
      </c>
      <c r="D1321" s="1" t="str">
        <f>IF('01_Données'!Q1071="","",INDEX(Tableau3[Qte],MATCH('01_Données'!P1071,Tableau3[Sequence],0),))</f>
        <v/>
      </c>
      <c r="E1321" s="22" t="str">
        <f>IF('01_Données'!Q1071="","",INDEX(Tableau3[P.A.U],MATCH('01_Données'!P1071,Tableau3[Sequence],0),))</f>
        <v/>
      </c>
      <c r="F1321" s="22"/>
      <c r="G1321" s="2" t="str">
        <f>IF('01_Données'!Q1071="","",INDEX(Tableau3[Délai],MATCH('01_Données'!P1071,Tableau3[Sequence],0),))</f>
        <v/>
      </c>
      <c r="H1321" s="2" t="str">
        <f>IF('01_Données'!Q1071="","",INDEX(Tableau3[Date livraison],MATCH('01_Données'!P1071,Tableau3[Sequence],0),))</f>
        <v/>
      </c>
      <c r="I1321" s="1" t="str">
        <f t="shared" si="27"/>
        <v/>
      </c>
      <c r="J1321" t="e">
        <f>IF('01_Données'!#REF!="","",INDEX(#REF!,MATCH('01_Données'!#REF!,#REF!,0),))</f>
        <v>#REF!</v>
      </c>
    </row>
    <row r="1322" spans="1:10" x14ac:dyDescent="0.25">
      <c r="A1322" s="19" t="str">
        <f>IF(ROW()-12&lt;='01_Données'!$O$2,ROW()-12,"")</f>
        <v/>
      </c>
      <c r="B1322" s="1" t="str">
        <f>IF('01_Données'!Q1072="","",INDEX(Tableau3[N°CMD],MATCH('01_Données'!P1072,Tableau3[Sequence],0),))</f>
        <v/>
      </c>
      <c r="C1322" s="31" t="str">
        <f>IF('01_Données'!Q1072="","",INDEX(Tableau3[Désignation],MATCH('01_Données'!P1072,Tableau3[Sequence],0),))</f>
        <v/>
      </c>
      <c r="D1322" s="1" t="str">
        <f>IF('01_Données'!Q1072="","",INDEX(Tableau3[Qte],MATCH('01_Données'!P1072,Tableau3[Sequence],0),))</f>
        <v/>
      </c>
      <c r="E1322" s="22" t="str">
        <f>IF('01_Données'!Q1072="","",INDEX(Tableau3[P.A.U],MATCH('01_Données'!P1072,Tableau3[Sequence],0),))</f>
        <v/>
      </c>
      <c r="F1322" s="22"/>
      <c r="G1322" s="2" t="str">
        <f>IF('01_Données'!Q1072="","",INDEX(Tableau3[Délai],MATCH('01_Données'!P1072,Tableau3[Sequence],0),))</f>
        <v/>
      </c>
      <c r="H1322" s="2" t="str">
        <f>IF('01_Données'!Q1072="","",INDEX(Tableau3[Date livraison],MATCH('01_Données'!P1072,Tableau3[Sequence],0),))</f>
        <v/>
      </c>
      <c r="I1322" s="1" t="str">
        <f t="shared" si="27"/>
        <v/>
      </c>
      <c r="J1322" t="e">
        <f>IF('01_Données'!#REF!="","",INDEX(#REF!,MATCH('01_Données'!#REF!,#REF!,0),))</f>
        <v>#REF!</v>
      </c>
    </row>
    <row r="1323" spans="1:10" x14ac:dyDescent="0.25">
      <c r="A1323" s="19" t="str">
        <f>IF(ROW()-12&lt;='01_Données'!$O$2,ROW()-12,"")</f>
        <v/>
      </c>
      <c r="B1323" s="1" t="str">
        <f>IF('01_Données'!Q1073="","",INDEX(Tableau3[N°CMD],MATCH('01_Données'!P1073,Tableau3[Sequence],0),))</f>
        <v/>
      </c>
      <c r="C1323" s="31" t="str">
        <f>IF('01_Données'!Q1073="","",INDEX(Tableau3[Désignation],MATCH('01_Données'!P1073,Tableau3[Sequence],0),))</f>
        <v/>
      </c>
      <c r="D1323" s="1" t="str">
        <f>IF('01_Données'!Q1073="","",INDEX(Tableau3[Qte],MATCH('01_Données'!P1073,Tableau3[Sequence],0),))</f>
        <v/>
      </c>
      <c r="E1323" s="22" t="str">
        <f>IF('01_Données'!Q1073="","",INDEX(Tableau3[P.A.U],MATCH('01_Données'!P1073,Tableau3[Sequence],0),))</f>
        <v/>
      </c>
      <c r="F1323" s="22"/>
      <c r="G1323" s="2" t="str">
        <f>IF('01_Données'!Q1073="","",INDEX(Tableau3[Délai],MATCH('01_Données'!P1073,Tableau3[Sequence],0),))</f>
        <v/>
      </c>
      <c r="H1323" s="2" t="str">
        <f>IF('01_Données'!Q1073="","",INDEX(Tableau3[Date livraison],MATCH('01_Données'!P1073,Tableau3[Sequence],0),))</f>
        <v/>
      </c>
      <c r="I1323" s="1" t="str">
        <f t="shared" si="27"/>
        <v/>
      </c>
      <c r="J1323" t="e">
        <f>IF('01_Données'!#REF!="","",INDEX(#REF!,MATCH('01_Données'!#REF!,#REF!,0),))</f>
        <v>#REF!</v>
      </c>
    </row>
    <row r="1324" spans="1:10" x14ac:dyDescent="0.25">
      <c r="A1324" s="19" t="str">
        <f>IF(ROW()-12&lt;='01_Données'!$O$2,ROW()-12,"")</f>
        <v/>
      </c>
      <c r="B1324" s="1" t="str">
        <f>IF('01_Données'!Q1074="","",INDEX(Tableau3[N°CMD],MATCH('01_Données'!P1074,Tableau3[Sequence],0),))</f>
        <v/>
      </c>
      <c r="C1324" s="31" t="str">
        <f>IF('01_Données'!Q1074="","",INDEX(Tableau3[Désignation],MATCH('01_Données'!P1074,Tableau3[Sequence],0),))</f>
        <v/>
      </c>
      <c r="D1324" s="1" t="str">
        <f>IF('01_Données'!Q1074="","",INDEX(Tableau3[Qte],MATCH('01_Données'!P1074,Tableau3[Sequence],0),))</f>
        <v/>
      </c>
      <c r="E1324" s="22" t="str">
        <f>IF('01_Données'!Q1074="","",INDEX(Tableau3[P.A.U],MATCH('01_Données'!P1074,Tableau3[Sequence],0),))</f>
        <v/>
      </c>
      <c r="F1324" s="22"/>
      <c r="G1324" s="2" t="str">
        <f>IF('01_Données'!Q1074="","",INDEX(Tableau3[Délai],MATCH('01_Données'!P1074,Tableau3[Sequence],0),))</f>
        <v/>
      </c>
      <c r="H1324" s="2" t="str">
        <f>IF('01_Données'!Q1074="","",INDEX(Tableau3[Date livraison],MATCH('01_Données'!P1074,Tableau3[Sequence],0),))</f>
        <v/>
      </c>
      <c r="I1324" s="1" t="str">
        <f t="shared" si="27"/>
        <v/>
      </c>
      <c r="J1324" t="e">
        <f>IF('01_Données'!#REF!="","",INDEX(#REF!,MATCH('01_Données'!#REF!,#REF!,0),))</f>
        <v>#REF!</v>
      </c>
    </row>
    <row r="1325" spans="1:10" x14ac:dyDescent="0.25">
      <c r="A1325" s="19" t="str">
        <f>IF(ROW()-12&lt;='01_Données'!$O$2,ROW()-12,"")</f>
        <v/>
      </c>
      <c r="B1325" s="1" t="str">
        <f>IF('01_Données'!Q1075="","",INDEX(Tableau3[N°CMD],MATCH('01_Données'!P1075,Tableau3[Sequence],0),))</f>
        <v/>
      </c>
      <c r="C1325" s="31" t="str">
        <f>IF('01_Données'!Q1075="","",INDEX(Tableau3[Désignation],MATCH('01_Données'!P1075,Tableau3[Sequence],0),))</f>
        <v/>
      </c>
      <c r="D1325" s="1" t="str">
        <f>IF('01_Données'!Q1075="","",INDEX(Tableau3[Qte],MATCH('01_Données'!P1075,Tableau3[Sequence],0),))</f>
        <v/>
      </c>
      <c r="E1325" s="22" t="str">
        <f>IF('01_Données'!Q1075="","",INDEX(Tableau3[P.A.U],MATCH('01_Données'!P1075,Tableau3[Sequence],0),))</f>
        <v/>
      </c>
      <c r="F1325" s="22"/>
      <c r="G1325" s="2" t="str">
        <f>IF('01_Données'!Q1075="","",INDEX(Tableau3[Délai],MATCH('01_Données'!P1075,Tableau3[Sequence],0),))</f>
        <v/>
      </c>
      <c r="H1325" s="2" t="str">
        <f>IF('01_Données'!Q1075="","",INDEX(Tableau3[Date livraison],MATCH('01_Données'!P1075,Tableau3[Sequence],0),))</f>
        <v/>
      </c>
      <c r="I1325" s="1" t="str">
        <f t="shared" si="27"/>
        <v/>
      </c>
      <c r="J1325" t="e">
        <f>IF('01_Données'!#REF!="","",INDEX(#REF!,MATCH('01_Données'!#REF!,#REF!,0),))</f>
        <v>#REF!</v>
      </c>
    </row>
    <row r="1326" spans="1:10" x14ac:dyDescent="0.25">
      <c r="A1326" s="19" t="str">
        <f>IF(ROW()-12&lt;='01_Données'!$O$2,ROW()-12,"")</f>
        <v/>
      </c>
      <c r="B1326" s="1" t="str">
        <f>IF('01_Données'!Q1076="","",INDEX(Tableau3[N°CMD],MATCH('01_Données'!P1076,Tableau3[Sequence],0),))</f>
        <v/>
      </c>
      <c r="C1326" s="31" t="str">
        <f>IF('01_Données'!Q1076="","",INDEX(Tableau3[Désignation],MATCH('01_Données'!P1076,Tableau3[Sequence],0),))</f>
        <v/>
      </c>
      <c r="D1326" s="1" t="str">
        <f>IF('01_Données'!Q1076="","",INDEX(Tableau3[Qte],MATCH('01_Données'!P1076,Tableau3[Sequence],0),))</f>
        <v/>
      </c>
      <c r="E1326" s="22" t="str">
        <f>IF('01_Données'!Q1076="","",INDEX(Tableau3[P.A.U],MATCH('01_Données'!P1076,Tableau3[Sequence],0),))</f>
        <v/>
      </c>
      <c r="F1326" s="22"/>
      <c r="G1326" s="2" t="str">
        <f>IF('01_Données'!Q1076="","",INDEX(Tableau3[Délai],MATCH('01_Données'!P1076,Tableau3[Sequence],0),))</f>
        <v/>
      </c>
      <c r="H1326" s="2" t="str">
        <f>IF('01_Données'!Q1076="","",INDEX(Tableau3[Date livraison],MATCH('01_Données'!P1076,Tableau3[Sequence],0),))</f>
        <v/>
      </c>
      <c r="I1326" s="1" t="str">
        <f t="shared" si="27"/>
        <v/>
      </c>
      <c r="J1326" t="e">
        <f>IF('01_Données'!#REF!="","",INDEX(#REF!,MATCH('01_Données'!#REF!,#REF!,0),))</f>
        <v>#REF!</v>
      </c>
    </row>
    <row r="1327" spans="1:10" x14ac:dyDescent="0.25">
      <c r="A1327" s="19" t="str">
        <f>IF(ROW()-12&lt;='01_Données'!$O$2,ROW()-12,"")</f>
        <v/>
      </c>
      <c r="B1327" s="1" t="str">
        <f>IF('01_Données'!Q1077="","",INDEX(Tableau3[N°CMD],MATCH('01_Données'!P1077,Tableau3[Sequence],0),))</f>
        <v/>
      </c>
      <c r="C1327" s="31" t="str">
        <f>IF('01_Données'!Q1077="","",INDEX(Tableau3[Désignation],MATCH('01_Données'!P1077,Tableau3[Sequence],0),))</f>
        <v/>
      </c>
      <c r="D1327" s="1" t="str">
        <f>IF('01_Données'!Q1077="","",INDEX(Tableau3[Qte],MATCH('01_Données'!P1077,Tableau3[Sequence],0),))</f>
        <v/>
      </c>
      <c r="E1327" s="22" t="str">
        <f>IF('01_Données'!Q1077="","",INDEX(Tableau3[P.A.U],MATCH('01_Données'!P1077,Tableau3[Sequence],0),))</f>
        <v/>
      </c>
      <c r="F1327" s="22"/>
      <c r="G1327" s="2" t="str">
        <f>IF('01_Données'!Q1077="","",INDEX(Tableau3[Délai],MATCH('01_Données'!P1077,Tableau3[Sequence],0),))</f>
        <v/>
      </c>
      <c r="H1327" s="2" t="str">
        <f>IF('01_Données'!Q1077="","",INDEX(Tableau3[Date livraison],MATCH('01_Données'!P1077,Tableau3[Sequence],0),))</f>
        <v/>
      </c>
      <c r="I1327" s="1" t="str">
        <f t="shared" si="27"/>
        <v/>
      </c>
      <c r="J1327" t="e">
        <f>IF('01_Données'!#REF!="","",INDEX(#REF!,MATCH('01_Données'!#REF!,#REF!,0),))</f>
        <v>#REF!</v>
      </c>
    </row>
    <row r="1328" spans="1:10" x14ac:dyDescent="0.25">
      <c r="A1328" s="19" t="str">
        <f>IF(ROW()-12&lt;='01_Données'!$O$2,ROW()-12,"")</f>
        <v/>
      </c>
      <c r="B1328" s="1" t="str">
        <f>IF('01_Données'!Q1078="","",INDEX(Tableau3[N°CMD],MATCH('01_Données'!P1078,Tableau3[Sequence],0),))</f>
        <v/>
      </c>
      <c r="C1328" s="31" t="str">
        <f>IF('01_Données'!Q1078="","",INDEX(Tableau3[Désignation],MATCH('01_Données'!P1078,Tableau3[Sequence],0),))</f>
        <v/>
      </c>
      <c r="D1328" s="1" t="str">
        <f>IF('01_Données'!Q1078="","",INDEX(Tableau3[Qte],MATCH('01_Données'!P1078,Tableau3[Sequence],0),))</f>
        <v/>
      </c>
      <c r="E1328" s="22" t="str">
        <f>IF('01_Données'!Q1078="","",INDEX(Tableau3[P.A.U],MATCH('01_Données'!P1078,Tableau3[Sequence],0),))</f>
        <v/>
      </c>
      <c r="F1328" s="22"/>
      <c r="G1328" s="2" t="str">
        <f>IF('01_Données'!Q1078="","",INDEX(Tableau3[Délai],MATCH('01_Données'!P1078,Tableau3[Sequence],0),))</f>
        <v/>
      </c>
      <c r="H1328" s="2" t="str">
        <f>IF('01_Données'!Q1078="","",INDEX(Tableau3[Date livraison],MATCH('01_Données'!P1078,Tableau3[Sequence],0),))</f>
        <v/>
      </c>
      <c r="I1328" s="1" t="str">
        <f t="shared" si="27"/>
        <v/>
      </c>
      <c r="J1328" t="e">
        <f>IF('01_Données'!#REF!="","",INDEX(#REF!,MATCH('01_Données'!#REF!,#REF!,0),))</f>
        <v>#REF!</v>
      </c>
    </row>
    <row r="1329" spans="1:10" x14ac:dyDescent="0.25">
      <c r="A1329" s="19" t="str">
        <f>IF(ROW()-12&lt;='01_Données'!$O$2,ROW()-12,"")</f>
        <v/>
      </c>
      <c r="B1329" s="1" t="str">
        <f>IF('01_Données'!Q1079="","",INDEX(Tableau3[N°CMD],MATCH('01_Données'!P1079,Tableau3[Sequence],0),))</f>
        <v/>
      </c>
      <c r="C1329" s="31" t="str">
        <f>IF('01_Données'!Q1079="","",INDEX(Tableau3[Désignation],MATCH('01_Données'!P1079,Tableau3[Sequence],0),))</f>
        <v/>
      </c>
      <c r="D1329" s="1" t="str">
        <f>IF('01_Données'!Q1079="","",INDEX(Tableau3[Qte],MATCH('01_Données'!P1079,Tableau3[Sequence],0),))</f>
        <v/>
      </c>
      <c r="E1329" s="22" t="str">
        <f>IF('01_Données'!Q1079="","",INDEX(Tableau3[P.A.U],MATCH('01_Données'!P1079,Tableau3[Sequence],0),))</f>
        <v/>
      </c>
      <c r="F1329" s="22"/>
      <c r="G1329" s="2" t="str">
        <f>IF('01_Données'!Q1079="","",INDEX(Tableau3[Délai],MATCH('01_Données'!P1079,Tableau3[Sequence],0),))</f>
        <v/>
      </c>
      <c r="H1329" s="2" t="str">
        <f>IF('01_Données'!Q1079="","",INDEX(Tableau3[Date livraison],MATCH('01_Données'!P1079,Tableau3[Sequence],0),))</f>
        <v/>
      </c>
      <c r="I1329" s="1" t="str">
        <f t="shared" si="27"/>
        <v/>
      </c>
      <c r="J1329" t="e">
        <f>IF('01_Données'!#REF!="","",INDEX(#REF!,MATCH('01_Données'!#REF!,#REF!,0),))</f>
        <v>#REF!</v>
      </c>
    </row>
    <row r="1330" spans="1:10" x14ac:dyDescent="0.25">
      <c r="A1330" s="19" t="str">
        <f>IF(ROW()-12&lt;='01_Données'!$O$2,ROW()-12,"")</f>
        <v/>
      </c>
      <c r="B1330" s="1" t="str">
        <f>IF('01_Données'!Q1080="","",INDEX(Tableau3[N°CMD],MATCH('01_Données'!P1080,Tableau3[Sequence],0),))</f>
        <v/>
      </c>
      <c r="C1330" s="31" t="str">
        <f>IF('01_Données'!Q1080="","",INDEX(Tableau3[Désignation],MATCH('01_Données'!P1080,Tableau3[Sequence],0),))</f>
        <v/>
      </c>
      <c r="D1330" s="1" t="str">
        <f>IF('01_Données'!Q1080="","",INDEX(Tableau3[Qte],MATCH('01_Données'!P1080,Tableau3[Sequence],0),))</f>
        <v/>
      </c>
      <c r="E1330" s="22" t="str">
        <f>IF('01_Données'!Q1080="","",INDEX(Tableau3[P.A.U],MATCH('01_Données'!P1080,Tableau3[Sequence],0),))</f>
        <v/>
      </c>
      <c r="F1330" s="22"/>
      <c r="G1330" s="2" t="str">
        <f>IF('01_Données'!Q1080="","",INDEX(Tableau3[Délai],MATCH('01_Données'!P1080,Tableau3[Sequence],0),))</f>
        <v/>
      </c>
      <c r="H1330" s="2" t="str">
        <f>IF('01_Données'!Q1080="","",INDEX(Tableau3[Date livraison],MATCH('01_Données'!P1080,Tableau3[Sequence],0),))</f>
        <v/>
      </c>
      <c r="I1330" s="1" t="str">
        <f t="shared" si="27"/>
        <v/>
      </c>
      <c r="J1330" t="e">
        <f>IF('01_Données'!#REF!="","",INDEX(#REF!,MATCH('01_Données'!#REF!,#REF!,0),))</f>
        <v>#REF!</v>
      </c>
    </row>
    <row r="1331" spans="1:10" x14ac:dyDescent="0.25">
      <c r="A1331" s="19" t="str">
        <f>IF(ROW()-12&lt;='01_Données'!$O$2,ROW()-12,"")</f>
        <v/>
      </c>
      <c r="B1331" s="1" t="str">
        <f>IF('01_Données'!Q1081="","",INDEX(Tableau3[N°CMD],MATCH('01_Données'!P1081,Tableau3[Sequence],0),))</f>
        <v/>
      </c>
      <c r="C1331" s="31" t="str">
        <f>IF('01_Données'!Q1081="","",INDEX(Tableau3[Désignation],MATCH('01_Données'!P1081,Tableau3[Sequence],0),))</f>
        <v/>
      </c>
      <c r="D1331" s="1" t="str">
        <f>IF('01_Données'!Q1081="","",INDEX(Tableau3[Qte],MATCH('01_Données'!P1081,Tableau3[Sequence],0),))</f>
        <v/>
      </c>
      <c r="E1331" s="22" t="str">
        <f>IF('01_Données'!Q1081="","",INDEX(Tableau3[P.A.U],MATCH('01_Données'!P1081,Tableau3[Sequence],0),))</f>
        <v/>
      </c>
      <c r="F1331" s="22"/>
      <c r="G1331" s="2" t="str">
        <f>IF('01_Données'!Q1081="","",INDEX(Tableau3[Délai],MATCH('01_Données'!P1081,Tableau3[Sequence],0),))</f>
        <v/>
      </c>
      <c r="H1331" s="2" t="str">
        <f>IF('01_Données'!Q1081="","",INDEX(Tableau3[Date livraison],MATCH('01_Données'!P1081,Tableau3[Sequence],0),))</f>
        <v/>
      </c>
      <c r="I1331" s="1" t="str">
        <f t="shared" si="27"/>
        <v/>
      </c>
      <c r="J1331" t="e">
        <f>IF('01_Données'!#REF!="","",INDEX(#REF!,MATCH('01_Données'!#REF!,#REF!,0),))</f>
        <v>#REF!</v>
      </c>
    </row>
    <row r="1332" spans="1:10" x14ac:dyDescent="0.25">
      <c r="A1332" s="19" t="str">
        <f>IF(ROW()-12&lt;='01_Données'!$O$2,ROW()-12,"")</f>
        <v/>
      </c>
      <c r="B1332" s="1" t="str">
        <f>IF('01_Données'!Q1082="","",INDEX(Tableau3[N°CMD],MATCH('01_Données'!P1082,Tableau3[Sequence],0),))</f>
        <v/>
      </c>
      <c r="C1332" s="31" t="str">
        <f>IF('01_Données'!Q1082="","",INDEX(Tableau3[Désignation],MATCH('01_Données'!P1082,Tableau3[Sequence],0),))</f>
        <v/>
      </c>
      <c r="D1332" s="1" t="str">
        <f>IF('01_Données'!Q1082="","",INDEX(Tableau3[Qte],MATCH('01_Données'!P1082,Tableau3[Sequence],0),))</f>
        <v/>
      </c>
      <c r="E1332" s="22" t="str">
        <f>IF('01_Données'!Q1082="","",INDEX(Tableau3[P.A.U],MATCH('01_Données'!P1082,Tableau3[Sequence],0),))</f>
        <v/>
      </c>
      <c r="F1332" s="22"/>
      <c r="G1332" s="2" t="str">
        <f>IF('01_Données'!Q1082="","",INDEX(Tableau3[Délai],MATCH('01_Données'!P1082,Tableau3[Sequence],0),))</f>
        <v/>
      </c>
      <c r="H1332" s="2" t="str">
        <f>IF('01_Données'!Q1082="","",INDEX(Tableau3[Date livraison],MATCH('01_Données'!P1082,Tableau3[Sequence],0),))</f>
        <v/>
      </c>
      <c r="I1332" s="1" t="str">
        <f t="shared" si="27"/>
        <v/>
      </c>
      <c r="J1332" t="e">
        <f>IF('01_Données'!#REF!="","",INDEX(#REF!,MATCH('01_Données'!#REF!,#REF!,0),))</f>
        <v>#REF!</v>
      </c>
    </row>
    <row r="1333" spans="1:10" x14ac:dyDescent="0.25">
      <c r="A1333" s="19" t="str">
        <f>IF(ROW()-12&lt;='01_Données'!$O$2,ROW()-12,"")</f>
        <v/>
      </c>
      <c r="B1333" s="1" t="str">
        <f>IF('01_Données'!Q1083="","",INDEX(Tableau3[N°CMD],MATCH('01_Données'!P1083,Tableau3[Sequence],0),))</f>
        <v/>
      </c>
      <c r="C1333" s="31" t="str">
        <f>IF('01_Données'!Q1083="","",INDEX(Tableau3[Désignation],MATCH('01_Données'!P1083,Tableau3[Sequence],0),))</f>
        <v/>
      </c>
      <c r="D1333" s="1" t="str">
        <f>IF('01_Données'!Q1083="","",INDEX(Tableau3[Qte],MATCH('01_Données'!P1083,Tableau3[Sequence],0),))</f>
        <v/>
      </c>
      <c r="E1333" s="22" t="str">
        <f>IF('01_Données'!Q1083="","",INDEX(Tableau3[P.A.U],MATCH('01_Données'!P1083,Tableau3[Sequence],0),))</f>
        <v/>
      </c>
      <c r="F1333" s="22"/>
      <c r="G1333" s="2" t="str">
        <f>IF('01_Données'!Q1083="","",INDEX(Tableau3[Délai],MATCH('01_Données'!P1083,Tableau3[Sequence],0),))</f>
        <v/>
      </c>
      <c r="H1333" s="2" t="str">
        <f>IF('01_Données'!Q1083="","",INDEX(Tableau3[Date livraison],MATCH('01_Données'!P1083,Tableau3[Sequence],0),))</f>
        <v/>
      </c>
      <c r="I1333" s="1" t="str">
        <f t="shared" si="27"/>
        <v/>
      </c>
      <c r="J1333" t="e">
        <f>IF('01_Données'!#REF!="","",INDEX(#REF!,MATCH('01_Données'!#REF!,#REF!,0),))</f>
        <v>#REF!</v>
      </c>
    </row>
    <row r="1334" spans="1:10" x14ac:dyDescent="0.25">
      <c r="A1334" s="19" t="str">
        <f>IF(ROW()-12&lt;='01_Données'!$O$2,ROW()-12,"")</f>
        <v/>
      </c>
      <c r="B1334" s="1" t="str">
        <f>IF('01_Données'!Q1084="","",INDEX(Tableau3[N°CMD],MATCH('01_Données'!P1084,Tableau3[Sequence],0),))</f>
        <v/>
      </c>
      <c r="C1334" s="31" t="str">
        <f>IF('01_Données'!Q1084="","",INDEX(Tableau3[Désignation],MATCH('01_Données'!P1084,Tableau3[Sequence],0),))</f>
        <v/>
      </c>
      <c r="D1334" s="1" t="str">
        <f>IF('01_Données'!Q1084="","",INDEX(Tableau3[Qte],MATCH('01_Données'!P1084,Tableau3[Sequence],0),))</f>
        <v/>
      </c>
      <c r="E1334" s="22" t="str">
        <f>IF('01_Données'!Q1084="","",INDEX(Tableau3[P.A.U],MATCH('01_Données'!P1084,Tableau3[Sequence],0),))</f>
        <v/>
      </c>
      <c r="F1334" s="22"/>
      <c r="G1334" s="2" t="str">
        <f>IF('01_Données'!Q1084="","",INDEX(Tableau3[Délai],MATCH('01_Données'!P1084,Tableau3[Sequence],0),))</f>
        <v/>
      </c>
      <c r="H1334" s="2" t="str">
        <f>IF('01_Données'!Q1084="","",INDEX(Tableau3[Date livraison],MATCH('01_Données'!P1084,Tableau3[Sequence],0),))</f>
        <v/>
      </c>
      <c r="I1334" s="1" t="str">
        <f t="shared" si="27"/>
        <v/>
      </c>
      <c r="J1334" t="e">
        <f>IF('01_Données'!#REF!="","",INDEX(#REF!,MATCH('01_Données'!#REF!,#REF!,0),))</f>
        <v>#REF!</v>
      </c>
    </row>
    <row r="1335" spans="1:10" x14ac:dyDescent="0.25">
      <c r="A1335" s="19" t="str">
        <f>IF(ROW()-12&lt;='01_Données'!$O$2,ROW()-12,"")</f>
        <v/>
      </c>
      <c r="B1335" s="1" t="str">
        <f>IF('01_Données'!Q1085="","",INDEX(Tableau3[N°CMD],MATCH('01_Données'!P1085,Tableau3[Sequence],0),))</f>
        <v/>
      </c>
      <c r="C1335" s="31" t="str">
        <f>IF('01_Données'!Q1085="","",INDEX(Tableau3[Désignation],MATCH('01_Données'!P1085,Tableau3[Sequence],0),))</f>
        <v/>
      </c>
      <c r="D1335" s="1" t="str">
        <f>IF('01_Données'!Q1085="","",INDEX(Tableau3[Qte],MATCH('01_Données'!P1085,Tableau3[Sequence],0),))</f>
        <v/>
      </c>
      <c r="E1335" s="22" t="str">
        <f>IF('01_Données'!Q1085="","",INDEX(Tableau3[P.A.U],MATCH('01_Données'!P1085,Tableau3[Sequence],0),))</f>
        <v/>
      </c>
      <c r="F1335" s="22"/>
      <c r="G1335" s="2" t="str">
        <f>IF('01_Données'!Q1085="","",INDEX(Tableau3[Délai],MATCH('01_Données'!P1085,Tableau3[Sequence],0),))</f>
        <v/>
      </c>
      <c r="H1335" s="2" t="str">
        <f>IF('01_Données'!Q1085="","",INDEX(Tableau3[Date livraison],MATCH('01_Données'!P1085,Tableau3[Sequence],0),))</f>
        <v/>
      </c>
      <c r="I1335" s="1" t="str">
        <f t="shared" si="27"/>
        <v/>
      </c>
      <c r="J1335" t="e">
        <f>IF('01_Données'!#REF!="","",INDEX(#REF!,MATCH('01_Données'!#REF!,#REF!,0),))</f>
        <v>#REF!</v>
      </c>
    </row>
    <row r="1336" spans="1:10" x14ac:dyDescent="0.25">
      <c r="A1336" s="19" t="str">
        <f>IF(ROW()-12&lt;='01_Données'!$O$2,ROW()-12,"")</f>
        <v/>
      </c>
      <c r="B1336" s="1" t="str">
        <f>IF('01_Données'!Q1086="","",INDEX(Tableau3[N°CMD],MATCH('01_Données'!P1086,Tableau3[Sequence],0),))</f>
        <v/>
      </c>
      <c r="C1336" s="31" t="str">
        <f>IF('01_Données'!Q1086="","",INDEX(Tableau3[Désignation],MATCH('01_Données'!P1086,Tableau3[Sequence],0),))</f>
        <v/>
      </c>
      <c r="D1336" s="1" t="str">
        <f>IF('01_Données'!Q1086="","",INDEX(Tableau3[Qte],MATCH('01_Données'!P1086,Tableau3[Sequence],0),))</f>
        <v/>
      </c>
      <c r="E1336" s="22" t="str">
        <f>IF('01_Données'!Q1086="","",INDEX(Tableau3[P.A.U],MATCH('01_Données'!P1086,Tableau3[Sequence],0),))</f>
        <v/>
      </c>
      <c r="F1336" s="22"/>
      <c r="G1336" s="2" t="str">
        <f>IF('01_Données'!Q1086="","",INDEX(Tableau3[Délai],MATCH('01_Données'!P1086,Tableau3[Sequence],0),))</f>
        <v/>
      </c>
      <c r="H1336" s="2" t="str">
        <f>IF('01_Données'!Q1086="","",INDEX(Tableau3[Date livraison],MATCH('01_Données'!P1086,Tableau3[Sequence],0),))</f>
        <v/>
      </c>
      <c r="I1336" s="1" t="str">
        <f t="shared" si="27"/>
        <v/>
      </c>
      <c r="J1336" t="e">
        <f>IF('01_Données'!#REF!="","",INDEX(#REF!,MATCH('01_Données'!#REF!,#REF!,0),))</f>
        <v>#REF!</v>
      </c>
    </row>
    <row r="1337" spans="1:10" x14ac:dyDescent="0.25">
      <c r="A1337" s="19" t="str">
        <f>IF(ROW()-12&lt;='01_Données'!$O$2,ROW()-12,"")</f>
        <v/>
      </c>
      <c r="B1337" s="1" t="str">
        <f>IF('01_Données'!Q1087="","",INDEX(Tableau3[N°CMD],MATCH('01_Données'!P1087,Tableau3[Sequence],0),))</f>
        <v/>
      </c>
      <c r="C1337" s="31" t="str">
        <f>IF('01_Données'!Q1087="","",INDEX(Tableau3[Désignation],MATCH('01_Données'!P1087,Tableau3[Sequence],0),))</f>
        <v/>
      </c>
      <c r="D1337" s="1" t="str">
        <f>IF('01_Données'!Q1087="","",INDEX(Tableau3[Qte],MATCH('01_Données'!P1087,Tableau3[Sequence],0),))</f>
        <v/>
      </c>
      <c r="E1337" s="22" t="str">
        <f>IF('01_Données'!Q1087="","",INDEX(Tableau3[P.A.U],MATCH('01_Données'!P1087,Tableau3[Sequence],0),))</f>
        <v/>
      </c>
      <c r="F1337" s="22"/>
      <c r="G1337" s="2" t="str">
        <f>IF('01_Données'!Q1087="","",INDEX(Tableau3[Délai],MATCH('01_Données'!P1087,Tableau3[Sequence],0),))</f>
        <v/>
      </c>
      <c r="H1337" s="2" t="str">
        <f>IF('01_Données'!Q1087="","",INDEX(Tableau3[Date livraison],MATCH('01_Données'!P1087,Tableau3[Sequence],0),))</f>
        <v/>
      </c>
      <c r="I1337" s="1" t="str">
        <f t="shared" si="27"/>
        <v/>
      </c>
      <c r="J1337" t="e">
        <f>IF('01_Données'!#REF!="","",INDEX(#REF!,MATCH('01_Données'!#REF!,#REF!,0),))</f>
        <v>#REF!</v>
      </c>
    </row>
    <row r="1338" spans="1:10" x14ac:dyDescent="0.25">
      <c r="A1338" s="19" t="str">
        <f>IF(ROW()-12&lt;='01_Données'!$O$2,ROW()-12,"")</f>
        <v/>
      </c>
      <c r="B1338" s="1" t="str">
        <f>IF('01_Données'!Q1088="","",INDEX(Tableau3[N°CMD],MATCH('01_Données'!P1088,Tableau3[Sequence],0),))</f>
        <v/>
      </c>
      <c r="C1338" s="31" t="str">
        <f>IF('01_Données'!Q1088="","",INDEX(Tableau3[Désignation],MATCH('01_Données'!P1088,Tableau3[Sequence],0),))</f>
        <v/>
      </c>
      <c r="D1338" s="1" t="str">
        <f>IF('01_Données'!Q1088="","",INDEX(Tableau3[Qte],MATCH('01_Données'!P1088,Tableau3[Sequence],0),))</f>
        <v/>
      </c>
      <c r="E1338" s="22" t="str">
        <f>IF('01_Données'!Q1088="","",INDEX(Tableau3[P.A.U],MATCH('01_Données'!P1088,Tableau3[Sequence],0),))</f>
        <v/>
      </c>
      <c r="F1338" s="22"/>
      <c r="G1338" s="2" t="str">
        <f>IF('01_Données'!Q1088="","",INDEX(Tableau3[Délai],MATCH('01_Données'!P1088,Tableau3[Sequence],0),))</f>
        <v/>
      </c>
      <c r="H1338" s="2" t="str">
        <f>IF('01_Données'!Q1088="","",INDEX(Tableau3[Date livraison],MATCH('01_Données'!P1088,Tableau3[Sequence],0),))</f>
        <v/>
      </c>
      <c r="I1338" s="1" t="str">
        <f t="shared" si="27"/>
        <v/>
      </c>
      <c r="J1338" t="e">
        <f>IF('01_Données'!#REF!="","",INDEX(#REF!,MATCH('01_Données'!#REF!,#REF!,0),))</f>
        <v>#REF!</v>
      </c>
    </row>
    <row r="1339" spans="1:10" x14ac:dyDescent="0.25">
      <c r="A1339" s="19" t="str">
        <f>IF(ROW()-12&lt;='01_Données'!$O$2,ROW()-12,"")</f>
        <v/>
      </c>
      <c r="B1339" s="1" t="str">
        <f>IF('01_Données'!Q1089="","",INDEX(Tableau3[N°CMD],MATCH('01_Données'!P1089,Tableau3[Sequence],0),))</f>
        <v/>
      </c>
      <c r="C1339" s="31" t="str">
        <f>IF('01_Données'!Q1089="","",INDEX(Tableau3[Désignation],MATCH('01_Données'!P1089,Tableau3[Sequence],0),))</f>
        <v/>
      </c>
      <c r="D1339" s="1" t="str">
        <f>IF('01_Données'!Q1089="","",INDEX(Tableau3[Qte],MATCH('01_Données'!P1089,Tableau3[Sequence],0),))</f>
        <v/>
      </c>
      <c r="E1339" s="22" t="str">
        <f>IF('01_Données'!Q1089="","",INDEX(Tableau3[P.A.U],MATCH('01_Données'!P1089,Tableau3[Sequence],0),))</f>
        <v/>
      </c>
      <c r="F1339" s="22"/>
      <c r="G1339" s="2" t="str">
        <f>IF('01_Données'!Q1089="","",INDEX(Tableau3[Délai],MATCH('01_Données'!P1089,Tableau3[Sequence],0),))</f>
        <v/>
      </c>
      <c r="H1339" s="2" t="str">
        <f>IF('01_Données'!Q1089="","",INDEX(Tableau3[Date livraison],MATCH('01_Données'!P1089,Tableau3[Sequence],0),))</f>
        <v/>
      </c>
      <c r="I1339" s="1" t="str">
        <f t="shared" si="27"/>
        <v/>
      </c>
      <c r="J1339" t="e">
        <f>IF('01_Données'!#REF!="","",INDEX(#REF!,MATCH('01_Données'!#REF!,#REF!,0),))</f>
        <v>#REF!</v>
      </c>
    </row>
    <row r="1340" spans="1:10" x14ac:dyDescent="0.25">
      <c r="A1340" s="19" t="str">
        <f>IF(ROW()-12&lt;='01_Données'!$O$2,ROW()-12,"")</f>
        <v/>
      </c>
      <c r="B1340" s="1" t="str">
        <f>IF('01_Données'!Q1090="","",INDEX(Tableau3[N°CMD],MATCH('01_Données'!P1090,Tableau3[Sequence],0),))</f>
        <v/>
      </c>
      <c r="C1340" s="31" t="str">
        <f>IF('01_Données'!Q1090="","",INDEX(Tableau3[Désignation],MATCH('01_Données'!P1090,Tableau3[Sequence],0),))</f>
        <v/>
      </c>
      <c r="D1340" s="1" t="str">
        <f>IF('01_Données'!Q1090="","",INDEX(Tableau3[Qte],MATCH('01_Données'!P1090,Tableau3[Sequence],0),))</f>
        <v/>
      </c>
      <c r="E1340" s="22" t="str">
        <f>IF('01_Données'!Q1090="","",INDEX(Tableau3[P.A.U],MATCH('01_Données'!P1090,Tableau3[Sequence],0),))</f>
        <v/>
      </c>
      <c r="F1340" s="22"/>
      <c r="G1340" s="2" t="str">
        <f>IF('01_Données'!Q1090="","",INDEX(Tableau3[Délai],MATCH('01_Données'!P1090,Tableau3[Sequence],0),))</f>
        <v/>
      </c>
      <c r="H1340" s="2" t="str">
        <f>IF('01_Données'!Q1090="","",INDEX(Tableau3[Date livraison],MATCH('01_Données'!P1090,Tableau3[Sequence],0),))</f>
        <v/>
      </c>
      <c r="I1340" s="1" t="str">
        <f t="shared" si="27"/>
        <v/>
      </c>
      <c r="J1340" t="e">
        <f>IF('01_Données'!#REF!="","",INDEX(#REF!,MATCH('01_Données'!#REF!,#REF!,0),))</f>
        <v>#REF!</v>
      </c>
    </row>
    <row r="1341" spans="1:10" x14ac:dyDescent="0.25">
      <c r="A1341" s="19" t="str">
        <f>IF(ROW()-12&lt;='01_Données'!$O$2,ROW()-12,"")</f>
        <v/>
      </c>
      <c r="B1341" s="1" t="str">
        <f>IF('01_Données'!Q1091="","",INDEX(Tableau3[N°CMD],MATCH('01_Données'!P1091,Tableau3[Sequence],0),))</f>
        <v/>
      </c>
      <c r="C1341" s="31" t="str">
        <f>IF('01_Données'!Q1091="","",INDEX(Tableau3[Désignation],MATCH('01_Données'!P1091,Tableau3[Sequence],0),))</f>
        <v/>
      </c>
      <c r="D1341" s="1" t="str">
        <f>IF('01_Données'!Q1091="","",INDEX(Tableau3[Qte],MATCH('01_Données'!P1091,Tableau3[Sequence],0),))</f>
        <v/>
      </c>
      <c r="E1341" s="22" t="str">
        <f>IF('01_Données'!Q1091="","",INDEX(Tableau3[P.A.U],MATCH('01_Données'!P1091,Tableau3[Sequence],0),))</f>
        <v/>
      </c>
      <c r="F1341" s="22"/>
      <c r="G1341" s="2" t="str">
        <f>IF('01_Données'!Q1091="","",INDEX(Tableau3[Délai],MATCH('01_Données'!P1091,Tableau3[Sequence],0),))</f>
        <v/>
      </c>
      <c r="H1341" s="2" t="str">
        <f>IF('01_Données'!Q1091="","",INDEX(Tableau3[Date livraison],MATCH('01_Données'!P1091,Tableau3[Sequence],0),))</f>
        <v/>
      </c>
      <c r="I1341" s="1" t="str">
        <f t="shared" si="27"/>
        <v/>
      </c>
      <c r="J1341" t="e">
        <f>IF('01_Données'!#REF!="","",INDEX(#REF!,MATCH('01_Données'!#REF!,#REF!,0),))</f>
        <v>#REF!</v>
      </c>
    </row>
    <row r="1342" spans="1:10" x14ac:dyDescent="0.25">
      <c r="A1342" s="19" t="str">
        <f>IF(ROW()-12&lt;='01_Données'!$O$2,ROW()-12,"")</f>
        <v/>
      </c>
      <c r="B1342" s="1" t="str">
        <f>IF('01_Données'!Q1092="","",INDEX(Tableau3[N°CMD],MATCH('01_Données'!P1092,Tableau3[Sequence],0),))</f>
        <v/>
      </c>
      <c r="C1342" s="31" t="str">
        <f>IF('01_Données'!Q1092="","",INDEX(Tableau3[Désignation],MATCH('01_Données'!P1092,Tableau3[Sequence],0),))</f>
        <v/>
      </c>
      <c r="D1342" s="1" t="str">
        <f>IF('01_Données'!Q1092="","",INDEX(Tableau3[Qte],MATCH('01_Données'!P1092,Tableau3[Sequence],0),))</f>
        <v/>
      </c>
      <c r="E1342" s="22" t="str">
        <f>IF('01_Données'!Q1092="","",INDEX(Tableau3[P.A.U],MATCH('01_Données'!P1092,Tableau3[Sequence],0),))</f>
        <v/>
      </c>
      <c r="F1342" s="22"/>
      <c r="G1342" s="2" t="str">
        <f>IF('01_Données'!Q1092="","",INDEX(Tableau3[Délai],MATCH('01_Données'!P1092,Tableau3[Sequence],0),))</f>
        <v/>
      </c>
      <c r="H1342" s="2" t="str">
        <f>IF('01_Données'!Q1092="","",INDEX(Tableau3[Date livraison],MATCH('01_Données'!P1092,Tableau3[Sequence],0),))</f>
        <v/>
      </c>
      <c r="I1342" s="1" t="str">
        <f t="shared" si="27"/>
        <v/>
      </c>
      <c r="J1342" t="e">
        <f>IF('01_Données'!#REF!="","",INDEX(#REF!,MATCH('01_Données'!#REF!,#REF!,0),))</f>
        <v>#REF!</v>
      </c>
    </row>
    <row r="1343" spans="1:10" x14ac:dyDescent="0.25">
      <c r="A1343" s="19" t="str">
        <f>IF(ROW()-12&lt;='01_Données'!$O$2,ROW()-12,"")</f>
        <v/>
      </c>
      <c r="B1343" s="1" t="str">
        <f>IF('01_Données'!Q1093="","",INDEX(Tableau3[N°CMD],MATCH('01_Données'!P1093,Tableau3[Sequence],0),))</f>
        <v/>
      </c>
      <c r="C1343" s="31" t="str">
        <f>IF('01_Données'!Q1093="","",INDEX(Tableau3[Désignation],MATCH('01_Données'!P1093,Tableau3[Sequence],0),))</f>
        <v/>
      </c>
      <c r="D1343" s="1" t="str">
        <f>IF('01_Données'!Q1093="","",INDEX(Tableau3[Qte],MATCH('01_Données'!P1093,Tableau3[Sequence],0),))</f>
        <v/>
      </c>
      <c r="E1343" s="22" t="str">
        <f>IF('01_Données'!Q1093="","",INDEX(Tableau3[P.A.U],MATCH('01_Données'!P1093,Tableau3[Sequence],0),))</f>
        <v/>
      </c>
      <c r="F1343" s="22"/>
      <c r="G1343" s="2" t="str">
        <f>IF('01_Données'!Q1093="","",INDEX(Tableau3[Délai],MATCH('01_Données'!P1093,Tableau3[Sequence],0),))</f>
        <v/>
      </c>
      <c r="H1343" s="2" t="str">
        <f>IF('01_Données'!Q1093="","",INDEX(Tableau3[Date livraison],MATCH('01_Données'!P1093,Tableau3[Sequence],0),))</f>
        <v/>
      </c>
      <c r="I1343" s="1" t="str">
        <f t="shared" si="27"/>
        <v/>
      </c>
      <c r="J1343" t="e">
        <f>IF('01_Données'!#REF!="","",INDEX(#REF!,MATCH('01_Données'!#REF!,#REF!,0),))</f>
        <v>#REF!</v>
      </c>
    </row>
    <row r="1344" spans="1:10" x14ac:dyDescent="0.25">
      <c r="A1344" s="19" t="str">
        <f>IF(ROW()-12&lt;='01_Données'!$O$2,ROW()-12,"")</f>
        <v/>
      </c>
      <c r="B1344" s="1" t="str">
        <f>IF('01_Données'!Q1094="","",INDEX(Tableau3[N°CMD],MATCH('01_Données'!P1094,Tableau3[Sequence],0),))</f>
        <v/>
      </c>
      <c r="C1344" s="31" t="str">
        <f>IF('01_Données'!Q1094="","",INDEX(Tableau3[Désignation],MATCH('01_Données'!P1094,Tableau3[Sequence],0),))</f>
        <v/>
      </c>
      <c r="D1344" s="1" t="str">
        <f>IF('01_Données'!Q1094="","",INDEX(Tableau3[Qte],MATCH('01_Données'!P1094,Tableau3[Sequence],0),))</f>
        <v/>
      </c>
      <c r="E1344" s="22" t="str">
        <f>IF('01_Données'!Q1094="","",INDEX(Tableau3[P.A.U],MATCH('01_Données'!P1094,Tableau3[Sequence],0),))</f>
        <v/>
      </c>
      <c r="F1344" s="22"/>
      <c r="G1344" s="2" t="str">
        <f>IF('01_Données'!Q1094="","",INDEX(Tableau3[Délai],MATCH('01_Données'!P1094,Tableau3[Sequence],0),))</f>
        <v/>
      </c>
      <c r="H1344" s="2" t="str">
        <f>IF('01_Données'!Q1094="","",INDEX(Tableau3[Date livraison],MATCH('01_Données'!P1094,Tableau3[Sequence],0),))</f>
        <v/>
      </c>
      <c r="I1344" s="1" t="str">
        <f t="shared" si="27"/>
        <v/>
      </c>
      <c r="J1344" t="e">
        <f>IF('01_Données'!#REF!="","",INDEX(#REF!,MATCH('01_Données'!#REF!,#REF!,0),))</f>
        <v>#REF!</v>
      </c>
    </row>
    <row r="1345" spans="1:10" x14ac:dyDescent="0.25">
      <c r="A1345" s="19" t="str">
        <f>IF(ROW()-12&lt;='01_Données'!$O$2,ROW()-12,"")</f>
        <v/>
      </c>
      <c r="B1345" s="1" t="str">
        <f>IF('01_Données'!Q1095="","",INDEX(Tableau3[N°CMD],MATCH('01_Données'!P1095,Tableau3[Sequence],0),))</f>
        <v/>
      </c>
      <c r="C1345" s="31" t="str">
        <f>IF('01_Données'!Q1095="","",INDEX(Tableau3[Désignation],MATCH('01_Données'!P1095,Tableau3[Sequence],0),))</f>
        <v/>
      </c>
      <c r="D1345" s="1" t="str">
        <f>IF('01_Données'!Q1095="","",INDEX(Tableau3[Qte],MATCH('01_Données'!P1095,Tableau3[Sequence],0),))</f>
        <v/>
      </c>
      <c r="E1345" s="22" t="str">
        <f>IF('01_Données'!Q1095="","",INDEX(Tableau3[P.A.U],MATCH('01_Données'!P1095,Tableau3[Sequence],0),))</f>
        <v/>
      </c>
      <c r="F1345" s="22"/>
      <c r="G1345" s="2" t="str">
        <f>IF('01_Données'!Q1095="","",INDEX(Tableau3[Délai],MATCH('01_Données'!P1095,Tableau3[Sequence],0),))</f>
        <v/>
      </c>
      <c r="H1345" s="2" t="str">
        <f>IF('01_Données'!Q1095="","",INDEX(Tableau3[Date livraison],MATCH('01_Données'!P1095,Tableau3[Sequence],0),))</f>
        <v/>
      </c>
      <c r="I1345" s="1" t="str">
        <f t="shared" si="27"/>
        <v/>
      </c>
      <c r="J1345" t="e">
        <f>IF('01_Données'!#REF!="","",INDEX(#REF!,MATCH('01_Données'!#REF!,#REF!,0),))</f>
        <v>#REF!</v>
      </c>
    </row>
    <row r="1346" spans="1:10" x14ac:dyDescent="0.25">
      <c r="A1346" s="19" t="str">
        <f>IF(ROW()-12&lt;='01_Données'!$O$2,ROW()-12,"")</f>
        <v/>
      </c>
      <c r="B1346" s="1" t="str">
        <f>IF('01_Données'!Q1096="","",INDEX(Tableau3[N°CMD],MATCH('01_Données'!P1096,Tableau3[Sequence],0),))</f>
        <v/>
      </c>
      <c r="C1346" s="31" t="str">
        <f>IF('01_Données'!Q1096="","",INDEX(Tableau3[Désignation],MATCH('01_Données'!P1096,Tableau3[Sequence],0),))</f>
        <v/>
      </c>
      <c r="D1346" s="1" t="str">
        <f>IF('01_Données'!Q1096="","",INDEX(Tableau3[Qte],MATCH('01_Données'!P1096,Tableau3[Sequence],0),))</f>
        <v/>
      </c>
      <c r="E1346" s="22" t="str">
        <f>IF('01_Données'!Q1096="","",INDEX(Tableau3[P.A.U],MATCH('01_Données'!P1096,Tableau3[Sequence],0),))</f>
        <v/>
      </c>
      <c r="F1346" s="22"/>
      <c r="G1346" s="2" t="str">
        <f>IF('01_Données'!Q1096="","",INDEX(Tableau3[Délai],MATCH('01_Données'!P1096,Tableau3[Sequence],0),))</f>
        <v/>
      </c>
      <c r="H1346" s="2" t="str">
        <f>IF('01_Données'!Q1096="","",INDEX(Tableau3[Date livraison],MATCH('01_Données'!P1096,Tableau3[Sequence],0),))</f>
        <v/>
      </c>
      <c r="I1346" s="1" t="str">
        <f t="shared" si="27"/>
        <v/>
      </c>
      <c r="J1346" t="e">
        <f>IF('01_Données'!#REF!="","",INDEX(#REF!,MATCH('01_Données'!#REF!,#REF!,0),))</f>
        <v>#REF!</v>
      </c>
    </row>
    <row r="1347" spans="1:10" x14ac:dyDescent="0.25">
      <c r="A1347" s="19" t="str">
        <f>IF(ROW()-12&lt;='01_Données'!$O$2,ROW()-12,"")</f>
        <v/>
      </c>
      <c r="B1347" s="1" t="str">
        <f>IF('01_Données'!Q1097="","",INDEX(Tableau3[N°CMD],MATCH('01_Données'!P1097,Tableau3[Sequence],0),))</f>
        <v/>
      </c>
      <c r="C1347" s="31" t="str">
        <f>IF('01_Données'!Q1097="","",INDEX(Tableau3[Désignation],MATCH('01_Données'!P1097,Tableau3[Sequence],0),))</f>
        <v/>
      </c>
      <c r="D1347" s="1" t="str">
        <f>IF('01_Données'!Q1097="","",INDEX(Tableau3[Qte],MATCH('01_Données'!P1097,Tableau3[Sequence],0),))</f>
        <v/>
      </c>
      <c r="E1347" s="22" t="str">
        <f>IF('01_Données'!Q1097="","",INDEX(Tableau3[P.A.U],MATCH('01_Données'!P1097,Tableau3[Sequence],0),))</f>
        <v/>
      </c>
      <c r="F1347" s="22"/>
      <c r="G1347" s="2" t="str">
        <f>IF('01_Données'!Q1097="","",INDEX(Tableau3[Délai],MATCH('01_Données'!P1097,Tableau3[Sequence],0),))</f>
        <v/>
      </c>
      <c r="H1347" s="2" t="str">
        <f>IF('01_Données'!Q1097="","",INDEX(Tableau3[Date livraison],MATCH('01_Données'!P1097,Tableau3[Sequence],0),))</f>
        <v/>
      </c>
      <c r="I1347" s="1" t="str">
        <f t="shared" si="27"/>
        <v/>
      </c>
      <c r="J1347" t="e">
        <f>IF('01_Données'!#REF!="","",INDEX(#REF!,MATCH('01_Données'!#REF!,#REF!,0),))</f>
        <v>#REF!</v>
      </c>
    </row>
    <row r="1348" spans="1:10" x14ac:dyDescent="0.25">
      <c r="A1348" s="19" t="str">
        <f>IF(ROW()-12&lt;='01_Données'!$O$2,ROW()-12,"")</f>
        <v/>
      </c>
      <c r="B1348" s="1" t="str">
        <f>IF('01_Données'!Q1098="","",INDEX(Tableau3[N°CMD],MATCH('01_Données'!P1098,Tableau3[Sequence],0),))</f>
        <v/>
      </c>
      <c r="C1348" s="31" t="str">
        <f>IF('01_Données'!Q1098="","",INDEX(Tableau3[Désignation],MATCH('01_Données'!P1098,Tableau3[Sequence],0),))</f>
        <v/>
      </c>
      <c r="D1348" s="1" t="str">
        <f>IF('01_Données'!Q1098="","",INDEX(Tableau3[Qte],MATCH('01_Données'!P1098,Tableau3[Sequence],0),))</f>
        <v/>
      </c>
      <c r="E1348" s="22" t="str">
        <f>IF('01_Données'!Q1098="","",INDEX(Tableau3[P.A.U],MATCH('01_Données'!P1098,Tableau3[Sequence],0),))</f>
        <v/>
      </c>
      <c r="F1348" s="22"/>
      <c r="G1348" s="2" t="str">
        <f>IF('01_Données'!Q1098="","",INDEX(Tableau3[Délai],MATCH('01_Données'!P1098,Tableau3[Sequence],0),))</f>
        <v/>
      </c>
      <c r="H1348" s="2" t="str">
        <f>IF('01_Données'!Q1098="","",INDEX(Tableau3[Date livraison],MATCH('01_Données'!P1098,Tableau3[Sequence],0),))</f>
        <v/>
      </c>
      <c r="I1348" s="1" t="str">
        <f t="shared" si="27"/>
        <v/>
      </c>
      <c r="J1348" t="e">
        <f>IF('01_Données'!#REF!="","",INDEX(#REF!,MATCH('01_Données'!#REF!,#REF!,0),))</f>
        <v>#REF!</v>
      </c>
    </row>
    <row r="1349" spans="1:10" x14ac:dyDescent="0.25">
      <c r="A1349" s="19" t="str">
        <f>IF(ROW()-12&lt;='01_Données'!$O$2,ROW()-12,"")</f>
        <v/>
      </c>
      <c r="B1349" s="1" t="str">
        <f>IF('01_Données'!Q1099="","",INDEX(Tableau3[N°CMD],MATCH('01_Données'!P1099,Tableau3[Sequence],0),))</f>
        <v/>
      </c>
      <c r="C1349" s="31" t="str">
        <f>IF('01_Données'!Q1099="","",INDEX(Tableau3[Désignation],MATCH('01_Données'!P1099,Tableau3[Sequence],0),))</f>
        <v/>
      </c>
      <c r="D1349" s="1" t="str">
        <f>IF('01_Données'!Q1099="","",INDEX(Tableau3[Qte],MATCH('01_Données'!P1099,Tableau3[Sequence],0),))</f>
        <v/>
      </c>
      <c r="E1349" s="22" t="str">
        <f>IF('01_Données'!Q1099="","",INDEX(Tableau3[P.A.U],MATCH('01_Données'!P1099,Tableau3[Sequence],0),))</f>
        <v/>
      </c>
      <c r="F1349" s="22"/>
      <c r="G1349" s="2" t="str">
        <f>IF('01_Données'!Q1099="","",INDEX(Tableau3[Délai],MATCH('01_Données'!P1099,Tableau3[Sequence],0),))</f>
        <v/>
      </c>
      <c r="H1349" s="2" t="str">
        <f>IF('01_Données'!Q1099="","",INDEX(Tableau3[Date livraison],MATCH('01_Données'!P1099,Tableau3[Sequence],0),))</f>
        <v/>
      </c>
      <c r="I1349" s="1" t="str">
        <f t="shared" si="27"/>
        <v/>
      </c>
      <c r="J1349" t="e">
        <f>IF('01_Données'!#REF!="","",INDEX(#REF!,MATCH('01_Données'!#REF!,#REF!,0),))</f>
        <v>#REF!</v>
      </c>
    </row>
    <row r="1350" spans="1:10" x14ac:dyDescent="0.25">
      <c r="A1350" s="19" t="str">
        <f>IF(ROW()-12&lt;='01_Données'!$O$2,ROW()-12,"")</f>
        <v/>
      </c>
      <c r="B1350" s="1" t="str">
        <f>IF('01_Données'!Q1100="","",INDEX(Tableau3[N°CMD],MATCH('01_Données'!P1100,Tableau3[Sequence],0),))</f>
        <v/>
      </c>
      <c r="C1350" s="31" t="str">
        <f>IF('01_Données'!Q1100="","",INDEX(Tableau3[Désignation],MATCH('01_Données'!P1100,Tableau3[Sequence],0),))</f>
        <v/>
      </c>
      <c r="D1350" s="1" t="str">
        <f>IF('01_Données'!Q1100="","",INDEX(Tableau3[Qte],MATCH('01_Données'!P1100,Tableau3[Sequence],0),))</f>
        <v/>
      </c>
      <c r="E1350" s="22" t="str">
        <f>IF('01_Données'!Q1100="","",INDEX(Tableau3[P.A.U],MATCH('01_Données'!P1100,Tableau3[Sequence],0),))</f>
        <v/>
      </c>
      <c r="F1350" s="22"/>
      <c r="G1350" s="2" t="str">
        <f>IF('01_Données'!Q1100="","",INDEX(Tableau3[Délai],MATCH('01_Données'!P1100,Tableau3[Sequence],0),))</f>
        <v/>
      </c>
      <c r="H1350" s="2" t="str">
        <f>IF('01_Données'!Q1100="","",INDEX(Tableau3[Date livraison],MATCH('01_Données'!P1100,Tableau3[Sequence],0),))</f>
        <v/>
      </c>
      <c r="I1350" s="1" t="str">
        <f t="shared" si="27"/>
        <v/>
      </c>
      <c r="J1350" t="e">
        <f>IF('01_Données'!#REF!="","",INDEX(#REF!,MATCH('01_Données'!#REF!,#REF!,0),))</f>
        <v>#REF!</v>
      </c>
    </row>
    <row r="1351" spans="1:10" x14ac:dyDescent="0.25">
      <c r="A1351" s="19" t="str">
        <f>IF(ROW()-12&lt;='01_Données'!$O$2,ROW()-12,"")</f>
        <v/>
      </c>
      <c r="B1351" s="1" t="str">
        <f>IF('01_Données'!Q1101="","",INDEX(Tableau3[N°CMD],MATCH('01_Données'!P1101,Tableau3[Sequence],0),))</f>
        <v/>
      </c>
      <c r="C1351" s="31" t="str">
        <f>IF('01_Données'!Q1101="","",INDEX(Tableau3[Désignation],MATCH('01_Données'!P1101,Tableau3[Sequence],0),))</f>
        <v/>
      </c>
      <c r="D1351" s="1" t="str">
        <f>IF('01_Données'!Q1101="","",INDEX(Tableau3[Qte],MATCH('01_Données'!P1101,Tableau3[Sequence],0),))</f>
        <v/>
      </c>
      <c r="E1351" s="22" t="str">
        <f>IF('01_Données'!Q1101="","",INDEX(Tableau3[P.A.U],MATCH('01_Données'!P1101,Tableau3[Sequence],0),))</f>
        <v/>
      </c>
      <c r="F1351" s="22"/>
      <c r="G1351" s="2" t="str">
        <f>IF('01_Données'!Q1101="","",INDEX(Tableau3[Délai],MATCH('01_Données'!P1101,Tableau3[Sequence],0),))</f>
        <v/>
      </c>
      <c r="H1351" s="2" t="str">
        <f>IF('01_Données'!Q1101="","",INDEX(Tableau3[Date livraison],MATCH('01_Données'!P1101,Tableau3[Sequence],0),))</f>
        <v/>
      </c>
      <c r="I1351" s="1" t="str">
        <f t="shared" si="27"/>
        <v/>
      </c>
      <c r="J1351" t="e">
        <f>IF('01_Données'!#REF!="","",INDEX(#REF!,MATCH('01_Données'!#REF!,#REF!,0),))</f>
        <v>#REF!</v>
      </c>
    </row>
    <row r="1352" spans="1:10" x14ac:dyDescent="0.25">
      <c r="A1352" s="19" t="str">
        <f>IF(ROW()-12&lt;='01_Données'!$O$2,ROW()-12,"")</f>
        <v/>
      </c>
      <c r="B1352" s="1" t="str">
        <f>IF('01_Données'!Q1102="","",INDEX(Tableau3[N°CMD],MATCH('01_Données'!P1102,Tableau3[Sequence],0),))</f>
        <v/>
      </c>
      <c r="C1352" s="31" t="str">
        <f>IF('01_Données'!Q1102="","",INDEX(Tableau3[Désignation],MATCH('01_Données'!P1102,Tableau3[Sequence],0),))</f>
        <v/>
      </c>
      <c r="D1352" s="1" t="str">
        <f>IF('01_Données'!Q1102="","",INDEX(Tableau3[Qte],MATCH('01_Données'!P1102,Tableau3[Sequence],0),))</f>
        <v/>
      </c>
      <c r="E1352" s="22" t="str">
        <f>IF('01_Données'!Q1102="","",INDEX(Tableau3[P.A.U],MATCH('01_Données'!P1102,Tableau3[Sequence],0),))</f>
        <v/>
      </c>
      <c r="F1352" s="22"/>
      <c r="G1352" s="2" t="str">
        <f>IF('01_Données'!Q1102="","",INDEX(Tableau3[Délai],MATCH('01_Données'!P1102,Tableau3[Sequence],0),))</f>
        <v/>
      </c>
      <c r="H1352" s="2" t="str">
        <f>IF('01_Données'!Q1102="","",INDEX(Tableau3[Date livraison],MATCH('01_Données'!P1102,Tableau3[Sequence],0),))</f>
        <v/>
      </c>
      <c r="I1352" s="1" t="str">
        <f t="shared" si="27"/>
        <v/>
      </c>
      <c r="J1352" t="e">
        <f>IF('01_Données'!#REF!="","",INDEX(#REF!,MATCH('01_Données'!#REF!,#REF!,0),))</f>
        <v>#REF!</v>
      </c>
    </row>
    <row r="1353" spans="1:10" x14ac:dyDescent="0.25">
      <c r="A1353" s="19" t="str">
        <f>IF(ROW()-12&lt;='01_Données'!$O$2,ROW()-12,"")</f>
        <v/>
      </c>
      <c r="B1353" s="1" t="str">
        <f>IF('01_Données'!Q1103="","",INDEX(Tableau3[N°CMD],MATCH('01_Données'!P1103,Tableau3[Sequence],0),))</f>
        <v/>
      </c>
      <c r="C1353" s="31" t="str">
        <f>IF('01_Données'!Q1103="","",INDEX(Tableau3[Désignation],MATCH('01_Données'!P1103,Tableau3[Sequence],0),))</f>
        <v/>
      </c>
      <c r="D1353" s="1" t="str">
        <f>IF('01_Données'!Q1103="","",INDEX(Tableau3[Qte],MATCH('01_Données'!P1103,Tableau3[Sequence],0),))</f>
        <v/>
      </c>
      <c r="E1353" s="22" t="str">
        <f>IF('01_Données'!Q1103="","",INDEX(Tableau3[P.A.U],MATCH('01_Données'!P1103,Tableau3[Sequence],0),))</f>
        <v/>
      </c>
      <c r="F1353" s="22"/>
      <c r="G1353" s="2" t="str">
        <f>IF('01_Données'!Q1103="","",INDEX(Tableau3[Délai],MATCH('01_Données'!P1103,Tableau3[Sequence],0),))</f>
        <v/>
      </c>
      <c r="H1353" s="2" t="str">
        <f>IF('01_Données'!Q1103="","",INDEX(Tableau3[Date livraison],MATCH('01_Données'!P1103,Tableau3[Sequence],0),))</f>
        <v/>
      </c>
      <c r="I1353" s="1" t="str">
        <f t="shared" si="27"/>
        <v/>
      </c>
      <c r="J1353" t="e">
        <f>IF('01_Données'!#REF!="","",INDEX(#REF!,MATCH('01_Données'!#REF!,#REF!,0),))</f>
        <v>#REF!</v>
      </c>
    </row>
    <row r="1354" spans="1:10" x14ac:dyDescent="0.25">
      <c r="A1354" s="19" t="str">
        <f>IF(ROW()-12&lt;='01_Données'!$O$2,ROW()-12,"")</f>
        <v/>
      </c>
      <c r="B1354" s="1" t="str">
        <f>IF('01_Données'!Q1104="","",INDEX(Tableau3[N°CMD],MATCH('01_Données'!P1104,Tableau3[Sequence],0),))</f>
        <v/>
      </c>
      <c r="C1354" s="31" t="str">
        <f>IF('01_Données'!Q1104="","",INDEX(Tableau3[Désignation],MATCH('01_Données'!P1104,Tableau3[Sequence],0),))</f>
        <v/>
      </c>
      <c r="D1354" s="1" t="str">
        <f>IF('01_Données'!Q1104="","",INDEX(Tableau3[Qte],MATCH('01_Données'!P1104,Tableau3[Sequence],0),))</f>
        <v/>
      </c>
      <c r="E1354" s="22" t="str">
        <f>IF('01_Données'!Q1104="","",INDEX(Tableau3[P.A.U],MATCH('01_Données'!P1104,Tableau3[Sequence],0),))</f>
        <v/>
      </c>
      <c r="F1354" s="22"/>
      <c r="G1354" s="2" t="str">
        <f>IF('01_Données'!Q1104="","",INDEX(Tableau3[Délai],MATCH('01_Données'!P1104,Tableau3[Sequence],0),))</f>
        <v/>
      </c>
      <c r="H1354" s="2" t="str">
        <f>IF('01_Données'!Q1104="","",INDEX(Tableau3[Date livraison],MATCH('01_Données'!P1104,Tableau3[Sequence],0),))</f>
        <v/>
      </c>
      <c r="I1354" s="1" t="str">
        <f t="shared" si="27"/>
        <v/>
      </c>
      <c r="J1354" t="e">
        <f>IF('01_Données'!#REF!="","",INDEX(#REF!,MATCH('01_Données'!#REF!,#REF!,0),))</f>
        <v>#REF!</v>
      </c>
    </row>
    <row r="1355" spans="1:10" x14ac:dyDescent="0.25">
      <c r="A1355" s="19" t="str">
        <f>IF(ROW()-12&lt;='01_Données'!$O$2,ROW()-12,"")</f>
        <v/>
      </c>
      <c r="B1355" s="1" t="str">
        <f>IF('01_Données'!Q1105="","",INDEX(Tableau3[N°CMD],MATCH('01_Données'!P1105,Tableau3[Sequence],0),))</f>
        <v/>
      </c>
      <c r="C1355" s="31" t="str">
        <f>IF('01_Données'!Q1105="","",INDEX(Tableau3[Désignation],MATCH('01_Données'!P1105,Tableau3[Sequence],0),))</f>
        <v/>
      </c>
      <c r="D1355" s="1" t="str">
        <f>IF('01_Données'!Q1105="","",INDEX(Tableau3[Qte],MATCH('01_Données'!P1105,Tableau3[Sequence],0),))</f>
        <v/>
      </c>
      <c r="E1355" s="22" t="str">
        <f>IF('01_Données'!Q1105="","",INDEX(Tableau3[P.A.U],MATCH('01_Données'!P1105,Tableau3[Sequence],0),))</f>
        <v/>
      </c>
      <c r="F1355" s="22"/>
      <c r="G1355" s="2" t="str">
        <f>IF('01_Données'!Q1105="","",INDEX(Tableau3[Délai],MATCH('01_Données'!P1105,Tableau3[Sequence],0),))</f>
        <v/>
      </c>
      <c r="H1355" s="2" t="str">
        <f>IF('01_Données'!Q1105="","",INDEX(Tableau3[Date livraison],MATCH('01_Données'!P1105,Tableau3[Sequence],0),))</f>
        <v/>
      </c>
      <c r="I1355" s="1" t="str">
        <f t="shared" si="27"/>
        <v/>
      </c>
      <c r="J1355" t="e">
        <f>IF('01_Données'!#REF!="","",INDEX(#REF!,MATCH('01_Données'!#REF!,#REF!,0),))</f>
        <v>#REF!</v>
      </c>
    </row>
    <row r="1356" spans="1:10" x14ac:dyDescent="0.25">
      <c r="A1356" s="19" t="str">
        <f>IF(ROW()-12&lt;='01_Données'!$O$2,ROW()-12,"")</f>
        <v/>
      </c>
      <c r="B1356" s="1" t="str">
        <f>IF('01_Données'!Q1106="","",INDEX(Tableau3[N°CMD],MATCH('01_Données'!P1106,Tableau3[Sequence],0),))</f>
        <v/>
      </c>
      <c r="C1356" s="31" t="str">
        <f>IF('01_Données'!Q1106="","",INDEX(Tableau3[Désignation],MATCH('01_Données'!P1106,Tableau3[Sequence],0),))</f>
        <v/>
      </c>
      <c r="D1356" s="1" t="str">
        <f>IF('01_Données'!Q1106="","",INDEX(Tableau3[Qte],MATCH('01_Données'!P1106,Tableau3[Sequence],0),))</f>
        <v/>
      </c>
      <c r="E1356" s="22" t="str">
        <f>IF('01_Données'!Q1106="","",INDEX(Tableau3[P.A.U],MATCH('01_Données'!P1106,Tableau3[Sequence],0),))</f>
        <v/>
      </c>
      <c r="F1356" s="22"/>
      <c r="G1356" s="2" t="str">
        <f>IF('01_Données'!Q1106="","",INDEX(Tableau3[Délai],MATCH('01_Données'!P1106,Tableau3[Sequence],0),))</f>
        <v/>
      </c>
      <c r="H1356" s="2" t="str">
        <f>IF('01_Données'!Q1106="","",INDEX(Tableau3[Date livraison],MATCH('01_Données'!P1106,Tableau3[Sequence],0),))</f>
        <v/>
      </c>
      <c r="I1356" s="1" t="str">
        <f t="shared" ref="I1356:I1419" si="28">IF(ISBLANK(A1356),"",IFERROR(H1356-G1356,""))</f>
        <v/>
      </c>
      <c r="J1356" t="e">
        <f>IF('01_Données'!#REF!="","",INDEX(#REF!,MATCH('01_Données'!#REF!,#REF!,0),))</f>
        <v>#REF!</v>
      </c>
    </row>
    <row r="1357" spans="1:10" x14ac:dyDescent="0.25">
      <c r="A1357" s="19" t="str">
        <f>IF(ROW()-12&lt;='01_Données'!$O$2,ROW()-12,"")</f>
        <v/>
      </c>
      <c r="B1357" s="1" t="str">
        <f>IF('01_Données'!Q1107="","",INDEX(Tableau3[N°CMD],MATCH('01_Données'!P1107,Tableau3[Sequence],0),))</f>
        <v/>
      </c>
      <c r="C1357" s="31" t="str">
        <f>IF('01_Données'!Q1107="","",INDEX(Tableau3[Désignation],MATCH('01_Données'!P1107,Tableau3[Sequence],0),))</f>
        <v/>
      </c>
      <c r="D1357" s="1" t="str">
        <f>IF('01_Données'!Q1107="","",INDEX(Tableau3[Qte],MATCH('01_Données'!P1107,Tableau3[Sequence],0),))</f>
        <v/>
      </c>
      <c r="E1357" s="22" t="str">
        <f>IF('01_Données'!Q1107="","",INDEX(Tableau3[P.A.U],MATCH('01_Données'!P1107,Tableau3[Sequence],0),))</f>
        <v/>
      </c>
      <c r="F1357" s="22"/>
      <c r="G1357" s="2" t="str">
        <f>IF('01_Données'!Q1107="","",INDEX(Tableau3[Délai],MATCH('01_Données'!P1107,Tableau3[Sequence],0),))</f>
        <v/>
      </c>
      <c r="H1357" s="2" t="str">
        <f>IF('01_Données'!Q1107="","",INDEX(Tableau3[Date livraison],MATCH('01_Données'!P1107,Tableau3[Sequence],0),))</f>
        <v/>
      </c>
      <c r="I1357" s="1" t="str">
        <f t="shared" si="28"/>
        <v/>
      </c>
      <c r="J1357" t="e">
        <f>IF('01_Données'!#REF!="","",INDEX(#REF!,MATCH('01_Données'!#REF!,#REF!,0),))</f>
        <v>#REF!</v>
      </c>
    </row>
    <row r="1358" spans="1:10" x14ac:dyDescent="0.25">
      <c r="A1358" s="19" t="str">
        <f>IF(ROW()-12&lt;='01_Données'!$O$2,ROW()-12,"")</f>
        <v/>
      </c>
      <c r="B1358" s="1" t="str">
        <f>IF('01_Données'!Q1108="","",INDEX(Tableau3[N°CMD],MATCH('01_Données'!P1108,Tableau3[Sequence],0),))</f>
        <v/>
      </c>
      <c r="C1358" s="31" t="str">
        <f>IF('01_Données'!Q1108="","",INDEX(Tableau3[Désignation],MATCH('01_Données'!P1108,Tableau3[Sequence],0),))</f>
        <v/>
      </c>
      <c r="D1358" s="1" t="str">
        <f>IF('01_Données'!Q1108="","",INDEX(Tableau3[Qte],MATCH('01_Données'!P1108,Tableau3[Sequence],0),))</f>
        <v/>
      </c>
      <c r="E1358" s="22" t="str">
        <f>IF('01_Données'!Q1108="","",INDEX(Tableau3[P.A.U],MATCH('01_Données'!P1108,Tableau3[Sequence],0),))</f>
        <v/>
      </c>
      <c r="F1358" s="22"/>
      <c r="G1358" s="2" t="str">
        <f>IF('01_Données'!Q1108="","",INDEX(Tableau3[Délai],MATCH('01_Données'!P1108,Tableau3[Sequence],0),))</f>
        <v/>
      </c>
      <c r="H1358" s="2" t="str">
        <f>IF('01_Données'!Q1108="","",INDEX(Tableau3[Date livraison],MATCH('01_Données'!P1108,Tableau3[Sequence],0),))</f>
        <v/>
      </c>
      <c r="I1358" s="1" t="str">
        <f t="shared" si="28"/>
        <v/>
      </c>
      <c r="J1358" t="e">
        <f>IF('01_Données'!#REF!="","",INDEX(#REF!,MATCH('01_Données'!#REF!,#REF!,0),))</f>
        <v>#REF!</v>
      </c>
    </row>
    <row r="1359" spans="1:10" x14ac:dyDescent="0.25">
      <c r="A1359" s="19" t="str">
        <f>IF(ROW()-12&lt;='01_Données'!$O$2,ROW()-12,"")</f>
        <v/>
      </c>
      <c r="B1359" s="1" t="str">
        <f>IF('01_Données'!Q1109="","",INDEX(Tableau3[N°CMD],MATCH('01_Données'!P1109,Tableau3[Sequence],0),))</f>
        <v/>
      </c>
      <c r="C1359" s="31" t="str">
        <f>IF('01_Données'!Q1109="","",INDEX(Tableau3[Désignation],MATCH('01_Données'!P1109,Tableau3[Sequence],0),))</f>
        <v/>
      </c>
      <c r="D1359" s="1" t="str">
        <f>IF('01_Données'!Q1109="","",INDEX(Tableau3[Qte],MATCH('01_Données'!P1109,Tableau3[Sequence],0),))</f>
        <v/>
      </c>
      <c r="E1359" s="22" t="str">
        <f>IF('01_Données'!Q1109="","",INDEX(Tableau3[P.A.U],MATCH('01_Données'!P1109,Tableau3[Sequence],0),))</f>
        <v/>
      </c>
      <c r="F1359" s="22"/>
      <c r="G1359" s="2" t="str">
        <f>IF('01_Données'!Q1109="","",INDEX(Tableau3[Délai],MATCH('01_Données'!P1109,Tableau3[Sequence],0),))</f>
        <v/>
      </c>
      <c r="H1359" s="2" t="str">
        <f>IF('01_Données'!Q1109="","",INDEX(Tableau3[Date livraison],MATCH('01_Données'!P1109,Tableau3[Sequence],0),))</f>
        <v/>
      </c>
      <c r="I1359" s="1" t="str">
        <f t="shared" si="28"/>
        <v/>
      </c>
      <c r="J1359" t="e">
        <f>IF('01_Données'!#REF!="","",INDEX(#REF!,MATCH('01_Données'!#REF!,#REF!,0),))</f>
        <v>#REF!</v>
      </c>
    </row>
    <row r="1360" spans="1:10" x14ac:dyDescent="0.25">
      <c r="A1360" s="19" t="str">
        <f>IF(ROW()-12&lt;='01_Données'!$O$2,ROW()-12,"")</f>
        <v/>
      </c>
      <c r="B1360" s="1" t="str">
        <f>IF('01_Données'!Q1110="","",INDEX(Tableau3[N°CMD],MATCH('01_Données'!P1110,Tableau3[Sequence],0),))</f>
        <v/>
      </c>
      <c r="C1360" s="31" t="str">
        <f>IF('01_Données'!Q1110="","",INDEX(Tableau3[Désignation],MATCH('01_Données'!P1110,Tableau3[Sequence],0),))</f>
        <v/>
      </c>
      <c r="D1360" s="1" t="str">
        <f>IF('01_Données'!Q1110="","",INDEX(Tableau3[Qte],MATCH('01_Données'!P1110,Tableau3[Sequence],0),))</f>
        <v/>
      </c>
      <c r="E1360" s="22" t="str">
        <f>IF('01_Données'!Q1110="","",INDEX(Tableau3[P.A.U],MATCH('01_Données'!P1110,Tableau3[Sequence],0),))</f>
        <v/>
      </c>
      <c r="F1360" s="22"/>
      <c r="G1360" s="2" t="str">
        <f>IF('01_Données'!Q1110="","",INDEX(Tableau3[Délai],MATCH('01_Données'!P1110,Tableau3[Sequence],0),))</f>
        <v/>
      </c>
      <c r="H1360" s="2" t="str">
        <f>IF('01_Données'!Q1110="","",INDEX(Tableau3[Date livraison],MATCH('01_Données'!P1110,Tableau3[Sequence],0),))</f>
        <v/>
      </c>
      <c r="I1360" s="1" t="str">
        <f t="shared" si="28"/>
        <v/>
      </c>
      <c r="J1360" t="e">
        <f>IF('01_Données'!#REF!="","",INDEX(#REF!,MATCH('01_Données'!#REF!,#REF!,0),))</f>
        <v>#REF!</v>
      </c>
    </row>
    <row r="1361" spans="1:10" x14ac:dyDescent="0.25">
      <c r="A1361" s="19" t="str">
        <f>IF(ROW()-12&lt;='01_Données'!$O$2,ROW()-12,"")</f>
        <v/>
      </c>
      <c r="B1361" s="1" t="str">
        <f>IF('01_Données'!Q1111="","",INDEX(Tableau3[N°CMD],MATCH('01_Données'!P1111,Tableau3[Sequence],0),))</f>
        <v/>
      </c>
      <c r="C1361" s="31" t="str">
        <f>IF('01_Données'!Q1111="","",INDEX(Tableau3[Désignation],MATCH('01_Données'!P1111,Tableau3[Sequence],0),))</f>
        <v/>
      </c>
      <c r="D1361" s="1" t="str">
        <f>IF('01_Données'!Q1111="","",INDEX(Tableau3[Qte],MATCH('01_Données'!P1111,Tableau3[Sequence],0),))</f>
        <v/>
      </c>
      <c r="E1361" s="22" t="str">
        <f>IF('01_Données'!Q1111="","",INDEX(Tableau3[P.A.U],MATCH('01_Données'!P1111,Tableau3[Sequence],0),))</f>
        <v/>
      </c>
      <c r="F1361" s="22"/>
      <c r="G1361" s="2" t="str">
        <f>IF('01_Données'!Q1111="","",INDEX(Tableau3[Délai],MATCH('01_Données'!P1111,Tableau3[Sequence],0),))</f>
        <v/>
      </c>
      <c r="H1361" s="2" t="str">
        <f>IF('01_Données'!Q1111="","",INDEX(Tableau3[Date livraison],MATCH('01_Données'!P1111,Tableau3[Sequence],0),))</f>
        <v/>
      </c>
      <c r="I1361" s="1" t="str">
        <f t="shared" si="28"/>
        <v/>
      </c>
      <c r="J1361" t="e">
        <f>IF('01_Données'!#REF!="","",INDEX(#REF!,MATCH('01_Données'!#REF!,#REF!,0),))</f>
        <v>#REF!</v>
      </c>
    </row>
    <row r="1362" spans="1:10" x14ac:dyDescent="0.25">
      <c r="A1362" s="19" t="str">
        <f>IF(ROW()-12&lt;='01_Données'!$O$2,ROW()-12,"")</f>
        <v/>
      </c>
      <c r="B1362" s="1" t="str">
        <f>IF('01_Données'!Q1112="","",INDEX(Tableau3[N°CMD],MATCH('01_Données'!P1112,Tableau3[Sequence],0),))</f>
        <v/>
      </c>
      <c r="C1362" s="31" t="str">
        <f>IF('01_Données'!Q1112="","",INDEX(Tableau3[Désignation],MATCH('01_Données'!P1112,Tableau3[Sequence],0),))</f>
        <v/>
      </c>
      <c r="D1362" s="1" t="str">
        <f>IF('01_Données'!Q1112="","",INDEX(Tableau3[Qte],MATCH('01_Données'!P1112,Tableau3[Sequence],0),))</f>
        <v/>
      </c>
      <c r="E1362" s="22" t="str">
        <f>IF('01_Données'!Q1112="","",INDEX(Tableau3[P.A.U],MATCH('01_Données'!P1112,Tableau3[Sequence],0),))</f>
        <v/>
      </c>
      <c r="F1362" s="22"/>
      <c r="G1362" s="2" t="str">
        <f>IF('01_Données'!Q1112="","",INDEX(Tableau3[Délai],MATCH('01_Données'!P1112,Tableau3[Sequence],0),))</f>
        <v/>
      </c>
      <c r="H1362" s="2" t="str">
        <f>IF('01_Données'!Q1112="","",INDEX(Tableau3[Date livraison],MATCH('01_Données'!P1112,Tableau3[Sequence],0),))</f>
        <v/>
      </c>
      <c r="I1362" s="1" t="str">
        <f t="shared" si="28"/>
        <v/>
      </c>
      <c r="J1362" t="e">
        <f>IF('01_Données'!#REF!="","",INDEX(#REF!,MATCH('01_Données'!#REF!,#REF!,0),))</f>
        <v>#REF!</v>
      </c>
    </row>
    <row r="1363" spans="1:10" x14ac:dyDescent="0.25">
      <c r="A1363" s="19" t="str">
        <f>IF(ROW()-12&lt;='01_Données'!$O$2,ROW()-12,"")</f>
        <v/>
      </c>
      <c r="B1363" s="1" t="str">
        <f>IF('01_Données'!Q1113="","",INDEX(Tableau3[N°CMD],MATCH('01_Données'!P1113,Tableau3[Sequence],0),))</f>
        <v/>
      </c>
      <c r="C1363" s="31" t="str">
        <f>IF('01_Données'!Q1113="","",INDEX(Tableau3[Désignation],MATCH('01_Données'!P1113,Tableau3[Sequence],0),))</f>
        <v/>
      </c>
      <c r="D1363" s="1" t="str">
        <f>IF('01_Données'!Q1113="","",INDEX(Tableau3[Qte],MATCH('01_Données'!P1113,Tableau3[Sequence],0),))</f>
        <v/>
      </c>
      <c r="E1363" s="22" t="str">
        <f>IF('01_Données'!Q1113="","",INDEX(Tableau3[P.A.U],MATCH('01_Données'!P1113,Tableau3[Sequence],0),))</f>
        <v/>
      </c>
      <c r="F1363" s="22"/>
      <c r="G1363" s="2" t="str">
        <f>IF('01_Données'!Q1113="","",INDEX(Tableau3[Délai],MATCH('01_Données'!P1113,Tableau3[Sequence],0),))</f>
        <v/>
      </c>
      <c r="H1363" s="2" t="str">
        <f>IF('01_Données'!Q1113="","",INDEX(Tableau3[Date livraison],MATCH('01_Données'!P1113,Tableau3[Sequence],0),))</f>
        <v/>
      </c>
      <c r="I1363" s="1" t="str">
        <f t="shared" si="28"/>
        <v/>
      </c>
      <c r="J1363" t="e">
        <f>IF('01_Données'!#REF!="","",INDEX(#REF!,MATCH('01_Données'!#REF!,#REF!,0),))</f>
        <v>#REF!</v>
      </c>
    </row>
    <row r="1364" spans="1:10" x14ac:dyDescent="0.25">
      <c r="A1364" s="19" t="str">
        <f>IF(ROW()-12&lt;='01_Données'!$O$2,ROW()-12,"")</f>
        <v/>
      </c>
      <c r="B1364" s="1" t="str">
        <f>IF('01_Données'!Q1114="","",INDEX(Tableau3[N°CMD],MATCH('01_Données'!P1114,Tableau3[Sequence],0),))</f>
        <v/>
      </c>
      <c r="C1364" s="31" t="str">
        <f>IF('01_Données'!Q1114="","",INDEX(Tableau3[Désignation],MATCH('01_Données'!P1114,Tableau3[Sequence],0),))</f>
        <v/>
      </c>
      <c r="D1364" s="1" t="str">
        <f>IF('01_Données'!Q1114="","",INDEX(Tableau3[Qte],MATCH('01_Données'!P1114,Tableau3[Sequence],0),))</f>
        <v/>
      </c>
      <c r="E1364" s="22" t="str">
        <f>IF('01_Données'!Q1114="","",INDEX(Tableau3[P.A.U],MATCH('01_Données'!P1114,Tableau3[Sequence],0),))</f>
        <v/>
      </c>
      <c r="F1364" s="22"/>
      <c r="G1364" s="2" t="str">
        <f>IF('01_Données'!Q1114="","",INDEX(Tableau3[Délai],MATCH('01_Données'!P1114,Tableau3[Sequence],0),))</f>
        <v/>
      </c>
      <c r="H1364" s="2" t="str">
        <f>IF('01_Données'!Q1114="","",INDEX(Tableau3[Date livraison],MATCH('01_Données'!P1114,Tableau3[Sequence],0),))</f>
        <v/>
      </c>
      <c r="I1364" s="1" t="str">
        <f t="shared" si="28"/>
        <v/>
      </c>
      <c r="J1364" t="e">
        <f>IF('01_Données'!#REF!="","",INDEX(#REF!,MATCH('01_Données'!#REF!,#REF!,0),))</f>
        <v>#REF!</v>
      </c>
    </row>
    <row r="1365" spans="1:10" x14ac:dyDescent="0.25">
      <c r="A1365" s="19" t="str">
        <f>IF(ROW()-12&lt;='01_Données'!$O$2,ROW()-12,"")</f>
        <v/>
      </c>
      <c r="B1365" s="1" t="str">
        <f>IF('01_Données'!Q1115="","",INDEX(Tableau3[N°CMD],MATCH('01_Données'!P1115,Tableau3[Sequence],0),))</f>
        <v/>
      </c>
      <c r="C1365" s="31" t="str">
        <f>IF('01_Données'!Q1115="","",INDEX(Tableau3[Désignation],MATCH('01_Données'!P1115,Tableau3[Sequence],0),))</f>
        <v/>
      </c>
      <c r="D1365" s="1" t="str">
        <f>IF('01_Données'!Q1115="","",INDEX(Tableau3[Qte],MATCH('01_Données'!P1115,Tableau3[Sequence],0),))</f>
        <v/>
      </c>
      <c r="E1365" s="22" t="str">
        <f>IF('01_Données'!Q1115="","",INDEX(Tableau3[P.A.U],MATCH('01_Données'!P1115,Tableau3[Sequence],0),))</f>
        <v/>
      </c>
      <c r="F1365" s="22"/>
      <c r="G1365" s="2" t="str">
        <f>IF('01_Données'!Q1115="","",INDEX(Tableau3[Délai],MATCH('01_Données'!P1115,Tableau3[Sequence],0),))</f>
        <v/>
      </c>
      <c r="H1365" s="2" t="str">
        <f>IF('01_Données'!Q1115="","",INDEX(Tableau3[Date livraison],MATCH('01_Données'!P1115,Tableau3[Sequence],0),))</f>
        <v/>
      </c>
      <c r="I1365" s="1" t="str">
        <f t="shared" si="28"/>
        <v/>
      </c>
      <c r="J1365" t="e">
        <f>IF('01_Données'!#REF!="","",INDEX(#REF!,MATCH('01_Données'!#REF!,#REF!,0),))</f>
        <v>#REF!</v>
      </c>
    </row>
    <row r="1366" spans="1:10" x14ac:dyDescent="0.25">
      <c r="A1366" s="19" t="str">
        <f>IF(ROW()-12&lt;='01_Données'!$O$2,ROW()-12,"")</f>
        <v/>
      </c>
      <c r="B1366" s="1" t="str">
        <f>IF('01_Données'!Q1116="","",INDEX(Tableau3[N°CMD],MATCH('01_Données'!P1116,Tableau3[Sequence],0),))</f>
        <v/>
      </c>
      <c r="C1366" s="31" t="str">
        <f>IF('01_Données'!Q1116="","",INDEX(Tableau3[Désignation],MATCH('01_Données'!P1116,Tableau3[Sequence],0),))</f>
        <v/>
      </c>
      <c r="D1366" s="1" t="str">
        <f>IF('01_Données'!Q1116="","",INDEX(Tableau3[Qte],MATCH('01_Données'!P1116,Tableau3[Sequence],0),))</f>
        <v/>
      </c>
      <c r="E1366" s="22" t="str">
        <f>IF('01_Données'!Q1116="","",INDEX(Tableau3[P.A.U],MATCH('01_Données'!P1116,Tableau3[Sequence],0),))</f>
        <v/>
      </c>
      <c r="F1366" s="22"/>
      <c r="G1366" s="2" t="str">
        <f>IF('01_Données'!Q1116="","",INDEX(Tableau3[Délai],MATCH('01_Données'!P1116,Tableau3[Sequence],0),))</f>
        <v/>
      </c>
      <c r="H1366" s="2" t="str">
        <f>IF('01_Données'!Q1116="","",INDEX(Tableau3[Date livraison],MATCH('01_Données'!P1116,Tableau3[Sequence],0),))</f>
        <v/>
      </c>
      <c r="I1366" s="1" t="str">
        <f t="shared" si="28"/>
        <v/>
      </c>
      <c r="J1366" t="e">
        <f>IF('01_Données'!#REF!="","",INDEX(#REF!,MATCH('01_Données'!#REF!,#REF!,0),))</f>
        <v>#REF!</v>
      </c>
    </row>
    <row r="1367" spans="1:10" x14ac:dyDescent="0.25">
      <c r="A1367" s="19" t="str">
        <f>IF(ROW()-12&lt;='01_Données'!$O$2,ROW()-12,"")</f>
        <v/>
      </c>
      <c r="B1367" s="1" t="str">
        <f>IF('01_Données'!Q1117="","",INDEX(Tableau3[N°CMD],MATCH('01_Données'!P1117,Tableau3[Sequence],0),))</f>
        <v/>
      </c>
      <c r="C1367" s="31" t="str">
        <f>IF('01_Données'!Q1117="","",INDEX(Tableau3[Désignation],MATCH('01_Données'!P1117,Tableau3[Sequence],0),))</f>
        <v/>
      </c>
      <c r="D1367" s="1" t="str">
        <f>IF('01_Données'!Q1117="","",INDEX(Tableau3[Qte],MATCH('01_Données'!P1117,Tableau3[Sequence],0),))</f>
        <v/>
      </c>
      <c r="E1367" s="22" t="str">
        <f>IF('01_Données'!Q1117="","",INDEX(Tableau3[P.A.U],MATCH('01_Données'!P1117,Tableau3[Sequence],0),))</f>
        <v/>
      </c>
      <c r="F1367" s="22"/>
      <c r="G1367" s="2" t="str">
        <f>IF('01_Données'!Q1117="","",INDEX(Tableau3[Délai],MATCH('01_Données'!P1117,Tableau3[Sequence],0),))</f>
        <v/>
      </c>
      <c r="H1367" s="2" t="str">
        <f>IF('01_Données'!Q1117="","",INDEX(Tableau3[Date livraison],MATCH('01_Données'!P1117,Tableau3[Sequence],0),))</f>
        <v/>
      </c>
      <c r="I1367" s="1" t="str">
        <f t="shared" si="28"/>
        <v/>
      </c>
      <c r="J1367" t="e">
        <f>IF('01_Données'!#REF!="","",INDEX(#REF!,MATCH('01_Données'!#REF!,#REF!,0),))</f>
        <v>#REF!</v>
      </c>
    </row>
    <row r="1368" spans="1:10" x14ac:dyDescent="0.25">
      <c r="A1368" s="19" t="str">
        <f>IF(ROW()-12&lt;='01_Données'!$O$2,ROW()-12,"")</f>
        <v/>
      </c>
      <c r="B1368" s="1" t="str">
        <f>IF('01_Données'!Q1118="","",INDEX(Tableau3[N°CMD],MATCH('01_Données'!P1118,Tableau3[Sequence],0),))</f>
        <v/>
      </c>
      <c r="C1368" s="31" t="str">
        <f>IF('01_Données'!Q1118="","",INDEX(Tableau3[Désignation],MATCH('01_Données'!P1118,Tableau3[Sequence],0),))</f>
        <v/>
      </c>
      <c r="D1368" s="1" t="str">
        <f>IF('01_Données'!Q1118="","",INDEX(Tableau3[Qte],MATCH('01_Données'!P1118,Tableau3[Sequence],0),))</f>
        <v/>
      </c>
      <c r="E1368" s="22" t="str">
        <f>IF('01_Données'!Q1118="","",INDEX(Tableau3[P.A.U],MATCH('01_Données'!P1118,Tableau3[Sequence],0),))</f>
        <v/>
      </c>
      <c r="F1368" s="22"/>
      <c r="G1368" s="2" t="str">
        <f>IF('01_Données'!Q1118="","",INDEX(Tableau3[Délai],MATCH('01_Données'!P1118,Tableau3[Sequence],0),))</f>
        <v/>
      </c>
      <c r="H1368" s="2" t="str">
        <f>IF('01_Données'!Q1118="","",INDEX(Tableau3[Date livraison],MATCH('01_Données'!P1118,Tableau3[Sequence],0),))</f>
        <v/>
      </c>
      <c r="I1368" s="1" t="str">
        <f t="shared" si="28"/>
        <v/>
      </c>
      <c r="J1368" t="e">
        <f>IF('01_Données'!#REF!="","",INDEX(#REF!,MATCH('01_Données'!#REF!,#REF!,0),))</f>
        <v>#REF!</v>
      </c>
    </row>
    <row r="1369" spans="1:10" x14ac:dyDescent="0.25">
      <c r="A1369" s="19" t="str">
        <f>IF(ROW()-12&lt;='01_Données'!$O$2,ROW()-12,"")</f>
        <v/>
      </c>
      <c r="B1369" s="1" t="str">
        <f>IF('01_Données'!Q1119="","",INDEX(Tableau3[N°CMD],MATCH('01_Données'!P1119,Tableau3[Sequence],0),))</f>
        <v/>
      </c>
      <c r="C1369" s="31" t="str">
        <f>IF('01_Données'!Q1119="","",INDEX(Tableau3[Désignation],MATCH('01_Données'!P1119,Tableau3[Sequence],0),))</f>
        <v/>
      </c>
      <c r="D1369" s="1" t="str">
        <f>IF('01_Données'!Q1119="","",INDEX(Tableau3[Qte],MATCH('01_Données'!P1119,Tableau3[Sequence],0),))</f>
        <v/>
      </c>
      <c r="E1369" s="22" t="str">
        <f>IF('01_Données'!Q1119="","",INDEX(Tableau3[P.A.U],MATCH('01_Données'!P1119,Tableau3[Sequence],0),))</f>
        <v/>
      </c>
      <c r="F1369" s="22"/>
      <c r="G1369" s="2" t="str">
        <f>IF('01_Données'!Q1119="","",INDEX(Tableau3[Délai],MATCH('01_Données'!P1119,Tableau3[Sequence],0),))</f>
        <v/>
      </c>
      <c r="H1369" s="2" t="str">
        <f>IF('01_Données'!Q1119="","",INDEX(Tableau3[Date livraison],MATCH('01_Données'!P1119,Tableau3[Sequence],0),))</f>
        <v/>
      </c>
      <c r="I1369" s="1" t="str">
        <f t="shared" si="28"/>
        <v/>
      </c>
      <c r="J1369" t="e">
        <f>IF('01_Données'!#REF!="","",INDEX(#REF!,MATCH('01_Données'!#REF!,#REF!,0),))</f>
        <v>#REF!</v>
      </c>
    </row>
    <row r="1370" spans="1:10" x14ac:dyDescent="0.25">
      <c r="A1370" s="19" t="str">
        <f>IF(ROW()-12&lt;='01_Données'!$O$2,ROW()-12,"")</f>
        <v/>
      </c>
      <c r="B1370" s="1" t="str">
        <f>IF('01_Données'!Q1120="","",INDEX(Tableau3[N°CMD],MATCH('01_Données'!P1120,Tableau3[Sequence],0),))</f>
        <v/>
      </c>
      <c r="C1370" s="31" t="str">
        <f>IF('01_Données'!Q1120="","",INDEX(Tableau3[Désignation],MATCH('01_Données'!P1120,Tableau3[Sequence],0),))</f>
        <v/>
      </c>
      <c r="D1370" s="1" t="str">
        <f>IF('01_Données'!Q1120="","",INDEX(Tableau3[Qte],MATCH('01_Données'!P1120,Tableau3[Sequence],0),))</f>
        <v/>
      </c>
      <c r="E1370" s="22" t="str">
        <f>IF('01_Données'!Q1120="","",INDEX(Tableau3[P.A.U],MATCH('01_Données'!P1120,Tableau3[Sequence],0),))</f>
        <v/>
      </c>
      <c r="F1370" s="22"/>
      <c r="G1370" s="2" t="str">
        <f>IF('01_Données'!Q1120="","",INDEX(Tableau3[Délai],MATCH('01_Données'!P1120,Tableau3[Sequence],0),))</f>
        <v/>
      </c>
      <c r="H1370" s="2" t="str">
        <f>IF('01_Données'!Q1120="","",INDEX(Tableau3[Date livraison],MATCH('01_Données'!P1120,Tableau3[Sequence],0),))</f>
        <v/>
      </c>
      <c r="I1370" s="1" t="str">
        <f t="shared" si="28"/>
        <v/>
      </c>
      <c r="J1370" t="e">
        <f>IF('01_Données'!#REF!="","",INDEX(#REF!,MATCH('01_Données'!#REF!,#REF!,0),))</f>
        <v>#REF!</v>
      </c>
    </row>
    <row r="1371" spans="1:10" x14ac:dyDescent="0.25">
      <c r="A1371" s="19" t="str">
        <f>IF(ROW()-12&lt;='01_Données'!$O$2,ROW()-12,"")</f>
        <v/>
      </c>
      <c r="B1371" s="1" t="str">
        <f>IF('01_Données'!Q1121="","",INDEX(Tableau3[N°CMD],MATCH('01_Données'!P1121,Tableau3[Sequence],0),))</f>
        <v/>
      </c>
      <c r="C1371" s="31" t="str">
        <f>IF('01_Données'!Q1121="","",INDEX(Tableau3[Désignation],MATCH('01_Données'!P1121,Tableau3[Sequence],0),))</f>
        <v/>
      </c>
      <c r="D1371" s="1" t="str">
        <f>IF('01_Données'!Q1121="","",INDEX(Tableau3[Qte],MATCH('01_Données'!P1121,Tableau3[Sequence],0),))</f>
        <v/>
      </c>
      <c r="E1371" s="22" t="str">
        <f>IF('01_Données'!Q1121="","",INDEX(Tableau3[P.A.U],MATCH('01_Données'!P1121,Tableau3[Sequence],0),))</f>
        <v/>
      </c>
      <c r="F1371" s="22"/>
      <c r="G1371" s="2" t="str">
        <f>IF('01_Données'!Q1121="","",INDEX(Tableau3[Délai],MATCH('01_Données'!P1121,Tableau3[Sequence],0),))</f>
        <v/>
      </c>
      <c r="H1371" s="2" t="str">
        <f>IF('01_Données'!Q1121="","",INDEX(Tableau3[Date livraison],MATCH('01_Données'!P1121,Tableau3[Sequence],0),))</f>
        <v/>
      </c>
      <c r="I1371" s="1" t="str">
        <f t="shared" si="28"/>
        <v/>
      </c>
      <c r="J1371" t="e">
        <f>IF('01_Données'!#REF!="","",INDEX(#REF!,MATCH('01_Données'!#REF!,#REF!,0),))</f>
        <v>#REF!</v>
      </c>
    </row>
    <row r="1372" spans="1:10" x14ac:dyDescent="0.25">
      <c r="A1372" s="19" t="str">
        <f>IF(ROW()-12&lt;='01_Données'!$O$2,ROW()-12,"")</f>
        <v/>
      </c>
      <c r="B1372" s="1" t="str">
        <f>IF('01_Données'!Q1122="","",INDEX(Tableau3[N°CMD],MATCH('01_Données'!P1122,Tableau3[Sequence],0),))</f>
        <v/>
      </c>
      <c r="C1372" s="31" t="str">
        <f>IF('01_Données'!Q1122="","",INDEX(Tableau3[Désignation],MATCH('01_Données'!P1122,Tableau3[Sequence],0),))</f>
        <v/>
      </c>
      <c r="D1372" s="1" t="str">
        <f>IF('01_Données'!Q1122="","",INDEX(Tableau3[Qte],MATCH('01_Données'!P1122,Tableau3[Sequence],0),))</f>
        <v/>
      </c>
      <c r="E1372" s="22" t="str">
        <f>IF('01_Données'!Q1122="","",INDEX(Tableau3[P.A.U],MATCH('01_Données'!P1122,Tableau3[Sequence],0),))</f>
        <v/>
      </c>
      <c r="F1372" s="22"/>
      <c r="G1372" s="2" t="str">
        <f>IF('01_Données'!Q1122="","",INDEX(Tableau3[Délai],MATCH('01_Données'!P1122,Tableau3[Sequence],0),))</f>
        <v/>
      </c>
      <c r="H1372" s="2" t="str">
        <f>IF('01_Données'!Q1122="","",INDEX(Tableau3[Date livraison],MATCH('01_Données'!P1122,Tableau3[Sequence],0),))</f>
        <v/>
      </c>
      <c r="I1372" s="1" t="str">
        <f t="shared" si="28"/>
        <v/>
      </c>
      <c r="J1372" t="e">
        <f>IF('01_Données'!#REF!="","",INDEX(#REF!,MATCH('01_Données'!#REF!,#REF!,0),))</f>
        <v>#REF!</v>
      </c>
    </row>
    <row r="1373" spans="1:10" x14ac:dyDescent="0.25">
      <c r="A1373" s="19" t="str">
        <f>IF(ROW()-12&lt;='01_Données'!$O$2,ROW()-12,"")</f>
        <v/>
      </c>
      <c r="B1373" s="1" t="str">
        <f>IF('01_Données'!Q1123="","",INDEX(Tableau3[N°CMD],MATCH('01_Données'!P1123,Tableau3[Sequence],0),))</f>
        <v/>
      </c>
      <c r="C1373" s="31" t="str">
        <f>IF('01_Données'!Q1123="","",INDEX(Tableau3[Désignation],MATCH('01_Données'!P1123,Tableau3[Sequence],0),))</f>
        <v/>
      </c>
      <c r="D1373" s="1" t="str">
        <f>IF('01_Données'!Q1123="","",INDEX(Tableau3[Qte],MATCH('01_Données'!P1123,Tableau3[Sequence],0),))</f>
        <v/>
      </c>
      <c r="E1373" s="22" t="str">
        <f>IF('01_Données'!Q1123="","",INDEX(Tableau3[P.A.U],MATCH('01_Données'!P1123,Tableau3[Sequence],0),))</f>
        <v/>
      </c>
      <c r="F1373" s="22"/>
      <c r="G1373" s="2" t="str">
        <f>IF('01_Données'!Q1123="","",INDEX(Tableau3[Délai],MATCH('01_Données'!P1123,Tableau3[Sequence],0),))</f>
        <v/>
      </c>
      <c r="H1373" s="2" t="str">
        <f>IF('01_Données'!Q1123="","",INDEX(Tableau3[Date livraison],MATCH('01_Données'!P1123,Tableau3[Sequence],0),))</f>
        <v/>
      </c>
      <c r="I1373" s="1" t="str">
        <f t="shared" si="28"/>
        <v/>
      </c>
      <c r="J1373" t="e">
        <f>IF('01_Données'!#REF!="","",INDEX(#REF!,MATCH('01_Données'!#REF!,#REF!,0),))</f>
        <v>#REF!</v>
      </c>
    </row>
    <row r="1374" spans="1:10" x14ac:dyDescent="0.25">
      <c r="A1374" s="19" t="str">
        <f>IF(ROW()-12&lt;='01_Données'!$O$2,ROW()-12,"")</f>
        <v/>
      </c>
      <c r="B1374" s="1" t="str">
        <f>IF('01_Données'!Q1124="","",INDEX(Tableau3[N°CMD],MATCH('01_Données'!P1124,Tableau3[Sequence],0),))</f>
        <v/>
      </c>
      <c r="C1374" s="31" t="str">
        <f>IF('01_Données'!Q1124="","",INDEX(Tableau3[Désignation],MATCH('01_Données'!P1124,Tableau3[Sequence],0),))</f>
        <v/>
      </c>
      <c r="D1374" s="1" t="str">
        <f>IF('01_Données'!Q1124="","",INDEX(Tableau3[Qte],MATCH('01_Données'!P1124,Tableau3[Sequence],0),))</f>
        <v/>
      </c>
      <c r="E1374" s="22" t="str">
        <f>IF('01_Données'!Q1124="","",INDEX(Tableau3[P.A.U],MATCH('01_Données'!P1124,Tableau3[Sequence],0),))</f>
        <v/>
      </c>
      <c r="F1374" s="22"/>
      <c r="G1374" s="2" t="str">
        <f>IF('01_Données'!Q1124="","",INDEX(Tableau3[Délai],MATCH('01_Données'!P1124,Tableau3[Sequence],0),))</f>
        <v/>
      </c>
      <c r="H1374" s="2" t="str">
        <f>IF('01_Données'!Q1124="","",INDEX(Tableau3[Date livraison],MATCH('01_Données'!P1124,Tableau3[Sequence],0),))</f>
        <v/>
      </c>
      <c r="I1374" s="1" t="str">
        <f t="shared" si="28"/>
        <v/>
      </c>
      <c r="J1374" t="e">
        <f>IF('01_Données'!#REF!="","",INDEX(#REF!,MATCH('01_Données'!#REF!,#REF!,0),))</f>
        <v>#REF!</v>
      </c>
    </row>
    <row r="1375" spans="1:10" x14ac:dyDescent="0.25">
      <c r="A1375" s="19" t="str">
        <f>IF(ROW()-12&lt;='01_Données'!$O$2,ROW()-12,"")</f>
        <v/>
      </c>
      <c r="B1375" s="1" t="str">
        <f>IF('01_Données'!Q1125="","",INDEX(Tableau3[N°CMD],MATCH('01_Données'!P1125,Tableau3[Sequence],0),))</f>
        <v/>
      </c>
      <c r="C1375" s="31" t="str">
        <f>IF('01_Données'!Q1125="","",INDEX(Tableau3[Désignation],MATCH('01_Données'!P1125,Tableau3[Sequence],0),))</f>
        <v/>
      </c>
      <c r="D1375" s="1" t="str">
        <f>IF('01_Données'!Q1125="","",INDEX(Tableau3[Qte],MATCH('01_Données'!P1125,Tableau3[Sequence],0),))</f>
        <v/>
      </c>
      <c r="E1375" s="22" t="str">
        <f>IF('01_Données'!Q1125="","",INDEX(Tableau3[P.A.U],MATCH('01_Données'!P1125,Tableau3[Sequence],0),))</f>
        <v/>
      </c>
      <c r="F1375" s="22"/>
      <c r="G1375" s="2" t="str">
        <f>IF('01_Données'!Q1125="","",INDEX(Tableau3[Délai],MATCH('01_Données'!P1125,Tableau3[Sequence],0),))</f>
        <v/>
      </c>
      <c r="H1375" s="2" t="str">
        <f>IF('01_Données'!Q1125="","",INDEX(Tableau3[Date livraison],MATCH('01_Données'!P1125,Tableau3[Sequence],0),))</f>
        <v/>
      </c>
      <c r="I1375" s="1" t="str">
        <f t="shared" si="28"/>
        <v/>
      </c>
      <c r="J1375" t="e">
        <f>IF('01_Données'!#REF!="","",INDEX(#REF!,MATCH('01_Données'!#REF!,#REF!,0),))</f>
        <v>#REF!</v>
      </c>
    </row>
    <row r="1376" spans="1:10" x14ac:dyDescent="0.25">
      <c r="A1376" s="19" t="str">
        <f>IF(ROW()-12&lt;='01_Données'!$O$2,ROW()-12,"")</f>
        <v/>
      </c>
      <c r="B1376" s="1" t="str">
        <f>IF('01_Données'!Q1126="","",INDEX(Tableau3[N°CMD],MATCH('01_Données'!P1126,Tableau3[Sequence],0),))</f>
        <v/>
      </c>
      <c r="C1376" s="31" t="str">
        <f>IF('01_Données'!Q1126="","",INDEX(Tableau3[Désignation],MATCH('01_Données'!P1126,Tableau3[Sequence],0),))</f>
        <v/>
      </c>
      <c r="D1376" s="1" t="str">
        <f>IF('01_Données'!Q1126="","",INDEX(Tableau3[Qte],MATCH('01_Données'!P1126,Tableau3[Sequence],0),))</f>
        <v/>
      </c>
      <c r="E1376" s="22" t="str">
        <f>IF('01_Données'!Q1126="","",INDEX(Tableau3[P.A.U],MATCH('01_Données'!P1126,Tableau3[Sequence],0),))</f>
        <v/>
      </c>
      <c r="F1376" s="22"/>
      <c r="G1376" s="2" t="str">
        <f>IF('01_Données'!Q1126="","",INDEX(Tableau3[Délai],MATCH('01_Données'!P1126,Tableau3[Sequence],0),))</f>
        <v/>
      </c>
      <c r="H1376" s="2" t="str">
        <f>IF('01_Données'!Q1126="","",INDEX(Tableau3[Date livraison],MATCH('01_Données'!P1126,Tableau3[Sequence],0),))</f>
        <v/>
      </c>
      <c r="I1376" s="1" t="str">
        <f t="shared" si="28"/>
        <v/>
      </c>
      <c r="J1376" t="e">
        <f>IF('01_Données'!#REF!="","",INDEX(#REF!,MATCH('01_Données'!#REF!,#REF!,0),))</f>
        <v>#REF!</v>
      </c>
    </row>
    <row r="1377" spans="1:10" x14ac:dyDescent="0.25">
      <c r="A1377" s="19" t="str">
        <f>IF(ROW()-12&lt;='01_Données'!$O$2,ROW()-12,"")</f>
        <v/>
      </c>
      <c r="B1377" s="1" t="str">
        <f>IF('01_Données'!Q1127="","",INDEX(Tableau3[N°CMD],MATCH('01_Données'!P1127,Tableau3[Sequence],0),))</f>
        <v/>
      </c>
      <c r="C1377" s="31" t="str">
        <f>IF('01_Données'!Q1127="","",INDEX(Tableau3[Désignation],MATCH('01_Données'!P1127,Tableau3[Sequence],0),))</f>
        <v/>
      </c>
      <c r="D1377" s="1" t="str">
        <f>IF('01_Données'!Q1127="","",INDEX(Tableau3[Qte],MATCH('01_Données'!P1127,Tableau3[Sequence],0),))</f>
        <v/>
      </c>
      <c r="E1377" s="22" t="str">
        <f>IF('01_Données'!Q1127="","",INDEX(Tableau3[P.A.U],MATCH('01_Données'!P1127,Tableau3[Sequence],0),))</f>
        <v/>
      </c>
      <c r="F1377" s="22"/>
      <c r="G1377" s="2" t="str">
        <f>IF('01_Données'!Q1127="","",INDEX(Tableau3[Délai],MATCH('01_Données'!P1127,Tableau3[Sequence],0),))</f>
        <v/>
      </c>
      <c r="H1377" s="2" t="str">
        <f>IF('01_Données'!Q1127="","",INDEX(Tableau3[Date livraison],MATCH('01_Données'!P1127,Tableau3[Sequence],0),))</f>
        <v/>
      </c>
      <c r="I1377" s="1" t="str">
        <f t="shared" si="28"/>
        <v/>
      </c>
      <c r="J1377" t="e">
        <f>IF('01_Données'!#REF!="","",INDEX(#REF!,MATCH('01_Données'!#REF!,#REF!,0),))</f>
        <v>#REF!</v>
      </c>
    </row>
    <row r="1378" spans="1:10" x14ac:dyDescent="0.25">
      <c r="A1378" s="19" t="str">
        <f>IF(ROW()-12&lt;='01_Données'!$O$2,ROW()-12,"")</f>
        <v/>
      </c>
      <c r="B1378" s="1" t="str">
        <f>IF('01_Données'!Q1128="","",INDEX(Tableau3[N°CMD],MATCH('01_Données'!P1128,Tableau3[Sequence],0),))</f>
        <v/>
      </c>
      <c r="C1378" s="31" t="str">
        <f>IF('01_Données'!Q1128="","",INDEX(Tableau3[Désignation],MATCH('01_Données'!P1128,Tableau3[Sequence],0),))</f>
        <v/>
      </c>
      <c r="D1378" s="1" t="str">
        <f>IF('01_Données'!Q1128="","",INDEX(Tableau3[Qte],MATCH('01_Données'!P1128,Tableau3[Sequence],0),))</f>
        <v/>
      </c>
      <c r="E1378" s="22" t="str">
        <f>IF('01_Données'!Q1128="","",INDEX(Tableau3[P.A.U],MATCH('01_Données'!P1128,Tableau3[Sequence],0),))</f>
        <v/>
      </c>
      <c r="F1378" s="22"/>
      <c r="G1378" s="2" t="str">
        <f>IF('01_Données'!Q1128="","",INDEX(Tableau3[Délai],MATCH('01_Données'!P1128,Tableau3[Sequence],0),))</f>
        <v/>
      </c>
      <c r="H1378" s="2" t="str">
        <f>IF('01_Données'!Q1128="","",INDEX(Tableau3[Date livraison],MATCH('01_Données'!P1128,Tableau3[Sequence],0),))</f>
        <v/>
      </c>
      <c r="I1378" s="1" t="str">
        <f t="shared" si="28"/>
        <v/>
      </c>
      <c r="J1378" t="e">
        <f>IF('01_Données'!#REF!="","",INDEX(#REF!,MATCH('01_Données'!#REF!,#REF!,0),))</f>
        <v>#REF!</v>
      </c>
    </row>
    <row r="1379" spans="1:10" x14ac:dyDescent="0.25">
      <c r="A1379" s="19" t="str">
        <f>IF(ROW()-12&lt;='01_Données'!$O$2,ROW()-12,"")</f>
        <v/>
      </c>
      <c r="B1379" s="1" t="str">
        <f>IF('01_Données'!Q1129="","",INDEX(Tableau3[N°CMD],MATCH('01_Données'!P1129,Tableau3[Sequence],0),))</f>
        <v/>
      </c>
      <c r="C1379" s="31" t="str">
        <f>IF('01_Données'!Q1129="","",INDEX(Tableau3[Désignation],MATCH('01_Données'!P1129,Tableau3[Sequence],0),))</f>
        <v/>
      </c>
      <c r="D1379" s="1" t="str">
        <f>IF('01_Données'!Q1129="","",INDEX(Tableau3[Qte],MATCH('01_Données'!P1129,Tableau3[Sequence],0),))</f>
        <v/>
      </c>
      <c r="E1379" s="22" t="str">
        <f>IF('01_Données'!Q1129="","",INDEX(Tableau3[P.A.U],MATCH('01_Données'!P1129,Tableau3[Sequence],0),))</f>
        <v/>
      </c>
      <c r="F1379" s="22"/>
      <c r="G1379" s="2" t="str">
        <f>IF('01_Données'!Q1129="","",INDEX(Tableau3[Délai],MATCH('01_Données'!P1129,Tableau3[Sequence],0),))</f>
        <v/>
      </c>
      <c r="H1379" s="2" t="str">
        <f>IF('01_Données'!Q1129="","",INDEX(Tableau3[Date livraison],MATCH('01_Données'!P1129,Tableau3[Sequence],0),))</f>
        <v/>
      </c>
      <c r="I1379" s="1" t="str">
        <f t="shared" si="28"/>
        <v/>
      </c>
      <c r="J1379" t="e">
        <f>IF('01_Données'!#REF!="","",INDEX(#REF!,MATCH('01_Données'!#REF!,#REF!,0),))</f>
        <v>#REF!</v>
      </c>
    </row>
    <row r="1380" spans="1:10" x14ac:dyDescent="0.25">
      <c r="A1380" s="19" t="str">
        <f>IF(ROW()-12&lt;='01_Données'!$O$2,ROW()-12,"")</f>
        <v/>
      </c>
      <c r="B1380" s="1" t="str">
        <f>IF('01_Données'!Q1130="","",INDEX(Tableau3[N°CMD],MATCH('01_Données'!P1130,Tableau3[Sequence],0),))</f>
        <v/>
      </c>
      <c r="C1380" s="31" t="str">
        <f>IF('01_Données'!Q1130="","",INDEX(Tableau3[Désignation],MATCH('01_Données'!P1130,Tableau3[Sequence],0),))</f>
        <v/>
      </c>
      <c r="D1380" s="1" t="str">
        <f>IF('01_Données'!Q1130="","",INDEX(Tableau3[Qte],MATCH('01_Données'!P1130,Tableau3[Sequence],0),))</f>
        <v/>
      </c>
      <c r="E1380" s="22" t="str">
        <f>IF('01_Données'!Q1130="","",INDEX(Tableau3[P.A.U],MATCH('01_Données'!P1130,Tableau3[Sequence],0),))</f>
        <v/>
      </c>
      <c r="F1380" s="22"/>
      <c r="G1380" s="2" t="str">
        <f>IF('01_Données'!Q1130="","",INDEX(Tableau3[Délai],MATCH('01_Données'!P1130,Tableau3[Sequence],0),))</f>
        <v/>
      </c>
      <c r="H1380" s="2" t="str">
        <f>IF('01_Données'!Q1130="","",INDEX(Tableau3[Date livraison],MATCH('01_Données'!P1130,Tableau3[Sequence],0),))</f>
        <v/>
      </c>
      <c r="I1380" s="1" t="str">
        <f t="shared" si="28"/>
        <v/>
      </c>
      <c r="J1380" t="e">
        <f>IF('01_Données'!#REF!="","",INDEX(#REF!,MATCH('01_Données'!#REF!,#REF!,0),))</f>
        <v>#REF!</v>
      </c>
    </row>
    <row r="1381" spans="1:10" x14ac:dyDescent="0.25">
      <c r="A1381" s="19" t="str">
        <f>IF(ROW()-12&lt;='01_Données'!$O$2,ROW()-12,"")</f>
        <v/>
      </c>
      <c r="B1381" s="1" t="str">
        <f>IF('01_Données'!Q1131="","",INDEX(Tableau3[N°CMD],MATCH('01_Données'!P1131,Tableau3[Sequence],0),))</f>
        <v/>
      </c>
      <c r="C1381" s="31" t="str">
        <f>IF('01_Données'!Q1131="","",INDEX(Tableau3[Désignation],MATCH('01_Données'!P1131,Tableau3[Sequence],0),))</f>
        <v/>
      </c>
      <c r="D1381" s="1" t="str">
        <f>IF('01_Données'!Q1131="","",INDEX(Tableau3[Qte],MATCH('01_Données'!P1131,Tableau3[Sequence],0),))</f>
        <v/>
      </c>
      <c r="E1381" s="22" t="str">
        <f>IF('01_Données'!Q1131="","",INDEX(Tableau3[P.A.U],MATCH('01_Données'!P1131,Tableau3[Sequence],0),))</f>
        <v/>
      </c>
      <c r="F1381" s="22"/>
      <c r="G1381" s="2" t="str">
        <f>IF('01_Données'!Q1131="","",INDEX(Tableau3[Délai],MATCH('01_Données'!P1131,Tableau3[Sequence],0),))</f>
        <v/>
      </c>
      <c r="H1381" s="2" t="str">
        <f>IF('01_Données'!Q1131="","",INDEX(Tableau3[Date livraison],MATCH('01_Données'!P1131,Tableau3[Sequence],0),))</f>
        <v/>
      </c>
      <c r="I1381" s="1" t="str">
        <f t="shared" si="28"/>
        <v/>
      </c>
      <c r="J1381" t="e">
        <f>IF('01_Données'!#REF!="","",INDEX(#REF!,MATCH('01_Données'!#REF!,#REF!,0),))</f>
        <v>#REF!</v>
      </c>
    </row>
    <row r="1382" spans="1:10" x14ac:dyDescent="0.25">
      <c r="A1382" s="19" t="str">
        <f>IF(ROW()-12&lt;='01_Données'!$O$2,ROW()-12,"")</f>
        <v/>
      </c>
      <c r="B1382" s="1" t="str">
        <f>IF('01_Données'!Q1132="","",INDEX(Tableau3[N°CMD],MATCH('01_Données'!P1132,Tableau3[Sequence],0),))</f>
        <v/>
      </c>
      <c r="C1382" s="31" t="str">
        <f>IF('01_Données'!Q1132="","",INDEX(Tableau3[Désignation],MATCH('01_Données'!P1132,Tableau3[Sequence],0),))</f>
        <v/>
      </c>
      <c r="D1382" s="1" t="str">
        <f>IF('01_Données'!Q1132="","",INDEX(Tableau3[Qte],MATCH('01_Données'!P1132,Tableau3[Sequence],0),))</f>
        <v/>
      </c>
      <c r="E1382" s="22" t="str">
        <f>IF('01_Données'!Q1132="","",INDEX(Tableau3[P.A.U],MATCH('01_Données'!P1132,Tableau3[Sequence],0),))</f>
        <v/>
      </c>
      <c r="F1382" s="22"/>
      <c r="G1382" s="2" t="str">
        <f>IF('01_Données'!Q1132="","",INDEX(Tableau3[Délai],MATCH('01_Données'!P1132,Tableau3[Sequence],0),))</f>
        <v/>
      </c>
      <c r="H1382" s="2" t="str">
        <f>IF('01_Données'!Q1132="","",INDEX(Tableau3[Date livraison],MATCH('01_Données'!P1132,Tableau3[Sequence],0),))</f>
        <v/>
      </c>
      <c r="I1382" s="1" t="str">
        <f t="shared" si="28"/>
        <v/>
      </c>
      <c r="J1382" t="e">
        <f>IF('01_Données'!#REF!="","",INDEX(#REF!,MATCH('01_Données'!#REF!,#REF!,0),))</f>
        <v>#REF!</v>
      </c>
    </row>
    <row r="1383" spans="1:10" x14ac:dyDescent="0.25">
      <c r="A1383" s="19" t="str">
        <f>IF(ROW()-12&lt;='01_Données'!$O$2,ROW()-12,"")</f>
        <v/>
      </c>
      <c r="B1383" s="1" t="str">
        <f>IF('01_Données'!Q1133="","",INDEX(Tableau3[N°CMD],MATCH('01_Données'!P1133,Tableau3[Sequence],0),))</f>
        <v/>
      </c>
      <c r="C1383" s="31" t="str">
        <f>IF('01_Données'!Q1133="","",INDEX(Tableau3[Désignation],MATCH('01_Données'!P1133,Tableau3[Sequence],0),))</f>
        <v/>
      </c>
      <c r="D1383" s="1" t="str">
        <f>IF('01_Données'!Q1133="","",INDEX(Tableau3[Qte],MATCH('01_Données'!P1133,Tableau3[Sequence],0),))</f>
        <v/>
      </c>
      <c r="E1383" s="22" t="str">
        <f>IF('01_Données'!Q1133="","",INDEX(Tableau3[P.A.U],MATCH('01_Données'!P1133,Tableau3[Sequence],0),))</f>
        <v/>
      </c>
      <c r="F1383" s="22"/>
      <c r="G1383" s="2" t="str">
        <f>IF('01_Données'!Q1133="","",INDEX(Tableau3[Délai],MATCH('01_Données'!P1133,Tableau3[Sequence],0),))</f>
        <v/>
      </c>
      <c r="H1383" s="2" t="str">
        <f>IF('01_Données'!Q1133="","",INDEX(Tableau3[Date livraison],MATCH('01_Données'!P1133,Tableau3[Sequence],0),))</f>
        <v/>
      </c>
      <c r="I1383" s="1" t="str">
        <f t="shared" si="28"/>
        <v/>
      </c>
      <c r="J1383" t="e">
        <f>IF('01_Données'!#REF!="","",INDEX(#REF!,MATCH('01_Données'!#REF!,#REF!,0),))</f>
        <v>#REF!</v>
      </c>
    </row>
    <row r="1384" spans="1:10" x14ac:dyDescent="0.25">
      <c r="A1384" s="19" t="str">
        <f>IF(ROW()-12&lt;='01_Données'!$O$2,ROW()-12,"")</f>
        <v/>
      </c>
      <c r="B1384" s="1" t="str">
        <f>IF('01_Données'!Q1134="","",INDEX(Tableau3[N°CMD],MATCH('01_Données'!P1134,Tableau3[Sequence],0),))</f>
        <v/>
      </c>
      <c r="C1384" s="31" t="str">
        <f>IF('01_Données'!Q1134="","",INDEX(Tableau3[Désignation],MATCH('01_Données'!P1134,Tableau3[Sequence],0),))</f>
        <v/>
      </c>
      <c r="D1384" s="1" t="str">
        <f>IF('01_Données'!Q1134="","",INDEX(Tableau3[Qte],MATCH('01_Données'!P1134,Tableau3[Sequence],0),))</f>
        <v/>
      </c>
      <c r="E1384" s="22" t="str">
        <f>IF('01_Données'!Q1134="","",INDEX(Tableau3[P.A.U],MATCH('01_Données'!P1134,Tableau3[Sequence],0),))</f>
        <v/>
      </c>
      <c r="F1384" s="22"/>
      <c r="G1384" s="2" t="str">
        <f>IF('01_Données'!Q1134="","",INDEX(Tableau3[Délai],MATCH('01_Données'!P1134,Tableau3[Sequence],0),))</f>
        <v/>
      </c>
      <c r="H1384" s="2" t="str">
        <f>IF('01_Données'!Q1134="","",INDEX(Tableau3[Date livraison],MATCH('01_Données'!P1134,Tableau3[Sequence],0),))</f>
        <v/>
      </c>
      <c r="I1384" s="1" t="str">
        <f t="shared" si="28"/>
        <v/>
      </c>
      <c r="J1384" t="e">
        <f>IF('01_Données'!#REF!="","",INDEX(#REF!,MATCH('01_Données'!#REF!,#REF!,0),))</f>
        <v>#REF!</v>
      </c>
    </row>
    <row r="1385" spans="1:10" x14ac:dyDescent="0.25">
      <c r="A1385" s="19" t="str">
        <f>IF(ROW()-12&lt;='01_Données'!$O$2,ROW()-12,"")</f>
        <v/>
      </c>
      <c r="B1385" s="1" t="str">
        <f>IF('01_Données'!Q1135="","",INDEX(Tableau3[N°CMD],MATCH('01_Données'!P1135,Tableau3[Sequence],0),))</f>
        <v/>
      </c>
      <c r="C1385" s="31" t="str">
        <f>IF('01_Données'!Q1135="","",INDEX(Tableau3[Désignation],MATCH('01_Données'!P1135,Tableau3[Sequence],0),))</f>
        <v/>
      </c>
      <c r="D1385" s="1" t="str">
        <f>IF('01_Données'!Q1135="","",INDEX(Tableau3[Qte],MATCH('01_Données'!P1135,Tableau3[Sequence],0),))</f>
        <v/>
      </c>
      <c r="E1385" s="22" t="str">
        <f>IF('01_Données'!Q1135="","",INDEX(Tableau3[P.A.U],MATCH('01_Données'!P1135,Tableau3[Sequence],0),))</f>
        <v/>
      </c>
      <c r="F1385" s="22"/>
      <c r="G1385" s="2" t="str">
        <f>IF('01_Données'!Q1135="","",INDEX(Tableau3[Délai],MATCH('01_Données'!P1135,Tableau3[Sequence],0),))</f>
        <v/>
      </c>
      <c r="H1385" s="2" t="str">
        <f>IF('01_Données'!Q1135="","",INDEX(Tableau3[Date livraison],MATCH('01_Données'!P1135,Tableau3[Sequence],0),))</f>
        <v/>
      </c>
      <c r="I1385" s="1" t="str">
        <f t="shared" si="28"/>
        <v/>
      </c>
      <c r="J1385" t="e">
        <f>IF('01_Données'!#REF!="","",INDEX(#REF!,MATCH('01_Données'!#REF!,#REF!,0),))</f>
        <v>#REF!</v>
      </c>
    </row>
    <row r="1386" spans="1:10" x14ac:dyDescent="0.25">
      <c r="A1386" s="19" t="str">
        <f>IF(ROW()-12&lt;='01_Données'!$O$2,ROW()-12,"")</f>
        <v/>
      </c>
      <c r="B1386" s="1" t="str">
        <f>IF('01_Données'!Q1136="","",INDEX(Tableau3[N°CMD],MATCH('01_Données'!P1136,Tableau3[Sequence],0),))</f>
        <v/>
      </c>
      <c r="C1386" s="31" t="str">
        <f>IF('01_Données'!Q1136="","",INDEX(Tableau3[Désignation],MATCH('01_Données'!P1136,Tableau3[Sequence],0),))</f>
        <v/>
      </c>
      <c r="D1386" s="1" t="str">
        <f>IF('01_Données'!Q1136="","",INDEX(Tableau3[Qte],MATCH('01_Données'!P1136,Tableau3[Sequence],0),))</f>
        <v/>
      </c>
      <c r="E1386" s="22" t="str">
        <f>IF('01_Données'!Q1136="","",INDEX(Tableau3[P.A.U],MATCH('01_Données'!P1136,Tableau3[Sequence],0),))</f>
        <v/>
      </c>
      <c r="F1386" s="22"/>
      <c r="G1386" s="2" t="str">
        <f>IF('01_Données'!Q1136="","",INDEX(Tableau3[Délai],MATCH('01_Données'!P1136,Tableau3[Sequence],0),))</f>
        <v/>
      </c>
      <c r="H1386" s="2" t="str">
        <f>IF('01_Données'!Q1136="","",INDEX(Tableau3[Date livraison],MATCH('01_Données'!P1136,Tableau3[Sequence],0),))</f>
        <v/>
      </c>
      <c r="I1386" s="1" t="str">
        <f t="shared" si="28"/>
        <v/>
      </c>
      <c r="J1386" t="e">
        <f>IF('01_Données'!#REF!="","",INDEX(#REF!,MATCH('01_Données'!#REF!,#REF!,0),))</f>
        <v>#REF!</v>
      </c>
    </row>
    <row r="1387" spans="1:10" x14ac:dyDescent="0.25">
      <c r="A1387" s="19" t="str">
        <f>IF(ROW()-12&lt;='01_Données'!$O$2,ROW()-12,"")</f>
        <v/>
      </c>
      <c r="B1387" s="1" t="str">
        <f>IF('01_Données'!Q1137="","",INDEX(Tableau3[N°CMD],MATCH('01_Données'!P1137,Tableau3[Sequence],0),))</f>
        <v/>
      </c>
      <c r="C1387" s="31" t="str">
        <f>IF('01_Données'!Q1137="","",INDEX(Tableau3[Désignation],MATCH('01_Données'!P1137,Tableau3[Sequence],0),))</f>
        <v/>
      </c>
      <c r="D1387" s="1" t="str">
        <f>IF('01_Données'!Q1137="","",INDEX(Tableau3[Qte],MATCH('01_Données'!P1137,Tableau3[Sequence],0),))</f>
        <v/>
      </c>
      <c r="E1387" s="22" t="str">
        <f>IF('01_Données'!Q1137="","",INDEX(Tableau3[P.A.U],MATCH('01_Données'!P1137,Tableau3[Sequence],0),))</f>
        <v/>
      </c>
      <c r="F1387" s="22"/>
      <c r="G1387" s="2" t="str">
        <f>IF('01_Données'!Q1137="","",INDEX(Tableau3[Délai],MATCH('01_Données'!P1137,Tableau3[Sequence],0),))</f>
        <v/>
      </c>
      <c r="H1387" s="2" t="str">
        <f>IF('01_Données'!Q1137="","",INDEX(Tableau3[Date livraison],MATCH('01_Données'!P1137,Tableau3[Sequence],0),))</f>
        <v/>
      </c>
      <c r="I1387" s="1" t="str">
        <f t="shared" si="28"/>
        <v/>
      </c>
      <c r="J1387" t="e">
        <f>IF('01_Données'!#REF!="","",INDEX(#REF!,MATCH('01_Données'!#REF!,#REF!,0),))</f>
        <v>#REF!</v>
      </c>
    </row>
    <row r="1388" spans="1:10" x14ac:dyDescent="0.25">
      <c r="A1388" s="19" t="str">
        <f>IF(ROW()-12&lt;='01_Données'!$O$2,ROW()-12,"")</f>
        <v/>
      </c>
      <c r="B1388" s="1" t="str">
        <f>IF('01_Données'!Q1138="","",INDEX(Tableau3[N°CMD],MATCH('01_Données'!P1138,Tableau3[Sequence],0),))</f>
        <v/>
      </c>
      <c r="C1388" s="31" t="str">
        <f>IF('01_Données'!Q1138="","",INDEX(Tableau3[Désignation],MATCH('01_Données'!P1138,Tableau3[Sequence],0),))</f>
        <v/>
      </c>
      <c r="D1388" s="1" t="str">
        <f>IF('01_Données'!Q1138="","",INDEX(Tableau3[Qte],MATCH('01_Données'!P1138,Tableau3[Sequence],0),))</f>
        <v/>
      </c>
      <c r="E1388" s="22" t="str">
        <f>IF('01_Données'!Q1138="","",INDEX(Tableau3[P.A.U],MATCH('01_Données'!P1138,Tableau3[Sequence],0),))</f>
        <v/>
      </c>
      <c r="F1388" s="22"/>
      <c r="G1388" s="2" t="str">
        <f>IF('01_Données'!Q1138="","",INDEX(Tableau3[Délai],MATCH('01_Données'!P1138,Tableau3[Sequence],0),))</f>
        <v/>
      </c>
      <c r="H1388" s="2" t="str">
        <f>IF('01_Données'!Q1138="","",INDEX(Tableau3[Date livraison],MATCH('01_Données'!P1138,Tableau3[Sequence],0),))</f>
        <v/>
      </c>
      <c r="I1388" s="1" t="str">
        <f t="shared" si="28"/>
        <v/>
      </c>
      <c r="J1388" t="e">
        <f>IF('01_Données'!#REF!="","",INDEX(#REF!,MATCH('01_Données'!#REF!,#REF!,0),))</f>
        <v>#REF!</v>
      </c>
    </row>
    <row r="1389" spans="1:10" x14ac:dyDescent="0.25">
      <c r="A1389" s="19" t="str">
        <f>IF(ROW()-12&lt;='01_Données'!$O$2,ROW()-12,"")</f>
        <v/>
      </c>
      <c r="B1389" s="1" t="str">
        <f>IF('01_Données'!Q1139="","",INDEX(Tableau3[N°CMD],MATCH('01_Données'!P1139,Tableau3[Sequence],0),))</f>
        <v/>
      </c>
      <c r="C1389" s="31" t="str">
        <f>IF('01_Données'!Q1139="","",INDEX(Tableau3[Désignation],MATCH('01_Données'!P1139,Tableau3[Sequence],0),))</f>
        <v/>
      </c>
      <c r="D1389" s="1" t="str">
        <f>IF('01_Données'!Q1139="","",INDEX(Tableau3[Qte],MATCH('01_Données'!P1139,Tableau3[Sequence],0),))</f>
        <v/>
      </c>
      <c r="E1389" s="22" t="str">
        <f>IF('01_Données'!Q1139="","",INDEX(Tableau3[P.A.U],MATCH('01_Données'!P1139,Tableau3[Sequence],0),))</f>
        <v/>
      </c>
      <c r="F1389" s="22"/>
      <c r="G1389" s="2" t="str">
        <f>IF('01_Données'!Q1139="","",INDEX(Tableau3[Délai],MATCH('01_Données'!P1139,Tableau3[Sequence],0),))</f>
        <v/>
      </c>
      <c r="H1389" s="2" t="str">
        <f>IF('01_Données'!Q1139="","",INDEX(Tableau3[Date livraison],MATCH('01_Données'!P1139,Tableau3[Sequence],0),))</f>
        <v/>
      </c>
      <c r="I1389" s="1" t="str">
        <f t="shared" si="28"/>
        <v/>
      </c>
      <c r="J1389" t="e">
        <f>IF('01_Données'!#REF!="","",INDEX(#REF!,MATCH('01_Données'!#REF!,#REF!,0),))</f>
        <v>#REF!</v>
      </c>
    </row>
    <row r="1390" spans="1:10" x14ac:dyDescent="0.25">
      <c r="A1390" s="19" t="str">
        <f>IF(ROW()-12&lt;='01_Données'!$O$2,ROW()-12,"")</f>
        <v/>
      </c>
      <c r="B1390" s="1" t="str">
        <f>IF('01_Données'!Q1140="","",INDEX(Tableau3[N°CMD],MATCH('01_Données'!P1140,Tableau3[Sequence],0),))</f>
        <v/>
      </c>
      <c r="C1390" s="31" t="str">
        <f>IF('01_Données'!Q1140="","",INDEX(Tableau3[Désignation],MATCH('01_Données'!P1140,Tableau3[Sequence],0),))</f>
        <v/>
      </c>
      <c r="D1390" s="1" t="str">
        <f>IF('01_Données'!Q1140="","",INDEX(Tableau3[Qte],MATCH('01_Données'!P1140,Tableau3[Sequence],0),))</f>
        <v/>
      </c>
      <c r="E1390" s="22" t="str">
        <f>IF('01_Données'!Q1140="","",INDEX(Tableau3[P.A.U],MATCH('01_Données'!P1140,Tableau3[Sequence],0),))</f>
        <v/>
      </c>
      <c r="F1390" s="22"/>
      <c r="G1390" s="2" t="str">
        <f>IF('01_Données'!Q1140="","",INDEX(Tableau3[Délai],MATCH('01_Données'!P1140,Tableau3[Sequence],0),))</f>
        <v/>
      </c>
      <c r="H1390" s="2" t="str">
        <f>IF('01_Données'!Q1140="","",INDEX(Tableau3[Date livraison],MATCH('01_Données'!P1140,Tableau3[Sequence],0),))</f>
        <v/>
      </c>
      <c r="I1390" s="1" t="str">
        <f t="shared" si="28"/>
        <v/>
      </c>
      <c r="J1390" t="e">
        <f>IF('01_Données'!#REF!="","",INDEX(#REF!,MATCH('01_Données'!#REF!,#REF!,0),))</f>
        <v>#REF!</v>
      </c>
    </row>
    <row r="1391" spans="1:10" x14ac:dyDescent="0.25">
      <c r="A1391" s="19" t="str">
        <f>IF(ROW()-12&lt;='01_Données'!$O$2,ROW()-12,"")</f>
        <v/>
      </c>
      <c r="B1391" s="1" t="str">
        <f>IF('01_Données'!Q1141="","",INDEX(Tableau3[N°CMD],MATCH('01_Données'!P1141,Tableau3[Sequence],0),))</f>
        <v/>
      </c>
      <c r="C1391" s="31" t="str">
        <f>IF('01_Données'!Q1141="","",INDEX(Tableau3[Désignation],MATCH('01_Données'!P1141,Tableau3[Sequence],0),))</f>
        <v/>
      </c>
      <c r="D1391" s="1" t="str">
        <f>IF('01_Données'!Q1141="","",INDEX(Tableau3[Qte],MATCH('01_Données'!P1141,Tableau3[Sequence],0),))</f>
        <v/>
      </c>
      <c r="E1391" s="22" t="str">
        <f>IF('01_Données'!Q1141="","",INDEX(Tableau3[P.A.U],MATCH('01_Données'!P1141,Tableau3[Sequence],0),))</f>
        <v/>
      </c>
      <c r="F1391" s="22"/>
      <c r="G1391" s="2" t="str">
        <f>IF('01_Données'!Q1141="","",INDEX(Tableau3[Délai],MATCH('01_Données'!P1141,Tableau3[Sequence],0),))</f>
        <v/>
      </c>
      <c r="H1391" s="2" t="str">
        <f>IF('01_Données'!Q1141="","",INDEX(Tableau3[Date livraison],MATCH('01_Données'!P1141,Tableau3[Sequence],0),))</f>
        <v/>
      </c>
      <c r="I1391" s="1" t="str">
        <f t="shared" si="28"/>
        <v/>
      </c>
      <c r="J1391" t="e">
        <f>IF('01_Données'!#REF!="","",INDEX(#REF!,MATCH('01_Données'!#REF!,#REF!,0),))</f>
        <v>#REF!</v>
      </c>
    </row>
    <row r="1392" spans="1:10" x14ac:dyDescent="0.25">
      <c r="A1392" s="19" t="str">
        <f>IF(ROW()-12&lt;='01_Données'!$O$2,ROW()-12,"")</f>
        <v/>
      </c>
      <c r="B1392" s="1" t="str">
        <f>IF('01_Données'!Q1142="","",INDEX(Tableau3[N°CMD],MATCH('01_Données'!P1142,Tableau3[Sequence],0),))</f>
        <v/>
      </c>
      <c r="C1392" s="31" t="str">
        <f>IF('01_Données'!Q1142="","",INDEX(Tableau3[Désignation],MATCH('01_Données'!P1142,Tableau3[Sequence],0),))</f>
        <v/>
      </c>
      <c r="D1392" s="1" t="str">
        <f>IF('01_Données'!Q1142="","",INDEX(Tableau3[Qte],MATCH('01_Données'!P1142,Tableau3[Sequence],0),))</f>
        <v/>
      </c>
      <c r="E1392" s="22" t="str">
        <f>IF('01_Données'!Q1142="","",INDEX(Tableau3[P.A.U],MATCH('01_Données'!P1142,Tableau3[Sequence],0),))</f>
        <v/>
      </c>
      <c r="F1392" s="22"/>
      <c r="G1392" s="2" t="str">
        <f>IF('01_Données'!Q1142="","",INDEX(Tableau3[Délai],MATCH('01_Données'!P1142,Tableau3[Sequence],0),))</f>
        <v/>
      </c>
      <c r="H1392" s="2" t="str">
        <f>IF('01_Données'!Q1142="","",INDEX(Tableau3[Date livraison],MATCH('01_Données'!P1142,Tableau3[Sequence],0),))</f>
        <v/>
      </c>
      <c r="I1392" s="1" t="str">
        <f t="shared" si="28"/>
        <v/>
      </c>
      <c r="J1392" t="e">
        <f>IF('01_Données'!#REF!="","",INDEX(#REF!,MATCH('01_Données'!#REF!,#REF!,0),))</f>
        <v>#REF!</v>
      </c>
    </row>
    <row r="1393" spans="1:10" x14ac:dyDescent="0.25">
      <c r="A1393" s="19" t="str">
        <f>IF(ROW()-12&lt;='01_Données'!$O$2,ROW()-12,"")</f>
        <v/>
      </c>
      <c r="B1393" s="1" t="str">
        <f>IF('01_Données'!Q1143="","",INDEX(Tableau3[N°CMD],MATCH('01_Données'!P1143,Tableau3[Sequence],0),))</f>
        <v/>
      </c>
      <c r="C1393" s="31" t="str">
        <f>IF('01_Données'!Q1143="","",INDEX(Tableau3[Désignation],MATCH('01_Données'!P1143,Tableau3[Sequence],0),))</f>
        <v/>
      </c>
      <c r="D1393" s="1" t="str">
        <f>IF('01_Données'!Q1143="","",INDEX(Tableau3[Qte],MATCH('01_Données'!P1143,Tableau3[Sequence],0),))</f>
        <v/>
      </c>
      <c r="E1393" s="22" t="str">
        <f>IF('01_Données'!Q1143="","",INDEX(Tableau3[P.A.U],MATCH('01_Données'!P1143,Tableau3[Sequence],0),))</f>
        <v/>
      </c>
      <c r="F1393" s="22"/>
      <c r="G1393" s="2" t="str">
        <f>IF('01_Données'!Q1143="","",INDEX(Tableau3[Délai],MATCH('01_Données'!P1143,Tableau3[Sequence],0),))</f>
        <v/>
      </c>
      <c r="H1393" s="2" t="str">
        <f>IF('01_Données'!Q1143="","",INDEX(Tableau3[Date livraison],MATCH('01_Données'!P1143,Tableau3[Sequence],0),))</f>
        <v/>
      </c>
      <c r="I1393" s="1" t="str">
        <f t="shared" si="28"/>
        <v/>
      </c>
      <c r="J1393" t="e">
        <f>IF('01_Données'!#REF!="","",INDEX(#REF!,MATCH('01_Données'!#REF!,#REF!,0),))</f>
        <v>#REF!</v>
      </c>
    </row>
    <row r="1394" spans="1:10" x14ac:dyDescent="0.25">
      <c r="A1394" s="19" t="str">
        <f>IF(ROW()-12&lt;='01_Données'!$O$2,ROW()-12,"")</f>
        <v/>
      </c>
      <c r="B1394" s="1" t="str">
        <f>IF('01_Données'!Q1144="","",INDEX(Tableau3[N°CMD],MATCH('01_Données'!P1144,Tableau3[Sequence],0),))</f>
        <v/>
      </c>
      <c r="C1394" s="31" t="str">
        <f>IF('01_Données'!Q1144="","",INDEX(Tableau3[Désignation],MATCH('01_Données'!P1144,Tableau3[Sequence],0),))</f>
        <v/>
      </c>
      <c r="D1394" s="1" t="str">
        <f>IF('01_Données'!Q1144="","",INDEX(Tableau3[Qte],MATCH('01_Données'!P1144,Tableau3[Sequence],0),))</f>
        <v/>
      </c>
      <c r="E1394" s="22" t="str">
        <f>IF('01_Données'!Q1144="","",INDEX(Tableau3[P.A.U],MATCH('01_Données'!P1144,Tableau3[Sequence],0),))</f>
        <v/>
      </c>
      <c r="F1394" s="22"/>
      <c r="G1394" s="2" t="str">
        <f>IF('01_Données'!Q1144="","",INDEX(Tableau3[Délai],MATCH('01_Données'!P1144,Tableau3[Sequence],0),))</f>
        <v/>
      </c>
      <c r="H1394" s="2" t="str">
        <f>IF('01_Données'!Q1144="","",INDEX(Tableau3[Date livraison],MATCH('01_Données'!P1144,Tableau3[Sequence],0),))</f>
        <v/>
      </c>
      <c r="I1394" s="1" t="str">
        <f t="shared" si="28"/>
        <v/>
      </c>
      <c r="J1394" t="e">
        <f>IF('01_Données'!#REF!="","",INDEX(#REF!,MATCH('01_Données'!#REF!,#REF!,0),))</f>
        <v>#REF!</v>
      </c>
    </row>
    <row r="1395" spans="1:10" x14ac:dyDescent="0.25">
      <c r="A1395" s="19" t="str">
        <f>IF(ROW()-12&lt;='01_Données'!$O$2,ROW()-12,"")</f>
        <v/>
      </c>
      <c r="B1395" s="1" t="str">
        <f>IF('01_Données'!Q1145="","",INDEX(Tableau3[N°CMD],MATCH('01_Données'!P1145,Tableau3[Sequence],0),))</f>
        <v/>
      </c>
      <c r="C1395" s="31" t="str">
        <f>IF('01_Données'!Q1145="","",INDEX(Tableau3[Désignation],MATCH('01_Données'!P1145,Tableau3[Sequence],0),))</f>
        <v/>
      </c>
      <c r="D1395" s="1" t="str">
        <f>IF('01_Données'!Q1145="","",INDEX(Tableau3[Qte],MATCH('01_Données'!P1145,Tableau3[Sequence],0),))</f>
        <v/>
      </c>
      <c r="E1395" s="22" t="str">
        <f>IF('01_Données'!Q1145="","",INDEX(Tableau3[P.A.U],MATCH('01_Données'!P1145,Tableau3[Sequence],0),))</f>
        <v/>
      </c>
      <c r="F1395" s="22"/>
      <c r="G1395" s="2" t="str">
        <f>IF('01_Données'!Q1145="","",INDEX(Tableau3[Délai],MATCH('01_Données'!P1145,Tableau3[Sequence],0),))</f>
        <v/>
      </c>
      <c r="H1395" s="2" t="str">
        <f>IF('01_Données'!Q1145="","",INDEX(Tableau3[Date livraison],MATCH('01_Données'!P1145,Tableau3[Sequence],0),))</f>
        <v/>
      </c>
      <c r="I1395" s="1" t="str">
        <f t="shared" si="28"/>
        <v/>
      </c>
      <c r="J1395" t="e">
        <f>IF('01_Données'!#REF!="","",INDEX(#REF!,MATCH('01_Données'!#REF!,#REF!,0),))</f>
        <v>#REF!</v>
      </c>
    </row>
    <row r="1396" spans="1:10" x14ac:dyDescent="0.25">
      <c r="A1396" s="19" t="str">
        <f>IF(ROW()-12&lt;='01_Données'!$O$2,ROW()-12,"")</f>
        <v/>
      </c>
      <c r="B1396" s="1" t="str">
        <f>IF('01_Données'!Q1146="","",INDEX(Tableau3[N°CMD],MATCH('01_Données'!P1146,Tableau3[Sequence],0),))</f>
        <v/>
      </c>
      <c r="C1396" s="31" t="str">
        <f>IF('01_Données'!Q1146="","",INDEX(Tableau3[Désignation],MATCH('01_Données'!P1146,Tableau3[Sequence],0),))</f>
        <v/>
      </c>
      <c r="D1396" s="1" t="str">
        <f>IF('01_Données'!Q1146="","",INDEX(Tableau3[Qte],MATCH('01_Données'!P1146,Tableau3[Sequence],0),))</f>
        <v/>
      </c>
      <c r="E1396" s="22" t="str">
        <f>IF('01_Données'!Q1146="","",INDEX(Tableau3[P.A.U],MATCH('01_Données'!P1146,Tableau3[Sequence],0),))</f>
        <v/>
      </c>
      <c r="F1396" s="22"/>
      <c r="G1396" s="2" t="str">
        <f>IF('01_Données'!Q1146="","",INDEX(Tableau3[Délai],MATCH('01_Données'!P1146,Tableau3[Sequence],0),))</f>
        <v/>
      </c>
      <c r="H1396" s="2" t="str">
        <f>IF('01_Données'!Q1146="","",INDEX(Tableau3[Date livraison],MATCH('01_Données'!P1146,Tableau3[Sequence],0),))</f>
        <v/>
      </c>
      <c r="I1396" s="1" t="str">
        <f t="shared" si="28"/>
        <v/>
      </c>
      <c r="J1396" t="e">
        <f>IF('01_Données'!#REF!="","",INDEX(#REF!,MATCH('01_Données'!#REF!,#REF!,0),))</f>
        <v>#REF!</v>
      </c>
    </row>
    <row r="1397" spans="1:10" x14ac:dyDescent="0.25">
      <c r="A1397" s="19" t="str">
        <f>IF(ROW()-12&lt;='01_Données'!$O$2,ROW()-12,"")</f>
        <v/>
      </c>
      <c r="B1397" s="1" t="str">
        <f>IF('01_Données'!Q1147="","",INDEX(Tableau3[N°CMD],MATCH('01_Données'!P1147,Tableau3[Sequence],0),))</f>
        <v/>
      </c>
      <c r="C1397" s="31" t="str">
        <f>IF('01_Données'!Q1147="","",INDEX(Tableau3[Désignation],MATCH('01_Données'!P1147,Tableau3[Sequence],0),))</f>
        <v/>
      </c>
      <c r="D1397" s="1" t="str">
        <f>IF('01_Données'!Q1147="","",INDEX(Tableau3[Qte],MATCH('01_Données'!P1147,Tableau3[Sequence],0),))</f>
        <v/>
      </c>
      <c r="E1397" s="22" t="str">
        <f>IF('01_Données'!Q1147="","",INDEX(Tableau3[P.A.U],MATCH('01_Données'!P1147,Tableau3[Sequence],0),))</f>
        <v/>
      </c>
      <c r="F1397" s="22"/>
      <c r="G1397" s="2" t="str">
        <f>IF('01_Données'!Q1147="","",INDEX(Tableau3[Délai],MATCH('01_Données'!P1147,Tableau3[Sequence],0),))</f>
        <v/>
      </c>
      <c r="H1397" s="2" t="str">
        <f>IF('01_Données'!Q1147="","",INDEX(Tableau3[Date livraison],MATCH('01_Données'!P1147,Tableau3[Sequence],0),))</f>
        <v/>
      </c>
      <c r="I1397" s="1" t="str">
        <f t="shared" si="28"/>
        <v/>
      </c>
      <c r="J1397" t="e">
        <f>IF('01_Données'!#REF!="","",INDEX(#REF!,MATCH('01_Données'!#REF!,#REF!,0),))</f>
        <v>#REF!</v>
      </c>
    </row>
    <row r="1398" spans="1:10" x14ac:dyDescent="0.25">
      <c r="A1398" s="19" t="str">
        <f>IF(ROW()-12&lt;='01_Données'!$O$2,ROW()-12,"")</f>
        <v/>
      </c>
      <c r="B1398" s="1" t="str">
        <f>IF('01_Données'!Q1148="","",INDEX(Tableau3[N°CMD],MATCH('01_Données'!P1148,Tableau3[Sequence],0),))</f>
        <v/>
      </c>
      <c r="C1398" s="31" t="str">
        <f>IF('01_Données'!Q1148="","",INDEX(Tableau3[Désignation],MATCH('01_Données'!P1148,Tableau3[Sequence],0),))</f>
        <v/>
      </c>
      <c r="D1398" s="1" t="str">
        <f>IF('01_Données'!Q1148="","",INDEX(Tableau3[Qte],MATCH('01_Données'!P1148,Tableau3[Sequence],0),))</f>
        <v/>
      </c>
      <c r="E1398" s="22" t="str">
        <f>IF('01_Données'!Q1148="","",INDEX(Tableau3[P.A.U],MATCH('01_Données'!P1148,Tableau3[Sequence],0),))</f>
        <v/>
      </c>
      <c r="F1398" s="22"/>
      <c r="G1398" s="2" t="str">
        <f>IF('01_Données'!Q1148="","",INDEX(Tableau3[Délai],MATCH('01_Données'!P1148,Tableau3[Sequence],0),))</f>
        <v/>
      </c>
      <c r="H1398" s="2" t="str">
        <f>IF('01_Données'!Q1148="","",INDEX(Tableau3[Date livraison],MATCH('01_Données'!P1148,Tableau3[Sequence],0),))</f>
        <v/>
      </c>
      <c r="I1398" s="1" t="str">
        <f t="shared" si="28"/>
        <v/>
      </c>
      <c r="J1398" t="e">
        <f>IF('01_Données'!#REF!="","",INDEX(#REF!,MATCH('01_Données'!#REF!,#REF!,0),))</f>
        <v>#REF!</v>
      </c>
    </row>
    <row r="1399" spans="1:10" x14ac:dyDescent="0.25">
      <c r="A1399" s="19" t="str">
        <f>IF(ROW()-12&lt;='01_Données'!$O$2,ROW()-12,"")</f>
        <v/>
      </c>
      <c r="B1399" s="1" t="str">
        <f>IF('01_Données'!Q1149="","",INDEX(Tableau3[N°CMD],MATCH('01_Données'!P1149,Tableau3[Sequence],0),))</f>
        <v/>
      </c>
      <c r="C1399" s="31" t="str">
        <f>IF('01_Données'!Q1149="","",INDEX(Tableau3[Désignation],MATCH('01_Données'!P1149,Tableau3[Sequence],0),))</f>
        <v/>
      </c>
      <c r="D1399" s="1" t="str">
        <f>IF('01_Données'!Q1149="","",INDEX(Tableau3[Qte],MATCH('01_Données'!P1149,Tableau3[Sequence],0),))</f>
        <v/>
      </c>
      <c r="E1399" s="22" t="str">
        <f>IF('01_Données'!Q1149="","",INDEX(Tableau3[P.A.U],MATCH('01_Données'!P1149,Tableau3[Sequence],0),))</f>
        <v/>
      </c>
      <c r="F1399" s="22"/>
      <c r="G1399" s="2" t="str">
        <f>IF('01_Données'!Q1149="","",INDEX(Tableau3[Délai],MATCH('01_Données'!P1149,Tableau3[Sequence],0),))</f>
        <v/>
      </c>
      <c r="H1399" s="2" t="str">
        <f>IF('01_Données'!Q1149="","",INDEX(Tableau3[Date livraison],MATCH('01_Données'!P1149,Tableau3[Sequence],0),))</f>
        <v/>
      </c>
      <c r="I1399" s="1" t="str">
        <f t="shared" si="28"/>
        <v/>
      </c>
      <c r="J1399" t="e">
        <f>IF('01_Données'!#REF!="","",INDEX(#REF!,MATCH('01_Données'!#REF!,#REF!,0),))</f>
        <v>#REF!</v>
      </c>
    </row>
    <row r="1400" spans="1:10" x14ac:dyDescent="0.25">
      <c r="A1400" s="19" t="str">
        <f>IF(ROW()-12&lt;='01_Données'!$O$2,ROW()-12,"")</f>
        <v/>
      </c>
      <c r="B1400" s="1" t="str">
        <f>IF('01_Données'!Q1150="","",INDEX(Tableau3[N°CMD],MATCH('01_Données'!P1150,Tableau3[Sequence],0),))</f>
        <v/>
      </c>
      <c r="C1400" s="31" t="str">
        <f>IF('01_Données'!Q1150="","",INDEX(Tableau3[Désignation],MATCH('01_Données'!P1150,Tableau3[Sequence],0),))</f>
        <v/>
      </c>
      <c r="D1400" s="1" t="str">
        <f>IF('01_Données'!Q1150="","",INDEX(Tableau3[Qte],MATCH('01_Données'!P1150,Tableau3[Sequence],0),))</f>
        <v/>
      </c>
      <c r="E1400" s="22" t="str">
        <f>IF('01_Données'!Q1150="","",INDEX(Tableau3[P.A.U],MATCH('01_Données'!P1150,Tableau3[Sequence],0),))</f>
        <v/>
      </c>
      <c r="F1400" s="22"/>
      <c r="G1400" s="2" t="str">
        <f>IF('01_Données'!Q1150="","",INDEX(Tableau3[Délai],MATCH('01_Données'!P1150,Tableau3[Sequence],0),))</f>
        <v/>
      </c>
      <c r="H1400" s="2" t="str">
        <f>IF('01_Données'!Q1150="","",INDEX(Tableau3[Date livraison],MATCH('01_Données'!P1150,Tableau3[Sequence],0),))</f>
        <v/>
      </c>
      <c r="I1400" s="1" t="str">
        <f t="shared" si="28"/>
        <v/>
      </c>
      <c r="J1400" t="e">
        <f>IF('01_Données'!#REF!="","",INDEX(#REF!,MATCH('01_Données'!#REF!,#REF!,0),))</f>
        <v>#REF!</v>
      </c>
    </row>
    <row r="1401" spans="1:10" x14ac:dyDescent="0.25">
      <c r="A1401" s="19" t="str">
        <f>IF(ROW()-12&lt;='01_Données'!$O$2,ROW()-12,"")</f>
        <v/>
      </c>
      <c r="B1401" s="1" t="str">
        <f>IF('01_Données'!Q1151="","",INDEX(Tableau3[N°CMD],MATCH('01_Données'!P1151,Tableau3[Sequence],0),))</f>
        <v/>
      </c>
      <c r="C1401" s="31" t="str">
        <f>IF('01_Données'!Q1151="","",INDEX(Tableau3[Désignation],MATCH('01_Données'!P1151,Tableau3[Sequence],0),))</f>
        <v/>
      </c>
      <c r="D1401" s="1" t="str">
        <f>IF('01_Données'!Q1151="","",INDEX(Tableau3[Qte],MATCH('01_Données'!P1151,Tableau3[Sequence],0),))</f>
        <v/>
      </c>
      <c r="E1401" s="22" t="str">
        <f>IF('01_Données'!Q1151="","",INDEX(Tableau3[P.A.U],MATCH('01_Données'!P1151,Tableau3[Sequence],0),))</f>
        <v/>
      </c>
      <c r="F1401" s="22"/>
      <c r="G1401" s="2" t="str">
        <f>IF('01_Données'!Q1151="","",INDEX(Tableau3[Délai],MATCH('01_Données'!P1151,Tableau3[Sequence],0),))</f>
        <v/>
      </c>
      <c r="H1401" s="2" t="str">
        <f>IF('01_Données'!Q1151="","",INDEX(Tableau3[Date livraison],MATCH('01_Données'!P1151,Tableau3[Sequence],0),))</f>
        <v/>
      </c>
      <c r="I1401" s="1" t="str">
        <f t="shared" si="28"/>
        <v/>
      </c>
      <c r="J1401" t="e">
        <f>IF('01_Données'!#REF!="","",INDEX(#REF!,MATCH('01_Données'!#REF!,#REF!,0),))</f>
        <v>#REF!</v>
      </c>
    </row>
    <row r="1402" spans="1:10" x14ac:dyDescent="0.25">
      <c r="A1402" s="19" t="str">
        <f>IF(ROW()-12&lt;='01_Données'!$O$2,ROW()-12,"")</f>
        <v/>
      </c>
      <c r="B1402" s="1" t="str">
        <f>IF('01_Données'!Q1152="","",INDEX(Tableau3[N°CMD],MATCH('01_Données'!P1152,Tableau3[Sequence],0),))</f>
        <v/>
      </c>
      <c r="C1402" s="31" t="str">
        <f>IF('01_Données'!Q1152="","",INDEX(Tableau3[Désignation],MATCH('01_Données'!P1152,Tableau3[Sequence],0),))</f>
        <v/>
      </c>
      <c r="D1402" s="1" t="str">
        <f>IF('01_Données'!Q1152="","",INDEX(Tableau3[Qte],MATCH('01_Données'!P1152,Tableau3[Sequence],0),))</f>
        <v/>
      </c>
      <c r="E1402" s="22" t="str">
        <f>IF('01_Données'!Q1152="","",INDEX(Tableau3[P.A.U],MATCH('01_Données'!P1152,Tableau3[Sequence],0),))</f>
        <v/>
      </c>
      <c r="F1402" s="22"/>
      <c r="G1402" s="2" t="str">
        <f>IF('01_Données'!Q1152="","",INDEX(Tableau3[Délai],MATCH('01_Données'!P1152,Tableau3[Sequence],0),))</f>
        <v/>
      </c>
      <c r="H1402" s="2" t="str">
        <f>IF('01_Données'!Q1152="","",INDEX(Tableau3[Date livraison],MATCH('01_Données'!P1152,Tableau3[Sequence],0),))</f>
        <v/>
      </c>
      <c r="I1402" s="1" t="str">
        <f t="shared" si="28"/>
        <v/>
      </c>
      <c r="J1402" t="e">
        <f>IF('01_Données'!#REF!="","",INDEX(#REF!,MATCH('01_Données'!#REF!,#REF!,0),))</f>
        <v>#REF!</v>
      </c>
    </row>
    <row r="1403" spans="1:10" x14ac:dyDescent="0.25">
      <c r="A1403" s="19" t="str">
        <f>IF(ROW()-12&lt;='01_Données'!$O$2,ROW()-12,"")</f>
        <v/>
      </c>
      <c r="B1403" s="1" t="str">
        <f>IF('01_Données'!Q1153="","",INDEX(Tableau3[N°CMD],MATCH('01_Données'!P1153,Tableau3[Sequence],0),))</f>
        <v/>
      </c>
      <c r="C1403" s="31" t="str">
        <f>IF('01_Données'!Q1153="","",INDEX(Tableau3[Désignation],MATCH('01_Données'!P1153,Tableau3[Sequence],0),))</f>
        <v/>
      </c>
      <c r="D1403" s="1" t="str">
        <f>IF('01_Données'!Q1153="","",INDEX(Tableau3[Qte],MATCH('01_Données'!P1153,Tableau3[Sequence],0),))</f>
        <v/>
      </c>
      <c r="E1403" s="22" t="str">
        <f>IF('01_Données'!Q1153="","",INDEX(Tableau3[P.A.U],MATCH('01_Données'!P1153,Tableau3[Sequence],0),))</f>
        <v/>
      </c>
      <c r="F1403" s="22"/>
      <c r="G1403" s="2" t="str">
        <f>IF('01_Données'!Q1153="","",INDEX(Tableau3[Délai],MATCH('01_Données'!P1153,Tableau3[Sequence],0),))</f>
        <v/>
      </c>
      <c r="H1403" s="2" t="str">
        <f>IF('01_Données'!Q1153="","",INDEX(Tableau3[Date livraison],MATCH('01_Données'!P1153,Tableau3[Sequence],0),))</f>
        <v/>
      </c>
      <c r="I1403" s="1" t="str">
        <f t="shared" si="28"/>
        <v/>
      </c>
      <c r="J1403" t="e">
        <f>IF('01_Données'!#REF!="","",INDEX(#REF!,MATCH('01_Données'!#REF!,#REF!,0),))</f>
        <v>#REF!</v>
      </c>
    </row>
    <row r="1404" spans="1:10" x14ac:dyDescent="0.25">
      <c r="A1404" s="19" t="str">
        <f>IF(ROW()-12&lt;='01_Données'!$O$2,ROW()-12,"")</f>
        <v/>
      </c>
      <c r="B1404" s="1" t="str">
        <f>IF('01_Données'!Q1154="","",INDEX(Tableau3[N°CMD],MATCH('01_Données'!P1154,Tableau3[Sequence],0),))</f>
        <v/>
      </c>
      <c r="C1404" s="31" t="str">
        <f>IF('01_Données'!Q1154="","",INDEX(Tableau3[Désignation],MATCH('01_Données'!P1154,Tableau3[Sequence],0),))</f>
        <v/>
      </c>
      <c r="D1404" s="1" t="str">
        <f>IF('01_Données'!Q1154="","",INDEX(Tableau3[Qte],MATCH('01_Données'!P1154,Tableau3[Sequence],0),))</f>
        <v/>
      </c>
      <c r="E1404" s="22" t="str">
        <f>IF('01_Données'!Q1154="","",INDEX(Tableau3[P.A.U],MATCH('01_Données'!P1154,Tableau3[Sequence],0),))</f>
        <v/>
      </c>
      <c r="F1404" s="22"/>
      <c r="G1404" s="2" t="str">
        <f>IF('01_Données'!Q1154="","",INDEX(Tableau3[Délai],MATCH('01_Données'!P1154,Tableau3[Sequence],0),))</f>
        <v/>
      </c>
      <c r="H1404" s="2" t="str">
        <f>IF('01_Données'!Q1154="","",INDEX(Tableau3[Date livraison],MATCH('01_Données'!P1154,Tableau3[Sequence],0),))</f>
        <v/>
      </c>
      <c r="I1404" s="1" t="str">
        <f t="shared" si="28"/>
        <v/>
      </c>
      <c r="J1404" t="e">
        <f>IF('01_Données'!#REF!="","",INDEX(#REF!,MATCH('01_Données'!#REF!,#REF!,0),))</f>
        <v>#REF!</v>
      </c>
    </row>
    <row r="1405" spans="1:10" x14ac:dyDescent="0.25">
      <c r="A1405" s="19" t="str">
        <f>IF(ROW()-12&lt;='01_Données'!$O$2,ROW()-12,"")</f>
        <v/>
      </c>
      <c r="B1405" s="1" t="str">
        <f>IF('01_Données'!Q1155="","",INDEX(Tableau3[N°CMD],MATCH('01_Données'!P1155,Tableau3[Sequence],0),))</f>
        <v/>
      </c>
      <c r="C1405" s="31" t="str">
        <f>IF('01_Données'!Q1155="","",INDEX(Tableau3[Désignation],MATCH('01_Données'!P1155,Tableau3[Sequence],0),))</f>
        <v/>
      </c>
      <c r="D1405" s="1" t="str">
        <f>IF('01_Données'!Q1155="","",INDEX(Tableau3[Qte],MATCH('01_Données'!P1155,Tableau3[Sequence],0),))</f>
        <v/>
      </c>
      <c r="E1405" s="22" t="str">
        <f>IF('01_Données'!Q1155="","",INDEX(Tableau3[P.A.U],MATCH('01_Données'!P1155,Tableau3[Sequence],0),))</f>
        <v/>
      </c>
      <c r="F1405" s="22"/>
      <c r="G1405" s="2" t="str">
        <f>IF('01_Données'!Q1155="","",INDEX(Tableau3[Délai],MATCH('01_Données'!P1155,Tableau3[Sequence],0),))</f>
        <v/>
      </c>
      <c r="H1405" s="2" t="str">
        <f>IF('01_Données'!Q1155="","",INDEX(Tableau3[Date livraison],MATCH('01_Données'!P1155,Tableau3[Sequence],0),))</f>
        <v/>
      </c>
      <c r="I1405" s="1" t="str">
        <f t="shared" si="28"/>
        <v/>
      </c>
      <c r="J1405" t="e">
        <f>IF('01_Données'!#REF!="","",INDEX(#REF!,MATCH('01_Données'!#REF!,#REF!,0),))</f>
        <v>#REF!</v>
      </c>
    </row>
    <row r="1406" spans="1:10" x14ac:dyDescent="0.25">
      <c r="A1406" s="19" t="str">
        <f>IF(ROW()-12&lt;='01_Données'!$O$2,ROW()-12,"")</f>
        <v/>
      </c>
      <c r="B1406" s="1" t="str">
        <f>IF('01_Données'!Q1156="","",INDEX(Tableau3[N°CMD],MATCH('01_Données'!P1156,Tableau3[Sequence],0),))</f>
        <v/>
      </c>
      <c r="C1406" s="31" t="str">
        <f>IF('01_Données'!Q1156="","",INDEX(Tableau3[Désignation],MATCH('01_Données'!P1156,Tableau3[Sequence],0),))</f>
        <v/>
      </c>
      <c r="D1406" s="1" t="str">
        <f>IF('01_Données'!Q1156="","",INDEX(Tableau3[Qte],MATCH('01_Données'!P1156,Tableau3[Sequence],0),))</f>
        <v/>
      </c>
      <c r="E1406" s="22" t="str">
        <f>IF('01_Données'!Q1156="","",INDEX(Tableau3[P.A.U],MATCH('01_Données'!P1156,Tableau3[Sequence],0),))</f>
        <v/>
      </c>
      <c r="F1406" s="22"/>
      <c r="G1406" s="2" t="str">
        <f>IF('01_Données'!Q1156="","",INDEX(Tableau3[Délai],MATCH('01_Données'!P1156,Tableau3[Sequence],0),))</f>
        <v/>
      </c>
      <c r="H1406" s="2" t="str">
        <f>IF('01_Données'!Q1156="","",INDEX(Tableau3[Date livraison],MATCH('01_Données'!P1156,Tableau3[Sequence],0),))</f>
        <v/>
      </c>
      <c r="I1406" s="1" t="str">
        <f t="shared" si="28"/>
        <v/>
      </c>
      <c r="J1406" t="e">
        <f>IF('01_Données'!#REF!="","",INDEX(#REF!,MATCH('01_Données'!#REF!,#REF!,0),))</f>
        <v>#REF!</v>
      </c>
    </row>
    <row r="1407" spans="1:10" x14ac:dyDescent="0.25">
      <c r="A1407" s="19" t="str">
        <f>IF(ROW()-12&lt;='01_Données'!$O$2,ROW()-12,"")</f>
        <v/>
      </c>
      <c r="B1407" s="1" t="str">
        <f>IF('01_Données'!Q1157="","",INDEX(Tableau3[N°CMD],MATCH('01_Données'!P1157,Tableau3[Sequence],0),))</f>
        <v/>
      </c>
      <c r="C1407" s="31" t="str">
        <f>IF('01_Données'!Q1157="","",INDEX(Tableau3[Désignation],MATCH('01_Données'!P1157,Tableau3[Sequence],0),))</f>
        <v/>
      </c>
      <c r="D1407" s="1" t="str">
        <f>IF('01_Données'!Q1157="","",INDEX(Tableau3[Qte],MATCH('01_Données'!P1157,Tableau3[Sequence],0),))</f>
        <v/>
      </c>
      <c r="E1407" s="22" t="str">
        <f>IF('01_Données'!Q1157="","",INDEX(Tableau3[P.A.U],MATCH('01_Données'!P1157,Tableau3[Sequence],0),))</f>
        <v/>
      </c>
      <c r="F1407" s="22"/>
      <c r="G1407" s="2" t="str">
        <f>IF('01_Données'!Q1157="","",INDEX(Tableau3[Délai],MATCH('01_Données'!P1157,Tableau3[Sequence],0),))</f>
        <v/>
      </c>
      <c r="H1407" s="2" t="str">
        <f>IF('01_Données'!Q1157="","",INDEX(Tableau3[Date livraison],MATCH('01_Données'!P1157,Tableau3[Sequence],0),))</f>
        <v/>
      </c>
      <c r="I1407" s="1" t="str">
        <f t="shared" si="28"/>
        <v/>
      </c>
      <c r="J1407" t="e">
        <f>IF('01_Données'!#REF!="","",INDEX(#REF!,MATCH('01_Données'!#REF!,#REF!,0),))</f>
        <v>#REF!</v>
      </c>
    </row>
    <row r="1408" spans="1:10" x14ac:dyDescent="0.25">
      <c r="A1408" s="19" t="str">
        <f>IF(ROW()-12&lt;='01_Données'!$O$2,ROW()-12,"")</f>
        <v/>
      </c>
      <c r="B1408" s="1" t="str">
        <f>IF('01_Données'!Q1158="","",INDEX(Tableau3[N°CMD],MATCH('01_Données'!P1158,Tableau3[Sequence],0),))</f>
        <v/>
      </c>
      <c r="C1408" s="31" t="str">
        <f>IF('01_Données'!Q1158="","",INDEX(Tableau3[Désignation],MATCH('01_Données'!P1158,Tableau3[Sequence],0),))</f>
        <v/>
      </c>
      <c r="D1408" s="1" t="str">
        <f>IF('01_Données'!Q1158="","",INDEX(Tableau3[Qte],MATCH('01_Données'!P1158,Tableau3[Sequence],0),))</f>
        <v/>
      </c>
      <c r="E1408" s="22" t="str">
        <f>IF('01_Données'!Q1158="","",INDEX(Tableau3[P.A.U],MATCH('01_Données'!P1158,Tableau3[Sequence],0),))</f>
        <v/>
      </c>
      <c r="F1408" s="22"/>
      <c r="G1408" s="2" t="str">
        <f>IF('01_Données'!Q1158="","",INDEX(Tableau3[Délai],MATCH('01_Données'!P1158,Tableau3[Sequence],0),))</f>
        <v/>
      </c>
      <c r="H1408" s="2" t="str">
        <f>IF('01_Données'!Q1158="","",INDEX(Tableau3[Date livraison],MATCH('01_Données'!P1158,Tableau3[Sequence],0),))</f>
        <v/>
      </c>
      <c r="I1408" s="1" t="str">
        <f t="shared" si="28"/>
        <v/>
      </c>
      <c r="J1408" t="e">
        <f>IF('01_Données'!#REF!="","",INDEX(#REF!,MATCH('01_Données'!#REF!,#REF!,0),))</f>
        <v>#REF!</v>
      </c>
    </row>
    <row r="1409" spans="1:10" x14ac:dyDescent="0.25">
      <c r="A1409" s="19" t="str">
        <f>IF(ROW()-12&lt;='01_Données'!$O$2,ROW()-12,"")</f>
        <v/>
      </c>
      <c r="B1409" s="1" t="str">
        <f>IF('01_Données'!Q1159="","",INDEX(Tableau3[N°CMD],MATCH('01_Données'!P1159,Tableau3[Sequence],0),))</f>
        <v/>
      </c>
      <c r="C1409" s="31" t="str">
        <f>IF('01_Données'!Q1159="","",INDEX(Tableau3[Désignation],MATCH('01_Données'!P1159,Tableau3[Sequence],0),))</f>
        <v/>
      </c>
      <c r="D1409" s="1" t="str">
        <f>IF('01_Données'!Q1159="","",INDEX(Tableau3[Qte],MATCH('01_Données'!P1159,Tableau3[Sequence],0),))</f>
        <v/>
      </c>
      <c r="E1409" s="22" t="str">
        <f>IF('01_Données'!Q1159="","",INDEX(Tableau3[P.A.U],MATCH('01_Données'!P1159,Tableau3[Sequence],0),))</f>
        <v/>
      </c>
      <c r="F1409" s="22"/>
      <c r="G1409" s="2" t="str">
        <f>IF('01_Données'!Q1159="","",INDEX(Tableau3[Délai],MATCH('01_Données'!P1159,Tableau3[Sequence],0),))</f>
        <v/>
      </c>
      <c r="H1409" s="2" t="str">
        <f>IF('01_Données'!Q1159="","",INDEX(Tableau3[Date livraison],MATCH('01_Données'!P1159,Tableau3[Sequence],0),))</f>
        <v/>
      </c>
      <c r="I1409" s="1" t="str">
        <f t="shared" si="28"/>
        <v/>
      </c>
      <c r="J1409" t="e">
        <f>IF('01_Données'!#REF!="","",INDEX(#REF!,MATCH('01_Données'!#REF!,#REF!,0),))</f>
        <v>#REF!</v>
      </c>
    </row>
    <row r="1410" spans="1:10" x14ac:dyDescent="0.25">
      <c r="A1410" s="19" t="str">
        <f>IF(ROW()-12&lt;='01_Données'!$O$2,ROW()-12,"")</f>
        <v/>
      </c>
      <c r="B1410" s="1" t="str">
        <f>IF('01_Données'!Q1160="","",INDEX(Tableau3[N°CMD],MATCH('01_Données'!P1160,Tableau3[Sequence],0),))</f>
        <v/>
      </c>
      <c r="C1410" s="31" t="str">
        <f>IF('01_Données'!Q1160="","",INDEX(Tableau3[Désignation],MATCH('01_Données'!P1160,Tableau3[Sequence],0),))</f>
        <v/>
      </c>
      <c r="D1410" s="1" t="str">
        <f>IF('01_Données'!Q1160="","",INDEX(Tableau3[Qte],MATCH('01_Données'!P1160,Tableau3[Sequence],0),))</f>
        <v/>
      </c>
      <c r="E1410" s="22" t="str">
        <f>IF('01_Données'!Q1160="","",INDEX(Tableau3[P.A.U],MATCH('01_Données'!P1160,Tableau3[Sequence],0),))</f>
        <v/>
      </c>
      <c r="F1410" s="22"/>
      <c r="G1410" s="2" t="str">
        <f>IF('01_Données'!Q1160="","",INDEX(Tableau3[Délai],MATCH('01_Données'!P1160,Tableau3[Sequence],0),))</f>
        <v/>
      </c>
      <c r="H1410" s="2" t="str">
        <f>IF('01_Données'!Q1160="","",INDEX(Tableau3[Date livraison],MATCH('01_Données'!P1160,Tableau3[Sequence],0),))</f>
        <v/>
      </c>
      <c r="I1410" s="1" t="str">
        <f t="shared" si="28"/>
        <v/>
      </c>
      <c r="J1410" t="e">
        <f>IF('01_Données'!#REF!="","",INDEX(#REF!,MATCH('01_Données'!#REF!,#REF!,0),))</f>
        <v>#REF!</v>
      </c>
    </row>
    <row r="1411" spans="1:10" x14ac:dyDescent="0.25">
      <c r="A1411" s="19" t="str">
        <f>IF(ROW()-12&lt;='01_Données'!$O$2,ROW()-12,"")</f>
        <v/>
      </c>
      <c r="B1411" s="1" t="str">
        <f>IF('01_Données'!Q1161="","",INDEX(Tableau3[N°CMD],MATCH('01_Données'!P1161,Tableau3[Sequence],0),))</f>
        <v/>
      </c>
      <c r="C1411" s="31" t="str">
        <f>IF('01_Données'!Q1161="","",INDEX(Tableau3[Désignation],MATCH('01_Données'!P1161,Tableau3[Sequence],0),))</f>
        <v/>
      </c>
      <c r="D1411" s="1" t="str">
        <f>IF('01_Données'!Q1161="","",INDEX(Tableau3[Qte],MATCH('01_Données'!P1161,Tableau3[Sequence],0),))</f>
        <v/>
      </c>
      <c r="E1411" s="22" t="str">
        <f>IF('01_Données'!Q1161="","",INDEX(Tableau3[P.A.U],MATCH('01_Données'!P1161,Tableau3[Sequence],0),))</f>
        <v/>
      </c>
      <c r="F1411" s="22"/>
      <c r="G1411" s="2" t="str">
        <f>IF('01_Données'!Q1161="","",INDEX(Tableau3[Délai],MATCH('01_Données'!P1161,Tableau3[Sequence],0),))</f>
        <v/>
      </c>
      <c r="H1411" s="2" t="str">
        <f>IF('01_Données'!Q1161="","",INDEX(Tableau3[Date livraison],MATCH('01_Données'!P1161,Tableau3[Sequence],0),))</f>
        <v/>
      </c>
      <c r="I1411" s="1" t="str">
        <f t="shared" si="28"/>
        <v/>
      </c>
      <c r="J1411" t="e">
        <f>IF('01_Données'!#REF!="","",INDEX(#REF!,MATCH('01_Données'!#REF!,#REF!,0),))</f>
        <v>#REF!</v>
      </c>
    </row>
    <row r="1412" spans="1:10" x14ac:dyDescent="0.25">
      <c r="A1412" s="19" t="str">
        <f>IF(ROW()-12&lt;='01_Données'!$O$2,ROW()-12,"")</f>
        <v/>
      </c>
      <c r="B1412" s="1" t="str">
        <f>IF('01_Données'!Q1162="","",INDEX(Tableau3[N°CMD],MATCH('01_Données'!P1162,Tableau3[Sequence],0),))</f>
        <v/>
      </c>
      <c r="C1412" s="31" t="str">
        <f>IF('01_Données'!Q1162="","",INDEX(Tableau3[Désignation],MATCH('01_Données'!P1162,Tableau3[Sequence],0),))</f>
        <v/>
      </c>
      <c r="D1412" s="1" t="str">
        <f>IF('01_Données'!Q1162="","",INDEX(Tableau3[Qte],MATCH('01_Données'!P1162,Tableau3[Sequence],0),))</f>
        <v/>
      </c>
      <c r="E1412" s="22" t="str">
        <f>IF('01_Données'!Q1162="","",INDEX(Tableau3[P.A.U],MATCH('01_Données'!P1162,Tableau3[Sequence],0),))</f>
        <v/>
      </c>
      <c r="F1412" s="22"/>
      <c r="G1412" s="2" t="str">
        <f>IF('01_Données'!Q1162="","",INDEX(Tableau3[Délai],MATCH('01_Données'!P1162,Tableau3[Sequence],0),))</f>
        <v/>
      </c>
      <c r="H1412" s="2" t="str">
        <f>IF('01_Données'!Q1162="","",INDEX(Tableau3[Date livraison],MATCH('01_Données'!P1162,Tableau3[Sequence],0),))</f>
        <v/>
      </c>
      <c r="I1412" s="1" t="str">
        <f t="shared" si="28"/>
        <v/>
      </c>
      <c r="J1412" t="e">
        <f>IF('01_Données'!#REF!="","",INDEX(#REF!,MATCH('01_Données'!#REF!,#REF!,0),))</f>
        <v>#REF!</v>
      </c>
    </row>
    <row r="1413" spans="1:10" x14ac:dyDescent="0.25">
      <c r="A1413" s="19" t="str">
        <f>IF(ROW()-12&lt;='01_Données'!$O$2,ROW()-12,"")</f>
        <v/>
      </c>
      <c r="B1413" s="1" t="str">
        <f>IF('01_Données'!Q1163="","",INDEX(Tableau3[N°CMD],MATCH('01_Données'!P1163,Tableau3[Sequence],0),))</f>
        <v/>
      </c>
      <c r="C1413" s="31" t="str">
        <f>IF('01_Données'!Q1163="","",INDEX(Tableau3[Désignation],MATCH('01_Données'!P1163,Tableau3[Sequence],0),))</f>
        <v/>
      </c>
      <c r="D1413" s="1" t="str">
        <f>IF('01_Données'!Q1163="","",INDEX(Tableau3[Qte],MATCH('01_Données'!P1163,Tableau3[Sequence],0),))</f>
        <v/>
      </c>
      <c r="E1413" s="22" t="str">
        <f>IF('01_Données'!Q1163="","",INDEX(Tableau3[P.A.U],MATCH('01_Données'!P1163,Tableau3[Sequence],0),))</f>
        <v/>
      </c>
      <c r="F1413" s="22"/>
      <c r="G1413" s="2" t="str">
        <f>IF('01_Données'!Q1163="","",INDEX(Tableau3[Délai],MATCH('01_Données'!P1163,Tableau3[Sequence],0),))</f>
        <v/>
      </c>
      <c r="H1413" s="2" t="str">
        <f>IF('01_Données'!Q1163="","",INDEX(Tableau3[Date livraison],MATCH('01_Données'!P1163,Tableau3[Sequence],0),))</f>
        <v/>
      </c>
      <c r="I1413" s="1" t="str">
        <f t="shared" si="28"/>
        <v/>
      </c>
      <c r="J1413" t="e">
        <f>IF('01_Données'!#REF!="","",INDEX(#REF!,MATCH('01_Données'!#REF!,#REF!,0),))</f>
        <v>#REF!</v>
      </c>
    </row>
    <row r="1414" spans="1:10" x14ac:dyDescent="0.25">
      <c r="A1414" s="19" t="str">
        <f>IF(ROW()-12&lt;='01_Données'!$O$2,ROW()-12,"")</f>
        <v/>
      </c>
      <c r="B1414" s="1" t="str">
        <f>IF('01_Données'!Q1164="","",INDEX(Tableau3[N°CMD],MATCH('01_Données'!P1164,Tableau3[Sequence],0),))</f>
        <v/>
      </c>
      <c r="C1414" s="31" t="str">
        <f>IF('01_Données'!Q1164="","",INDEX(Tableau3[Désignation],MATCH('01_Données'!P1164,Tableau3[Sequence],0),))</f>
        <v/>
      </c>
      <c r="D1414" s="1" t="str">
        <f>IF('01_Données'!Q1164="","",INDEX(Tableau3[Qte],MATCH('01_Données'!P1164,Tableau3[Sequence],0),))</f>
        <v/>
      </c>
      <c r="E1414" s="22" t="str">
        <f>IF('01_Données'!Q1164="","",INDEX(Tableau3[P.A.U],MATCH('01_Données'!P1164,Tableau3[Sequence],0),))</f>
        <v/>
      </c>
      <c r="F1414" s="22"/>
      <c r="G1414" s="2" t="str">
        <f>IF('01_Données'!Q1164="","",INDEX(Tableau3[Délai],MATCH('01_Données'!P1164,Tableau3[Sequence],0),))</f>
        <v/>
      </c>
      <c r="H1414" s="2" t="str">
        <f>IF('01_Données'!Q1164="","",INDEX(Tableau3[Date livraison],MATCH('01_Données'!P1164,Tableau3[Sequence],0),))</f>
        <v/>
      </c>
      <c r="I1414" s="1" t="str">
        <f t="shared" si="28"/>
        <v/>
      </c>
      <c r="J1414" t="e">
        <f>IF('01_Données'!#REF!="","",INDEX(#REF!,MATCH('01_Données'!#REF!,#REF!,0),))</f>
        <v>#REF!</v>
      </c>
    </row>
    <row r="1415" spans="1:10" x14ac:dyDescent="0.25">
      <c r="A1415" s="19" t="str">
        <f>IF(ROW()-12&lt;='01_Données'!$O$2,ROW()-12,"")</f>
        <v/>
      </c>
      <c r="B1415" s="1" t="str">
        <f>IF('01_Données'!Q1165="","",INDEX(Tableau3[N°CMD],MATCH('01_Données'!P1165,Tableau3[Sequence],0),))</f>
        <v/>
      </c>
      <c r="C1415" s="31" t="str">
        <f>IF('01_Données'!Q1165="","",INDEX(Tableau3[Désignation],MATCH('01_Données'!P1165,Tableau3[Sequence],0),))</f>
        <v/>
      </c>
      <c r="D1415" s="1" t="str">
        <f>IF('01_Données'!Q1165="","",INDEX(Tableau3[Qte],MATCH('01_Données'!P1165,Tableau3[Sequence],0),))</f>
        <v/>
      </c>
      <c r="E1415" s="22" t="str">
        <f>IF('01_Données'!Q1165="","",INDEX(Tableau3[P.A.U],MATCH('01_Données'!P1165,Tableau3[Sequence],0),))</f>
        <v/>
      </c>
      <c r="F1415" s="22"/>
      <c r="G1415" s="2" t="str">
        <f>IF('01_Données'!Q1165="","",INDEX(Tableau3[Délai],MATCH('01_Données'!P1165,Tableau3[Sequence],0),))</f>
        <v/>
      </c>
      <c r="H1415" s="2" t="str">
        <f>IF('01_Données'!Q1165="","",INDEX(Tableau3[Date livraison],MATCH('01_Données'!P1165,Tableau3[Sequence],0),))</f>
        <v/>
      </c>
      <c r="I1415" s="1" t="str">
        <f t="shared" si="28"/>
        <v/>
      </c>
      <c r="J1415" t="e">
        <f>IF('01_Données'!#REF!="","",INDEX(#REF!,MATCH('01_Données'!#REF!,#REF!,0),))</f>
        <v>#REF!</v>
      </c>
    </row>
    <row r="1416" spans="1:10" x14ac:dyDescent="0.25">
      <c r="A1416" s="19" t="str">
        <f>IF(ROW()-12&lt;='01_Données'!$O$2,ROW()-12,"")</f>
        <v/>
      </c>
      <c r="B1416" s="1" t="str">
        <f>IF('01_Données'!Q1166="","",INDEX(Tableau3[N°CMD],MATCH('01_Données'!P1166,Tableau3[Sequence],0),))</f>
        <v/>
      </c>
      <c r="C1416" s="31" t="str">
        <f>IF('01_Données'!Q1166="","",INDEX(Tableau3[Désignation],MATCH('01_Données'!P1166,Tableau3[Sequence],0),))</f>
        <v/>
      </c>
      <c r="D1416" s="1" t="str">
        <f>IF('01_Données'!Q1166="","",INDEX(Tableau3[Qte],MATCH('01_Données'!P1166,Tableau3[Sequence],0),))</f>
        <v/>
      </c>
      <c r="E1416" s="22" t="str">
        <f>IF('01_Données'!Q1166="","",INDEX(Tableau3[P.A.U],MATCH('01_Données'!P1166,Tableau3[Sequence],0),))</f>
        <v/>
      </c>
      <c r="F1416" s="22"/>
      <c r="G1416" s="2" t="str">
        <f>IF('01_Données'!Q1166="","",INDEX(Tableau3[Délai],MATCH('01_Données'!P1166,Tableau3[Sequence],0),))</f>
        <v/>
      </c>
      <c r="H1416" s="2" t="str">
        <f>IF('01_Données'!Q1166="","",INDEX(Tableau3[Date livraison],MATCH('01_Données'!P1166,Tableau3[Sequence],0),))</f>
        <v/>
      </c>
      <c r="I1416" s="1" t="str">
        <f t="shared" si="28"/>
        <v/>
      </c>
      <c r="J1416" t="e">
        <f>IF('01_Données'!#REF!="","",INDEX(#REF!,MATCH('01_Données'!#REF!,#REF!,0),))</f>
        <v>#REF!</v>
      </c>
    </row>
    <row r="1417" spans="1:10" x14ac:dyDescent="0.25">
      <c r="A1417" s="19" t="str">
        <f>IF(ROW()-12&lt;='01_Données'!$O$2,ROW()-12,"")</f>
        <v/>
      </c>
      <c r="B1417" s="1" t="str">
        <f>IF('01_Données'!Q1167="","",INDEX(Tableau3[N°CMD],MATCH('01_Données'!P1167,Tableau3[Sequence],0),))</f>
        <v/>
      </c>
      <c r="C1417" s="31" t="str">
        <f>IF('01_Données'!Q1167="","",INDEX(Tableau3[Désignation],MATCH('01_Données'!P1167,Tableau3[Sequence],0),))</f>
        <v/>
      </c>
      <c r="D1417" s="1" t="str">
        <f>IF('01_Données'!Q1167="","",INDEX(Tableau3[Qte],MATCH('01_Données'!P1167,Tableau3[Sequence],0),))</f>
        <v/>
      </c>
      <c r="E1417" s="22" t="str">
        <f>IF('01_Données'!Q1167="","",INDEX(Tableau3[P.A.U],MATCH('01_Données'!P1167,Tableau3[Sequence],0),))</f>
        <v/>
      </c>
      <c r="F1417" s="22"/>
      <c r="G1417" s="2" t="str">
        <f>IF('01_Données'!Q1167="","",INDEX(Tableau3[Délai],MATCH('01_Données'!P1167,Tableau3[Sequence],0),))</f>
        <v/>
      </c>
      <c r="H1417" s="2" t="str">
        <f>IF('01_Données'!Q1167="","",INDEX(Tableau3[Date livraison],MATCH('01_Données'!P1167,Tableau3[Sequence],0),))</f>
        <v/>
      </c>
      <c r="I1417" s="1" t="str">
        <f t="shared" si="28"/>
        <v/>
      </c>
      <c r="J1417" t="e">
        <f>IF('01_Données'!#REF!="","",INDEX(#REF!,MATCH('01_Données'!#REF!,#REF!,0),))</f>
        <v>#REF!</v>
      </c>
    </row>
    <row r="1418" spans="1:10" x14ac:dyDescent="0.25">
      <c r="A1418" s="19" t="str">
        <f>IF(ROW()-12&lt;='01_Données'!$O$2,ROW()-12,"")</f>
        <v/>
      </c>
      <c r="B1418" s="1" t="str">
        <f>IF('01_Données'!Q1168="","",INDEX(Tableau3[N°CMD],MATCH('01_Données'!P1168,Tableau3[Sequence],0),))</f>
        <v/>
      </c>
      <c r="C1418" s="31" t="str">
        <f>IF('01_Données'!Q1168="","",INDEX(Tableau3[Désignation],MATCH('01_Données'!P1168,Tableau3[Sequence],0),))</f>
        <v/>
      </c>
      <c r="D1418" s="1" t="str">
        <f>IF('01_Données'!Q1168="","",INDEX(Tableau3[Qte],MATCH('01_Données'!P1168,Tableau3[Sequence],0),))</f>
        <v/>
      </c>
      <c r="E1418" s="22" t="str">
        <f>IF('01_Données'!Q1168="","",INDEX(Tableau3[P.A.U],MATCH('01_Données'!P1168,Tableau3[Sequence],0),))</f>
        <v/>
      </c>
      <c r="F1418" s="22"/>
      <c r="G1418" s="2" t="str">
        <f>IF('01_Données'!Q1168="","",INDEX(Tableau3[Délai],MATCH('01_Données'!P1168,Tableau3[Sequence],0),))</f>
        <v/>
      </c>
      <c r="H1418" s="2" t="str">
        <f>IF('01_Données'!Q1168="","",INDEX(Tableau3[Date livraison],MATCH('01_Données'!P1168,Tableau3[Sequence],0),))</f>
        <v/>
      </c>
      <c r="I1418" s="1" t="str">
        <f t="shared" si="28"/>
        <v/>
      </c>
      <c r="J1418" t="e">
        <f>IF('01_Données'!#REF!="","",INDEX(#REF!,MATCH('01_Données'!#REF!,#REF!,0),))</f>
        <v>#REF!</v>
      </c>
    </row>
    <row r="1419" spans="1:10" x14ac:dyDescent="0.25">
      <c r="A1419" s="19" t="str">
        <f>IF(ROW()-12&lt;='01_Données'!$O$2,ROW()-12,"")</f>
        <v/>
      </c>
      <c r="B1419" s="1" t="str">
        <f>IF('01_Données'!Q1169="","",INDEX(Tableau3[N°CMD],MATCH('01_Données'!P1169,Tableau3[Sequence],0),))</f>
        <v/>
      </c>
      <c r="C1419" s="31" t="str">
        <f>IF('01_Données'!Q1169="","",INDEX(Tableau3[Désignation],MATCH('01_Données'!P1169,Tableau3[Sequence],0),))</f>
        <v/>
      </c>
      <c r="D1419" s="1" t="str">
        <f>IF('01_Données'!Q1169="","",INDEX(Tableau3[Qte],MATCH('01_Données'!P1169,Tableau3[Sequence],0),))</f>
        <v/>
      </c>
      <c r="E1419" s="22" t="str">
        <f>IF('01_Données'!Q1169="","",INDEX(Tableau3[P.A.U],MATCH('01_Données'!P1169,Tableau3[Sequence],0),))</f>
        <v/>
      </c>
      <c r="F1419" s="22"/>
      <c r="G1419" s="2" t="str">
        <f>IF('01_Données'!Q1169="","",INDEX(Tableau3[Délai],MATCH('01_Données'!P1169,Tableau3[Sequence],0),))</f>
        <v/>
      </c>
      <c r="H1419" s="2" t="str">
        <f>IF('01_Données'!Q1169="","",INDEX(Tableau3[Date livraison],MATCH('01_Données'!P1169,Tableau3[Sequence],0),))</f>
        <v/>
      </c>
      <c r="I1419" s="1" t="str">
        <f t="shared" si="28"/>
        <v/>
      </c>
      <c r="J1419" t="e">
        <f>IF('01_Données'!#REF!="","",INDEX(#REF!,MATCH('01_Données'!#REF!,#REF!,0),))</f>
        <v>#REF!</v>
      </c>
    </row>
    <row r="1420" spans="1:10" x14ac:dyDescent="0.25">
      <c r="A1420" s="19" t="str">
        <f>IF(ROW()-12&lt;='01_Données'!$O$2,ROW()-12,"")</f>
        <v/>
      </c>
      <c r="B1420" s="1" t="str">
        <f>IF('01_Données'!Q1170="","",INDEX(Tableau3[N°CMD],MATCH('01_Données'!P1170,Tableau3[Sequence],0),))</f>
        <v/>
      </c>
      <c r="C1420" s="31" t="str">
        <f>IF('01_Données'!Q1170="","",INDEX(Tableau3[Désignation],MATCH('01_Données'!P1170,Tableau3[Sequence],0),))</f>
        <v/>
      </c>
      <c r="D1420" s="1" t="str">
        <f>IF('01_Données'!Q1170="","",INDEX(Tableau3[Qte],MATCH('01_Données'!P1170,Tableau3[Sequence],0),))</f>
        <v/>
      </c>
      <c r="E1420" s="22" t="str">
        <f>IF('01_Données'!Q1170="","",INDEX(Tableau3[P.A.U],MATCH('01_Données'!P1170,Tableau3[Sequence],0),))</f>
        <v/>
      </c>
      <c r="F1420" s="22"/>
      <c r="G1420" s="2" t="str">
        <f>IF('01_Données'!Q1170="","",INDEX(Tableau3[Délai],MATCH('01_Données'!P1170,Tableau3[Sequence],0),))</f>
        <v/>
      </c>
      <c r="H1420" s="2" t="str">
        <f>IF('01_Données'!Q1170="","",INDEX(Tableau3[Date livraison],MATCH('01_Données'!P1170,Tableau3[Sequence],0),))</f>
        <v/>
      </c>
      <c r="I1420" s="1" t="str">
        <f t="shared" ref="I1420:I1483" si="29">IF(ISBLANK(A1420),"",IFERROR(H1420-G1420,""))</f>
        <v/>
      </c>
      <c r="J1420" t="e">
        <f>IF('01_Données'!#REF!="","",INDEX(#REF!,MATCH('01_Données'!#REF!,#REF!,0),))</f>
        <v>#REF!</v>
      </c>
    </row>
    <row r="1421" spans="1:10" x14ac:dyDescent="0.25">
      <c r="A1421" s="19" t="str">
        <f>IF(ROW()-12&lt;='01_Données'!$O$2,ROW()-12,"")</f>
        <v/>
      </c>
      <c r="B1421" s="1" t="str">
        <f>IF('01_Données'!Q1171="","",INDEX(Tableau3[N°CMD],MATCH('01_Données'!P1171,Tableau3[Sequence],0),))</f>
        <v/>
      </c>
      <c r="C1421" s="31" t="str">
        <f>IF('01_Données'!Q1171="","",INDEX(Tableau3[Désignation],MATCH('01_Données'!P1171,Tableau3[Sequence],0),))</f>
        <v/>
      </c>
      <c r="D1421" s="1" t="str">
        <f>IF('01_Données'!Q1171="","",INDEX(Tableau3[Qte],MATCH('01_Données'!P1171,Tableau3[Sequence],0),))</f>
        <v/>
      </c>
      <c r="E1421" s="22" t="str">
        <f>IF('01_Données'!Q1171="","",INDEX(Tableau3[P.A.U],MATCH('01_Données'!P1171,Tableau3[Sequence],0),))</f>
        <v/>
      </c>
      <c r="F1421" s="22"/>
      <c r="G1421" s="2" t="str">
        <f>IF('01_Données'!Q1171="","",INDEX(Tableau3[Délai],MATCH('01_Données'!P1171,Tableau3[Sequence],0),))</f>
        <v/>
      </c>
      <c r="H1421" s="2" t="str">
        <f>IF('01_Données'!Q1171="","",INDEX(Tableau3[Date livraison],MATCH('01_Données'!P1171,Tableau3[Sequence],0),))</f>
        <v/>
      </c>
      <c r="I1421" s="1" t="str">
        <f t="shared" si="29"/>
        <v/>
      </c>
      <c r="J1421" t="e">
        <f>IF('01_Données'!#REF!="","",INDEX(#REF!,MATCH('01_Données'!#REF!,#REF!,0),))</f>
        <v>#REF!</v>
      </c>
    </row>
    <row r="1422" spans="1:10" x14ac:dyDescent="0.25">
      <c r="A1422" s="19" t="str">
        <f>IF(ROW()-12&lt;='01_Données'!$O$2,ROW()-12,"")</f>
        <v/>
      </c>
      <c r="B1422" s="1" t="str">
        <f>IF('01_Données'!Q1172="","",INDEX(Tableau3[N°CMD],MATCH('01_Données'!P1172,Tableau3[Sequence],0),))</f>
        <v/>
      </c>
      <c r="C1422" s="31" t="str">
        <f>IF('01_Données'!Q1172="","",INDEX(Tableau3[Désignation],MATCH('01_Données'!P1172,Tableau3[Sequence],0),))</f>
        <v/>
      </c>
      <c r="D1422" s="1" t="str">
        <f>IF('01_Données'!Q1172="","",INDEX(Tableau3[Qte],MATCH('01_Données'!P1172,Tableau3[Sequence],0),))</f>
        <v/>
      </c>
      <c r="E1422" s="22" t="str">
        <f>IF('01_Données'!Q1172="","",INDEX(Tableau3[P.A.U],MATCH('01_Données'!P1172,Tableau3[Sequence],0),))</f>
        <v/>
      </c>
      <c r="F1422" s="22"/>
      <c r="G1422" s="2" t="str">
        <f>IF('01_Données'!Q1172="","",INDEX(Tableau3[Délai],MATCH('01_Données'!P1172,Tableau3[Sequence],0),))</f>
        <v/>
      </c>
      <c r="H1422" s="2" t="str">
        <f>IF('01_Données'!Q1172="","",INDEX(Tableau3[Date livraison],MATCH('01_Données'!P1172,Tableau3[Sequence],0),))</f>
        <v/>
      </c>
      <c r="I1422" s="1" t="str">
        <f t="shared" si="29"/>
        <v/>
      </c>
      <c r="J1422" t="e">
        <f>IF('01_Données'!#REF!="","",INDEX(#REF!,MATCH('01_Données'!#REF!,#REF!,0),))</f>
        <v>#REF!</v>
      </c>
    </row>
    <row r="1423" spans="1:10" x14ac:dyDescent="0.25">
      <c r="A1423" s="19" t="str">
        <f>IF(ROW()-12&lt;='01_Données'!$O$2,ROW()-12,"")</f>
        <v/>
      </c>
      <c r="B1423" s="1" t="str">
        <f>IF('01_Données'!Q1173="","",INDEX(Tableau3[N°CMD],MATCH('01_Données'!P1173,Tableau3[Sequence],0),))</f>
        <v/>
      </c>
      <c r="C1423" s="31" t="str">
        <f>IF('01_Données'!Q1173="","",INDEX(Tableau3[Désignation],MATCH('01_Données'!P1173,Tableau3[Sequence],0),))</f>
        <v/>
      </c>
      <c r="D1423" s="1" t="str">
        <f>IF('01_Données'!Q1173="","",INDEX(Tableau3[Qte],MATCH('01_Données'!P1173,Tableau3[Sequence],0),))</f>
        <v/>
      </c>
      <c r="E1423" s="22" t="str">
        <f>IF('01_Données'!Q1173="","",INDEX(Tableau3[P.A.U],MATCH('01_Données'!P1173,Tableau3[Sequence],0),))</f>
        <v/>
      </c>
      <c r="F1423" s="22"/>
      <c r="G1423" s="2" t="str">
        <f>IF('01_Données'!Q1173="","",INDEX(Tableau3[Délai],MATCH('01_Données'!P1173,Tableau3[Sequence],0),))</f>
        <v/>
      </c>
      <c r="H1423" s="2" t="str">
        <f>IF('01_Données'!Q1173="","",INDEX(Tableau3[Date livraison],MATCH('01_Données'!P1173,Tableau3[Sequence],0),))</f>
        <v/>
      </c>
      <c r="I1423" s="1" t="str">
        <f t="shared" si="29"/>
        <v/>
      </c>
      <c r="J1423" t="e">
        <f>IF('01_Données'!#REF!="","",INDEX(#REF!,MATCH('01_Données'!#REF!,#REF!,0),))</f>
        <v>#REF!</v>
      </c>
    </row>
    <row r="1424" spans="1:10" x14ac:dyDescent="0.25">
      <c r="A1424" s="19" t="str">
        <f>IF(ROW()-12&lt;='01_Données'!$O$2,ROW()-12,"")</f>
        <v/>
      </c>
      <c r="B1424" s="1" t="str">
        <f>IF('01_Données'!Q1174="","",INDEX(Tableau3[N°CMD],MATCH('01_Données'!P1174,Tableau3[Sequence],0),))</f>
        <v/>
      </c>
      <c r="C1424" s="31" t="str">
        <f>IF('01_Données'!Q1174="","",INDEX(Tableau3[Désignation],MATCH('01_Données'!P1174,Tableau3[Sequence],0),))</f>
        <v/>
      </c>
      <c r="D1424" s="1" t="str">
        <f>IF('01_Données'!Q1174="","",INDEX(Tableau3[Qte],MATCH('01_Données'!P1174,Tableau3[Sequence],0),))</f>
        <v/>
      </c>
      <c r="E1424" s="22" t="str">
        <f>IF('01_Données'!Q1174="","",INDEX(Tableau3[P.A.U],MATCH('01_Données'!P1174,Tableau3[Sequence],0),))</f>
        <v/>
      </c>
      <c r="F1424" s="22"/>
      <c r="G1424" s="2" t="str">
        <f>IF('01_Données'!Q1174="","",INDEX(Tableau3[Délai],MATCH('01_Données'!P1174,Tableau3[Sequence],0),))</f>
        <v/>
      </c>
      <c r="H1424" s="2" t="str">
        <f>IF('01_Données'!Q1174="","",INDEX(Tableau3[Date livraison],MATCH('01_Données'!P1174,Tableau3[Sequence],0),))</f>
        <v/>
      </c>
      <c r="I1424" s="1" t="str">
        <f t="shared" si="29"/>
        <v/>
      </c>
      <c r="J1424" t="e">
        <f>IF('01_Données'!#REF!="","",INDEX(#REF!,MATCH('01_Données'!#REF!,#REF!,0),))</f>
        <v>#REF!</v>
      </c>
    </row>
    <row r="1425" spans="1:10" x14ac:dyDescent="0.25">
      <c r="A1425" s="19" t="str">
        <f>IF(ROW()-12&lt;='01_Données'!$O$2,ROW()-12,"")</f>
        <v/>
      </c>
      <c r="B1425" s="1" t="str">
        <f>IF('01_Données'!Q1175="","",INDEX(Tableau3[N°CMD],MATCH('01_Données'!P1175,Tableau3[Sequence],0),))</f>
        <v/>
      </c>
      <c r="C1425" s="31" t="str">
        <f>IF('01_Données'!Q1175="","",INDEX(Tableau3[Désignation],MATCH('01_Données'!P1175,Tableau3[Sequence],0),))</f>
        <v/>
      </c>
      <c r="D1425" s="1" t="str">
        <f>IF('01_Données'!Q1175="","",INDEX(Tableau3[Qte],MATCH('01_Données'!P1175,Tableau3[Sequence],0),))</f>
        <v/>
      </c>
      <c r="E1425" s="22" t="str">
        <f>IF('01_Données'!Q1175="","",INDEX(Tableau3[P.A.U],MATCH('01_Données'!P1175,Tableau3[Sequence],0),))</f>
        <v/>
      </c>
      <c r="F1425" s="22"/>
      <c r="G1425" s="2" t="str">
        <f>IF('01_Données'!Q1175="","",INDEX(Tableau3[Délai],MATCH('01_Données'!P1175,Tableau3[Sequence],0),))</f>
        <v/>
      </c>
      <c r="H1425" s="2" t="str">
        <f>IF('01_Données'!Q1175="","",INDEX(Tableau3[Date livraison],MATCH('01_Données'!P1175,Tableau3[Sequence],0),))</f>
        <v/>
      </c>
      <c r="I1425" s="1" t="str">
        <f t="shared" si="29"/>
        <v/>
      </c>
      <c r="J1425" t="e">
        <f>IF('01_Données'!#REF!="","",INDEX(#REF!,MATCH('01_Données'!#REF!,#REF!,0),))</f>
        <v>#REF!</v>
      </c>
    </row>
    <row r="1426" spans="1:10" x14ac:dyDescent="0.25">
      <c r="A1426" s="19" t="str">
        <f>IF(ROW()-12&lt;='01_Données'!$O$2,ROW()-12,"")</f>
        <v/>
      </c>
      <c r="B1426" s="1" t="str">
        <f>IF('01_Données'!Q1176="","",INDEX(Tableau3[N°CMD],MATCH('01_Données'!P1176,Tableau3[Sequence],0),))</f>
        <v/>
      </c>
      <c r="C1426" s="31" t="str">
        <f>IF('01_Données'!Q1176="","",INDEX(Tableau3[Désignation],MATCH('01_Données'!P1176,Tableau3[Sequence],0),))</f>
        <v/>
      </c>
      <c r="D1426" s="1" t="str">
        <f>IF('01_Données'!Q1176="","",INDEX(Tableau3[Qte],MATCH('01_Données'!P1176,Tableau3[Sequence],0),))</f>
        <v/>
      </c>
      <c r="E1426" s="22" t="str">
        <f>IF('01_Données'!Q1176="","",INDEX(Tableau3[P.A.U],MATCH('01_Données'!P1176,Tableau3[Sequence],0),))</f>
        <v/>
      </c>
      <c r="F1426" s="22"/>
      <c r="G1426" s="2" t="str">
        <f>IF('01_Données'!Q1176="","",INDEX(Tableau3[Délai],MATCH('01_Données'!P1176,Tableau3[Sequence],0),))</f>
        <v/>
      </c>
      <c r="H1426" s="2" t="str">
        <f>IF('01_Données'!Q1176="","",INDEX(Tableau3[Date livraison],MATCH('01_Données'!P1176,Tableau3[Sequence],0),))</f>
        <v/>
      </c>
      <c r="I1426" s="1" t="str">
        <f t="shared" si="29"/>
        <v/>
      </c>
      <c r="J1426" t="e">
        <f>IF('01_Données'!#REF!="","",INDEX(#REF!,MATCH('01_Données'!#REF!,#REF!,0),))</f>
        <v>#REF!</v>
      </c>
    </row>
    <row r="1427" spans="1:10" x14ac:dyDescent="0.25">
      <c r="A1427" s="19" t="str">
        <f>IF(ROW()-12&lt;='01_Données'!$O$2,ROW()-12,"")</f>
        <v/>
      </c>
      <c r="B1427" s="1" t="str">
        <f>IF('01_Données'!Q1177="","",INDEX(Tableau3[N°CMD],MATCH('01_Données'!P1177,Tableau3[Sequence],0),))</f>
        <v/>
      </c>
      <c r="C1427" s="31" t="str">
        <f>IF('01_Données'!Q1177="","",INDEX(Tableau3[Désignation],MATCH('01_Données'!P1177,Tableau3[Sequence],0),))</f>
        <v/>
      </c>
      <c r="D1427" s="1" t="str">
        <f>IF('01_Données'!Q1177="","",INDEX(Tableau3[Qte],MATCH('01_Données'!P1177,Tableau3[Sequence],0),))</f>
        <v/>
      </c>
      <c r="E1427" s="22" t="str">
        <f>IF('01_Données'!Q1177="","",INDEX(Tableau3[P.A.U],MATCH('01_Données'!P1177,Tableau3[Sequence],0),))</f>
        <v/>
      </c>
      <c r="F1427" s="22"/>
      <c r="G1427" s="2" t="str">
        <f>IF('01_Données'!Q1177="","",INDEX(Tableau3[Délai],MATCH('01_Données'!P1177,Tableau3[Sequence],0),))</f>
        <v/>
      </c>
      <c r="H1427" s="2" t="str">
        <f>IF('01_Données'!Q1177="","",INDEX(Tableau3[Date livraison],MATCH('01_Données'!P1177,Tableau3[Sequence],0),))</f>
        <v/>
      </c>
      <c r="I1427" s="1" t="str">
        <f t="shared" si="29"/>
        <v/>
      </c>
      <c r="J1427" t="e">
        <f>IF('01_Données'!#REF!="","",INDEX(#REF!,MATCH('01_Données'!#REF!,#REF!,0),))</f>
        <v>#REF!</v>
      </c>
    </row>
    <row r="1428" spans="1:10" x14ac:dyDescent="0.25">
      <c r="A1428" s="19" t="str">
        <f>IF(ROW()-12&lt;='01_Données'!$O$2,ROW()-12,"")</f>
        <v/>
      </c>
      <c r="B1428" s="1" t="str">
        <f>IF('01_Données'!Q1178="","",INDEX(Tableau3[N°CMD],MATCH('01_Données'!P1178,Tableau3[Sequence],0),))</f>
        <v/>
      </c>
      <c r="C1428" s="31" t="str">
        <f>IF('01_Données'!Q1178="","",INDEX(Tableau3[Désignation],MATCH('01_Données'!P1178,Tableau3[Sequence],0),))</f>
        <v/>
      </c>
      <c r="D1428" s="1" t="str">
        <f>IF('01_Données'!Q1178="","",INDEX(Tableau3[Qte],MATCH('01_Données'!P1178,Tableau3[Sequence],0),))</f>
        <v/>
      </c>
      <c r="E1428" s="22" t="str">
        <f>IF('01_Données'!Q1178="","",INDEX(Tableau3[P.A.U],MATCH('01_Données'!P1178,Tableau3[Sequence],0),))</f>
        <v/>
      </c>
      <c r="F1428" s="22"/>
      <c r="G1428" s="2" t="str">
        <f>IF('01_Données'!Q1178="","",INDEX(Tableau3[Délai],MATCH('01_Données'!P1178,Tableau3[Sequence],0),))</f>
        <v/>
      </c>
      <c r="H1428" s="2" t="str">
        <f>IF('01_Données'!Q1178="","",INDEX(Tableau3[Date livraison],MATCH('01_Données'!P1178,Tableau3[Sequence],0),))</f>
        <v/>
      </c>
      <c r="I1428" s="1" t="str">
        <f t="shared" si="29"/>
        <v/>
      </c>
      <c r="J1428" t="e">
        <f>IF('01_Données'!#REF!="","",INDEX(#REF!,MATCH('01_Données'!#REF!,#REF!,0),))</f>
        <v>#REF!</v>
      </c>
    </row>
    <row r="1429" spans="1:10" x14ac:dyDescent="0.25">
      <c r="A1429" s="19" t="str">
        <f>IF(ROW()-12&lt;='01_Données'!$O$2,ROW()-12,"")</f>
        <v/>
      </c>
      <c r="B1429" s="1" t="str">
        <f>IF('01_Données'!Q1179="","",INDEX(Tableau3[N°CMD],MATCH('01_Données'!P1179,Tableau3[Sequence],0),))</f>
        <v/>
      </c>
      <c r="C1429" s="31" t="str">
        <f>IF('01_Données'!Q1179="","",INDEX(Tableau3[Désignation],MATCH('01_Données'!P1179,Tableau3[Sequence],0),))</f>
        <v/>
      </c>
      <c r="D1429" s="1" t="str">
        <f>IF('01_Données'!Q1179="","",INDEX(Tableau3[Qte],MATCH('01_Données'!P1179,Tableau3[Sequence],0),))</f>
        <v/>
      </c>
      <c r="E1429" s="22" t="str">
        <f>IF('01_Données'!Q1179="","",INDEX(Tableau3[P.A.U],MATCH('01_Données'!P1179,Tableau3[Sequence],0),))</f>
        <v/>
      </c>
      <c r="F1429" s="22"/>
      <c r="G1429" s="2" t="str">
        <f>IF('01_Données'!Q1179="","",INDEX(Tableau3[Délai],MATCH('01_Données'!P1179,Tableau3[Sequence],0),))</f>
        <v/>
      </c>
      <c r="H1429" s="2" t="str">
        <f>IF('01_Données'!Q1179="","",INDEX(Tableau3[Date livraison],MATCH('01_Données'!P1179,Tableau3[Sequence],0),))</f>
        <v/>
      </c>
      <c r="I1429" s="1" t="str">
        <f t="shared" si="29"/>
        <v/>
      </c>
      <c r="J1429" t="e">
        <f>IF('01_Données'!#REF!="","",INDEX(#REF!,MATCH('01_Données'!#REF!,#REF!,0),))</f>
        <v>#REF!</v>
      </c>
    </row>
    <row r="1430" spans="1:10" x14ac:dyDescent="0.25">
      <c r="A1430" s="19" t="str">
        <f>IF(ROW()-12&lt;='01_Données'!$O$2,ROW()-12,"")</f>
        <v/>
      </c>
      <c r="B1430" s="1" t="str">
        <f>IF('01_Données'!Q1180="","",INDEX(Tableau3[N°CMD],MATCH('01_Données'!P1180,Tableau3[Sequence],0),))</f>
        <v/>
      </c>
      <c r="C1430" s="31" t="str">
        <f>IF('01_Données'!Q1180="","",INDEX(Tableau3[Désignation],MATCH('01_Données'!P1180,Tableau3[Sequence],0),))</f>
        <v/>
      </c>
      <c r="D1430" s="1" t="str">
        <f>IF('01_Données'!Q1180="","",INDEX(Tableau3[Qte],MATCH('01_Données'!P1180,Tableau3[Sequence],0),))</f>
        <v/>
      </c>
      <c r="E1430" s="22" t="str">
        <f>IF('01_Données'!Q1180="","",INDEX(Tableau3[P.A.U],MATCH('01_Données'!P1180,Tableau3[Sequence],0),))</f>
        <v/>
      </c>
      <c r="F1430" s="22"/>
      <c r="G1430" s="2" t="str">
        <f>IF('01_Données'!Q1180="","",INDEX(Tableau3[Délai],MATCH('01_Données'!P1180,Tableau3[Sequence],0),))</f>
        <v/>
      </c>
      <c r="H1430" s="2" t="str">
        <f>IF('01_Données'!Q1180="","",INDEX(Tableau3[Date livraison],MATCH('01_Données'!P1180,Tableau3[Sequence],0),))</f>
        <v/>
      </c>
      <c r="I1430" s="1" t="str">
        <f t="shared" si="29"/>
        <v/>
      </c>
      <c r="J1430" t="e">
        <f>IF('01_Données'!#REF!="","",INDEX(#REF!,MATCH('01_Données'!#REF!,#REF!,0),))</f>
        <v>#REF!</v>
      </c>
    </row>
    <row r="1431" spans="1:10" x14ac:dyDescent="0.25">
      <c r="A1431" s="19" t="str">
        <f>IF(ROW()-12&lt;='01_Données'!$O$2,ROW()-12,"")</f>
        <v/>
      </c>
      <c r="B1431" s="1" t="str">
        <f>IF('01_Données'!Q1181="","",INDEX(Tableau3[N°CMD],MATCH('01_Données'!P1181,Tableau3[Sequence],0),))</f>
        <v/>
      </c>
      <c r="C1431" s="31" t="str">
        <f>IF('01_Données'!Q1181="","",INDEX(Tableau3[Désignation],MATCH('01_Données'!P1181,Tableau3[Sequence],0),))</f>
        <v/>
      </c>
      <c r="D1431" s="1" t="str">
        <f>IF('01_Données'!Q1181="","",INDEX(Tableau3[Qte],MATCH('01_Données'!P1181,Tableau3[Sequence],0),))</f>
        <v/>
      </c>
      <c r="E1431" s="22" t="str">
        <f>IF('01_Données'!Q1181="","",INDEX(Tableau3[P.A.U],MATCH('01_Données'!P1181,Tableau3[Sequence],0),))</f>
        <v/>
      </c>
      <c r="F1431" s="22"/>
      <c r="G1431" s="2" t="str">
        <f>IF('01_Données'!Q1181="","",INDEX(Tableau3[Délai],MATCH('01_Données'!P1181,Tableau3[Sequence],0),))</f>
        <v/>
      </c>
      <c r="H1431" s="2" t="str">
        <f>IF('01_Données'!Q1181="","",INDEX(Tableau3[Date livraison],MATCH('01_Données'!P1181,Tableau3[Sequence],0),))</f>
        <v/>
      </c>
      <c r="I1431" s="1" t="str">
        <f t="shared" si="29"/>
        <v/>
      </c>
      <c r="J1431" t="e">
        <f>IF('01_Données'!#REF!="","",INDEX(#REF!,MATCH('01_Données'!#REF!,#REF!,0),))</f>
        <v>#REF!</v>
      </c>
    </row>
    <row r="1432" spans="1:10" x14ac:dyDescent="0.25">
      <c r="A1432" s="19" t="str">
        <f>IF(ROW()-12&lt;='01_Données'!$O$2,ROW()-12,"")</f>
        <v/>
      </c>
      <c r="B1432" s="1" t="str">
        <f>IF('01_Données'!Q1182="","",INDEX(Tableau3[N°CMD],MATCH('01_Données'!P1182,Tableau3[Sequence],0),))</f>
        <v/>
      </c>
      <c r="C1432" s="31" t="str">
        <f>IF('01_Données'!Q1182="","",INDEX(Tableau3[Désignation],MATCH('01_Données'!P1182,Tableau3[Sequence],0),))</f>
        <v/>
      </c>
      <c r="D1432" s="1" t="str">
        <f>IF('01_Données'!Q1182="","",INDEX(Tableau3[Qte],MATCH('01_Données'!P1182,Tableau3[Sequence],0),))</f>
        <v/>
      </c>
      <c r="E1432" s="22" t="str">
        <f>IF('01_Données'!Q1182="","",INDEX(Tableau3[P.A.U],MATCH('01_Données'!P1182,Tableau3[Sequence],0),))</f>
        <v/>
      </c>
      <c r="F1432" s="22"/>
      <c r="G1432" s="2" t="str">
        <f>IF('01_Données'!Q1182="","",INDEX(Tableau3[Délai],MATCH('01_Données'!P1182,Tableau3[Sequence],0),))</f>
        <v/>
      </c>
      <c r="H1432" s="2" t="str">
        <f>IF('01_Données'!Q1182="","",INDEX(Tableau3[Date livraison],MATCH('01_Données'!P1182,Tableau3[Sequence],0),))</f>
        <v/>
      </c>
      <c r="I1432" s="1" t="str">
        <f t="shared" si="29"/>
        <v/>
      </c>
      <c r="J1432" t="e">
        <f>IF('01_Données'!#REF!="","",INDEX(#REF!,MATCH('01_Données'!#REF!,#REF!,0),))</f>
        <v>#REF!</v>
      </c>
    </row>
    <row r="1433" spans="1:10" x14ac:dyDescent="0.25">
      <c r="A1433" s="19" t="str">
        <f>IF(ROW()-12&lt;='01_Données'!$O$2,ROW()-12,"")</f>
        <v/>
      </c>
      <c r="B1433" s="1" t="str">
        <f>IF('01_Données'!Q1183="","",INDEX(Tableau3[N°CMD],MATCH('01_Données'!P1183,Tableau3[Sequence],0),))</f>
        <v/>
      </c>
      <c r="C1433" s="31" t="str">
        <f>IF('01_Données'!Q1183="","",INDEX(Tableau3[Désignation],MATCH('01_Données'!P1183,Tableau3[Sequence],0),))</f>
        <v/>
      </c>
      <c r="D1433" s="1" t="str">
        <f>IF('01_Données'!Q1183="","",INDEX(Tableau3[Qte],MATCH('01_Données'!P1183,Tableau3[Sequence],0),))</f>
        <v/>
      </c>
      <c r="E1433" s="22" t="str">
        <f>IF('01_Données'!Q1183="","",INDEX(Tableau3[P.A.U],MATCH('01_Données'!P1183,Tableau3[Sequence],0),))</f>
        <v/>
      </c>
      <c r="F1433" s="22"/>
      <c r="G1433" s="2" t="str">
        <f>IF('01_Données'!Q1183="","",INDEX(Tableau3[Délai],MATCH('01_Données'!P1183,Tableau3[Sequence],0),))</f>
        <v/>
      </c>
      <c r="H1433" s="2" t="str">
        <f>IF('01_Données'!Q1183="","",INDEX(Tableau3[Date livraison],MATCH('01_Données'!P1183,Tableau3[Sequence],0),))</f>
        <v/>
      </c>
      <c r="I1433" s="1" t="str">
        <f t="shared" si="29"/>
        <v/>
      </c>
      <c r="J1433" t="e">
        <f>IF('01_Données'!#REF!="","",INDEX(#REF!,MATCH('01_Données'!#REF!,#REF!,0),))</f>
        <v>#REF!</v>
      </c>
    </row>
    <row r="1434" spans="1:10" x14ac:dyDescent="0.25">
      <c r="A1434" s="19" t="str">
        <f>IF(ROW()-12&lt;='01_Données'!$O$2,ROW()-12,"")</f>
        <v/>
      </c>
      <c r="B1434" s="1" t="str">
        <f>IF('01_Données'!Q1184="","",INDEX(Tableau3[N°CMD],MATCH('01_Données'!P1184,Tableau3[Sequence],0),))</f>
        <v/>
      </c>
      <c r="C1434" s="31" t="str">
        <f>IF('01_Données'!Q1184="","",INDEX(Tableau3[Désignation],MATCH('01_Données'!P1184,Tableau3[Sequence],0),))</f>
        <v/>
      </c>
      <c r="D1434" s="1" t="str">
        <f>IF('01_Données'!Q1184="","",INDEX(Tableau3[Qte],MATCH('01_Données'!P1184,Tableau3[Sequence],0),))</f>
        <v/>
      </c>
      <c r="E1434" s="22" t="str">
        <f>IF('01_Données'!Q1184="","",INDEX(Tableau3[P.A.U],MATCH('01_Données'!P1184,Tableau3[Sequence],0),))</f>
        <v/>
      </c>
      <c r="F1434" s="22"/>
      <c r="G1434" s="2" t="str">
        <f>IF('01_Données'!Q1184="","",INDEX(Tableau3[Délai],MATCH('01_Données'!P1184,Tableau3[Sequence],0),))</f>
        <v/>
      </c>
      <c r="H1434" s="2" t="str">
        <f>IF('01_Données'!Q1184="","",INDEX(Tableau3[Date livraison],MATCH('01_Données'!P1184,Tableau3[Sequence],0),))</f>
        <v/>
      </c>
      <c r="I1434" s="1" t="str">
        <f t="shared" si="29"/>
        <v/>
      </c>
      <c r="J1434" t="e">
        <f>IF('01_Données'!#REF!="","",INDEX(#REF!,MATCH('01_Données'!#REF!,#REF!,0),))</f>
        <v>#REF!</v>
      </c>
    </row>
    <row r="1435" spans="1:10" x14ac:dyDescent="0.25">
      <c r="A1435" s="19" t="str">
        <f>IF(ROW()-12&lt;='01_Données'!$O$2,ROW()-12,"")</f>
        <v/>
      </c>
      <c r="B1435" s="1" t="str">
        <f>IF('01_Données'!Q1185="","",INDEX(Tableau3[N°CMD],MATCH('01_Données'!P1185,Tableau3[Sequence],0),))</f>
        <v/>
      </c>
      <c r="C1435" s="31" t="str">
        <f>IF('01_Données'!Q1185="","",INDEX(Tableau3[Désignation],MATCH('01_Données'!P1185,Tableau3[Sequence],0),))</f>
        <v/>
      </c>
      <c r="D1435" s="1" t="str">
        <f>IF('01_Données'!Q1185="","",INDEX(Tableau3[Qte],MATCH('01_Données'!P1185,Tableau3[Sequence],0),))</f>
        <v/>
      </c>
      <c r="E1435" s="22" t="str">
        <f>IF('01_Données'!Q1185="","",INDEX(Tableau3[P.A.U],MATCH('01_Données'!P1185,Tableau3[Sequence],0),))</f>
        <v/>
      </c>
      <c r="F1435" s="22"/>
      <c r="G1435" s="2" t="str">
        <f>IF('01_Données'!Q1185="","",INDEX(Tableau3[Délai],MATCH('01_Données'!P1185,Tableau3[Sequence],0),))</f>
        <v/>
      </c>
      <c r="H1435" s="2" t="str">
        <f>IF('01_Données'!Q1185="","",INDEX(Tableau3[Date livraison],MATCH('01_Données'!P1185,Tableau3[Sequence],0),))</f>
        <v/>
      </c>
      <c r="I1435" s="1" t="str">
        <f t="shared" si="29"/>
        <v/>
      </c>
      <c r="J1435" t="e">
        <f>IF('01_Données'!#REF!="","",INDEX(#REF!,MATCH('01_Données'!#REF!,#REF!,0),))</f>
        <v>#REF!</v>
      </c>
    </row>
    <row r="1436" spans="1:10" x14ac:dyDescent="0.25">
      <c r="A1436" s="19" t="str">
        <f>IF(ROW()-12&lt;='01_Données'!$O$2,ROW()-12,"")</f>
        <v/>
      </c>
      <c r="B1436" s="1" t="str">
        <f>IF('01_Données'!Q1186="","",INDEX(Tableau3[N°CMD],MATCH('01_Données'!P1186,Tableau3[Sequence],0),))</f>
        <v/>
      </c>
      <c r="C1436" s="31" t="str">
        <f>IF('01_Données'!Q1186="","",INDEX(Tableau3[Désignation],MATCH('01_Données'!P1186,Tableau3[Sequence],0),))</f>
        <v/>
      </c>
      <c r="D1436" s="1" t="str">
        <f>IF('01_Données'!Q1186="","",INDEX(Tableau3[Qte],MATCH('01_Données'!P1186,Tableau3[Sequence],0),))</f>
        <v/>
      </c>
      <c r="E1436" s="22" t="str">
        <f>IF('01_Données'!Q1186="","",INDEX(Tableau3[P.A.U],MATCH('01_Données'!P1186,Tableau3[Sequence],0),))</f>
        <v/>
      </c>
      <c r="F1436" s="22"/>
      <c r="G1436" s="2" t="str">
        <f>IF('01_Données'!Q1186="","",INDEX(Tableau3[Délai],MATCH('01_Données'!P1186,Tableau3[Sequence],0),))</f>
        <v/>
      </c>
      <c r="H1436" s="2" t="str">
        <f>IF('01_Données'!Q1186="","",INDEX(Tableau3[Date livraison],MATCH('01_Données'!P1186,Tableau3[Sequence],0),))</f>
        <v/>
      </c>
      <c r="I1436" s="1" t="str">
        <f t="shared" si="29"/>
        <v/>
      </c>
      <c r="J1436" t="e">
        <f>IF('01_Données'!#REF!="","",INDEX(#REF!,MATCH('01_Données'!#REF!,#REF!,0),))</f>
        <v>#REF!</v>
      </c>
    </row>
    <row r="1437" spans="1:10" x14ac:dyDescent="0.25">
      <c r="A1437" s="19" t="str">
        <f>IF(ROW()-12&lt;='01_Données'!$O$2,ROW()-12,"")</f>
        <v/>
      </c>
      <c r="B1437" s="1" t="str">
        <f>IF('01_Données'!Q1187="","",INDEX(Tableau3[N°CMD],MATCH('01_Données'!P1187,Tableau3[Sequence],0),))</f>
        <v/>
      </c>
      <c r="C1437" s="31" t="str">
        <f>IF('01_Données'!Q1187="","",INDEX(Tableau3[Désignation],MATCH('01_Données'!P1187,Tableau3[Sequence],0),))</f>
        <v/>
      </c>
      <c r="D1437" s="1" t="str">
        <f>IF('01_Données'!Q1187="","",INDEX(Tableau3[Qte],MATCH('01_Données'!P1187,Tableau3[Sequence],0),))</f>
        <v/>
      </c>
      <c r="E1437" s="22" t="str">
        <f>IF('01_Données'!Q1187="","",INDEX(Tableau3[P.A.U],MATCH('01_Données'!P1187,Tableau3[Sequence],0),))</f>
        <v/>
      </c>
      <c r="F1437" s="22"/>
      <c r="G1437" s="2" t="str">
        <f>IF('01_Données'!Q1187="","",INDEX(Tableau3[Délai],MATCH('01_Données'!P1187,Tableau3[Sequence],0),))</f>
        <v/>
      </c>
      <c r="H1437" s="2" t="str">
        <f>IF('01_Données'!Q1187="","",INDEX(Tableau3[Date livraison],MATCH('01_Données'!P1187,Tableau3[Sequence],0),))</f>
        <v/>
      </c>
      <c r="I1437" s="1" t="str">
        <f t="shared" si="29"/>
        <v/>
      </c>
      <c r="J1437" t="e">
        <f>IF('01_Données'!#REF!="","",INDEX(#REF!,MATCH('01_Données'!#REF!,#REF!,0),))</f>
        <v>#REF!</v>
      </c>
    </row>
    <row r="1438" spans="1:10" x14ac:dyDescent="0.25">
      <c r="A1438" s="19" t="str">
        <f>IF(ROW()-12&lt;='01_Données'!$O$2,ROW()-12,"")</f>
        <v/>
      </c>
      <c r="B1438" s="1" t="str">
        <f>IF('01_Données'!Q1188="","",INDEX(Tableau3[N°CMD],MATCH('01_Données'!P1188,Tableau3[Sequence],0),))</f>
        <v/>
      </c>
      <c r="C1438" s="31" t="str">
        <f>IF('01_Données'!Q1188="","",INDEX(Tableau3[Désignation],MATCH('01_Données'!P1188,Tableau3[Sequence],0),))</f>
        <v/>
      </c>
      <c r="D1438" s="1" t="str">
        <f>IF('01_Données'!Q1188="","",INDEX(Tableau3[Qte],MATCH('01_Données'!P1188,Tableau3[Sequence],0),))</f>
        <v/>
      </c>
      <c r="E1438" s="22" t="str">
        <f>IF('01_Données'!Q1188="","",INDEX(Tableau3[P.A.U],MATCH('01_Données'!P1188,Tableau3[Sequence],0),))</f>
        <v/>
      </c>
      <c r="F1438" s="22"/>
      <c r="G1438" s="2" t="str">
        <f>IF('01_Données'!Q1188="","",INDEX(Tableau3[Délai],MATCH('01_Données'!P1188,Tableau3[Sequence],0),))</f>
        <v/>
      </c>
      <c r="H1438" s="2" t="str">
        <f>IF('01_Données'!Q1188="","",INDEX(Tableau3[Date livraison],MATCH('01_Données'!P1188,Tableau3[Sequence],0),))</f>
        <v/>
      </c>
      <c r="I1438" s="1" t="str">
        <f t="shared" si="29"/>
        <v/>
      </c>
      <c r="J1438" t="e">
        <f>IF('01_Données'!#REF!="","",INDEX(#REF!,MATCH('01_Données'!#REF!,#REF!,0),))</f>
        <v>#REF!</v>
      </c>
    </row>
    <row r="1439" spans="1:10" x14ac:dyDescent="0.25">
      <c r="A1439" s="19" t="str">
        <f>IF(ROW()-12&lt;='01_Données'!$O$2,ROW()-12,"")</f>
        <v/>
      </c>
      <c r="B1439" s="1" t="str">
        <f>IF('01_Données'!Q1189="","",INDEX(Tableau3[N°CMD],MATCH('01_Données'!P1189,Tableau3[Sequence],0),))</f>
        <v/>
      </c>
      <c r="C1439" s="31" t="str">
        <f>IF('01_Données'!Q1189="","",INDEX(Tableau3[Désignation],MATCH('01_Données'!P1189,Tableau3[Sequence],0),))</f>
        <v/>
      </c>
      <c r="D1439" s="1" t="str">
        <f>IF('01_Données'!Q1189="","",INDEX(Tableau3[Qte],MATCH('01_Données'!P1189,Tableau3[Sequence],0),))</f>
        <v/>
      </c>
      <c r="E1439" s="22" t="str">
        <f>IF('01_Données'!Q1189="","",INDEX(Tableau3[P.A.U],MATCH('01_Données'!P1189,Tableau3[Sequence],0),))</f>
        <v/>
      </c>
      <c r="F1439" s="22"/>
      <c r="G1439" s="2" t="str">
        <f>IF('01_Données'!Q1189="","",INDEX(Tableau3[Délai],MATCH('01_Données'!P1189,Tableau3[Sequence],0),))</f>
        <v/>
      </c>
      <c r="H1439" s="2" t="str">
        <f>IF('01_Données'!Q1189="","",INDEX(Tableau3[Date livraison],MATCH('01_Données'!P1189,Tableau3[Sequence],0),))</f>
        <v/>
      </c>
      <c r="I1439" s="1" t="str">
        <f t="shared" si="29"/>
        <v/>
      </c>
      <c r="J1439" t="e">
        <f>IF('01_Données'!#REF!="","",INDEX(#REF!,MATCH('01_Données'!#REF!,#REF!,0),))</f>
        <v>#REF!</v>
      </c>
    </row>
    <row r="1440" spans="1:10" x14ac:dyDescent="0.25">
      <c r="A1440" s="19" t="str">
        <f>IF(ROW()-12&lt;='01_Données'!$O$2,ROW()-12,"")</f>
        <v/>
      </c>
      <c r="B1440" s="1" t="str">
        <f>IF('01_Données'!Q1190="","",INDEX(Tableau3[N°CMD],MATCH('01_Données'!P1190,Tableau3[Sequence],0),))</f>
        <v/>
      </c>
      <c r="C1440" s="31" t="str">
        <f>IF('01_Données'!Q1190="","",INDEX(Tableau3[Désignation],MATCH('01_Données'!P1190,Tableau3[Sequence],0),))</f>
        <v/>
      </c>
      <c r="D1440" s="1" t="str">
        <f>IF('01_Données'!Q1190="","",INDEX(Tableau3[Qte],MATCH('01_Données'!P1190,Tableau3[Sequence],0),))</f>
        <v/>
      </c>
      <c r="E1440" s="22" t="str">
        <f>IF('01_Données'!Q1190="","",INDEX(Tableau3[P.A.U],MATCH('01_Données'!P1190,Tableau3[Sequence],0),))</f>
        <v/>
      </c>
      <c r="F1440" s="22"/>
      <c r="G1440" s="2" t="str">
        <f>IF('01_Données'!Q1190="","",INDEX(Tableau3[Délai],MATCH('01_Données'!P1190,Tableau3[Sequence],0),))</f>
        <v/>
      </c>
      <c r="H1440" s="2" t="str">
        <f>IF('01_Données'!Q1190="","",INDEX(Tableau3[Date livraison],MATCH('01_Données'!P1190,Tableau3[Sequence],0),))</f>
        <v/>
      </c>
      <c r="I1440" s="1" t="str">
        <f t="shared" si="29"/>
        <v/>
      </c>
      <c r="J1440" t="e">
        <f>IF('01_Données'!#REF!="","",INDEX(#REF!,MATCH('01_Données'!#REF!,#REF!,0),))</f>
        <v>#REF!</v>
      </c>
    </row>
    <row r="1441" spans="1:10" x14ac:dyDescent="0.25">
      <c r="A1441" s="19" t="str">
        <f>IF(ROW()-12&lt;='01_Données'!$O$2,ROW()-12,"")</f>
        <v/>
      </c>
      <c r="B1441" s="1" t="str">
        <f>IF('01_Données'!Q1191="","",INDEX(Tableau3[N°CMD],MATCH('01_Données'!P1191,Tableau3[Sequence],0),))</f>
        <v/>
      </c>
      <c r="C1441" s="31" t="str">
        <f>IF('01_Données'!Q1191="","",INDEX(Tableau3[Désignation],MATCH('01_Données'!P1191,Tableau3[Sequence],0),))</f>
        <v/>
      </c>
      <c r="D1441" s="1" t="str">
        <f>IF('01_Données'!Q1191="","",INDEX(Tableau3[Qte],MATCH('01_Données'!P1191,Tableau3[Sequence],0),))</f>
        <v/>
      </c>
      <c r="E1441" s="22" t="str">
        <f>IF('01_Données'!Q1191="","",INDEX(Tableau3[P.A.U],MATCH('01_Données'!P1191,Tableau3[Sequence],0),))</f>
        <v/>
      </c>
      <c r="F1441" s="22"/>
      <c r="G1441" s="2" t="str">
        <f>IF('01_Données'!Q1191="","",INDEX(Tableau3[Délai],MATCH('01_Données'!P1191,Tableau3[Sequence],0),))</f>
        <v/>
      </c>
      <c r="H1441" s="2" t="str">
        <f>IF('01_Données'!Q1191="","",INDEX(Tableau3[Date livraison],MATCH('01_Données'!P1191,Tableau3[Sequence],0),))</f>
        <v/>
      </c>
      <c r="I1441" s="1" t="str">
        <f t="shared" si="29"/>
        <v/>
      </c>
      <c r="J1441" t="e">
        <f>IF('01_Données'!#REF!="","",INDEX(#REF!,MATCH('01_Données'!#REF!,#REF!,0),))</f>
        <v>#REF!</v>
      </c>
    </row>
    <row r="1442" spans="1:10" x14ac:dyDescent="0.25">
      <c r="A1442" s="19" t="str">
        <f>IF(ROW()-12&lt;='01_Données'!$O$2,ROW()-12,"")</f>
        <v/>
      </c>
      <c r="B1442" s="1" t="str">
        <f>IF('01_Données'!Q1192="","",INDEX(Tableau3[N°CMD],MATCH('01_Données'!P1192,Tableau3[Sequence],0),))</f>
        <v/>
      </c>
      <c r="C1442" s="31" t="str">
        <f>IF('01_Données'!Q1192="","",INDEX(Tableau3[Désignation],MATCH('01_Données'!P1192,Tableau3[Sequence],0),))</f>
        <v/>
      </c>
      <c r="D1442" s="1" t="str">
        <f>IF('01_Données'!Q1192="","",INDEX(Tableau3[Qte],MATCH('01_Données'!P1192,Tableau3[Sequence],0),))</f>
        <v/>
      </c>
      <c r="E1442" s="22" t="str">
        <f>IF('01_Données'!Q1192="","",INDEX(Tableau3[P.A.U],MATCH('01_Données'!P1192,Tableau3[Sequence],0),))</f>
        <v/>
      </c>
      <c r="F1442" s="22"/>
      <c r="G1442" s="2" t="str">
        <f>IF('01_Données'!Q1192="","",INDEX(Tableau3[Délai],MATCH('01_Données'!P1192,Tableau3[Sequence],0),))</f>
        <v/>
      </c>
      <c r="H1442" s="2" t="str">
        <f>IF('01_Données'!Q1192="","",INDEX(Tableau3[Date livraison],MATCH('01_Données'!P1192,Tableau3[Sequence],0),))</f>
        <v/>
      </c>
      <c r="I1442" s="1" t="str">
        <f t="shared" si="29"/>
        <v/>
      </c>
      <c r="J1442" t="e">
        <f>IF('01_Données'!#REF!="","",INDEX(#REF!,MATCH('01_Données'!#REF!,#REF!,0),))</f>
        <v>#REF!</v>
      </c>
    </row>
    <row r="1443" spans="1:10" x14ac:dyDescent="0.25">
      <c r="A1443" s="19" t="str">
        <f>IF(ROW()-12&lt;='01_Données'!$O$2,ROW()-12,"")</f>
        <v/>
      </c>
      <c r="B1443" s="1" t="str">
        <f>IF('01_Données'!Q1193="","",INDEX(Tableau3[N°CMD],MATCH('01_Données'!P1193,Tableau3[Sequence],0),))</f>
        <v/>
      </c>
      <c r="C1443" s="31" t="str">
        <f>IF('01_Données'!Q1193="","",INDEX(Tableau3[Désignation],MATCH('01_Données'!P1193,Tableau3[Sequence],0),))</f>
        <v/>
      </c>
      <c r="D1443" s="1" t="str">
        <f>IF('01_Données'!Q1193="","",INDEX(Tableau3[Qte],MATCH('01_Données'!P1193,Tableau3[Sequence],0),))</f>
        <v/>
      </c>
      <c r="E1443" s="22" t="str">
        <f>IF('01_Données'!Q1193="","",INDEX(Tableau3[P.A.U],MATCH('01_Données'!P1193,Tableau3[Sequence],0),))</f>
        <v/>
      </c>
      <c r="F1443" s="22"/>
      <c r="G1443" s="2" t="str">
        <f>IF('01_Données'!Q1193="","",INDEX(Tableau3[Délai],MATCH('01_Données'!P1193,Tableau3[Sequence],0),))</f>
        <v/>
      </c>
      <c r="H1443" s="2" t="str">
        <f>IF('01_Données'!Q1193="","",INDEX(Tableau3[Date livraison],MATCH('01_Données'!P1193,Tableau3[Sequence],0),))</f>
        <v/>
      </c>
      <c r="I1443" s="1" t="str">
        <f t="shared" si="29"/>
        <v/>
      </c>
      <c r="J1443" t="e">
        <f>IF('01_Données'!#REF!="","",INDEX(#REF!,MATCH('01_Données'!#REF!,#REF!,0),))</f>
        <v>#REF!</v>
      </c>
    </row>
    <row r="1444" spans="1:10" x14ac:dyDescent="0.25">
      <c r="A1444" s="19" t="str">
        <f>IF(ROW()-12&lt;='01_Données'!$O$2,ROW()-12,"")</f>
        <v/>
      </c>
      <c r="B1444" s="1" t="str">
        <f>IF('01_Données'!Q1194="","",INDEX(Tableau3[N°CMD],MATCH('01_Données'!P1194,Tableau3[Sequence],0),))</f>
        <v/>
      </c>
      <c r="C1444" s="31" t="str">
        <f>IF('01_Données'!Q1194="","",INDEX(Tableau3[Désignation],MATCH('01_Données'!P1194,Tableau3[Sequence],0),))</f>
        <v/>
      </c>
      <c r="D1444" s="1" t="str">
        <f>IF('01_Données'!Q1194="","",INDEX(Tableau3[Qte],MATCH('01_Données'!P1194,Tableau3[Sequence],0),))</f>
        <v/>
      </c>
      <c r="E1444" s="22" t="str">
        <f>IF('01_Données'!Q1194="","",INDEX(Tableau3[P.A.U],MATCH('01_Données'!P1194,Tableau3[Sequence],0),))</f>
        <v/>
      </c>
      <c r="F1444" s="22"/>
      <c r="G1444" s="2" t="str">
        <f>IF('01_Données'!Q1194="","",INDEX(Tableau3[Délai],MATCH('01_Données'!P1194,Tableau3[Sequence],0),))</f>
        <v/>
      </c>
      <c r="H1444" s="2" t="str">
        <f>IF('01_Données'!Q1194="","",INDEX(Tableau3[Date livraison],MATCH('01_Données'!P1194,Tableau3[Sequence],0),))</f>
        <v/>
      </c>
      <c r="I1444" s="1" t="str">
        <f t="shared" si="29"/>
        <v/>
      </c>
      <c r="J1444" t="e">
        <f>IF('01_Données'!#REF!="","",INDEX(#REF!,MATCH('01_Données'!#REF!,#REF!,0),))</f>
        <v>#REF!</v>
      </c>
    </row>
    <row r="1445" spans="1:10" x14ac:dyDescent="0.25">
      <c r="A1445" s="19" t="str">
        <f>IF(ROW()-12&lt;='01_Données'!$O$2,ROW()-12,"")</f>
        <v/>
      </c>
      <c r="B1445" s="1" t="str">
        <f>IF('01_Données'!Q1195="","",INDEX(Tableau3[N°CMD],MATCH('01_Données'!P1195,Tableau3[Sequence],0),))</f>
        <v/>
      </c>
      <c r="C1445" s="31" t="str">
        <f>IF('01_Données'!Q1195="","",INDEX(Tableau3[Désignation],MATCH('01_Données'!P1195,Tableau3[Sequence],0),))</f>
        <v/>
      </c>
      <c r="D1445" s="1" t="str">
        <f>IF('01_Données'!Q1195="","",INDEX(Tableau3[Qte],MATCH('01_Données'!P1195,Tableau3[Sequence],0),))</f>
        <v/>
      </c>
      <c r="E1445" s="22" t="str">
        <f>IF('01_Données'!Q1195="","",INDEX(Tableau3[P.A.U],MATCH('01_Données'!P1195,Tableau3[Sequence],0),))</f>
        <v/>
      </c>
      <c r="F1445" s="22"/>
      <c r="G1445" s="2" t="str">
        <f>IF('01_Données'!Q1195="","",INDEX(Tableau3[Délai],MATCH('01_Données'!P1195,Tableau3[Sequence],0),))</f>
        <v/>
      </c>
      <c r="H1445" s="2" t="str">
        <f>IF('01_Données'!Q1195="","",INDEX(Tableau3[Date livraison],MATCH('01_Données'!P1195,Tableau3[Sequence],0),))</f>
        <v/>
      </c>
      <c r="I1445" s="1" t="str">
        <f t="shared" si="29"/>
        <v/>
      </c>
      <c r="J1445" t="e">
        <f>IF('01_Données'!#REF!="","",INDEX(#REF!,MATCH('01_Données'!#REF!,#REF!,0),))</f>
        <v>#REF!</v>
      </c>
    </row>
    <row r="1446" spans="1:10" x14ac:dyDescent="0.25">
      <c r="A1446" s="19" t="str">
        <f>IF(ROW()-12&lt;='01_Données'!$O$2,ROW()-12,"")</f>
        <v/>
      </c>
      <c r="B1446" s="1" t="str">
        <f>IF('01_Données'!Q1196="","",INDEX(Tableau3[N°CMD],MATCH('01_Données'!P1196,Tableau3[Sequence],0),))</f>
        <v/>
      </c>
      <c r="C1446" s="31" t="str">
        <f>IF('01_Données'!Q1196="","",INDEX(Tableau3[Désignation],MATCH('01_Données'!P1196,Tableau3[Sequence],0),))</f>
        <v/>
      </c>
      <c r="D1446" s="1" t="str">
        <f>IF('01_Données'!Q1196="","",INDEX(Tableau3[Qte],MATCH('01_Données'!P1196,Tableau3[Sequence],0),))</f>
        <v/>
      </c>
      <c r="E1446" s="22" t="str">
        <f>IF('01_Données'!Q1196="","",INDEX(Tableau3[P.A.U],MATCH('01_Données'!P1196,Tableau3[Sequence],0),))</f>
        <v/>
      </c>
      <c r="F1446" s="22"/>
      <c r="G1446" s="2" t="str">
        <f>IF('01_Données'!Q1196="","",INDEX(Tableau3[Délai],MATCH('01_Données'!P1196,Tableau3[Sequence],0),))</f>
        <v/>
      </c>
      <c r="H1446" s="2" t="str">
        <f>IF('01_Données'!Q1196="","",INDEX(Tableau3[Date livraison],MATCH('01_Données'!P1196,Tableau3[Sequence],0),))</f>
        <v/>
      </c>
      <c r="I1446" s="1" t="str">
        <f t="shared" si="29"/>
        <v/>
      </c>
      <c r="J1446" t="e">
        <f>IF('01_Données'!#REF!="","",INDEX(#REF!,MATCH('01_Données'!#REF!,#REF!,0),))</f>
        <v>#REF!</v>
      </c>
    </row>
    <row r="1447" spans="1:10" x14ac:dyDescent="0.25">
      <c r="A1447" s="19" t="str">
        <f>IF(ROW()-12&lt;='01_Données'!$O$2,ROW()-12,"")</f>
        <v/>
      </c>
      <c r="B1447" s="1" t="str">
        <f>IF('01_Données'!Q1197="","",INDEX(Tableau3[N°CMD],MATCH('01_Données'!P1197,Tableau3[Sequence],0),))</f>
        <v/>
      </c>
      <c r="C1447" s="31" t="str">
        <f>IF('01_Données'!Q1197="","",INDEX(Tableau3[Désignation],MATCH('01_Données'!P1197,Tableau3[Sequence],0),))</f>
        <v/>
      </c>
      <c r="D1447" s="1" t="str">
        <f>IF('01_Données'!Q1197="","",INDEX(Tableau3[Qte],MATCH('01_Données'!P1197,Tableau3[Sequence],0),))</f>
        <v/>
      </c>
      <c r="E1447" s="22" t="str">
        <f>IF('01_Données'!Q1197="","",INDEX(Tableau3[P.A.U],MATCH('01_Données'!P1197,Tableau3[Sequence],0),))</f>
        <v/>
      </c>
      <c r="F1447" s="22"/>
      <c r="G1447" s="2" t="str">
        <f>IF('01_Données'!Q1197="","",INDEX(Tableau3[Délai],MATCH('01_Données'!P1197,Tableau3[Sequence],0),))</f>
        <v/>
      </c>
      <c r="H1447" s="2" t="str">
        <f>IF('01_Données'!Q1197="","",INDEX(Tableau3[Date livraison],MATCH('01_Données'!P1197,Tableau3[Sequence],0),))</f>
        <v/>
      </c>
      <c r="I1447" s="1" t="str">
        <f t="shared" si="29"/>
        <v/>
      </c>
      <c r="J1447" t="e">
        <f>IF('01_Données'!#REF!="","",INDEX(#REF!,MATCH('01_Données'!#REF!,#REF!,0),))</f>
        <v>#REF!</v>
      </c>
    </row>
    <row r="1448" spans="1:10" x14ac:dyDescent="0.25">
      <c r="A1448" s="19" t="str">
        <f>IF(ROW()-12&lt;='01_Données'!$O$2,ROW()-12,"")</f>
        <v/>
      </c>
      <c r="B1448" s="1" t="str">
        <f>IF('01_Données'!Q1198="","",INDEX(Tableau3[N°CMD],MATCH('01_Données'!P1198,Tableau3[Sequence],0),))</f>
        <v/>
      </c>
      <c r="C1448" s="31" t="str">
        <f>IF('01_Données'!Q1198="","",INDEX(Tableau3[Désignation],MATCH('01_Données'!P1198,Tableau3[Sequence],0),))</f>
        <v/>
      </c>
      <c r="D1448" s="1" t="str">
        <f>IF('01_Données'!Q1198="","",INDEX(Tableau3[Qte],MATCH('01_Données'!P1198,Tableau3[Sequence],0),))</f>
        <v/>
      </c>
      <c r="E1448" s="22" t="str">
        <f>IF('01_Données'!Q1198="","",INDEX(Tableau3[P.A.U],MATCH('01_Données'!P1198,Tableau3[Sequence],0),))</f>
        <v/>
      </c>
      <c r="F1448" s="22"/>
      <c r="G1448" s="2" t="str">
        <f>IF('01_Données'!Q1198="","",INDEX(Tableau3[Délai],MATCH('01_Données'!P1198,Tableau3[Sequence],0),))</f>
        <v/>
      </c>
      <c r="H1448" s="2" t="str">
        <f>IF('01_Données'!Q1198="","",INDEX(Tableau3[Date livraison],MATCH('01_Données'!P1198,Tableau3[Sequence],0),))</f>
        <v/>
      </c>
      <c r="I1448" s="1" t="str">
        <f t="shared" si="29"/>
        <v/>
      </c>
      <c r="J1448" t="e">
        <f>IF('01_Données'!#REF!="","",INDEX(#REF!,MATCH('01_Données'!#REF!,#REF!,0),))</f>
        <v>#REF!</v>
      </c>
    </row>
    <row r="1449" spans="1:10" x14ac:dyDescent="0.25">
      <c r="A1449" s="19" t="str">
        <f>IF(ROW()-12&lt;='01_Données'!$O$2,ROW()-12,"")</f>
        <v/>
      </c>
      <c r="B1449" s="1" t="str">
        <f>IF('01_Données'!Q1199="","",INDEX(Tableau3[N°CMD],MATCH('01_Données'!P1199,Tableau3[Sequence],0),))</f>
        <v/>
      </c>
      <c r="C1449" s="31" t="str">
        <f>IF('01_Données'!Q1199="","",INDEX(Tableau3[Désignation],MATCH('01_Données'!P1199,Tableau3[Sequence],0),))</f>
        <v/>
      </c>
      <c r="D1449" s="1" t="str">
        <f>IF('01_Données'!Q1199="","",INDEX(Tableau3[Qte],MATCH('01_Données'!P1199,Tableau3[Sequence],0),))</f>
        <v/>
      </c>
      <c r="E1449" s="22" t="str">
        <f>IF('01_Données'!Q1199="","",INDEX(Tableau3[P.A.U],MATCH('01_Données'!P1199,Tableau3[Sequence],0),))</f>
        <v/>
      </c>
      <c r="F1449" s="22"/>
      <c r="G1449" s="2" t="str">
        <f>IF('01_Données'!Q1199="","",INDEX(Tableau3[Délai],MATCH('01_Données'!P1199,Tableau3[Sequence],0),))</f>
        <v/>
      </c>
      <c r="H1449" s="2" t="str">
        <f>IF('01_Données'!Q1199="","",INDEX(Tableau3[Date livraison],MATCH('01_Données'!P1199,Tableau3[Sequence],0),))</f>
        <v/>
      </c>
      <c r="I1449" s="1" t="str">
        <f t="shared" si="29"/>
        <v/>
      </c>
      <c r="J1449" t="e">
        <f>IF('01_Données'!#REF!="","",INDEX(#REF!,MATCH('01_Données'!#REF!,#REF!,0),))</f>
        <v>#REF!</v>
      </c>
    </row>
    <row r="1450" spans="1:10" x14ac:dyDescent="0.25">
      <c r="A1450" s="19" t="str">
        <f>IF(ROW()-12&lt;='01_Données'!$O$2,ROW()-12,"")</f>
        <v/>
      </c>
      <c r="B1450" s="1" t="str">
        <f>IF('01_Données'!Q1200="","",INDEX(Tableau3[N°CMD],MATCH('01_Données'!P1200,Tableau3[Sequence],0),))</f>
        <v/>
      </c>
      <c r="C1450" s="31" t="str">
        <f>IF('01_Données'!Q1200="","",INDEX(Tableau3[Désignation],MATCH('01_Données'!P1200,Tableau3[Sequence],0),))</f>
        <v/>
      </c>
      <c r="D1450" s="1" t="str">
        <f>IF('01_Données'!Q1200="","",INDEX(Tableau3[Qte],MATCH('01_Données'!P1200,Tableau3[Sequence],0),))</f>
        <v/>
      </c>
      <c r="E1450" s="22" t="str">
        <f>IF('01_Données'!Q1200="","",INDEX(Tableau3[P.A.U],MATCH('01_Données'!P1200,Tableau3[Sequence],0),))</f>
        <v/>
      </c>
      <c r="F1450" s="22"/>
      <c r="G1450" s="2" t="str">
        <f>IF('01_Données'!Q1200="","",INDEX(Tableau3[Délai],MATCH('01_Données'!P1200,Tableau3[Sequence],0),))</f>
        <v/>
      </c>
      <c r="H1450" s="2" t="str">
        <f>IF('01_Données'!Q1200="","",INDEX(Tableau3[Date livraison],MATCH('01_Données'!P1200,Tableau3[Sequence],0),))</f>
        <v/>
      </c>
      <c r="I1450" s="1" t="str">
        <f t="shared" si="29"/>
        <v/>
      </c>
      <c r="J1450" t="e">
        <f>IF('01_Données'!#REF!="","",INDEX(#REF!,MATCH('01_Données'!#REF!,#REF!,0),))</f>
        <v>#REF!</v>
      </c>
    </row>
    <row r="1451" spans="1:10" x14ac:dyDescent="0.25">
      <c r="A1451" s="19" t="str">
        <f>IF(ROW()-12&lt;='01_Données'!$O$2,ROW()-12,"")</f>
        <v/>
      </c>
      <c r="B1451" s="1" t="str">
        <f>IF('01_Données'!Q1201="","",INDEX(Tableau3[N°CMD],MATCH('01_Données'!P1201,Tableau3[Sequence],0),))</f>
        <v/>
      </c>
      <c r="C1451" s="31" t="str">
        <f>IF('01_Données'!Q1201="","",INDEX(Tableau3[Désignation],MATCH('01_Données'!P1201,Tableau3[Sequence],0),))</f>
        <v/>
      </c>
      <c r="D1451" s="1" t="str">
        <f>IF('01_Données'!Q1201="","",INDEX(Tableau3[Qte],MATCH('01_Données'!P1201,Tableau3[Sequence],0),))</f>
        <v/>
      </c>
      <c r="E1451" s="22" t="str">
        <f>IF('01_Données'!Q1201="","",INDEX(Tableau3[P.A.U],MATCH('01_Données'!P1201,Tableau3[Sequence],0),))</f>
        <v/>
      </c>
      <c r="F1451" s="22"/>
      <c r="G1451" s="2" t="str">
        <f>IF('01_Données'!Q1201="","",INDEX(Tableau3[Délai],MATCH('01_Données'!P1201,Tableau3[Sequence],0),))</f>
        <v/>
      </c>
      <c r="H1451" s="2" t="str">
        <f>IF('01_Données'!Q1201="","",INDEX(Tableau3[Date livraison],MATCH('01_Données'!P1201,Tableau3[Sequence],0),))</f>
        <v/>
      </c>
      <c r="I1451" s="1" t="str">
        <f t="shared" si="29"/>
        <v/>
      </c>
      <c r="J1451" t="e">
        <f>IF('01_Données'!#REF!="","",INDEX(#REF!,MATCH('01_Données'!#REF!,#REF!,0),))</f>
        <v>#REF!</v>
      </c>
    </row>
    <row r="1452" spans="1:10" x14ac:dyDescent="0.25">
      <c r="A1452" s="19" t="str">
        <f>IF(ROW()-12&lt;='01_Données'!$O$2,ROW()-12,"")</f>
        <v/>
      </c>
      <c r="B1452" s="1" t="str">
        <f>IF('01_Données'!Q1202="","",INDEX(Tableau3[N°CMD],MATCH('01_Données'!P1202,Tableau3[Sequence],0),))</f>
        <v/>
      </c>
      <c r="C1452" s="31" t="str">
        <f>IF('01_Données'!Q1202="","",INDEX(Tableau3[Désignation],MATCH('01_Données'!P1202,Tableau3[Sequence],0),))</f>
        <v/>
      </c>
      <c r="D1452" s="1" t="str">
        <f>IF('01_Données'!Q1202="","",INDEX(Tableau3[Qte],MATCH('01_Données'!P1202,Tableau3[Sequence],0),))</f>
        <v/>
      </c>
      <c r="E1452" s="22" t="str">
        <f>IF('01_Données'!Q1202="","",INDEX(Tableau3[P.A.U],MATCH('01_Données'!P1202,Tableau3[Sequence],0),))</f>
        <v/>
      </c>
      <c r="F1452" s="22"/>
      <c r="G1452" s="2" t="str">
        <f>IF('01_Données'!Q1202="","",INDEX(Tableau3[Délai],MATCH('01_Données'!P1202,Tableau3[Sequence],0),))</f>
        <v/>
      </c>
      <c r="H1452" s="2" t="str">
        <f>IF('01_Données'!Q1202="","",INDEX(Tableau3[Date livraison],MATCH('01_Données'!P1202,Tableau3[Sequence],0),))</f>
        <v/>
      </c>
      <c r="I1452" s="1" t="str">
        <f t="shared" si="29"/>
        <v/>
      </c>
      <c r="J1452" t="e">
        <f>IF('01_Données'!#REF!="","",INDEX(#REF!,MATCH('01_Données'!#REF!,#REF!,0),))</f>
        <v>#REF!</v>
      </c>
    </row>
    <row r="1453" spans="1:10" x14ac:dyDescent="0.25">
      <c r="A1453" s="19" t="str">
        <f>IF(ROW()-12&lt;='01_Données'!$O$2,ROW()-12,"")</f>
        <v/>
      </c>
      <c r="B1453" s="1" t="str">
        <f>IF('01_Données'!Q1203="","",INDEX(Tableau3[N°CMD],MATCH('01_Données'!P1203,Tableau3[Sequence],0),))</f>
        <v/>
      </c>
      <c r="C1453" s="31" t="str">
        <f>IF('01_Données'!Q1203="","",INDEX(Tableau3[Désignation],MATCH('01_Données'!P1203,Tableau3[Sequence],0),))</f>
        <v/>
      </c>
      <c r="D1453" s="1" t="str">
        <f>IF('01_Données'!Q1203="","",INDEX(Tableau3[Qte],MATCH('01_Données'!P1203,Tableau3[Sequence],0),))</f>
        <v/>
      </c>
      <c r="E1453" s="22" t="str">
        <f>IF('01_Données'!Q1203="","",INDEX(Tableau3[P.A.U],MATCH('01_Données'!P1203,Tableau3[Sequence],0),))</f>
        <v/>
      </c>
      <c r="F1453" s="22"/>
      <c r="G1453" s="2" t="str">
        <f>IF('01_Données'!Q1203="","",INDEX(Tableau3[Délai],MATCH('01_Données'!P1203,Tableau3[Sequence],0),))</f>
        <v/>
      </c>
      <c r="H1453" s="2" t="str">
        <f>IF('01_Données'!Q1203="","",INDEX(Tableau3[Date livraison],MATCH('01_Données'!P1203,Tableau3[Sequence],0),))</f>
        <v/>
      </c>
      <c r="I1453" s="1" t="str">
        <f t="shared" si="29"/>
        <v/>
      </c>
      <c r="J1453" t="e">
        <f>IF('01_Données'!#REF!="","",INDEX(#REF!,MATCH('01_Données'!#REF!,#REF!,0),))</f>
        <v>#REF!</v>
      </c>
    </row>
    <row r="1454" spans="1:10" x14ac:dyDescent="0.25">
      <c r="A1454" s="19" t="str">
        <f>IF(ROW()-12&lt;='01_Données'!$O$2,ROW()-12,"")</f>
        <v/>
      </c>
      <c r="B1454" s="1" t="str">
        <f>IF('01_Données'!Q1204="","",INDEX(Tableau3[N°CMD],MATCH('01_Données'!P1204,Tableau3[Sequence],0),))</f>
        <v/>
      </c>
      <c r="C1454" s="31" t="str">
        <f>IF('01_Données'!Q1204="","",INDEX(Tableau3[Désignation],MATCH('01_Données'!P1204,Tableau3[Sequence],0),))</f>
        <v/>
      </c>
      <c r="D1454" s="1" t="str">
        <f>IF('01_Données'!Q1204="","",INDEX(Tableau3[Qte],MATCH('01_Données'!P1204,Tableau3[Sequence],0),))</f>
        <v/>
      </c>
      <c r="E1454" s="22" t="str">
        <f>IF('01_Données'!Q1204="","",INDEX(Tableau3[P.A.U],MATCH('01_Données'!P1204,Tableau3[Sequence],0),))</f>
        <v/>
      </c>
      <c r="F1454" s="22"/>
      <c r="G1454" s="2" t="str">
        <f>IF('01_Données'!Q1204="","",INDEX(Tableau3[Délai],MATCH('01_Données'!P1204,Tableau3[Sequence],0),))</f>
        <v/>
      </c>
      <c r="H1454" s="2" t="str">
        <f>IF('01_Données'!Q1204="","",INDEX(Tableau3[Date livraison],MATCH('01_Données'!P1204,Tableau3[Sequence],0),))</f>
        <v/>
      </c>
      <c r="I1454" s="1" t="str">
        <f t="shared" si="29"/>
        <v/>
      </c>
      <c r="J1454" t="e">
        <f>IF('01_Données'!#REF!="","",INDEX(#REF!,MATCH('01_Données'!#REF!,#REF!,0),))</f>
        <v>#REF!</v>
      </c>
    </row>
    <row r="1455" spans="1:10" x14ac:dyDescent="0.25">
      <c r="A1455" s="19" t="str">
        <f>IF(ROW()-12&lt;='01_Données'!$O$2,ROW()-12,"")</f>
        <v/>
      </c>
      <c r="B1455" s="1" t="str">
        <f>IF('01_Données'!Q1205="","",INDEX(Tableau3[N°CMD],MATCH('01_Données'!P1205,Tableau3[Sequence],0),))</f>
        <v/>
      </c>
      <c r="C1455" s="31" t="str">
        <f>IF('01_Données'!Q1205="","",INDEX(Tableau3[Désignation],MATCH('01_Données'!P1205,Tableau3[Sequence],0),))</f>
        <v/>
      </c>
      <c r="D1455" s="1" t="str">
        <f>IF('01_Données'!Q1205="","",INDEX(Tableau3[Qte],MATCH('01_Données'!P1205,Tableau3[Sequence],0),))</f>
        <v/>
      </c>
      <c r="E1455" s="22" t="str">
        <f>IF('01_Données'!Q1205="","",INDEX(Tableau3[P.A.U],MATCH('01_Données'!P1205,Tableau3[Sequence],0),))</f>
        <v/>
      </c>
      <c r="F1455" s="22"/>
      <c r="G1455" s="2" t="str">
        <f>IF('01_Données'!Q1205="","",INDEX(Tableau3[Délai],MATCH('01_Données'!P1205,Tableau3[Sequence],0),))</f>
        <v/>
      </c>
      <c r="H1455" s="2" t="str">
        <f>IF('01_Données'!Q1205="","",INDEX(Tableau3[Date livraison],MATCH('01_Données'!P1205,Tableau3[Sequence],0),))</f>
        <v/>
      </c>
      <c r="I1455" s="1" t="str">
        <f t="shared" si="29"/>
        <v/>
      </c>
      <c r="J1455" t="e">
        <f>IF('01_Données'!#REF!="","",INDEX(#REF!,MATCH('01_Données'!#REF!,#REF!,0),))</f>
        <v>#REF!</v>
      </c>
    </row>
    <row r="1456" spans="1:10" x14ac:dyDescent="0.25">
      <c r="A1456" s="19" t="str">
        <f>IF(ROW()-12&lt;='01_Données'!$O$2,ROW()-12,"")</f>
        <v/>
      </c>
      <c r="B1456" s="1" t="str">
        <f>IF('01_Données'!Q1206="","",INDEX(Tableau3[N°CMD],MATCH('01_Données'!P1206,Tableau3[Sequence],0),))</f>
        <v/>
      </c>
      <c r="C1456" s="31" t="str">
        <f>IF('01_Données'!Q1206="","",INDEX(Tableau3[Désignation],MATCH('01_Données'!P1206,Tableau3[Sequence],0),))</f>
        <v/>
      </c>
      <c r="D1456" s="1" t="str">
        <f>IF('01_Données'!Q1206="","",INDEX(Tableau3[Qte],MATCH('01_Données'!P1206,Tableau3[Sequence],0),))</f>
        <v/>
      </c>
      <c r="E1456" s="22" t="str">
        <f>IF('01_Données'!Q1206="","",INDEX(Tableau3[P.A.U],MATCH('01_Données'!P1206,Tableau3[Sequence],0),))</f>
        <v/>
      </c>
      <c r="F1456" s="22"/>
      <c r="G1456" s="2" t="str">
        <f>IF('01_Données'!Q1206="","",INDEX(Tableau3[Délai],MATCH('01_Données'!P1206,Tableau3[Sequence],0),))</f>
        <v/>
      </c>
      <c r="H1456" s="2" t="str">
        <f>IF('01_Données'!Q1206="","",INDEX(Tableau3[Date livraison],MATCH('01_Données'!P1206,Tableau3[Sequence],0),))</f>
        <v/>
      </c>
      <c r="I1456" s="1" t="str">
        <f t="shared" si="29"/>
        <v/>
      </c>
      <c r="J1456" t="e">
        <f>IF('01_Données'!#REF!="","",INDEX(#REF!,MATCH('01_Données'!#REF!,#REF!,0),))</f>
        <v>#REF!</v>
      </c>
    </row>
    <row r="1457" spans="1:10" x14ac:dyDescent="0.25">
      <c r="A1457" s="19" t="str">
        <f>IF(ROW()-12&lt;='01_Données'!$O$2,ROW()-12,"")</f>
        <v/>
      </c>
      <c r="B1457" s="1" t="str">
        <f>IF('01_Données'!Q1207="","",INDEX(Tableau3[N°CMD],MATCH('01_Données'!P1207,Tableau3[Sequence],0),))</f>
        <v/>
      </c>
      <c r="C1457" s="31" t="str">
        <f>IF('01_Données'!Q1207="","",INDEX(Tableau3[Désignation],MATCH('01_Données'!P1207,Tableau3[Sequence],0),))</f>
        <v/>
      </c>
      <c r="D1457" s="1" t="str">
        <f>IF('01_Données'!Q1207="","",INDEX(Tableau3[Qte],MATCH('01_Données'!P1207,Tableau3[Sequence],0),))</f>
        <v/>
      </c>
      <c r="E1457" s="22" t="str">
        <f>IF('01_Données'!Q1207="","",INDEX(Tableau3[P.A.U],MATCH('01_Données'!P1207,Tableau3[Sequence],0),))</f>
        <v/>
      </c>
      <c r="F1457" s="22"/>
      <c r="G1457" s="2" t="str">
        <f>IF('01_Données'!Q1207="","",INDEX(Tableau3[Délai],MATCH('01_Données'!P1207,Tableau3[Sequence],0),))</f>
        <v/>
      </c>
      <c r="H1457" s="2" t="str">
        <f>IF('01_Données'!Q1207="","",INDEX(Tableau3[Date livraison],MATCH('01_Données'!P1207,Tableau3[Sequence],0),))</f>
        <v/>
      </c>
      <c r="I1457" s="1" t="str">
        <f t="shared" si="29"/>
        <v/>
      </c>
      <c r="J1457" t="e">
        <f>IF('01_Données'!#REF!="","",INDEX(#REF!,MATCH('01_Données'!#REF!,#REF!,0),))</f>
        <v>#REF!</v>
      </c>
    </row>
    <row r="1458" spans="1:10" x14ac:dyDescent="0.25">
      <c r="A1458" s="19" t="str">
        <f>IF(ROW()-12&lt;='01_Données'!$O$2,ROW()-12,"")</f>
        <v/>
      </c>
      <c r="B1458" s="1" t="str">
        <f>IF('01_Données'!Q1208="","",INDEX(Tableau3[N°CMD],MATCH('01_Données'!P1208,Tableau3[Sequence],0),))</f>
        <v/>
      </c>
      <c r="C1458" s="31" t="str">
        <f>IF('01_Données'!Q1208="","",INDEX(Tableau3[Désignation],MATCH('01_Données'!P1208,Tableau3[Sequence],0),))</f>
        <v/>
      </c>
      <c r="D1458" s="1" t="str">
        <f>IF('01_Données'!Q1208="","",INDEX(Tableau3[Qte],MATCH('01_Données'!P1208,Tableau3[Sequence],0),))</f>
        <v/>
      </c>
      <c r="E1458" s="22" t="str">
        <f>IF('01_Données'!Q1208="","",INDEX(Tableau3[P.A.U],MATCH('01_Données'!P1208,Tableau3[Sequence],0),))</f>
        <v/>
      </c>
      <c r="F1458" s="22"/>
      <c r="G1458" s="2" t="str">
        <f>IF('01_Données'!Q1208="","",INDEX(Tableau3[Délai],MATCH('01_Données'!P1208,Tableau3[Sequence],0),))</f>
        <v/>
      </c>
      <c r="H1458" s="2" t="str">
        <f>IF('01_Données'!Q1208="","",INDEX(Tableau3[Date livraison],MATCH('01_Données'!P1208,Tableau3[Sequence],0),))</f>
        <v/>
      </c>
      <c r="I1458" s="1" t="str">
        <f t="shared" si="29"/>
        <v/>
      </c>
      <c r="J1458" t="e">
        <f>IF('01_Données'!#REF!="","",INDEX(#REF!,MATCH('01_Données'!#REF!,#REF!,0),))</f>
        <v>#REF!</v>
      </c>
    </row>
    <row r="1459" spans="1:10" x14ac:dyDescent="0.25">
      <c r="A1459" s="19" t="str">
        <f>IF(ROW()-12&lt;='01_Données'!$O$2,ROW()-12,"")</f>
        <v/>
      </c>
      <c r="B1459" s="1" t="str">
        <f>IF('01_Données'!Q1209="","",INDEX(Tableau3[N°CMD],MATCH('01_Données'!P1209,Tableau3[Sequence],0),))</f>
        <v/>
      </c>
      <c r="C1459" s="31" t="str">
        <f>IF('01_Données'!Q1209="","",INDEX(Tableau3[Désignation],MATCH('01_Données'!P1209,Tableau3[Sequence],0),))</f>
        <v/>
      </c>
      <c r="D1459" s="1" t="str">
        <f>IF('01_Données'!Q1209="","",INDEX(Tableau3[Qte],MATCH('01_Données'!P1209,Tableau3[Sequence],0),))</f>
        <v/>
      </c>
      <c r="E1459" s="22" t="str">
        <f>IF('01_Données'!Q1209="","",INDEX(Tableau3[P.A.U],MATCH('01_Données'!P1209,Tableau3[Sequence],0),))</f>
        <v/>
      </c>
      <c r="F1459" s="22"/>
      <c r="G1459" s="2" t="str">
        <f>IF('01_Données'!Q1209="","",INDEX(Tableau3[Délai],MATCH('01_Données'!P1209,Tableau3[Sequence],0),))</f>
        <v/>
      </c>
      <c r="H1459" s="2" t="str">
        <f>IF('01_Données'!Q1209="","",INDEX(Tableau3[Date livraison],MATCH('01_Données'!P1209,Tableau3[Sequence],0),))</f>
        <v/>
      </c>
      <c r="I1459" s="1" t="str">
        <f t="shared" si="29"/>
        <v/>
      </c>
      <c r="J1459" t="e">
        <f>IF('01_Données'!#REF!="","",INDEX(#REF!,MATCH('01_Données'!#REF!,#REF!,0),))</f>
        <v>#REF!</v>
      </c>
    </row>
    <row r="1460" spans="1:10" x14ac:dyDescent="0.25">
      <c r="A1460" s="19" t="str">
        <f>IF(ROW()-12&lt;='01_Données'!$O$2,ROW()-12,"")</f>
        <v/>
      </c>
      <c r="B1460" s="1" t="str">
        <f>IF('01_Données'!Q1210="","",INDEX(Tableau3[N°CMD],MATCH('01_Données'!P1210,Tableau3[Sequence],0),))</f>
        <v/>
      </c>
      <c r="C1460" s="31" t="str">
        <f>IF('01_Données'!Q1210="","",INDEX(Tableau3[Désignation],MATCH('01_Données'!P1210,Tableau3[Sequence],0),))</f>
        <v/>
      </c>
      <c r="D1460" s="1" t="str">
        <f>IF('01_Données'!Q1210="","",INDEX(Tableau3[Qte],MATCH('01_Données'!P1210,Tableau3[Sequence],0),))</f>
        <v/>
      </c>
      <c r="E1460" s="22" t="str">
        <f>IF('01_Données'!Q1210="","",INDEX(Tableau3[P.A.U],MATCH('01_Données'!P1210,Tableau3[Sequence],0),))</f>
        <v/>
      </c>
      <c r="F1460" s="22"/>
      <c r="G1460" s="2" t="str">
        <f>IF('01_Données'!Q1210="","",INDEX(Tableau3[Délai],MATCH('01_Données'!P1210,Tableau3[Sequence],0),))</f>
        <v/>
      </c>
      <c r="H1460" s="2" t="str">
        <f>IF('01_Données'!Q1210="","",INDEX(Tableau3[Date livraison],MATCH('01_Données'!P1210,Tableau3[Sequence],0),))</f>
        <v/>
      </c>
      <c r="I1460" s="1" t="str">
        <f t="shared" si="29"/>
        <v/>
      </c>
      <c r="J1460" t="e">
        <f>IF('01_Données'!#REF!="","",INDEX(#REF!,MATCH('01_Données'!#REF!,#REF!,0),))</f>
        <v>#REF!</v>
      </c>
    </row>
    <row r="1461" spans="1:10" x14ac:dyDescent="0.25">
      <c r="A1461" s="19" t="str">
        <f>IF(ROW()-12&lt;='01_Données'!$O$2,ROW()-12,"")</f>
        <v/>
      </c>
      <c r="B1461" s="1" t="str">
        <f>IF('01_Données'!Q1211="","",INDEX(Tableau3[N°CMD],MATCH('01_Données'!P1211,Tableau3[Sequence],0),))</f>
        <v/>
      </c>
      <c r="C1461" s="31" t="str">
        <f>IF('01_Données'!Q1211="","",INDEX(Tableau3[Désignation],MATCH('01_Données'!P1211,Tableau3[Sequence],0),))</f>
        <v/>
      </c>
      <c r="D1461" s="1" t="str">
        <f>IF('01_Données'!Q1211="","",INDEX(Tableau3[Qte],MATCH('01_Données'!P1211,Tableau3[Sequence],0),))</f>
        <v/>
      </c>
      <c r="E1461" s="22" t="str">
        <f>IF('01_Données'!Q1211="","",INDEX(Tableau3[P.A.U],MATCH('01_Données'!P1211,Tableau3[Sequence],0),))</f>
        <v/>
      </c>
      <c r="F1461" s="22"/>
      <c r="G1461" s="2" t="str">
        <f>IF('01_Données'!Q1211="","",INDEX(Tableau3[Délai],MATCH('01_Données'!P1211,Tableau3[Sequence],0),))</f>
        <v/>
      </c>
      <c r="H1461" s="2" t="str">
        <f>IF('01_Données'!Q1211="","",INDEX(Tableau3[Date livraison],MATCH('01_Données'!P1211,Tableau3[Sequence],0),))</f>
        <v/>
      </c>
      <c r="I1461" s="1" t="str">
        <f t="shared" si="29"/>
        <v/>
      </c>
      <c r="J1461" t="e">
        <f>IF('01_Données'!#REF!="","",INDEX(#REF!,MATCH('01_Données'!#REF!,#REF!,0),))</f>
        <v>#REF!</v>
      </c>
    </row>
    <row r="1462" spans="1:10" x14ac:dyDescent="0.25">
      <c r="A1462" s="19" t="str">
        <f>IF(ROW()-12&lt;='01_Données'!$O$2,ROW()-12,"")</f>
        <v/>
      </c>
      <c r="B1462" s="1" t="str">
        <f>IF('01_Données'!Q1212="","",INDEX(Tableau3[N°CMD],MATCH('01_Données'!P1212,Tableau3[Sequence],0),))</f>
        <v/>
      </c>
      <c r="C1462" s="31" t="str">
        <f>IF('01_Données'!Q1212="","",INDEX(Tableau3[Désignation],MATCH('01_Données'!P1212,Tableau3[Sequence],0),))</f>
        <v/>
      </c>
      <c r="D1462" s="1" t="str">
        <f>IF('01_Données'!Q1212="","",INDEX(Tableau3[Qte],MATCH('01_Données'!P1212,Tableau3[Sequence],0),))</f>
        <v/>
      </c>
      <c r="E1462" s="22" t="str">
        <f>IF('01_Données'!Q1212="","",INDEX(Tableau3[P.A.U],MATCH('01_Données'!P1212,Tableau3[Sequence],0),))</f>
        <v/>
      </c>
      <c r="F1462" s="22"/>
      <c r="G1462" s="2" t="str">
        <f>IF('01_Données'!Q1212="","",INDEX(Tableau3[Délai],MATCH('01_Données'!P1212,Tableau3[Sequence],0),))</f>
        <v/>
      </c>
      <c r="H1462" s="2" t="str">
        <f>IF('01_Données'!Q1212="","",INDEX(Tableau3[Date livraison],MATCH('01_Données'!P1212,Tableau3[Sequence],0),))</f>
        <v/>
      </c>
      <c r="I1462" s="1" t="str">
        <f t="shared" si="29"/>
        <v/>
      </c>
      <c r="J1462" t="e">
        <f>IF('01_Données'!#REF!="","",INDEX(#REF!,MATCH('01_Données'!#REF!,#REF!,0),))</f>
        <v>#REF!</v>
      </c>
    </row>
    <row r="1463" spans="1:10" x14ac:dyDescent="0.25">
      <c r="A1463" s="19" t="str">
        <f>IF(ROW()-12&lt;='01_Données'!$O$2,ROW()-12,"")</f>
        <v/>
      </c>
      <c r="B1463" s="1" t="str">
        <f>IF('01_Données'!Q1213="","",INDEX(Tableau3[N°CMD],MATCH('01_Données'!P1213,Tableau3[Sequence],0),))</f>
        <v/>
      </c>
      <c r="C1463" s="31" t="str">
        <f>IF('01_Données'!Q1213="","",INDEX(Tableau3[Désignation],MATCH('01_Données'!P1213,Tableau3[Sequence],0),))</f>
        <v/>
      </c>
      <c r="D1463" s="1" t="str">
        <f>IF('01_Données'!Q1213="","",INDEX(Tableau3[Qte],MATCH('01_Données'!P1213,Tableau3[Sequence],0),))</f>
        <v/>
      </c>
      <c r="E1463" s="22" t="str">
        <f>IF('01_Données'!Q1213="","",INDEX(Tableau3[P.A.U],MATCH('01_Données'!P1213,Tableau3[Sequence],0),))</f>
        <v/>
      </c>
      <c r="F1463" s="22"/>
      <c r="G1463" s="2" t="str">
        <f>IF('01_Données'!Q1213="","",INDEX(Tableau3[Délai],MATCH('01_Données'!P1213,Tableau3[Sequence],0),))</f>
        <v/>
      </c>
      <c r="H1463" s="2" t="str">
        <f>IF('01_Données'!Q1213="","",INDEX(Tableau3[Date livraison],MATCH('01_Données'!P1213,Tableau3[Sequence],0),))</f>
        <v/>
      </c>
      <c r="I1463" s="1" t="str">
        <f t="shared" si="29"/>
        <v/>
      </c>
      <c r="J1463" t="e">
        <f>IF('01_Données'!#REF!="","",INDEX(#REF!,MATCH('01_Données'!#REF!,#REF!,0),))</f>
        <v>#REF!</v>
      </c>
    </row>
    <row r="1464" spans="1:10" x14ac:dyDescent="0.25">
      <c r="A1464" s="19" t="str">
        <f>IF(ROW()-12&lt;='01_Données'!$O$2,ROW()-12,"")</f>
        <v/>
      </c>
      <c r="B1464" s="1" t="str">
        <f>IF('01_Données'!Q1214="","",INDEX(Tableau3[N°CMD],MATCH('01_Données'!P1214,Tableau3[Sequence],0),))</f>
        <v/>
      </c>
      <c r="C1464" s="31" t="str">
        <f>IF('01_Données'!Q1214="","",INDEX(Tableau3[Désignation],MATCH('01_Données'!P1214,Tableau3[Sequence],0),))</f>
        <v/>
      </c>
      <c r="D1464" s="1" t="str">
        <f>IF('01_Données'!Q1214="","",INDEX(Tableau3[Qte],MATCH('01_Données'!P1214,Tableau3[Sequence],0),))</f>
        <v/>
      </c>
      <c r="E1464" s="22" t="str">
        <f>IF('01_Données'!Q1214="","",INDEX(Tableau3[P.A.U],MATCH('01_Données'!P1214,Tableau3[Sequence],0),))</f>
        <v/>
      </c>
      <c r="F1464" s="22"/>
      <c r="G1464" s="2" t="str">
        <f>IF('01_Données'!Q1214="","",INDEX(Tableau3[Délai],MATCH('01_Données'!P1214,Tableau3[Sequence],0),))</f>
        <v/>
      </c>
      <c r="H1464" s="2" t="str">
        <f>IF('01_Données'!Q1214="","",INDEX(Tableau3[Date livraison],MATCH('01_Données'!P1214,Tableau3[Sequence],0),))</f>
        <v/>
      </c>
      <c r="I1464" s="1" t="str">
        <f t="shared" si="29"/>
        <v/>
      </c>
      <c r="J1464" t="e">
        <f>IF('01_Données'!#REF!="","",INDEX(#REF!,MATCH('01_Données'!#REF!,#REF!,0),))</f>
        <v>#REF!</v>
      </c>
    </row>
    <row r="1465" spans="1:10" x14ac:dyDescent="0.25">
      <c r="A1465" s="19" t="str">
        <f>IF(ROW()-12&lt;='01_Données'!$O$2,ROW()-12,"")</f>
        <v/>
      </c>
      <c r="B1465" s="1" t="str">
        <f>IF('01_Données'!Q1215="","",INDEX(Tableau3[N°CMD],MATCH('01_Données'!P1215,Tableau3[Sequence],0),))</f>
        <v/>
      </c>
      <c r="C1465" s="31" t="str">
        <f>IF('01_Données'!Q1215="","",INDEX(Tableau3[Désignation],MATCH('01_Données'!P1215,Tableau3[Sequence],0),))</f>
        <v/>
      </c>
      <c r="D1465" s="1" t="str">
        <f>IF('01_Données'!Q1215="","",INDEX(Tableau3[Qte],MATCH('01_Données'!P1215,Tableau3[Sequence],0),))</f>
        <v/>
      </c>
      <c r="E1465" s="22" t="str">
        <f>IF('01_Données'!Q1215="","",INDEX(Tableau3[P.A.U],MATCH('01_Données'!P1215,Tableau3[Sequence],0),))</f>
        <v/>
      </c>
      <c r="F1465" s="22"/>
      <c r="G1465" s="2" t="str">
        <f>IF('01_Données'!Q1215="","",INDEX(Tableau3[Délai],MATCH('01_Données'!P1215,Tableau3[Sequence],0),))</f>
        <v/>
      </c>
      <c r="H1465" s="2" t="str">
        <f>IF('01_Données'!Q1215="","",INDEX(Tableau3[Date livraison],MATCH('01_Données'!P1215,Tableau3[Sequence],0),))</f>
        <v/>
      </c>
      <c r="I1465" s="1" t="str">
        <f t="shared" si="29"/>
        <v/>
      </c>
      <c r="J1465" t="e">
        <f>IF('01_Données'!#REF!="","",INDEX(#REF!,MATCH('01_Données'!#REF!,#REF!,0),))</f>
        <v>#REF!</v>
      </c>
    </row>
    <row r="1466" spans="1:10" x14ac:dyDescent="0.25">
      <c r="A1466" s="19" t="str">
        <f>IF(ROW()-12&lt;='01_Données'!$O$2,ROW()-12,"")</f>
        <v/>
      </c>
      <c r="B1466" s="1" t="str">
        <f>IF('01_Données'!Q1216="","",INDEX(Tableau3[N°CMD],MATCH('01_Données'!P1216,Tableau3[Sequence],0),))</f>
        <v/>
      </c>
      <c r="C1466" s="31" t="str">
        <f>IF('01_Données'!Q1216="","",INDEX(Tableau3[Désignation],MATCH('01_Données'!P1216,Tableau3[Sequence],0),))</f>
        <v/>
      </c>
      <c r="D1466" s="1" t="str">
        <f>IF('01_Données'!Q1216="","",INDEX(Tableau3[Qte],MATCH('01_Données'!P1216,Tableau3[Sequence],0),))</f>
        <v/>
      </c>
      <c r="E1466" s="22" t="str">
        <f>IF('01_Données'!Q1216="","",INDEX(Tableau3[P.A.U],MATCH('01_Données'!P1216,Tableau3[Sequence],0),))</f>
        <v/>
      </c>
      <c r="F1466" s="22"/>
      <c r="G1466" s="2" t="str">
        <f>IF('01_Données'!Q1216="","",INDEX(Tableau3[Délai],MATCH('01_Données'!P1216,Tableau3[Sequence],0),))</f>
        <v/>
      </c>
      <c r="H1466" s="2" t="str">
        <f>IF('01_Données'!Q1216="","",INDEX(Tableau3[Date livraison],MATCH('01_Données'!P1216,Tableau3[Sequence],0),))</f>
        <v/>
      </c>
      <c r="I1466" s="1" t="str">
        <f t="shared" si="29"/>
        <v/>
      </c>
      <c r="J1466" t="e">
        <f>IF('01_Données'!#REF!="","",INDEX(#REF!,MATCH('01_Données'!#REF!,#REF!,0),))</f>
        <v>#REF!</v>
      </c>
    </row>
    <row r="1467" spans="1:10" x14ac:dyDescent="0.25">
      <c r="A1467" s="19" t="str">
        <f>IF(ROW()-12&lt;='01_Données'!$O$2,ROW()-12,"")</f>
        <v/>
      </c>
      <c r="B1467" s="1" t="str">
        <f>IF('01_Données'!Q1217="","",INDEX(Tableau3[N°CMD],MATCH('01_Données'!P1217,Tableau3[Sequence],0),))</f>
        <v/>
      </c>
      <c r="C1467" s="31" t="str">
        <f>IF('01_Données'!Q1217="","",INDEX(Tableau3[Désignation],MATCH('01_Données'!P1217,Tableau3[Sequence],0),))</f>
        <v/>
      </c>
      <c r="D1467" s="1" t="str">
        <f>IF('01_Données'!Q1217="","",INDEX(Tableau3[Qte],MATCH('01_Données'!P1217,Tableau3[Sequence],0),))</f>
        <v/>
      </c>
      <c r="E1467" s="22" t="str">
        <f>IF('01_Données'!Q1217="","",INDEX(Tableau3[P.A.U],MATCH('01_Données'!P1217,Tableau3[Sequence],0),))</f>
        <v/>
      </c>
      <c r="F1467" s="22"/>
      <c r="G1467" s="2" t="str">
        <f>IF('01_Données'!Q1217="","",INDEX(Tableau3[Délai],MATCH('01_Données'!P1217,Tableau3[Sequence],0),))</f>
        <v/>
      </c>
      <c r="H1467" s="2" t="str">
        <f>IF('01_Données'!Q1217="","",INDEX(Tableau3[Date livraison],MATCH('01_Données'!P1217,Tableau3[Sequence],0),))</f>
        <v/>
      </c>
      <c r="I1467" s="1" t="str">
        <f t="shared" si="29"/>
        <v/>
      </c>
      <c r="J1467" t="e">
        <f>IF('01_Données'!#REF!="","",INDEX(#REF!,MATCH('01_Données'!#REF!,#REF!,0),))</f>
        <v>#REF!</v>
      </c>
    </row>
    <row r="1468" spans="1:10" x14ac:dyDescent="0.25">
      <c r="A1468" s="19" t="str">
        <f>IF(ROW()-12&lt;='01_Données'!$O$2,ROW()-12,"")</f>
        <v/>
      </c>
      <c r="B1468" s="1" t="str">
        <f>IF('01_Données'!Q1218="","",INDEX(Tableau3[N°CMD],MATCH('01_Données'!P1218,Tableau3[Sequence],0),))</f>
        <v/>
      </c>
      <c r="C1468" s="31" t="str">
        <f>IF('01_Données'!Q1218="","",INDEX(Tableau3[Désignation],MATCH('01_Données'!P1218,Tableau3[Sequence],0),))</f>
        <v/>
      </c>
      <c r="D1468" s="1" t="str">
        <f>IF('01_Données'!Q1218="","",INDEX(Tableau3[Qte],MATCH('01_Données'!P1218,Tableau3[Sequence],0),))</f>
        <v/>
      </c>
      <c r="E1468" s="22" t="str">
        <f>IF('01_Données'!Q1218="","",INDEX(Tableau3[P.A.U],MATCH('01_Données'!P1218,Tableau3[Sequence],0),))</f>
        <v/>
      </c>
      <c r="F1468" s="22"/>
      <c r="G1468" s="2" t="str">
        <f>IF('01_Données'!Q1218="","",INDEX(Tableau3[Délai],MATCH('01_Données'!P1218,Tableau3[Sequence],0),))</f>
        <v/>
      </c>
      <c r="H1468" s="2" t="str">
        <f>IF('01_Données'!Q1218="","",INDEX(Tableau3[Date livraison],MATCH('01_Données'!P1218,Tableau3[Sequence],0),))</f>
        <v/>
      </c>
      <c r="I1468" s="1" t="str">
        <f t="shared" si="29"/>
        <v/>
      </c>
      <c r="J1468" t="e">
        <f>IF('01_Données'!#REF!="","",INDEX(#REF!,MATCH('01_Données'!#REF!,#REF!,0),))</f>
        <v>#REF!</v>
      </c>
    </row>
    <row r="1469" spans="1:10" x14ac:dyDescent="0.25">
      <c r="A1469" s="19" t="str">
        <f>IF(ROW()-12&lt;='01_Données'!$O$2,ROW()-12,"")</f>
        <v/>
      </c>
      <c r="B1469" s="1" t="str">
        <f>IF('01_Données'!Q1219="","",INDEX(Tableau3[N°CMD],MATCH('01_Données'!P1219,Tableau3[Sequence],0),))</f>
        <v/>
      </c>
      <c r="C1469" s="31" t="str">
        <f>IF('01_Données'!Q1219="","",INDEX(Tableau3[Désignation],MATCH('01_Données'!P1219,Tableau3[Sequence],0),))</f>
        <v/>
      </c>
      <c r="D1469" s="1" t="str">
        <f>IF('01_Données'!Q1219="","",INDEX(Tableau3[Qte],MATCH('01_Données'!P1219,Tableau3[Sequence],0),))</f>
        <v/>
      </c>
      <c r="E1469" s="22" t="str">
        <f>IF('01_Données'!Q1219="","",INDEX(Tableau3[P.A.U],MATCH('01_Données'!P1219,Tableau3[Sequence],0),))</f>
        <v/>
      </c>
      <c r="F1469" s="22"/>
      <c r="G1469" s="2" t="str">
        <f>IF('01_Données'!Q1219="","",INDEX(Tableau3[Délai],MATCH('01_Données'!P1219,Tableau3[Sequence],0),))</f>
        <v/>
      </c>
      <c r="H1469" s="2" t="str">
        <f>IF('01_Données'!Q1219="","",INDEX(Tableau3[Date livraison],MATCH('01_Données'!P1219,Tableau3[Sequence],0),))</f>
        <v/>
      </c>
      <c r="I1469" s="1" t="str">
        <f t="shared" si="29"/>
        <v/>
      </c>
      <c r="J1469" t="e">
        <f>IF('01_Données'!#REF!="","",INDEX(#REF!,MATCH('01_Données'!#REF!,#REF!,0),))</f>
        <v>#REF!</v>
      </c>
    </row>
    <row r="1470" spans="1:10" x14ac:dyDescent="0.25">
      <c r="A1470" s="19" t="str">
        <f>IF(ROW()-12&lt;='01_Données'!$O$2,ROW()-12,"")</f>
        <v/>
      </c>
      <c r="B1470" s="1" t="str">
        <f>IF('01_Données'!Q1220="","",INDEX(Tableau3[N°CMD],MATCH('01_Données'!P1220,Tableau3[Sequence],0),))</f>
        <v/>
      </c>
      <c r="C1470" s="31" t="str">
        <f>IF('01_Données'!Q1220="","",INDEX(Tableau3[Désignation],MATCH('01_Données'!P1220,Tableau3[Sequence],0),))</f>
        <v/>
      </c>
      <c r="D1470" s="1" t="str">
        <f>IF('01_Données'!Q1220="","",INDEX(Tableau3[Qte],MATCH('01_Données'!P1220,Tableau3[Sequence],0),))</f>
        <v/>
      </c>
      <c r="E1470" s="22" t="str">
        <f>IF('01_Données'!Q1220="","",INDEX(Tableau3[P.A.U],MATCH('01_Données'!P1220,Tableau3[Sequence],0),))</f>
        <v/>
      </c>
      <c r="F1470" s="22"/>
      <c r="G1470" s="2" t="str">
        <f>IF('01_Données'!Q1220="","",INDEX(Tableau3[Délai],MATCH('01_Données'!P1220,Tableau3[Sequence],0),))</f>
        <v/>
      </c>
      <c r="H1470" s="2" t="str">
        <f>IF('01_Données'!Q1220="","",INDEX(Tableau3[Date livraison],MATCH('01_Données'!P1220,Tableau3[Sequence],0),))</f>
        <v/>
      </c>
      <c r="I1470" s="1" t="str">
        <f t="shared" si="29"/>
        <v/>
      </c>
      <c r="J1470" t="e">
        <f>IF('01_Données'!#REF!="","",INDEX(#REF!,MATCH('01_Données'!#REF!,#REF!,0),))</f>
        <v>#REF!</v>
      </c>
    </row>
    <row r="1471" spans="1:10" x14ac:dyDescent="0.25">
      <c r="A1471" s="19" t="str">
        <f>IF(ROW()-12&lt;='01_Données'!$O$2,ROW()-12,"")</f>
        <v/>
      </c>
      <c r="B1471" s="1" t="str">
        <f>IF('01_Données'!Q1221="","",INDEX(Tableau3[N°CMD],MATCH('01_Données'!P1221,Tableau3[Sequence],0),))</f>
        <v/>
      </c>
      <c r="C1471" s="31" t="str">
        <f>IF('01_Données'!Q1221="","",INDEX(Tableau3[Désignation],MATCH('01_Données'!P1221,Tableau3[Sequence],0),))</f>
        <v/>
      </c>
      <c r="D1471" s="1" t="str">
        <f>IF('01_Données'!Q1221="","",INDEX(Tableau3[Qte],MATCH('01_Données'!P1221,Tableau3[Sequence],0),))</f>
        <v/>
      </c>
      <c r="E1471" s="22" t="str">
        <f>IF('01_Données'!Q1221="","",INDEX(Tableau3[P.A.U],MATCH('01_Données'!P1221,Tableau3[Sequence],0),))</f>
        <v/>
      </c>
      <c r="F1471" s="22"/>
      <c r="G1471" s="2" t="str">
        <f>IF('01_Données'!Q1221="","",INDEX(Tableau3[Délai],MATCH('01_Données'!P1221,Tableau3[Sequence],0),))</f>
        <v/>
      </c>
      <c r="H1471" s="2" t="str">
        <f>IF('01_Données'!Q1221="","",INDEX(Tableau3[Date livraison],MATCH('01_Données'!P1221,Tableau3[Sequence],0),))</f>
        <v/>
      </c>
      <c r="I1471" s="1" t="str">
        <f t="shared" si="29"/>
        <v/>
      </c>
      <c r="J1471" t="e">
        <f>IF('01_Données'!#REF!="","",INDEX(#REF!,MATCH('01_Données'!#REF!,#REF!,0),))</f>
        <v>#REF!</v>
      </c>
    </row>
    <row r="1472" spans="1:10" x14ac:dyDescent="0.25">
      <c r="A1472" s="19" t="str">
        <f>IF(ROW()-12&lt;='01_Données'!$O$2,ROW()-12,"")</f>
        <v/>
      </c>
      <c r="B1472" s="1" t="str">
        <f>IF('01_Données'!Q1222="","",INDEX(Tableau3[N°CMD],MATCH('01_Données'!P1222,Tableau3[Sequence],0),))</f>
        <v/>
      </c>
      <c r="C1472" s="31" t="str">
        <f>IF('01_Données'!Q1222="","",INDEX(Tableau3[Désignation],MATCH('01_Données'!P1222,Tableau3[Sequence],0),))</f>
        <v/>
      </c>
      <c r="D1472" s="1" t="str">
        <f>IF('01_Données'!Q1222="","",INDEX(Tableau3[Qte],MATCH('01_Données'!P1222,Tableau3[Sequence],0),))</f>
        <v/>
      </c>
      <c r="E1472" s="22" t="str">
        <f>IF('01_Données'!Q1222="","",INDEX(Tableau3[P.A.U],MATCH('01_Données'!P1222,Tableau3[Sequence],0),))</f>
        <v/>
      </c>
      <c r="F1472" s="22"/>
      <c r="G1472" s="2" t="str">
        <f>IF('01_Données'!Q1222="","",INDEX(Tableau3[Délai],MATCH('01_Données'!P1222,Tableau3[Sequence],0),))</f>
        <v/>
      </c>
      <c r="H1472" s="2" t="str">
        <f>IF('01_Données'!Q1222="","",INDEX(Tableau3[Date livraison],MATCH('01_Données'!P1222,Tableau3[Sequence],0),))</f>
        <v/>
      </c>
      <c r="I1472" s="1" t="str">
        <f t="shared" si="29"/>
        <v/>
      </c>
      <c r="J1472" t="e">
        <f>IF('01_Données'!#REF!="","",INDEX(#REF!,MATCH('01_Données'!#REF!,#REF!,0),))</f>
        <v>#REF!</v>
      </c>
    </row>
    <row r="1473" spans="1:10" x14ac:dyDescent="0.25">
      <c r="A1473" s="19" t="str">
        <f>IF(ROW()-12&lt;='01_Données'!$O$2,ROW()-12,"")</f>
        <v/>
      </c>
      <c r="B1473" s="1" t="str">
        <f>IF('01_Données'!Q1223="","",INDEX(Tableau3[N°CMD],MATCH('01_Données'!P1223,Tableau3[Sequence],0),))</f>
        <v/>
      </c>
      <c r="C1473" s="31" t="str">
        <f>IF('01_Données'!Q1223="","",INDEX(Tableau3[Désignation],MATCH('01_Données'!P1223,Tableau3[Sequence],0),))</f>
        <v/>
      </c>
      <c r="D1473" s="1" t="str">
        <f>IF('01_Données'!Q1223="","",INDEX(Tableau3[Qte],MATCH('01_Données'!P1223,Tableau3[Sequence],0),))</f>
        <v/>
      </c>
      <c r="E1473" s="22" t="str">
        <f>IF('01_Données'!Q1223="","",INDEX(Tableau3[P.A.U],MATCH('01_Données'!P1223,Tableau3[Sequence],0),))</f>
        <v/>
      </c>
      <c r="F1473" s="22"/>
      <c r="G1473" s="2" t="str">
        <f>IF('01_Données'!Q1223="","",INDEX(Tableau3[Délai],MATCH('01_Données'!P1223,Tableau3[Sequence],0),))</f>
        <v/>
      </c>
      <c r="H1473" s="2" t="str">
        <f>IF('01_Données'!Q1223="","",INDEX(Tableau3[Date livraison],MATCH('01_Données'!P1223,Tableau3[Sequence],0),))</f>
        <v/>
      </c>
      <c r="I1473" s="1" t="str">
        <f t="shared" si="29"/>
        <v/>
      </c>
      <c r="J1473" t="e">
        <f>IF('01_Données'!#REF!="","",INDEX(#REF!,MATCH('01_Données'!#REF!,#REF!,0),))</f>
        <v>#REF!</v>
      </c>
    </row>
    <row r="1474" spans="1:10" x14ac:dyDescent="0.25">
      <c r="A1474" s="19" t="str">
        <f>IF(ROW()-12&lt;='01_Données'!$O$2,ROW()-12,"")</f>
        <v/>
      </c>
      <c r="B1474" s="1" t="str">
        <f>IF('01_Données'!Q1224="","",INDEX(Tableau3[N°CMD],MATCH('01_Données'!P1224,Tableau3[Sequence],0),))</f>
        <v/>
      </c>
      <c r="C1474" s="31" t="str">
        <f>IF('01_Données'!Q1224="","",INDEX(Tableau3[Désignation],MATCH('01_Données'!P1224,Tableau3[Sequence],0),))</f>
        <v/>
      </c>
      <c r="D1474" s="1" t="str">
        <f>IF('01_Données'!Q1224="","",INDEX(Tableau3[Qte],MATCH('01_Données'!P1224,Tableau3[Sequence],0),))</f>
        <v/>
      </c>
      <c r="E1474" s="22" t="str">
        <f>IF('01_Données'!Q1224="","",INDEX(Tableau3[P.A.U],MATCH('01_Données'!P1224,Tableau3[Sequence],0),))</f>
        <v/>
      </c>
      <c r="F1474" s="22"/>
      <c r="G1474" s="2" t="str">
        <f>IF('01_Données'!Q1224="","",INDEX(Tableau3[Délai],MATCH('01_Données'!P1224,Tableau3[Sequence],0),))</f>
        <v/>
      </c>
      <c r="H1474" s="2" t="str">
        <f>IF('01_Données'!Q1224="","",INDEX(Tableau3[Date livraison],MATCH('01_Données'!P1224,Tableau3[Sequence],0),))</f>
        <v/>
      </c>
      <c r="I1474" s="1" t="str">
        <f t="shared" si="29"/>
        <v/>
      </c>
      <c r="J1474" t="e">
        <f>IF('01_Données'!#REF!="","",INDEX(#REF!,MATCH('01_Données'!#REF!,#REF!,0),))</f>
        <v>#REF!</v>
      </c>
    </row>
    <row r="1475" spans="1:10" x14ac:dyDescent="0.25">
      <c r="A1475" s="19" t="str">
        <f>IF(ROW()-12&lt;='01_Données'!$O$2,ROW()-12,"")</f>
        <v/>
      </c>
      <c r="B1475" s="1" t="str">
        <f>IF('01_Données'!Q1225="","",INDEX(Tableau3[N°CMD],MATCH('01_Données'!P1225,Tableau3[Sequence],0),))</f>
        <v/>
      </c>
      <c r="C1475" s="31" t="str">
        <f>IF('01_Données'!Q1225="","",INDEX(Tableau3[Désignation],MATCH('01_Données'!P1225,Tableau3[Sequence],0),))</f>
        <v/>
      </c>
      <c r="D1475" s="1" t="str">
        <f>IF('01_Données'!Q1225="","",INDEX(Tableau3[Qte],MATCH('01_Données'!P1225,Tableau3[Sequence],0),))</f>
        <v/>
      </c>
      <c r="E1475" s="22" t="str">
        <f>IF('01_Données'!Q1225="","",INDEX(Tableau3[P.A.U],MATCH('01_Données'!P1225,Tableau3[Sequence],0),))</f>
        <v/>
      </c>
      <c r="F1475" s="22"/>
      <c r="G1475" s="2" t="str">
        <f>IF('01_Données'!Q1225="","",INDEX(Tableau3[Délai],MATCH('01_Données'!P1225,Tableau3[Sequence],0),))</f>
        <v/>
      </c>
      <c r="H1475" s="2" t="str">
        <f>IF('01_Données'!Q1225="","",INDEX(Tableau3[Date livraison],MATCH('01_Données'!P1225,Tableau3[Sequence],0),))</f>
        <v/>
      </c>
      <c r="I1475" s="1" t="str">
        <f t="shared" si="29"/>
        <v/>
      </c>
      <c r="J1475" t="e">
        <f>IF('01_Données'!#REF!="","",INDEX(#REF!,MATCH('01_Données'!#REF!,#REF!,0),))</f>
        <v>#REF!</v>
      </c>
    </row>
    <row r="1476" spans="1:10" x14ac:dyDescent="0.25">
      <c r="A1476" s="19" t="str">
        <f>IF(ROW()-12&lt;='01_Données'!$O$2,ROW()-12,"")</f>
        <v/>
      </c>
      <c r="B1476" s="1" t="str">
        <f>IF('01_Données'!Q1226="","",INDEX(Tableau3[N°CMD],MATCH('01_Données'!P1226,Tableau3[Sequence],0),))</f>
        <v/>
      </c>
      <c r="C1476" s="31" t="str">
        <f>IF('01_Données'!Q1226="","",INDEX(Tableau3[Désignation],MATCH('01_Données'!P1226,Tableau3[Sequence],0),))</f>
        <v/>
      </c>
      <c r="D1476" s="1" t="str">
        <f>IF('01_Données'!Q1226="","",INDEX(Tableau3[Qte],MATCH('01_Données'!P1226,Tableau3[Sequence],0),))</f>
        <v/>
      </c>
      <c r="E1476" s="22" t="str">
        <f>IF('01_Données'!Q1226="","",INDEX(Tableau3[P.A.U],MATCH('01_Données'!P1226,Tableau3[Sequence],0),))</f>
        <v/>
      </c>
      <c r="F1476" s="22"/>
      <c r="G1476" s="2" t="str">
        <f>IF('01_Données'!Q1226="","",INDEX(Tableau3[Délai],MATCH('01_Données'!P1226,Tableau3[Sequence],0),))</f>
        <v/>
      </c>
      <c r="H1476" s="2" t="str">
        <f>IF('01_Données'!Q1226="","",INDEX(Tableau3[Date livraison],MATCH('01_Données'!P1226,Tableau3[Sequence],0),))</f>
        <v/>
      </c>
      <c r="I1476" s="1" t="str">
        <f t="shared" si="29"/>
        <v/>
      </c>
      <c r="J1476" t="e">
        <f>IF('01_Données'!#REF!="","",INDEX(#REF!,MATCH('01_Données'!#REF!,#REF!,0),))</f>
        <v>#REF!</v>
      </c>
    </row>
    <row r="1477" spans="1:10" x14ac:dyDescent="0.25">
      <c r="A1477" s="19" t="str">
        <f>IF(ROW()-12&lt;='01_Données'!$O$2,ROW()-12,"")</f>
        <v/>
      </c>
      <c r="B1477" s="1" t="str">
        <f>IF('01_Données'!Q1227="","",INDEX(Tableau3[N°CMD],MATCH('01_Données'!P1227,Tableau3[Sequence],0),))</f>
        <v/>
      </c>
      <c r="C1477" s="31" t="str">
        <f>IF('01_Données'!Q1227="","",INDEX(Tableau3[Désignation],MATCH('01_Données'!P1227,Tableau3[Sequence],0),))</f>
        <v/>
      </c>
      <c r="D1477" s="1" t="str">
        <f>IF('01_Données'!Q1227="","",INDEX(Tableau3[Qte],MATCH('01_Données'!P1227,Tableau3[Sequence],0),))</f>
        <v/>
      </c>
      <c r="E1477" s="22" t="str">
        <f>IF('01_Données'!Q1227="","",INDEX(Tableau3[P.A.U],MATCH('01_Données'!P1227,Tableau3[Sequence],0),))</f>
        <v/>
      </c>
      <c r="F1477" s="22"/>
      <c r="G1477" s="2" t="str">
        <f>IF('01_Données'!Q1227="","",INDEX(Tableau3[Délai],MATCH('01_Données'!P1227,Tableau3[Sequence],0),))</f>
        <v/>
      </c>
      <c r="H1477" s="2" t="str">
        <f>IF('01_Données'!Q1227="","",INDEX(Tableau3[Date livraison],MATCH('01_Données'!P1227,Tableau3[Sequence],0),))</f>
        <v/>
      </c>
      <c r="I1477" s="1" t="str">
        <f t="shared" si="29"/>
        <v/>
      </c>
      <c r="J1477" t="e">
        <f>IF('01_Données'!#REF!="","",INDEX(#REF!,MATCH('01_Données'!#REF!,#REF!,0),))</f>
        <v>#REF!</v>
      </c>
    </row>
    <row r="1478" spans="1:10" x14ac:dyDescent="0.25">
      <c r="A1478" s="19" t="str">
        <f>IF(ROW()-12&lt;='01_Données'!$O$2,ROW()-12,"")</f>
        <v/>
      </c>
      <c r="B1478" s="1" t="str">
        <f>IF('01_Données'!Q1228="","",INDEX(Tableau3[N°CMD],MATCH('01_Données'!P1228,Tableau3[Sequence],0),))</f>
        <v/>
      </c>
      <c r="C1478" s="31" t="str">
        <f>IF('01_Données'!Q1228="","",INDEX(Tableau3[Désignation],MATCH('01_Données'!P1228,Tableau3[Sequence],0),))</f>
        <v/>
      </c>
      <c r="D1478" s="1" t="str">
        <f>IF('01_Données'!Q1228="","",INDEX(Tableau3[Qte],MATCH('01_Données'!P1228,Tableau3[Sequence],0),))</f>
        <v/>
      </c>
      <c r="E1478" s="22" t="str">
        <f>IF('01_Données'!Q1228="","",INDEX(Tableau3[P.A.U],MATCH('01_Données'!P1228,Tableau3[Sequence],0),))</f>
        <v/>
      </c>
      <c r="F1478" s="22"/>
      <c r="G1478" s="2" t="str">
        <f>IF('01_Données'!Q1228="","",INDEX(Tableau3[Délai],MATCH('01_Données'!P1228,Tableau3[Sequence],0),))</f>
        <v/>
      </c>
      <c r="H1478" s="2" t="str">
        <f>IF('01_Données'!Q1228="","",INDEX(Tableau3[Date livraison],MATCH('01_Données'!P1228,Tableau3[Sequence],0),))</f>
        <v/>
      </c>
      <c r="I1478" s="1" t="str">
        <f t="shared" si="29"/>
        <v/>
      </c>
      <c r="J1478" t="e">
        <f>IF('01_Données'!#REF!="","",INDEX(#REF!,MATCH('01_Données'!#REF!,#REF!,0),))</f>
        <v>#REF!</v>
      </c>
    </row>
    <row r="1479" spans="1:10" x14ac:dyDescent="0.25">
      <c r="A1479" s="19" t="str">
        <f>IF(ROW()-12&lt;='01_Données'!$O$2,ROW()-12,"")</f>
        <v/>
      </c>
      <c r="B1479" s="1" t="str">
        <f>IF('01_Données'!Q1229="","",INDEX(Tableau3[N°CMD],MATCH('01_Données'!P1229,Tableau3[Sequence],0),))</f>
        <v/>
      </c>
      <c r="C1479" s="31" t="str">
        <f>IF('01_Données'!Q1229="","",INDEX(Tableau3[Désignation],MATCH('01_Données'!P1229,Tableau3[Sequence],0),))</f>
        <v/>
      </c>
      <c r="D1479" s="1" t="str">
        <f>IF('01_Données'!Q1229="","",INDEX(Tableau3[Qte],MATCH('01_Données'!P1229,Tableau3[Sequence],0),))</f>
        <v/>
      </c>
      <c r="E1479" s="22" t="str">
        <f>IF('01_Données'!Q1229="","",INDEX(Tableau3[P.A.U],MATCH('01_Données'!P1229,Tableau3[Sequence],0),))</f>
        <v/>
      </c>
      <c r="F1479" s="22"/>
      <c r="G1479" s="2" t="str">
        <f>IF('01_Données'!Q1229="","",INDEX(Tableau3[Délai],MATCH('01_Données'!P1229,Tableau3[Sequence],0),))</f>
        <v/>
      </c>
      <c r="H1479" s="2" t="str">
        <f>IF('01_Données'!Q1229="","",INDEX(Tableau3[Date livraison],MATCH('01_Données'!P1229,Tableau3[Sequence],0),))</f>
        <v/>
      </c>
      <c r="I1479" s="1" t="str">
        <f t="shared" si="29"/>
        <v/>
      </c>
      <c r="J1479" t="e">
        <f>IF('01_Données'!#REF!="","",INDEX(#REF!,MATCH('01_Données'!#REF!,#REF!,0),))</f>
        <v>#REF!</v>
      </c>
    </row>
    <row r="1480" spans="1:10" x14ac:dyDescent="0.25">
      <c r="A1480" s="19" t="str">
        <f>IF(ROW()-12&lt;='01_Données'!$O$2,ROW()-12,"")</f>
        <v/>
      </c>
      <c r="B1480" s="1" t="str">
        <f>IF('01_Données'!Q1230="","",INDEX(Tableau3[N°CMD],MATCH('01_Données'!P1230,Tableau3[Sequence],0),))</f>
        <v/>
      </c>
      <c r="C1480" s="31" t="str">
        <f>IF('01_Données'!Q1230="","",INDEX(Tableau3[Désignation],MATCH('01_Données'!P1230,Tableau3[Sequence],0),))</f>
        <v/>
      </c>
      <c r="D1480" s="1" t="str">
        <f>IF('01_Données'!Q1230="","",INDEX(Tableau3[Qte],MATCH('01_Données'!P1230,Tableau3[Sequence],0),))</f>
        <v/>
      </c>
      <c r="E1480" s="22" t="str">
        <f>IF('01_Données'!Q1230="","",INDEX(Tableau3[P.A.U],MATCH('01_Données'!P1230,Tableau3[Sequence],0),))</f>
        <v/>
      </c>
      <c r="F1480" s="22"/>
      <c r="G1480" s="2" t="str">
        <f>IF('01_Données'!Q1230="","",INDEX(Tableau3[Délai],MATCH('01_Données'!P1230,Tableau3[Sequence],0),))</f>
        <v/>
      </c>
      <c r="H1480" s="2" t="str">
        <f>IF('01_Données'!Q1230="","",INDEX(Tableau3[Date livraison],MATCH('01_Données'!P1230,Tableau3[Sequence],0),))</f>
        <v/>
      </c>
      <c r="I1480" s="1" t="str">
        <f t="shared" si="29"/>
        <v/>
      </c>
      <c r="J1480" t="e">
        <f>IF('01_Données'!#REF!="","",INDEX(#REF!,MATCH('01_Données'!#REF!,#REF!,0),))</f>
        <v>#REF!</v>
      </c>
    </row>
    <row r="1481" spans="1:10" x14ac:dyDescent="0.25">
      <c r="A1481" s="19" t="str">
        <f>IF(ROW()-12&lt;='01_Données'!$O$2,ROW()-12,"")</f>
        <v/>
      </c>
      <c r="B1481" s="1" t="str">
        <f>IF('01_Données'!Q1231="","",INDEX(Tableau3[N°CMD],MATCH('01_Données'!P1231,Tableau3[Sequence],0),))</f>
        <v/>
      </c>
      <c r="C1481" s="31" t="str">
        <f>IF('01_Données'!Q1231="","",INDEX(Tableau3[Désignation],MATCH('01_Données'!P1231,Tableau3[Sequence],0),))</f>
        <v/>
      </c>
      <c r="D1481" s="1" t="str">
        <f>IF('01_Données'!Q1231="","",INDEX(Tableau3[Qte],MATCH('01_Données'!P1231,Tableau3[Sequence],0),))</f>
        <v/>
      </c>
      <c r="E1481" s="22" t="str">
        <f>IF('01_Données'!Q1231="","",INDEX(Tableau3[P.A.U],MATCH('01_Données'!P1231,Tableau3[Sequence],0),))</f>
        <v/>
      </c>
      <c r="F1481" s="22"/>
      <c r="G1481" s="2" t="str">
        <f>IF('01_Données'!Q1231="","",INDEX(Tableau3[Délai],MATCH('01_Données'!P1231,Tableau3[Sequence],0),))</f>
        <v/>
      </c>
      <c r="H1481" s="2" t="str">
        <f>IF('01_Données'!Q1231="","",INDEX(Tableau3[Date livraison],MATCH('01_Données'!P1231,Tableau3[Sequence],0),))</f>
        <v/>
      </c>
      <c r="I1481" s="1" t="str">
        <f t="shared" si="29"/>
        <v/>
      </c>
      <c r="J1481" t="e">
        <f>IF('01_Données'!#REF!="","",INDEX(#REF!,MATCH('01_Données'!#REF!,#REF!,0),))</f>
        <v>#REF!</v>
      </c>
    </row>
    <row r="1482" spans="1:10" x14ac:dyDescent="0.25">
      <c r="A1482" s="19" t="str">
        <f>IF(ROW()-12&lt;='01_Données'!$O$2,ROW()-12,"")</f>
        <v/>
      </c>
      <c r="B1482" s="1" t="str">
        <f>IF('01_Données'!Q1232="","",INDEX(Tableau3[N°CMD],MATCH('01_Données'!P1232,Tableau3[Sequence],0),))</f>
        <v/>
      </c>
      <c r="C1482" s="31" t="str">
        <f>IF('01_Données'!Q1232="","",INDEX(Tableau3[Désignation],MATCH('01_Données'!P1232,Tableau3[Sequence],0),))</f>
        <v/>
      </c>
      <c r="D1482" s="1" t="str">
        <f>IF('01_Données'!Q1232="","",INDEX(Tableau3[Qte],MATCH('01_Données'!P1232,Tableau3[Sequence],0),))</f>
        <v/>
      </c>
      <c r="E1482" s="22" t="str">
        <f>IF('01_Données'!Q1232="","",INDEX(Tableau3[P.A.U],MATCH('01_Données'!P1232,Tableau3[Sequence],0),))</f>
        <v/>
      </c>
      <c r="F1482" s="22"/>
      <c r="G1482" s="2" t="str">
        <f>IF('01_Données'!Q1232="","",INDEX(Tableau3[Délai],MATCH('01_Données'!P1232,Tableau3[Sequence],0),))</f>
        <v/>
      </c>
      <c r="H1482" s="2" t="str">
        <f>IF('01_Données'!Q1232="","",INDEX(Tableau3[Date livraison],MATCH('01_Données'!P1232,Tableau3[Sequence],0),))</f>
        <v/>
      </c>
      <c r="I1482" s="1" t="str">
        <f t="shared" si="29"/>
        <v/>
      </c>
      <c r="J1482" t="e">
        <f>IF('01_Données'!#REF!="","",INDEX(#REF!,MATCH('01_Données'!#REF!,#REF!,0),))</f>
        <v>#REF!</v>
      </c>
    </row>
    <row r="1483" spans="1:10" x14ac:dyDescent="0.25">
      <c r="A1483" s="19" t="str">
        <f>IF(ROW()-12&lt;='01_Données'!$O$2,ROW()-12,"")</f>
        <v/>
      </c>
      <c r="B1483" s="1" t="str">
        <f>IF('01_Données'!Q1233="","",INDEX(Tableau3[N°CMD],MATCH('01_Données'!P1233,Tableau3[Sequence],0),))</f>
        <v/>
      </c>
      <c r="C1483" s="31" t="str">
        <f>IF('01_Données'!Q1233="","",INDEX(Tableau3[Désignation],MATCH('01_Données'!P1233,Tableau3[Sequence],0),))</f>
        <v/>
      </c>
      <c r="D1483" s="1" t="str">
        <f>IF('01_Données'!Q1233="","",INDEX(Tableau3[Qte],MATCH('01_Données'!P1233,Tableau3[Sequence],0),))</f>
        <v/>
      </c>
      <c r="E1483" s="22" t="str">
        <f>IF('01_Données'!Q1233="","",INDEX(Tableau3[P.A.U],MATCH('01_Données'!P1233,Tableau3[Sequence],0),))</f>
        <v/>
      </c>
      <c r="F1483" s="22"/>
      <c r="G1483" s="2" t="str">
        <f>IF('01_Données'!Q1233="","",INDEX(Tableau3[Délai],MATCH('01_Données'!P1233,Tableau3[Sequence],0),))</f>
        <v/>
      </c>
      <c r="H1483" s="2" t="str">
        <f>IF('01_Données'!Q1233="","",INDEX(Tableau3[Date livraison],MATCH('01_Données'!P1233,Tableau3[Sequence],0),))</f>
        <v/>
      </c>
      <c r="I1483" s="1" t="str">
        <f t="shared" si="29"/>
        <v/>
      </c>
      <c r="J1483" t="e">
        <f>IF('01_Données'!#REF!="","",INDEX(#REF!,MATCH('01_Données'!#REF!,#REF!,0),))</f>
        <v>#REF!</v>
      </c>
    </row>
    <row r="1484" spans="1:10" x14ac:dyDescent="0.25">
      <c r="A1484" s="19" t="str">
        <f>IF(ROW()-12&lt;='01_Données'!$O$2,ROW()-12,"")</f>
        <v/>
      </c>
      <c r="B1484" s="1" t="str">
        <f>IF('01_Données'!Q1234="","",INDEX(Tableau3[N°CMD],MATCH('01_Données'!P1234,Tableau3[Sequence],0),))</f>
        <v/>
      </c>
      <c r="C1484" s="31" t="str">
        <f>IF('01_Données'!Q1234="","",INDEX(Tableau3[Désignation],MATCH('01_Données'!P1234,Tableau3[Sequence],0),))</f>
        <v/>
      </c>
      <c r="D1484" s="1" t="str">
        <f>IF('01_Données'!Q1234="","",INDEX(Tableau3[Qte],MATCH('01_Données'!P1234,Tableau3[Sequence],0),))</f>
        <v/>
      </c>
      <c r="E1484" s="22" t="str">
        <f>IF('01_Données'!Q1234="","",INDEX(Tableau3[P.A.U],MATCH('01_Données'!P1234,Tableau3[Sequence],0),))</f>
        <v/>
      </c>
      <c r="F1484" s="22"/>
      <c r="G1484" s="2" t="str">
        <f>IF('01_Données'!Q1234="","",INDEX(Tableau3[Délai],MATCH('01_Données'!P1234,Tableau3[Sequence],0),))</f>
        <v/>
      </c>
      <c r="H1484" s="2" t="str">
        <f>IF('01_Données'!Q1234="","",INDEX(Tableau3[Date livraison],MATCH('01_Données'!P1234,Tableau3[Sequence],0),))</f>
        <v/>
      </c>
      <c r="I1484" s="1" t="str">
        <f t="shared" ref="I1484:I1547" si="30">IF(ISBLANK(A1484),"",IFERROR(H1484-G1484,""))</f>
        <v/>
      </c>
      <c r="J1484" t="e">
        <f>IF('01_Données'!#REF!="","",INDEX(#REF!,MATCH('01_Données'!#REF!,#REF!,0),))</f>
        <v>#REF!</v>
      </c>
    </row>
    <row r="1485" spans="1:10" x14ac:dyDescent="0.25">
      <c r="A1485" s="19" t="str">
        <f>IF(ROW()-12&lt;='01_Données'!$O$2,ROW()-12,"")</f>
        <v/>
      </c>
      <c r="B1485" s="1" t="str">
        <f>IF('01_Données'!Q1235="","",INDEX(Tableau3[N°CMD],MATCH('01_Données'!P1235,Tableau3[Sequence],0),))</f>
        <v/>
      </c>
      <c r="C1485" s="31" t="str">
        <f>IF('01_Données'!Q1235="","",INDEX(Tableau3[Désignation],MATCH('01_Données'!P1235,Tableau3[Sequence],0),))</f>
        <v/>
      </c>
      <c r="D1485" s="1" t="str">
        <f>IF('01_Données'!Q1235="","",INDEX(Tableau3[Qte],MATCH('01_Données'!P1235,Tableau3[Sequence],0),))</f>
        <v/>
      </c>
      <c r="E1485" s="22" t="str">
        <f>IF('01_Données'!Q1235="","",INDEX(Tableau3[P.A.U],MATCH('01_Données'!P1235,Tableau3[Sequence],0),))</f>
        <v/>
      </c>
      <c r="F1485" s="22"/>
      <c r="G1485" s="2" t="str">
        <f>IF('01_Données'!Q1235="","",INDEX(Tableau3[Délai],MATCH('01_Données'!P1235,Tableau3[Sequence],0),))</f>
        <v/>
      </c>
      <c r="H1485" s="2" t="str">
        <f>IF('01_Données'!Q1235="","",INDEX(Tableau3[Date livraison],MATCH('01_Données'!P1235,Tableau3[Sequence],0),))</f>
        <v/>
      </c>
      <c r="I1485" s="1" t="str">
        <f t="shared" si="30"/>
        <v/>
      </c>
      <c r="J1485" t="e">
        <f>IF('01_Données'!#REF!="","",INDEX(#REF!,MATCH('01_Données'!#REF!,#REF!,0),))</f>
        <v>#REF!</v>
      </c>
    </row>
    <row r="1486" spans="1:10" x14ac:dyDescent="0.25">
      <c r="A1486" s="19" t="str">
        <f>IF(ROW()-12&lt;='01_Données'!$O$2,ROW()-12,"")</f>
        <v/>
      </c>
      <c r="B1486" s="1" t="str">
        <f>IF('01_Données'!Q1236="","",INDEX(Tableau3[N°CMD],MATCH('01_Données'!P1236,Tableau3[Sequence],0),))</f>
        <v/>
      </c>
      <c r="C1486" s="31" t="str">
        <f>IF('01_Données'!Q1236="","",INDEX(Tableau3[Désignation],MATCH('01_Données'!P1236,Tableau3[Sequence],0),))</f>
        <v/>
      </c>
      <c r="D1486" s="1" t="str">
        <f>IF('01_Données'!Q1236="","",INDEX(Tableau3[Qte],MATCH('01_Données'!P1236,Tableau3[Sequence],0),))</f>
        <v/>
      </c>
      <c r="E1486" s="22" t="str">
        <f>IF('01_Données'!Q1236="","",INDEX(Tableau3[P.A.U],MATCH('01_Données'!P1236,Tableau3[Sequence],0),))</f>
        <v/>
      </c>
      <c r="F1486" s="22"/>
      <c r="G1486" s="2" t="str">
        <f>IF('01_Données'!Q1236="","",INDEX(Tableau3[Délai],MATCH('01_Données'!P1236,Tableau3[Sequence],0),))</f>
        <v/>
      </c>
      <c r="H1486" s="2" t="str">
        <f>IF('01_Données'!Q1236="","",INDEX(Tableau3[Date livraison],MATCH('01_Données'!P1236,Tableau3[Sequence],0),))</f>
        <v/>
      </c>
      <c r="I1486" s="1" t="str">
        <f t="shared" si="30"/>
        <v/>
      </c>
      <c r="J1486" t="e">
        <f>IF('01_Données'!#REF!="","",INDEX(#REF!,MATCH('01_Données'!#REF!,#REF!,0),))</f>
        <v>#REF!</v>
      </c>
    </row>
    <row r="1487" spans="1:10" x14ac:dyDescent="0.25">
      <c r="A1487" s="19" t="str">
        <f>IF(ROW()-12&lt;='01_Données'!$O$2,ROW()-12,"")</f>
        <v/>
      </c>
      <c r="B1487" s="1" t="str">
        <f>IF('01_Données'!Q1237="","",INDEX(Tableau3[N°CMD],MATCH('01_Données'!P1237,Tableau3[Sequence],0),))</f>
        <v/>
      </c>
      <c r="C1487" s="31" t="str">
        <f>IF('01_Données'!Q1237="","",INDEX(Tableau3[Désignation],MATCH('01_Données'!P1237,Tableau3[Sequence],0),))</f>
        <v/>
      </c>
      <c r="D1487" s="1" t="str">
        <f>IF('01_Données'!Q1237="","",INDEX(Tableau3[Qte],MATCH('01_Données'!P1237,Tableau3[Sequence],0),))</f>
        <v/>
      </c>
      <c r="E1487" s="22" t="str">
        <f>IF('01_Données'!Q1237="","",INDEX(Tableau3[P.A.U],MATCH('01_Données'!P1237,Tableau3[Sequence],0),))</f>
        <v/>
      </c>
      <c r="F1487" s="22"/>
      <c r="G1487" s="2" t="str">
        <f>IF('01_Données'!Q1237="","",INDEX(Tableau3[Délai],MATCH('01_Données'!P1237,Tableau3[Sequence],0),))</f>
        <v/>
      </c>
      <c r="H1487" s="2" t="str">
        <f>IF('01_Données'!Q1237="","",INDEX(Tableau3[Date livraison],MATCH('01_Données'!P1237,Tableau3[Sequence],0),))</f>
        <v/>
      </c>
      <c r="I1487" s="1" t="str">
        <f t="shared" si="30"/>
        <v/>
      </c>
      <c r="J1487" t="e">
        <f>IF('01_Données'!#REF!="","",INDEX(#REF!,MATCH('01_Données'!#REF!,#REF!,0),))</f>
        <v>#REF!</v>
      </c>
    </row>
    <row r="1488" spans="1:10" x14ac:dyDescent="0.25">
      <c r="A1488" s="19" t="str">
        <f>IF(ROW()-12&lt;='01_Données'!$O$2,ROW()-12,"")</f>
        <v/>
      </c>
      <c r="B1488" s="1" t="str">
        <f>IF('01_Données'!Q1238="","",INDEX(Tableau3[N°CMD],MATCH('01_Données'!P1238,Tableau3[Sequence],0),))</f>
        <v/>
      </c>
      <c r="C1488" s="31" t="str">
        <f>IF('01_Données'!Q1238="","",INDEX(Tableau3[Désignation],MATCH('01_Données'!P1238,Tableau3[Sequence],0),))</f>
        <v/>
      </c>
      <c r="D1488" s="1" t="str">
        <f>IF('01_Données'!Q1238="","",INDEX(Tableau3[Qte],MATCH('01_Données'!P1238,Tableau3[Sequence],0),))</f>
        <v/>
      </c>
      <c r="E1488" s="22" t="str">
        <f>IF('01_Données'!Q1238="","",INDEX(Tableau3[P.A.U],MATCH('01_Données'!P1238,Tableau3[Sequence],0),))</f>
        <v/>
      </c>
      <c r="F1488" s="22"/>
      <c r="G1488" s="2" t="str">
        <f>IF('01_Données'!Q1238="","",INDEX(Tableau3[Délai],MATCH('01_Données'!P1238,Tableau3[Sequence],0),))</f>
        <v/>
      </c>
      <c r="H1488" s="2" t="str">
        <f>IF('01_Données'!Q1238="","",INDEX(Tableau3[Date livraison],MATCH('01_Données'!P1238,Tableau3[Sequence],0),))</f>
        <v/>
      </c>
      <c r="I1488" s="1" t="str">
        <f t="shared" si="30"/>
        <v/>
      </c>
      <c r="J1488" t="e">
        <f>IF('01_Données'!#REF!="","",INDEX(#REF!,MATCH('01_Données'!#REF!,#REF!,0),))</f>
        <v>#REF!</v>
      </c>
    </row>
    <row r="1489" spans="1:10" x14ac:dyDescent="0.25">
      <c r="A1489" s="19" t="str">
        <f>IF(ROW()-12&lt;='01_Données'!$O$2,ROW()-12,"")</f>
        <v/>
      </c>
      <c r="B1489" s="1" t="str">
        <f>IF('01_Données'!Q1239="","",INDEX(Tableau3[N°CMD],MATCH('01_Données'!P1239,Tableau3[Sequence],0),))</f>
        <v/>
      </c>
      <c r="C1489" s="31" t="str">
        <f>IF('01_Données'!Q1239="","",INDEX(Tableau3[Désignation],MATCH('01_Données'!P1239,Tableau3[Sequence],0),))</f>
        <v/>
      </c>
      <c r="D1489" s="1" t="str">
        <f>IF('01_Données'!Q1239="","",INDEX(Tableau3[Qte],MATCH('01_Données'!P1239,Tableau3[Sequence],0),))</f>
        <v/>
      </c>
      <c r="E1489" s="22" t="str">
        <f>IF('01_Données'!Q1239="","",INDEX(Tableau3[P.A.U],MATCH('01_Données'!P1239,Tableau3[Sequence],0),))</f>
        <v/>
      </c>
      <c r="F1489" s="22"/>
      <c r="G1489" s="2" t="str">
        <f>IF('01_Données'!Q1239="","",INDEX(Tableau3[Délai],MATCH('01_Données'!P1239,Tableau3[Sequence],0),))</f>
        <v/>
      </c>
      <c r="H1489" s="2" t="str">
        <f>IF('01_Données'!Q1239="","",INDEX(Tableau3[Date livraison],MATCH('01_Données'!P1239,Tableau3[Sequence],0),))</f>
        <v/>
      </c>
      <c r="I1489" s="1" t="str">
        <f t="shared" si="30"/>
        <v/>
      </c>
      <c r="J1489" t="e">
        <f>IF('01_Données'!#REF!="","",INDEX(#REF!,MATCH('01_Données'!#REF!,#REF!,0),))</f>
        <v>#REF!</v>
      </c>
    </row>
    <row r="1490" spans="1:10" x14ac:dyDescent="0.25">
      <c r="A1490" s="19" t="str">
        <f>IF(ROW()-12&lt;='01_Données'!$O$2,ROW()-12,"")</f>
        <v/>
      </c>
      <c r="B1490" s="1" t="str">
        <f>IF('01_Données'!Q1240="","",INDEX(Tableau3[N°CMD],MATCH('01_Données'!P1240,Tableau3[Sequence],0),))</f>
        <v/>
      </c>
      <c r="C1490" s="31" t="str">
        <f>IF('01_Données'!Q1240="","",INDEX(Tableau3[Désignation],MATCH('01_Données'!P1240,Tableau3[Sequence],0),))</f>
        <v/>
      </c>
      <c r="D1490" s="1" t="str">
        <f>IF('01_Données'!Q1240="","",INDEX(Tableau3[Qte],MATCH('01_Données'!P1240,Tableau3[Sequence],0),))</f>
        <v/>
      </c>
      <c r="E1490" s="22" t="str">
        <f>IF('01_Données'!Q1240="","",INDEX(Tableau3[P.A.U],MATCH('01_Données'!P1240,Tableau3[Sequence],0),))</f>
        <v/>
      </c>
      <c r="F1490" s="22"/>
      <c r="G1490" s="2" t="str">
        <f>IF('01_Données'!Q1240="","",INDEX(Tableau3[Délai],MATCH('01_Données'!P1240,Tableau3[Sequence],0),))</f>
        <v/>
      </c>
      <c r="H1490" s="2" t="str">
        <f>IF('01_Données'!Q1240="","",INDEX(Tableau3[Date livraison],MATCH('01_Données'!P1240,Tableau3[Sequence],0),))</f>
        <v/>
      </c>
      <c r="I1490" s="1" t="str">
        <f t="shared" si="30"/>
        <v/>
      </c>
      <c r="J1490" t="e">
        <f>IF('01_Données'!#REF!="","",INDEX(#REF!,MATCH('01_Données'!#REF!,#REF!,0),))</f>
        <v>#REF!</v>
      </c>
    </row>
    <row r="1491" spans="1:10" x14ac:dyDescent="0.25">
      <c r="A1491" s="19" t="str">
        <f>IF(ROW()-12&lt;='01_Données'!$O$2,ROW()-12,"")</f>
        <v/>
      </c>
      <c r="B1491" s="1" t="str">
        <f>IF('01_Données'!Q1241="","",INDEX(Tableau3[N°CMD],MATCH('01_Données'!P1241,Tableau3[Sequence],0),))</f>
        <v/>
      </c>
      <c r="C1491" s="31" t="str">
        <f>IF('01_Données'!Q1241="","",INDEX(Tableau3[Désignation],MATCH('01_Données'!P1241,Tableau3[Sequence],0),))</f>
        <v/>
      </c>
      <c r="D1491" s="1" t="str">
        <f>IF('01_Données'!Q1241="","",INDEX(Tableau3[Qte],MATCH('01_Données'!P1241,Tableau3[Sequence],0),))</f>
        <v/>
      </c>
      <c r="E1491" s="22" t="str">
        <f>IF('01_Données'!Q1241="","",INDEX(Tableau3[P.A.U],MATCH('01_Données'!P1241,Tableau3[Sequence],0),))</f>
        <v/>
      </c>
      <c r="F1491" s="22"/>
      <c r="G1491" s="2" t="str">
        <f>IF('01_Données'!Q1241="","",INDEX(Tableau3[Délai],MATCH('01_Données'!P1241,Tableau3[Sequence],0),))</f>
        <v/>
      </c>
      <c r="H1491" s="2" t="str">
        <f>IF('01_Données'!Q1241="","",INDEX(Tableau3[Date livraison],MATCH('01_Données'!P1241,Tableau3[Sequence],0),))</f>
        <v/>
      </c>
      <c r="I1491" s="1" t="str">
        <f t="shared" si="30"/>
        <v/>
      </c>
      <c r="J1491" t="e">
        <f>IF('01_Données'!#REF!="","",INDEX(#REF!,MATCH('01_Données'!#REF!,#REF!,0),))</f>
        <v>#REF!</v>
      </c>
    </row>
    <row r="1492" spans="1:10" x14ac:dyDescent="0.25">
      <c r="A1492" s="19" t="str">
        <f>IF(ROW()-12&lt;='01_Données'!$O$2,ROW()-12,"")</f>
        <v/>
      </c>
      <c r="B1492" s="1" t="str">
        <f>IF('01_Données'!Q1242="","",INDEX(Tableau3[N°CMD],MATCH('01_Données'!P1242,Tableau3[Sequence],0),))</f>
        <v/>
      </c>
      <c r="C1492" s="31" t="str">
        <f>IF('01_Données'!Q1242="","",INDEX(Tableau3[Désignation],MATCH('01_Données'!P1242,Tableau3[Sequence],0),))</f>
        <v/>
      </c>
      <c r="D1492" s="1" t="str">
        <f>IF('01_Données'!Q1242="","",INDEX(Tableau3[Qte],MATCH('01_Données'!P1242,Tableau3[Sequence],0),))</f>
        <v/>
      </c>
      <c r="E1492" s="22" t="str">
        <f>IF('01_Données'!Q1242="","",INDEX(Tableau3[P.A.U],MATCH('01_Données'!P1242,Tableau3[Sequence],0),))</f>
        <v/>
      </c>
      <c r="F1492" s="22"/>
      <c r="G1492" s="2" t="str">
        <f>IF('01_Données'!Q1242="","",INDEX(Tableau3[Délai],MATCH('01_Données'!P1242,Tableau3[Sequence],0),))</f>
        <v/>
      </c>
      <c r="H1492" s="2" t="str">
        <f>IF('01_Données'!Q1242="","",INDEX(Tableau3[Date livraison],MATCH('01_Données'!P1242,Tableau3[Sequence],0),))</f>
        <v/>
      </c>
      <c r="I1492" s="1" t="str">
        <f t="shared" si="30"/>
        <v/>
      </c>
      <c r="J1492" t="e">
        <f>IF('01_Données'!#REF!="","",INDEX(#REF!,MATCH('01_Données'!#REF!,#REF!,0),))</f>
        <v>#REF!</v>
      </c>
    </row>
    <row r="1493" spans="1:10" x14ac:dyDescent="0.25">
      <c r="A1493" s="19" t="str">
        <f>IF(ROW()-12&lt;='01_Données'!$O$2,ROW()-12,"")</f>
        <v/>
      </c>
      <c r="B1493" s="1" t="str">
        <f>IF('01_Données'!Q1243="","",INDEX(Tableau3[N°CMD],MATCH('01_Données'!P1243,Tableau3[Sequence],0),))</f>
        <v/>
      </c>
      <c r="C1493" s="31" t="str">
        <f>IF('01_Données'!Q1243="","",INDEX(Tableau3[Désignation],MATCH('01_Données'!P1243,Tableau3[Sequence],0),))</f>
        <v/>
      </c>
      <c r="D1493" s="1" t="str">
        <f>IF('01_Données'!Q1243="","",INDEX(Tableau3[Qte],MATCH('01_Données'!P1243,Tableau3[Sequence],0),))</f>
        <v/>
      </c>
      <c r="E1493" s="22" t="str">
        <f>IF('01_Données'!Q1243="","",INDEX(Tableau3[P.A.U],MATCH('01_Données'!P1243,Tableau3[Sequence],0),))</f>
        <v/>
      </c>
      <c r="F1493" s="22"/>
      <c r="G1493" s="2" t="str">
        <f>IF('01_Données'!Q1243="","",INDEX(Tableau3[Délai],MATCH('01_Données'!P1243,Tableau3[Sequence],0),))</f>
        <v/>
      </c>
      <c r="H1493" s="2" t="str">
        <f>IF('01_Données'!Q1243="","",INDEX(Tableau3[Date livraison],MATCH('01_Données'!P1243,Tableau3[Sequence],0),))</f>
        <v/>
      </c>
      <c r="I1493" s="1" t="str">
        <f t="shared" si="30"/>
        <v/>
      </c>
      <c r="J1493" t="e">
        <f>IF('01_Données'!#REF!="","",INDEX(#REF!,MATCH('01_Données'!#REF!,#REF!,0),))</f>
        <v>#REF!</v>
      </c>
    </row>
    <row r="1494" spans="1:10" x14ac:dyDescent="0.25">
      <c r="A1494" s="19" t="str">
        <f>IF(ROW()-12&lt;='01_Données'!$O$2,ROW()-12,"")</f>
        <v/>
      </c>
      <c r="B1494" s="1" t="str">
        <f>IF('01_Données'!Q1244="","",INDEX(Tableau3[N°CMD],MATCH('01_Données'!P1244,Tableau3[Sequence],0),))</f>
        <v/>
      </c>
      <c r="C1494" s="31" t="str">
        <f>IF('01_Données'!Q1244="","",INDEX(Tableau3[Désignation],MATCH('01_Données'!P1244,Tableau3[Sequence],0),))</f>
        <v/>
      </c>
      <c r="D1494" s="1" t="str">
        <f>IF('01_Données'!Q1244="","",INDEX(Tableau3[Qte],MATCH('01_Données'!P1244,Tableau3[Sequence],0),))</f>
        <v/>
      </c>
      <c r="E1494" s="22" t="str">
        <f>IF('01_Données'!Q1244="","",INDEX(Tableau3[P.A.U],MATCH('01_Données'!P1244,Tableau3[Sequence],0),))</f>
        <v/>
      </c>
      <c r="F1494" s="22"/>
      <c r="G1494" s="2" t="str">
        <f>IF('01_Données'!Q1244="","",INDEX(Tableau3[Délai],MATCH('01_Données'!P1244,Tableau3[Sequence],0),))</f>
        <v/>
      </c>
      <c r="H1494" s="2" t="str">
        <f>IF('01_Données'!Q1244="","",INDEX(Tableau3[Date livraison],MATCH('01_Données'!P1244,Tableau3[Sequence],0),))</f>
        <v/>
      </c>
      <c r="I1494" s="1" t="str">
        <f t="shared" si="30"/>
        <v/>
      </c>
      <c r="J1494" t="e">
        <f>IF('01_Données'!#REF!="","",INDEX(#REF!,MATCH('01_Données'!#REF!,#REF!,0),))</f>
        <v>#REF!</v>
      </c>
    </row>
    <row r="1495" spans="1:10" x14ac:dyDescent="0.25">
      <c r="A1495" s="19" t="str">
        <f>IF(ROW()-12&lt;='01_Données'!$O$2,ROW()-12,"")</f>
        <v/>
      </c>
      <c r="B1495" s="1" t="str">
        <f>IF('01_Données'!Q1245="","",INDEX(Tableau3[N°CMD],MATCH('01_Données'!P1245,Tableau3[Sequence],0),))</f>
        <v/>
      </c>
      <c r="C1495" s="31" t="str">
        <f>IF('01_Données'!Q1245="","",INDEX(Tableau3[Désignation],MATCH('01_Données'!P1245,Tableau3[Sequence],0),))</f>
        <v/>
      </c>
      <c r="D1495" s="1" t="str">
        <f>IF('01_Données'!Q1245="","",INDEX(Tableau3[Qte],MATCH('01_Données'!P1245,Tableau3[Sequence],0),))</f>
        <v/>
      </c>
      <c r="E1495" s="22" t="str">
        <f>IF('01_Données'!Q1245="","",INDEX(Tableau3[P.A.U],MATCH('01_Données'!P1245,Tableau3[Sequence],0),))</f>
        <v/>
      </c>
      <c r="F1495" s="22"/>
      <c r="G1495" s="2" t="str">
        <f>IF('01_Données'!Q1245="","",INDEX(Tableau3[Délai],MATCH('01_Données'!P1245,Tableau3[Sequence],0),))</f>
        <v/>
      </c>
      <c r="H1495" s="2" t="str">
        <f>IF('01_Données'!Q1245="","",INDEX(Tableau3[Date livraison],MATCH('01_Données'!P1245,Tableau3[Sequence],0),))</f>
        <v/>
      </c>
      <c r="I1495" s="1" t="str">
        <f t="shared" si="30"/>
        <v/>
      </c>
      <c r="J1495" t="e">
        <f>IF('01_Données'!#REF!="","",INDEX(#REF!,MATCH('01_Données'!#REF!,#REF!,0),))</f>
        <v>#REF!</v>
      </c>
    </row>
    <row r="1496" spans="1:10" x14ac:dyDescent="0.25">
      <c r="A1496" s="19" t="str">
        <f>IF(ROW()-12&lt;='01_Données'!$O$2,ROW()-12,"")</f>
        <v/>
      </c>
      <c r="B1496" s="1" t="str">
        <f>IF('01_Données'!Q1246="","",INDEX(Tableau3[N°CMD],MATCH('01_Données'!P1246,Tableau3[Sequence],0),))</f>
        <v/>
      </c>
      <c r="C1496" s="31" t="str">
        <f>IF('01_Données'!Q1246="","",INDEX(Tableau3[Désignation],MATCH('01_Données'!P1246,Tableau3[Sequence],0),))</f>
        <v/>
      </c>
      <c r="D1496" s="1" t="str">
        <f>IF('01_Données'!Q1246="","",INDEX(Tableau3[Qte],MATCH('01_Données'!P1246,Tableau3[Sequence],0),))</f>
        <v/>
      </c>
      <c r="E1496" s="22" t="str">
        <f>IF('01_Données'!Q1246="","",INDEX(Tableau3[P.A.U],MATCH('01_Données'!P1246,Tableau3[Sequence],0),))</f>
        <v/>
      </c>
      <c r="F1496" s="22"/>
      <c r="G1496" s="2" t="str">
        <f>IF('01_Données'!Q1246="","",INDEX(Tableau3[Délai],MATCH('01_Données'!P1246,Tableau3[Sequence],0),))</f>
        <v/>
      </c>
      <c r="H1496" s="2" t="str">
        <f>IF('01_Données'!Q1246="","",INDEX(Tableau3[Date livraison],MATCH('01_Données'!P1246,Tableau3[Sequence],0),))</f>
        <v/>
      </c>
      <c r="I1496" s="1" t="str">
        <f t="shared" si="30"/>
        <v/>
      </c>
      <c r="J1496" t="e">
        <f>IF('01_Données'!#REF!="","",INDEX(#REF!,MATCH('01_Données'!#REF!,#REF!,0),))</f>
        <v>#REF!</v>
      </c>
    </row>
    <row r="1497" spans="1:10" x14ac:dyDescent="0.25">
      <c r="A1497" s="19" t="str">
        <f>IF(ROW()-12&lt;='01_Données'!$O$2,ROW()-12,"")</f>
        <v/>
      </c>
      <c r="B1497" s="1" t="str">
        <f>IF('01_Données'!Q1247="","",INDEX(Tableau3[N°CMD],MATCH('01_Données'!P1247,Tableau3[Sequence],0),))</f>
        <v/>
      </c>
      <c r="C1497" s="31" t="str">
        <f>IF('01_Données'!Q1247="","",INDEX(Tableau3[Désignation],MATCH('01_Données'!P1247,Tableau3[Sequence],0),))</f>
        <v/>
      </c>
      <c r="D1497" s="1" t="str">
        <f>IF('01_Données'!Q1247="","",INDEX(Tableau3[Qte],MATCH('01_Données'!P1247,Tableau3[Sequence],0),))</f>
        <v/>
      </c>
      <c r="E1497" s="22" t="str">
        <f>IF('01_Données'!Q1247="","",INDEX(Tableau3[P.A.U],MATCH('01_Données'!P1247,Tableau3[Sequence],0),))</f>
        <v/>
      </c>
      <c r="F1497" s="22"/>
      <c r="G1497" s="2" t="str">
        <f>IF('01_Données'!Q1247="","",INDEX(Tableau3[Délai],MATCH('01_Données'!P1247,Tableau3[Sequence],0),))</f>
        <v/>
      </c>
      <c r="H1497" s="2" t="str">
        <f>IF('01_Données'!Q1247="","",INDEX(Tableau3[Date livraison],MATCH('01_Données'!P1247,Tableau3[Sequence],0),))</f>
        <v/>
      </c>
      <c r="I1497" s="1" t="str">
        <f t="shared" si="30"/>
        <v/>
      </c>
      <c r="J1497" t="e">
        <f>IF('01_Données'!#REF!="","",INDEX(#REF!,MATCH('01_Données'!#REF!,#REF!,0),))</f>
        <v>#REF!</v>
      </c>
    </row>
    <row r="1498" spans="1:10" x14ac:dyDescent="0.25">
      <c r="A1498" s="19" t="str">
        <f>IF(ROW()-12&lt;='01_Données'!$O$2,ROW()-12,"")</f>
        <v/>
      </c>
      <c r="B1498" s="1" t="str">
        <f>IF('01_Données'!Q1248="","",INDEX(Tableau3[N°CMD],MATCH('01_Données'!P1248,Tableau3[Sequence],0),))</f>
        <v/>
      </c>
      <c r="C1498" s="31" t="str">
        <f>IF('01_Données'!Q1248="","",INDEX(Tableau3[Désignation],MATCH('01_Données'!P1248,Tableau3[Sequence],0),))</f>
        <v/>
      </c>
      <c r="D1498" s="1" t="str">
        <f>IF('01_Données'!Q1248="","",INDEX(Tableau3[Qte],MATCH('01_Données'!P1248,Tableau3[Sequence],0),))</f>
        <v/>
      </c>
      <c r="E1498" s="22" t="str">
        <f>IF('01_Données'!Q1248="","",INDEX(Tableau3[P.A.U],MATCH('01_Données'!P1248,Tableau3[Sequence],0),))</f>
        <v/>
      </c>
      <c r="F1498" s="22"/>
      <c r="G1498" s="2" t="str">
        <f>IF('01_Données'!Q1248="","",INDEX(Tableau3[Délai],MATCH('01_Données'!P1248,Tableau3[Sequence],0),))</f>
        <v/>
      </c>
      <c r="H1498" s="2" t="str">
        <f>IF('01_Données'!Q1248="","",INDEX(Tableau3[Date livraison],MATCH('01_Données'!P1248,Tableau3[Sequence],0),))</f>
        <v/>
      </c>
      <c r="I1498" s="1" t="str">
        <f t="shared" si="30"/>
        <v/>
      </c>
      <c r="J1498" t="e">
        <f>IF('01_Données'!#REF!="","",INDEX(#REF!,MATCH('01_Données'!#REF!,#REF!,0),))</f>
        <v>#REF!</v>
      </c>
    </row>
    <row r="1499" spans="1:10" x14ac:dyDescent="0.25">
      <c r="A1499" s="19" t="str">
        <f>IF(ROW()-12&lt;='01_Données'!$O$2,ROW()-12,"")</f>
        <v/>
      </c>
      <c r="B1499" s="1" t="str">
        <f>IF('01_Données'!Q1249="","",INDEX(Tableau3[N°CMD],MATCH('01_Données'!P1249,Tableau3[Sequence],0),))</f>
        <v/>
      </c>
      <c r="C1499" s="31" t="str">
        <f>IF('01_Données'!Q1249="","",INDEX(Tableau3[Désignation],MATCH('01_Données'!P1249,Tableau3[Sequence],0),))</f>
        <v/>
      </c>
      <c r="D1499" s="1" t="str">
        <f>IF('01_Données'!Q1249="","",INDEX(Tableau3[Qte],MATCH('01_Données'!P1249,Tableau3[Sequence],0),))</f>
        <v/>
      </c>
      <c r="E1499" s="22" t="str">
        <f>IF('01_Données'!Q1249="","",INDEX(Tableau3[P.A.U],MATCH('01_Données'!P1249,Tableau3[Sequence],0),))</f>
        <v/>
      </c>
      <c r="F1499" s="22"/>
      <c r="G1499" s="2" t="str">
        <f>IF('01_Données'!Q1249="","",INDEX(Tableau3[Délai],MATCH('01_Données'!P1249,Tableau3[Sequence],0),))</f>
        <v/>
      </c>
      <c r="H1499" s="2" t="str">
        <f>IF('01_Données'!Q1249="","",INDEX(Tableau3[Date livraison],MATCH('01_Données'!P1249,Tableau3[Sequence],0),))</f>
        <v/>
      </c>
      <c r="I1499" s="1" t="str">
        <f t="shared" si="30"/>
        <v/>
      </c>
      <c r="J1499" t="e">
        <f>IF('01_Données'!#REF!="","",INDEX(#REF!,MATCH('01_Données'!#REF!,#REF!,0),))</f>
        <v>#REF!</v>
      </c>
    </row>
    <row r="1500" spans="1:10" x14ac:dyDescent="0.25">
      <c r="A1500" s="19" t="str">
        <f>IF(ROW()-12&lt;='01_Données'!$O$2,ROW()-12,"")</f>
        <v/>
      </c>
      <c r="B1500" s="1" t="str">
        <f>IF('01_Données'!Q1250="","",INDEX(Tableau3[N°CMD],MATCH('01_Données'!P1250,Tableau3[Sequence],0),))</f>
        <v/>
      </c>
      <c r="C1500" s="31" t="str">
        <f>IF('01_Données'!Q1250="","",INDEX(Tableau3[Désignation],MATCH('01_Données'!P1250,Tableau3[Sequence],0),))</f>
        <v/>
      </c>
      <c r="D1500" s="1" t="str">
        <f>IF('01_Données'!Q1250="","",INDEX(Tableau3[Qte],MATCH('01_Données'!P1250,Tableau3[Sequence],0),))</f>
        <v/>
      </c>
      <c r="E1500" s="22" t="str">
        <f>IF('01_Données'!Q1250="","",INDEX(Tableau3[P.A.U],MATCH('01_Données'!P1250,Tableau3[Sequence],0),))</f>
        <v/>
      </c>
      <c r="F1500" s="22"/>
      <c r="G1500" s="2" t="str">
        <f>IF('01_Données'!Q1250="","",INDEX(Tableau3[Délai],MATCH('01_Données'!P1250,Tableau3[Sequence],0),))</f>
        <v/>
      </c>
      <c r="H1500" s="2" t="str">
        <f>IF('01_Données'!Q1250="","",INDEX(Tableau3[Date livraison],MATCH('01_Données'!P1250,Tableau3[Sequence],0),))</f>
        <v/>
      </c>
      <c r="I1500" s="1" t="str">
        <f t="shared" si="30"/>
        <v/>
      </c>
      <c r="J1500" t="e">
        <f>IF('01_Données'!#REF!="","",INDEX(#REF!,MATCH('01_Données'!#REF!,#REF!,0),))</f>
        <v>#REF!</v>
      </c>
    </row>
    <row r="1501" spans="1:10" x14ac:dyDescent="0.25">
      <c r="A1501" s="19" t="str">
        <f>IF(ROW()-12&lt;='01_Données'!$O$2,ROW()-12,"")</f>
        <v/>
      </c>
      <c r="B1501" s="1" t="str">
        <f>IF('01_Données'!Q1251="","",INDEX(Tableau3[N°CMD],MATCH('01_Données'!P1251,Tableau3[Sequence],0),))</f>
        <v/>
      </c>
      <c r="C1501" s="31" t="str">
        <f>IF('01_Données'!Q1251="","",INDEX(Tableau3[Désignation],MATCH('01_Données'!P1251,Tableau3[Sequence],0),))</f>
        <v/>
      </c>
      <c r="D1501" s="1" t="str">
        <f>IF('01_Données'!Q1251="","",INDEX(Tableau3[Qte],MATCH('01_Données'!P1251,Tableau3[Sequence],0),))</f>
        <v/>
      </c>
      <c r="E1501" s="22" t="str">
        <f>IF('01_Données'!Q1251="","",INDEX(Tableau3[P.A.U],MATCH('01_Données'!P1251,Tableau3[Sequence],0),))</f>
        <v/>
      </c>
      <c r="F1501" s="22"/>
      <c r="G1501" s="2" t="str">
        <f>IF('01_Données'!Q1251="","",INDEX(Tableau3[Délai],MATCH('01_Données'!P1251,Tableau3[Sequence],0),))</f>
        <v/>
      </c>
      <c r="H1501" s="2" t="str">
        <f>IF('01_Données'!Q1251="","",INDEX(Tableau3[Date livraison],MATCH('01_Données'!P1251,Tableau3[Sequence],0),))</f>
        <v/>
      </c>
      <c r="I1501" s="1" t="str">
        <f t="shared" si="30"/>
        <v/>
      </c>
      <c r="J1501" t="e">
        <f>IF('01_Données'!#REF!="","",INDEX(#REF!,MATCH('01_Données'!#REF!,#REF!,0),))</f>
        <v>#REF!</v>
      </c>
    </row>
    <row r="1502" spans="1:10" x14ac:dyDescent="0.25">
      <c r="A1502" s="19" t="str">
        <f>IF(ROW()-12&lt;='01_Données'!$O$2,ROW()-12,"")</f>
        <v/>
      </c>
      <c r="B1502" s="1" t="str">
        <f>IF('01_Données'!Q1252="","",INDEX(Tableau3[N°CMD],MATCH('01_Données'!P1252,Tableau3[Sequence],0),))</f>
        <v/>
      </c>
      <c r="C1502" s="31" t="str">
        <f>IF('01_Données'!Q1252="","",INDEX(Tableau3[Désignation],MATCH('01_Données'!P1252,Tableau3[Sequence],0),))</f>
        <v/>
      </c>
      <c r="D1502" s="1" t="str">
        <f>IF('01_Données'!Q1252="","",INDEX(Tableau3[Qte],MATCH('01_Données'!P1252,Tableau3[Sequence],0),))</f>
        <v/>
      </c>
      <c r="E1502" s="22" t="str">
        <f>IF('01_Données'!Q1252="","",INDEX(Tableau3[P.A.U],MATCH('01_Données'!P1252,Tableau3[Sequence],0),))</f>
        <v/>
      </c>
      <c r="F1502" s="22"/>
      <c r="G1502" s="2" t="str">
        <f>IF('01_Données'!Q1252="","",INDEX(Tableau3[Délai],MATCH('01_Données'!P1252,Tableau3[Sequence],0),))</f>
        <v/>
      </c>
      <c r="H1502" s="2" t="str">
        <f>IF('01_Données'!Q1252="","",INDEX(Tableau3[Date livraison],MATCH('01_Données'!P1252,Tableau3[Sequence],0),))</f>
        <v/>
      </c>
      <c r="I1502" s="1" t="str">
        <f t="shared" si="30"/>
        <v/>
      </c>
      <c r="J1502" t="e">
        <f>IF('01_Données'!#REF!="","",INDEX(#REF!,MATCH('01_Données'!#REF!,#REF!,0),))</f>
        <v>#REF!</v>
      </c>
    </row>
    <row r="1503" spans="1:10" x14ac:dyDescent="0.25">
      <c r="A1503" s="19" t="str">
        <f>IF(ROW()-12&lt;='01_Données'!$O$2,ROW()-12,"")</f>
        <v/>
      </c>
      <c r="B1503" s="1" t="str">
        <f>IF('01_Données'!Q1253="","",INDEX(Tableau3[N°CMD],MATCH('01_Données'!P1253,Tableau3[Sequence],0),))</f>
        <v/>
      </c>
      <c r="C1503" s="31" t="str">
        <f>IF('01_Données'!Q1253="","",INDEX(Tableau3[Désignation],MATCH('01_Données'!P1253,Tableau3[Sequence],0),))</f>
        <v/>
      </c>
      <c r="D1503" s="1" t="str">
        <f>IF('01_Données'!Q1253="","",INDEX(Tableau3[Qte],MATCH('01_Données'!P1253,Tableau3[Sequence],0),))</f>
        <v/>
      </c>
      <c r="E1503" s="22" t="str">
        <f>IF('01_Données'!Q1253="","",INDEX(Tableau3[P.A.U],MATCH('01_Données'!P1253,Tableau3[Sequence],0),))</f>
        <v/>
      </c>
      <c r="F1503" s="22"/>
      <c r="G1503" s="2" t="str">
        <f>IF('01_Données'!Q1253="","",INDEX(Tableau3[Délai],MATCH('01_Données'!P1253,Tableau3[Sequence],0),))</f>
        <v/>
      </c>
      <c r="H1503" s="2" t="str">
        <f>IF('01_Données'!Q1253="","",INDEX(Tableau3[Date livraison],MATCH('01_Données'!P1253,Tableau3[Sequence],0),))</f>
        <v/>
      </c>
      <c r="I1503" s="1" t="str">
        <f t="shared" si="30"/>
        <v/>
      </c>
      <c r="J1503" t="e">
        <f>IF('01_Données'!#REF!="","",INDEX(#REF!,MATCH('01_Données'!#REF!,#REF!,0),))</f>
        <v>#REF!</v>
      </c>
    </row>
    <row r="1504" spans="1:10" x14ac:dyDescent="0.25">
      <c r="A1504" s="19" t="str">
        <f>IF(ROW()-12&lt;='01_Données'!$O$2,ROW()-12,"")</f>
        <v/>
      </c>
      <c r="B1504" s="1" t="str">
        <f>IF('01_Données'!Q1254="","",INDEX(Tableau3[N°CMD],MATCH('01_Données'!P1254,Tableau3[Sequence],0),))</f>
        <v/>
      </c>
      <c r="C1504" s="31" t="str">
        <f>IF('01_Données'!Q1254="","",INDEX(Tableau3[Désignation],MATCH('01_Données'!P1254,Tableau3[Sequence],0),))</f>
        <v/>
      </c>
      <c r="D1504" s="1" t="str">
        <f>IF('01_Données'!Q1254="","",INDEX(Tableau3[Qte],MATCH('01_Données'!P1254,Tableau3[Sequence],0),))</f>
        <v/>
      </c>
      <c r="E1504" s="22" t="str">
        <f>IF('01_Données'!Q1254="","",INDEX(Tableau3[P.A.U],MATCH('01_Données'!P1254,Tableau3[Sequence],0),))</f>
        <v/>
      </c>
      <c r="F1504" s="22"/>
      <c r="G1504" s="2" t="str">
        <f>IF('01_Données'!Q1254="","",INDEX(Tableau3[Délai],MATCH('01_Données'!P1254,Tableau3[Sequence],0),))</f>
        <v/>
      </c>
      <c r="H1504" s="2" t="str">
        <f>IF('01_Données'!Q1254="","",INDEX(Tableau3[Date livraison],MATCH('01_Données'!P1254,Tableau3[Sequence],0),))</f>
        <v/>
      </c>
      <c r="I1504" s="1" t="str">
        <f t="shared" si="30"/>
        <v/>
      </c>
      <c r="J1504" t="e">
        <f>IF('01_Données'!#REF!="","",INDEX(#REF!,MATCH('01_Données'!#REF!,#REF!,0),))</f>
        <v>#REF!</v>
      </c>
    </row>
    <row r="1505" spans="1:10" x14ac:dyDescent="0.25">
      <c r="A1505" s="19" t="str">
        <f>IF(ROW()-12&lt;='01_Données'!$O$2,ROW()-12,"")</f>
        <v/>
      </c>
      <c r="B1505" s="1" t="str">
        <f>IF('01_Données'!Q1255="","",INDEX(Tableau3[N°CMD],MATCH('01_Données'!P1255,Tableau3[Sequence],0),))</f>
        <v/>
      </c>
      <c r="C1505" s="31" t="str">
        <f>IF('01_Données'!Q1255="","",INDEX(Tableau3[Désignation],MATCH('01_Données'!P1255,Tableau3[Sequence],0),))</f>
        <v/>
      </c>
      <c r="D1505" s="1" t="str">
        <f>IF('01_Données'!Q1255="","",INDEX(Tableau3[Qte],MATCH('01_Données'!P1255,Tableau3[Sequence],0),))</f>
        <v/>
      </c>
      <c r="E1505" s="22" t="str">
        <f>IF('01_Données'!Q1255="","",INDEX(Tableau3[P.A.U],MATCH('01_Données'!P1255,Tableau3[Sequence],0),))</f>
        <v/>
      </c>
      <c r="F1505" s="22"/>
      <c r="G1505" s="2" t="str">
        <f>IF('01_Données'!Q1255="","",INDEX(Tableau3[Délai],MATCH('01_Données'!P1255,Tableau3[Sequence],0),))</f>
        <v/>
      </c>
      <c r="H1505" s="2" t="str">
        <f>IF('01_Données'!Q1255="","",INDEX(Tableau3[Date livraison],MATCH('01_Données'!P1255,Tableau3[Sequence],0),))</f>
        <v/>
      </c>
      <c r="I1505" s="1" t="str">
        <f t="shared" si="30"/>
        <v/>
      </c>
      <c r="J1505" t="e">
        <f>IF('01_Données'!#REF!="","",INDEX(#REF!,MATCH('01_Données'!#REF!,#REF!,0),))</f>
        <v>#REF!</v>
      </c>
    </row>
    <row r="1506" spans="1:10" x14ac:dyDescent="0.25">
      <c r="A1506" s="19" t="str">
        <f>IF(ROW()-12&lt;='01_Données'!$O$2,ROW()-12,"")</f>
        <v/>
      </c>
      <c r="B1506" s="1" t="str">
        <f>IF('01_Données'!Q1256="","",INDEX(Tableau3[N°CMD],MATCH('01_Données'!P1256,Tableau3[Sequence],0),))</f>
        <v/>
      </c>
      <c r="C1506" s="31" t="str">
        <f>IF('01_Données'!Q1256="","",INDEX(Tableau3[Désignation],MATCH('01_Données'!P1256,Tableau3[Sequence],0),))</f>
        <v/>
      </c>
      <c r="D1506" s="1" t="str">
        <f>IF('01_Données'!Q1256="","",INDEX(Tableau3[Qte],MATCH('01_Données'!P1256,Tableau3[Sequence],0),))</f>
        <v/>
      </c>
      <c r="E1506" s="22" t="str">
        <f>IF('01_Données'!Q1256="","",INDEX(Tableau3[P.A.U],MATCH('01_Données'!P1256,Tableau3[Sequence],0),))</f>
        <v/>
      </c>
      <c r="F1506" s="22"/>
      <c r="G1506" s="2" t="str">
        <f>IF('01_Données'!Q1256="","",INDEX(Tableau3[Délai],MATCH('01_Données'!P1256,Tableau3[Sequence],0),))</f>
        <v/>
      </c>
      <c r="H1506" s="2" t="str">
        <f>IF('01_Données'!Q1256="","",INDEX(Tableau3[Date livraison],MATCH('01_Données'!P1256,Tableau3[Sequence],0),))</f>
        <v/>
      </c>
      <c r="I1506" s="1" t="str">
        <f t="shared" si="30"/>
        <v/>
      </c>
      <c r="J1506" t="e">
        <f>IF('01_Données'!#REF!="","",INDEX(#REF!,MATCH('01_Données'!#REF!,#REF!,0),))</f>
        <v>#REF!</v>
      </c>
    </row>
    <row r="1507" spans="1:10" x14ac:dyDescent="0.25">
      <c r="A1507" s="19" t="str">
        <f>IF(ROW()-12&lt;='01_Données'!$O$2,ROW()-12,"")</f>
        <v/>
      </c>
      <c r="B1507" s="1" t="str">
        <f>IF('01_Données'!Q1257="","",INDEX(Tableau3[N°CMD],MATCH('01_Données'!P1257,Tableau3[Sequence],0),))</f>
        <v/>
      </c>
      <c r="C1507" s="31" t="str">
        <f>IF('01_Données'!Q1257="","",INDEX(Tableau3[Désignation],MATCH('01_Données'!P1257,Tableau3[Sequence],0),))</f>
        <v/>
      </c>
      <c r="D1507" s="1" t="str">
        <f>IF('01_Données'!Q1257="","",INDEX(Tableau3[Qte],MATCH('01_Données'!P1257,Tableau3[Sequence],0),))</f>
        <v/>
      </c>
      <c r="E1507" s="22" t="str">
        <f>IF('01_Données'!Q1257="","",INDEX(Tableau3[P.A.U],MATCH('01_Données'!P1257,Tableau3[Sequence],0),))</f>
        <v/>
      </c>
      <c r="F1507" s="22"/>
      <c r="G1507" s="2" t="str">
        <f>IF('01_Données'!Q1257="","",INDEX(Tableau3[Délai],MATCH('01_Données'!P1257,Tableau3[Sequence],0),))</f>
        <v/>
      </c>
      <c r="H1507" s="2" t="str">
        <f>IF('01_Données'!Q1257="","",INDEX(Tableau3[Date livraison],MATCH('01_Données'!P1257,Tableau3[Sequence],0),))</f>
        <v/>
      </c>
      <c r="I1507" s="1" t="str">
        <f t="shared" si="30"/>
        <v/>
      </c>
      <c r="J1507" t="e">
        <f>IF('01_Données'!#REF!="","",INDEX(#REF!,MATCH('01_Données'!#REF!,#REF!,0),))</f>
        <v>#REF!</v>
      </c>
    </row>
    <row r="1508" spans="1:10" x14ac:dyDescent="0.25">
      <c r="A1508" s="19" t="str">
        <f>IF(ROW()-12&lt;='01_Données'!$O$2,ROW()-12,"")</f>
        <v/>
      </c>
      <c r="B1508" s="1" t="str">
        <f>IF('01_Données'!Q1258="","",INDEX(Tableau3[N°CMD],MATCH('01_Données'!P1258,Tableau3[Sequence],0),))</f>
        <v/>
      </c>
      <c r="C1508" s="31" t="str">
        <f>IF('01_Données'!Q1258="","",INDEX(Tableau3[Désignation],MATCH('01_Données'!P1258,Tableau3[Sequence],0),))</f>
        <v/>
      </c>
      <c r="D1508" s="1" t="str">
        <f>IF('01_Données'!Q1258="","",INDEX(Tableau3[Qte],MATCH('01_Données'!P1258,Tableau3[Sequence],0),))</f>
        <v/>
      </c>
      <c r="E1508" s="22" t="str">
        <f>IF('01_Données'!Q1258="","",INDEX(Tableau3[P.A.U],MATCH('01_Données'!P1258,Tableau3[Sequence],0),))</f>
        <v/>
      </c>
      <c r="F1508" s="22"/>
      <c r="G1508" s="2" t="str">
        <f>IF('01_Données'!Q1258="","",INDEX(Tableau3[Délai],MATCH('01_Données'!P1258,Tableau3[Sequence],0),))</f>
        <v/>
      </c>
      <c r="H1508" s="2" t="str">
        <f>IF('01_Données'!Q1258="","",INDEX(Tableau3[Date livraison],MATCH('01_Données'!P1258,Tableau3[Sequence],0),))</f>
        <v/>
      </c>
      <c r="I1508" s="1" t="str">
        <f t="shared" si="30"/>
        <v/>
      </c>
      <c r="J1508" t="e">
        <f>IF('01_Données'!#REF!="","",INDEX(#REF!,MATCH('01_Données'!#REF!,#REF!,0),))</f>
        <v>#REF!</v>
      </c>
    </row>
    <row r="1509" spans="1:10" x14ac:dyDescent="0.25">
      <c r="A1509" s="19" t="str">
        <f>IF(ROW()-12&lt;='01_Données'!$O$2,ROW()-12,"")</f>
        <v/>
      </c>
      <c r="B1509" s="1" t="str">
        <f>IF('01_Données'!Q1259="","",INDEX(Tableau3[N°CMD],MATCH('01_Données'!P1259,Tableau3[Sequence],0),))</f>
        <v/>
      </c>
      <c r="C1509" s="31" t="str">
        <f>IF('01_Données'!Q1259="","",INDEX(Tableau3[Désignation],MATCH('01_Données'!P1259,Tableau3[Sequence],0),))</f>
        <v/>
      </c>
      <c r="D1509" s="1" t="str">
        <f>IF('01_Données'!Q1259="","",INDEX(Tableau3[Qte],MATCH('01_Données'!P1259,Tableau3[Sequence],0),))</f>
        <v/>
      </c>
      <c r="E1509" s="22" t="str">
        <f>IF('01_Données'!Q1259="","",INDEX(Tableau3[P.A.U],MATCH('01_Données'!P1259,Tableau3[Sequence],0),))</f>
        <v/>
      </c>
      <c r="F1509" s="22"/>
      <c r="G1509" s="2" t="str">
        <f>IF('01_Données'!Q1259="","",INDEX(Tableau3[Délai],MATCH('01_Données'!P1259,Tableau3[Sequence],0),))</f>
        <v/>
      </c>
      <c r="H1509" s="2" t="str">
        <f>IF('01_Données'!Q1259="","",INDEX(Tableau3[Date livraison],MATCH('01_Données'!P1259,Tableau3[Sequence],0),))</f>
        <v/>
      </c>
      <c r="I1509" s="1" t="str">
        <f t="shared" si="30"/>
        <v/>
      </c>
      <c r="J1509" t="e">
        <f>IF('01_Données'!#REF!="","",INDEX(#REF!,MATCH('01_Données'!#REF!,#REF!,0),))</f>
        <v>#REF!</v>
      </c>
    </row>
    <row r="1510" spans="1:10" x14ac:dyDescent="0.25">
      <c r="A1510" s="19" t="str">
        <f>IF(ROW()-12&lt;='01_Données'!$O$2,ROW()-12,"")</f>
        <v/>
      </c>
      <c r="B1510" s="1" t="str">
        <f>IF('01_Données'!Q1260="","",INDEX(Tableau3[N°CMD],MATCH('01_Données'!P1260,Tableau3[Sequence],0),))</f>
        <v/>
      </c>
      <c r="C1510" s="31" t="str">
        <f>IF('01_Données'!Q1260="","",INDEX(Tableau3[Désignation],MATCH('01_Données'!P1260,Tableau3[Sequence],0),))</f>
        <v/>
      </c>
      <c r="D1510" s="1" t="str">
        <f>IF('01_Données'!Q1260="","",INDEX(Tableau3[Qte],MATCH('01_Données'!P1260,Tableau3[Sequence],0),))</f>
        <v/>
      </c>
      <c r="E1510" s="22" t="str">
        <f>IF('01_Données'!Q1260="","",INDEX(Tableau3[P.A.U],MATCH('01_Données'!P1260,Tableau3[Sequence],0),))</f>
        <v/>
      </c>
      <c r="F1510" s="22"/>
      <c r="G1510" s="2" t="str">
        <f>IF('01_Données'!Q1260="","",INDEX(Tableau3[Délai],MATCH('01_Données'!P1260,Tableau3[Sequence],0),))</f>
        <v/>
      </c>
      <c r="H1510" s="2" t="str">
        <f>IF('01_Données'!Q1260="","",INDEX(Tableau3[Date livraison],MATCH('01_Données'!P1260,Tableau3[Sequence],0),))</f>
        <v/>
      </c>
      <c r="I1510" s="1" t="str">
        <f t="shared" si="30"/>
        <v/>
      </c>
      <c r="J1510" t="e">
        <f>IF('01_Données'!#REF!="","",INDEX(#REF!,MATCH('01_Données'!#REF!,#REF!,0),))</f>
        <v>#REF!</v>
      </c>
    </row>
    <row r="1511" spans="1:10" x14ac:dyDescent="0.25">
      <c r="A1511" s="19" t="str">
        <f>IF(ROW()-12&lt;='01_Données'!$O$2,ROW()-12,"")</f>
        <v/>
      </c>
      <c r="B1511" s="1" t="str">
        <f>IF('01_Données'!Q1261="","",INDEX(Tableau3[N°CMD],MATCH('01_Données'!P1261,Tableau3[Sequence],0),))</f>
        <v/>
      </c>
      <c r="C1511" s="31" t="str">
        <f>IF('01_Données'!Q1261="","",INDEX(Tableau3[Désignation],MATCH('01_Données'!P1261,Tableau3[Sequence],0),))</f>
        <v/>
      </c>
      <c r="D1511" s="1" t="str">
        <f>IF('01_Données'!Q1261="","",INDEX(Tableau3[Qte],MATCH('01_Données'!P1261,Tableau3[Sequence],0),))</f>
        <v/>
      </c>
      <c r="E1511" s="22" t="str">
        <f>IF('01_Données'!Q1261="","",INDEX(Tableau3[P.A.U],MATCH('01_Données'!P1261,Tableau3[Sequence],0),))</f>
        <v/>
      </c>
      <c r="F1511" s="22"/>
      <c r="G1511" s="2" t="str">
        <f>IF('01_Données'!Q1261="","",INDEX(Tableau3[Délai],MATCH('01_Données'!P1261,Tableau3[Sequence],0),))</f>
        <v/>
      </c>
      <c r="H1511" s="2" t="str">
        <f>IF('01_Données'!Q1261="","",INDEX(Tableau3[Date livraison],MATCH('01_Données'!P1261,Tableau3[Sequence],0),))</f>
        <v/>
      </c>
      <c r="I1511" s="1" t="str">
        <f t="shared" si="30"/>
        <v/>
      </c>
      <c r="J1511" t="e">
        <f>IF('01_Données'!#REF!="","",INDEX(#REF!,MATCH('01_Données'!#REF!,#REF!,0),))</f>
        <v>#REF!</v>
      </c>
    </row>
    <row r="1512" spans="1:10" x14ac:dyDescent="0.25">
      <c r="A1512" s="19" t="str">
        <f>IF(ROW()-12&lt;='01_Données'!$O$2,ROW()-12,"")</f>
        <v/>
      </c>
      <c r="B1512" s="1" t="str">
        <f>IF('01_Données'!Q1262="","",INDEX(Tableau3[N°CMD],MATCH('01_Données'!P1262,Tableau3[Sequence],0),))</f>
        <v/>
      </c>
      <c r="C1512" s="31" t="str">
        <f>IF('01_Données'!Q1262="","",INDEX(Tableau3[Désignation],MATCH('01_Données'!P1262,Tableau3[Sequence],0),))</f>
        <v/>
      </c>
      <c r="D1512" s="1" t="str">
        <f>IF('01_Données'!Q1262="","",INDEX(Tableau3[Qte],MATCH('01_Données'!P1262,Tableau3[Sequence],0),))</f>
        <v/>
      </c>
      <c r="E1512" s="22" t="str">
        <f>IF('01_Données'!Q1262="","",INDEX(Tableau3[P.A.U],MATCH('01_Données'!P1262,Tableau3[Sequence],0),))</f>
        <v/>
      </c>
      <c r="F1512" s="22"/>
      <c r="G1512" s="2" t="str">
        <f>IF('01_Données'!Q1262="","",INDEX(Tableau3[Délai],MATCH('01_Données'!P1262,Tableau3[Sequence],0),))</f>
        <v/>
      </c>
      <c r="H1512" s="2" t="str">
        <f>IF('01_Données'!Q1262="","",INDEX(Tableau3[Date livraison],MATCH('01_Données'!P1262,Tableau3[Sequence],0),))</f>
        <v/>
      </c>
      <c r="I1512" s="1" t="str">
        <f t="shared" si="30"/>
        <v/>
      </c>
      <c r="J1512" t="e">
        <f>IF('01_Données'!#REF!="","",INDEX(#REF!,MATCH('01_Données'!#REF!,#REF!,0),))</f>
        <v>#REF!</v>
      </c>
    </row>
    <row r="1513" spans="1:10" x14ac:dyDescent="0.25">
      <c r="A1513" s="19" t="str">
        <f>IF(ROW()-12&lt;='01_Données'!$O$2,ROW()-12,"")</f>
        <v/>
      </c>
      <c r="B1513" s="1" t="str">
        <f>IF('01_Données'!Q1263="","",INDEX(Tableau3[N°CMD],MATCH('01_Données'!P1263,Tableau3[Sequence],0),))</f>
        <v/>
      </c>
      <c r="C1513" s="31" t="str">
        <f>IF('01_Données'!Q1263="","",INDEX(Tableau3[Désignation],MATCH('01_Données'!P1263,Tableau3[Sequence],0),))</f>
        <v/>
      </c>
      <c r="D1513" s="1" t="str">
        <f>IF('01_Données'!Q1263="","",INDEX(Tableau3[Qte],MATCH('01_Données'!P1263,Tableau3[Sequence],0),))</f>
        <v/>
      </c>
      <c r="E1513" s="22" t="str">
        <f>IF('01_Données'!Q1263="","",INDEX(Tableau3[P.A.U],MATCH('01_Données'!P1263,Tableau3[Sequence],0),))</f>
        <v/>
      </c>
      <c r="F1513" s="22"/>
      <c r="G1513" s="2" t="str">
        <f>IF('01_Données'!Q1263="","",INDEX(Tableau3[Délai],MATCH('01_Données'!P1263,Tableau3[Sequence],0),))</f>
        <v/>
      </c>
      <c r="H1513" s="2" t="str">
        <f>IF('01_Données'!Q1263="","",INDEX(Tableau3[Date livraison],MATCH('01_Données'!P1263,Tableau3[Sequence],0),))</f>
        <v/>
      </c>
      <c r="I1513" s="1" t="str">
        <f t="shared" si="30"/>
        <v/>
      </c>
      <c r="J1513" t="e">
        <f>IF('01_Données'!#REF!="","",INDEX(#REF!,MATCH('01_Données'!#REF!,#REF!,0),))</f>
        <v>#REF!</v>
      </c>
    </row>
    <row r="1514" spans="1:10" x14ac:dyDescent="0.25">
      <c r="A1514" s="19" t="str">
        <f>IF(ROW()-12&lt;='01_Données'!$O$2,ROW()-12,"")</f>
        <v/>
      </c>
      <c r="B1514" s="1" t="str">
        <f>IF('01_Données'!Q1264="","",INDEX(Tableau3[N°CMD],MATCH('01_Données'!P1264,Tableau3[Sequence],0),))</f>
        <v/>
      </c>
      <c r="C1514" s="31" t="str">
        <f>IF('01_Données'!Q1264="","",INDEX(Tableau3[Désignation],MATCH('01_Données'!P1264,Tableau3[Sequence],0),))</f>
        <v/>
      </c>
      <c r="D1514" s="1" t="str">
        <f>IF('01_Données'!Q1264="","",INDEX(Tableau3[Qte],MATCH('01_Données'!P1264,Tableau3[Sequence],0),))</f>
        <v/>
      </c>
      <c r="E1514" s="22" t="str">
        <f>IF('01_Données'!Q1264="","",INDEX(Tableau3[P.A.U],MATCH('01_Données'!P1264,Tableau3[Sequence],0),))</f>
        <v/>
      </c>
      <c r="F1514" s="22"/>
      <c r="G1514" s="2" t="str">
        <f>IF('01_Données'!Q1264="","",INDEX(Tableau3[Délai],MATCH('01_Données'!P1264,Tableau3[Sequence],0),))</f>
        <v/>
      </c>
      <c r="H1514" s="2" t="str">
        <f>IF('01_Données'!Q1264="","",INDEX(Tableau3[Date livraison],MATCH('01_Données'!P1264,Tableau3[Sequence],0),))</f>
        <v/>
      </c>
      <c r="I1514" s="1" t="str">
        <f t="shared" si="30"/>
        <v/>
      </c>
      <c r="J1514" t="e">
        <f>IF('01_Données'!#REF!="","",INDEX(#REF!,MATCH('01_Données'!#REF!,#REF!,0),))</f>
        <v>#REF!</v>
      </c>
    </row>
    <row r="1515" spans="1:10" x14ac:dyDescent="0.25">
      <c r="A1515" s="19" t="str">
        <f>IF(ROW()-12&lt;='01_Données'!$O$2,ROW()-12,"")</f>
        <v/>
      </c>
      <c r="B1515" s="1" t="str">
        <f>IF('01_Données'!Q1265="","",INDEX(Tableau3[N°CMD],MATCH('01_Données'!P1265,Tableau3[Sequence],0),))</f>
        <v/>
      </c>
      <c r="C1515" s="31" t="str">
        <f>IF('01_Données'!Q1265="","",INDEX(Tableau3[Désignation],MATCH('01_Données'!P1265,Tableau3[Sequence],0),))</f>
        <v/>
      </c>
      <c r="D1515" s="1" t="str">
        <f>IF('01_Données'!Q1265="","",INDEX(Tableau3[Qte],MATCH('01_Données'!P1265,Tableau3[Sequence],0),))</f>
        <v/>
      </c>
      <c r="E1515" s="22" t="str">
        <f>IF('01_Données'!Q1265="","",INDEX(Tableau3[P.A.U],MATCH('01_Données'!P1265,Tableau3[Sequence],0),))</f>
        <v/>
      </c>
      <c r="F1515" s="22"/>
      <c r="G1515" s="2" t="str">
        <f>IF('01_Données'!Q1265="","",INDEX(Tableau3[Délai],MATCH('01_Données'!P1265,Tableau3[Sequence],0),))</f>
        <v/>
      </c>
      <c r="H1515" s="2" t="str">
        <f>IF('01_Données'!Q1265="","",INDEX(Tableau3[Date livraison],MATCH('01_Données'!P1265,Tableau3[Sequence],0),))</f>
        <v/>
      </c>
      <c r="I1515" s="1" t="str">
        <f t="shared" si="30"/>
        <v/>
      </c>
      <c r="J1515" t="e">
        <f>IF('01_Données'!#REF!="","",INDEX(#REF!,MATCH('01_Données'!#REF!,#REF!,0),))</f>
        <v>#REF!</v>
      </c>
    </row>
    <row r="1516" spans="1:10" x14ac:dyDescent="0.25">
      <c r="A1516" s="19" t="str">
        <f>IF(ROW()-12&lt;='01_Données'!$O$2,ROW()-12,"")</f>
        <v/>
      </c>
      <c r="B1516" s="1" t="str">
        <f>IF('01_Données'!Q1266="","",INDEX(Tableau3[N°CMD],MATCH('01_Données'!P1266,Tableau3[Sequence],0),))</f>
        <v/>
      </c>
      <c r="C1516" s="31" t="str">
        <f>IF('01_Données'!Q1266="","",INDEX(Tableau3[Désignation],MATCH('01_Données'!P1266,Tableau3[Sequence],0),))</f>
        <v/>
      </c>
      <c r="D1516" s="1" t="str">
        <f>IF('01_Données'!Q1266="","",INDEX(Tableau3[Qte],MATCH('01_Données'!P1266,Tableau3[Sequence],0),))</f>
        <v/>
      </c>
      <c r="E1516" s="22" t="str">
        <f>IF('01_Données'!Q1266="","",INDEX(Tableau3[P.A.U],MATCH('01_Données'!P1266,Tableau3[Sequence],0),))</f>
        <v/>
      </c>
      <c r="F1516" s="22"/>
      <c r="G1516" s="2" t="str">
        <f>IF('01_Données'!Q1266="","",INDEX(Tableau3[Délai],MATCH('01_Données'!P1266,Tableau3[Sequence],0),))</f>
        <v/>
      </c>
      <c r="H1516" s="2" t="str">
        <f>IF('01_Données'!Q1266="","",INDEX(Tableau3[Date livraison],MATCH('01_Données'!P1266,Tableau3[Sequence],0),))</f>
        <v/>
      </c>
      <c r="I1516" s="1" t="str">
        <f t="shared" si="30"/>
        <v/>
      </c>
      <c r="J1516" t="e">
        <f>IF('01_Données'!#REF!="","",INDEX(#REF!,MATCH('01_Données'!#REF!,#REF!,0),))</f>
        <v>#REF!</v>
      </c>
    </row>
    <row r="1517" spans="1:10" x14ac:dyDescent="0.25">
      <c r="A1517" s="19" t="str">
        <f>IF(ROW()-12&lt;='01_Données'!$O$2,ROW()-12,"")</f>
        <v/>
      </c>
      <c r="B1517" s="1" t="str">
        <f>IF('01_Données'!Q1267="","",INDEX(Tableau3[N°CMD],MATCH('01_Données'!P1267,Tableau3[Sequence],0),))</f>
        <v/>
      </c>
      <c r="C1517" s="31" t="str">
        <f>IF('01_Données'!Q1267="","",INDEX(Tableau3[Désignation],MATCH('01_Données'!P1267,Tableau3[Sequence],0),))</f>
        <v/>
      </c>
      <c r="D1517" s="1" t="str">
        <f>IF('01_Données'!Q1267="","",INDEX(Tableau3[Qte],MATCH('01_Données'!P1267,Tableau3[Sequence],0),))</f>
        <v/>
      </c>
      <c r="E1517" s="22" t="str">
        <f>IF('01_Données'!Q1267="","",INDEX(Tableau3[P.A.U],MATCH('01_Données'!P1267,Tableau3[Sequence],0),))</f>
        <v/>
      </c>
      <c r="F1517" s="22"/>
      <c r="G1517" s="2" t="str">
        <f>IF('01_Données'!Q1267="","",INDEX(Tableau3[Délai],MATCH('01_Données'!P1267,Tableau3[Sequence],0),))</f>
        <v/>
      </c>
      <c r="H1517" s="2" t="str">
        <f>IF('01_Données'!Q1267="","",INDEX(Tableau3[Date livraison],MATCH('01_Données'!P1267,Tableau3[Sequence],0),))</f>
        <v/>
      </c>
      <c r="I1517" s="1" t="str">
        <f t="shared" si="30"/>
        <v/>
      </c>
      <c r="J1517" t="e">
        <f>IF('01_Données'!#REF!="","",INDEX(#REF!,MATCH('01_Données'!#REF!,#REF!,0),))</f>
        <v>#REF!</v>
      </c>
    </row>
    <row r="1518" spans="1:10" x14ac:dyDescent="0.25">
      <c r="A1518" s="19" t="str">
        <f>IF(ROW()-12&lt;='01_Données'!$O$2,ROW()-12,"")</f>
        <v/>
      </c>
      <c r="B1518" s="1" t="str">
        <f>IF('01_Données'!Q1268="","",INDEX(Tableau3[N°CMD],MATCH('01_Données'!P1268,Tableau3[Sequence],0),))</f>
        <v/>
      </c>
      <c r="C1518" s="31" t="str">
        <f>IF('01_Données'!Q1268="","",INDEX(Tableau3[Désignation],MATCH('01_Données'!P1268,Tableau3[Sequence],0),))</f>
        <v/>
      </c>
      <c r="D1518" s="1" t="str">
        <f>IF('01_Données'!Q1268="","",INDEX(Tableau3[Qte],MATCH('01_Données'!P1268,Tableau3[Sequence],0),))</f>
        <v/>
      </c>
      <c r="E1518" s="22" t="str">
        <f>IF('01_Données'!Q1268="","",INDEX(Tableau3[P.A.U],MATCH('01_Données'!P1268,Tableau3[Sequence],0),))</f>
        <v/>
      </c>
      <c r="F1518" s="22"/>
      <c r="G1518" s="2" t="str">
        <f>IF('01_Données'!Q1268="","",INDEX(Tableau3[Délai],MATCH('01_Données'!P1268,Tableau3[Sequence],0),))</f>
        <v/>
      </c>
      <c r="H1518" s="2" t="str">
        <f>IF('01_Données'!Q1268="","",INDEX(Tableau3[Date livraison],MATCH('01_Données'!P1268,Tableau3[Sequence],0),))</f>
        <v/>
      </c>
      <c r="I1518" s="1" t="str">
        <f t="shared" si="30"/>
        <v/>
      </c>
      <c r="J1518" t="e">
        <f>IF('01_Données'!#REF!="","",INDEX(#REF!,MATCH('01_Données'!#REF!,#REF!,0),))</f>
        <v>#REF!</v>
      </c>
    </row>
    <row r="1519" spans="1:10" x14ac:dyDescent="0.25">
      <c r="A1519" s="19" t="str">
        <f>IF(ROW()-12&lt;='01_Données'!$O$2,ROW()-12,"")</f>
        <v/>
      </c>
      <c r="B1519" s="1" t="str">
        <f>IF('01_Données'!Q1269="","",INDEX(Tableau3[N°CMD],MATCH('01_Données'!P1269,Tableau3[Sequence],0),))</f>
        <v/>
      </c>
      <c r="C1519" s="31" t="str">
        <f>IF('01_Données'!Q1269="","",INDEX(Tableau3[Désignation],MATCH('01_Données'!P1269,Tableau3[Sequence],0),))</f>
        <v/>
      </c>
      <c r="D1519" s="1" t="str">
        <f>IF('01_Données'!Q1269="","",INDEX(Tableau3[Qte],MATCH('01_Données'!P1269,Tableau3[Sequence],0),))</f>
        <v/>
      </c>
      <c r="E1519" s="22" t="str">
        <f>IF('01_Données'!Q1269="","",INDEX(Tableau3[P.A.U],MATCH('01_Données'!P1269,Tableau3[Sequence],0),))</f>
        <v/>
      </c>
      <c r="F1519" s="22"/>
      <c r="G1519" s="2" t="str">
        <f>IF('01_Données'!Q1269="","",INDEX(Tableau3[Délai],MATCH('01_Données'!P1269,Tableau3[Sequence],0),))</f>
        <v/>
      </c>
      <c r="H1519" s="2" t="str">
        <f>IF('01_Données'!Q1269="","",INDEX(Tableau3[Date livraison],MATCH('01_Données'!P1269,Tableau3[Sequence],0),))</f>
        <v/>
      </c>
      <c r="I1519" s="1" t="str">
        <f t="shared" si="30"/>
        <v/>
      </c>
      <c r="J1519" t="e">
        <f>IF('01_Données'!#REF!="","",INDEX(#REF!,MATCH('01_Données'!#REF!,#REF!,0),))</f>
        <v>#REF!</v>
      </c>
    </row>
    <row r="1520" spans="1:10" x14ac:dyDescent="0.25">
      <c r="A1520" s="19" t="str">
        <f>IF(ROW()-12&lt;='01_Données'!$O$2,ROW()-12,"")</f>
        <v/>
      </c>
      <c r="B1520" s="1" t="str">
        <f>IF('01_Données'!Q1270="","",INDEX(Tableau3[N°CMD],MATCH('01_Données'!P1270,Tableau3[Sequence],0),))</f>
        <v/>
      </c>
      <c r="C1520" s="31" t="str">
        <f>IF('01_Données'!Q1270="","",INDEX(Tableau3[Désignation],MATCH('01_Données'!P1270,Tableau3[Sequence],0),))</f>
        <v/>
      </c>
      <c r="D1520" s="1" t="str">
        <f>IF('01_Données'!Q1270="","",INDEX(Tableau3[Qte],MATCH('01_Données'!P1270,Tableau3[Sequence],0),))</f>
        <v/>
      </c>
      <c r="E1520" s="22" t="str">
        <f>IF('01_Données'!Q1270="","",INDEX(Tableau3[P.A.U],MATCH('01_Données'!P1270,Tableau3[Sequence],0),))</f>
        <v/>
      </c>
      <c r="F1520" s="22"/>
      <c r="G1520" s="2" t="str">
        <f>IF('01_Données'!Q1270="","",INDEX(Tableau3[Délai],MATCH('01_Données'!P1270,Tableau3[Sequence],0),))</f>
        <v/>
      </c>
      <c r="H1520" s="2" t="str">
        <f>IF('01_Données'!Q1270="","",INDEX(Tableau3[Date livraison],MATCH('01_Données'!P1270,Tableau3[Sequence],0),))</f>
        <v/>
      </c>
      <c r="I1520" s="1" t="str">
        <f t="shared" si="30"/>
        <v/>
      </c>
      <c r="J1520" t="e">
        <f>IF('01_Données'!#REF!="","",INDEX(#REF!,MATCH('01_Données'!#REF!,#REF!,0),))</f>
        <v>#REF!</v>
      </c>
    </row>
    <row r="1521" spans="1:10" x14ac:dyDescent="0.25">
      <c r="A1521" s="19" t="str">
        <f>IF(ROW()-12&lt;='01_Données'!$O$2,ROW()-12,"")</f>
        <v/>
      </c>
      <c r="B1521" s="1" t="str">
        <f>IF('01_Données'!Q1271="","",INDEX(Tableau3[N°CMD],MATCH('01_Données'!P1271,Tableau3[Sequence],0),))</f>
        <v/>
      </c>
      <c r="C1521" s="31" t="str">
        <f>IF('01_Données'!Q1271="","",INDEX(Tableau3[Désignation],MATCH('01_Données'!P1271,Tableau3[Sequence],0),))</f>
        <v/>
      </c>
      <c r="D1521" s="1" t="str">
        <f>IF('01_Données'!Q1271="","",INDEX(Tableau3[Qte],MATCH('01_Données'!P1271,Tableau3[Sequence],0),))</f>
        <v/>
      </c>
      <c r="E1521" s="22" t="str">
        <f>IF('01_Données'!Q1271="","",INDEX(Tableau3[P.A.U],MATCH('01_Données'!P1271,Tableau3[Sequence],0),))</f>
        <v/>
      </c>
      <c r="F1521" s="22"/>
      <c r="G1521" s="2" t="str">
        <f>IF('01_Données'!Q1271="","",INDEX(Tableau3[Délai],MATCH('01_Données'!P1271,Tableau3[Sequence],0),))</f>
        <v/>
      </c>
      <c r="H1521" s="2" t="str">
        <f>IF('01_Données'!Q1271="","",INDEX(Tableau3[Date livraison],MATCH('01_Données'!P1271,Tableau3[Sequence],0),))</f>
        <v/>
      </c>
      <c r="I1521" s="1" t="str">
        <f t="shared" si="30"/>
        <v/>
      </c>
      <c r="J1521" t="e">
        <f>IF('01_Données'!#REF!="","",INDEX(#REF!,MATCH('01_Données'!#REF!,#REF!,0),))</f>
        <v>#REF!</v>
      </c>
    </row>
    <row r="1522" spans="1:10" x14ac:dyDescent="0.25">
      <c r="A1522" s="19" t="str">
        <f>IF(ROW()-12&lt;='01_Données'!$O$2,ROW()-12,"")</f>
        <v/>
      </c>
      <c r="B1522" s="1" t="str">
        <f>IF('01_Données'!Q1272="","",INDEX(Tableau3[N°CMD],MATCH('01_Données'!P1272,Tableau3[Sequence],0),))</f>
        <v/>
      </c>
      <c r="C1522" s="31" t="str">
        <f>IF('01_Données'!Q1272="","",INDEX(Tableau3[Désignation],MATCH('01_Données'!P1272,Tableau3[Sequence],0),))</f>
        <v/>
      </c>
      <c r="D1522" s="1" t="str">
        <f>IF('01_Données'!Q1272="","",INDEX(Tableau3[Qte],MATCH('01_Données'!P1272,Tableau3[Sequence],0),))</f>
        <v/>
      </c>
      <c r="E1522" s="22" t="str">
        <f>IF('01_Données'!Q1272="","",INDEX(Tableau3[P.A.U],MATCH('01_Données'!P1272,Tableau3[Sequence],0),))</f>
        <v/>
      </c>
      <c r="F1522" s="22"/>
      <c r="G1522" s="2" t="str">
        <f>IF('01_Données'!Q1272="","",INDEX(Tableau3[Délai],MATCH('01_Données'!P1272,Tableau3[Sequence],0),))</f>
        <v/>
      </c>
      <c r="H1522" s="2" t="str">
        <f>IF('01_Données'!Q1272="","",INDEX(Tableau3[Date livraison],MATCH('01_Données'!P1272,Tableau3[Sequence],0),))</f>
        <v/>
      </c>
      <c r="I1522" s="1" t="str">
        <f t="shared" si="30"/>
        <v/>
      </c>
      <c r="J1522" t="e">
        <f>IF('01_Données'!#REF!="","",INDEX(#REF!,MATCH('01_Données'!#REF!,#REF!,0),))</f>
        <v>#REF!</v>
      </c>
    </row>
    <row r="1523" spans="1:10" x14ac:dyDescent="0.25">
      <c r="A1523" s="19" t="str">
        <f>IF(ROW()-12&lt;='01_Données'!$O$2,ROW()-12,"")</f>
        <v/>
      </c>
      <c r="B1523" s="1" t="str">
        <f>IF('01_Données'!Q1273="","",INDEX(Tableau3[N°CMD],MATCH('01_Données'!P1273,Tableau3[Sequence],0),))</f>
        <v/>
      </c>
      <c r="C1523" s="31" t="str">
        <f>IF('01_Données'!Q1273="","",INDEX(Tableau3[Désignation],MATCH('01_Données'!P1273,Tableau3[Sequence],0),))</f>
        <v/>
      </c>
      <c r="D1523" s="1" t="str">
        <f>IF('01_Données'!Q1273="","",INDEX(Tableau3[Qte],MATCH('01_Données'!P1273,Tableau3[Sequence],0),))</f>
        <v/>
      </c>
      <c r="E1523" s="22" t="str">
        <f>IF('01_Données'!Q1273="","",INDEX(Tableau3[P.A.U],MATCH('01_Données'!P1273,Tableau3[Sequence],0),))</f>
        <v/>
      </c>
      <c r="F1523" s="22"/>
      <c r="G1523" s="2" t="str">
        <f>IF('01_Données'!Q1273="","",INDEX(Tableau3[Délai],MATCH('01_Données'!P1273,Tableau3[Sequence],0),))</f>
        <v/>
      </c>
      <c r="H1523" s="2" t="str">
        <f>IF('01_Données'!Q1273="","",INDEX(Tableau3[Date livraison],MATCH('01_Données'!P1273,Tableau3[Sequence],0),))</f>
        <v/>
      </c>
      <c r="I1523" s="1" t="str">
        <f t="shared" si="30"/>
        <v/>
      </c>
      <c r="J1523" t="e">
        <f>IF('01_Données'!#REF!="","",INDEX(#REF!,MATCH('01_Données'!#REF!,#REF!,0),))</f>
        <v>#REF!</v>
      </c>
    </row>
    <row r="1524" spans="1:10" x14ac:dyDescent="0.25">
      <c r="A1524" s="19" t="str">
        <f>IF(ROW()-12&lt;='01_Données'!$O$2,ROW()-12,"")</f>
        <v/>
      </c>
      <c r="B1524" s="1" t="str">
        <f>IF('01_Données'!Q1274="","",INDEX(Tableau3[N°CMD],MATCH('01_Données'!P1274,Tableau3[Sequence],0),))</f>
        <v/>
      </c>
      <c r="C1524" s="31" t="str">
        <f>IF('01_Données'!Q1274="","",INDEX(Tableau3[Désignation],MATCH('01_Données'!P1274,Tableau3[Sequence],0),))</f>
        <v/>
      </c>
      <c r="D1524" s="1" t="str">
        <f>IF('01_Données'!Q1274="","",INDEX(Tableau3[Qte],MATCH('01_Données'!P1274,Tableau3[Sequence],0),))</f>
        <v/>
      </c>
      <c r="E1524" s="22" t="str">
        <f>IF('01_Données'!Q1274="","",INDEX(Tableau3[P.A.U],MATCH('01_Données'!P1274,Tableau3[Sequence],0),))</f>
        <v/>
      </c>
      <c r="F1524" s="22"/>
      <c r="G1524" s="2" t="str">
        <f>IF('01_Données'!Q1274="","",INDEX(Tableau3[Délai],MATCH('01_Données'!P1274,Tableau3[Sequence],0),))</f>
        <v/>
      </c>
      <c r="H1524" s="2" t="str">
        <f>IF('01_Données'!Q1274="","",INDEX(Tableau3[Date livraison],MATCH('01_Données'!P1274,Tableau3[Sequence],0),))</f>
        <v/>
      </c>
      <c r="I1524" s="1" t="str">
        <f t="shared" si="30"/>
        <v/>
      </c>
      <c r="J1524" t="e">
        <f>IF('01_Données'!#REF!="","",INDEX(#REF!,MATCH('01_Données'!#REF!,#REF!,0),))</f>
        <v>#REF!</v>
      </c>
    </row>
    <row r="1525" spans="1:10" x14ac:dyDescent="0.25">
      <c r="A1525" s="19" t="str">
        <f>IF(ROW()-12&lt;='01_Données'!$O$2,ROW()-12,"")</f>
        <v/>
      </c>
      <c r="B1525" s="1" t="str">
        <f>IF('01_Données'!Q1275="","",INDEX(Tableau3[N°CMD],MATCH('01_Données'!P1275,Tableau3[Sequence],0),))</f>
        <v/>
      </c>
      <c r="C1525" s="31" t="str">
        <f>IF('01_Données'!Q1275="","",INDEX(Tableau3[Désignation],MATCH('01_Données'!P1275,Tableau3[Sequence],0),))</f>
        <v/>
      </c>
      <c r="D1525" s="1" t="str">
        <f>IF('01_Données'!Q1275="","",INDEX(Tableau3[Qte],MATCH('01_Données'!P1275,Tableau3[Sequence],0),))</f>
        <v/>
      </c>
      <c r="E1525" s="22" t="str">
        <f>IF('01_Données'!Q1275="","",INDEX(Tableau3[P.A.U],MATCH('01_Données'!P1275,Tableau3[Sequence],0),))</f>
        <v/>
      </c>
      <c r="F1525" s="22"/>
      <c r="G1525" s="2" t="str">
        <f>IF('01_Données'!Q1275="","",INDEX(Tableau3[Délai],MATCH('01_Données'!P1275,Tableau3[Sequence],0),))</f>
        <v/>
      </c>
      <c r="H1525" s="2" t="str">
        <f>IF('01_Données'!Q1275="","",INDEX(Tableau3[Date livraison],MATCH('01_Données'!P1275,Tableau3[Sequence],0),))</f>
        <v/>
      </c>
      <c r="I1525" s="1" t="str">
        <f t="shared" si="30"/>
        <v/>
      </c>
      <c r="J1525" t="e">
        <f>IF('01_Données'!#REF!="","",INDEX(#REF!,MATCH('01_Données'!#REF!,#REF!,0),))</f>
        <v>#REF!</v>
      </c>
    </row>
    <row r="1526" spans="1:10" x14ac:dyDescent="0.25">
      <c r="A1526" s="19" t="str">
        <f>IF(ROW()-12&lt;='01_Données'!$O$2,ROW()-12,"")</f>
        <v/>
      </c>
      <c r="B1526" s="1" t="str">
        <f>IF('01_Données'!Q1276="","",INDEX(Tableau3[N°CMD],MATCH('01_Données'!P1276,Tableau3[Sequence],0),))</f>
        <v/>
      </c>
      <c r="C1526" s="31" t="str">
        <f>IF('01_Données'!Q1276="","",INDEX(Tableau3[Désignation],MATCH('01_Données'!P1276,Tableau3[Sequence],0),))</f>
        <v/>
      </c>
      <c r="D1526" s="1" t="str">
        <f>IF('01_Données'!Q1276="","",INDEX(Tableau3[Qte],MATCH('01_Données'!P1276,Tableau3[Sequence],0),))</f>
        <v/>
      </c>
      <c r="E1526" s="22" t="str">
        <f>IF('01_Données'!Q1276="","",INDEX(Tableau3[P.A.U],MATCH('01_Données'!P1276,Tableau3[Sequence],0),))</f>
        <v/>
      </c>
      <c r="F1526" s="22"/>
      <c r="G1526" s="2" t="str">
        <f>IF('01_Données'!Q1276="","",INDEX(Tableau3[Délai],MATCH('01_Données'!P1276,Tableau3[Sequence],0),))</f>
        <v/>
      </c>
      <c r="H1526" s="2" t="str">
        <f>IF('01_Données'!Q1276="","",INDEX(Tableau3[Date livraison],MATCH('01_Données'!P1276,Tableau3[Sequence],0),))</f>
        <v/>
      </c>
      <c r="I1526" s="1" t="str">
        <f t="shared" si="30"/>
        <v/>
      </c>
      <c r="J1526" t="e">
        <f>IF('01_Données'!#REF!="","",INDEX(#REF!,MATCH('01_Données'!#REF!,#REF!,0),))</f>
        <v>#REF!</v>
      </c>
    </row>
    <row r="1527" spans="1:10" x14ac:dyDescent="0.25">
      <c r="A1527" s="19" t="str">
        <f>IF(ROW()-12&lt;='01_Données'!$O$2,ROW()-12,"")</f>
        <v/>
      </c>
      <c r="B1527" s="1" t="str">
        <f>IF('01_Données'!Q1277="","",INDEX(Tableau3[N°CMD],MATCH('01_Données'!P1277,Tableau3[Sequence],0),))</f>
        <v/>
      </c>
      <c r="C1527" s="31" t="str">
        <f>IF('01_Données'!Q1277="","",INDEX(Tableau3[Désignation],MATCH('01_Données'!P1277,Tableau3[Sequence],0),))</f>
        <v/>
      </c>
      <c r="D1527" s="1" t="str">
        <f>IF('01_Données'!Q1277="","",INDEX(Tableau3[Qte],MATCH('01_Données'!P1277,Tableau3[Sequence],0),))</f>
        <v/>
      </c>
      <c r="E1527" s="22" t="str">
        <f>IF('01_Données'!Q1277="","",INDEX(Tableau3[P.A.U],MATCH('01_Données'!P1277,Tableau3[Sequence],0),))</f>
        <v/>
      </c>
      <c r="F1527" s="22"/>
      <c r="G1527" s="2" t="str">
        <f>IF('01_Données'!Q1277="","",INDEX(Tableau3[Délai],MATCH('01_Données'!P1277,Tableau3[Sequence],0),))</f>
        <v/>
      </c>
      <c r="H1527" s="2" t="str">
        <f>IF('01_Données'!Q1277="","",INDEX(Tableau3[Date livraison],MATCH('01_Données'!P1277,Tableau3[Sequence],0),))</f>
        <v/>
      </c>
      <c r="I1527" s="1" t="str">
        <f t="shared" si="30"/>
        <v/>
      </c>
      <c r="J1527" t="e">
        <f>IF('01_Données'!#REF!="","",INDEX(#REF!,MATCH('01_Données'!#REF!,#REF!,0),))</f>
        <v>#REF!</v>
      </c>
    </row>
    <row r="1528" spans="1:10" x14ac:dyDescent="0.25">
      <c r="A1528" s="19" t="str">
        <f>IF(ROW()-12&lt;='01_Données'!$O$2,ROW()-12,"")</f>
        <v/>
      </c>
      <c r="B1528" s="1" t="str">
        <f>IF('01_Données'!Q1278="","",INDEX(Tableau3[N°CMD],MATCH('01_Données'!P1278,Tableau3[Sequence],0),))</f>
        <v/>
      </c>
      <c r="C1528" s="31" t="str">
        <f>IF('01_Données'!Q1278="","",INDEX(Tableau3[Désignation],MATCH('01_Données'!P1278,Tableau3[Sequence],0),))</f>
        <v/>
      </c>
      <c r="D1528" s="1" t="str">
        <f>IF('01_Données'!Q1278="","",INDEX(Tableau3[Qte],MATCH('01_Données'!P1278,Tableau3[Sequence],0),))</f>
        <v/>
      </c>
      <c r="E1528" s="22" t="str">
        <f>IF('01_Données'!Q1278="","",INDEX(Tableau3[P.A.U],MATCH('01_Données'!P1278,Tableau3[Sequence],0),))</f>
        <v/>
      </c>
      <c r="F1528" s="22"/>
      <c r="G1528" s="2" t="str">
        <f>IF('01_Données'!Q1278="","",INDEX(Tableau3[Délai],MATCH('01_Données'!P1278,Tableau3[Sequence],0),))</f>
        <v/>
      </c>
      <c r="H1528" s="2" t="str">
        <f>IF('01_Données'!Q1278="","",INDEX(Tableau3[Date livraison],MATCH('01_Données'!P1278,Tableau3[Sequence],0),))</f>
        <v/>
      </c>
      <c r="I1528" s="1" t="str">
        <f t="shared" si="30"/>
        <v/>
      </c>
      <c r="J1528" t="e">
        <f>IF('01_Données'!#REF!="","",INDEX(#REF!,MATCH('01_Données'!#REF!,#REF!,0),))</f>
        <v>#REF!</v>
      </c>
    </row>
    <row r="1529" spans="1:10" x14ac:dyDescent="0.25">
      <c r="A1529" s="19" t="str">
        <f>IF(ROW()-12&lt;='01_Données'!$O$2,ROW()-12,"")</f>
        <v/>
      </c>
      <c r="B1529" s="1" t="str">
        <f>IF('01_Données'!Q1279="","",INDEX(Tableau3[N°CMD],MATCH('01_Données'!P1279,Tableau3[Sequence],0),))</f>
        <v/>
      </c>
      <c r="C1529" s="31" t="str">
        <f>IF('01_Données'!Q1279="","",INDEX(Tableau3[Désignation],MATCH('01_Données'!P1279,Tableau3[Sequence],0),))</f>
        <v/>
      </c>
      <c r="D1529" s="1" t="str">
        <f>IF('01_Données'!Q1279="","",INDEX(Tableau3[Qte],MATCH('01_Données'!P1279,Tableau3[Sequence],0),))</f>
        <v/>
      </c>
      <c r="E1529" s="22" t="str">
        <f>IF('01_Données'!Q1279="","",INDEX(Tableau3[P.A.U],MATCH('01_Données'!P1279,Tableau3[Sequence],0),))</f>
        <v/>
      </c>
      <c r="F1529" s="22"/>
      <c r="G1529" s="2" t="str">
        <f>IF('01_Données'!Q1279="","",INDEX(Tableau3[Délai],MATCH('01_Données'!P1279,Tableau3[Sequence],0),))</f>
        <v/>
      </c>
      <c r="H1529" s="2" t="str">
        <f>IF('01_Données'!Q1279="","",INDEX(Tableau3[Date livraison],MATCH('01_Données'!P1279,Tableau3[Sequence],0),))</f>
        <v/>
      </c>
      <c r="I1529" s="1" t="str">
        <f t="shared" si="30"/>
        <v/>
      </c>
      <c r="J1529" t="e">
        <f>IF('01_Données'!#REF!="","",INDEX(#REF!,MATCH('01_Données'!#REF!,#REF!,0),))</f>
        <v>#REF!</v>
      </c>
    </row>
    <row r="1530" spans="1:10" x14ac:dyDescent="0.25">
      <c r="A1530" s="19" t="str">
        <f>IF(ROW()-12&lt;='01_Données'!$O$2,ROW()-12,"")</f>
        <v/>
      </c>
      <c r="B1530" s="1" t="str">
        <f>IF('01_Données'!Q1280="","",INDEX(Tableau3[N°CMD],MATCH('01_Données'!P1280,Tableau3[Sequence],0),))</f>
        <v/>
      </c>
      <c r="C1530" s="31" t="str">
        <f>IF('01_Données'!Q1280="","",INDEX(Tableau3[Désignation],MATCH('01_Données'!P1280,Tableau3[Sequence],0),))</f>
        <v/>
      </c>
      <c r="D1530" s="1" t="str">
        <f>IF('01_Données'!Q1280="","",INDEX(Tableau3[Qte],MATCH('01_Données'!P1280,Tableau3[Sequence],0),))</f>
        <v/>
      </c>
      <c r="E1530" s="22" t="str">
        <f>IF('01_Données'!Q1280="","",INDEX(Tableau3[P.A.U],MATCH('01_Données'!P1280,Tableau3[Sequence],0),))</f>
        <v/>
      </c>
      <c r="F1530" s="22"/>
      <c r="G1530" s="2" t="str">
        <f>IF('01_Données'!Q1280="","",INDEX(Tableau3[Délai],MATCH('01_Données'!P1280,Tableau3[Sequence],0),))</f>
        <v/>
      </c>
      <c r="H1530" s="2" t="str">
        <f>IF('01_Données'!Q1280="","",INDEX(Tableau3[Date livraison],MATCH('01_Données'!P1280,Tableau3[Sequence],0),))</f>
        <v/>
      </c>
      <c r="I1530" s="1" t="str">
        <f t="shared" si="30"/>
        <v/>
      </c>
      <c r="J1530" t="e">
        <f>IF('01_Données'!#REF!="","",INDEX(#REF!,MATCH('01_Données'!#REF!,#REF!,0),))</f>
        <v>#REF!</v>
      </c>
    </row>
    <row r="1531" spans="1:10" x14ac:dyDescent="0.25">
      <c r="A1531" s="19" t="str">
        <f>IF(ROW()-12&lt;='01_Données'!$O$2,ROW()-12,"")</f>
        <v/>
      </c>
      <c r="B1531" s="1" t="str">
        <f>IF('01_Données'!Q1281="","",INDEX(Tableau3[N°CMD],MATCH('01_Données'!P1281,Tableau3[Sequence],0),))</f>
        <v/>
      </c>
      <c r="C1531" s="31" t="str">
        <f>IF('01_Données'!Q1281="","",INDEX(Tableau3[Désignation],MATCH('01_Données'!P1281,Tableau3[Sequence],0),))</f>
        <v/>
      </c>
      <c r="D1531" s="1" t="str">
        <f>IF('01_Données'!Q1281="","",INDEX(Tableau3[Qte],MATCH('01_Données'!P1281,Tableau3[Sequence],0),))</f>
        <v/>
      </c>
      <c r="E1531" s="22" t="str">
        <f>IF('01_Données'!Q1281="","",INDEX(Tableau3[P.A.U],MATCH('01_Données'!P1281,Tableau3[Sequence],0),))</f>
        <v/>
      </c>
      <c r="F1531" s="22"/>
      <c r="G1531" s="2" t="str">
        <f>IF('01_Données'!Q1281="","",INDEX(Tableau3[Délai],MATCH('01_Données'!P1281,Tableau3[Sequence],0),))</f>
        <v/>
      </c>
      <c r="H1531" s="2" t="str">
        <f>IF('01_Données'!Q1281="","",INDEX(Tableau3[Date livraison],MATCH('01_Données'!P1281,Tableau3[Sequence],0),))</f>
        <v/>
      </c>
      <c r="I1531" s="1" t="str">
        <f t="shared" si="30"/>
        <v/>
      </c>
      <c r="J1531" t="e">
        <f>IF('01_Données'!#REF!="","",INDEX(#REF!,MATCH('01_Données'!#REF!,#REF!,0),))</f>
        <v>#REF!</v>
      </c>
    </row>
    <row r="1532" spans="1:10" x14ac:dyDescent="0.25">
      <c r="A1532" s="19" t="str">
        <f>IF(ROW()-12&lt;='01_Données'!$O$2,ROW()-12,"")</f>
        <v/>
      </c>
      <c r="B1532" s="1" t="str">
        <f>IF('01_Données'!Q1282="","",INDEX(Tableau3[N°CMD],MATCH('01_Données'!P1282,Tableau3[Sequence],0),))</f>
        <v/>
      </c>
      <c r="C1532" s="31" t="str">
        <f>IF('01_Données'!Q1282="","",INDEX(Tableau3[Désignation],MATCH('01_Données'!P1282,Tableau3[Sequence],0),))</f>
        <v/>
      </c>
      <c r="D1532" s="1" t="str">
        <f>IF('01_Données'!Q1282="","",INDEX(Tableau3[Qte],MATCH('01_Données'!P1282,Tableau3[Sequence],0),))</f>
        <v/>
      </c>
      <c r="E1532" s="22" t="str">
        <f>IF('01_Données'!Q1282="","",INDEX(Tableau3[P.A.U],MATCH('01_Données'!P1282,Tableau3[Sequence],0),))</f>
        <v/>
      </c>
      <c r="F1532" s="22"/>
      <c r="G1532" s="2" t="str">
        <f>IF('01_Données'!Q1282="","",INDEX(Tableau3[Délai],MATCH('01_Données'!P1282,Tableau3[Sequence],0),))</f>
        <v/>
      </c>
      <c r="H1532" s="2" t="str">
        <f>IF('01_Données'!Q1282="","",INDEX(Tableau3[Date livraison],MATCH('01_Données'!P1282,Tableau3[Sequence],0),))</f>
        <v/>
      </c>
      <c r="I1532" s="1" t="str">
        <f t="shared" si="30"/>
        <v/>
      </c>
      <c r="J1532" t="e">
        <f>IF('01_Données'!#REF!="","",INDEX(#REF!,MATCH('01_Données'!#REF!,#REF!,0),))</f>
        <v>#REF!</v>
      </c>
    </row>
    <row r="1533" spans="1:10" x14ac:dyDescent="0.25">
      <c r="A1533" s="19" t="str">
        <f>IF(ROW()-12&lt;='01_Données'!$O$2,ROW()-12,"")</f>
        <v/>
      </c>
      <c r="B1533" s="1" t="str">
        <f>IF('01_Données'!Q1283="","",INDEX(Tableau3[N°CMD],MATCH('01_Données'!P1283,Tableau3[Sequence],0),))</f>
        <v/>
      </c>
      <c r="C1533" s="31" t="str">
        <f>IF('01_Données'!Q1283="","",INDEX(Tableau3[Désignation],MATCH('01_Données'!P1283,Tableau3[Sequence],0),))</f>
        <v/>
      </c>
      <c r="D1533" s="1" t="str">
        <f>IF('01_Données'!Q1283="","",INDEX(Tableau3[Qte],MATCH('01_Données'!P1283,Tableau3[Sequence],0),))</f>
        <v/>
      </c>
      <c r="E1533" s="22" t="str">
        <f>IF('01_Données'!Q1283="","",INDEX(Tableau3[P.A.U],MATCH('01_Données'!P1283,Tableau3[Sequence],0),))</f>
        <v/>
      </c>
      <c r="F1533" s="22"/>
      <c r="G1533" s="2" t="str">
        <f>IF('01_Données'!Q1283="","",INDEX(Tableau3[Délai],MATCH('01_Données'!P1283,Tableau3[Sequence],0),))</f>
        <v/>
      </c>
      <c r="H1533" s="2" t="str">
        <f>IF('01_Données'!Q1283="","",INDEX(Tableau3[Date livraison],MATCH('01_Données'!P1283,Tableau3[Sequence],0),))</f>
        <v/>
      </c>
      <c r="I1533" s="1" t="str">
        <f t="shared" si="30"/>
        <v/>
      </c>
      <c r="J1533" t="e">
        <f>IF('01_Données'!#REF!="","",INDEX(#REF!,MATCH('01_Données'!#REF!,#REF!,0),))</f>
        <v>#REF!</v>
      </c>
    </row>
    <row r="1534" spans="1:10" x14ac:dyDescent="0.25">
      <c r="A1534" s="19" t="str">
        <f>IF(ROW()-12&lt;='01_Données'!$O$2,ROW()-12,"")</f>
        <v/>
      </c>
      <c r="B1534" s="1" t="str">
        <f>IF('01_Données'!Q1284="","",INDEX(Tableau3[N°CMD],MATCH('01_Données'!P1284,Tableau3[Sequence],0),))</f>
        <v/>
      </c>
      <c r="C1534" s="31" t="str">
        <f>IF('01_Données'!Q1284="","",INDEX(Tableau3[Désignation],MATCH('01_Données'!P1284,Tableau3[Sequence],0),))</f>
        <v/>
      </c>
      <c r="D1534" s="1" t="str">
        <f>IF('01_Données'!Q1284="","",INDEX(Tableau3[Qte],MATCH('01_Données'!P1284,Tableau3[Sequence],0),))</f>
        <v/>
      </c>
      <c r="E1534" s="22" t="str">
        <f>IF('01_Données'!Q1284="","",INDEX(Tableau3[P.A.U],MATCH('01_Données'!P1284,Tableau3[Sequence],0),))</f>
        <v/>
      </c>
      <c r="F1534" s="22"/>
      <c r="G1534" s="2" t="str">
        <f>IF('01_Données'!Q1284="","",INDEX(Tableau3[Délai],MATCH('01_Données'!P1284,Tableau3[Sequence],0),))</f>
        <v/>
      </c>
      <c r="H1534" s="2" t="str">
        <f>IF('01_Données'!Q1284="","",INDEX(Tableau3[Date livraison],MATCH('01_Données'!P1284,Tableau3[Sequence],0),))</f>
        <v/>
      </c>
      <c r="I1534" s="1" t="str">
        <f t="shared" si="30"/>
        <v/>
      </c>
      <c r="J1534" t="e">
        <f>IF('01_Données'!#REF!="","",INDEX(#REF!,MATCH('01_Données'!#REF!,#REF!,0),))</f>
        <v>#REF!</v>
      </c>
    </row>
    <row r="1535" spans="1:10" x14ac:dyDescent="0.25">
      <c r="A1535" s="19" t="str">
        <f>IF(ROW()-12&lt;='01_Données'!$O$2,ROW()-12,"")</f>
        <v/>
      </c>
      <c r="B1535" s="1" t="str">
        <f>IF('01_Données'!Q1285="","",INDEX(Tableau3[N°CMD],MATCH('01_Données'!P1285,Tableau3[Sequence],0),))</f>
        <v/>
      </c>
      <c r="C1535" s="31" t="str">
        <f>IF('01_Données'!Q1285="","",INDEX(Tableau3[Désignation],MATCH('01_Données'!P1285,Tableau3[Sequence],0),))</f>
        <v/>
      </c>
      <c r="D1535" s="1" t="str">
        <f>IF('01_Données'!Q1285="","",INDEX(Tableau3[Qte],MATCH('01_Données'!P1285,Tableau3[Sequence],0),))</f>
        <v/>
      </c>
      <c r="E1535" s="22" t="str">
        <f>IF('01_Données'!Q1285="","",INDEX(Tableau3[P.A.U],MATCH('01_Données'!P1285,Tableau3[Sequence],0),))</f>
        <v/>
      </c>
      <c r="F1535" s="22"/>
      <c r="G1535" s="2" t="str">
        <f>IF('01_Données'!Q1285="","",INDEX(Tableau3[Délai],MATCH('01_Données'!P1285,Tableau3[Sequence],0),))</f>
        <v/>
      </c>
      <c r="H1535" s="2" t="str">
        <f>IF('01_Données'!Q1285="","",INDEX(Tableau3[Date livraison],MATCH('01_Données'!P1285,Tableau3[Sequence],0),))</f>
        <v/>
      </c>
      <c r="I1535" s="1" t="str">
        <f t="shared" si="30"/>
        <v/>
      </c>
      <c r="J1535" t="e">
        <f>IF('01_Données'!#REF!="","",INDEX(#REF!,MATCH('01_Données'!#REF!,#REF!,0),))</f>
        <v>#REF!</v>
      </c>
    </row>
    <row r="1536" spans="1:10" x14ac:dyDescent="0.25">
      <c r="A1536" s="19" t="str">
        <f>IF(ROW()-12&lt;='01_Données'!$O$2,ROW()-12,"")</f>
        <v/>
      </c>
      <c r="B1536" s="1" t="str">
        <f>IF('01_Données'!Q1286="","",INDEX(Tableau3[N°CMD],MATCH('01_Données'!P1286,Tableau3[Sequence],0),))</f>
        <v/>
      </c>
      <c r="C1536" s="31" t="str">
        <f>IF('01_Données'!Q1286="","",INDEX(Tableau3[Désignation],MATCH('01_Données'!P1286,Tableau3[Sequence],0),))</f>
        <v/>
      </c>
      <c r="D1536" s="1" t="str">
        <f>IF('01_Données'!Q1286="","",INDEX(Tableau3[Qte],MATCH('01_Données'!P1286,Tableau3[Sequence],0),))</f>
        <v/>
      </c>
      <c r="E1536" s="22" t="str">
        <f>IF('01_Données'!Q1286="","",INDEX(Tableau3[P.A.U],MATCH('01_Données'!P1286,Tableau3[Sequence],0),))</f>
        <v/>
      </c>
      <c r="F1536" s="22"/>
      <c r="G1536" s="2" t="str">
        <f>IF('01_Données'!Q1286="","",INDEX(Tableau3[Délai],MATCH('01_Données'!P1286,Tableau3[Sequence],0),))</f>
        <v/>
      </c>
      <c r="H1536" s="2" t="str">
        <f>IF('01_Données'!Q1286="","",INDEX(Tableau3[Date livraison],MATCH('01_Données'!P1286,Tableau3[Sequence],0),))</f>
        <v/>
      </c>
      <c r="I1536" s="1" t="str">
        <f t="shared" si="30"/>
        <v/>
      </c>
      <c r="J1536" t="e">
        <f>IF('01_Données'!#REF!="","",INDEX(#REF!,MATCH('01_Données'!#REF!,#REF!,0),))</f>
        <v>#REF!</v>
      </c>
    </row>
    <row r="1537" spans="1:10" x14ac:dyDescent="0.25">
      <c r="A1537" s="19" t="str">
        <f>IF(ROW()-12&lt;='01_Données'!$O$2,ROW()-12,"")</f>
        <v/>
      </c>
      <c r="B1537" s="1" t="str">
        <f>IF('01_Données'!Q1287="","",INDEX(Tableau3[N°CMD],MATCH('01_Données'!P1287,Tableau3[Sequence],0),))</f>
        <v/>
      </c>
      <c r="C1537" s="31" t="str">
        <f>IF('01_Données'!Q1287="","",INDEX(Tableau3[Désignation],MATCH('01_Données'!P1287,Tableau3[Sequence],0),))</f>
        <v/>
      </c>
      <c r="D1537" s="1" t="str">
        <f>IF('01_Données'!Q1287="","",INDEX(Tableau3[Qte],MATCH('01_Données'!P1287,Tableau3[Sequence],0),))</f>
        <v/>
      </c>
      <c r="E1537" s="22" t="str">
        <f>IF('01_Données'!Q1287="","",INDEX(Tableau3[P.A.U],MATCH('01_Données'!P1287,Tableau3[Sequence],0),))</f>
        <v/>
      </c>
      <c r="F1537" s="22"/>
      <c r="G1537" s="2" t="str">
        <f>IF('01_Données'!Q1287="","",INDEX(Tableau3[Délai],MATCH('01_Données'!P1287,Tableau3[Sequence],0),))</f>
        <v/>
      </c>
      <c r="H1537" s="2" t="str">
        <f>IF('01_Données'!Q1287="","",INDEX(Tableau3[Date livraison],MATCH('01_Données'!P1287,Tableau3[Sequence],0),))</f>
        <v/>
      </c>
      <c r="I1537" s="1" t="str">
        <f t="shared" si="30"/>
        <v/>
      </c>
      <c r="J1537" t="e">
        <f>IF('01_Données'!#REF!="","",INDEX(#REF!,MATCH('01_Données'!#REF!,#REF!,0),))</f>
        <v>#REF!</v>
      </c>
    </row>
    <row r="1538" spans="1:10" x14ac:dyDescent="0.25">
      <c r="A1538" s="19" t="str">
        <f>IF(ROW()-12&lt;='01_Données'!$O$2,ROW()-12,"")</f>
        <v/>
      </c>
      <c r="B1538" s="1" t="str">
        <f>IF('01_Données'!Q1288="","",INDEX(Tableau3[N°CMD],MATCH('01_Données'!P1288,Tableau3[Sequence],0),))</f>
        <v/>
      </c>
      <c r="C1538" s="31" t="str">
        <f>IF('01_Données'!Q1288="","",INDEX(Tableau3[Désignation],MATCH('01_Données'!P1288,Tableau3[Sequence],0),))</f>
        <v/>
      </c>
      <c r="D1538" s="1" t="str">
        <f>IF('01_Données'!Q1288="","",INDEX(Tableau3[Qte],MATCH('01_Données'!P1288,Tableau3[Sequence],0),))</f>
        <v/>
      </c>
      <c r="E1538" s="22" t="str">
        <f>IF('01_Données'!Q1288="","",INDEX(Tableau3[P.A.U],MATCH('01_Données'!P1288,Tableau3[Sequence],0),))</f>
        <v/>
      </c>
      <c r="F1538" s="22"/>
      <c r="G1538" s="2" t="str">
        <f>IF('01_Données'!Q1288="","",INDEX(Tableau3[Délai],MATCH('01_Données'!P1288,Tableau3[Sequence],0),))</f>
        <v/>
      </c>
      <c r="H1538" s="2" t="str">
        <f>IF('01_Données'!Q1288="","",INDEX(Tableau3[Date livraison],MATCH('01_Données'!P1288,Tableau3[Sequence],0),))</f>
        <v/>
      </c>
      <c r="I1538" s="1" t="str">
        <f t="shared" si="30"/>
        <v/>
      </c>
      <c r="J1538" t="e">
        <f>IF('01_Données'!#REF!="","",INDEX(#REF!,MATCH('01_Données'!#REF!,#REF!,0),))</f>
        <v>#REF!</v>
      </c>
    </row>
    <row r="1539" spans="1:10" x14ac:dyDescent="0.25">
      <c r="A1539" s="19" t="str">
        <f>IF(ROW()-12&lt;='01_Données'!$O$2,ROW()-12,"")</f>
        <v/>
      </c>
      <c r="B1539" s="1" t="str">
        <f>IF('01_Données'!Q1289="","",INDEX(Tableau3[N°CMD],MATCH('01_Données'!P1289,Tableau3[Sequence],0),))</f>
        <v/>
      </c>
      <c r="C1539" s="31" t="str">
        <f>IF('01_Données'!Q1289="","",INDEX(Tableau3[Désignation],MATCH('01_Données'!P1289,Tableau3[Sequence],0),))</f>
        <v/>
      </c>
      <c r="D1539" s="1" t="str">
        <f>IF('01_Données'!Q1289="","",INDEX(Tableau3[Qte],MATCH('01_Données'!P1289,Tableau3[Sequence],0),))</f>
        <v/>
      </c>
      <c r="E1539" s="22" t="str">
        <f>IF('01_Données'!Q1289="","",INDEX(Tableau3[P.A.U],MATCH('01_Données'!P1289,Tableau3[Sequence],0),))</f>
        <v/>
      </c>
      <c r="F1539" s="22"/>
      <c r="G1539" s="2" t="str">
        <f>IF('01_Données'!Q1289="","",INDEX(Tableau3[Délai],MATCH('01_Données'!P1289,Tableau3[Sequence],0),))</f>
        <v/>
      </c>
      <c r="H1539" s="2" t="str">
        <f>IF('01_Données'!Q1289="","",INDEX(Tableau3[Date livraison],MATCH('01_Données'!P1289,Tableau3[Sequence],0),))</f>
        <v/>
      </c>
      <c r="I1539" s="1" t="str">
        <f t="shared" si="30"/>
        <v/>
      </c>
      <c r="J1539" t="e">
        <f>IF('01_Données'!#REF!="","",INDEX(#REF!,MATCH('01_Données'!#REF!,#REF!,0),))</f>
        <v>#REF!</v>
      </c>
    </row>
    <row r="1540" spans="1:10" x14ac:dyDescent="0.25">
      <c r="A1540" s="19" t="str">
        <f>IF(ROW()-12&lt;='01_Données'!$O$2,ROW()-12,"")</f>
        <v/>
      </c>
      <c r="B1540" s="1" t="str">
        <f>IF('01_Données'!Q1290="","",INDEX(Tableau3[N°CMD],MATCH('01_Données'!P1290,Tableau3[Sequence],0),))</f>
        <v/>
      </c>
      <c r="C1540" s="31" t="str">
        <f>IF('01_Données'!Q1290="","",INDEX(Tableau3[Désignation],MATCH('01_Données'!P1290,Tableau3[Sequence],0),))</f>
        <v/>
      </c>
      <c r="D1540" s="1" t="str">
        <f>IF('01_Données'!Q1290="","",INDEX(Tableau3[Qte],MATCH('01_Données'!P1290,Tableau3[Sequence],0),))</f>
        <v/>
      </c>
      <c r="E1540" s="22" t="str">
        <f>IF('01_Données'!Q1290="","",INDEX(Tableau3[P.A.U],MATCH('01_Données'!P1290,Tableau3[Sequence],0),))</f>
        <v/>
      </c>
      <c r="F1540" s="22"/>
      <c r="G1540" s="2" t="str">
        <f>IF('01_Données'!Q1290="","",INDEX(Tableau3[Délai],MATCH('01_Données'!P1290,Tableau3[Sequence],0),))</f>
        <v/>
      </c>
      <c r="H1540" s="2" t="str">
        <f>IF('01_Données'!Q1290="","",INDEX(Tableau3[Date livraison],MATCH('01_Données'!P1290,Tableau3[Sequence],0),))</f>
        <v/>
      </c>
      <c r="I1540" s="1" t="str">
        <f t="shared" si="30"/>
        <v/>
      </c>
      <c r="J1540" t="e">
        <f>IF('01_Données'!#REF!="","",INDEX(#REF!,MATCH('01_Données'!#REF!,#REF!,0),))</f>
        <v>#REF!</v>
      </c>
    </row>
    <row r="1541" spans="1:10" x14ac:dyDescent="0.25">
      <c r="A1541" s="19" t="str">
        <f>IF(ROW()-12&lt;='01_Données'!$O$2,ROW()-12,"")</f>
        <v/>
      </c>
      <c r="B1541" s="1" t="str">
        <f>IF('01_Données'!Q1291="","",INDEX(Tableau3[N°CMD],MATCH('01_Données'!P1291,Tableau3[Sequence],0),))</f>
        <v/>
      </c>
      <c r="C1541" s="31" t="str">
        <f>IF('01_Données'!Q1291="","",INDEX(Tableau3[Désignation],MATCH('01_Données'!P1291,Tableau3[Sequence],0),))</f>
        <v/>
      </c>
      <c r="D1541" s="1" t="str">
        <f>IF('01_Données'!Q1291="","",INDEX(Tableau3[Qte],MATCH('01_Données'!P1291,Tableau3[Sequence],0),))</f>
        <v/>
      </c>
      <c r="E1541" s="22" t="str">
        <f>IF('01_Données'!Q1291="","",INDEX(Tableau3[P.A.U],MATCH('01_Données'!P1291,Tableau3[Sequence],0),))</f>
        <v/>
      </c>
      <c r="F1541" s="22"/>
      <c r="G1541" s="2" t="str">
        <f>IF('01_Données'!Q1291="","",INDEX(Tableau3[Délai],MATCH('01_Données'!P1291,Tableau3[Sequence],0),))</f>
        <v/>
      </c>
      <c r="H1541" s="2" t="str">
        <f>IF('01_Données'!Q1291="","",INDEX(Tableau3[Date livraison],MATCH('01_Données'!P1291,Tableau3[Sequence],0),))</f>
        <v/>
      </c>
      <c r="I1541" s="1" t="str">
        <f t="shared" si="30"/>
        <v/>
      </c>
      <c r="J1541" t="e">
        <f>IF('01_Données'!#REF!="","",INDEX(#REF!,MATCH('01_Données'!#REF!,#REF!,0),))</f>
        <v>#REF!</v>
      </c>
    </row>
    <row r="1542" spans="1:10" x14ac:dyDescent="0.25">
      <c r="A1542" s="19" t="str">
        <f>IF(ROW()-12&lt;='01_Données'!$O$2,ROW()-12,"")</f>
        <v/>
      </c>
      <c r="B1542" s="1" t="str">
        <f>IF('01_Données'!Q1292="","",INDEX(Tableau3[N°CMD],MATCH('01_Données'!P1292,Tableau3[Sequence],0),))</f>
        <v/>
      </c>
      <c r="C1542" s="31" t="str">
        <f>IF('01_Données'!Q1292="","",INDEX(Tableau3[Désignation],MATCH('01_Données'!P1292,Tableau3[Sequence],0),))</f>
        <v/>
      </c>
      <c r="D1542" s="1" t="str">
        <f>IF('01_Données'!Q1292="","",INDEX(Tableau3[Qte],MATCH('01_Données'!P1292,Tableau3[Sequence],0),))</f>
        <v/>
      </c>
      <c r="E1542" s="22" t="str">
        <f>IF('01_Données'!Q1292="","",INDEX(Tableau3[P.A.U],MATCH('01_Données'!P1292,Tableau3[Sequence],0),))</f>
        <v/>
      </c>
      <c r="F1542" s="22"/>
      <c r="G1542" s="2" t="str">
        <f>IF('01_Données'!Q1292="","",INDEX(Tableau3[Délai],MATCH('01_Données'!P1292,Tableau3[Sequence],0),))</f>
        <v/>
      </c>
      <c r="H1542" s="2" t="str">
        <f>IF('01_Données'!Q1292="","",INDEX(Tableau3[Date livraison],MATCH('01_Données'!P1292,Tableau3[Sequence],0),))</f>
        <v/>
      </c>
      <c r="I1542" s="1" t="str">
        <f t="shared" si="30"/>
        <v/>
      </c>
      <c r="J1542" t="e">
        <f>IF('01_Données'!#REF!="","",INDEX(#REF!,MATCH('01_Données'!#REF!,#REF!,0),))</f>
        <v>#REF!</v>
      </c>
    </row>
    <row r="1543" spans="1:10" x14ac:dyDescent="0.25">
      <c r="A1543" s="19" t="str">
        <f>IF(ROW()-12&lt;='01_Données'!$O$2,ROW()-12,"")</f>
        <v/>
      </c>
      <c r="B1543" s="1" t="str">
        <f>IF('01_Données'!Q1293="","",INDEX(Tableau3[N°CMD],MATCH('01_Données'!P1293,Tableau3[Sequence],0),))</f>
        <v/>
      </c>
      <c r="C1543" s="31" t="str">
        <f>IF('01_Données'!Q1293="","",INDEX(Tableau3[Désignation],MATCH('01_Données'!P1293,Tableau3[Sequence],0),))</f>
        <v/>
      </c>
      <c r="D1543" s="1" t="str">
        <f>IF('01_Données'!Q1293="","",INDEX(Tableau3[Qte],MATCH('01_Données'!P1293,Tableau3[Sequence],0),))</f>
        <v/>
      </c>
      <c r="E1543" s="22" t="str">
        <f>IF('01_Données'!Q1293="","",INDEX(Tableau3[P.A.U],MATCH('01_Données'!P1293,Tableau3[Sequence],0),))</f>
        <v/>
      </c>
      <c r="F1543" s="22"/>
      <c r="G1543" s="2" t="str">
        <f>IF('01_Données'!Q1293="","",INDEX(Tableau3[Délai],MATCH('01_Données'!P1293,Tableau3[Sequence],0),))</f>
        <v/>
      </c>
      <c r="H1543" s="2" t="str">
        <f>IF('01_Données'!Q1293="","",INDEX(Tableau3[Date livraison],MATCH('01_Données'!P1293,Tableau3[Sequence],0),))</f>
        <v/>
      </c>
      <c r="I1543" s="1" t="str">
        <f t="shared" si="30"/>
        <v/>
      </c>
      <c r="J1543" t="e">
        <f>IF('01_Données'!#REF!="","",INDEX(#REF!,MATCH('01_Données'!#REF!,#REF!,0),))</f>
        <v>#REF!</v>
      </c>
    </row>
    <row r="1544" spans="1:10" x14ac:dyDescent="0.25">
      <c r="A1544" s="19" t="str">
        <f>IF(ROW()-12&lt;='01_Données'!$O$2,ROW()-12,"")</f>
        <v/>
      </c>
      <c r="B1544" s="1" t="str">
        <f>IF('01_Données'!Q1294="","",INDEX(Tableau3[N°CMD],MATCH('01_Données'!P1294,Tableau3[Sequence],0),))</f>
        <v/>
      </c>
      <c r="C1544" s="31" t="str">
        <f>IF('01_Données'!Q1294="","",INDEX(Tableau3[Désignation],MATCH('01_Données'!P1294,Tableau3[Sequence],0),))</f>
        <v/>
      </c>
      <c r="D1544" s="1" t="str">
        <f>IF('01_Données'!Q1294="","",INDEX(Tableau3[Qte],MATCH('01_Données'!P1294,Tableau3[Sequence],0),))</f>
        <v/>
      </c>
      <c r="E1544" s="22" t="str">
        <f>IF('01_Données'!Q1294="","",INDEX(Tableau3[P.A.U],MATCH('01_Données'!P1294,Tableau3[Sequence],0),))</f>
        <v/>
      </c>
      <c r="F1544" s="22"/>
      <c r="G1544" s="2" t="str">
        <f>IF('01_Données'!Q1294="","",INDEX(Tableau3[Délai],MATCH('01_Données'!P1294,Tableau3[Sequence],0),))</f>
        <v/>
      </c>
      <c r="H1544" s="2" t="str">
        <f>IF('01_Données'!Q1294="","",INDEX(Tableau3[Date livraison],MATCH('01_Données'!P1294,Tableau3[Sequence],0),))</f>
        <v/>
      </c>
      <c r="I1544" s="1" t="str">
        <f t="shared" si="30"/>
        <v/>
      </c>
      <c r="J1544" t="e">
        <f>IF('01_Données'!#REF!="","",INDEX(#REF!,MATCH('01_Données'!#REF!,#REF!,0),))</f>
        <v>#REF!</v>
      </c>
    </row>
    <row r="1545" spans="1:10" x14ac:dyDescent="0.25">
      <c r="A1545" s="19" t="str">
        <f>IF(ROW()-12&lt;='01_Données'!$O$2,ROW()-12,"")</f>
        <v/>
      </c>
      <c r="B1545" s="1" t="str">
        <f>IF('01_Données'!Q1295="","",INDEX(Tableau3[N°CMD],MATCH('01_Données'!P1295,Tableau3[Sequence],0),))</f>
        <v/>
      </c>
      <c r="C1545" s="31" t="str">
        <f>IF('01_Données'!Q1295="","",INDEX(Tableau3[Désignation],MATCH('01_Données'!P1295,Tableau3[Sequence],0),))</f>
        <v/>
      </c>
      <c r="D1545" s="1" t="str">
        <f>IF('01_Données'!Q1295="","",INDEX(Tableau3[Qte],MATCH('01_Données'!P1295,Tableau3[Sequence],0),))</f>
        <v/>
      </c>
      <c r="E1545" s="22" t="str">
        <f>IF('01_Données'!Q1295="","",INDEX(Tableau3[P.A.U],MATCH('01_Données'!P1295,Tableau3[Sequence],0),))</f>
        <v/>
      </c>
      <c r="F1545" s="22"/>
      <c r="G1545" s="2" t="str">
        <f>IF('01_Données'!Q1295="","",INDEX(Tableau3[Délai],MATCH('01_Données'!P1295,Tableau3[Sequence],0),))</f>
        <v/>
      </c>
      <c r="H1545" s="2" t="str">
        <f>IF('01_Données'!Q1295="","",INDEX(Tableau3[Date livraison],MATCH('01_Données'!P1295,Tableau3[Sequence],0),))</f>
        <v/>
      </c>
      <c r="I1545" s="1" t="str">
        <f t="shared" si="30"/>
        <v/>
      </c>
      <c r="J1545" t="e">
        <f>IF('01_Données'!#REF!="","",INDEX(#REF!,MATCH('01_Données'!#REF!,#REF!,0),))</f>
        <v>#REF!</v>
      </c>
    </row>
    <row r="1546" spans="1:10" x14ac:dyDescent="0.25">
      <c r="A1546" s="19" t="str">
        <f>IF(ROW()-12&lt;='01_Données'!$O$2,ROW()-12,"")</f>
        <v/>
      </c>
      <c r="B1546" s="1" t="str">
        <f>IF('01_Données'!Q1296="","",INDEX(Tableau3[N°CMD],MATCH('01_Données'!P1296,Tableau3[Sequence],0),))</f>
        <v/>
      </c>
      <c r="C1546" s="31" t="str">
        <f>IF('01_Données'!Q1296="","",INDEX(Tableau3[Désignation],MATCH('01_Données'!P1296,Tableau3[Sequence],0),))</f>
        <v/>
      </c>
      <c r="D1546" s="1" t="str">
        <f>IF('01_Données'!Q1296="","",INDEX(Tableau3[Qte],MATCH('01_Données'!P1296,Tableau3[Sequence],0),))</f>
        <v/>
      </c>
      <c r="E1546" s="22" t="str">
        <f>IF('01_Données'!Q1296="","",INDEX(Tableau3[P.A.U],MATCH('01_Données'!P1296,Tableau3[Sequence],0),))</f>
        <v/>
      </c>
      <c r="F1546" s="22"/>
      <c r="G1546" s="2" t="str">
        <f>IF('01_Données'!Q1296="","",INDEX(Tableau3[Délai],MATCH('01_Données'!P1296,Tableau3[Sequence],0),))</f>
        <v/>
      </c>
      <c r="H1546" s="2" t="str">
        <f>IF('01_Données'!Q1296="","",INDEX(Tableau3[Date livraison],MATCH('01_Données'!P1296,Tableau3[Sequence],0),))</f>
        <v/>
      </c>
      <c r="I1546" s="1" t="str">
        <f t="shared" si="30"/>
        <v/>
      </c>
      <c r="J1546" t="e">
        <f>IF('01_Données'!#REF!="","",INDEX(#REF!,MATCH('01_Données'!#REF!,#REF!,0),))</f>
        <v>#REF!</v>
      </c>
    </row>
    <row r="1547" spans="1:10" x14ac:dyDescent="0.25">
      <c r="A1547" s="19" t="str">
        <f>IF(ROW()-12&lt;='01_Données'!$O$2,ROW()-12,"")</f>
        <v/>
      </c>
      <c r="B1547" s="1" t="str">
        <f>IF('01_Données'!Q1297="","",INDEX(Tableau3[N°CMD],MATCH('01_Données'!P1297,Tableau3[Sequence],0),))</f>
        <v/>
      </c>
      <c r="C1547" s="31" t="str">
        <f>IF('01_Données'!Q1297="","",INDEX(Tableau3[Désignation],MATCH('01_Données'!P1297,Tableau3[Sequence],0),))</f>
        <v/>
      </c>
      <c r="D1547" s="1" t="str">
        <f>IF('01_Données'!Q1297="","",INDEX(Tableau3[Qte],MATCH('01_Données'!P1297,Tableau3[Sequence],0),))</f>
        <v/>
      </c>
      <c r="E1547" s="22" t="str">
        <f>IF('01_Données'!Q1297="","",INDEX(Tableau3[P.A.U],MATCH('01_Données'!P1297,Tableau3[Sequence],0),))</f>
        <v/>
      </c>
      <c r="F1547" s="22"/>
      <c r="G1547" s="2" t="str">
        <f>IF('01_Données'!Q1297="","",INDEX(Tableau3[Délai],MATCH('01_Données'!P1297,Tableau3[Sequence],0),))</f>
        <v/>
      </c>
      <c r="H1547" s="2" t="str">
        <f>IF('01_Données'!Q1297="","",INDEX(Tableau3[Date livraison],MATCH('01_Données'!P1297,Tableau3[Sequence],0),))</f>
        <v/>
      </c>
      <c r="I1547" s="1" t="str">
        <f t="shared" si="30"/>
        <v/>
      </c>
      <c r="J1547" t="e">
        <f>IF('01_Données'!#REF!="","",INDEX(#REF!,MATCH('01_Données'!#REF!,#REF!,0),))</f>
        <v>#REF!</v>
      </c>
    </row>
    <row r="1548" spans="1:10" x14ac:dyDescent="0.25">
      <c r="A1548" s="19" t="str">
        <f>IF(ROW()-12&lt;='01_Données'!$O$2,ROW()-12,"")</f>
        <v/>
      </c>
      <c r="B1548" s="1" t="str">
        <f>IF('01_Données'!Q1298="","",INDEX(Tableau3[N°CMD],MATCH('01_Données'!P1298,Tableau3[Sequence],0),))</f>
        <v/>
      </c>
      <c r="C1548" s="31" t="str">
        <f>IF('01_Données'!Q1298="","",INDEX(Tableau3[Désignation],MATCH('01_Données'!P1298,Tableau3[Sequence],0),))</f>
        <v/>
      </c>
      <c r="D1548" s="1" t="str">
        <f>IF('01_Données'!Q1298="","",INDEX(Tableau3[Qte],MATCH('01_Données'!P1298,Tableau3[Sequence],0),))</f>
        <v/>
      </c>
      <c r="E1548" s="22" t="str">
        <f>IF('01_Données'!Q1298="","",INDEX(Tableau3[P.A.U],MATCH('01_Données'!P1298,Tableau3[Sequence],0),))</f>
        <v/>
      </c>
      <c r="F1548" s="22"/>
      <c r="G1548" s="2" t="str">
        <f>IF('01_Données'!Q1298="","",INDEX(Tableau3[Délai],MATCH('01_Données'!P1298,Tableau3[Sequence],0),))</f>
        <v/>
      </c>
      <c r="H1548" s="2" t="str">
        <f>IF('01_Données'!Q1298="","",INDEX(Tableau3[Date livraison],MATCH('01_Données'!P1298,Tableau3[Sequence],0),))</f>
        <v/>
      </c>
      <c r="I1548" s="1" t="str">
        <f t="shared" ref="I1548:I1611" si="31">IF(ISBLANK(A1548),"",IFERROR(H1548-G1548,""))</f>
        <v/>
      </c>
      <c r="J1548" t="e">
        <f>IF('01_Données'!#REF!="","",INDEX(#REF!,MATCH('01_Données'!#REF!,#REF!,0),))</f>
        <v>#REF!</v>
      </c>
    </row>
    <row r="1549" spans="1:10" x14ac:dyDescent="0.25">
      <c r="A1549" s="19" t="str">
        <f>IF(ROW()-12&lt;='01_Données'!$O$2,ROW()-12,"")</f>
        <v/>
      </c>
      <c r="B1549" s="1" t="str">
        <f>IF('01_Données'!Q1299="","",INDEX(Tableau3[N°CMD],MATCH('01_Données'!P1299,Tableau3[Sequence],0),))</f>
        <v/>
      </c>
      <c r="C1549" s="31" t="str">
        <f>IF('01_Données'!Q1299="","",INDEX(Tableau3[Désignation],MATCH('01_Données'!P1299,Tableau3[Sequence],0),))</f>
        <v/>
      </c>
      <c r="D1549" s="1" t="str">
        <f>IF('01_Données'!Q1299="","",INDEX(Tableau3[Qte],MATCH('01_Données'!P1299,Tableau3[Sequence],0),))</f>
        <v/>
      </c>
      <c r="E1549" s="22" t="str">
        <f>IF('01_Données'!Q1299="","",INDEX(Tableau3[P.A.U],MATCH('01_Données'!P1299,Tableau3[Sequence],0),))</f>
        <v/>
      </c>
      <c r="F1549" s="22"/>
      <c r="G1549" s="2" t="str">
        <f>IF('01_Données'!Q1299="","",INDEX(Tableau3[Délai],MATCH('01_Données'!P1299,Tableau3[Sequence],0),))</f>
        <v/>
      </c>
      <c r="H1549" s="2" t="str">
        <f>IF('01_Données'!Q1299="","",INDEX(Tableau3[Date livraison],MATCH('01_Données'!P1299,Tableau3[Sequence],0),))</f>
        <v/>
      </c>
      <c r="I1549" s="1" t="str">
        <f t="shared" si="31"/>
        <v/>
      </c>
      <c r="J1549" t="e">
        <f>IF('01_Données'!#REF!="","",INDEX(#REF!,MATCH('01_Données'!#REF!,#REF!,0),))</f>
        <v>#REF!</v>
      </c>
    </row>
    <row r="1550" spans="1:10" x14ac:dyDescent="0.25">
      <c r="A1550" s="19" t="str">
        <f>IF(ROW()-12&lt;='01_Données'!$O$2,ROW()-12,"")</f>
        <v/>
      </c>
      <c r="B1550" s="1" t="str">
        <f>IF('01_Données'!Q1300="","",INDEX(Tableau3[N°CMD],MATCH('01_Données'!P1300,Tableau3[Sequence],0),))</f>
        <v/>
      </c>
      <c r="C1550" s="31" t="str">
        <f>IF('01_Données'!Q1300="","",INDEX(Tableau3[Désignation],MATCH('01_Données'!P1300,Tableau3[Sequence],0),))</f>
        <v/>
      </c>
      <c r="D1550" s="1" t="str">
        <f>IF('01_Données'!Q1300="","",INDEX(Tableau3[Qte],MATCH('01_Données'!P1300,Tableau3[Sequence],0),))</f>
        <v/>
      </c>
      <c r="E1550" s="22" t="str">
        <f>IF('01_Données'!Q1300="","",INDEX(Tableau3[P.A.U],MATCH('01_Données'!P1300,Tableau3[Sequence],0),))</f>
        <v/>
      </c>
      <c r="F1550" s="22"/>
      <c r="G1550" s="2" t="str">
        <f>IF('01_Données'!Q1300="","",INDEX(Tableau3[Délai],MATCH('01_Données'!P1300,Tableau3[Sequence],0),))</f>
        <v/>
      </c>
      <c r="H1550" s="2" t="str">
        <f>IF('01_Données'!Q1300="","",INDEX(Tableau3[Date livraison],MATCH('01_Données'!P1300,Tableau3[Sequence],0),))</f>
        <v/>
      </c>
      <c r="I1550" s="1" t="str">
        <f t="shared" si="31"/>
        <v/>
      </c>
      <c r="J1550" t="e">
        <f>IF('01_Données'!#REF!="","",INDEX(#REF!,MATCH('01_Données'!#REF!,#REF!,0),))</f>
        <v>#REF!</v>
      </c>
    </row>
    <row r="1551" spans="1:10" x14ac:dyDescent="0.25">
      <c r="A1551" s="19" t="str">
        <f>IF(ROW()-12&lt;='01_Données'!$O$2,ROW()-12,"")</f>
        <v/>
      </c>
      <c r="B1551" s="1" t="str">
        <f>IF('01_Données'!Q1301="","",INDEX(Tableau3[N°CMD],MATCH('01_Données'!P1301,Tableau3[Sequence],0),))</f>
        <v/>
      </c>
      <c r="C1551" s="31" t="str">
        <f>IF('01_Données'!Q1301="","",INDEX(Tableau3[Désignation],MATCH('01_Données'!P1301,Tableau3[Sequence],0),))</f>
        <v/>
      </c>
      <c r="D1551" s="1" t="str">
        <f>IF('01_Données'!Q1301="","",INDEX(Tableau3[Qte],MATCH('01_Données'!P1301,Tableau3[Sequence],0),))</f>
        <v/>
      </c>
      <c r="E1551" s="22" t="str">
        <f>IF('01_Données'!Q1301="","",INDEX(Tableau3[P.A.U],MATCH('01_Données'!P1301,Tableau3[Sequence],0),))</f>
        <v/>
      </c>
      <c r="F1551" s="22"/>
      <c r="G1551" s="2" t="str">
        <f>IF('01_Données'!Q1301="","",INDEX(Tableau3[Délai],MATCH('01_Données'!P1301,Tableau3[Sequence],0),))</f>
        <v/>
      </c>
      <c r="H1551" s="2" t="str">
        <f>IF('01_Données'!Q1301="","",INDEX(Tableau3[Date livraison],MATCH('01_Données'!P1301,Tableau3[Sequence],0),))</f>
        <v/>
      </c>
      <c r="I1551" s="1" t="str">
        <f t="shared" si="31"/>
        <v/>
      </c>
      <c r="J1551" t="e">
        <f>IF('01_Données'!#REF!="","",INDEX(#REF!,MATCH('01_Données'!#REF!,#REF!,0),))</f>
        <v>#REF!</v>
      </c>
    </row>
    <row r="1552" spans="1:10" x14ac:dyDescent="0.25">
      <c r="A1552" s="19" t="str">
        <f>IF(ROW()-12&lt;='01_Données'!$O$2,ROW()-12,"")</f>
        <v/>
      </c>
      <c r="B1552" s="1" t="str">
        <f>IF('01_Données'!Q1302="","",INDEX(Tableau3[N°CMD],MATCH('01_Données'!P1302,Tableau3[Sequence],0),))</f>
        <v/>
      </c>
      <c r="C1552" s="31" t="str">
        <f>IF('01_Données'!Q1302="","",INDEX(Tableau3[Désignation],MATCH('01_Données'!P1302,Tableau3[Sequence],0),))</f>
        <v/>
      </c>
      <c r="D1552" s="1" t="str">
        <f>IF('01_Données'!Q1302="","",INDEX(Tableau3[Qte],MATCH('01_Données'!P1302,Tableau3[Sequence],0),))</f>
        <v/>
      </c>
      <c r="E1552" s="22" t="str">
        <f>IF('01_Données'!Q1302="","",INDEX(Tableau3[P.A.U],MATCH('01_Données'!P1302,Tableau3[Sequence],0),))</f>
        <v/>
      </c>
      <c r="F1552" s="22"/>
      <c r="G1552" s="2" t="str">
        <f>IF('01_Données'!Q1302="","",INDEX(Tableau3[Délai],MATCH('01_Données'!P1302,Tableau3[Sequence],0),))</f>
        <v/>
      </c>
      <c r="H1552" s="2" t="str">
        <f>IF('01_Données'!Q1302="","",INDEX(Tableau3[Date livraison],MATCH('01_Données'!P1302,Tableau3[Sequence],0),))</f>
        <v/>
      </c>
      <c r="I1552" s="1" t="str">
        <f t="shared" si="31"/>
        <v/>
      </c>
      <c r="J1552" t="e">
        <f>IF('01_Données'!#REF!="","",INDEX(#REF!,MATCH('01_Données'!#REF!,#REF!,0),))</f>
        <v>#REF!</v>
      </c>
    </row>
    <row r="1553" spans="1:10" x14ac:dyDescent="0.25">
      <c r="A1553" s="19" t="str">
        <f>IF(ROW()-12&lt;='01_Données'!$O$2,ROW()-12,"")</f>
        <v/>
      </c>
      <c r="B1553" s="1" t="str">
        <f>IF('01_Données'!Q1303="","",INDEX(Tableau3[N°CMD],MATCH('01_Données'!P1303,Tableau3[Sequence],0),))</f>
        <v/>
      </c>
      <c r="C1553" s="31" t="str">
        <f>IF('01_Données'!Q1303="","",INDEX(Tableau3[Désignation],MATCH('01_Données'!P1303,Tableau3[Sequence],0),))</f>
        <v/>
      </c>
      <c r="D1553" s="1" t="str">
        <f>IF('01_Données'!Q1303="","",INDEX(Tableau3[Qte],MATCH('01_Données'!P1303,Tableau3[Sequence],0),))</f>
        <v/>
      </c>
      <c r="E1553" s="22" t="str">
        <f>IF('01_Données'!Q1303="","",INDEX(Tableau3[P.A.U],MATCH('01_Données'!P1303,Tableau3[Sequence],0),))</f>
        <v/>
      </c>
      <c r="F1553" s="22"/>
      <c r="G1553" s="2" t="str">
        <f>IF('01_Données'!Q1303="","",INDEX(Tableau3[Délai],MATCH('01_Données'!P1303,Tableau3[Sequence],0),))</f>
        <v/>
      </c>
      <c r="H1553" s="2" t="str">
        <f>IF('01_Données'!Q1303="","",INDEX(Tableau3[Date livraison],MATCH('01_Données'!P1303,Tableau3[Sequence],0),))</f>
        <v/>
      </c>
      <c r="I1553" s="1" t="str">
        <f t="shared" si="31"/>
        <v/>
      </c>
      <c r="J1553" t="e">
        <f>IF('01_Données'!#REF!="","",INDEX(#REF!,MATCH('01_Données'!#REF!,#REF!,0),))</f>
        <v>#REF!</v>
      </c>
    </row>
    <row r="1554" spans="1:10" x14ac:dyDescent="0.25">
      <c r="A1554" s="19" t="str">
        <f>IF(ROW()-12&lt;='01_Données'!$O$2,ROW()-12,"")</f>
        <v/>
      </c>
      <c r="B1554" s="1" t="str">
        <f>IF('01_Données'!Q1304="","",INDEX(Tableau3[N°CMD],MATCH('01_Données'!P1304,Tableau3[Sequence],0),))</f>
        <v/>
      </c>
      <c r="C1554" s="31" t="str">
        <f>IF('01_Données'!Q1304="","",INDEX(Tableau3[Désignation],MATCH('01_Données'!P1304,Tableau3[Sequence],0),))</f>
        <v/>
      </c>
      <c r="D1554" s="1" t="str">
        <f>IF('01_Données'!Q1304="","",INDEX(Tableau3[Qte],MATCH('01_Données'!P1304,Tableau3[Sequence],0),))</f>
        <v/>
      </c>
      <c r="E1554" s="22" t="str">
        <f>IF('01_Données'!Q1304="","",INDEX(Tableau3[P.A.U],MATCH('01_Données'!P1304,Tableau3[Sequence],0),))</f>
        <v/>
      </c>
      <c r="F1554" s="22"/>
      <c r="G1554" s="2" t="str">
        <f>IF('01_Données'!Q1304="","",INDEX(Tableau3[Délai],MATCH('01_Données'!P1304,Tableau3[Sequence],0),))</f>
        <v/>
      </c>
      <c r="H1554" s="2" t="str">
        <f>IF('01_Données'!Q1304="","",INDEX(Tableau3[Date livraison],MATCH('01_Données'!P1304,Tableau3[Sequence],0),))</f>
        <v/>
      </c>
      <c r="I1554" s="1" t="str">
        <f t="shared" si="31"/>
        <v/>
      </c>
      <c r="J1554" t="e">
        <f>IF('01_Données'!#REF!="","",INDEX(#REF!,MATCH('01_Données'!#REF!,#REF!,0),))</f>
        <v>#REF!</v>
      </c>
    </row>
    <row r="1555" spans="1:10" x14ac:dyDescent="0.25">
      <c r="A1555" s="19" t="str">
        <f>IF(ROW()-12&lt;='01_Données'!$O$2,ROW()-12,"")</f>
        <v/>
      </c>
      <c r="B1555" s="1" t="str">
        <f>IF('01_Données'!Q1305="","",INDEX(Tableau3[N°CMD],MATCH('01_Données'!P1305,Tableau3[Sequence],0),))</f>
        <v/>
      </c>
      <c r="C1555" s="31" t="str">
        <f>IF('01_Données'!Q1305="","",INDEX(Tableau3[Désignation],MATCH('01_Données'!P1305,Tableau3[Sequence],0),))</f>
        <v/>
      </c>
      <c r="D1555" s="1" t="str">
        <f>IF('01_Données'!Q1305="","",INDEX(Tableau3[Qte],MATCH('01_Données'!P1305,Tableau3[Sequence],0),))</f>
        <v/>
      </c>
      <c r="E1555" s="22" t="str">
        <f>IF('01_Données'!Q1305="","",INDEX(Tableau3[P.A.U],MATCH('01_Données'!P1305,Tableau3[Sequence],0),))</f>
        <v/>
      </c>
      <c r="F1555" s="22"/>
      <c r="G1555" s="2" t="str">
        <f>IF('01_Données'!Q1305="","",INDEX(Tableau3[Délai],MATCH('01_Données'!P1305,Tableau3[Sequence],0),))</f>
        <v/>
      </c>
      <c r="H1555" s="2" t="str">
        <f>IF('01_Données'!Q1305="","",INDEX(Tableau3[Date livraison],MATCH('01_Données'!P1305,Tableau3[Sequence],0),))</f>
        <v/>
      </c>
      <c r="I1555" s="1" t="str">
        <f t="shared" si="31"/>
        <v/>
      </c>
      <c r="J1555" t="e">
        <f>IF('01_Données'!#REF!="","",INDEX(#REF!,MATCH('01_Données'!#REF!,#REF!,0),))</f>
        <v>#REF!</v>
      </c>
    </row>
    <row r="1556" spans="1:10" x14ac:dyDescent="0.25">
      <c r="A1556" s="19" t="str">
        <f>IF(ROW()-12&lt;='01_Données'!$O$2,ROW()-12,"")</f>
        <v/>
      </c>
      <c r="B1556" s="1" t="str">
        <f>IF('01_Données'!Q1306="","",INDEX(Tableau3[N°CMD],MATCH('01_Données'!P1306,Tableau3[Sequence],0),))</f>
        <v/>
      </c>
      <c r="C1556" s="31" t="str">
        <f>IF('01_Données'!Q1306="","",INDEX(Tableau3[Désignation],MATCH('01_Données'!P1306,Tableau3[Sequence],0),))</f>
        <v/>
      </c>
      <c r="D1556" s="1" t="str">
        <f>IF('01_Données'!Q1306="","",INDEX(Tableau3[Qte],MATCH('01_Données'!P1306,Tableau3[Sequence],0),))</f>
        <v/>
      </c>
      <c r="E1556" s="22" t="str">
        <f>IF('01_Données'!Q1306="","",INDEX(Tableau3[P.A.U],MATCH('01_Données'!P1306,Tableau3[Sequence],0),))</f>
        <v/>
      </c>
      <c r="F1556" s="22"/>
      <c r="G1556" s="2" t="str">
        <f>IF('01_Données'!Q1306="","",INDEX(Tableau3[Délai],MATCH('01_Données'!P1306,Tableau3[Sequence],0),))</f>
        <v/>
      </c>
      <c r="H1556" s="2" t="str">
        <f>IF('01_Données'!Q1306="","",INDEX(Tableau3[Date livraison],MATCH('01_Données'!P1306,Tableau3[Sequence],0),))</f>
        <v/>
      </c>
      <c r="I1556" s="1" t="str">
        <f t="shared" si="31"/>
        <v/>
      </c>
      <c r="J1556" t="e">
        <f>IF('01_Données'!#REF!="","",INDEX(#REF!,MATCH('01_Données'!#REF!,#REF!,0),))</f>
        <v>#REF!</v>
      </c>
    </row>
    <row r="1557" spans="1:10" x14ac:dyDescent="0.25">
      <c r="A1557" s="19" t="str">
        <f>IF(ROW()-12&lt;='01_Données'!$O$2,ROW()-12,"")</f>
        <v/>
      </c>
      <c r="B1557" s="1" t="str">
        <f>IF('01_Données'!Q1307="","",INDEX(Tableau3[N°CMD],MATCH('01_Données'!P1307,Tableau3[Sequence],0),))</f>
        <v/>
      </c>
      <c r="C1557" s="31" t="str">
        <f>IF('01_Données'!Q1307="","",INDEX(Tableau3[Désignation],MATCH('01_Données'!P1307,Tableau3[Sequence],0),))</f>
        <v/>
      </c>
      <c r="D1557" s="1" t="str">
        <f>IF('01_Données'!Q1307="","",INDEX(Tableau3[Qte],MATCH('01_Données'!P1307,Tableau3[Sequence],0),))</f>
        <v/>
      </c>
      <c r="E1557" s="22" t="str">
        <f>IF('01_Données'!Q1307="","",INDEX(Tableau3[P.A.U],MATCH('01_Données'!P1307,Tableau3[Sequence],0),))</f>
        <v/>
      </c>
      <c r="F1557" s="22"/>
      <c r="G1557" s="2" t="str">
        <f>IF('01_Données'!Q1307="","",INDEX(Tableau3[Délai],MATCH('01_Données'!P1307,Tableau3[Sequence],0),))</f>
        <v/>
      </c>
      <c r="H1557" s="2" t="str">
        <f>IF('01_Données'!Q1307="","",INDEX(Tableau3[Date livraison],MATCH('01_Données'!P1307,Tableau3[Sequence],0),))</f>
        <v/>
      </c>
      <c r="I1557" s="1" t="str">
        <f t="shared" si="31"/>
        <v/>
      </c>
      <c r="J1557" t="e">
        <f>IF('01_Données'!#REF!="","",INDEX(#REF!,MATCH('01_Données'!#REF!,#REF!,0),))</f>
        <v>#REF!</v>
      </c>
    </row>
    <row r="1558" spans="1:10" x14ac:dyDescent="0.25">
      <c r="A1558" s="19" t="str">
        <f>IF(ROW()-12&lt;='01_Données'!$O$2,ROW()-12,"")</f>
        <v/>
      </c>
      <c r="B1558" s="1" t="str">
        <f>IF('01_Données'!Q1308="","",INDEX(Tableau3[N°CMD],MATCH('01_Données'!P1308,Tableau3[Sequence],0),))</f>
        <v/>
      </c>
      <c r="C1558" s="31" t="str">
        <f>IF('01_Données'!Q1308="","",INDEX(Tableau3[Désignation],MATCH('01_Données'!P1308,Tableau3[Sequence],0),))</f>
        <v/>
      </c>
      <c r="D1558" s="1" t="str">
        <f>IF('01_Données'!Q1308="","",INDEX(Tableau3[Qte],MATCH('01_Données'!P1308,Tableau3[Sequence],0),))</f>
        <v/>
      </c>
      <c r="E1558" s="22" t="str">
        <f>IF('01_Données'!Q1308="","",INDEX(Tableau3[P.A.U],MATCH('01_Données'!P1308,Tableau3[Sequence],0),))</f>
        <v/>
      </c>
      <c r="F1558" s="22"/>
      <c r="G1558" s="2" t="str">
        <f>IF('01_Données'!Q1308="","",INDEX(Tableau3[Délai],MATCH('01_Données'!P1308,Tableau3[Sequence],0),))</f>
        <v/>
      </c>
      <c r="H1558" s="2" t="str">
        <f>IF('01_Données'!Q1308="","",INDEX(Tableau3[Date livraison],MATCH('01_Données'!P1308,Tableau3[Sequence],0),))</f>
        <v/>
      </c>
      <c r="I1558" s="1" t="str">
        <f t="shared" si="31"/>
        <v/>
      </c>
      <c r="J1558" t="e">
        <f>IF('01_Données'!#REF!="","",INDEX(#REF!,MATCH('01_Données'!#REF!,#REF!,0),))</f>
        <v>#REF!</v>
      </c>
    </row>
    <row r="1559" spans="1:10" x14ac:dyDescent="0.25">
      <c r="A1559" s="19" t="str">
        <f>IF(ROW()-12&lt;='01_Données'!$O$2,ROW()-12,"")</f>
        <v/>
      </c>
      <c r="B1559" s="1" t="str">
        <f>IF('01_Données'!Q1309="","",INDEX(Tableau3[N°CMD],MATCH('01_Données'!P1309,Tableau3[Sequence],0),))</f>
        <v/>
      </c>
      <c r="C1559" s="31" t="str">
        <f>IF('01_Données'!Q1309="","",INDEX(Tableau3[Désignation],MATCH('01_Données'!P1309,Tableau3[Sequence],0),))</f>
        <v/>
      </c>
      <c r="D1559" s="1" t="str">
        <f>IF('01_Données'!Q1309="","",INDEX(Tableau3[Qte],MATCH('01_Données'!P1309,Tableau3[Sequence],0),))</f>
        <v/>
      </c>
      <c r="E1559" s="22" t="str">
        <f>IF('01_Données'!Q1309="","",INDEX(Tableau3[P.A.U],MATCH('01_Données'!P1309,Tableau3[Sequence],0),))</f>
        <v/>
      </c>
      <c r="F1559" s="22"/>
      <c r="G1559" s="2" t="str">
        <f>IF('01_Données'!Q1309="","",INDEX(Tableau3[Délai],MATCH('01_Données'!P1309,Tableau3[Sequence],0),))</f>
        <v/>
      </c>
      <c r="H1559" s="2" t="str">
        <f>IF('01_Données'!Q1309="","",INDEX(Tableau3[Date livraison],MATCH('01_Données'!P1309,Tableau3[Sequence],0),))</f>
        <v/>
      </c>
      <c r="I1559" s="1" t="str">
        <f t="shared" si="31"/>
        <v/>
      </c>
      <c r="J1559" t="e">
        <f>IF('01_Données'!#REF!="","",INDEX(#REF!,MATCH('01_Données'!#REF!,#REF!,0),))</f>
        <v>#REF!</v>
      </c>
    </row>
    <row r="1560" spans="1:10" x14ac:dyDescent="0.25">
      <c r="A1560" s="19" t="str">
        <f>IF(ROW()-12&lt;='01_Données'!$O$2,ROW()-12,"")</f>
        <v/>
      </c>
      <c r="B1560" s="1" t="str">
        <f>IF('01_Données'!Q1310="","",INDEX(Tableau3[N°CMD],MATCH('01_Données'!P1310,Tableau3[Sequence],0),))</f>
        <v/>
      </c>
      <c r="C1560" s="31" t="str">
        <f>IF('01_Données'!Q1310="","",INDEX(Tableau3[Désignation],MATCH('01_Données'!P1310,Tableau3[Sequence],0),))</f>
        <v/>
      </c>
      <c r="D1560" s="1" t="str">
        <f>IF('01_Données'!Q1310="","",INDEX(Tableau3[Qte],MATCH('01_Données'!P1310,Tableau3[Sequence],0),))</f>
        <v/>
      </c>
      <c r="E1560" s="22" t="str">
        <f>IF('01_Données'!Q1310="","",INDEX(Tableau3[P.A.U],MATCH('01_Données'!P1310,Tableau3[Sequence],0),))</f>
        <v/>
      </c>
      <c r="F1560" s="22"/>
      <c r="G1560" s="2" t="str">
        <f>IF('01_Données'!Q1310="","",INDEX(Tableau3[Délai],MATCH('01_Données'!P1310,Tableau3[Sequence],0),))</f>
        <v/>
      </c>
      <c r="H1560" s="2" t="str">
        <f>IF('01_Données'!Q1310="","",INDEX(Tableau3[Date livraison],MATCH('01_Données'!P1310,Tableau3[Sequence],0),))</f>
        <v/>
      </c>
      <c r="I1560" s="1" t="str">
        <f t="shared" si="31"/>
        <v/>
      </c>
      <c r="J1560" t="e">
        <f>IF('01_Données'!#REF!="","",INDEX(#REF!,MATCH('01_Données'!#REF!,#REF!,0),))</f>
        <v>#REF!</v>
      </c>
    </row>
    <row r="1561" spans="1:10" x14ac:dyDescent="0.25">
      <c r="A1561" s="19" t="str">
        <f>IF(ROW()-12&lt;='01_Données'!$O$2,ROW()-12,"")</f>
        <v/>
      </c>
      <c r="B1561" s="1" t="str">
        <f>IF('01_Données'!Q1311="","",INDEX(Tableau3[N°CMD],MATCH('01_Données'!P1311,Tableau3[Sequence],0),))</f>
        <v/>
      </c>
      <c r="C1561" s="31" t="str">
        <f>IF('01_Données'!Q1311="","",INDEX(Tableau3[Désignation],MATCH('01_Données'!P1311,Tableau3[Sequence],0),))</f>
        <v/>
      </c>
      <c r="D1561" s="1" t="str">
        <f>IF('01_Données'!Q1311="","",INDEX(Tableau3[Qte],MATCH('01_Données'!P1311,Tableau3[Sequence],0),))</f>
        <v/>
      </c>
      <c r="E1561" s="22" t="str">
        <f>IF('01_Données'!Q1311="","",INDEX(Tableau3[P.A.U],MATCH('01_Données'!P1311,Tableau3[Sequence],0),))</f>
        <v/>
      </c>
      <c r="F1561" s="22"/>
      <c r="G1561" s="2" t="str">
        <f>IF('01_Données'!Q1311="","",INDEX(Tableau3[Délai],MATCH('01_Données'!P1311,Tableau3[Sequence],0),))</f>
        <v/>
      </c>
      <c r="H1561" s="2" t="str">
        <f>IF('01_Données'!Q1311="","",INDEX(Tableau3[Date livraison],MATCH('01_Données'!P1311,Tableau3[Sequence],0),))</f>
        <v/>
      </c>
      <c r="I1561" s="1" t="str">
        <f t="shared" si="31"/>
        <v/>
      </c>
      <c r="J1561" t="e">
        <f>IF('01_Données'!#REF!="","",INDEX(#REF!,MATCH('01_Données'!#REF!,#REF!,0),))</f>
        <v>#REF!</v>
      </c>
    </row>
    <row r="1562" spans="1:10" x14ac:dyDescent="0.25">
      <c r="A1562" s="19" t="str">
        <f>IF(ROW()-12&lt;='01_Données'!$O$2,ROW()-12,"")</f>
        <v/>
      </c>
      <c r="B1562" s="1" t="str">
        <f>IF('01_Données'!Q1312="","",INDEX(Tableau3[N°CMD],MATCH('01_Données'!P1312,Tableau3[Sequence],0),))</f>
        <v/>
      </c>
      <c r="C1562" s="31" t="str">
        <f>IF('01_Données'!Q1312="","",INDEX(Tableau3[Désignation],MATCH('01_Données'!P1312,Tableau3[Sequence],0),))</f>
        <v/>
      </c>
      <c r="D1562" s="1" t="str">
        <f>IF('01_Données'!Q1312="","",INDEX(Tableau3[Qte],MATCH('01_Données'!P1312,Tableau3[Sequence],0),))</f>
        <v/>
      </c>
      <c r="E1562" s="22" t="str">
        <f>IF('01_Données'!Q1312="","",INDEX(Tableau3[P.A.U],MATCH('01_Données'!P1312,Tableau3[Sequence],0),))</f>
        <v/>
      </c>
      <c r="F1562" s="22"/>
      <c r="G1562" s="2" t="str">
        <f>IF('01_Données'!Q1312="","",INDEX(Tableau3[Délai],MATCH('01_Données'!P1312,Tableau3[Sequence],0),))</f>
        <v/>
      </c>
      <c r="H1562" s="2" t="str">
        <f>IF('01_Données'!Q1312="","",INDEX(Tableau3[Date livraison],MATCH('01_Données'!P1312,Tableau3[Sequence],0),))</f>
        <v/>
      </c>
      <c r="I1562" s="1" t="str">
        <f t="shared" si="31"/>
        <v/>
      </c>
      <c r="J1562" t="e">
        <f>IF('01_Données'!#REF!="","",INDEX(#REF!,MATCH('01_Données'!#REF!,#REF!,0),))</f>
        <v>#REF!</v>
      </c>
    </row>
    <row r="1563" spans="1:10" x14ac:dyDescent="0.25">
      <c r="A1563" s="19" t="str">
        <f>IF(ROW()-12&lt;='01_Données'!$O$2,ROW()-12,"")</f>
        <v/>
      </c>
      <c r="B1563" s="1" t="str">
        <f>IF('01_Données'!Q1313="","",INDEX(Tableau3[N°CMD],MATCH('01_Données'!P1313,Tableau3[Sequence],0),))</f>
        <v/>
      </c>
      <c r="C1563" s="31" t="str">
        <f>IF('01_Données'!Q1313="","",INDEX(Tableau3[Désignation],MATCH('01_Données'!P1313,Tableau3[Sequence],0),))</f>
        <v/>
      </c>
      <c r="D1563" s="1" t="str">
        <f>IF('01_Données'!Q1313="","",INDEX(Tableau3[Qte],MATCH('01_Données'!P1313,Tableau3[Sequence],0),))</f>
        <v/>
      </c>
      <c r="E1563" s="22" t="str">
        <f>IF('01_Données'!Q1313="","",INDEX(Tableau3[P.A.U],MATCH('01_Données'!P1313,Tableau3[Sequence],0),))</f>
        <v/>
      </c>
      <c r="F1563" s="22"/>
      <c r="G1563" s="2" t="str">
        <f>IF('01_Données'!Q1313="","",INDEX(Tableau3[Délai],MATCH('01_Données'!P1313,Tableau3[Sequence],0),))</f>
        <v/>
      </c>
      <c r="H1563" s="2" t="str">
        <f>IF('01_Données'!Q1313="","",INDEX(Tableau3[Date livraison],MATCH('01_Données'!P1313,Tableau3[Sequence],0),))</f>
        <v/>
      </c>
      <c r="I1563" s="1" t="str">
        <f t="shared" si="31"/>
        <v/>
      </c>
      <c r="J1563" t="e">
        <f>IF('01_Données'!#REF!="","",INDEX(#REF!,MATCH('01_Données'!#REF!,#REF!,0),))</f>
        <v>#REF!</v>
      </c>
    </row>
    <row r="1564" spans="1:10" x14ac:dyDescent="0.25">
      <c r="A1564" s="19" t="str">
        <f>IF(ROW()-12&lt;='01_Données'!$O$2,ROW()-12,"")</f>
        <v/>
      </c>
      <c r="B1564" s="1" t="str">
        <f>IF('01_Données'!Q1314="","",INDEX(Tableau3[N°CMD],MATCH('01_Données'!P1314,Tableau3[Sequence],0),))</f>
        <v/>
      </c>
      <c r="C1564" s="31" t="str">
        <f>IF('01_Données'!Q1314="","",INDEX(Tableau3[Désignation],MATCH('01_Données'!P1314,Tableau3[Sequence],0),))</f>
        <v/>
      </c>
      <c r="D1564" s="1" t="str">
        <f>IF('01_Données'!Q1314="","",INDEX(Tableau3[Qte],MATCH('01_Données'!P1314,Tableau3[Sequence],0),))</f>
        <v/>
      </c>
      <c r="E1564" s="22" t="str">
        <f>IF('01_Données'!Q1314="","",INDEX(Tableau3[P.A.U],MATCH('01_Données'!P1314,Tableau3[Sequence],0),))</f>
        <v/>
      </c>
      <c r="F1564" s="22"/>
      <c r="G1564" s="2" t="str">
        <f>IF('01_Données'!Q1314="","",INDEX(Tableau3[Délai],MATCH('01_Données'!P1314,Tableau3[Sequence],0),))</f>
        <v/>
      </c>
      <c r="H1564" s="2" t="str">
        <f>IF('01_Données'!Q1314="","",INDEX(Tableau3[Date livraison],MATCH('01_Données'!P1314,Tableau3[Sequence],0),))</f>
        <v/>
      </c>
      <c r="I1564" s="1" t="str">
        <f t="shared" si="31"/>
        <v/>
      </c>
      <c r="J1564" t="e">
        <f>IF('01_Données'!#REF!="","",INDEX(#REF!,MATCH('01_Données'!#REF!,#REF!,0),))</f>
        <v>#REF!</v>
      </c>
    </row>
    <row r="1565" spans="1:10" x14ac:dyDescent="0.25">
      <c r="A1565" s="19" t="str">
        <f>IF(ROW()-12&lt;='01_Données'!$O$2,ROW()-12,"")</f>
        <v/>
      </c>
      <c r="B1565" s="1" t="str">
        <f>IF('01_Données'!Q1315="","",INDEX(Tableau3[N°CMD],MATCH('01_Données'!P1315,Tableau3[Sequence],0),))</f>
        <v/>
      </c>
      <c r="C1565" s="31" t="str">
        <f>IF('01_Données'!Q1315="","",INDEX(Tableau3[Désignation],MATCH('01_Données'!P1315,Tableau3[Sequence],0),))</f>
        <v/>
      </c>
      <c r="D1565" s="1" t="str">
        <f>IF('01_Données'!Q1315="","",INDEX(Tableau3[Qte],MATCH('01_Données'!P1315,Tableau3[Sequence],0),))</f>
        <v/>
      </c>
      <c r="E1565" s="22" t="str">
        <f>IF('01_Données'!Q1315="","",INDEX(Tableau3[P.A.U],MATCH('01_Données'!P1315,Tableau3[Sequence],0),))</f>
        <v/>
      </c>
      <c r="F1565" s="22"/>
      <c r="G1565" s="2" t="str">
        <f>IF('01_Données'!Q1315="","",INDEX(Tableau3[Délai],MATCH('01_Données'!P1315,Tableau3[Sequence],0),))</f>
        <v/>
      </c>
      <c r="H1565" s="2" t="str">
        <f>IF('01_Données'!Q1315="","",INDEX(Tableau3[Date livraison],MATCH('01_Données'!P1315,Tableau3[Sequence],0),))</f>
        <v/>
      </c>
      <c r="I1565" s="1" t="str">
        <f t="shared" si="31"/>
        <v/>
      </c>
      <c r="J1565" t="e">
        <f>IF('01_Données'!#REF!="","",INDEX(#REF!,MATCH('01_Données'!#REF!,#REF!,0),))</f>
        <v>#REF!</v>
      </c>
    </row>
    <row r="1566" spans="1:10" x14ac:dyDescent="0.25">
      <c r="A1566" s="19" t="str">
        <f>IF(ROW()-12&lt;='01_Données'!$O$2,ROW()-12,"")</f>
        <v/>
      </c>
      <c r="B1566" s="1" t="str">
        <f>IF('01_Données'!Q1316="","",INDEX(Tableau3[N°CMD],MATCH('01_Données'!P1316,Tableau3[Sequence],0),))</f>
        <v/>
      </c>
      <c r="C1566" s="31" t="str">
        <f>IF('01_Données'!Q1316="","",INDEX(Tableau3[Désignation],MATCH('01_Données'!P1316,Tableau3[Sequence],0),))</f>
        <v/>
      </c>
      <c r="D1566" s="1" t="str">
        <f>IF('01_Données'!Q1316="","",INDEX(Tableau3[Qte],MATCH('01_Données'!P1316,Tableau3[Sequence],0),))</f>
        <v/>
      </c>
      <c r="E1566" s="22" t="str">
        <f>IF('01_Données'!Q1316="","",INDEX(Tableau3[P.A.U],MATCH('01_Données'!P1316,Tableau3[Sequence],0),))</f>
        <v/>
      </c>
      <c r="F1566" s="22"/>
      <c r="G1566" s="2" t="str">
        <f>IF('01_Données'!Q1316="","",INDEX(Tableau3[Délai],MATCH('01_Données'!P1316,Tableau3[Sequence],0),))</f>
        <v/>
      </c>
      <c r="H1566" s="2" t="str">
        <f>IF('01_Données'!Q1316="","",INDEX(Tableau3[Date livraison],MATCH('01_Données'!P1316,Tableau3[Sequence],0),))</f>
        <v/>
      </c>
      <c r="I1566" s="1" t="str">
        <f t="shared" si="31"/>
        <v/>
      </c>
      <c r="J1566" t="e">
        <f>IF('01_Données'!#REF!="","",INDEX(#REF!,MATCH('01_Données'!#REF!,#REF!,0),))</f>
        <v>#REF!</v>
      </c>
    </row>
    <row r="1567" spans="1:10" x14ac:dyDescent="0.25">
      <c r="A1567" s="19" t="str">
        <f>IF(ROW()-12&lt;='01_Données'!$O$2,ROW()-12,"")</f>
        <v/>
      </c>
      <c r="B1567" s="1" t="str">
        <f>IF('01_Données'!Q1317="","",INDEX(Tableau3[N°CMD],MATCH('01_Données'!P1317,Tableau3[Sequence],0),))</f>
        <v/>
      </c>
      <c r="C1567" s="31" t="str">
        <f>IF('01_Données'!Q1317="","",INDEX(Tableau3[Désignation],MATCH('01_Données'!P1317,Tableau3[Sequence],0),))</f>
        <v/>
      </c>
      <c r="D1567" s="1" t="str">
        <f>IF('01_Données'!Q1317="","",INDEX(Tableau3[Qte],MATCH('01_Données'!P1317,Tableau3[Sequence],0),))</f>
        <v/>
      </c>
      <c r="E1567" s="22" t="str">
        <f>IF('01_Données'!Q1317="","",INDEX(Tableau3[P.A.U],MATCH('01_Données'!P1317,Tableau3[Sequence],0),))</f>
        <v/>
      </c>
      <c r="F1567" s="22"/>
      <c r="G1567" s="2" t="str">
        <f>IF('01_Données'!Q1317="","",INDEX(Tableau3[Délai],MATCH('01_Données'!P1317,Tableau3[Sequence],0),))</f>
        <v/>
      </c>
      <c r="H1567" s="2" t="str">
        <f>IF('01_Données'!Q1317="","",INDEX(Tableau3[Date livraison],MATCH('01_Données'!P1317,Tableau3[Sequence],0),))</f>
        <v/>
      </c>
      <c r="I1567" s="1" t="str">
        <f t="shared" si="31"/>
        <v/>
      </c>
      <c r="J1567" t="e">
        <f>IF('01_Données'!#REF!="","",INDEX(#REF!,MATCH('01_Données'!#REF!,#REF!,0),))</f>
        <v>#REF!</v>
      </c>
    </row>
    <row r="1568" spans="1:10" x14ac:dyDescent="0.25">
      <c r="A1568" s="19" t="str">
        <f>IF(ROW()-12&lt;='01_Données'!$O$2,ROW()-12,"")</f>
        <v/>
      </c>
      <c r="B1568" s="1" t="str">
        <f>IF('01_Données'!Q1318="","",INDEX(Tableau3[N°CMD],MATCH('01_Données'!P1318,Tableau3[Sequence],0),))</f>
        <v/>
      </c>
      <c r="C1568" s="31" t="str">
        <f>IF('01_Données'!Q1318="","",INDEX(Tableau3[Désignation],MATCH('01_Données'!P1318,Tableau3[Sequence],0),))</f>
        <v/>
      </c>
      <c r="D1568" s="1" t="str">
        <f>IF('01_Données'!Q1318="","",INDEX(Tableau3[Qte],MATCH('01_Données'!P1318,Tableau3[Sequence],0),))</f>
        <v/>
      </c>
      <c r="E1568" s="22" t="str">
        <f>IF('01_Données'!Q1318="","",INDEX(Tableau3[P.A.U],MATCH('01_Données'!P1318,Tableau3[Sequence],0),))</f>
        <v/>
      </c>
      <c r="F1568" s="22"/>
      <c r="G1568" s="2" t="str">
        <f>IF('01_Données'!Q1318="","",INDEX(Tableau3[Délai],MATCH('01_Données'!P1318,Tableau3[Sequence],0),))</f>
        <v/>
      </c>
      <c r="H1568" s="2" t="str">
        <f>IF('01_Données'!Q1318="","",INDEX(Tableau3[Date livraison],MATCH('01_Données'!P1318,Tableau3[Sequence],0),))</f>
        <v/>
      </c>
      <c r="I1568" s="1" t="str">
        <f t="shared" si="31"/>
        <v/>
      </c>
      <c r="J1568" t="e">
        <f>IF('01_Données'!#REF!="","",INDEX(#REF!,MATCH('01_Données'!#REF!,#REF!,0),))</f>
        <v>#REF!</v>
      </c>
    </row>
    <row r="1569" spans="1:10" x14ac:dyDescent="0.25">
      <c r="A1569" s="19" t="str">
        <f>IF(ROW()-12&lt;='01_Données'!$O$2,ROW()-12,"")</f>
        <v/>
      </c>
      <c r="B1569" s="1" t="str">
        <f>IF('01_Données'!Q1319="","",INDEX(Tableau3[N°CMD],MATCH('01_Données'!P1319,Tableau3[Sequence],0),))</f>
        <v/>
      </c>
      <c r="C1569" s="31" t="str">
        <f>IF('01_Données'!Q1319="","",INDEX(Tableau3[Désignation],MATCH('01_Données'!P1319,Tableau3[Sequence],0),))</f>
        <v/>
      </c>
      <c r="D1569" s="1" t="str">
        <f>IF('01_Données'!Q1319="","",INDEX(Tableau3[Qte],MATCH('01_Données'!P1319,Tableau3[Sequence],0),))</f>
        <v/>
      </c>
      <c r="E1569" s="22" t="str">
        <f>IF('01_Données'!Q1319="","",INDEX(Tableau3[P.A.U],MATCH('01_Données'!P1319,Tableau3[Sequence],0),))</f>
        <v/>
      </c>
      <c r="F1569" s="22"/>
      <c r="G1569" s="2" t="str">
        <f>IF('01_Données'!Q1319="","",INDEX(Tableau3[Délai],MATCH('01_Données'!P1319,Tableau3[Sequence],0),))</f>
        <v/>
      </c>
      <c r="H1569" s="2" t="str">
        <f>IF('01_Données'!Q1319="","",INDEX(Tableau3[Date livraison],MATCH('01_Données'!P1319,Tableau3[Sequence],0),))</f>
        <v/>
      </c>
      <c r="I1569" s="1" t="str">
        <f t="shared" si="31"/>
        <v/>
      </c>
      <c r="J1569" t="e">
        <f>IF('01_Données'!#REF!="","",INDEX(#REF!,MATCH('01_Données'!#REF!,#REF!,0),))</f>
        <v>#REF!</v>
      </c>
    </row>
    <row r="1570" spans="1:10" x14ac:dyDescent="0.25">
      <c r="A1570" s="19" t="str">
        <f>IF(ROW()-12&lt;='01_Données'!$O$2,ROW()-12,"")</f>
        <v/>
      </c>
      <c r="B1570" s="1" t="str">
        <f>IF('01_Données'!Q1320="","",INDEX(Tableau3[N°CMD],MATCH('01_Données'!P1320,Tableau3[Sequence],0),))</f>
        <v/>
      </c>
      <c r="C1570" s="31" t="str">
        <f>IF('01_Données'!Q1320="","",INDEX(Tableau3[Désignation],MATCH('01_Données'!P1320,Tableau3[Sequence],0),))</f>
        <v/>
      </c>
      <c r="D1570" s="1" t="str">
        <f>IF('01_Données'!Q1320="","",INDEX(Tableau3[Qte],MATCH('01_Données'!P1320,Tableau3[Sequence],0),))</f>
        <v/>
      </c>
      <c r="E1570" s="22" t="str">
        <f>IF('01_Données'!Q1320="","",INDEX(Tableau3[P.A.U],MATCH('01_Données'!P1320,Tableau3[Sequence],0),))</f>
        <v/>
      </c>
      <c r="F1570" s="22"/>
      <c r="G1570" s="2" t="str">
        <f>IF('01_Données'!Q1320="","",INDEX(Tableau3[Délai],MATCH('01_Données'!P1320,Tableau3[Sequence],0),))</f>
        <v/>
      </c>
      <c r="H1570" s="2" t="str">
        <f>IF('01_Données'!Q1320="","",INDEX(Tableau3[Date livraison],MATCH('01_Données'!P1320,Tableau3[Sequence],0),))</f>
        <v/>
      </c>
      <c r="I1570" s="1" t="str">
        <f t="shared" si="31"/>
        <v/>
      </c>
      <c r="J1570" t="e">
        <f>IF('01_Données'!#REF!="","",INDEX(#REF!,MATCH('01_Données'!#REF!,#REF!,0),))</f>
        <v>#REF!</v>
      </c>
    </row>
    <row r="1571" spans="1:10" x14ac:dyDescent="0.25">
      <c r="A1571" s="19" t="str">
        <f>IF(ROW()-12&lt;='01_Données'!$O$2,ROW()-12,"")</f>
        <v/>
      </c>
      <c r="B1571" s="1" t="str">
        <f>IF('01_Données'!Q1321="","",INDEX(Tableau3[N°CMD],MATCH('01_Données'!P1321,Tableau3[Sequence],0),))</f>
        <v/>
      </c>
      <c r="C1571" s="31" t="str">
        <f>IF('01_Données'!Q1321="","",INDEX(Tableau3[Désignation],MATCH('01_Données'!P1321,Tableau3[Sequence],0),))</f>
        <v/>
      </c>
      <c r="D1571" s="1" t="str">
        <f>IF('01_Données'!Q1321="","",INDEX(Tableau3[Qte],MATCH('01_Données'!P1321,Tableau3[Sequence],0),))</f>
        <v/>
      </c>
      <c r="E1571" s="22" t="str">
        <f>IF('01_Données'!Q1321="","",INDEX(Tableau3[P.A.U],MATCH('01_Données'!P1321,Tableau3[Sequence],0),))</f>
        <v/>
      </c>
      <c r="F1571" s="22"/>
      <c r="G1571" s="2" t="str">
        <f>IF('01_Données'!Q1321="","",INDEX(Tableau3[Délai],MATCH('01_Données'!P1321,Tableau3[Sequence],0),))</f>
        <v/>
      </c>
      <c r="H1571" s="2" t="str">
        <f>IF('01_Données'!Q1321="","",INDEX(Tableau3[Date livraison],MATCH('01_Données'!P1321,Tableau3[Sequence],0),))</f>
        <v/>
      </c>
      <c r="I1571" s="1" t="str">
        <f t="shared" si="31"/>
        <v/>
      </c>
      <c r="J1571" t="e">
        <f>IF('01_Données'!#REF!="","",INDEX(#REF!,MATCH('01_Données'!#REF!,#REF!,0),))</f>
        <v>#REF!</v>
      </c>
    </row>
    <row r="1572" spans="1:10" x14ac:dyDescent="0.25">
      <c r="A1572" s="19" t="str">
        <f>IF(ROW()-12&lt;='01_Données'!$O$2,ROW()-12,"")</f>
        <v/>
      </c>
      <c r="B1572" s="1" t="str">
        <f>IF('01_Données'!Q1322="","",INDEX(Tableau3[N°CMD],MATCH('01_Données'!P1322,Tableau3[Sequence],0),))</f>
        <v/>
      </c>
      <c r="C1572" s="31" t="str">
        <f>IF('01_Données'!Q1322="","",INDEX(Tableau3[Désignation],MATCH('01_Données'!P1322,Tableau3[Sequence],0),))</f>
        <v/>
      </c>
      <c r="D1572" s="1" t="str">
        <f>IF('01_Données'!Q1322="","",INDEX(Tableau3[Qte],MATCH('01_Données'!P1322,Tableau3[Sequence],0),))</f>
        <v/>
      </c>
      <c r="E1572" s="22" t="str">
        <f>IF('01_Données'!Q1322="","",INDEX(Tableau3[P.A.U],MATCH('01_Données'!P1322,Tableau3[Sequence],0),))</f>
        <v/>
      </c>
      <c r="F1572" s="22"/>
      <c r="G1572" s="2" t="str">
        <f>IF('01_Données'!Q1322="","",INDEX(Tableau3[Délai],MATCH('01_Données'!P1322,Tableau3[Sequence],0),))</f>
        <v/>
      </c>
      <c r="H1572" s="2" t="str">
        <f>IF('01_Données'!Q1322="","",INDEX(Tableau3[Date livraison],MATCH('01_Données'!P1322,Tableau3[Sequence],0),))</f>
        <v/>
      </c>
      <c r="I1572" s="1" t="str">
        <f t="shared" si="31"/>
        <v/>
      </c>
      <c r="J1572" t="e">
        <f>IF('01_Données'!#REF!="","",INDEX(#REF!,MATCH('01_Données'!#REF!,#REF!,0),))</f>
        <v>#REF!</v>
      </c>
    </row>
    <row r="1573" spans="1:10" x14ac:dyDescent="0.25">
      <c r="A1573" s="19" t="str">
        <f>IF(ROW()-12&lt;='01_Données'!$O$2,ROW()-12,"")</f>
        <v/>
      </c>
      <c r="B1573" s="1" t="str">
        <f>IF('01_Données'!Q1323="","",INDEX(Tableau3[N°CMD],MATCH('01_Données'!P1323,Tableau3[Sequence],0),))</f>
        <v/>
      </c>
      <c r="C1573" s="31" t="str">
        <f>IF('01_Données'!Q1323="","",INDEX(Tableau3[Désignation],MATCH('01_Données'!P1323,Tableau3[Sequence],0),))</f>
        <v/>
      </c>
      <c r="D1573" s="1" t="str">
        <f>IF('01_Données'!Q1323="","",INDEX(Tableau3[Qte],MATCH('01_Données'!P1323,Tableau3[Sequence],0),))</f>
        <v/>
      </c>
      <c r="E1573" s="22" t="str">
        <f>IF('01_Données'!Q1323="","",INDEX(Tableau3[P.A.U],MATCH('01_Données'!P1323,Tableau3[Sequence],0),))</f>
        <v/>
      </c>
      <c r="F1573" s="22"/>
      <c r="G1573" s="2" t="str">
        <f>IF('01_Données'!Q1323="","",INDEX(Tableau3[Délai],MATCH('01_Données'!P1323,Tableau3[Sequence],0),))</f>
        <v/>
      </c>
      <c r="H1573" s="2" t="str">
        <f>IF('01_Données'!Q1323="","",INDEX(Tableau3[Date livraison],MATCH('01_Données'!P1323,Tableau3[Sequence],0),))</f>
        <v/>
      </c>
      <c r="I1573" s="1" t="str">
        <f t="shared" si="31"/>
        <v/>
      </c>
      <c r="J1573" t="e">
        <f>IF('01_Données'!#REF!="","",INDEX(#REF!,MATCH('01_Données'!#REF!,#REF!,0),))</f>
        <v>#REF!</v>
      </c>
    </row>
    <row r="1574" spans="1:10" x14ac:dyDescent="0.25">
      <c r="A1574" s="19" t="str">
        <f>IF(ROW()-12&lt;='01_Données'!$O$2,ROW()-12,"")</f>
        <v/>
      </c>
      <c r="B1574" s="1" t="str">
        <f>IF('01_Données'!Q1324="","",INDEX(Tableau3[N°CMD],MATCH('01_Données'!P1324,Tableau3[Sequence],0),))</f>
        <v/>
      </c>
      <c r="C1574" s="31" t="str">
        <f>IF('01_Données'!Q1324="","",INDEX(Tableau3[Désignation],MATCH('01_Données'!P1324,Tableau3[Sequence],0),))</f>
        <v/>
      </c>
      <c r="D1574" s="1" t="str">
        <f>IF('01_Données'!Q1324="","",INDEX(Tableau3[Qte],MATCH('01_Données'!P1324,Tableau3[Sequence],0),))</f>
        <v/>
      </c>
      <c r="E1574" s="22" t="str">
        <f>IF('01_Données'!Q1324="","",INDEX(Tableau3[P.A.U],MATCH('01_Données'!P1324,Tableau3[Sequence],0),))</f>
        <v/>
      </c>
      <c r="F1574" s="22"/>
      <c r="G1574" s="2" t="str">
        <f>IF('01_Données'!Q1324="","",INDEX(Tableau3[Délai],MATCH('01_Données'!P1324,Tableau3[Sequence],0),))</f>
        <v/>
      </c>
      <c r="H1574" s="2" t="str">
        <f>IF('01_Données'!Q1324="","",INDEX(Tableau3[Date livraison],MATCH('01_Données'!P1324,Tableau3[Sequence],0),))</f>
        <v/>
      </c>
      <c r="I1574" s="1" t="str">
        <f t="shared" si="31"/>
        <v/>
      </c>
      <c r="J1574" t="e">
        <f>IF('01_Données'!#REF!="","",INDEX(#REF!,MATCH('01_Données'!#REF!,#REF!,0),))</f>
        <v>#REF!</v>
      </c>
    </row>
    <row r="1575" spans="1:10" x14ac:dyDescent="0.25">
      <c r="A1575" s="19" t="str">
        <f>IF(ROW()-12&lt;='01_Données'!$O$2,ROW()-12,"")</f>
        <v/>
      </c>
      <c r="B1575" s="1" t="str">
        <f>IF('01_Données'!Q1325="","",INDEX(Tableau3[N°CMD],MATCH('01_Données'!P1325,Tableau3[Sequence],0),))</f>
        <v/>
      </c>
      <c r="C1575" s="31" t="str">
        <f>IF('01_Données'!Q1325="","",INDEX(Tableau3[Désignation],MATCH('01_Données'!P1325,Tableau3[Sequence],0),))</f>
        <v/>
      </c>
      <c r="D1575" s="1" t="str">
        <f>IF('01_Données'!Q1325="","",INDEX(Tableau3[Qte],MATCH('01_Données'!P1325,Tableau3[Sequence],0),))</f>
        <v/>
      </c>
      <c r="E1575" s="22" t="str">
        <f>IF('01_Données'!Q1325="","",INDEX(Tableau3[P.A.U],MATCH('01_Données'!P1325,Tableau3[Sequence],0),))</f>
        <v/>
      </c>
      <c r="F1575" s="22"/>
      <c r="G1575" s="2" t="str">
        <f>IF('01_Données'!Q1325="","",INDEX(Tableau3[Délai],MATCH('01_Données'!P1325,Tableau3[Sequence],0),))</f>
        <v/>
      </c>
      <c r="H1575" s="2" t="str">
        <f>IF('01_Données'!Q1325="","",INDEX(Tableau3[Date livraison],MATCH('01_Données'!P1325,Tableau3[Sequence],0),))</f>
        <v/>
      </c>
      <c r="I1575" s="1" t="str">
        <f t="shared" si="31"/>
        <v/>
      </c>
      <c r="J1575" t="e">
        <f>IF('01_Données'!#REF!="","",INDEX(#REF!,MATCH('01_Données'!#REF!,#REF!,0),))</f>
        <v>#REF!</v>
      </c>
    </row>
    <row r="1576" spans="1:10" x14ac:dyDescent="0.25">
      <c r="A1576" s="19" t="str">
        <f>IF(ROW()-12&lt;='01_Données'!$O$2,ROW()-12,"")</f>
        <v/>
      </c>
      <c r="B1576" s="1" t="str">
        <f>IF('01_Données'!Q1326="","",INDEX(Tableau3[N°CMD],MATCH('01_Données'!P1326,Tableau3[Sequence],0),))</f>
        <v/>
      </c>
      <c r="C1576" s="31" t="str">
        <f>IF('01_Données'!Q1326="","",INDEX(Tableau3[Désignation],MATCH('01_Données'!P1326,Tableau3[Sequence],0),))</f>
        <v/>
      </c>
      <c r="D1576" s="1" t="str">
        <f>IF('01_Données'!Q1326="","",INDEX(Tableau3[Qte],MATCH('01_Données'!P1326,Tableau3[Sequence],0),))</f>
        <v/>
      </c>
      <c r="E1576" s="22" t="str">
        <f>IF('01_Données'!Q1326="","",INDEX(Tableau3[P.A.U],MATCH('01_Données'!P1326,Tableau3[Sequence],0),))</f>
        <v/>
      </c>
      <c r="F1576" s="22"/>
      <c r="G1576" s="2" t="str">
        <f>IF('01_Données'!Q1326="","",INDEX(Tableau3[Délai],MATCH('01_Données'!P1326,Tableau3[Sequence],0),))</f>
        <v/>
      </c>
      <c r="H1576" s="2" t="str">
        <f>IF('01_Données'!Q1326="","",INDEX(Tableau3[Date livraison],MATCH('01_Données'!P1326,Tableau3[Sequence],0),))</f>
        <v/>
      </c>
      <c r="I1576" s="1" t="str">
        <f t="shared" si="31"/>
        <v/>
      </c>
      <c r="J1576" t="e">
        <f>IF('01_Données'!#REF!="","",INDEX(#REF!,MATCH('01_Données'!#REF!,#REF!,0),))</f>
        <v>#REF!</v>
      </c>
    </row>
    <row r="1577" spans="1:10" x14ac:dyDescent="0.25">
      <c r="A1577" s="19" t="str">
        <f>IF(ROW()-12&lt;='01_Données'!$O$2,ROW()-12,"")</f>
        <v/>
      </c>
      <c r="B1577" s="1" t="str">
        <f>IF('01_Données'!Q1327="","",INDEX(Tableau3[N°CMD],MATCH('01_Données'!P1327,Tableau3[Sequence],0),))</f>
        <v/>
      </c>
      <c r="C1577" s="31" t="str">
        <f>IF('01_Données'!Q1327="","",INDEX(Tableau3[Désignation],MATCH('01_Données'!P1327,Tableau3[Sequence],0),))</f>
        <v/>
      </c>
      <c r="D1577" s="1" t="str">
        <f>IF('01_Données'!Q1327="","",INDEX(Tableau3[Qte],MATCH('01_Données'!P1327,Tableau3[Sequence],0),))</f>
        <v/>
      </c>
      <c r="E1577" s="22" t="str">
        <f>IF('01_Données'!Q1327="","",INDEX(Tableau3[P.A.U],MATCH('01_Données'!P1327,Tableau3[Sequence],0),))</f>
        <v/>
      </c>
      <c r="F1577" s="22"/>
      <c r="G1577" s="2" t="str">
        <f>IF('01_Données'!Q1327="","",INDEX(Tableau3[Délai],MATCH('01_Données'!P1327,Tableau3[Sequence],0),))</f>
        <v/>
      </c>
      <c r="H1577" s="2" t="str">
        <f>IF('01_Données'!Q1327="","",INDEX(Tableau3[Date livraison],MATCH('01_Données'!P1327,Tableau3[Sequence],0),))</f>
        <v/>
      </c>
      <c r="I1577" s="1" t="str">
        <f t="shared" si="31"/>
        <v/>
      </c>
      <c r="J1577" t="e">
        <f>IF('01_Données'!#REF!="","",INDEX(#REF!,MATCH('01_Données'!#REF!,#REF!,0),))</f>
        <v>#REF!</v>
      </c>
    </row>
    <row r="1578" spans="1:10" x14ac:dyDescent="0.25">
      <c r="A1578" s="19" t="str">
        <f>IF(ROW()-12&lt;='01_Données'!$O$2,ROW()-12,"")</f>
        <v/>
      </c>
      <c r="B1578" s="1" t="str">
        <f>IF('01_Données'!Q1328="","",INDEX(Tableau3[N°CMD],MATCH('01_Données'!P1328,Tableau3[Sequence],0),))</f>
        <v/>
      </c>
      <c r="C1578" s="31" t="str">
        <f>IF('01_Données'!Q1328="","",INDEX(Tableau3[Désignation],MATCH('01_Données'!P1328,Tableau3[Sequence],0),))</f>
        <v/>
      </c>
      <c r="D1578" s="1" t="str">
        <f>IF('01_Données'!Q1328="","",INDEX(Tableau3[Qte],MATCH('01_Données'!P1328,Tableau3[Sequence],0),))</f>
        <v/>
      </c>
      <c r="E1578" s="22" t="str">
        <f>IF('01_Données'!Q1328="","",INDEX(Tableau3[P.A.U],MATCH('01_Données'!P1328,Tableau3[Sequence],0),))</f>
        <v/>
      </c>
      <c r="F1578" s="22"/>
      <c r="G1578" s="2" t="str">
        <f>IF('01_Données'!Q1328="","",INDEX(Tableau3[Délai],MATCH('01_Données'!P1328,Tableau3[Sequence],0),))</f>
        <v/>
      </c>
      <c r="H1578" s="2" t="str">
        <f>IF('01_Données'!Q1328="","",INDEX(Tableau3[Date livraison],MATCH('01_Données'!P1328,Tableau3[Sequence],0),))</f>
        <v/>
      </c>
      <c r="I1578" s="1" t="str">
        <f t="shared" si="31"/>
        <v/>
      </c>
      <c r="J1578" t="e">
        <f>IF('01_Données'!#REF!="","",INDEX(#REF!,MATCH('01_Données'!#REF!,#REF!,0),))</f>
        <v>#REF!</v>
      </c>
    </row>
    <row r="1579" spans="1:10" x14ac:dyDescent="0.25">
      <c r="A1579" s="19" t="str">
        <f>IF(ROW()-12&lt;='01_Données'!$O$2,ROW()-12,"")</f>
        <v/>
      </c>
      <c r="B1579" s="1" t="str">
        <f>IF('01_Données'!Q1329="","",INDEX(Tableau3[N°CMD],MATCH('01_Données'!P1329,Tableau3[Sequence],0),))</f>
        <v/>
      </c>
      <c r="C1579" s="31" t="str">
        <f>IF('01_Données'!Q1329="","",INDEX(Tableau3[Désignation],MATCH('01_Données'!P1329,Tableau3[Sequence],0),))</f>
        <v/>
      </c>
      <c r="D1579" s="1" t="str">
        <f>IF('01_Données'!Q1329="","",INDEX(Tableau3[Qte],MATCH('01_Données'!P1329,Tableau3[Sequence],0),))</f>
        <v/>
      </c>
      <c r="E1579" s="22" t="str">
        <f>IF('01_Données'!Q1329="","",INDEX(Tableau3[P.A.U],MATCH('01_Données'!P1329,Tableau3[Sequence],0),))</f>
        <v/>
      </c>
      <c r="F1579" s="22"/>
      <c r="G1579" s="2" t="str">
        <f>IF('01_Données'!Q1329="","",INDEX(Tableau3[Délai],MATCH('01_Données'!P1329,Tableau3[Sequence],0),))</f>
        <v/>
      </c>
      <c r="H1579" s="2" t="str">
        <f>IF('01_Données'!Q1329="","",INDEX(Tableau3[Date livraison],MATCH('01_Données'!P1329,Tableau3[Sequence],0),))</f>
        <v/>
      </c>
      <c r="I1579" s="1" t="str">
        <f t="shared" si="31"/>
        <v/>
      </c>
      <c r="J1579" t="e">
        <f>IF('01_Données'!#REF!="","",INDEX(#REF!,MATCH('01_Données'!#REF!,#REF!,0),))</f>
        <v>#REF!</v>
      </c>
    </row>
    <row r="1580" spans="1:10" x14ac:dyDescent="0.25">
      <c r="A1580" s="19" t="str">
        <f>IF(ROW()-12&lt;='01_Données'!$O$2,ROW()-12,"")</f>
        <v/>
      </c>
      <c r="B1580" s="1" t="str">
        <f>IF('01_Données'!Q1330="","",INDEX(Tableau3[N°CMD],MATCH('01_Données'!P1330,Tableau3[Sequence],0),))</f>
        <v/>
      </c>
      <c r="C1580" s="31" t="str">
        <f>IF('01_Données'!Q1330="","",INDEX(Tableau3[Désignation],MATCH('01_Données'!P1330,Tableau3[Sequence],0),))</f>
        <v/>
      </c>
      <c r="D1580" s="1" t="str">
        <f>IF('01_Données'!Q1330="","",INDEX(Tableau3[Qte],MATCH('01_Données'!P1330,Tableau3[Sequence],0),))</f>
        <v/>
      </c>
      <c r="E1580" s="22" t="str">
        <f>IF('01_Données'!Q1330="","",INDEX(Tableau3[P.A.U],MATCH('01_Données'!P1330,Tableau3[Sequence],0),))</f>
        <v/>
      </c>
      <c r="F1580" s="22"/>
      <c r="G1580" s="2" t="str">
        <f>IF('01_Données'!Q1330="","",INDEX(Tableau3[Délai],MATCH('01_Données'!P1330,Tableau3[Sequence],0),))</f>
        <v/>
      </c>
      <c r="H1580" s="2" t="str">
        <f>IF('01_Données'!Q1330="","",INDEX(Tableau3[Date livraison],MATCH('01_Données'!P1330,Tableau3[Sequence],0),))</f>
        <v/>
      </c>
      <c r="I1580" s="1" t="str">
        <f t="shared" si="31"/>
        <v/>
      </c>
      <c r="J1580" t="e">
        <f>IF('01_Données'!#REF!="","",INDEX(#REF!,MATCH('01_Données'!#REF!,#REF!,0),))</f>
        <v>#REF!</v>
      </c>
    </row>
    <row r="1581" spans="1:10" x14ac:dyDescent="0.25">
      <c r="A1581" s="19" t="str">
        <f>IF(ROW()-12&lt;='01_Données'!$O$2,ROW()-12,"")</f>
        <v/>
      </c>
      <c r="B1581" s="1" t="str">
        <f>IF('01_Données'!Q1331="","",INDEX(Tableau3[N°CMD],MATCH('01_Données'!P1331,Tableau3[Sequence],0),))</f>
        <v/>
      </c>
      <c r="C1581" s="31" t="str">
        <f>IF('01_Données'!Q1331="","",INDEX(Tableau3[Désignation],MATCH('01_Données'!P1331,Tableau3[Sequence],0),))</f>
        <v/>
      </c>
      <c r="D1581" s="1" t="str">
        <f>IF('01_Données'!Q1331="","",INDEX(Tableau3[Qte],MATCH('01_Données'!P1331,Tableau3[Sequence],0),))</f>
        <v/>
      </c>
      <c r="E1581" s="22" t="str">
        <f>IF('01_Données'!Q1331="","",INDEX(Tableau3[P.A.U],MATCH('01_Données'!P1331,Tableau3[Sequence],0),))</f>
        <v/>
      </c>
      <c r="F1581" s="22"/>
      <c r="G1581" s="2" t="str">
        <f>IF('01_Données'!Q1331="","",INDEX(Tableau3[Délai],MATCH('01_Données'!P1331,Tableau3[Sequence],0),))</f>
        <v/>
      </c>
      <c r="H1581" s="2" t="str">
        <f>IF('01_Données'!Q1331="","",INDEX(Tableau3[Date livraison],MATCH('01_Données'!P1331,Tableau3[Sequence],0),))</f>
        <v/>
      </c>
      <c r="I1581" s="1" t="str">
        <f t="shared" si="31"/>
        <v/>
      </c>
      <c r="J1581" t="e">
        <f>IF('01_Données'!#REF!="","",INDEX(#REF!,MATCH('01_Données'!#REF!,#REF!,0),))</f>
        <v>#REF!</v>
      </c>
    </row>
    <row r="1582" spans="1:10" x14ac:dyDescent="0.25">
      <c r="A1582" s="19" t="str">
        <f>IF(ROW()-12&lt;='01_Données'!$O$2,ROW()-12,"")</f>
        <v/>
      </c>
      <c r="B1582" s="1" t="str">
        <f>IF('01_Données'!Q1332="","",INDEX(Tableau3[N°CMD],MATCH('01_Données'!P1332,Tableau3[Sequence],0),))</f>
        <v/>
      </c>
      <c r="C1582" s="31" t="str">
        <f>IF('01_Données'!Q1332="","",INDEX(Tableau3[Désignation],MATCH('01_Données'!P1332,Tableau3[Sequence],0),))</f>
        <v/>
      </c>
      <c r="D1582" s="1" t="str">
        <f>IF('01_Données'!Q1332="","",INDEX(Tableau3[Qte],MATCH('01_Données'!P1332,Tableau3[Sequence],0),))</f>
        <v/>
      </c>
      <c r="E1582" s="22" t="str">
        <f>IF('01_Données'!Q1332="","",INDEX(Tableau3[P.A.U],MATCH('01_Données'!P1332,Tableau3[Sequence],0),))</f>
        <v/>
      </c>
      <c r="F1582" s="22"/>
      <c r="G1582" s="2" t="str">
        <f>IF('01_Données'!Q1332="","",INDEX(Tableau3[Délai],MATCH('01_Données'!P1332,Tableau3[Sequence],0),))</f>
        <v/>
      </c>
      <c r="H1582" s="2" t="str">
        <f>IF('01_Données'!Q1332="","",INDEX(Tableau3[Date livraison],MATCH('01_Données'!P1332,Tableau3[Sequence],0),))</f>
        <v/>
      </c>
      <c r="I1582" s="1" t="str">
        <f t="shared" si="31"/>
        <v/>
      </c>
      <c r="J1582" t="e">
        <f>IF('01_Données'!#REF!="","",INDEX(#REF!,MATCH('01_Données'!#REF!,#REF!,0),))</f>
        <v>#REF!</v>
      </c>
    </row>
    <row r="1583" spans="1:10" x14ac:dyDescent="0.25">
      <c r="A1583" s="19" t="str">
        <f>IF(ROW()-12&lt;='01_Données'!$O$2,ROW()-12,"")</f>
        <v/>
      </c>
      <c r="B1583" s="1" t="str">
        <f>IF('01_Données'!Q1333="","",INDEX(Tableau3[N°CMD],MATCH('01_Données'!P1333,Tableau3[Sequence],0),))</f>
        <v/>
      </c>
      <c r="C1583" s="31" t="str">
        <f>IF('01_Données'!Q1333="","",INDEX(Tableau3[Désignation],MATCH('01_Données'!P1333,Tableau3[Sequence],0),))</f>
        <v/>
      </c>
      <c r="D1583" s="1" t="str">
        <f>IF('01_Données'!Q1333="","",INDEX(Tableau3[Qte],MATCH('01_Données'!P1333,Tableau3[Sequence],0),))</f>
        <v/>
      </c>
      <c r="E1583" s="22" t="str">
        <f>IF('01_Données'!Q1333="","",INDEX(Tableau3[P.A.U],MATCH('01_Données'!P1333,Tableau3[Sequence],0),))</f>
        <v/>
      </c>
      <c r="F1583" s="22"/>
      <c r="G1583" s="2" t="str">
        <f>IF('01_Données'!Q1333="","",INDEX(Tableau3[Délai],MATCH('01_Données'!P1333,Tableau3[Sequence],0),))</f>
        <v/>
      </c>
      <c r="H1583" s="2" t="str">
        <f>IF('01_Données'!Q1333="","",INDEX(Tableau3[Date livraison],MATCH('01_Données'!P1333,Tableau3[Sequence],0),))</f>
        <v/>
      </c>
      <c r="I1583" s="1" t="str">
        <f t="shared" si="31"/>
        <v/>
      </c>
      <c r="J1583" t="e">
        <f>IF('01_Données'!#REF!="","",INDEX(#REF!,MATCH('01_Données'!#REF!,#REF!,0),))</f>
        <v>#REF!</v>
      </c>
    </row>
    <row r="1584" spans="1:10" x14ac:dyDescent="0.25">
      <c r="A1584" s="19" t="str">
        <f>IF(ROW()-12&lt;='01_Données'!$O$2,ROW()-12,"")</f>
        <v/>
      </c>
      <c r="B1584" s="1" t="str">
        <f>IF('01_Données'!Q1334="","",INDEX(Tableau3[N°CMD],MATCH('01_Données'!P1334,Tableau3[Sequence],0),))</f>
        <v/>
      </c>
      <c r="C1584" s="31" t="str">
        <f>IF('01_Données'!Q1334="","",INDEX(Tableau3[Désignation],MATCH('01_Données'!P1334,Tableau3[Sequence],0),))</f>
        <v/>
      </c>
      <c r="D1584" s="1" t="str">
        <f>IF('01_Données'!Q1334="","",INDEX(Tableau3[Qte],MATCH('01_Données'!P1334,Tableau3[Sequence],0),))</f>
        <v/>
      </c>
      <c r="E1584" s="22" t="str">
        <f>IF('01_Données'!Q1334="","",INDEX(Tableau3[P.A.U],MATCH('01_Données'!P1334,Tableau3[Sequence],0),))</f>
        <v/>
      </c>
      <c r="F1584" s="22"/>
      <c r="G1584" s="2" t="str">
        <f>IF('01_Données'!Q1334="","",INDEX(Tableau3[Délai],MATCH('01_Données'!P1334,Tableau3[Sequence],0),))</f>
        <v/>
      </c>
      <c r="H1584" s="2" t="str">
        <f>IF('01_Données'!Q1334="","",INDEX(Tableau3[Date livraison],MATCH('01_Données'!P1334,Tableau3[Sequence],0),))</f>
        <v/>
      </c>
      <c r="I1584" s="1" t="str">
        <f t="shared" si="31"/>
        <v/>
      </c>
      <c r="J1584" t="e">
        <f>IF('01_Données'!#REF!="","",INDEX(#REF!,MATCH('01_Données'!#REF!,#REF!,0),))</f>
        <v>#REF!</v>
      </c>
    </row>
    <row r="1585" spans="1:10" x14ac:dyDescent="0.25">
      <c r="A1585" s="19" t="str">
        <f>IF(ROW()-12&lt;='01_Données'!$O$2,ROW()-12,"")</f>
        <v/>
      </c>
      <c r="B1585" s="1" t="str">
        <f>IF('01_Données'!Q1335="","",INDEX(Tableau3[N°CMD],MATCH('01_Données'!P1335,Tableau3[Sequence],0),))</f>
        <v/>
      </c>
      <c r="C1585" s="31" t="str">
        <f>IF('01_Données'!Q1335="","",INDEX(Tableau3[Désignation],MATCH('01_Données'!P1335,Tableau3[Sequence],0),))</f>
        <v/>
      </c>
      <c r="D1585" s="1" t="str">
        <f>IF('01_Données'!Q1335="","",INDEX(Tableau3[Qte],MATCH('01_Données'!P1335,Tableau3[Sequence],0),))</f>
        <v/>
      </c>
      <c r="E1585" s="22" t="str">
        <f>IF('01_Données'!Q1335="","",INDEX(Tableau3[P.A.U],MATCH('01_Données'!P1335,Tableau3[Sequence],0),))</f>
        <v/>
      </c>
      <c r="F1585" s="22"/>
      <c r="G1585" s="2" t="str">
        <f>IF('01_Données'!Q1335="","",INDEX(Tableau3[Délai],MATCH('01_Données'!P1335,Tableau3[Sequence],0),))</f>
        <v/>
      </c>
      <c r="H1585" s="2" t="str">
        <f>IF('01_Données'!Q1335="","",INDEX(Tableau3[Date livraison],MATCH('01_Données'!P1335,Tableau3[Sequence],0),))</f>
        <v/>
      </c>
      <c r="I1585" s="1" t="str">
        <f t="shared" si="31"/>
        <v/>
      </c>
      <c r="J1585" t="e">
        <f>IF('01_Données'!#REF!="","",INDEX(#REF!,MATCH('01_Données'!#REF!,#REF!,0),))</f>
        <v>#REF!</v>
      </c>
    </row>
    <row r="1586" spans="1:10" x14ac:dyDescent="0.25">
      <c r="A1586" s="19" t="str">
        <f>IF(ROW()-12&lt;='01_Données'!$O$2,ROW()-12,"")</f>
        <v/>
      </c>
      <c r="B1586" s="1" t="str">
        <f>IF('01_Données'!Q1336="","",INDEX(Tableau3[N°CMD],MATCH('01_Données'!P1336,Tableau3[Sequence],0),))</f>
        <v/>
      </c>
      <c r="C1586" s="31" t="str">
        <f>IF('01_Données'!Q1336="","",INDEX(Tableau3[Désignation],MATCH('01_Données'!P1336,Tableau3[Sequence],0),))</f>
        <v/>
      </c>
      <c r="D1586" s="1" t="str">
        <f>IF('01_Données'!Q1336="","",INDEX(Tableau3[Qte],MATCH('01_Données'!P1336,Tableau3[Sequence],0),))</f>
        <v/>
      </c>
      <c r="E1586" s="22" t="str">
        <f>IF('01_Données'!Q1336="","",INDEX(Tableau3[P.A.U],MATCH('01_Données'!P1336,Tableau3[Sequence],0),))</f>
        <v/>
      </c>
      <c r="F1586" s="22"/>
      <c r="G1586" s="2" t="str">
        <f>IF('01_Données'!Q1336="","",INDEX(Tableau3[Délai],MATCH('01_Données'!P1336,Tableau3[Sequence],0),))</f>
        <v/>
      </c>
      <c r="H1586" s="2" t="str">
        <f>IF('01_Données'!Q1336="","",INDEX(Tableau3[Date livraison],MATCH('01_Données'!P1336,Tableau3[Sequence],0),))</f>
        <v/>
      </c>
      <c r="I1586" s="1" t="str">
        <f t="shared" si="31"/>
        <v/>
      </c>
      <c r="J1586" t="e">
        <f>IF('01_Données'!#REF!="","",INDEX(#REF!,MATCH('01_Données'!#REF!,#REF!,0),))</f>
        <v>#REF!</v>
      </c>
    </row>
    <row r="1587" spans="1:10" x14ac:dyDescent="0.25">
      <c r="A1587" s="19" t="str">
        <f>IF(ROW()-12&lt;='01_Données'!$O$2,ROW()-12,"")</f>
        <v/>
      </c>
      <c r="B1587" s="1" t="str">
        <f>IF('01_Données'!Q1337="","",INDEX(Tableau3[N°CMD],MATCH('01_Données'!P1337,Tableau3[Sequence],0),))</f>
        <v/>
      </c>
      <c r="C1587" s="31" t="str">
        <f>IF('01_Données'!Q1337="","",INDEX(Tableau3[Désignation],MATCH('01_Données'!P1337,Tableau3[Sequence],0),))</f>
        <v/>
      </c>
      <c r="D1587" s="1" t="str">
        <f>IF('01_Données'!Q1337="","",INDEX(Tableau3[Qte],MATCH('01_Données'!P1337,Tableau3[Sequence],0),))</f>
        <v/>
      </c>
      <c r="E1587" s="22" t="str">
        <f>IF('01_Données'!Q1337="","",INDEX(Tableau3[P.A.U],MATCH('01_Données'!P1337,Tableau3[Sequence],0),))</f>
        <v/>
      </c>
      <c r="F1587" s="22"/>
      <c r="G1587" s="2" t="str">
        <f>IF('01_Données'!Q1337="","",INDEX(Tableau3[Délai],MATCH('01_Données'!P1337,Tableau3[Sequence],0),))</f>
        <v/>
      </c>
      <c r="H1587" s="2" t="str">
        <f>IF('01_Données'!Q1337="","",INDEX(Tableau3[Date livraison],MATCH('01_Données'!P1337,Tableau3[Sequence],0),))</f>
        <v/>
      </c>
      <c r="I1587" s="1" t="str">
        <f t="shared" si="31"/>
        <v/>
      </c>
      <c r="J1587" t="e">
        <f>IF('01_Données'!#REF!="","",INDEX(#REF!,MATCH('01_Données'!#REF!,#REF!,0),))</f>
        <v>#REF!</v>
      </c>
    </row>
    <row r="1588" spans="1:10" x14ac:dyDescent="0.25">
      <c r="A1588" s="19" t="str">
        <f>IF(ROW()-12&lt;='01_Données'!$O$2,ROW()-12,"")</f>
        <v/>
      </c>
      <c r="B1588" s="1" t="str">
        <f>IF('01_Données'!Q1338="","",INDEX(Tableau3[N°CMD],MATCH('01_Données'!P1338,Tableau3[Sequence],0),))</f>
        <v/>
      </c>
      <c r="C1588" s="31" t="str">
        <f>IF('01_Données'!Q1338="","",INDEX(Tableau3[Désignation],MATCH('01_Données'!P1338,Tableau3[Sequence],0),))</f>
        <v/>
      </c>
      <c r="D1588" s="1" t="str">
        <f>IF('01_Données'!Q1338="","",INDEX(Tableau3[Qte],MATCH('01_Données'!P1338,Tableau3[Sequence],0),))</f>
        <v/>
      </c>
      <c r="E1588" s="22" t="str">
        <f>IF('01_Données'!Q1338="","",INDEX(Tableau3[P.A.U],MATCH('01_Données'!P1338,Tableau3[Sequence],0),))</f>
        <v/>
      </c>
      <c r="F1588" s="22"/>
      <c r="G1588" s="2" t="str">
        <f>IF('01_Données'!Q1338="","",INDEX(Tableau3[Délai],MATCH('01_Données'!P1338,Tableau3[Sequence],0),))</f>
        <v/>
      </c>
      <c r="H1588" s="2" t="str">
        <f>IF('01_Données'!Q1338="","",INDEX(Tableau3[Date livraison],MATCH('01_Données'!P1338,Tableau3[Sequence],0),))</f>
        <v/>
      </c>
      <c r="I1588" s="1" t="str">
        <f t="shared" si="31"/>
        <v/>
      </c>
      <c r="J1588" t="e">
        <f>IF('01_Données'!#REF!="","",INDEX(#REF!,MATCH('01_Données'!#REF!,#REF!,0),))</f>
        <v>#REF!</v>
      </c>
    </row>
    <row r="1589" spans="1:10" x14ac:dyDescent="0.25">
      <c r="A1589" s="19" t="str">
        <f>IF(ROW()-12&lt;='01_Données'!$O$2,ROW()-12,"")</f>
        <v/>
      </c>
      <c r="B1589" s="1" t="str">
        <f>IF('01_Données'!Q1339="","",INDEX(Tableau3[N°CMD],MATCH('01_Données'!P1339,Tableau3[Sequence],0),))</f>
        <v/>
      </c>
      <c r="C1589" s="31" t="str">
        <f>IF('01_Données'!Q1339="","",INDEX(Tableau3[Désignation],MATCH('01_Données'!P1339,Tableau3[Sequence],0),))</f>
        <v/>
      </c>
      <c r="D1589" s="1" t="str">
        <f>IF('01_Données'!Q1339="","",INDEX(Tableau3[Qte],MATCH('01_Données'!P1339,Tableau3[Sequence],0),))</f>
        <v/>
      </c>
      <c r="E1589" s="22" t="str">
        <f>IF('01_Données'!Q1339="","",INDEX(Tableau3[P.A.U],MATCH('01_Données'!P1339,Tableau3[Sequence],0),))</f>
        <v/>
      </c>
      <c r="F1589" s="22"/>
      <c r="G1589" s="2" t="str">
        <f>IF('01_Données'!Q1339="","",INDEX(Tableau3[Délai],MATCH('01_Données'!P1339,Tableau3[Sequence],0),))</f>
        <v/>
      </c>
      <c r="H1589" s="2" t="str">
        <f>IF('01_Données'!Q1339="","",INDEX(Tableau3[Date livraison],MATCH('01_Données'!P1339,Tableau3[Sequence],0),))</f>
        <v/>
      </c>
      <c r="I1589" s="1" t="str">
        <f t="shared" si="31"/>
        <v/>
      </c>
      <c r="J1589" t="e">
        <f>IF('01_Données'!#REF!="","",INDEX(#REF!,MATCH('01_Données'!#REF!,#REF!,0),))</f>
        <v>#REF!</v>
      </c>
    </row>
    <row r="1590" spans="1:10" x14ac:dyDescent="0.25">
      <c r="A1590" s="19" t="str">
        <f>IF(ROW()-12&lt;='01_Données'!$O$2,ROW()-12,"")</f>
        <v/>
      </c>
      <c r="B1590" s="1" t="str">
        <f>IF('01_Données'!Q1340="","",INDEX(Tableau3[N°CMD],MATCH('01_Données'!P1340,Tableau3[Sequence],0),))</f>
        <v/>
      </c>
      <c r="C1590" s="31" t="str">
        <f>IF('01_Données'!Q1340="","",INDEX(Tableau3[Désignation],MATCH('01_Données'!P1340,Tableau3[Sequence],0),))</f>
        <v/>
      </c>
      <c r="D1590" s="1" t="str">
        <f>IF('01_Données'!Q1340="","",INDEX(Tableau3[Qte],MATCH('01_Données'!P1340,Tableau3[Sequence],0),))</f>
        <v/>
      </c>
      <c r="E1590" s="22" t="str">
        <f>IF('01_Données'!Q1340="","",INDEX(Tableau3[P.A.U],MATCH('01_Données'!P1340,Tableau3[Sequence],0),))</f>
        <v/>
      </c>
      <c r="F1590" s="22"/>
      <c r="G1590" s="2" t="str">
        <f>IF('01_Données'!Q1340="","",INDEX(Tableau3[Délai],MATCH('01_Données'!P1340,Tableau3[Sequence],0),))</f>
        <v/>
      </c>
      <c r="H1590" s="2" t="str">
        <f>IF('01_Données'!Q1340="","",INDEX(Tableau3[Date livraison],MATCH('01_Données'!P1340,Tableau3[Sequence],0),))</f>
        <v/>
      </c>
      <c r="I1590" s="1" t="str">
        <f t="shared" si="31"/>
        <v/>
      </c>
      <c r="J1590" t="e">
        <f>IF('01_Données'!#REF!="","",INDEX(#REF!,MATCH('01_Données'!#REF!,#REF!,0),))</f>
        <v>#REF!</v>
      </c>
    </row>
    <row r="1591" spans="1:10" x14ac:dyDescent="0.25">
      <c r="A1591" s="19" t="str">
        <f>IF(ROW()-12&lt;='01_Données'!$O$2,ROW()-12,"")</f>
        <v/>
      </c>
      <c r="B1591" s="1" t="str">
        <f>IF('01_Données'!Q1341="","",INDEX(Tableau3[N°CMD],MATCH('01_Données'!P1341,Tableau3[Sequence],0),))</f>
        <v/>
      </c>
      <c r="C1591" s="31" t="str">
        <f>IF('01_Données'!Q1341="","",INDEX(Tableau3[Désignation],MATCH('01_Données'!P1341,Tableau3[Sequence],0),))</f>
        <v/>
      </c>
      <c r="D1591" s="1" t="str">
        <f>IF('01_Données'!Q1341="","",INDEX(Tableau3[Qte],MATCH('01_Données'!P1341,Tableau3[Sequence],0),))</f>
        <v/>
      </c>
      <c r="E1591" s="22" t="str">
        <f>IF('01_Données'!Q1341="","",INDEX(Tableau3[P.A.U],MATCH('01_Données'!P1341,Tableau3[Sequence],0),))</f>
        <v/>
      </c>
      <c r="F1591" s="22"/>
      <c r="G1591" s="2" t="str">
        <f>IF('01_Données'!Q1341="","",INDEX(Tableau3[Délai],MATCH('01_Données'!P1341,Tableau3[Sequence],0),))</f>
        <v/>
      </c>
      <c r="H1591" s="2" t="str">
        <f>IF('01_Données'!Q1341="","",INDEX(Tableau3[Date livraison],MATCH('01_Données'!P1341,Tableau3[Sequence],0),))</f>
        <v/>
      </c>
      <c r="I1591" s="1" t="str">
        <f t="shared" si="31"/>
        <v/>
      </c>
      <c r="J1591" t="e">
        <f>IF('01_Données'!#REF!="","",INDEX(#REF!,MATCH('01_Données'!#REF!,#REF!,0),))</f>
        <v>#REF!</v>
      </c>
    </row>
    <row r="1592" spans="1:10" x14ac:dyDescent="0.25">
      <c r="A1592" s="19" t="str">
        <f>IF(ROW()-12&lt;='01_Données'!$O$2,ROW()-12,"")</f>
        <v/>
      </c>
      <c r="B1592" s="1" t="str">
        <f>IF('01_Données'!Q1342="","",INDEX(Tableau3[N°CMD],MATCH('01_Données'!P1342,Tableau3[Sequence],0),))</f>
        <v/>
      </c>
      <c r="C1592" s="31" t="str">
        <f>IF('01_Données'!Q1342="","",INDEX(Tableau3[Désignation],MATCH('01_Données'!P1342,Tableau3[Sequence],0),))</f>
        <v/>
      </c>
      <c r="D1592" s="1" t="str">
        <f>IF('01_Données'!Q1342="","",INDEX(Tableau3[Qte],MATCH('01_Données'!P1342,Tableau3[Sequence],0),))</f>
        <v/>
      </c>
      <c r="E1592" s="22" t="str">
        <f>IF('01_Données'!Q1342="","",INDEX(Tableau3[P.A.U],MATCH('01_Données'!P1342,Tableau3[Sequence],0),))</f>
        <v/>
      </c>
      <c r="F1592" s="22"/>
      <c r="G1592" s="2" t="str">
        <f>IF('01_Données'!Q1342="","",INDEX(Tableau3[Délai],MATCH('01_Données'!P1342,Tableau3[Sequence],0),))</f>
        <v/>
      </c>
      <c r="H1592" s="2" t="str">
        <f>IF('01_Données'!Q1342="","",INDEX(Tableau3[Date livraison],MATCH('01_Données'!P1342,Tableau3[Sequence],0),))</f>
        <v/>
      </c>
      <c r="I1592" s="1" t="str">
        <f t="shared" si="31"/>
        <v/>
      </c>
      <c r="J1592" t="e">
        <f>IF('01_Données'!#REF!="","",INDEX(#REF!,MATCH('01_Données'!#REF!,#REF!,0),))</f>
        <v>#REF!</v>
      </c>
    </row>
    <row r="1593" spans="1:10" x14ac:dyDescent="0.25">
      <c r="A1593" s="19" t="str">
        <f>IF(ROW()-12&lt;='01_Données'!$O$2,ROW()-12,"")</f>
        <v/>
      </c>
      <c r="B1593" s="1" t="str">
        <f>IF('01_Données'!Q1343="","",INDEX(Tableau3[N°CMD],MATCH('01_Données'!P1343,Tableau3[Sequence],0),))</f>
        <v/>
      </c>
      <c r="C1593" s="31" t="str">
        <f>IF('01_Données'!Q1343="","",INDEX(Tableau3[Désignation],MATCH('01_Données'!P1343,Tableau3[Sequence],0),))</f>
        <v/>
      </c>
      <c r="D1593" s="1" t="str">
        <f>IF('01_Données'!Q1343="","",INDEX(Tableau3[Qte],MATCH('01_Données'!P1343,Tableau3[Sequence],0),))</f>
        <v/>
      </c>
      <c r="E1593" s="22" t="str">
        <f>IF('01_Données'!Q1343="","",INDEX(Tableau3[P.A.U],MATCH('01_Données'!P1343,Tableau3[Sequence],0),))</f>
        <v/>
      </c>
      <c r="F1593" s="22"/>
      <c r="G1593" s="2" t="str">
        <f>IF('01_Données'!Q1343="","",INDEX(Tableau3[Délai],MATCH('01_Données'!P1343,Tableau3[Sequence],0),))</f>
        <v/>
      </c>
      <c r="H1593" s="2" t="str">
        <f>IF('01_Données'!Q1343="","",INDEX(Tableau3[Date livraison],MATCH('01_Données'!P1343,Tableau3[Sequence],0),))</f>
        <v/>
      </c>
      <c r="I1593" s="1" t="str">
        <f t="shared" si="31"/>
        <v/>
      </c>
      <c r="J1593" t="e">
        <f>IF('01_Données'!#REF!="","",INDEX(#REF!,MATCH('01_Données'!#REF!,#REF!,0),))</f>
        <v>#REF!</v>
      </c>
    </row>
    <row r="1594" spans="1:10" x14ac:dyDescent="0.25">
      <c r="A1594" s="19" t="str">
        <f>IF(ROW()-12&lt;='01_Données'!$O$2,ROW()-12,"")</f>
        <v/>
      </c>
      <c r="B1594" s="1" t="str">
        <f>IF('01_Données'!Q1344="","",INDEX(Tableau3[N°CMD],MATCH('01_Données'!P1344,Tableau3[Sequence],0),))</f>
        <v/>
      </c>
      <c r="C1594" s="31" t="str">
        <f>IF('01_Données'!Q1344="","",INDEX(Tableau3[Désignation],MATCH('01_Données'!P1344,Tableau3[Sequence],0),))</f>
        <v/>
      </c>
      <c r="D1594" s="1" t="str">
        <f>IF('01_Données'!Q1344="","",INDEX(Tableau3[Qte],MATCH('01_Données'!P1344,Tableau3[Sequence],0),))</f>
        <v/>
      </c>
      <c r="E1594" s="22" t="str">
        <f>IF('01_Données'!Q1344="","",INDEX(Tableau3[P.A.U],MATCH('01_Données'!P1344,Tableau3[Sequence],0),))</f>
        <v/>
      </c>
      <c r="F1594" s="22"/>
      <c r="G1594" s="2" t="str">
        <f>IF('01_Données'!Q1344="","",INDEX(Tableau3[Délai],MATCH('01_Données'!P1344,Tableau3[Sequence],0),))</f>
        <v/>
      </c>
      <c r="H1594" s="2" t="str">
        <f>IF('01_Données'!Q1344="","",INDEX(Tableau3[Date livraison],MATCH('01_Données'!P1344,Tableau3[Sequence],0),))</f>
        <v/>
      </c>
      <c r="I1594" s="1" t="str">
        <f t="shared" si="31"/>
        <v/>
      </c>
      <c r="J1594" t="e">
        <f>IF('01_Données'!#REF!="","",INDEX(#REF!,MATCH('01_Données'!#REF!,#REF!,0),))</f>
        <v>#REF!</v>
      </c>
    </row>
    <row r="1595" spans="1:10" x14ac:dyDescent="0.25">
      <c r="A1595" s="19" t="str">
        <f>IF(ROW()-12&lt;='01_Données'!$O$2,ROW()-12,"")</f>
        <v/>
      </c>
      <c r="B1595" s="1" t="str">
        <f>IF('01_Données'!Q1345="","",INDEX(Tableau3[N°CMD],MATCH('01_Données'!P1345,Tableau3[Sequence],0),))</f>
        <v/>
      </c>
      <c r="C1595" s="31" t="str">
        <f>IF('01_Données'!Q1345="","",INDEX(Tableau3[Désignation],MATCH('01_Données'!P1345,Tableau3[Sequence],0),))</f>
        <v/>
      </c>
      <c r="D1595" s="1" t="str">
        <f>IF('01_Données'!Q1345="","",INDEX(Tableau3[Qte],MATCH('01_Données'!P1345,Tableau3[Sequence],0),))</f>
        <v/>
      </c>
      <c r="E1595" s="22" t="str">
        <f>IF('01_Données'!Q1345="","",INDEX(Tableau3[P.A.U],MATCH('01_Données'!P1345,Tableau3[Sequence],0),))</f>
        <v/>
      </c>
      <c r="F1595" s="22"/>
      <c r="G1595" s="2" t="str">
        <f>IF('01_Données'!Q1345="","",INDEX(Tableau3[Délai],MATCH('01_Données'!P1345,Tableau3[Sequence],0),))</f>
        <v/>
      </c>
      <c r="H1595" s="2" t="str">
        <f>IF('01_Données'!Q1345="","",INDEX(Tableau3[Date livraison],MATCH('01_Données'!P1345,Tableau3[Sequence],0),))</f>
        <v/>
      </c>
      <c r="I1595" s="1" t="str">
        <f t="shared" si="31"/>
        <v/>
      </c>
      <c r="J1595" t="e">
        <f>IF('01_Données'!#REF!="","",INDEX(#REF!,MATCH('01_Données'!#REF!,#REF!,0),))</f>
        <v>#REF!</v>
      </c>
    </row>
    <row r="1596" spans="1:10" x14ac:dyDescent="0.25">
      <c r="A1596" s="19" t="str">
        <f>IF(ROW()-12&lt;='01_Données'!$O$2,ROW()-12,"")</f>
        <v/>
      </c>
      <c r="B1596" s="1" t="str">
        <f>IF('01_Données'!Q1346="","",INDEX(Tableau3[N°CMD],MATCH('01_Données'!P1346,Tableau3[Sequence],0),))</f>
        <v/>
      </c>
      <c r="C1596" s="31" t="str">
        <f>IF('01_Données'!Q1346="","",INDEX(Tableau3[Désignation],MATCH('01_Données'!P1346,Tableau3[Sequence],0),))</f>
        <v/>
      </c>
      <c r="D1596" s="1" t="str">
        <f>IF('01_Données'!Q1346="","",INDEX(Tableau3[Qte],MATCH('01_Données'!P1346,Tableau3[Sequence],0),))</f>
        <v/>
      </c>
      <c r="E1596" s="22" t="str">
        <f>IF('01_Données'!Q1346="","",INDEX(Tableau3[P.A.U],MATCH('01_Données'!P1346,Tableau3[Sequence],0),))</f>
        <v/>
      </c>
      <c r="F1596" s="22"/>
      <c r="G1596" s="2" t="str">
        <f>IF('01_Données'!Q1346="","",INDEX(Tableau3[Délai],MATCH('01_Données'!P1346,Tableau3[Sequence],0),))</f>
        <v/>
      </c>
      <c r="H1596" s="2" t="str">
        <f>IF('01_Données'!Q1346="","",INDEX(Tableau3[Date livraison],MATCH('01_Données'!P1346,Tableau3[Sequence],0),))</f>
        <v/>
      </c>
      <c r="I1596" s="1" t="str">
        <f t="shared" si="31"/>
        <v/>
      </c>
      <c r="J1596" t="e">
        <f>IF('01_Données'!#REF!="","",INDEX(#REF!,MATCH('01_Données'!#REF!,#REF!,0),))</f>
        <v>#REF!</v>
      </c>
    </row>
    <row r="1597" spans="1:10" x14ac:dyDescent="0.25">
      <c r="A1597" s="19" t="str">
        <f>IF(ROW()-12&lt;='01_Données'!$O$2,ROW()-12,"")</f>
        <v/>
      </c>
      <c r="B1597" s="1" t="str">
        <f>IF('01_Données'!Q1347="","",INDEX(Tableau3[N°CMD],MATCH('01_Données'!P1347,Tableau3[Sequence],0),))</f>
        <v/>
      </c>
      <c r="C1597" s="31" t="str">
        <f>IF('01_Données'!Q1347="","",INDEX(Tableau3[Désignation],MATCH('01_Données'!P1347,Tableau3[Sequence],0),))</f>
        <v/>
      </c>
      <c r="D1597" s="1" t="str">
        <f>IF('01_Données'!Q1347="","",INDEX(Tableau3[Qte],MATCH('01_Données'!P1347,Tableau3[Sequence],0),))</f>
        <v/>
      </c>
      <c r="E1597" s="22" t="str">
        <f>IF('01_Données'!Q1347="","",INDEX(Tableau3[P.A.U],MATCH('01_Données'!P1347,Tableau3[Sequence],0),))</f>
        <v/>
      </c>
      <c r="F1597" s="22"/>
      <c r="G1597" s="2" t="str">
        <f>IF('01_Données'!Q1347="","",INDEX(Tableau3[Délai],MATCH('01_Données'!P1347,Tableau3[Sequence],0),))</f>
        <v/>
      </c>
      <c r="H1597" s="2" t="str">
        <f>IF('01_Données'!Q1347="","",INDEX(Tableau3[Date livraison],MATCH('01_Données'!P1347,Tableau3[Sequence],0),))</f>
        <v/>
      </c>
      <c r="I1597" s="1" t="str">
        <f t="shared" si="31"/>
        <v/>
      </c>
      <c r="J1597" t="e">
        <f>IF('01_Données'!#REF!="","",INDEX(#REF!,MATCH('01_Données'!#REF!,#REF!,0),))</f>
        <v>#REF!</v>
      </c>
    </row>
    <row r="1598" spans="1:10" x14ac:dyDescent="0.25">
      <c r="A1598" s="19" t="str">
        <f>IF(ROW()-12&lt;='01_Données'!$O$2,ROW()-12,"")</f>
        <v/>
      </c>
      <c r="B1598" s="1" t="str">
        <f>IF('01_Données'!Q1348="","",INDEX(Tableau3[N°CMD],MATCH('01_Données'!P1348,Tableau3[Sequence],0),))</f>
        <v/>
      </c>
      <c r="C1598" s="31" t="str">
        <f>IF('01_Données'!Q1348="","",INDEX(Tableau3[Désignation],MATCH('01_Données'!P1348,Tableau3[Sequence],0),))</f>
        <v/>
      </c>
      <c r="D1598" s="1" t="str">
        <f>IF('01_Données'!Q1348="","",INDEX(Tableau3[Qte],MATCH('01_Données'!P1348,Tableau3[Sequence],0),))</f>
        <v/>
      </c>
      <c r="E1598" s="22" t="str">
        <f>IF('01_Données'!Q1348="","",INDEX(Tableau3[P.A.U],MATCH('01_Données'!P1348,Tableau3[Sequence],0),))</f>
        <v/>
      </c>
      <c r="F1598" s="22"/>
      <c r="G1598" s="2" t="str">
        <f>IF('01_Données'!Q1348="","",INDEX(Tableau3[Délai],MATCH('01_Données'!P1348,Tableau3[Sequence],0),))</f>
        <v/>
      </c>
      <c r="H1598" s="2" t="str">
        <f>IF('01_Données'!Q1348="","",INDEX(Tableau3[Date livraison],MATCH('01_Données'!P1348,Tableau3[Sequence],0),))</f>
        <v/>
      </c>
      <c r="I1598" s="1" t="str">
        <f t="shared" si="31"/>
        <v/>
      </c>
      <c r="J1598" t="e">
        <f>IF('01_Données'!#REF!="","",INDEX(#REF!,MATCH('01_Données'!#REF!,#REF!,0),))</f>
        <v>#REF!</v>
      </c>
    </row>
    <row r="1599" spans="1:10" x14ac:dyDescent="0.25">
      <c r="A1599" s="19" t="str">
        <f>IF(ROW()-12&lt;='01_Données'!$O$2,ROW()-12,"")</f>
        <v/>
      </c>
      <c r="B1599" s="1" t="str">
        <f>IF('01_Données'!Q1349="","",INDEX(Tableau3[N°CMD],MATCH('01_Données'!P1349,Tableau3[Sequence],0),))</f>
        <v/>
      </c>
      <c r="C1599" s="31" t="str">
        <f>IF('01_Données'!Q1349="","",INDEX(Tableau3[Désignation],MATCH('01_Données'!P1349,Tableau3[Sequence],0),))</f>
        <v/>
      </c>
      <c r="D1599" s="1" t="str">
        <f>IF('01_Données'!Q1349="","",INDEX(Tableau3[Qte],MATCH('01_Données'!P1349,Tableau3[Sequence],0),))</f>
        <v/>
      </c>
      <c r="E1599" s="22" t="str">
        <f>IF('01_Données'!Q1349="","",INDEX(Tableau3[P.A.U],MATCH('01_Données'!P1349,Tableau3[Sequence],0),))</f>
        <v/>
      </c>
      <c r="F1599" s="22"/>
      <c r="G1599" s="2" t="str">
        <f>IF('01_Données'!Q1349="","",INDEX(Tableau3[Délai],MATCH('01_Données'!P1349,Tableau3[Sequence],0),))</f>
        <v/>
      </c>
      <c r="H1599" s="2" t="str">
        <f>IF('01_Données'!Q1349="","",INDEX(Tableau3[Date livraison],MATCH('01_Données'!P1349,Tableau3[Sequence],0),))</f>
        <v/>
      </c>
      <c r="I1599" s="1" t="str">
        <f t="shared" si="31"/>
        <v/>
      </c>
      <c r="J1599" t="e">
        <f>IF('01_Données'!#REF!="","",INDEX(#REF!,MATCH('01_Données'!#REF!,#REF!,0),))</f>
        <v>#REF!</v>
      </c>
    </row>
    <row r="1600" spans="1:10" x14ac:dyDescent="0.25">
      <c r="A1600" s="19" t="str">
        <f>IF(ROW()-12&lt;='01_Données'!$O$2,ROW()-12,"")</f>
        <v/>
      </c>
      <c r="B1600" s="1" t="str">
        <f>IF('01_Données'!Q1350="","",INDEX(Tableau3[N°CMD],MATCH('01_Données'!P1350,Tableau3[Sequence],0),))</f>
        <v/>
      </c>
      <c r="C1600" s="31" t="str">
        <f>IF('01_Données'!Q1350="","",INDEX(Tableau3[Désignation],MATCH('01_Données'!P1350,Tableau3[Sequence],0),))</f>
        <v/>
      </c>
      <c r="D1600" s="1" t="str">
        <f>IF('01_Données'!Q1350="","",INDEX(Tableau3[Qte],MATCH('01_Données'!P1350,Tableau3[Sequence],0),))</f>
        <v/>
      </c>
      <c r="E1600" s="22" t="str">
        <f>IF('01_Données'!Q1350="","",INDEX(Tableau3[P.A.U],MATCH('01_Données'!P1350,Tableau3[Sequence],0),))</f>
        <v/>
      </c>
      <c r="F1600" s="22"/>
      <c r="G1600" s="2" t="str">
        <f>IF('01_Données'!Q1350="","",INDEX(Tableau3[Délai],MATCH('01_Données'!P1350,Tableau3[Sequence],0),))</f>
        <v/>
      </c>
      <c r="H1600" s="2" t="str">
        <f>IF('01_Données'!Q1350="","",INDEX(Tableau3[Date livraison],MATCH('01_Données'!P1350,Tableau3[Sequence],0),))</f>
        <v/>
      </c>
      <c r="I1600" s="1" t="str">
        <f t="shared" si="31"/>
        <v/>
      </c>
      <c r="J1600" t="e">
        <f>IF('01_Données'!#REF!="","",INDEX(#REF!,MATCH('01_Données'!#REF!,#REF!,0),))</f>
        <v>#REF!</v>
      </c>
    </row>
    <row r="1601" spans="1:10" x14ac:dyDescent="0.25">
      <c r="A1601" s="19" t="str">
        <f>IF(ROW()-12&lt;='01_Données'!$O$2,ROW()-12,"")</f>
        <v/>
      </c>
      <c r="B1601" s="1" t="str">
        <f>IF('01_Données'!Q1351="","",INDEX(Tableau3[N°CMD],MATCH('01_Données'!P1351,Tableau3[Sequence],0),))</f>
        <v/>
      </c>
      <c r="C1601" s="31" t="str">
        <f>IF('01_Données'!Q1351="","",INDEX(Tableau3[Désignation],MATCH('01_Données'!P1351,Tableau3[Sequence],0),))</f>
        <v/>
      </c>
      <c r="D1601" s="1" t="str">
        <f>IF('01_Données'!Q1351="","",INDEX(Tableau3[Qte],MATCH('01_Données'!P1351,Tableau3[Sequence],0),))</f>
        <v/>
      </c>
      <c r="E1601" s="22" t="str">
        <f>IF('01_Données'!Q1351="","",INDEX(Tableau3[P.A.U],MATCH('01_Données'!P1351,Tableau3[Sequence],0),))</f>
        <v/>
      </c>
      <c r="F1601" s="22"/>
      <c r="G1601" s="2" t="str">
        <f>IF('01_Données'!Q1351="","",INDEX(Tableau3[Délai],MATCH('01_Données'!P1351,Tableau3[Sequence],0),))</f>
        <v/>
      </c>
      <c r="H1601" s="2" t="str">
        <f>IF('01_Données'!Q1351="","",INDEX(Tableau3[Date livraison],MATCH('01_Données'!P1351,Tableau3[Sequence],0),))</f>
        <v/>
      </c>
      <c r="I1601" s="1" t="str">
        <f t="shared" si="31"/>
        <v/>
      </c>
      <c r="J1601" t="e">
        <f>IF('01_Données'!#REF!="","",INDEX(#REF!,MATCH('01_Données'!#REF!,#REF!,0),))</f>
        <v>#REF!</v>
      </c>
    </row>
    <row r="1602" spans="1:10" x14ac:dyDescent="0.25">
      <c r="A1602" s="19" t="str">
        <f>IF(ROW()-12&lt;='01_Données'!$O$2,ROW()-12,"")</f>
        <v/>
      </c>
      <c r="B1602" s="1" t="str">
        <f>IF('01_Données'!Q1352="","",INDEX(Tableau3[N°CMD],MATCH('01_Données'!P1352,Tableau3[Sequence],0),))</f>
        <v/>
      </c>
      <c r="C1602" s="31" t="str">
        <f>IF('01_Données'!Q1352="","",INDEX(Tableau3[Désignation],MATCH('01_Données'!P1352,Tableau3[Sequence],0),))</f>
        <v/>
      </c>
      <c r="D1602" s="1" t="str">
        <f>IF('01_Données'!Q1352="","",INDEX(Tableau3[Qte],MATCH('01_Données'!P1352,Tableau3[Sequence],0),))</f>
        <v/>
      </c>
      <c r="E1602" s="22" t="str">
        <f>IF('01_Données'!Q1352="","",INDEX(Tableau3[P.A.U],MATCH('01_Données'!P1352,Tableau3[Sequence],0),))</f>
        <v/>
      </c>
      <c r="F1602" s="22"/>
      <c r="G1602" s="2" t="str">
        <f>IF('01_Données'!Q1352="","",INDEX(Tableau3[Délai],MATCH('01_Données'!P1352,Tableau3[Sequence],0),))</f>
        <v/>
      </c>
      <c r="H1602" s="2" t="str">
        <f>IF('01_Données'!Q1352="","",INDEX(Tableau3[Date livraison],MATCH('01_Données'!P1352,Tableau3[Sequence],0),))</f>
        <v/>
      </c>
      <c r="I1602" s="1" t="str">
        <f t="shared" si="31"/>
        <v/>
      </c>
      <c r="J1602" t="e">
        <f>IF('01_Données'!#REF!="","",INDEX(#REF!,MATCH('01_Données'!#REF!,#REF!,0),))</f>
        <v>#REF!</v>
      </c>
    </row>
    <row r="1603" spans="1:10" x14ac:dyDescent="0.25">
      <c r="A1603" s="19" t="str">
        <f>IF(ROW()-12&lt;='01_Données'!$O$2,ROW()-12,"")</f>
        <v/>
      </c>
      <c r="B1603" s="1" t="str">
        <f>IF('01_Données'!Q1353="","",INDEX(Tableau3[N°CMD],MATCH('01_Données'!P1353,Tableau3[Sequence],0),))</f>
        <v/>
      </c>
      <c r="C1603" s="31" t="str">
        <f>IF('01_Données'!Q1353="","",INDEX(Tableau3[Désignation],MATCH('01_Données'!P1353,Tableau3[Sequence],0),))</f>
        <v/>
      </c>
      <c r="D1603" s="1" t="str">
        <f>IF('01_Données'!Q1353="","",INDEX(Tableau3[Qte],MATCH('01_Données'!P1353,Tableau3[Sequence],0),))</f>
        <v/>
      </c>
      <c r="E1603" s="22" t="str">
        <f>IF('01_Données'!Q1353="","",INDEX(Tableau3[P.A.U],MATCH('01_Données'!P1353,Tableau3[Sequence],0),))</f>
        <v/>
      </c>
      <c r="F1603" s="22"/>
      <c r="G1603" s="2" t="str">
        <f>IF('01_Données'!Q1353="","",INDEX(Tableau3[Délai],MATCH('01_Données'!P1353,Tableau3[Sequence],0),))</f>
        <v/>
      </c>
      <c r="H1603" s="2" t="str">
        <f>IF('01_Données'!Q1353="","",INDEX(Tableau3[Date livraison],MATCH('01_Données'!P1353,Tableau3[Sequence],0),))</f>
        <v/>
      </c>
      <c r="I1603" s="1" t="str">
        <f t="shared" si="31"/>
        <v/>
      </c>
      <c r="J1603" t="e">
        <f>IF('01_Données'!#REF!="","",INDEX(#REF!,MATCH('01_Données'!#REF!,#REF!,0),))</f>
        <v>#REF!</v>
      </c>
    </row>
    <row r="1604" spans="1:10" x14ac:dyDescent="0.25">
      <c r="A1604" s="19" t="str">
        <f>IF(ROW()-12&lt;='01_Données'!$O$2,ROW()-12,"")</f>
        <v/>
      </c>
      <c r="B1604" s="1" t="str">
        <f>IF('01_Données'!Q1354="","",INDEX(Tableau3[N°CMD],MATCH('01_Données'!P1354,Tableau3[Sequence],0),))</f>
        <v/>
      </c>
      <c r="C1604" s="31" t="str">
        <f>IF('01_Données'!Q1354="","",INDEX(Tableau3[Désignation],MATCH('01_Données'!P1354,Tableau3[Sequence],0),))</f>
        <v/>
      </c>
      <c r="D1604" s="1" t="str">
        <f>IF('01_Données'!Q1354="","",INDEX(Tableau3[Qte],MATCH('01_Données'!P1354,Tableau3[Sequence],0),))</f>
        <v/>
      </c>
      <c r="E1604" s="22" t="str">
        <f>IF('01_Données'!Q1354="","",INDEX(Tableau3[P.A.U],MATCH('01_Données'!P1354,Tableau3[Sequence],0),))</f>
        <v/>
      </c>
      <c r="F1604" s="22"/>
      <c r="G1604" s="2" t="str">
        <f>IF('01_Données'!Q1354="","",INDEX(Tableau3[Délai],MATCH('01_Données'!P1354,Tableau3[Sequence],0),))</f>
        <v/>
      </c>
      <c r="H1604" s="2" t="str">
        <f>IF('01_Données'!Q1354="","",INDEX(Tableau3[Date livraison],MATCH('01_Données'!P1354,Tableau3[Sequence],0),))</f>
        <v/>
      </c>
      <c r="I1604" s="1" t="str">
        <f t="shared" si="31"/>
        <v/>
      </c>
      <c r="J1604" t="e">
        <f>IF('01_Données'!#REF!="","",INDEX(#REF!,MATCH('01_Données'!#REF!,#REF!,0),))</f>
        <v>#REF!</v>
      </c>
    </row>
    <row r="1605" spans="1:10" x14ac:dyDescent="0.25">
      <c r="A1605" s="19" t="str">
        <f>IF(ROW()-12&lt;='01_Données'!$O$2,ROW()-12,"")</f>
        <v/>
      </c>
      <c r="B1605" s="1" t="str">
        <f>IF('01_Données'!Q1355="","",INDEX(Tableau3[N°CMD],MATCH('01_Données'!P1355,Tableau3[Sequence],0),))</f>
        <v/>
      </c>
      <c r="C1605" s="31" t="str">
        <f>IF('01_Données'!Q1355="","",INDEX(Tableau3[Désignation],MATCH('01_Données'!P1355,Tableau3[Sequence],0),))</f>
        <v/>
      </c>
      <c r="D1605" s="1" t="str">
        <f>IF('01_Données'!Q1355="","",INDEX(Tableau3[Qte],MATCH('01_Données'!P1355,Tableau3[Sequence],0),))</f>
        <v/>
      </c>
      <c r="E1605" s="22" t="str">
        <f>IF('01_Données'!Q1355="","",INDEX(Tableau3[P.A.U],MATCH('01_Données'!P1355,Tableau3[Sequence],0),))</f>
        <v/>
      </c>
      <c r="F1605" s="22"/>
      <c r="G1605" s="2" t="str">
        <f>IF('01_Données'!Q1355="","",INDEX(Tableau3[Délai],MATCH('01_Données'!P1355,Tableau3[Sequence],0),))</f>
        <v/>
      </c>
      <c r="H1605" s="2" t="str">
        <f>IF('01_Données'!Q1355="","",INDEX(Tableau3[Date livraison],MATCH('01_Données'!P1355,Tableau3[Sequence],0),))</f>
        <v/>
      </c>
      <c r="I1605" s="1" t="str">
        <f t="shared" si="31"/>
        <v/>
      </c>
      <c r="J1605" t="e">
        <f>IF('01_Données'!#REF!="","",INDEX(#REF!,MATCH('01_Données'!#REF!,#REF!,0),))</f>
        <v>#REF!</v>
      </c>
    </row>
    <row r="1606" spans="1:10" x14ac:dyDescent="0.25">
      <c r="A1606" s="19" t="str">
        <f>IF(ROW()-12&lt;='01_Données'!$O$2,ROW()-12,"")</f>
        <v/>
      </c>
      <c r="B1606" s="1" t="str">
        <f>IF('01_Données'!Q1356="","",INDEX(Tableau3[N°CMD],MATCH('01_Données'!P1356,Tableau3[Sequence],0),))</f>
        <v/>
      </c>
      <c r="C1606" s="31" t="str">
        <f>IF('01_Données'!Q1356="","",INDEX(Tableau3[Désignation],MATCH('01_Données'!P1356,Tableau3[Sequence],0),))</f>
        <v/>
      </c>
      <c r="D1606" s="1" t="str">
        <f>IF('01_Données'!Q1356="","",INDEX(Tableau3[Qte],MATCH('01_Données'!P1356,Tableau3[Sequence],0),))</f>
        <v/>
      </c>
      <c r="E1606" s="22" t="str">
        <f>IF('01_Données'!Q1356="","",INDEX(Tableau3[P.A.U],MATCH('01_Données'!P1356,Tableau3[Sequence],0),))</f>
        <v/>
      </c>
      <c r="F1606" s="22"/>
      <c r="G1606" s="2" t="str">
        <f>IF('01_Données'!Q1356="","",INDEX(Tableau3[Délai],MATCH('01_Données'!P1356,Tableau3[Sequence],0),))</f>
        <v/>
      </c>
      <c r="H1606" s="2" t="str">
        <f>IF('01_Données'!Q1356="","",INDEX(Tableau3[Date livraison],MATCH('01_Données'!P1356,Tableau3[Sequence],0),))</f>
        <v/>
      </c>
      <c r="I1606" s="1" t="str">
        <f t="shared" si="31"/>
        <v/>
      </c>
      <c r="J1606" t="e">
        <f>IF('01_Données'!#REF!="","",INDEX(#REF!,MATCH('01_Données'!#REF!,#REF!,0),))</f>
        <v>#REF!</v>
      </c>
    </row>
    <row r="1607" spans="1:10" x14ac:dyDescent="0.25">
      <c r="A1607" s="19" t="str">
        <f>IF(ROW()-12&lt;='01_Données'!$O$2,ROW()-12,"")</f>
        <v/>
      </c>
      <c r="B1607" s="1" t="str">
        <f>IF('01_Données'!Q1357="","",INDEX(Tableau3[N°CMD],MATCH('01_Données'!P1357,Tableau3[Sequence],0),))</f>
        <v/>
      </c>
      <c r="C1607" s="31" t="str">
        <f>IF('01_Données'!Q1357="","",INDEX(Tableau3[Désignation],MATCH('01_Données'!P1357,Tableau3[Sequence],0),))</f>
        <v/>
      </c>
      <c r="D1607" s="1" t="str">
        <f>IF('01_Données'!Q1357="","",INDEX(Tableau3[Qte],MATCH('01_Données'!P1357,Tableau3[Sequence],0),))</f>
        <v/>
      </c>
      <c r="E1607" s="22" t="str">
        <f>IF('01_Données'!Q1357="","",INDEX(Tableau3[P.A.U],MATCH('01_Données'!P1357,Tableau3[Sequence],0),))</f>
        <v/>
      </c>
      <c r="F1607" s="22"/>
      <c r="G1607" s="2" t="str">
        <f>IF('01_Données'!Q1357="","",INDEX(Tableau3[Délai],MATCH('01_Données'!P1357,Tableau3[Sequence],0),))</f>
        <v/>
      </c>
      <c r="H1607" s="2" t="str">
        <f>IF('01_Données'!Q1357="","",INDEX(Tableau3[Date livraison],MATCH('01_Données'!P1357,Tableau3[Sequence],0),))</f>
        <v/>
      </c>
      <c r="I1607" s="1" t="str">
        <f t="shared" si="31"/>
        <v/>
      </c>
      <c r="J1607" t="e">
        <f>IF('01_Données'!#REF!="","",INDEX(#REF!,MATCH('01_Données'!#REF!,#REF!,0),))</f>
        <v>#REF!</v>
      </c>
    </row>
    <row r="1608" spans="1:10" x14ac:dyDescent="0.25">
      <c r="A1608" s="19" t="str">
        <f>IF(ROW()-12&lt;='01_Données'!$O$2,ROW()-12,"")</f>
        <v/>
      </c>
      <c r="B1608" s="1" t="str">
        <f>IF('01_Données'!Q1358="","",INDEX(Tableau3[N°CMD],MATCH('01_Données'!P1358,Tableau3[Sequence],0),))</f>
        <v/>
      </c>
      <c r="C1608" s="31" t="str">
        <f>IF('01_Données'!Q1358="","",INDEX(Tableau3[Désignation],MATCH('01_Données'!P1358,Tableau3[Sequence],0),))</f>
        <v/>
      </c>
      <c r="D1608" s="1" t="str">
        <f>IF('01_Données'!Q1358="","",INDEX(Tableau3[Qte],MATCH('01_Données'!P1358,Tableau3[Sequence],0),))</f>
        <v/>
      </c>
      <c r="E1608" s="22" t="str">
        <f>IF('01_Données'!Q1358="","",INDEX(Tableau3[P.A.U],MATCH('01_Données'!P1358,Tableau3[Sequence],0),))</f>
        <v/>
      </c>
      <c r="F1608" s="22"/>
      <c r="G1608" s="2" t="str">
        <f>IF('01_Données'!Q1358="","",INDEX(Tableau3[Délai],MATCH('01_Données'!P1358,Tableau3[Sequence],0),))</f>
        <v/>
      </c>
      <c r="H1608" s="2" t="str">
        <f>IF('01_Données'!Q1358="","",INDEX(Tableau3[Date livraison],MATCH('01_Données'!P1358,Tableau3[Sequence],0),))</f>
        <v/>
      </c>
      <c r="I1608" s="1" t="str">
        <f t="shared" si="31"/>
        <v/>
      </c>
      <c r="J1608" t="e">
        <f>IF('01_Données'!#REF!="","",INDEX(#REF!,MATCH('01_Données'!#REF!,#REF!,0),))</f>
        <v>#REF!</v>
      </c>
    </row>
    <row r="1609" spans="1:10" x14ac:dyDescent="0.25">
      <c r="A1609" s="19" t="str">
        <f>IF(ROW()-12&lt;='01_Données'!$O$2,ROW()-12,"")</f>
        <v/>
      </c>
      <c r="B1609" s="1" t="str">
        <f>IF('01_Données'!Q1359="","",INDEX(Tableau3[N°CMD],MATCH('01_Données'!P1359,Tableau3[Sequence],0),))</f>
        <v/>
      </c>
      <c r="C1609" s="31" t="str">
        <f>IF('01_Données'!Q1359="","",INDEX(Tableau3[Désignation],MATCH('01_Données'!P1359,Tableau3[Sequence],0),))</f>
        <v/>
      </c>
      <c r="D1609" s="1" t="str">
        <f>IF('01_Données'!Q1359="","",INDEX(Tableau3[Qte],MATCH('01_Données'!P1359,Tableau3[Sequence],0),))</f>
        <v/>
      </c>
      <c r="E1609" s="22" t="str">
        <f>IF('01_Données'!Q1359="","",INDEX(Tableau3[P.A.U],MATCH('01_Données'!P1359,Tableau3[Sequence],0),))</f>
        <v/>
      </c>
      <c r="F1609" s="22"/>
      <c r="G1609" s="2" t="str">
        <f>IF('01_Données'!Q1359="","",INDEX(Tableau3[Délai],MATCH('01_Données'!P1359,Tableau3[Sequence],0),))</f>
        <v/>
      </c>
      <c r="H1609" s="2" t="str">
        <f>IF('01_Données'!Q1359="","",INDEX(Tableau3[Date livraison],MATCH('01_Données'!P1359,Tableau3[Sequence],0),))</f>
        <v/>
      </c>
      <c r="I1609" s="1" t="str">
        <f t="shared" si="31"/>
        <v/>
      </c>
      <c r="J1609" t="e">
        <f>IF('01_Données'!#REF!="","",INDEX(#REF!,MATCH('01_Données'!#REF!,#REF!,0),))</f>
        <v>#REF!</v>
      </c>
    </row>
    <row r="1610" spans="1:10" x14ac:dyDescent="0.25">
      <c r="A1610" s="19" t="str">
        <f>IF(ROW()-12&lt;='01_Données'!$O$2,ROW()-12,"")</f>
        <v/>
      </c>
      <c r="B1610" s="1" t="str">
        <f>IF('01_Données'!Q1360="","",INDEX(Tableau3[N°CMD],MATCH('01_Données'!P1360,Tableau3[Sequence],0),))</f>
        <v/>
      </c>
      <c r="C1610" s="31" t="str">
        <f>IF('01_Données'!Q1360="","",INDEX(Tableau3[Désignation],MATCH('01_Données'!P1360,Tableau3[Sequence],0),))</f>
        <v/>
      </c>
      <c r="D1610" s="1" t="str">
        <f>IF('01_Données'!Q1360="","",INDEX(Tableau3[Qte],MATCH('01_Données'!P1360,Tableau3[Sequence],0),))</f>
        <v/>
      </c>
      <c r="E1610" s="22" t="str">
        <f>IF('01_Données'!Q1360="","",INDEX(Tableau3[P.A.U],MATCH('01_Données'!P1360,Tableau3[Sequence],0),))</f>
        <v/>
      </c>
      <c r="F1610" s="22"/>
      <c r="G1610" s="2" t="str">
        <f>IF('01_Données'!Q1360="","",INDEX(Tableau3[Délai],MATCH('01_Données'!P1360,Tableau3[Sequence],0),))</f>
        <v/>
      </c>
      <c r="H1610" s="2" t="str">
        <f>IF('01_Données'!Q1360="","",INDEX(Tableau3[Date livraison],MATCH('01_Données'!P1360,Tableau3[Sequence],0),))</f>
        <v/>
      </c>
      <c r="I1610" s="1" t="str">
        <f t="shared" si="31"/>
        <v/>
      </c>
      <c r="J1610" t="e">
        <f>IF('01_Données'!#REF!="","",INDEX(#REF!,MATCH('01_Données'!#REF!,#REF!,0),))</f>
        <v>#REF!</v>
      </c>
    </row>
    <row r="1611" spans="1:10" x14ac:dyDescent="0.25">
      <c r="A1611" s="19" t="str">
        <f>IF(ROW()-12&lt;='01_Données'!$O$2,ROW()-12,"")</f>
        <v/>
      </c>
      <c r="B1611" s="1" t="str">
        <f>IF('01_Données'!Q1361="","",INDEX(Tableau3[N°CMD],MATCH('01_Données'!P1361,Tableau3[Sequence],0),))</f>
        <v/>
      </c>
      <c r="C1611" s="31" t="str">
        <f>IF('01_Données'!Q1361="","",INDEX(Tableau3[Désignation],MATCH('01_Données'!P1361,Tableau3[Sequence],0),))</f>
        <v/>
      </c>
      <c r="D1611" s="1" t="str">
        <f>IF('01_Données'!Q1361="","",INDEX(Tableau3[Qte],MATCH('01_Données'!P1361,Tableau3[Sequence],0),))</f>
        <v/>
      </c>
      <c r="E1611" s="22" t="str">
        <f>IF('01_Données'!Q1361="","",INDEX(Tableau3[P.A.U],MATCH('01_Données'!P1361,Tableau3[Sequence],0),))</f>
        <v/>
      </c>
      <c r="F1611" s="22"/>
      <c r="G1611" s="2" t="str">
        <f>IF('01_Données'!Q1361="","",INDEX(Tableau3[Délai],MATCH('01_Données'!P1361,Tableau3[Sequence],0),))</f>
        <v/>
      </c>
      <c r="H1611" s="2" t="str">
        <f>IF('01_Données'!Q1361="","",INDEX(Tableau3[Date livraison],MATCH('01_Données'!P1361,Tableau3[Sequence],0),))</f>
        <v/>
      </c>
      <c r="I1611" s="1" t="str">
        <f t="shared" si="31"/>
        <v/>
      </c>
      <c r="J1611" t="e">
        <f>IF('01_Données'!#REF!="","",INDEX(#REF!,MATCH('01_Données'!#REF!,#REF!,0),))</f>
        <v>#REF!</v>
      </c>
    </row>
    <row r="1612" spans="1:10" x14ac:dyDescent="0.25">
      <c r="A1612" s="19" t="str">
        <f>IF(ROW()-12&lt;='01_Données'!$O$2,ROW()-12,"")</f>
        <v/>
      </c>
      <c r="B1612" s="1" t="str">
        <f>IF('01_Données'!Q1362="","",INDEX(Tableau3[N°CMD],MATCH('01_Données'!P1362,Tableau3[Sequence],0),))</f>
        <v/>
      </c>
      <c r="C1612" s="31" t="str">
        <f>IF('01_Données'!Q1362="","",INDEX(Tableau3[Désignation],MATCH('01_Données'!P1362,Tableau3[Sequence],0),))</f>
        <v/>
      </c>
      <c r="D1612" s="1" t="str">
        <f>IF('01_Données'!Q1362="","",INDEX(Tableau3[Qte],MATCH('01_Données'!P1362,Tableau3[Sequence],0),))</f>
        <v/>
      </c>
      <c r="E1612" s="22" t="str">
        <f>IF('01_Données'!Q1362="","",INDEX(Tableau3[P.A.U],MATCH('01_Données'!P1362,Tableau3[Sequence],0),))</f>
        <v/>
      </c>
      <c r="F1612" s="22"/>
      <c r="G1612" s="2" t="str">
        <f>IF('01_Données'!Q1362="","",INDEX(Tableau3[Délai],MATCH('01_Données'!P1362,Tableau3[Sequence],0),))</f>
        <v/>
      </c>
      <c r="H1612" s="2" t="str">
        <f>IF('01_Données'!Q1362="","",INDEX(Tableau3[Date livraison],MATCH('01_Données'!P1362,Tableau3[Sequence],0),))</f>
        <v/>
      </c>
      <c r="I1612" s="1" t="str">
        <f t="shared" ref="I1612:I1675" si="32">IF(ISBLANK(A1612),"",IFERROR(H1612-G1612,""))</f>
        <v/>
      </c>
      <c r="J1612" t="e">
        <f>IF('01_Données'!#REF!="","",INDEX(#REF!,MATCH('01_Données'!#REF!,#REF!,0),))</f>
        <v>#REF!</v>
      </c>
    </row>
    <row r="1613" spans="1:10" x14ac:dyDescent="0.25">
      <c r="A1613" s="19" t="str">
        <f>IF(ROW()-12&lt;='01_Données'!$O$2,ROW()-12,"")</f>
        <v/>
      </c>
      <c r="B1613" s="1" t="str">
        <f>IF('01_Données'!Q1363="","",INDEX(Tableau3[N°CMD],MATCH('01_Données'!P1363,Tableau3[Sequence],0),))</f>
        <v/>
      </c>
      <c r="C1613" s="31" t="str">
        <f>IF('01_Données'!Q1363="","",INDEX(Tableau3[Désignation],MATCH('01_Données'!P1363,Tableau3[Sequence],0),))</f>
        <v/>
      </c>
      <c r="D1613" s="1" t="str">
        <f>IF('01_Données'!Q1363="","",INDEX(Tableau3[Qte],MATCH('01_Données'!P1363,Tableau3[Sequence],0),))</f>
        <v/>
      </c>
      <c r="E1613" s="22" t="str">
        <f>IF('01_Données'!Q1363="","",INDEX(Tableau3[P.A.U],MATCH('01_Données'!P1363,Tableau3[Sequence],0),))</f>
        <v/>
      </c>
      <c r="F1613" s="22"/>
      <c r="G1613" s="2" t="str">
        <f>IF('01_Données'!Q1363="","",INDEX(Tableau3[Délai],MATCH('01_Données'!P1363,Tableau3[Sequence],0),))</f>
        <v/>
      </c>
      <c r="H1613" s="2" t="str">
        <f>IF('01_Données'!Q1363="","",INDEX(Tableau3[Date livraison],MATCH('01_Données'!P1363,Tableau3[Sequence],0),))</f>
        <v/>
      </c>
      <c r="I1613" s="1" t="str">
        <f t="shared" si="32"/>
        <v/>
      </c>
      <c r="J1613" t="e">
        <f>IF('01_Données'!#REF!="","",INDEX(#REF!,MATCH('01_Données'!#REF!,#REF!,0),))</f>
        <v>#REF!</v>
      </c>
    </row>
    <row r="1614" spans="1:10" x14ac:dyDescent="0.25">
      <c r="A1614" s="19" t="str">
        <f>IF(ROW()-12&lt;='01_Données'!$O$2,ROW()-12,"")</f>
        <v/>
      </c>
      <c r="B1614" s="1" t="str">
        <f>IF('01_Données'!Q1364="","",INDEX(Tableau3[N°CMD],MATCH('01_Données'!P1364,Tableau3[Sequence],0),))</f>
        <v/>
      </c>
      <c r="C1614" s="31" t="str">
        <f>IF('01_Données'!Q1364="","",INDEX(Tableau3[Désignation],MATCH('01_Données'!P1364,Tableau3[Sequence],0),))</f>
        <v/>
      </c>
      <c r="D1614" s="1" t="str">
        <f>IF('01_Données'!Q1364="","",INDEX(Tableau3[Qte],MATCH('01_Données'!P1364,Tableau3[Sequence],0),))</f>
        <v/>
      </c>
      <c r="E1614" s="22" t="str">
        <f>IF('01_Données'!Q1364="","",INDEX(Tableau3[P.A.U],MATCH('01_Données'!P1364,Tableau3[Sequence],0),))</f>
        <v/>
      </c>
      <c r="F1614" s="22"/>
      <c r="G1614" s="2" t="str">
        <f>IF('01_Données'!Q1364="","",INDEX(Tableau3[Délai],MATCH('01_Données'!P1364,Tableau3[Sequence],0),))</f>
        <v/>
      </c>
      <c r="H1614" s="2" t="str">
        <f>IF('01_Données'!Q1364="","",INDEX(Tableau3[Date livraison],MATCH('01_Données'!P1364,Tableau3[Sequence],0),))</f>
        <v/>
      </c>
      <c r="I1614" s="1" t="str">
        <f t="shared" si="32"/>
        <v/>
      </c>
      <c r="J1614" t="e">
        <f>IF('01_Données'!#REF!="","",INDEX(#REF!,MATCH('01_Données'!#REF!,#REF!,0),))</f>
        <v>#REF!</v>
      </c>
    </row>
    <row r="1615" spans="1:10" x14ac:dyDescent="0.25">
      <c r="A1615" s="19" t="str">
        <f>IF(ROW()-12&lt;='01_Données'!$O$2,ROW()-12,"")</f>
        <v/>
      </c>
      <c r="B1615" s="1" t="str">
        <f>IF('01_Données'!Q1365="","",INDEX(Tableau3[N°CMD],MATCH('01_Données'!P1365,Tableau3[Sequence],0),))</f>
        <v/>
      </c>
      <c r="C1615" s="31" t="str">
        <f>IF('01_Données'!Q1365="","",INDEX(Tableau3[Désignation],MATCH('01_Données'!P1365,Tableau3[Sequence],0),))</f>
        <v/>
      </c>
      <c r="D1615" s="1" t="str">
        <f>IF('01_Données'!Q1365="","",INDEX(Tableau3[Qte],MATCH('01_Données'!P1365,Tableau3[Sequence],0),))</f>
        <v/>
      </c>
      <c r="E1615" s="22" t="str">
        <f>IF('01_Données'!Q1365="","",INDEX(Tableau3[P.A.U],MATCH('01_Données'!P1365,Tableau3[Sequence],0),))</f>
        <v/>
      </c>
      <c r="F1615" s="22"/>
      <c r="G1615" s="2" t="str">
        <f>IF('01_Données'!Q1365="","",INDEX(Tableau3[Délai],MATCH('01_Données'!P1365,Tableau3[Sequence],0),))</f>
        <v/>
      </c>
      <c r="H1615" s="2" t="str">
        <f>IF('01_Données'!Q1365="","",INDEX(Tableau3[Date livraison],MATCH('01_Données'!P1365,Tableau3[Sequence],0),))</f>
        <v/>
      </c>
      <c r="I1615" s="1" t="str">
        <f t="shared" si="32"/>
        <v/>
      </c>
      <c r="J1615" t="e">
        <f>IF('01_Données'!#REF!="","",INDEX(#REF!,MATCH('01_Données'!#REF!,#REF!,0),))</f>
        <v>#REF!</v>
      </c>
    </row>
    <row r="1616" spans="1:10" x14ac:dyDescent="0.25">
      <c r="A1616" s="19" t="str">
        <f>IF(ROW()-12&lt;='01_Données'!$O$2,ROW()-12,"")</f>
        <v/>
      </c>
      <c r="B1616" s="1" t="str">
        <f>IF('01_Données'!Q1366="","",INDEX(Tableau3[N°CMD],MATCH('01_Données'!P1366,Tableau3[Sequence],0),))</f>
        <v/>
      </c>
      <c r="C1616" s="31" t="str">
        <f>IF('01_Données'!Q1366="","",INDEX(Tableau3[Désignation],MATCH('01_Données'!P1366,Tableau3[Sequence],0),))</f>
        <v/>
      </c>
      <c r="D1616" s="1" t="str">
        <f>IF('01_Données'!Q1366="","",INDEX(Tableau3[Qte],MATCH('01_Données'!P1366,Tableau3[Sequence],0),))</f>
        <v/>
      </c>
      <c r="E1616" s="22" t="str">
        <f>IF('01_Données'!Q1366="","",INDEX(Tableau3[P.A.U],MATCH('01_Données'!P1366,Tableau3[Sequence],0),))</f>
        <v/>
      </c>
      <c r="F1616" s="22"/>
      <c r="G1616" s="2" t="str">
        <f>IF('01_Données'!Q1366="","",INDEX(Tableau3[Délai],MATCH('01_Données'!P1366,Tableau3[Sequence],0),))</f>
        <v/>
      </c>
      <c r="H1616" s="2" t="str">
        <f>IF('01_Données'!Q1366="","",INDEX(Tableau3[Date livraison],MATCH('01_Données'!P1366,Tableau3[Sequence],0),))</f>
        <v/>
      </c>
      <c r="I1616" s="1" t="str">
        <f t="shared" si="32"/>
        <v/>
      </c>
      <c r="J1616" t="e">
        <f>IF('01_Données'!#REF!="","",INDEX(#REF!,MATCH('01_Données'!#REF!,#REF!,0),))</f>
        <v>#REF!</v>
      </c>
    </row>
    <row r="1617" spans="1:10" x14ac:dyDescent="0.25">
      <c r="A1617" s="19" t="str">
        <f>IF(ROW()-12&lt;='01_Données'!$O$2,ROW()-12,"")</f>
        <v/>
      </c>
      <c r="B1617" s="1" t="str">
        <f>IF('01_Données'!Q1367="","",INDEX(Tableau3[N°CMD],MATCH('01_Données'!P1367,Tableau3[Sequence],0),))</f>
        <v/>
      </c>
      <c r="C1617" s="31" t="str">
        <f>IF('01_Données'!Q1367="","",INDEX(Tableau3[Désignation],MATCH('01_Données'!P1367,Tableau3[Sequence],0),))</f>
        <v/>
      </c>
      <c r="D1617" s="1" t="str">
        <f>IF('01_Données'!Q1367="","",INDEX(Tableau3[Qte],MATCH('01_Données'!P1367,Tableau3[Sequence],0),))</f>
        <v/>
      </c>
      <c r="E1617" s="22" t="str">
        <f>IF('01_Données'!Q1367="","",INDEX(Tableau3[P.A.U],MATCH('01_Données'!P1367,Tableau3[Sequence],0),))</f>
        <v/>
      </c>
      <c r="F1617" s="22"/>
      <c r="G1617" s="2" t="str">
        <f>IF('01_Données'!Q1367="","",INDEX(Tableau3[Délai],MATCH('01_Données'!P1367,Tableau3[Sequence],0),))</f>
        <v/>
      </c>
      <c r="H1617" s="2" t="str">
        <f>IF('01_Données'!Q1367="","",INDEX(Tableau3[Date livraison],MATCH('01_Données'!P1367,Tableau3[Sequence],0),))</f>
        <v/>
      </c>
      <c r="I1617" s="1" t="str">
        <f t="shared" si="32"/>
        <v/>
      </c>
      <c r="J1617" t="e">
        <f>IF('01_Données'!#REF!="","",INDEX(#REF!,MATCH('01_Données'!#REF!,#REF!,0),))</f>
        <v>#REF!</v>
      </c>
    </row>
    <row r="1618" spans="1:10" x14ac:dyDescent="0.25">
      <c r="A1618" s="19" t="str">
        <f>IF(ROW()-12&lt;='01_Données'!$O$2,ROW()-12,"")</f>
        <v/>
      </c>
      <c r="B1618" s="1" t="str">
        <f>IF('01_Données'!Q1368="","",INDEX(Tableau3[N°CMD],MATCH('01_Données'!P1368,Tableau3[Sequence],0),))</f>
        <v/>
      </c>
      <c r="C1618" s="31" t="str">
        <f>IF('01_Données'!Q1368="","",INDEX(Tableau3[Désignation],MATCH('01_Données'!P1368,Tableau3[Sequence],0),))</f>
        <v/>
      </c>
      <c r="D1618" s="1" t="str">
        <f>IF('01_Données'!Q1368="","",INDEX(Tableau3[Qte],MATCH('01_Données'!P1368,Tableau3[Sequence],0),))</f>
        <v/>
      </c>
      <c r="E1618" s="22" t="str">
        <f>IF('01_Données'!Q1368="","",INDEX(Tableau3[P.A.U],MATCH('01_Données'!P1368,Tableau3[Sequence],0),))</f>
        <v/>
      </c>
      <c r="F1618" s="22"/>
      <c r="G1618" s="2" t="str">
        <f>IF('01_Données'!Q1368="","",INDEX(Tableau3[Délai],MATCH('01_Données'!P1368,Tableau3[Sequence],0),))</f>
        <v/>
      </c>
      <c r="H1618" s="2" t="str">
        <f>IF('01_Données'!Q1368="","",INDEX(Tableau3[Date livraison],MATCH('01_Données'!P1368,Tableau3[Sequence],0),))</f>
        <v/>
      </c>
      <c r="I1618" s="1" t="str">
        <f t="shared" si="32"/>
        <v/>
      </c>
      <c r="J1618" t="e">
        <f>IF('01_Données'!#REF!="","",INDEX(#REF!,MATCH('01_Données'!#REF!,#REF!,0),))</f>
        <v>#REF!</v>
      </c>
    </row>
    <row r="1619" spans="1:10" x14ac:dyDescent="0.25">
      <c r="A1619" s="19" t="str">
        <f>IF(ROW()-12&lt;='01_Données'!$O$2,ROW()-12,"")</f>
        <v/>
      </c>
      <c r="B1619" s="1" t="str">
        <f>IF('01_Données'!Q1369="","",INDEX(Tableau3[N°CMD],MATCH('01_Données'!P1369,Tableau3[Sequence],0),))</f>
        <v/>
      </c>
      <c r="C1619" s="31" t="str">
        <f>IF('01_Données'!Q1369="","",INDEX(Tableau3[Désignation],MATCH('01_Données'!P1369,Tableau3[Sequence],0),))</f>
        <v/>
      </c>
      <c r="D1619" s="1" t="str">
        <f>IF('01_Données'!Q1369="","",INDEX(Tableau3[Qte],MATCH('01_Données'!P1369,Tableau3[Sequence],0),))</f>
        <v/>
      </c>
      <c r="E1619" s="22" t="str">
        <f>IF('01_Données'!Q1369="","",INDEX(Tableau3[P.A.U],MATCH('01_Données'!P1369,Tableau3[Sequence],0),))</f>
        <v/>
      </c>
      <c r="F1619" s="22"/>
      <c r="G1619" s="2" t="str">
        <f>IF('01_Données'!Q1369="","",INDEX(Tableau3[Délai],MATCH('01_Données'!P1369,Tableau3[Sequence],0),))</f>
        <v/>
      </c>
      <c r="H1619" s="2" t="str">
        <f>IF('01_Données'!Q1369="","",INDEX(Tableau3[Date livraison],MATCH('01_Données'!P1369,Tableau3[Sequence],0),))</f>
        <v/>
      </c>
      <c r="I1619" s="1" t="str">
        <f t="shared" si="32"/>
        <v/>
      </c>
      <c r="J1619" t="e">
        <f>IF('01_Données'!#REF!="","",INDEX(#REF!,MATCH('01_Données'!#REF!,#REF!,0),))</f>
        <v>#REF!</v>
      </c>
    </row>
    <row r="1620" spans="1:10" x14ac:dyDescent="0.25">
      <c r="A1620" s="19" t="str">
        <f>IF(ROW()-12&lt;='01_Données'!$O$2,ROW()-12,"")</f>
        <v/>
      </c>
      <c r="B1620" s="1" t="str">
        <f>IF('01_Données'!Q1370="","",INDEX(Tableau3[N°CMD],MATCH('01_Données'!P1370,Tableau3[Sequence],0),))</f>
        <v/>
      </c>
      <c r="C1620" s="31" t="str">
        <f>IF('01_Données'!Q1370="","",INDEX(Tableau3[Désignation],MATCH('01_Données'!P1370,Tableau3[Sequence],0),))</f>
        <v/>
      </c>
      <c r="D1620" s="1" t="str">
        <f>IF('01_Données'!Q1370="","",INDEX(Tableau3[Qte],MATCH('01_Données'!P1370,Tableau3[Sequence],0),))</f>
        <v/>
      </c>
      <c r="E1620" s="22" t="str">
        <f>IF('01_Données'!Q1370="","",INDEX(Tableau3[P.A.U],MATCH('01_Données'!P1370,Tableau3[Sequence],0),))</f>
        <v/>
      </c>
      <c r="F1620" s="22"/>
      <c r="G1620" s="2" t="str">
        <f>IF('01_Données'!Q1370="","",INDEX(Tableau3[Délai],MATCH('01_Données'!P1370,Tableau3[Sequence],0),))</f>
        <v/>
      </c>
      <c r="H1620" s="2" t="str">
        <f>IF('01_Données'!Q1370="","",INDEX(Tableau3[Date livraison],MATCH('01_Données'!P1370,Tableau3[Sequence],0),))</f>
        <v/>
      </c>
      <c r="I1620" s="1" t="str">
        <f t="shared" si="32"/>
        <v/>
      </c>
      <c r="J1620" t="e">
        <f>IF('01_Données'!#REF!="","",INDEX(#REF!,MATCH('01_Données'!#REF!,#REF!,0),))</f>
        <v>#REF!</v>
      </c>
    </row>
    <row r="1621" spans="1:10" x14ac:dyDescent="0.25">
      <c r="A1621" s="19" t="str">
        <f>IF(ROW()-12&lt;='01_Données'!$O$2,ROW()-12,"")</f>
        <v/>
      </c>
      <c r="B1621" s="1" t="str">
        <f>IF('01_Données'!Q1371="","",INDEX(Tableau3[N°CMD],MATCH('01_Données'!P1371,Tableau3[Sequence],0),))</f>
        <v/>
      </c>
      <c r="C1621" s="31" t="str">
        <f>IF('01_Données'!Q1371="","",INDEX(Tableau3[Désignation],MATCH('01_Données'!P1371,Tableau3[Sequence],0),))</f>
        <v/>
      </c>
      <c r="D1621" s="1" t="str">
        <f>IF('01_Données'!Q1371="","",INDEX(Tableau3[Qte],MATCH('01_Données'!P1371,Tableau3[Sequence],0),))</f>
        <v/>
      </c>
      <c r="E1621" s="22" t="str">
        <f>IF('01_Données'!Q1371="","",INDEX(Tableau3[P.A.U],MATCH('01_Données'!P1371,Tableau3[Sequence],0),))</f>
        <v/>
      </c>
      <c r="F1621" s="22"/>
      <c r="G1621" s="2" t="str">
        <f>IF('01_Données'!Q1371="","",INDEX(Tableau3[Délai],MATCH('01_Données'!P1371,Tableau3[Sequence],0),))</f>
        <v/>
      </c>
      <c r="H1621" s="2" t="str">
        <f>IF('01_Données'!Q1371="","",INDEX(Tableau3[Date livraison],MATCH('01_Données'!P1371,Tableau3[Sequence],0),))</f>
        <v/>
      </c>
      <c r="I1621" s="1" t="str">
        <f t="shared" si="32"/>
        <v/>
      </c>
      <c r="J1621" t="e">
        <f>IF('01_Données'!#REF!="","",INDEX(#REF!,MATCH('01_Données'!#REF!,#REF!,0),))</f>
        <v>#REF!</v>
      </c>
    </row>
    <row r="1622" spans="1:10" x14ac:dyDescent="0.25">
      <c r="A1622" s="19" t="str">
        <f>IF(ROW()-12&lt;='01_Données'!$O$2,ROW()-12,"")</f>
        <v/>
      </c>
      <c r="B1622" s="1" t="str">
        <f>IF('01_Données'!Q1372="","",INDEX(Tableau3[N°CMD],MATCH('01_Données'!P1372,Tableau3[Sequence],0),))</f>
        <v/>
      </c>
      <c r="C1622" s="31" t="str">
        <f>IF('01_Données'!Q1372="","",INDEX(Tableau3[Désignation],MATCH('01_Données'!P1372,Tableau3[Sequence],0),))</f>
        <v/>
      </c>
      <c r="D1622" s="1" t="str">
        <f>IF('01_Données'!Q1372="","",INDEX(Tableau3[Qte],MATCH('01_Données'!P1372,Tableau3[Sequence],0),))</f>
        <v/>
      </c>
      <c r="E1622" s="22" t="str">
        <f>IF('01_Données'!Q1372="","",INDEX(Tableau3[P.A.U],MATCH('01_Données'!P1372,Tableau3[Sequence],0),))</f>
        <v/>
      </c>
      <c r="F1622" s="22"/>
      <c r="G1622" s="2" t="str">
        <f>IF('01_Données'!Q1372="","",INDEX(Tableau3[Délai],MATCH('01_Données'!P1372,Tableau3[Sequence],0),))</f>
        <v/>
      </c>
      <c r="H1622" s="2" t="str">
        <f>IF('01_Données'!Q1372="","",INDEX(Tableau3[Date livraison],MATCH('01_Données'!P1372,Tableau3[Sequence],0),))</f>
        <v/>
      </c>
      <c r="I1622" s="1" t="str">
        <f t="shared" si="32"/>
        <v/>
      </c>
      <c r="J1622" t="e">
        <f>IF('01_Données'!#REF!="","",INDEX(#REF!,MATCH('01_Données'!#REF!,#REF!,0),))</f>
        <v>#REF!</v>
      </c>
    </row>
    <row r="1623" spans="1:10" x14ac:dyDescent="0.25">
      <c r="A1623" s="19" t="str">
        <f>IF(ROW()-12&lt;='01_Données'!$O$2,ROW()-12,"")</f>
        <v/>
      </c>
      <c r="B1623" s="1" t="str">
        <f>IF('01_Données'!Q1373="","",INDEX(Tableau3[N°CMD],MATCH('01_Données'!P1373,Tableau3[Sequence],0),))</f>
        <v/>
      </c>
      <c r="C1623" s="31" t="str">
        <f>IF('01_Données'!Q1373="","",INDEX(Tableau3[Désignation],MATCH('01_Données'!P1373,Tableau3[Sequence],0),))</f>
        <v/>
      </c>
      <c r="D1623" s="1" t="str">
        <f>IF('01_Données'!Q1373="","",INDEX(Tableau3[Qte],MATCH('01_Données'!P1373,Tableau3[Sequence],0),))</f>
        <v/>
      </c>
      <c r="E1623" s="22" t="str">
        <f>IF('01_Données'!Q1373="","",INDEX(Tableau3[P.A.U],MATCH('01_Données'!P1373,Tableau3[Sequence],0),))</f>
        <v/>
      </c>
      <c r="F1623" s="22"/>
      <c r="G1623" s="2" t="str">
        <f>IF('01_Données'!Q1373="","",INDEX(Tableau3[Délai],MATCH('01_Données'!P1373,Tableau3[Sequence],0),))</f>
        <v/>
      </c>
      <c r="H1623" s="2" t="str">
        <f>IF('01_Données'!Q1373="","",INDEX(Tableau3[Date livraison],MATCH('01_Données'!P1373,Tableau3[Sequence],0),))</f>
        <v/>
      </c>
      <c r="I1623" s="1" t="str">
        <f t="shared" si="32"/>
        <v/>
      </c>
      <c r="J1623" t="e">
        <f>IF('01_Données'!#REF!="","",INDEX(#REF!,MATCH('01_Données'!#REF!,#REF!,0),))</f>
        <v>#REF!</v>
      </c>
    </row>
    <row r="1624" spans="1:10" x14ac:dyDescent="0.25">
      <c r="A1624" s="19" t="str">
        <f>IF(ROW()-12&lt;='01_Données'!$O$2,ROW()-12,"")</f>
        <v/>
      </c>
      <c r="B1624" s="1" t="str">
        <f>IF('01_Données'!Q1374="","",INDEX(Tableau3[N°CMD],MATCH('01_Données'!P1374,Tableau3[Sequence],0),))</f>
        <v/>
      </c>
      <c r="C1624" s="31" t="str">
        <f>IF('01_Données'!Q1374="","",INDEX(Tableau3[Désignation],MATCH('01_Données'!P1374,Tableau3[Sequence],0),))</f>
        <v/>
      </c>
      <c r="D1624" s="1" t="str">
        <f>IF('01_Données'!Q1374="","",INDEX(Tableau3[Qte],MATCH('01_Données'!P1374,Tableau3[Sequence],0),))</f>
        <v/>
      </c>
      <c r="E1624" s="22" t="str">
        <f>IF('01_Données'!Q1374="","",INDEX(Tableau3[P.A.U],MATCH('01_Données'!P1374,Tableau3[Sequence],0),))</f>
        <v/>
      </c>
      <c r="F1624" s="22"/>
      <c r="G1624" s="2" t="str">
        <f>IF('01_Données'!Q1374="","",INDEX(Tableau3[Délai],MATCH('01_Données'!P1374,Tableau3[Sequence],0),))</f>
        <v/>
      </c>
      <c r="H1624" s="2" t="str">
        <f>IF('01_Données'!Q1374="","",INDEX(Tableau3[Date livraison],MATCH('01_Données'!P1374,Tableau3[Sequence],0),))</f>
        <v/>
      </c>
      <c r="I1624" s="1" t="str">
        <f t="shared" si="32"/>
        <v/>
      </c>
      <c r="J1624" t="e">
        <f>IF('01_Données'!#REF!="","",INDEX(#REF!,MATCH('01_Données'!#REF!,#REF!,0),))</f>
        <v>#REF!</v>
      </c>
    </row>
    <row r="1625" spans="1:10" x14ac:dyDescent="0.25">
      <c r="A1625" s="19" t="str">
        <f>IF(ROW()-12&lt;='01_Données'!$O$2,ROW()-12,"")</f>
        <v/>
      </c>
      <c r="B1625" s="1" t="str">
        <f>IF('01_Données'!Q1375="","",INDEX(Tableau3[N°CMD],MATCH('01_Données'!P1375,Tableau3[Sequence],0),))</f>
        <v/>
      </c>
      <c r="C1625" s="31" t="str">
        <f>IF('01_Données'!Q1375="","",INDEX(Tableau3[Désignation],MATCH('01_Données'!P1375,Tableau3[Sequence],0),))</f>
        <v/>
      </c>
      <c r="D1625" s="1" t="str">
        <f>IF('01_Données'!Q1375="","",INDEX(Tableau3[Qte],MATCH('01_Données'!P1375,Tableau3[Sequence],0),))</f>
        <v/>
      </c>
      <c r="E1625" s="22" t="str">
        <f>IF('01_Données'!Q1375="","",INDEX(Tableau3[P.A.U],MATCH('01_Données'!P1375,Tableau3[Sequence],0),))</f>
        <v/>
      </c>
      <c r="F1625" s="22"/>
      <c r="G1625" s="2" t="str">
        <f>IF('01_Données'!Q1375="","",INDEX(Tableau3[Délai],MATCH('01_Données'!P1375,Tableau3[Sequence],0),))</f>
        <v/>
      </c>
      <c r="H1625" s="2" t="str">
        <f>IF('01_Données'!Q1375="","",INDEX(Tableau3[Date livraison],MATCH('01_Données'!P1375,Tableau3[Sequence],0),))</f>
        <v/>
      </c>
      <c r="I1625" s="1" t="str">
        <f t="shared" si="32"/>
        <v/>
      </c>
      <c r="J1625" t="e">
        <f>IF('01_Données'!#REF!="","",INDEX(#REF!,MATCH('01_Données'!#REF!,#REF!,0),))</f>
        <v>#REF!</v>
      </c>
    </row>
    <row r="1626" spans="1:10" x14ac:dyDescent="0.25">
      <c r="A1626" s="19" t="str">
        <f>IF(ROW()-12&lt;='01_Données'!$O$2,ROW()-12,"")</f>
        <v/>
      </c>
      <c r="B1626" s="1" t="str">
        <f>IF('01_Données'!Q1376="","",INDEX(Tableau3[N°CMD],MATCH('01_Données'!P1376,Tableau3[Sequence],0),))</f>
        <v/>
      </c>
      <c r="C1626" s="31" t="str">
        <f>IF('01_Données'!Q1376="","",INDEX(Tableau3[Désignation],MATCH('01_Données'!P1376,Tableau3[Sequence],0),))</f>
        <v/>
      </c>
      <c r="D1626" s="1" t="str">
        <f>IF('01_Données'!Q1376="","",INDEX(Tableau3[Qte],MATCH('01_Données'!P1376,Tableau3[Sequence],0),))</f>
        <v/>
      </c>
      <c r="E1626" s="22" t="str">
        <f>IF('01_Données'!Q1376="","",INDEX(Tableau3[P.A.U],MATCH('01_Données'!P1376,Tableau3[Sequence],0),))</f>
        <v/>
      </c>
      <c r="F1626" s="22"/>
      <c r="G1626" s="2" t="str">
        <f>IF('01_Données'!Q1376="","",INDEX(Tableau3[Délai],MATCH('01_Données'!P1376,Tableau3[Sequence],0),))</f>
        <v/>
      </c>
      <c r="H1626" s="2" t="str">
        <f>IF('01_Données'!Q1376="","",INDEX(Tableau3[Date livraison],MATCH('01_Données'!P1376,Tableau3[Sequence],0),))</f>
        <v/>
      </c>
      <c r="I1626" s="1" t="str">
        <f t="shared" si="32"/>
        <v/>
      </c>
      <c r="J1626" t="e">
        <f>IF('01_Données'!#REF!="","",INDEX(#REF!,MATCH('01_Données'!#REF!,#REF!,0),))</f>
        <v>#REF!</v>
      </c>
    </row>
    <row r="1627" spans="1:10" x14ac:dyDescent="0.25">
      <c r="A1627" s="19" t="str">
        <f>IF(ROW()-12&lt;='01_Données'!$O$2,ROW()-12,"")</f>
        <v/>
      </c>
      <c r="B1627" s="1" t="str">
        <f>IF('01_Données'!Q1377="","",INDEX(Tableau3[N°CMD],MATCH('01_Données'!P1377,Tableau3[Sequence],0),))</f>
        <v/>
      </c>
      <c r="C1627" s="31" t="str">
        <f>IF('01_Données'!Q1377="","",INDEX(Tableau3[Désignation],MATCH('01_Données'!P1377,Tableau3[Sequence],0),))</f>
        <v/>
      </c>
      <c r="D1627" s="1" t="str">
        <f>IF('01_Données'!Q1377="","",INDEX(Tableau3[Qte],MATCH('01_Données'!P1377,Tableau3[Sequence],0),))</f>
        <v/>
      </c>
      <c r="E1627" s="22" t="str">
        <f>IF('01_Données'!Q1377="","",INDEX(Tableau3[P.A.U],MATCH('01_Données'!P1377,Tableau3[Sequence],0),))</f>
        <v/>
      </c>
      <c r="F1627" s="22"/>
      <c r="G1627" s="2" t="str">
        <f>IF('01_Données'!Q1377="","",INDEX(Tableau3[Délai],MATCH('01_Données'!P1377,Tableau3[Sequence],0),))</f>
        <v/>
      </c>
      <c r="H1627" s="2" t="str">
        <f>IF('01_Données'!Q1377="","",INDEX(Tableau3[Date livraison],MATCH('01_Données'!P1377,Tableau3[Sequence],0),))</f>
        <v/>
      </c>
      <c r="I1627" s="1" t="str">
        <f t="shared" si="32"/>
        <v/>
      </c>
      <c r="J1627" t="e">
        <f>IF('01_Données'!#REF!="","",INDEX(#REF!,MATCH('01_Données'!#REF!,#REF!,0),))</f>
        <v>#REF!</v>
      </c>
    </row>
    <row r="1628" spans="1:10" x14ac:dyDescent="0.25">
      <c r="A1628" s="19" t="str">
        <f>IF(ROW()-12&lt;='01_Données'!$O$2,ROW()-12,"")</f>
        <v/>
      </c>
      <c r="B1628" s="1" t="str">
        <f>IF('01_Données'!Q1378="","",INDEX(Tableau3[N°CMD],MATCH('01_Données'!P1378,Tableau3[Sequence],0),))</f>
        <v/>
      </c>
      <c r="C1628" s="31" t="str">
        <f>IF('01_Données'!Q1378="","",INDEX(Tableau3[Désignation],MATCH('01_Données'!P1378,Tableau3[Sequence],0),))</f>
        <v/>
      </c>
      <c r="D1628" s="1" t="str">
        <f>IF('01_Données'!Q1378="","",INDEX(Tableau3[Qte],MATCH('01_Données'!P1378,Tableau3[Sequence],0),))</f>
        <v/>
      </c>
      <c r="E1628" s="22" t="str">
        <f>IF('01_Données'!Q1378="","",INDEX(Tableau3[P.A.U],MATCH('01_Données'!P1378,Tableau3[Sequence],0),))</f>
        <v/>
      </c>
      <c r="F1628" s="22"/>
      <c r="G1628" s="2" t="str">
        <f>IF('01_Données'!Q1378="","",INDEX(Tableau3[Délai],MATCH('01_Données'!P1378,Tableau3[Sequence],0),))</f>
        <v/>
      </c>
      <c r="H1628" s="2" t="str">
        <f>IF('01_Données'!Q1378="","",INDEX(Tableau3[Date livraison],MATCH('01_Données'!P1378,Tableau3[Sequence],0),))</f>
        <v/>
      </c>
      <c r="I1628" s="1" t="str">
        <f t="shared" si="32"/>
        <v/>
      </c>
      <c r="J1628" t="e">
        <f>IF('01_Données'!#REF!="","",INDEX(#REF!,MATCH('01_Données'!#REF!,#REF!,0),))</f>
        <v>#REF!</v>
      </c>
    </row>
    <row r="1629" spans="1:10" x14ac:dyDescent="0.25">
      <c r="A1629" s="19" t="str">
        <f>IF(ROW()-12&lt;='01_Données'!$O$2,ROW()-12,"")</f>
        <v/>
      </c>
      <c r="B1629" s="1" t="str">
        <f>IF('01_Données'!Q1379="","",INDEX(Tableau3[N°CMD],MATCH('01_Données'!P1379,Tableau3[Sequence],0),))</f>
        <v/>
      </c>
      <c r="C1629" s="31" t="str">
        <f>IF('01_Données'!Q1379="","",INDEX(Tableau3[Désignation],MATCH('01_Données'!P1379,Tableau3[Sequence],0),))</f>
        <v/>
      </c>
      <c r="D1629" s="1" t="str">
        <f>IF('01_Données'!Q1379="","",INDEX(Tableau3[Qte],MATCH('01_Données'!P1379,Tableau3[Sequence],0),))</f>
        <v/>
      </c>
      <c r="E1629" s="22" t="str">
        <f>IF('01_Données'!Q1379="","",INDEX(Tableau3[P.A.U],MATCH('01_Données'!P1379,Tableau3[Sequence],0),))</f>
        <v/>
      </c>
      <c r="F1629" s="22"/>
      <c r="G1629" s="2" t="str">
        <f>IF('01_Données'!Q1379="","",INDEX(Tableau3[Délai],MATCH('01_Données'!P1379,Tableau3[Sequence],0),))</f>
        <v/>
      </c>
      <c r="H1629" s="2" t="str">
        <f>IF('01_Données'!Q1379="","",INDEX(Tableau3[Date livraison],MATCH('01_Données'!P1379,Tableau3[Sequence],0),))</f>
        <v/>
      </c>
      <c r="I1629" s="1" t="str">
        <f t="shared" si="32"/>
        <v/>
      </c>
      <c r="J1629" t="e">
        <f>IF('01_Données'!#REF!="","",INDEX(#REF!,MATCH('01_Données'!#REF!,#REF!,0),))</f>
        <v>#REF!</v>
      </c>
    </row>
    <row r="1630" spans="1:10" x14ac:dyDescent="0.25">
      <c r="A1630" s="19" t="str">
        <f>IF(ROW()-12&lt;='01_Données'!$O$2,ROW()-12,"")</f>
        <v/>
      </c>
      <c r="B1630" s="1" t="str">
        <f>IF('01_Données'!Q1380="","",INDEX(Tableau3[N°CMD],MATCH('01_Données'!P1380,Tableau3[Sequence],0),))</f>
        <v/>
      </c>
      <c r="C1630" s="31" t="str">
        <f>IF('01_Données'!Q1380="","",INDEX(Tableau3[Désignation],MATCH('01_Données'!P1380,Tableau3[Sequence],0),))</f>
        <v/>
      </c>
      <c r="D1630" s="1" t="str">
        <f>IF('01_Données'!Q1380="","",INDEX(Tableau3[Qte],MATCH('01_Données'!P1380,Tableau3[Sequence],0),))</f>
        <v/>
      </c>
      <c r="E1630" s="22" t="str">
        <f>IF('01_Données'!Q1380="","",INDEX(Tableau3[P.A.U],MATCH('01_Données'!P1380,Tableau3[Sequence],0),))</f>
        <v/>
      </c>
      <c r="F1630" s="22"/>
      <c r="G1630" s="2" t="str">
        <f>IF('01_Données'!Q1380="","",INDEX(Tableau3[Délai],MATCH('01_Données'!P1380,Tableau3[Sequence],0),))</f>
        <v/>
      </c>
      <c r="H1630" s="2" t="str">
        <f>IF('01_Données'!Q1380="","",INDEX(Tableau3[Date livraison],MATCH('01_Données'!P1380,Tableau3[Sequence],0),))</f>
        <v/>
      </c>
      <c r="I1630" s="1" t="str">
        <f t="shared" si="32"/>
        <v/>
      </c>
      <c r="J1630" t="e">
        <f>IF('01_Données'!#REF!="","",INDEX(#REF!,MATCH('01_Données'!#REF!,#REF!,0),))</f>
        <v>#REF!</v>
      </c>
    </row>
    <row r="1631" spans="1:10" x14ac:dyDescent="0.25">
      <c r="A1631" s="19" t="str">
        <f>IF(ROW()-12&lt;='01_Données'!$O$2,ROW()-12,"")</f>
        <v/>
      </c>
      <c r="B1631" s="1" t="str">
        <f>IF('01_Données'!Q1381="","",INDEX(Tableau3[N°CMD],MATCH('01_Données'!P1381,Tableau3[Sequence],0),))</f>
        <v/>
      </c>
      <c r="C1631" s="31" t="str">
        <f>IF('01_Données'!Q1381="","",INDEX(Tableau3[Désignation],MATCH('01_Données'!P1381,Tableau3[Sequence],0),))</f>
        <v/>
      </c>
      <c r="D1631" s="1" t="str">
        <f>IF('01_Données'!Q1381="","",INDEX(Tableau3[Qte],MATCH('01_Données'!P1381,Tableau3[Sequence],0),))</f>
        <v/>
      </c>
      <c r="E1631" s="22" t="str">
        <f>IF('01_Données'!Q1381="","",INDEX(Tableau3[P.A.U],MATCH('01_Données'!P1381,Tableau3[Sequence],0),))</f>
        <v/>
      </c>
      <c r="F1631" s="22"/>
      <c r="G1631" s="2" t="str">
        <f>IF('01_Données'!Q1381="","",INDEX(Tableau3[Délai],MATCH('01_Données'!P1381,Tableau3[Sequence],0),))</f>
        <v/>
      </c>
      <c r="H1631" s="2" t="str">
        <f>IF('01_Données'!Q1381="","",INDEX(Tableau3[Date livraison],MATCH('01_Données'!P1381,Tableau3[Sequence],0),))</f>
        <v/>
      </c>
      <c r="I1631" s="1" t="str">
        <f t="shared" si="32"/>
        <v/>
      </c>
      <c r="J1631" t="e">
        <f>IF('01_Données'!#REF!="","",INDEX(#REF!,MATCH('01_Données'!#REF!,#REF!,0),))</f>
        <v>#REF!</v>
      </c>
    </row>
    <row r="1632" spans="1:10" x14ac:dyDescent="0.25">
      <c r="A1632" s="19" t="str">
        <f>IF(ROW()-12&lt;='01_Données'!$O$2,ROW()-12,"")</f>
        <v/>
      </c>
      <c r="B1632" s="1" t="str">
        <f>IF('01_Données'!Q1382="","",INDEX(Tableau3[N°CMD],MATCH('01_Données'!P1382,Tableau3[Sequence],0),))</f>
        <v/>
      </c>
      <c r="C1632" s="31" t="str">
        <f>IF('01_Données'!Q1382="","",INDEX(Tableau3[Désignation],MATCH('01_Données'!P1382,Tableau3[Sequence],0),))</f>
        <v/>
      </c>
      <c r="D1632" s="1" t="str">
        <f>IF('01_Données'!Q1382="","",INDEX(Tableau3[Qte],MATCH('01_Données'!P1382,Tableau3[Sequence],0),))</f>
        <v/>
      </c>
      <c r="E1632" s="22" t="str">
        <f>IF('01_Données'!Q1382="","",INDEX(Tableau3[P.A.U],MATCH('01_Données'!P1382,Tableau3[Sequence],0),))</f>
        <v/>
      </c>
      <c r="F1632" s="22"/>
      <c r="G1632" s="2" t="str">
        <f>IF('01_Données'!Q1382="","",INDEX(Tableau3[Délai],MATCH('01_Données'!P1382,Tableau3[Sequence],0),))</f>
        <v/>
      </c>
      <c r="H1632" s="2" t="str">
        <f>IF('01_Données'!Q1382="","",INDEX(Tableau3[Date livraison],MATCH('01_Données'!P1382,Tableau3[Sequence],0),))</f>
        <v/>
      </c>
      <c r="I1632" s="1" t="str">
        <f t="shared" si="32"/>
        <v/>
      </c>
      <c r="J1632" t="e">
        <f>IF('01_Données'!#REF!="","",INDEX(#REF!,MATCH('01_Données'!#REF!,#REF!,0),))</f>
        <v>#REF!</v>
      </c>
    </row>
    <row r="1633" spans="1:10" x14ac:dyDescent="0.25">
      <c r="A1633" s="19" t="str">
        <f>IF(ROW()-12&lt;='01_Données'!$O$2,ROW()-12,"")</f>
        <v/>
      </c>
      <c r="B1633" s="1" t="str">
        <f>IF('01_Données'!Q1383="","",INDEX(Tableau3[N°CMD],MATCH('01_Données'!P1383,Tableau3[Sequence],0),))</f>
        <v/>
      </c>
      <c r="C1633" s="31" t="str">
        <f>IF('01_Données'!Q1383="","",INDEX(Tableau3[Désignation],MATCH('01_Données'!P1383,Tableau3[Sequence],0),))</f>
        <v/>
      </c>
      <c r="D1633" s="1" t="str">
        <f>IF('01_Données'!Q1383="","",INDEX(Tableau3[Qte],MATCH('01_Données'!P1383,Tableau3[Sequence],0),))</f>
        <v/>
      </c>
      <c r="E1633" s="22" t="str">
        <f>IF('01_Données'!Q1383="","",INDEX(Tableau3[P.A.U],MATCH('01_Données'!P1383,Tableau3[Sequence],0),))</f>
        <v/>
      </c>
      <c r="F1633" s="22"/>
      <c r="G1633" s="2" t="str">
        <f>IF('01_Données'!Q1383="","",INDEX(Tableau3[Délai],MATCH('01_Données'!P1383,Tableau3[Sequence],0),))</f>
        <v/>
      </c>
      <c r="H1633" s="2" t="str">
        <f>IF('01_Données'!Q1383="","",INDEX(Tableau3[Date livraison],MATCH('01_Données'!P1383,Tableau3[Sequence],0),))</f>
        <v/>
      </c>
      <c r="I1633" s="1" t="str">
        <f t="shared" si="32"/>
        <v/>
      </c>
      <c r="J1633" t="e">
        <f>IF('01_Données'!#REF!="","",INDEX(#REF!,MATCH('01_Données'!#REF!,#REF!,0),))</f>
        <v>#REF!</v>
      </c>
    </row>
    <row r="1634" spans="1:10" x14ac:dyDescent="0.25">
      <c r="A1634" s="19" t="str">
        <f>IF(ROW()-12&lt;='01_Données'!$O$2,ROW()-12,"")</f>
        <v/>
      </c>
      <c r="B1634" s="1" t="str">
        <f>IF('01_Données'!Q1384="","",INDEX(Tableau3[N°CMD],MATCH('01_Données'!P1384,Tableau3[Sequence],0),))</f>
        <v/>
      </c>
      <c r="C1634" s="31" t="str">
        <f>IF('01_Données'!Q1384="","",INDEX(Tableau3[Désignation],MATCH('01_Données'!P1384,Tableau3[Sequence],0),))</f>
        <v/>
      </c>
      <c r="D1634" s="1" t="str">
        <f>IF('01_Données'!Q1384="","",INDEX(Tableau3[Qte],MATCH('01_Données'!P1384,Tableau3[Sequence],0),))</f>
        <v/>
      </c>
      <c r="E1634" s="22" t="str">
        <f>IF('01_Données'!Q1384="","",INDEX(Tableau3[P.A.U],MATCH('01_Données'!P1384,Tableau3[Sequence],0),))</f>
        <v/>
      </c>
      <c r="F1634" s="22"/>
      <c r="G1634" s="2" t="str">
        <f>IF('01_Données'!Q1384="","",INDEX(Tableau3[Délai],MATCH('01_Données'!P1384,Tableau3[Sequence],0),))</f>
        <v/>
      </c>
      <c r="H1634" s="2" t="str">
        <f>IF('01_Données'!Q1384="","",INDEX(Tableau3[Date livraison],MATCH('01_Données'!P1384,Tableau3[Sequence],0),))</f>
        <v/>
      </c>
      <c r="I1634" s="1" t="str">
        <f t="shared" si="32"/>
        <v/>
      </c>
      <c r="J1634" t="e">
        <f>IF('01_Données'!#REF!="","",INDEX(#REF!,MATCH('01_Données'!#REF!,#REF!,0),))</f>
        <v>#REF!</v>
      </c>
    </row>
    <row r="1635" spans="1:10" x14ac:dyDescent="0.25">
      <c r="A1635" s="19" t="str">
        <f>IF(ROW()-12&lt;='01_Données'!$O$2,ROW()-12,"")</f>
        <v/>
      </c>
      <c r="B1635" s="1" t="str">
        <f>IF('01_Données'!Q1385="","",INDEX(Tableau3[N°CMD],MATCH('01_Données'!P1385,Tableau3[Sequence],0),))</f>
        <v/>
      </c>
      <c r="C1635" s="31" t="str">
        <f>IF('01_Données'!Q1385="","",INDEX(Tableau3[Désignation],MATCH('01_Données'!P1385,Tableau3[Sequence],0),))</f>
        <v/>
      </c>
      <c r="D1635" s="1" t="str">
        <f>IF('01_Données'!Q1385="","",INDEX(Tableau3[Qte],MATCH('01_Données'!P1385,Tableau3[Sequence],0),))</f>
        <v/>
      </c>
      <c r="E1635" s="22" t="str">
        <f>IF('01_Données'!Q1385="","",INDEX(Tableau3[P.A.U],MATCH('01_Données'!P1385,Tableau3[Sequence],0),))</f>
        <v/>
      </c>
      <c r="F1635" s="22"/>
      <c r="G1635" s="2" t="str">
        <f>IF('01_Données'!Q1385="","",INDEX(Tableau3[Délai],MATCH('01_Données'!P1385,Tableau3[Sequence],0),))</f>
        <v/>
      </c>
      <c r="H1635" s="2" t="str">
        <f>IF('01_Données'!Q1385="","",INDEX(Tableau3[Date livraison],MATCH('01_Données'!P1385,Tableau3[Sequence],0),))</f>
        <v/>
      </c>
      <c r="I1635" s="1" t="str">
        <f t="shared" si="32"/>
        <v/>
      </c>
      <c r="J1635" t="e">
        <f>IF('01_Données'!#REF!="","",INDEX(#REF!,MATCH('01_Données'!#REF!,#REF!,0),))</f>
        <v>#REF!</v>
      </c>
    </row>
    <row r="1636" spans="1:10" x14ac:dyDescent="0.25">
      <c r="A1636" s="19" t="str">
        <f>IF(ROW()-12&lt;='01_Données'!$O$2,ROW()-12,"")</f>
        <v/>
      </c>
      <c r="B1636" s="1" t="str">
        <f>IF('01_Données'!Q1386="","",INDEX(Tableau3[N°CMD],MATCH('01_Données'!P1386,Tableau3[Sequence],0),))</f>
        <v/>
      </c>
      <c r="C1636" s="31" t="str">
        <f>IF('01_Données'!Q1386="","",INDEX(Tableau3[Désignation],MATCH('01_Données'!P1386,Tableau3[Sequence],0),))</f>
        <v/>
      </c>
      <c r="D1636" s="1" t="str">
        <f>IF('01_Données'!Q1386="","",INDEX(Tableau3[Qte],MATCH('01_Données'!P1386,Tableau3[Sequence],0),))</f>
        <v/>
      </c>
      <c r="E1636" s="22" t="str">
        <f>IF('01_Données'!Q1386="","",INDEX(Tableau3[P.A.U],MATCH('01_Données'!P1386,Tableau3[Sequence],0),))</f>
        <v/>
      </c>
      <c r="F1636" s="22"/>
      <c r="G1636" s="2" t="str">
        <f>IF('01_Données'!Q1386="","",INDEX(Tableau3[Délai],MATCH('01_Données'!P1386,Tableau3[Sequence],0),))</f>
        <v/>
      </c>
      <c r="H1636" s="2" t="str">
        <f>IF('01_Données'!Q1386="","",INDEX(Tableau3[Date livraison],MATCH('01_Données'!P1386,Tableau3[Sequence],0),))</f>
        <v/>
      </c>
      <c r="I1636" s="1" t="str">
        <f t="shared" si="32"/>
        <v/>
      </c>
      <c r="J1636" t="e">
        <f>IF('01_Données'!#REF!="","",INDEX(#REF!,MATCH('01_Données'!#REF!,#REF!,0),))</f>
        <v>#REF!</v>
      </c>
    </row>
    <row r="1637" spans="1:10" x14ac:dyDescent="0.25">
      <c r="A1637" s="19" t="str">
        <f>IF(ROW()-12&lt;='01_Données'!$O$2,ROW()-12,"")</f>
        <v/>
      </c>
      <c r="B1637" s="1" t="str">
        <f>IF('01_Données'!Q1387="","",INDEX(Tableau3[N°CMD],MATCH('01_Données'!P1387,Tableau3[Sequence],0),))</f>
        <v/>
      </c>
      <c r="C1637" s="31" t="str">
        <f>IF('01_Données'!Q1387="","",INDEX(Tableau3[Désignation],MATCH('01_Données'!P1387,Tableau3[Sequence],0),))</f>
        <v/>
      </c>
      <c r="D1637" s="1" t="str">
        <f>IF('01_Données'!Q1387="","",INDEX(Tableau3[Qte],MATCH('01_Données'!P1387,Tableau3[Sequence],0),))</f>
        <v/>
      </c>
      <c r="E1637" s="22" t="str">
        <f>IF('01_Données'!Q1387="","",INDEX(Tableau3[P.A.U],MATCH('01_Données'!P1387,Tableau3[Sequence],0),))</f>
        <v/>
      </c>
      <c r="F1637" s="22"/>
      <c r="G1637" s="2" t="str">
        <f>IF('01_Données'!Q1387="","",INDEX(Tableau3[Délai],MATCH('01_Données'!P1387,Tableau3[Sequence],0),))</f>
        <v/>
      </c>
      <c r="H1637" s="2" t="str">
        <f>IF('01_Données'!Q1387="","",INDEX(Tableau3[Date livraison],MATCH('01_Données'!P1387,Tableau3[Sequence],0),))</f>
        <v/>
      </c>
      <c r="I1637" s="1" t="str">
        <f t="shared" si="32"/>
        <v/>
      </c>
      <c r="J1637" t="e">
        <f>IF('01_Données'!#REF!="","",INDEX(#REF!,MATCH('01_Données'!#REF!,#REF!,0),))</f>
        <v>#REF!</v>
      </c>
    </row>
    <row r="1638" spans="1:10" x14ac:dyDescent="0.25">
      <c r="A1638" s="19" t="str">
        <f>IF(ROW()-12&lt;='01_Données'!$O$2,ROW()-12,"")</f>
        <v/>
      </c>
      <c r="B1638" s="1" t="str">
        <f>IF('01_Données'!Q1388="","",INDEX(Tableau3[N°CMD],MATCH('01_Données'!P1388,Tableau3[Sequence],0),))</f>
        <v/>
      </c>
      <c r="C1638" s="31" t="str">
        <f>IF('01_Données'!Q1388="","",INDEX(Tableau3[Désignation],MATCH('01_Données'!P1388,Tableau3[Sequence],0),))</f>
        <v/>
      </c>
      <c r="D1638" s="1" t="str">
        <f>IF('01_Données'!Q1388="","",INDEX(Tableau3[Qte],MATCH('01_Données'!P1388,Tableau3[Sequence],0),))</f>
        <v/>
      </c>
      <c r="E1638" s="22" t="str">
        <f>IF('01_Données'!Q1388="","",INDEX(Tableau3[P.A.U],MATCH('01_Données'!P1388,Tableau3[Sequence],0),))</f>
        <v/>
      </c>
      <c r="F1638" s="22"/>
      <c r="G1638" s="2" t="str">
        <f>IF('01_Données'!Q1388="","",INDEX(Tableau3[Délai],MATCH('01_Données'!P1388,Tableau3[Sequence],0),))</f>
        <v/>
      </c>
      <c r="H1638" s="2" t="str">
        <f>IF('01_Données'!Q1388="","",INDEX(Tableau3[Date livraison],MATCH('01_Données'!P1388,Tableau3[Sequence],0),))</f>
        <v/>
      </c>
      <c r="I1638" s="1" t="str">
        <f t="shared" si="32"/>
        <v/>
      </c>
      <c r="J1638" t="e">
        <f>IF('01_Données'!#REF!="","",INDEX(#REF!,MATCH('01_Données'!#REF!,#REF!,0),))</f>
        <v>#REF!</v>
      </c>
    </row>
    <row r="1639" spans="1:10" x14ac:dyDescent="0.25">
      <c r="A1639" s="19" t="str">
        <f>IF(ROW()-12&lt;='01_Données'!$O$2,ROW()-12,"")</f>
        <v/>
      </c>
      <c r="B1639" s="1" t="str">
        <f>IF('01_Données'!Q1389="","",INDEX(Tableau3[N°CMD],MATCH('01_Données'!P1389,Tableau3[Sequence],0),))</f>
        <v/>
      </c>
      <c r="C1639" s="31" t="str">
        <f>IF('01_Données'!Q1389="","",INDEX(Tableau3[Désignation],MATCH('01_Données'!P1389,Tableau3[Sequence],0),))</f>
        <v/>
      </c>
      <c r="D1639" s="1" t="str">
        <f>IF('01_Données'!Q1389="","",INDEX(Tableau3[Qte],MATCH('01_Données'!P1389,Tableau3[Sequence],0),))</f>
        <v/>
      </c>
      <c r="E1639" s="22" t="str">
        <f>IF('01_Données'!Q1389="","",INDEX(Tableau3[P.A.U],MATCH('01_Données'!P1389,Tableau3[Sequence],0),))</f>
        <v/>
      </c>
      <c r="F1639" s="22"/>
      <c r="G1639" s="2" t="str">
        <f>IF('01_Données'!Q1389="","",INDEX(Tableau3[Délai],MATCH('01_Données'!P1389,Tableau3[Sequence],0),))</f>
        <v/>
      </c>
      <c r="H1639" s="2" t="str">
        <f>IF('01_Données'!Q1389="","",INDEX(Tableau3[Date livraison],MATCH('01_Données'!P1389,Tableau3[Sequence],0),))</f>
        <v/>
      </c>
      <c r="I1639" s="1" t="str">
        <f t="shared" si="32"/>
        <v/>
      </c>
      <c r="J1639" t="e">
        <f>IF('01_Données'!#REF!="","",INDEX(#REF!,MATCH('01_Données'!#REF!,#REF!,0),))</f>
        <v>#REF!</v>
      </c>
    </row>
    <row r="1640" spans="1:10" x14ac:dyDescent="0.25">
      <c r="A1640" s="19" t="str">
        <f>IF(ROW()-12&lt;='01_Données'!$O$2,ROW()-12,"")</f>
        <v/>
      </c>
      <c r="B1640" s="1" t="str">
        <f>IF('01_Données'!Q1390="","",INDEX(Tableau3[N°CMD],MATCH('01_Données'!P1390,Tableau3[Sequence],0),))</f>
        <v/>
      </c>
      <c r="C1640" s="31" t="str">
        <f>IF('01_Données'!Q1390="","",INDEX(Tableau3[Désignation],MATCH('01_Données'!P1390,Tableau3[Sequence],0),))</f>
        <v/>
      </c>
      <c r="D1640" s="1" t="str">
        <f>IF('01_Données'!Q1390="","",INDEX(Tableau3[Qte],MATCH('01_Données'!P1390,Tableau3[Sequence],0),))</f>
        <v/>
      </c>
      <c r="E1640" s="22" t="str">
        <f>IF('01_Données'!Q1390="","",INDEX(Tableau3[P.A.U],MATCH('01_Données'!P1390,Tableau3[Sequence],0),))</f>
        <v/>
      </c>
      <c r="F1640" s="22"/>
      <c r="G1640" s="2" t="str">
        <f>IF('01_Données'!Q1390="","",INDEX(Tableau3[Délai],MATCH('01_Données'!P1390,Tableau3[Sequence],0),))</f>
        <v/>
      </c>
      <c r="H1640" s="2" t="str">
        <f>IF('01_Données'!Q1390="","",INDEX(Tableau3[Date livraison],MATCH('01_Données'!P1390,Tableau3[Sequence],0),))</f>
        <v/>
      </c>
      <c r="I1640" s="1" t="str">
        <f t="shared" si="32"/>
        <v/>
      </c>
      <c r="J1640" t="e">
        <f>IF('01_Données'!#REF!="","",INDEX(#REF!,MATCH('01_Données'!#REF!,#REF!,0),))</f>
        <v>#REF!</v>
      </c>
    </row>
    <row r="1641" spans="1:10" x14ac:dyDescent="0.25">
      <c r="A1641" s="19" t="str">
        <f>IF(ROW()-12&lt;='01_Données'!$O$2,ROW()-12,"")</f>
        <v/>
      </c>
      <c r="B1641" s="1" t="str">
        <f>IF('01_Données'!Q1391="","",INDEX(Tableau3[N°CMD],MATCH('01_Données'!P1391,Tableau3[Sequence],0),))</f>
        <v/>
      </c>
      <c r="C1641" s="31" t="str">
        <f>IF('01_Données'!Q1391="","",INDEX(Tableau3[Désignation],MATCH('01_Données'!P1391,Tableau3[Sequence],0),))</f>
        <v/>
      </c>
      <c r="D1641" s="1" t="str">
        <f>IF('01_Données'!Q1391="","",INDEX(Tableau3[Qte],MATCH('01_Données'!P1391,Tableau3[Sequence],0),))</f>
        <v/>
      </c>
      <c r="E1641" s="22" t="str">
        <f>IF('01_Données'!Q1391="","",INDEX(Tableau3[P.A.U],MATCH('01_Données'!P1391,Tableau3[Sequence],0),))</f>
        <v/>
      </c>
      <c r="F1641" s="22"/>
      <c r="G1641" s="2" t="str">
        <f>IF('01_Données'!Q1391="","",INDEX(Tableau3[Délai],MATCH('01_Données'!P1391,Tableau3[Sequence],0),))</f>
        <v/>
      </c>
      <c r="H1641" s="2" t="str">
        <f>IF('01_Données'!Q1391="","",INDEX(Tableau3[Date livraison],MATCH('01_Données'!P1391,Tableau3[Sequence],0),))</f>
        <v/>
      </c>
      <c r="I1641" s="1" t="str">
        <f t="shared" si="32"/>
        <v/>
      </c>
      <c r="J1641" t="e">
        <f>IF('01_Données'!#REF!="","",INDEX(#REF!,MATCH('01_Données'!#REF!,#REF!,0),))</f>
        <v>#REF!</v>
      </c>
    </row>
    <row r="1642" spans="1:10" x14ac:dyDescent="0.25">
      <c r="A1642" s="19" t="str">
        <f>IF(ROW()-12&lt;='01_Données'!$O$2,ROW()-12,"")</f>
        <v/>
      </c>
      <c r="B1642" s="1" t="str">
        <f>IF('01_Données'!Q1392="","",INDEX(Tableau3[N°CMD],MATCH('01_Données'!P1392,Tableau3[Sequence],0),))</f>
        <v/>
      </c>
      <c r="C1642" s="31" t="str">
        <f>IF('01_Données'!Q1392="","",INDEX(Tableau3[Désignation],MATCH('01_Données'!P1392,Tableau3[Sequence],0),))</f>
        <v/>
      </c>
      <c r="D1642" s="1" t="str">
        <f>IF('01_Données'!Q1392="","",INDEX(Tableau3[Qte],MATCH('01_Données'!P1392,Tableau3[Sequence],0),))</f>
        <v/>
      </c>
      <c r="E1642" s="22" t="str">
        <f>IF('01_Données'!Q1392="","",INDEX(Tableau3[P.A.U],MATCH('01_Données'!P1392,Tableau3[Sequence],0),))</f>
        <v/>
      </c>
      <c r="F1642" s="22"/>
      <c r="G1642" s="2" t="str">
        <f>IF('01_Données'!Q1392="","",INDEX(Tableau3[Délai],MATCH('01_Données'!P1392,Tableau3[Sequence],0),))</f>
        <v/>
      </c>
      <c r="H1642" s="2" t="str">
        <f>IF('01_Données'!Q1392="","",INDEX(Tableau3[Date livraison],MATCH('01_Données'!P1392,Tableau3[Sequence],0),))</f>
        <v/>
      </c>
      <c r="I1642" s="1" t="str">
        <f t="shared" si="32"/>
        <v/>
      </c>
      <c r="J1642" t="e">
        <f>IF('01_Données'!#REF!="","",INDEX(#REF!,MATCH('01_Données'!#REF!,#REF!,0),))</f>
        <v>#REF!</v>
      </c>
    </row>
    <row r="1643" spans="1:10" x14ac:dyDescent="0.25">
      <c r="A1643" s="19" t="str">
        <f>IF(ROW()-12&lt;='01_Données'!$O$2,ROW()-12,"")</f>
        <v/>
      </c>
      <c r="B1643" s="1" t="str">
        <f>IF('01_Données'!Q1393="","",INDEX(Tableau3[N°CMD],MATCH('01_Données'!P1393,Tableau3[Sequence],0),))</f>
        <v/>
      </c>
      <c r="C1643" s="31" t="str">
        <f>IF('01_Données'!Q1393="","",INDEX(Tableau3[Désignation],MATCH('01_Données'!P1393,Tableau3[Sequence],0),))</f>
        <v/>
      </c>
      <c r="D1643" s="1" t="str">
        <f>IF('01_Données'!Q1393="","",INDEX(Tableau3[Qte],MATCH('01_Données'!P1393,Tableau3[Sequence],0),))</f>
        <v/>
      </c>
      <c r="E1643" s="22" t="str">
        <f>IF('01_Données'!Q1393="","",INDEX(Tableau3[P.A.U],MATCH('01_Données'!P1393,Tableau3[Sequence],0),))</f>
        <v/>
      </c>
      <c r="F1643" s="22"/>
      <c r="G1643" s="2" t="str">
        <f>IF('01_Données'!Q1393="","",INDEX(Tableau3[Délai],MATCH('01_Données'!P1393,Tableau3[Sequence],0),))</f>
        <v/>
      </c>
      <c r="H1643" s="2" t="str">
        <f>IF('01_Données'!Q1393="","",INDEX(Tableau3[Date livraison],MATCH('01_Données'!P1393,Tableau3[Sequence],0),))</f>
        <v/>
      </c>
      <c r="I1643" s="1" t="str">
        <f t="shared" si="32"/>
        <v/>
      </c>
      <c r="J1643" t="e">
        <f>IF('01_Données'!#REF!="","",INDEX(#REF!,MATCH('01_Données'!#REF!,#REF!,0),))</f>
        <v>#REF!</v>
      </c>
    </row>
    <row r="1644" spans="1:10" x14ac:dyDescent="0.25">
      <c r="A1644" s="19" t="str">
        <f>IF(ROW()-12&lt;='01_Données'!$O$2,ROW()-12,"")</f>
        <v/>
      </c>
      <c r="B1644" s="1" t="str">
        <f>IF('01_Données'!Q1394="","",INDEX(Tableau3[N°CMD],MATCH('01_Données'!P1394,Tableau3[Sequence],0),))</f>
        <v/>
      </c>
      <c r="C1644" s="31" t="str">
        <f>IF('01_Données'!Q1394="","",INDEX(Tableau3[Désignation],MATCH('01_Données'!P1394,Tableau3[Sequence],0),))</f>
        <v/>
      </c>
      <c r="D1644" s="1" t="str">
        <f>IF('01_Données'!Q1394="","",INDEX(Tableau3[Qte],MATCH('01_Données'!P1394,Tableau3[Sequence],0),))</f>
        <v/>
      </c>
      <c r="E1644" s="22" t="str">
        <f>IF('01_Données'!Q1394="","",INDEX(Tableau3[P.A.U],MATCH('01_Données'!P1394,Tableau3[Sequence],0),))</f>
        <v/>
      </c>
      <c r="F1644" s="22"/>
      <c r="G1644" s="2" t="str">
        <f>IF('01_Données'!Q1394="","",INDEX(Tableau3[Délai],MATCH('01_Données'!P1394,Tableau3[Sequence],0),))</f>
        <v/>
      </c>
      <c r="H1644" s="2" t="str">
        <f>IF('01_Données'!Q1394="","",INDEX(Tableau3[Date livraison],MATCH('01_Données'!P1394,Tableau3[Sequence],0),))</f>
        <v/>
      </c>
      <c r="I1644" s="1" t="str">
        <f t="shared" si="32"/>
        <v/>
      </c>
      <c r="J1644" t="e">
        <f>IF('01_Données'!#REF!="","",INDEX(#REF!,MATCH('01_Données'!#REF!,#REF!,0),))</f>
        <v>#REF!</v>
      </c>
    </row>
    <row r="1645" spans="1:10" x14ac:dyDescent="0.25">
      <c r="A1645" s="19" t="str">
        <f>IF(ROW()-12&lt;='01_Données'!$O$2,ROW()-12,"")</f>
        <v/>
      </c>
      <c r="B1645" s="1" t="str">
        <f>IF('01_Données'!Q1395="","",INDEX(Tableau3[N°CMD],MATCH('01_Données'!P1395,Tableau3[Sequence],0),))</f>
        <v/>
      </c>
      <c r="C1645" s="31" t="str">
        <f>IF('01_Données'!Q1395="","",INDEX(Tableau3[Désignation],MATCH('01_Données'!P1395,Tableau3[Sequence],0),))</f>
        <v/>
      </c>
      <c r="D1645" s="1" t="str">
        <f>IF('01_Données'!Q1395="","",INDEX(Tableau3[Qte],MATCH('01_Données'!P1395,Tableau3[Sequence],0),))</f>
        <v/>
      </c>
      <c r="E1645" s="22" t="str">
        <f>IF('01_Données'!Q1395="","",INDEX(Tableau3[P.A.U],MATCH('01_Données'!P1395,Tableau3[Sequence],0),))</f>
        <v/>
      </c>
      <c r="F1645" s="22"/>
      <c r="G1645" s="2" t="str">
        <f>IF('01_Données'!Q1395="","",INDEX(Tableau3[Délai],MATCH('01_Données'!P1395,Tableau3[Sequence],0),))</f>
        <v/>
      </c>
      <c r="H1645" s="2" t="str">
        <f>IF('01_Données'!Q1395="","",INDEX(Tableau3[Date livraison],MATCH('01_Données'!P1395,Tableau3[Sequence],0),))</f>
        <v/>
      </c>
      <c r="I1645" s="1" t="str">
        <f t="shared" si="32"/>
        <v/>
      </c>
      <c r="J1645" t="e">
        <f>IF('01_Données'!#REF!="","",INDEX(#REF!,MATCH('01_Données'!#REF!,#REF!,0),))</f>
        <v>#REF!</v>
      </c>
    </row>
    <row r="1646" spans="1:10" x14ac:dyDescent="0.25">
      <c r="A1646" s="19" t="str">
        <f>IF(ROW()-12&lt;='01_Données'!$O$2,ROW()-12,"")</f>
        <v/>
      </c>
      <c r="B1646" s="1" t="str">
        <f>IF('01_Données'!Q1396="","",INDEX(Tableau3[N°CMD],MATCH('01_Données'!P1396,Tableau3[Sequence],0),))</f>
        <v/>
      </c>
      <c r="C1646" s="31" t="str">
        <f>IF('01_Données'!Q1396="","",INDEX(Tableau3[Désignation],MATCH('01_Données'!P1396,Tableau3[Sequence],0),))</f>
        <v/>
      </c>
      <c r="D1646" s="1" t="str">
        <f>IF('01_Données'!Q1396="","",INDEX(Tableau3[Qte],MATCH('01_Données'!P1396,Tableau3[Sequence],0),))</f>
        <v/>
      </c>
      <c r="E1646" s="22" t="str">
        <f>IF('01_Données'!Q1396="","",INDEX(Tableau3[P.A.U],MATCH('01_Données'!P1396,Tableau3[Sequence],0),))</f>
        <v/>
      </c>
      <c r="F1646" s="22"/>
      <c r="G1646" s="2" t="str">
        <f>IF('01_Données'!Q1396="","",INDEX(Tableau3[Délai],MATCH('01_Données'!P1396,Tableau3[Sequence],0),))</f>
        <v/>
      </c>
      <c r="H1646" s="2" t="str">
        <f>IF('01_Données'!Q1396="","",INDEX(Tableau3[Date livraison],MATCH('01_Données'!P1396,Tableau3[Sequence],0),))</f>
        <v/>
      </c>
      <c r="I1646" s="1" t="str">
        <f t="shared" si="32"/>
        <v/>
      </c>
      <c r="J1646" t="e">
        <f>IF('01_Données'!#REF!="","",INDEX(#REF!,MATCH('01_Données'!#REF!,#REF!,0),))</f>
        <v>#REF!</v>
      </c>
    </row>
    <row r="1647" spans="1:10" x14ac:dyDescent="0.25">
      <c r="A1647" s="19" t="str">
        <f>IF(ROW()-12&lt;='01_Données'!$O$2,ROW()-12,"")</f>
        <v/>
      </c>
      <c r="B1647" s="1" t="str">
        <f>IF('01_Données'!Q1397="","",INDEX(Tableau3[N°CMD],MATCH('01_Données'!P1397,Tableau3[Sequence],0),))</f>
        <v/>
      </c>
      <c r="C1647" s="31" t="str">
        <f>IF('01_Données'!Q1397="","",INDEX(Tableau3[Désignation],MATCH('01_Données'!P1397,Tableau3[Sequence],0),))</f>
        <v/>
      </c>
      <c r="D1647" s="1" t="str">
        <f>IF('01_Données'!Q1397="","",INDEX(Tableau3[Qte],MATCH('01_Données'!P1397,Tableau3[Sequence],0),))</f>
        <v/>
      </c>
      <c r="E1647" s="22" t="str">
        <f>IF('01_Données'!Q1397="","",INDEX(Tableau3[P.A.U],MATCH('01_Données'!P1397,Tableau3[Sequence],0),))</f>
        <v/>
      </c>
      <c r="F1647" s="22"/>
      <c r="G1647" s="2" t="str">
        <f>IF('01_Données'!Q1397="","",INDEX(Tableau3[Délai],MATCH('01_Données'!P1397,Tableau3[Sequence],0),))</f>
        <v/>
      </c>
      <c r="H1647" s="2" t="str">
        <f>IF('01_Données'!Q1397="","",INDEX(Tableau3[Date livraison],MATCH('01_Données'!P1397,Tableau3[Sequence],0),))</f>
        <v/>
      </c>
      <c r="I1647" s="1" t="str">
        <f t="shared" si="32"/>
        <v/>
      </c>
      <c r="J1647" t="e">
        <f>IF('01_Données'!#REF!="","",INDEX(#REF!,MATCH('01_Données'!#REF!,#REF!,0),))</f>
        <v>#REF!</v>
      </c>
    </row>
    <row r="1648" spans="1:10" x14ac:dyDescent="0.25">
      <c r="A1648" s="19" t="str">
        <f>IF(ROW()-12&lt;='01_Données'!$O$2,ROW()-12,"")</f>
        <v/>
      </c>
      <c r="B1648" s="1" t="str">
        <f>IF('01_Données'!Q1398="","",INDEX(Tableau3[N°CMD],MATCH('01_Données'!P1398,Tableau3[Sequence],0),))</f>
        <v/>
      </c>
      <c r="C1648" s="31" t="str">
        <f>IF('01_Données'!Q1398="","",INDEX(Tableau3[Désignation],MATCH('01_Données'!P1398,Tableau3[Sequence],0),))</f>
        <v/>
      </c>
      <c r="D1648" s="1" t="str">
        <f>IF('01_Données'!Q1398="","",INDEX(Tableau3[Qte],MATCH('01_Données'!P1398,Tableau3[Sequence],0),))</f>
        <v/>
      </c>
      <c r="E1648" s="22" t="str">
        <f>IF('01_Données'!Q1398="","",INDEX(Tableau3[P.A.U],MATCH('01_Données'!P1398,Tableau3[Sequence],0),))</f>
        <v/>
      </c>
      <c r="F1648" s="22"/>
      <c r="G1648" s="2" t="str">
        <f>IF('01_Données'!Q1398="","",INDEX(Tableau3[Délai],MATCH('01_Données'!P1398,Tableau3[Sequence],0),))</f>
        <v/>
      </c>
      <c r="H1648" s="2" t="str">
        <f>IF('01_Données'!Q1398="","",INDEX(Tableau3[Date livraison],MATCH('01_Données'!P1398,Tableau3[Sequence],0),))</f>
        <v/>
      </c>
      <c r="I1648" s="1" t="str">
        <f t="shared" si="32"/>
        <v/>
      </c>
      <c r="J1648" t="e">
        <f>IF('01_Données'!#REF!="","",INDEX(#REF!,MATCH('01_Données'!#REF!,#REF!,0),))</f>
        <v>#REF!</v>
      </c>
    </row>
    <row r="1649" spans="1:10" x14ac:dyDescent="0.25">
      <c r="A1649" s="19" t="str">
        <f>IF(ROW()-12&lt;='01_Données'!$O$2,ROW()-12,"")</f>
        <v/>
      </c>
      <c r="B1649" s="1" t="str">
        <f>IF('01_Données'!Q1399="","",INDEX(Tableau3[N°CMD],MATCH('01_Données'!P1399,Tableau3[Sequence],0),))</f>
        <v/>
      </c>
      <c r="C1649" s="31" t="str">
        <f>IF('01_Données'!Q1399="","",INDEX(Tableau3[Désignation],MATCH('01_Données'!P1399,Tableau3[Sequence],0),))</f>
        <v/>
      </c>
      <c r="D1649" s="1" t="str">
        <f>IF('01_Données'!Q1399="","",INDEX(Tableau3[Qte],MATCH('01_Données'!P1399,Tableau3[Sequence],0),))</f>
        <v/>
      </c>
      <c r="E1649" s="22" t="str">
        <f>IF('01_Données'!Q1399="","",INDEX(Tableau3[P.A.U],MATCH('01_Données'!P1399,Tableau3[Sequence],0),))</f>
        <v/>
      </c>
      <c r="F1649" s="22"/>
      <c r="G1649" s="2" t="str">
        <f>IF('01_Données'!Q1399="","",INDEX(Tableau3[Délai],MATCH('01_Données'!P1399,Tableau3[Sequence],0),))</f>
        <v/>
      </c>
      <c r="H1649" s="2" t="str">
        <f>IF('01_Données'!Q1399="","",INDEX(Tableau3[Date livraison],MATCH('01_Données'!P1399,Tableau3[Sequence],0),))</f>
        <v/>
      </c>
      <c r="I1649" s="1" t="str">
        <f t="shared" si="32"/>
        <v/>
      </c>
      <c r="J1649" t="e">
        <f>IF('01_Données'!#REF!="","",INDEX(#REF!,MATCH('01_Données'!#REF!,#REF!,0),))</f>
        <v>#REF!</v>
      </c>
    </row>
    <row r="1650" spans="1:10" x14ac:dyDescent="0.25">
      <c r="A1650" s="19" t="str">
        <f>IF(ROW()-12&lt;='01_Données'!$O$2,ROW()-12,"")</f>
        <v/>
      </c>
      <c r="B1650" s="1" t="str">
        <f>IF('01_Données'!Q1400="","",INDEX(Tableau3[N°CMD],MATCH('01_Données'!P1400,Tableau3[Sequence],0),))</f>
        <v/>
      </c>
      <c r="C1650" s="31" t="str">
        <f>IF('01_Données'!Q1400="","",INDEX(Tableau3[Désignation],MATCH('01_Données'!P1400,Tableau3[Sequence],0),))</f>
        <v/>
      </c>
      <c r="D1650" s="1" t="str">
        <f>IF('01_Données'!Q1400="","",INDEX(Tableau3[Qte],MATCH('01_Données'!P1400,Tableau3[Sequence],0),))</f>
        <v/>
      </c>
      <c r="E1650" s="22" t="str">
        <f>IF('01_Données'!Q1400="","",INDEX(Tableau3[P.A.U],MATCH('01_Données'!P1400,Tableau3[Sequence],0),))</f>
        <v/>
      </c>
      <c r="F1650" s="22"/>
      <c r="G1650" s="2" t="str">
        <f>IF('01_Données'!Q1400="","",INDEX(Tableau3[Délai],MATCH('01_Données'!P1400,Tableau3[Sequence],0),))</f>
        <v/>
      </c>
      <c r="H1650" s="2" t="str">
        <f>IF('01_Données'!Q1400="","",INDEX(Tableau3[Date livraison],MATCH('01_Données'!P1400,Tableau3[Sequence],0),))</f>
        <v/>
      </c>
      <c r="I1650" s="1" t="str">
        <f t="shared" si="32"/>
        <v/>
      </c>
      <c r="J1650" t="e">
        <f>IF('01_Données'!#REF!="","",INDEX(#REF!,MATCH('01_Données'!#REF!,#REF!,0),))</f>
        <v>#REF!</v>
      </c>
    </row>
    <row r="1651" spans="1:10" x14ac:dyDescent="0.25">
      <c r="A1651" s="19" t="str">
        <f>IF(ROW()-12&lt;='01_Données'!$O$2,ROW()-12,"")</f>
        <v/>
      </c>
      <c r="B1651" s="1" t="str">
        <f>IF('01_Données'!Q1401="","",INDEX(Tableau3[N°CMD],MATCH('01_Données'!P1401,Tableau3[Sequence],0),))</f>
        <v/>
      </c>
      <c r="C1651" s="31" t="str">
        <f>IF('01_Données'!Q1401="","",INDEX(Tableau3[Désignation],MATCH('01_Données'!P1401,Tableau3[Sequence],0),))</f>
        <v/>
      </c>
      <c r="D1651" s="1" t="str">
        <f>IF('01_Données'!Q1401="","",INDEX(Tableau3[Qte],MATCH('01_Données'!P1401,Tableau3[Sequence],0),))</f>
        <v/>
      </c>
      <c r="E1651" s="22" t="str">
        <f>IF('01_Données'!Q1401="","",INDEX(Tableau3[P.A.U],MATCH('01_Données'!P1401,Tableau3[Sequence],0),))</f>
        <v/>
      </c>
      <c r="F1651" s="22"/>
      <c r="G1651" s="2" t="str">
        <f>IF('01_Données'!Q1401="","",INDEX(Tableau3[Délai],MATCH('01_Données'!P1401,Tableau3[Sequence],0),))</f>
        <v/>
      </c>
      <c r="H1651" s="2" t="str">
        <f>IF('01_Données'!Q1401="","",INDEX(Tableau3[Date livraison],MATCH('01_Données'!P1401,Tableau3[Sequence],0),))</f>
        <v/>
      </c>
      <c r="I1651" s="1" t="str">
        <f t="shared" si="32"/>
        <v/>
      </c>
      <c r="J1651" t="e">
        <f>IF('01_Données'!#REF!="","",INDEX(#REF!,MATCH('01_Données'!#REF!,#REF!,0),))</f>
        <v>#REF!</v>
      </c>
    </row>
    <row r="1652" spans="1:10" x14ac:dyDescent="0.25">
      <c r="A1652" s="19" t="str">
        <f>IF(ROW()-12&lt;='01_Données'!$O$2,ROW()-12,"")</f>
        <v/>
      </c>
      <c r="B1652" s="1" t="str">
        <f>IF('01_Données'!Q1402="","",INDEX(Tableau3[N°CMD],MATCH('01_Données'!P1402,Tableau3[Sequence],0),))</f>
        <v/>
      </c>
      <c r="C1652" s="31" t="str">
        <f>IF('01_Données'!Q1402="","",INDEX(Tableau3[Désignation],MATCH('01_Données'!P1402,Tableau3[Sequence],0),))</f>
        <v/>
      </c>
      <c r="D1652" s="1" t="str">
        <f>IF('01_Données'!Q1402="","",INDEX(Tableau3[Qte],MATCH('01_Données'!P1402,Tableau3[Sequence],0),))</f>
        <v/>
      </c>
      <c r="E1652" s="22" t="str">
        <f>IF('01_Données'!Q1402="","",INDEX(Tableau3[P.A.U],MATCH('01_Données'!P1402,Tableau3[Sequence],0),))</f>
        <v/>
      </c>
      <c r="F1652" s="22"/>
      <c r="G1652" s="2" t="str">
        <f>IF('01_Données'!Q1402="","",INDEX(Tableau3[Délai],MATCH('01_Données'!P1402,Tableau3[Sequence],0),))</f>
        <v/>
      </c>
      <c r="H1652" s="2" t="str">
        <f>IF('01_Données'!Q1402="","",INDEX(Tableau3[Date livraison],MATCH('01_Données'!P1402,Tableau3[Sequence],0),))</f>
        <v/>
      </c>
      <c r="I1652" s="1" t="str">
        <f t="shared" si="32"/>
        <v/>
      </c>
      <c r="J1652" t="e">
        <f>IF('01_Données'!#REF!="","",INDEX(#REF!,MATCH('01_Données'!#REF!,#REF!,0),))</f>
        <v>#REF!</v>
      </c>
    </row>
    <row r="1653" spans="1:10" x14ac:dyDescent="0.25">
      <c r="A1653" s="19" t="str">
        <f>IF(ROW()-12&lt;='01_Données'!$O$2,ROW()-12,"")</f>
        <v/>
      </c>
      <c r="B1653" s="1" t="str">
        <f>IF('01_Données'!Q1403="","",INDEX(Tableau3[N°CMD],MATCH('01_Données'!P1403,Tableau3[Sequence],0),))</f>
        <v/>
      </c>
      <c r="C1653" s="31" t="str">
        <f>IF('01_Données'!Q1403="","",INDEX(Tableau3[Désignation],MATCH('01_Données'!P1403,Tableau3[Sequence],0),))</f>
        <v/>
      </c>
      <c r="D1653" s="1" t="str">
        <f>IF('01_Données'!Q1403="","",INDEX(Tableau3[Qte],MATCH('01_Données'!P1403,Tableau3[Sequence],0),))</f>
        <v/>
      </c>
      <c r="E1653" s="22" t="str">
        <f>IF('01_Données'!Q1403="","",INDEX(Tableau3[P.A.U],MATCH('01_Données'!P1403,Tableau3[Sequence],0),))</f>
        <v/>
      </c>
      <c r="F1653" s="22"/>
      <c r="G1653" s="2" t="str">
        <f>IF('01_Données'!Q1403="","",INDEX(Tableau3[Délai],MATCH('01_Données'!P1403,Tableau3[Sequence],0),))</f>
        <v/>
      </c>
      <c r="H1653" s="2" t="str">
        <f>IF('01_Données'!Q1403="","",INDEX(Tableau3[Date livraison],MATCH('01_Données'!P1403,Tableau3[Sequence],0),))</f>
        <v/>
      </c>
      <c r="I1653" s="1" t="str">
        <f t="shared" si="32"/>
        <v/>
      </c>
      <c r="J1653" t="e">
        <f>IF('01_Données'!#REF!="","",INDEX(#REF!,MATCH('01_Données'!#REF!,#REF!,0),))</f>
        <v>#REF!</v>
      </c>
    </row>
    <row r="1654" spans="1:10" x14ac:dyDescent="0.25">
      <c r="A1654" s="19" t="str">
        <f>IF(ROW()-12&lt;='01_Données'!$O$2,ROW()-12,"")</f>
        <v/>
      </c>
      <c r="B1654" s="1" t="str">
        <f>IF('01_Données'!Q1404="","",INDEX(Tableau3[N°CMD],MATCH('01_Données'!P1404,Tableau3[Sequence],0),))</f>
        <v/>
      </c>
      <c r="C1654" s="31" t="str">
        <f>IF('01_Données'!Q1404="","",INDEX(Tableau3[Désignation],MATCH('01_Données'!P1404,Tableau3[Sequence],0),))</f>
        <v/>
      </c>
      <c r="D1654" s="1" t="str">
        <f>IF('01_Données'!Q1404="","",INDEX(Tableau3[Qte],MATCH('01_Données'!P1404,Tableau3[Sequence],0),))</f>
        <v/>
      </c>
      <c r="E1654" s="22" t="str">
        <f>IF('01_Données'!Q1404="","",INDEX(Tableau3[P.A.U],MATCH('01_Données'!P1404,Tableau3[Sequence],0),))</f>
        <v/>
      </c>
      <c r="F1654" s="22"/>
      <c r="G1654" s="2" t="str">
        <f>IF('01_Données'!Q1404="","",INDEX(Tableau3[Délai],MATCH('01_Données'!P1404,Tableau3[Sequence],0),))</f>
        <v/>
      </c>
      <c r="H1654" s="2" t="str">
        <f>IF('01_Données'!Q1404="","",INDEX(Tableau3[Date livraison],MATCH('01_Données'!P1404,Tableau3[Sequence],0),))</f>
        <v/>
      </c>
      <c r="I1654" s="1" t="str">
        <f t="shared" si="32"/>
        <v/>
      </c>
      <c r="J1654" t="e">
        <f>IF('01_Données'!#REF!="","",INDEX(#REF!,MATCH('01_Données'!#REF!,#REF!,0),))</f>
        <v>#REF!</v>
      </c>
    </row>
    <row r="1655" spans="1:10" x14ac:dyDescent="0.25">
      <c r="A1655" s="19" t="str">
        <f>IF(ROW()-12&lt;='01_Données'!$O$2,ROW()-12,"")</f>
        <v/>
      </c>
      <c r="B1655" s="1" t="str">
        <f>IF('01_Données'!Q1405="","",INDEX(Tableau3[N°CMD],MATCH('01_Données'!P1405,Tableau3[Sequence],0),))</f>
        <v/>
      </c>
      <c r="C1655" s="31" t="str">
        <f>IF('01_Données'!Q1405="","",INDEX(Tableau3[Désignation],MATCH('01_Données'!P1405,Tableau3[Sequence],0),))</f>
        <v/>
      </c>
      <c r="D1655" s="1" t="str">
        <f>IF('01_Données'!Q1405="","",INDEX(Tableau3[Qte],MATCH('01_Données'!P1405,Tableau3[Sequence],0),))</f>
        <v/>
      </c>
      <c r="E1655" s="22" t="str">
        <f>IF('01_Données'!Q1405="","",INDEX(Tableau3[P.A.U],MATCH('01_Données'!P1405,Tableau3[Sequence],0),))</f>
        <v/>
      </c>
      <c r="F1655" s="22"/>
      <c r="G1655" s="2" t="str">
        <f>IF('01_Données'!Q1405="","",INDEX(Tableau3[Délai],MATCH('01_Données'!P1405,Tableau3[Sequence],0),))</f>
        <v/>
      </c>
      <c r="H1655" s="2" t="str">
        <f>IF('01_Données'!Q1405="","",INDEX(Tableau3[Date livraison],MATCH('01_Données'!P1405,Tableau3[Sequence],0),))</f>
        <v/>
      </c>
      <c r="I1655" s="1" t="str">
        <f t="shared" si="32"/>
        <v/>
      </c>
      <c r="J1655" t="e">
        <f>IF('01_Données'!#REF!="","",INDEX(#REF!,MATCH('01_Données'!#REF!,#REF!,0),))</f>
        <v>#REF!</v>
      </c>
    </row>
    <row r="1656" spans="1:10" x14ac:dyDescent="0.25">
      <c r="A1656" s="19" t="str">
        <f>IF(ROW()-12&lt;='01_Données'!$O$2,ROW()-12,"")</f>
        <v/>
      </c>
      <c r="B1656" s="1" t="str">
        <f>IF('01_Données'!Q1406="","",INDEX(Tableau3[N°CMD],MATCH('01_Données'!P1406,Tableau3[Sequence],0),))</f>
        <v/>
      </c>
      <c r="C1656" s="31" t="str">
        <f>IF('01_Données'!Q1406="","",INDEX(Tableau3[Désignation],MATCH('01_Données'!P1406,Tableau3[Sequence],0),))</f>
        <v/>
      </c>
      <c r="D1656" s="1" t="str">
        <f>IF('01_Données'!Q1406="","",INDEX(Tableau3[Qte],MATCH('01_Données'!P1406,Tableau3[Sequence],0),))</f>
        <v/>
      </c>
      <c r="E1656" s="22" t="str">
        <f>IF('01_Données'!Q1406="","",INDEX(Tableau3[P.A.U],MATCH('01_Données'!P1406,Tableau3[Sequence],0),))</f>
        <v/>
      </c>
      <c r="F1656" s="22"/>
      <c r="G1656" s="2" t="str">
        <f>IF('01_Données'!Q1406="","",INDEX(Tableau3[Délai],MATCH('01_Données'!P1406,Tableau3[Sequence],0),))</f>
        <v/>
      </c>
      <c r="H1656" s="2" t="str">
        <f>IF('01_Données'!Q1406="","",INDEX(Tableau3[Date livraison],MATCH('01_Données'!P1406,Tableau3[Sequence],0),))</f>
        <v/>
      </c>
      <c r="I1656" s="1" t="str">
        <f t="shared" si="32"/>
        <v/>
      </c>
      <c r="J1656" t="e">
        <f>IF('01_Données'!#REF!="","",INDEX(#REF!,MATCH('01_Données'!#REF!,#REF!,0),))</f>
        <v>#REF!</v>
      </c>
    </row>
    <row r="1657" spans="1:10" x14ac:dyDescent="0.25">
      <c r="A1657" s="19" t="str">
        <f>IF(ROW()-12&lt;='01_Données'!$O$2,ROW()-12,"")</f>
        <v/>
      </c>
      <c r="B1657" s="1" t="str">
        <f>IF('01_Données'!Q1407="","",INDEX(Tableau3[N°CMD],MATCH('01_Données'!P1407,Tableau3[Sequence],0),))</f>
        <v/>
      </c>
      <c r="C1657" s="31" t="str">
        <f>IF('01_Données'!Q1407="","",INDEX(Tableau3[Désignation],MATCH('01_Données'!P1407,Tableau3[Sequence],0),))</f>
        <v/>
      </c>
      <c r="D1657" s="1" t="str">
        <f>IF('01_Données'!Q1407="","",INDEX(Tableau3[Qte],MATCH('01_Données'!P1407,Tableau3[Sequence],0),))</f>
        <v/>
      </c>
      <c r="E1657" s="22" t="str">
        <f>IF('01_Données'!Q1407="","",INDEX(Tableau3[P.A.U],MATCH('01_Données'!P1407,Tableau3[Sequence],0),))</f>
        <v/>
      </c>
      <c r="F1657" s="22"/>
      <c r="G1657" s="2" t="str">
        <f>IF('01_Données'!Q1407="","",INDEX(Tableau3[Délai],MATCH('01_Données'!P1407,Tableau3[Sequence],0),))</f>
        <v/>
      </c>
      <c r="H1657" s="2" t="str">
        <f>IF('01_Données'!Q1407="","",INDEX(Tableau3[Date livraison],MATCH('01_Données'!P1407,Tableau3[Sequence],0),))</f>
        <v/>
      </c>
      <c r="I1657" s="1" t="str">
        <f t="shared" si="32"/>
        <v/>
      </c>
      <c r="J1657" t="e">
        <f>IF('01_Données'!#REF!="","",INDEX(#REF!,MATCH('01_Données'!#REF!,#REF!,0),))</f>
        <v>#REF!</v>
      </c>
    </row>
    <row r="1658" spans="1:10" x14ac:dyDescent="0.25">
      <c r="A1658" s="19" t="str">
        <f>IF(ROW()-12&lt;='01_Données'!$O$2,ROW()-12,"")</f>
        <v/>
      </c>
      <c r="B1658" s="1" t="str">
        <f>IF('01_Données'!Q1408="","",INDEX(Tableau3[N°CMD],MATCH('01_Données'!P1408,Tableau3[Sequence],0),))</f>
        <v/>
      </c>
      <c r="C1658" s="31" t="str">
        <f>IF('01_Données'!Q1408="","",INDEX(Tableau3[Désignation],MATCH('01_Données'!P1408,Tableau3[Sequence],0),))</f>
        <v/>
      </c>
      <c r="D1658" s="1" t="str">
        <f>IF('01_Données'!Q1408="","",INDEX(Tableau3[Qte],MATCH('01_Données'!P1408,Tableau3[Sequence],0),))</f>
        <v/>
      </c>
      <c r="E1658" s="22" t="str">
        <f>IF('01_Données'!Q1408="","",INDEX(Tableau3[P.A.U],MATCH('01_Données'!P1408,Tableau3[Sequence],0),))</f>
        <v/>
      </c>
      <c r="F1658" s="22"/>
      <c r="G1658" s="2" t="str">
        <f>IF('01_Données'!Q1408="","",INDEX(Tableau3[Délai],MATCH('01_Données'!P1408,Tableau3[Sequence],0),))</f>
        <v/>
      </c>
      <c r="H1658" s="2" t="str">
        <f>IF('01_Données'!Q1408="","",INDEX(Tableau3[Date livraison],MATCH('01_Données'!P1408,Tableau3[Sequence],0),))</f>
        <v/>
      </c>
      <c r="I1658" s="1" t="str">
        <f t="shared" si="32"/>
        <v/>
      </c>
      <c r="J1658" t="e">
        <f>IF('01_Données'!#REF!="","",INDEX(#REF!,MATCH('01_Données'!#REF!,#REF!,0),))</f>
        <v>#REF!</v>
      </c>
    </row>
    <row r="1659" spans="1:10" x14ac:dyDescent="0.25">
      <c r="A1659" s="19" t="str">
        <f>IF(ROW()-12&lt;='01_Données'!$O$2,ROW()-12,"")</f>
        <v/>
      </c>
      <c r="B1659" s="1" t="str">
        <f>IF('01_Données'!Q1409="","",INDEX(Tableau3[N°CMD],MATCH('01_Données'!P1409,Tableau3[Sequence],0),))</f>
        <v/>
      </c>
      <c r="C1659" s="31" t="str">
        <f>IF('01_Données'!Q1409="","",INDEX(Tableau3[Désignation],MATCH('01_Données'!P1409,Tableau3[Sequence],0),))</f>
        <v/>
      </c>
      <c r="D1659" s="1" t="str">
        <f>IF('01_Données'!Q1409="","",INDEX(Tableau3[Qte],MATCH('01_Données'!P1409,Tableau3[Sequence],0),))</f>
        <v/>
      </c>
      <c r="E1659" s="22" t="str">
        <f>IF('01_Données'!Q1409="","",INDEX(Tableau3[P.A.U],MATCH('01_Données'!P1409,Tableau3[Sequence],0),))</f>
        <v/>
      </c>
      <c r="F1659" s="22"/>
      <c r="G1659" s="2" t="str">
        <f>IF('01_Données'!Q1409="","",INDEX(Tableau3[Délai],MATCH('01_Données'!P1409,Tableau3[Sequence],0),))</f>
        <v/>
      </c>
      <c r="H1659" s="2" t="str">
        <f>IF('01_Données'!Q1409="","",INDEX(Tableau3[Date livraison],MATCH('01_Données'!P1409,Tableau3[Sequence],0),))</f>
        <v/>
      </c>
      <c r="I1659" s="1" t="str">
        <f t="shared" si="32"/>
        <v/>
      </c>
      <c r="J1659" t="e">
        <f>IF('01_Données'!#REF!="","",INDEX(#REF!,MATCH('01_Données'!#REF!,#REF!,0),))</f>
        <v>#REF!</v>
      </c>
    </row>
    <row r="1660" spans="1:10" x14ac:dyDescent="0.25">
      <c r="A1660" s="19" t="str">
        <f>IF(ROW()-12&lt;='01_Données'!$O$2,ROW()-12,"")</f>
        <v/>
      </c>
      <c r="B1660" s="1" t="str">
        <f>IF('01_Données'!Q1410="","",INDEX(Tableau3[N°CMD],MATCH('01_Données'!P1410,Tableau3[Sequence],0),))</f>
        <v/>
      </c>
      <c r="C1660" s="31" t="str">
        <f>IF('01_Données'!Q1410="","",INDEX(Tableau3[Désignation],MATCH('01_Données'!P1410,Tableau3[Sequence],0),))</f>
        <v/>
      </c>
      <c r="D1660" s="1" t="str">
        <f>IF('01_Données'!Q1410="","",INDEX(Tableau3[Qte],MATCH('01_Données'!P1410,Tableau3[Sequence],0),))</f>
        <v/>
      </c>
      <c r="E1660" s="22" t="str">
        <f>IF('01_Données'!Q1410="","",INDEX(Tableau3[P.A.U],MATCH('01_Données'!P1410,Tableau3[Sequence],0),))</f>
        <v/>
      </c>
      <c r="F1660" s="22"/>
      <c r="G1660" s="2" t="str">
        <f>IF('01_Données'!Q1410="","",INDEX(Tableau3[Délai],MATCH('01_Données'!P1410,Tableau3[Sequence],0),))</f>
        <v/>
      </c>
      <c r="H1660" s="2" t="str">
        <f>IF('01_Données'!Q1410="","",INDEX(Tableau3[Date livraison],MATCH('01_Données'!P1410,Tableau3[Sequence],0),))</f>
        <v/>
      </c>
      <c r="I1660" s="1" t="str">
        <f t="shared" si="32"/>
        <v/>
      </c>
      <c r="J1660" t="e">
        <f>IF('01_Données'!#REF!="","",INDEX(#REF!,MATCH('01_Données'!#REF!,#REF!,0),))</f>
        <v>#REF!</v>
      </c>
    </row>
    <row r="1661" spans="1:10" x14ac:dyDescent="0.25">
      <c r="A1661" s="19" t="str">
        <f>IF(ROW()-12&lt;='01_Données'!$O$2,ROW()-12,"")</f>
        <v/>
      </c>
      <c r="B1661" s="1" t="str">
        <f>IF('01_Données'!Q1411="","",INDEX(Tableau3[N°CMD],MATCH('01_Données'!P1411,Tableau3[Sequence],0),))</f>
        <v/>
      </c>
      <c r="C1661" s="31" t="str">
        <f>IF('01_Données'!Q1411="","",INDEX(Tableau3[Désignation],MATCH('01_Données'!P1411,Tableau3[Sequence],0),))</f>
        <v/>
      </c>
      <c r="D1661" s="1" t="str">
        <f>IF('01_Données'!Q1411="","",INDEX(Tableau3[Qte],MATCH('01_Données'!P1411,Tableau3[Sequence],0),))</f>
        <v/>
      </c>
      <c r="E1661" s="22" t="str">
        <f>IF('01_Données'!Q1411="","",INDEX(Tableau3[P.A.U],MATCH('01_Données'!P1411,Tableau3[Sequence],0),))</f>
        <v/>
      </c>
      <c r="F1661" s="22"/>
      <c r="G1661" s="2" t="str">
        <f>IF('01_Données'!Q1411="","",INDEX(Tableau3[Délai],MATCH('01_Données'!P1411,Tableau3[Sequence],0),))</f>
        <v/>
      </c>
      <c r="H1661" s="2" t="str">
        <f>IF('01_Données'!Q1411="","",INDEX(Tableau3[Date livraison],MATCH('01_Données'!P1411,Tableau3[Sequence],0),))</f>
        <v/>
      </c>
      <c r="I1661" s="1" t="str">
        <f t="shared" si="32"/>
        <v/>
      </c>
      <c r="J1661" t="e">
        <f>IF('01_Données'!#REF!="","",INDEX(#REF!,MATCH('01_Données'!#REF!,#REF!,0),))</f>
        <v>#REF!</v>
      </c>
    </row>
    <row r="1662" spans="1:10" x14ac:dyDescent="0.25">
      <c r="A1662" s="19" t="str">
        <f>IF(ROW()-12&lt;='01_Données'!$O$2,ROW()-12,"")</f>
        <v/>
      </c>
      <c r="B1662" s="1" t="str">
        <f>IF('01_Données'!Q1412="","",INDEX(Tableau3[N°CMD],MATCH('01_Données'!P1412,Tableau3[Sequence],0),))</f>
        <v/>
      </c>
      <c r="C1662" s="31" t="str">
        <f>IF('01_Données'!Q1412="","",INDEX(Tableau3[Désignation],MATCH('01_Données'!P1412,Tableau3[Sequence],0),))</f>
        <v/>
      </c>
      <c r="D1662" s="1" t="str">
        <f>IF('01_Données'!Q1412="","",INDEX(Tableau3[Qte],MATCH('01_Données'!P1412,Tableau3[Sequence],0),))</f>
        <v/>
      </c>
      <c r="E1662" s="22" t="str">
        <f>IF('01_Données'!Q1412="","",INDEX(Tableau3[P.A.U],MATCH('01_Données'!P1412,Tableau3[Sequence],0),))</f>
        <v/>
      </c>
      <c r="F1662" s="22"/>
      <c r="G1662" s="2" t="str">
        <f>IF('01_Données'!Q1412="","",INDEX(Tableau3[Délai],MATCH('01_Données'!P1412,Tableau3[Sequence],0),))</f>
        <v/>
      </c>
      <c r="H1662" s="2" t="str">
        <f>IF('01_Données'!Q1412="","",INDEX(Tableau3[Date livraison],MATCH('01_Données'!P1412,Tableau3[Sequence],0),))</f>
        <v/>
      </c>
      <c r="I1662" s="1" t="str">
        <f t="shared" si="32"/>
        <v/>
      </c>
      <c r="J1662" t="e">
        <f>IF('01_Données'!#REF!="","",INDEX(#REF!,MATCH('01_Données'!#REF!,#REF!,0),))</f>
        <v>#REF!</v>
      </c>
    </row>
    <row r="1663" spans="1:10" x14ac:dyDescent="0.25">
      <c r="A1663" s="19" t="str">
        <f>IF(ROW()-12&lt;='01_Données'!$O$2,ROW()-12,"")</f>
        <v/>
      </c>
      <c r="B1663" s="1" t="str">
        <f>IF('01_Données'!Q1413="","",INDEX(Tableau3[N°CMD],MATCH('01_Données'!P1413,Tableau3[Sequence],0),))</f>
        <v/>
      </c>
      <c r="C1663" s="31" t="str">
        <f>IF('01_Données'!Q1413="","",INDEX(Tableau3[Désignation],MATCH('01_Données'!P1413,Tableau3[Sequence],0),))</f>
        <v/>
      </c>
      <c r="D1663" s="1" t="str">
        <f>IF('01_Données'!Q1413="","",INDEX(Tableau3[Qte],MATCH('01_Données'!P1413,Tableau3[Sequence],0),))</f>
        <v/>
      </c>
      <c r="E1663" s="22" t="str">
        <f>IF('01_Données'!Q1413="","",INDEX(Tableau3[P.A.U],MATCH('01_Données'!P1413,Tableau3[Sequence],0),))</f>
        <v/>
      </c>
      <c r="F1663" s="22"/>
      <c r="G1663" s="2" t="str">
        <f>IF('01_Données'!Q1413="","",INDEX(Tableau3[Délai],MATCH('01_Données'!P1413,Tableau3[Sequence],0),))</f>
        <v/>
      </c>
      <c r="H1663" s="2" t="str">
        <f>IF('01_Données'!Q1413="","",INDEX(Tableau3[Date livraison],MATCH('01_Données'!P1413,Tableau3[Sequence],0),))</f>
        <v/>
      </c>
      <c r="I1663" s="1" t="str">
        <f t="shared" si="32"/>
        <v/>
      </c>
      <c r="J1663" t="e">
        <f>IF('01_Données'!#REF!="","",INDEX(#REF!,MATCH('01_Données'!#REF!,#REF!,0),))</f>
        <v>#REF!</v>
      </c>
    </row>
    <row r="1664" spans="1:10" x14ac:dyDescent="0.25">
      <c r="A1664" s="19" t="str">
        <f>IF(ROW()-12&lt;='01_Données'!$O$2,ROW()-12,"")</f>
        <v/>
      </c>
      <c r="B1664" s="1" t="str">
        <f>IF('01_Données'!Q1414="","",INDEX(Tableau3[N°CMD],MATCH('01_Données'!P1414,Tableau3[Sequence],0),))</f>
        <v/>
      </c>
      <c r="C1664" s="31" t="str">
        <f>IF('01_Données'!Q1414="","",INDEX(Tableau3[Désignation],MATCH('01_Données'!P1414,Tableau3[Sequence],0),))</f>
        <v/>
      </c>
      <c r="D1664" s="1" t="str">
        <f>IF('01_Données'!Q1414="","",INDEX(Tableau3[Qte],MATCH('01_Données'!P1414,Tableau3[Sequence],0),))</f>
        <v/>
      </c>
      <c r="E1664" s="22" t="str">
        <f>IF('01_Données'!Q1414="","",INDEX(Tableau3[P.A.U],MATCH('01_Données'!P1414,Tableau3[Sequence],0),))</f>
        <v/>
      </c>
      <c r="F1664" s="22"/>
      <c r="G1664" s="2" t="str">
        <f>IF('01_Données'!Q1414="","",INDEX(Tableau3[Délai],MATCH('01_Données'!P1414,Tableau3[Sequence],0),))</f>
        <v/>
      </c>
      <c r="H1664" s="2" t="str">
        <f>IF('01_Données'!Q1414="","",INDEX(Tableau3[Date livraison],MATCH('01_Données'!P1414,Tableau3[Sequence],0),))</f>
        <v/>
      </c>
      <c r="I1664" s="1" t="str">
        <f t="shared" si="32"/>
        <v/>
      </c>
      <c r="J1664" t="e">
        <f>IF('01_Données'!#REF!="","",INDEX(#REF!,MATCH('01_Données'!#REF!,#REF!,0),))</f>
        <v>#REF!</v>
      </c>
    </row>
    <row r="1665" spans="1:10" x14ac:dyDescent="0.25">
      <c r="A1665" s="19" t="str">
        <f>IF(ROW()-12&lt;='01_Données'!$O$2,ROW()-12,"")</f>
        <v/>
      </c>
      <c r="B1665" s="1" t="str">
        <f>IF('01_Données'!Q1415="","",INDEX(Tableau3[N°CMD],MATCH('01_Données'!P1415,Tableau3[Sequence],0),))</f>
        <v/>
      </c>
      <c r="C1665" s="31" t="str">
        <f>IF('01_Données'!Q1415="","",INDEX(Tableau3[Désignation],MATCH('01_Données'!P1415,Tableau3[Sequence],0),))</f>
        <v/>
      </c>
      <c r="D1665" s="1" t="str">
        <f>IF('01_Données'!Q1415="","",INDEX(Tableau3[Qte],MATCH('01_Données'!P1415,Tableau3[Sequence],0),))</f>
        <v/>
      </c>
      <c r="E1665" s="22" t="str">
        <f>IF('01_Données'!Q1415="","",INDEX(Tableau3[P.A.U],MATCH('01_Données'!P1415,Tableau3[Sequence],0),))</f>
        <v/>
      </c>
      <c r="F1665" s="22"/>
      <c r="G1665" s="2" t="str">
        <f>IF('01_Données'!Q1415="","",INDEX(Tableau3[Délai],MATCH('01_Données'!P1415,Tableau3[Sequence],0),))</f>
        <v/>
      </c>
      <c r="H1665" s="2" t="str">
        <f>IF('01_Données'!Q1415="","",INDEX(Tableau3[Date livraison],MATCH('01_Données'!P1415,Tableau3[Sequence],0),))</f>
        <v/>
      </c>
      <c r="I1665" s="1" t="str">
        <f t="shared" si="32"/>
        <v/>
      </c>
      <c r="J1665" t="e">
        <f>IF('01_Données'!#REF!="","",INDEX(#REF!,MATCH('01_Données'!#REF!,#REF!,0),))</f>
        <v>#REF!</v>
      </c>
    </row>
    <row r="1666" spans="1:10" x14ac:dyDescent="0.25">
      <c r="A1666" s="19" t="str">
        <f>IF(ROW()-12&lt;='01_Données'!$O$2,ROW()-12,"")</f>
        <v/>
      </c>
      <c r="B1666" s="1" t="str">
        <f>IF('01_Données'!Q1416="","",INDEX(Tableau3[N°CMD],MATCH('01_Données'!P1416,Tableau3[Sequence],0),))</f>
        <v/>
      </c>
      <c r="C1666" s="31" t="str">
        <f>IF('01_Données'!Q1416="","",INDEX(Tableau3[Désignation],MATCH('01_Données'!P1416,Tableau3[Sequence],0),))</f>
        <v/>
      </c>
      <c r="D1666" s="1" t="str">
        <f>IF('01_Données'!Q1416="","",INDEX(Tableau3[Qte],MATCH('01_Données'!P1416,Tableau3[Sequence],0),))</f>
        <v/>
      </c>
      <c r="E1666" s="22" t="str">
        <f>IF('01_Données'!Q1416="","",INDEX(Tableau3[P.A.U],MATCH('01_Données'!P1416,Tableau3[Sequence],0),))</f>
        <v/>
      </c>
      <c r="F1666" s="22"/>
      <c r="G1666" s="2" t="str">
        <f>IF('01_Données'!Q1416="","",INDEX(Tableau3[Délai],MATCH('01_Données'!P1416,Tableau3[Sequence],0),))</f>
        <v/>
      </c>
      <c r="H1666" s="2" t="str">
        <f>IF('01_Données'!Q1416="","",INDEX(Tableau3[Date livraison],MATCH('01_Données'!P1416,Tableau3[Sequence],0),))</f>
        <v/>
      </c>
      <c r="I1666" s="1" t="str">
        <f t="shared" si="32"/>
        <v/>
      </c>
      <c r="J1666" t="e">
        <f>IF('01_Données'!#REF!="","",INDEX(#REF!,MATCH('01_Données'!#REF!,#REF!,0),))</f>
        <v>#REF!</v>
      </c>
    </row>
    <row r="1667" spans="1:10" x14ac:dyDescent="0.25">
      <c r="A1667" s="19" t="str">
        <f>IF(ROW()-12&lt;='01_Données'!$O$2,ROW()-12,"")</f>
        <v/>
      </c>
      <c r="B1667" s="1" t="str">
        <f>IF('01_Données'!Q1417="","",INDEX(Tableau3[N°CMD],MATCH('01_Données'!P1417,Tableau3[Sequence],0),))</f>
        <v/>
      </c>
      <c r="C1667" s="31" t="str">
        <f>IF('01_Données'!Q1417="","",INDEX(Tableau3[Désignation],MATCH('01_Données'!P1417,Tableau3[Sequence],0),))</f>
        <v/>
      </c>
      <c r="D1667" s="1" t="str">
        <f>IF('01_Données'!Q1417="","",INDEX(Tableau3[Qte],MATCH('01_Données'!P1417,Tableau3[Sequence],0),))</f>
        <v/>
      </c>
      <c r="E1667" s="22" t="str">
        <f>IF('01_Données'!Q1417="","",INDEX(Tableau3[P.A.U],MATCH('01_Données'!P1417,Tableau3[Sequence],0),))</f>
        <v/>
      </c>
      <c r="F1667" s="22"/>
      <c r="G1667" s="2" t="str">
        <f>IF('01_Données'!Q1417="","",INDEX(Tableau3[Délai],MATCH('01_Données'!P1417,Tableau3[Sequence],0),))</f>
        <v/>
      </c>
      <c r="H1667" s="2" t="str">
        <f>IF('01_Données'!Q1417="","",INDEX(Tableau3[Date livraison],MATCH('01_Données'!P1417,Tableau3[Sequence],0),))</f>
        <v/>
      </c>
      <c r="I1667" s="1" t="str">
        <f t="shared" si="32"/>
        <v/>
      </c>
      <c r="J1667" t="e">
        <f>IF('01_Données'!#REF!="","",INDEX(#REF!,MATCH('01_Données'!#REF!,#REF!,0),))</f>
        <v>#REF!</v>
      </c>
    </row>
    <row r="1668" spans="1:10" x14ac:dyDescent="0.25">
      <c r="A1668" s="19" t="str">
        <f>IF(ROW()-12&lt;='01_Données'!$O$2,ROW()-12,"")</f>
        <v/>
      </c>
      <c r="B1668" s="1" t="str">
        <f>IF('01_Données'!Q1418="","",INDEX(Tableau3[N°CMD],MATCH('01_Données'!P1418,Tableau3[Sequence],0),))</f>
        <v/>
      </c>
      <c r="C1668" s="31" t="str">
        <f>IF('01_Données'!Q1418="","",INDEX(Tableau3[Désignation],MATCH('01_Données'!P1418,Tableau3[Sequence],0),))</f>
        <v/>
      </c>
      <c r="D1668" s="1" t="str">
        <f>IF('01_Données'!Q1418="","",INDEX(Tableau3[Qte],MATCH('01_Données'!P1418,Tableau3[Sequence],0),))</f>
        <v/>
      </c>
      <c r="E1668" s="22" t="str">
        <f>IF('01_Données'!Q1418="","",INDEX(Tableau3[P.A.U],MATCH('01_Données'!P1418,Tableau3[Sequence],0),))</f>
        <v/>
      </c>
      <c r="F1668" s="22"/>
      <c r="G1668" s="2" t="str">
        <f>IF('01_Données'!Q1418="","",INDEX(Tableau3[Délai],MATCH('01_Données'!P1418,Tableau3[Sequence],0),))</f>
        <v/>
      </c>
      <c r="H1668" s="2" t="str">
        <f>IF('01_Données'!Q1418="","",INDEX(Tableau3[Date livraison],MATCH('01_Données'!P1418,Tableau3[Sequence],0),))</f>
        <v/>
      </c>
      <c r="I1668" s="1" t="str">
        <f t="shared" si="32"/>
        <v/>
      </c>
      <c r="J1668" t="e">
        <f>IF('01_Données'!#REF!="","",INDEX(#REF!,MATCH('01_Données'!#REF!,#REF!,0),))</f>
        <v>#REF!</v>
      </c>
    </row>
    <row r="1669" spans="1:10" x14ac:dyDescent="0.25">
      <c r="A1669" s="19" t="str">
        <f>IF(ROW()-12&lt;='01_Données'!$O$2,ROW()-12,"")</f>
        <v/>
      </c>
      <c r="B1669" s="1" t="str">
        <f>IF('01_Données'!Q1419="","",INDEX(Tableau3[N°CMD],MATCH('01_Données'!P1419,Tableau3[Sequence],0),))</f>
        <v/>
      </c>
      <c r="C1669" s="31" t="str">
        <f>IF('01_Données'!Q1419="","",INDEX(Tableau3[Désignation],MATCH('01_Données'!P1419,Tableau3[Sequence],0),))</f>
        <v/>
      </c>
      <c r="D1669" s="1" t="str">
        <f>IF('01_Données'!Q1419="","",INDEX(Tableau3[Qte],MATCH('01_Données'!P1419,Tableau3[Sequence],0),))</f>
        <v/>
      </c>
      <c r="E1669" s="22" t="str">
        <f>IF('01_Données'!Q1419="","",INDEX(Tableau3[P.A.U],MATCH('01_Données'!P1419,Tableau3[Sequence],0),))</f>
        <v/>
      </c>
      <c r="F1669" s="22"/>
      <c r="G1669" s="2" t="str">
        <f>IF('01_Données'!Q1419="","",INDEX(Tableau3[Délai],MATCH('01_Données'!P1419,Tableau3[Sequence],0),))</f>
        <v/>
      </c>
      <c r="H1669" s="2" t="str">
        <f>IF('01_Données'!Q1419="","",INDEX(Tableau3[Date livraison],MATCH('01_Données'!P1419,Tableau3[Sequence],0),))</f>
        <v/>
      </c>
      <c r="I1669" s="1" t="str">
        <f t="shared" si="32"/>
        <v/>
      </c>
      <c r="J1669" t="e">
        <f>IF('01_Données'!#REF!="","",INDEX(#REF!,MATCH('01_Données'!#REF!,#REF!,0),))</f>
        <v>#REF!</v>
      </c>
    </row>
    <row r="1670" spans="1:10" x14ac:dyDescent="0.25">
      <c r="A1670" s="19" t="str">
        <f>IF(ROW()-12&lt;='01_Données'!$O$2,ROW()-12,"")</f>
        <v/>
      </c>
      <c r="B1670" s="1" t="str">
        <f>IF('01_Données'!Q1420="","",INDEX(Tableau3[N°CMD],MATCH('01_Données'!P1420,Tableau3[Sequence],0),))</f>
        <v/>
      </c>
      <c r="C1670" s="31" t="str">
        <f>IF('01_Données'!Q1420="","",INDEX(Tableau3[Désignation],MATCH('01_Données'!P1420,Tableau3[Sequence],0),))</f>
        <v/>
      </c>
      <c r="D1670" s="1" t="str">
        <f>IF('01_Données'!Q1420="","",INDEX(Tableau3[Qte],MATCH('01_Données'!P1420,Tableau3[Sequence],0),))</f>
        <v/>
      </c>
      <c r="E1670" s="22" t="str">
        <f>IF('01_Données'!Q1420="","",INDEX(Tableau3[P.A.U],MATCH('01_Données'!P1420,Tableau3[Sequence],0),))</f>
        <v/>
      </c>
      <c r="F1670" s="22"/>
      <c r="G1670" s="2" t="str">
        <f>IF('01_Données'!Q1420="","",INDEX(Tableau3[Délai],MATCH('01_Données'!P1420,Tableau3[Sequence],0),))</f>
        <v/>
      </c>
      <c r="H1670" s="2" t="str">
        <f>IF('01_Données'!Q1420="","",INDEX(Tableau3[Date livraison],MATCH('01_Données'!P1420,Tableau3[Sequence],0),))</f>
        <v/>
      </c>
      <c r="I1670" s="1" t="str">
        <f t="shared" si="32"/>
        <v/>
      </c>
      <c r="J1670" t="e">
        <f>IF('01_Données'!#REF!="","",INDEX(#REF!,MATCH('01_Données'!#REF!,#REF!,0),))</f>
        <v>#REF!</v>
      </c>
    </row>
    <row r="1671" spans="1:10" x14ac:dyDescent="0.25">
      <c r="A1671" s="19" t="str">
        <f>IF(ROW()-12&lt;='01_Données'!$O$2,ROW()-12,"")</f>
        <v/>
      </c>
      <c r="B1671" s="1" t="str">
        <f>IF('01_Données'!Q1421="","",INDEX(Tableau3[N°CMD],MATCH('01_Données'!P1421,Tableau3[Sequence],0),))</f>
        <v/>
      </c>
      <c r="C1671" s="31" t="str">
        <f>IF('01_Données'!Q1421="","",INDEX(Tableau3[Désignation],MATCH('01_Données'!P1421,Tableau3[Sequence],0),))</f>
        <v/>
      </c>
      <c r="D1671" s="1" t="str">
        <f>IF('01_Données'!Q1421="","",INDEX(Tableau3[Qte],MATCH('01_Données'!P1421,Tableau3[Sequence],0),))</f>
        <v/>
      </c>
      <c r="E1671" s="22" t="str">
        <f>IF('01_Données'!Q1421="","",INDEX(Tableau3[P.A.U],MATCH('01_Données'!P1421,Tableau3[Sequence],0),))</f>
        <v/>
      </c>
      <c r="F1671" s="22"/>
      <c r="G1671" s="2" t="str">
        <f>IF('01_Données'!Q1421="","",INDEX(Tableau3[Délai],MATCH('01_Données'!P1421,Tableau3[Sequence],0),))</f>
        <v/>
      </c>
      <c r="H1671" s="2" t="str">
        <f>IF('01_Données'!Q1421="","",INDEX(Tableau3[Date livraison],MATCH('01_Données'!P1421,Tableau3[Sequence],0),))</f>
        <v/>
      </c>
      <c r="I1671" s="1" t="str">
        <f t="shared" si="32"/>
        <v/>
      </c>
      <c r="J1671" t="e">
        <f>IF('01_Données'!#REF!="","",INDEX(#REF!,MATCH('01_Données'!#REF!,#REF!,0),))</f>
        <v>#REF!</v>
      </c>
    </row>
    <row r="1672" spans="1:10" x14ac:dyDescent="0.25">
      <c r="A1672" s="19" t="str">
        <f>IF(ROW()-12&lt;='01_Données'!$O$2,ROW()-12,"")</f>
        <v/>
      </c>
      <c r="B1672" s="1" t="str">
        <f>IF('01_Données'!Q1422="","",INDEX(Tableau3[N°CMD],MATCH('01_Données'!P1422,Tableau3[Sequence],0),))</f>
        <v/>
      </c>
      <c r="C1672" s="31" t="str">
        <f>IF('01_Données'!Q1422="","",INDEX(Tableau3[Désignation],MATCH('01_Données'!P1422,Tableau3[Sequence],0),))</f>
        <v/>
      </c>
      <c r="D1672" s="1" t="str">
        <f>IF('01_Données'!Q1422="","",INDEX(Tableau3[Qte],MATCH('01_Données'!P1422,Tableau3[Sequence],0),))</f>
        <v/>
      </c>
      <c r="E1672" s="22" t="str">
        <f>IF('01_Données'!Q1422="","",INDEX(Tableau3[P.A.U],MATCH('01_Données'!P1422,Tableau3[Sequence],0),))</f>
        <v/>
      </c>
      <c r="F1672" s="22"/>
      <c r="G1672" s="2" t="str">
        <f>IF('01_Données'!Q1422="","",INDEX(Tableau3[Délai],MATCH('01_Données'!P1422,Tableau3[Sequence],0),))</f>
        <v/>
      </c>
      <c r="H1672" s="2" t="str">
        <f>IF('01_Données'!Q1422="","",INDEX(Tableau3[Date livraison],MATCH('01_Données'!P1422,Tableau3[Sequence],0),))</f>
        <v/>
      </c>
      <c r="I1672" s="1" t="str">
        <f t="shared" si="32"/>
        <v/>
      </c>
      <c r="J1672" t="e">
        <f>IF('01_Données'!#REF!="","",INDEX(#REF!,MATCH('01_Données'!#REF!,#REF!,0),))</f>
        <v>#REF!</v>
      </c>
    </row>
    <row r="1673" spans="1:10" x14ac:dyDescent="0.25">
      <c r="A1673" s="19" t="str">
        <f>IF(ROW()-12&lt;='01_Données'!$O$2,ROW()-12,"")</f>
        <v/>
      </c>
      <c r="B1673" s="1" t="str">
        <f>IF('01_Données'!Q1423="","",INDEX(Tableau3[N°CMD],MATCH('01_Données'!P1423,Tableau3[Sequence],0),))</f>
        <v/>
      </c>
      <c r="C1673" s="31" t="str">
        <f>IF('01_Données'!Q1423="","",INDEX(Tableau3[Désignation],MATCH('01_Données'!P1423,Tableau3[Sequence],0),))</f>
        <v/>
      </c>
      <c r="D1673" s="1" t="str">
        <f>IF('01_Données'!Q1423="","",INDEX(Tableau3[Qte],MATCH('01_Données'!P1423,Tableau3[Sequence],0),))</f>
        <v/>
      </c>
      <c r="E1673" s="22" t="str">
        <f>IF('01_Données'!Q1423="","",INDEX(Tableau3[P.A.U],MATCH('01_Données'!P1423,Tableau3[Sequence],0),))</f>
        <v/>
      </c>
      <c r="F1673" s="22"/>
      <c r="G1673" s="2" t="str">
        <f>IF('01_Données'!Q1423="","",INDEX(Tableau3[Délai],MATCH('01_Données'!P1423,Tableau3[Sequence],0),))</f>
        <v/>
      </c>
      <c r="H1673" s="2" t="str">
        <f>IF('01_Données'!Q1423="","",INDEX(Tableau3[Date livraison],MATCH('01_Données'!P1423,Tableau3[Sequence],0),))</f>
        <v/>
      </c>
      <c r="I1673" s="1" t="str">
        <f t="shared" si="32"/>
        <v/>
      </c>
      <c r="J1673" t="e">
        <f>IF('01_Données'!#REF!="","",INDEX(#REF!,MATCH('01_Données'!#REF!,#REF!,0),))</f>
        <v>#REF!</v>
      </c>
    </row>
    <row r="1674" spans="1:10" x14ac:dyDescent="0.25">
      <c r="A1674" s="19" t="str">
        <f>IF(ROW()-12&lt;='01_Données'!$O$2,ROW()-12,"")</f>
        <v/>
      </c>
      <c r="B1674" s="1" t="str">
        <f>IF('01_Données'!Q1424="","",INDEX(Tableau3[N°CMD],MATCH('01_Données'!P1424,Tableau3[Sequence],0),))</f>
        <v/>
      </c>
      <c r="C1674" s="31" t="str">
        <f>IF('01_Données'!Q1424="","",INDEX(Tableau3[Désignation],MATCH('01_Données'!P1424,Tableau3[Sequence],0),))</f>
        <v/>
      </c>
      <c r="D1674" s="1" t="str">
        <f>IF('01_Données'!Q1424="","",INDEX(Tableau3[Qte],MATCH('01_Données'!P1424,Tableau3[Sequence],0),))</f>
        <v/>
      </c>
      <c r="E1674" s="22" t="str">
        <f>IF('01_Données'!Q1424="","",INDEX(Tableau3[P.A.U],MATCH('01_Données'!P1424,Tableau3[Sequence],0),))</f>
        <v/>
      </c>
      <c r="F1674" s="22"/>
      <c r="G1674" s="2" t="str">
        <f>IF('01_Données'!Q1424="","",INDEX(Tableau3[Délai],MATCH('01_Données'!P1424,Tableau3[Sequence],0),))</f>
        <v/>
      </c>
      <c r="H1674" s="2" t="str">
        <f>IF('01_Données'!Q1424="","",INDEX(Tableau3[Date livraison],MATCH('01_Données'!P1424,Tableau3[Sequence],0),))</f>
        <v/>
      </c>
      <c r="I1674" s="1" t="str">
        <f t="shared" si="32"/>
        <v/>
      </c>
      <c r="J1674" t="e">
        <f>IF('01_Données'!#REF!="","",INDEX(#REF!,MATCH('01_Données'!#REF!,#REF!,0),))</f>
        <v>#REF!</v>
      </c>
    </row>
    <row r="1675" spans="1:10" x14ac:dyDescent="0.25">
      <c r="A1675" s="19" t="str">
        <f>IF(ROW()-12&lt;='01_Données'!$O$2,ROW()-12,"")</f>
        <v/>
      </c>
      <c r="B1675" s="1" t="str">
        <f>IF('01_Données'!Q1425="","",INDEX(Tableau3[N°CMD],MATCH('01_Données'!P1425,Tableau3[Sequence],0),))</f>
        <v/>
      </c>
      <c r="C1675" s="31" t="str">
        <f>IF('01_Données'!Q1425="","",INDEX(Tableau3[Désignation],MATCH('01_Données'!P1425,Tableau3[Sequence],0),))</f>
        <v/>
      </c>
      <c r="D1675" s="1" t="str">
        <f>IF('01_Données'!Q1425="","",INDEX(Tableau3[Qte],MATCH('01_Données'!P1425,Tableau3[Sequence],0),))</f>
        <v/>
      </c>
      <c r="E1675" s="22" t="str">
        <f>IF('01_Données'!Q1425="","",INDEX(Tableau3[P.A.U],MATCH('01_Données'!P1425,Tableau3[Sequence],0),))</f>
        <v/>
      </c>
      <c r="F1675" s="22"/>
      <c r="G1675" s="2" t="str">
        <f>IF('01_Données'!Q1425="","",INDEX(Tableau3[Délai],MATCH('01_Données'!P1425,Tableau3[Sequence],0),))</f>
        <v/>
      </c>
      <c r="H1675" s="2" t="str">
        <f>IF('01_Données'!Q1425="","",INDEX(Tableau3[Date livraison],MATCH('01_Données'!P1425,Tableau3[Sequence],0),))</f>
        <v/>
      </c>
      <c r="I1675" s="1" t="str">
        <f t="shared" si="32"/>
        <v/>
      </c>
      <c r="J1675" t="e">
        <f>IF('01_Données'!#REF!="","",INDEX(#REF!,MATCH('01_Données'!#REF!,#REF!,0),))</f>
        <v>#REF!</v>
      </c>
    </row>
    <row r="1676" spans="1:10" x14ac:dyDescent="0.25">
      <c r="A1676" s="19" t="str">
        <f>IF(ROW()-12&lt;='01_Données'!$O$2,ROW()-12,"")</f>
        <v/>
      </c>
      <c r="B1676" s="1" t="str">
        <f>IF('01_Données'!Q1426="","",INDEX(Tableau3[N°CMD],MATCH('01_Données'!P1426,Tableau3[Sequence],0),))</f>
        <v/>
      </c>
      <c r="C1676" s="31" t="str">
        <f>IF('01_Données'!Q1426="","",INDEX(Tableau3[Désignation],MATCH('01_Données'!P1426,Tableau3[Sequence],0),))</f>
        <v/>
      </c>
      <c r="D1676" s="1" t="str">
        <f>IF('01_Données'!Q1426="","",INDEX(Tableau3[Qte],MATCH('01_Données'!P1426,Tableau3[Sequence],0),))</f>
        <v/>
      </c>
      <c r="E1676" s="22" t="str">
        <f>IF('01_Données'!Q1426="","",INDEX(Tableau3[P.A.U],MATCH('01_Données'!P1426,Tableau3[Sequence],0),))</f>
        <v/>
      </c>
      <c r="F1676" s="22"/>
      <c r="G1676" s="2" t="str">
        <f>IF('01_Données'!Q1426="","",INDEX(Tableau3[Délai],MATCH('01_Données'!P1426,Tableau3[Sequence],0),))</f>
        <v/>
      </c>
      <c r="H1676" s="2" t="str">
        <f>IF('01_Données'!Q1426="","",INDEX(Tableau3[Date livraison],MATCH('01_Données'!P1426,Tableau3[Sequence],0),))</f>
        <v/>
      </c>
      <c r="I1676" s="1" t="str">
        <f t="shared" ref="I1676:I1739" si="33">IF(ISBLANK(A1676),"",IFERROR(H1676-G1676,""))</f>
        <v/>
      </c>
      <c r="J1676" t="e">
        <f>IF('01_Données'!#REF!="","",INDEX(#REF!,MATCH('01_Données'!#REF!,#REF!,0),))</f>
        <v>#REF!</v>
      </c>
    </row>
    <row r="1677" spans="1:10" x14ac:dyDescent="0.25">
      <c r="A1677" s="19" t="str">
        <f>IF(ROW()-12&lt;='01_Données'!$O$2,ROW()-12,"")</f>
        <v/>
      </c>
      <c r="B1677" s="1" t="str">
        <f>IF('01_Données'!Q1427="","",INDEX(Tableau3[N°CMD],MATCH('01_Données'!P1427,Tableau3[Sequence],0),))</f>
        <v/>
      </c>
      <c r="C1677" s="31" t="str">
        <f>IF('01_Données'!Q1427="","",INDEX(Tableau3[Désignation],MATCH('01_Données'!P1427,Tableau3[Sequence],0),))</f>
        <v/>
      </c>
      <c r="D1677" s="1" t="str">
        <f>IF('01_Données'!Q1427="","",INDEX(Tableau3[Qte],MATCH('01_Données'!P1427,Tableau3[Sequence],0),))</f>
        <v/>
      </c>
      <c r="E1677" s="22" t="str">
        <f>IF('01_Données'!Q1427="","",INDEX(Tableau3[P.A.U],MATCH('01_Données'!P1427,Tableau3[Sequence],0),))</f>
        <v/>
      </c>
      <c r="F1677" s="22"/>
      <c r="G1677" s="2" t="str">
        <f>IF('01_Données'!Q1427="","",INDEX(Tableau3[Délai],MATCH('01_Données'!P1427,Tableau3[Sequence],0),))</f>
        <v/>
      </c>
      <c r="H1677" s="2" t="str">
        <f>IF('01_Données'!Q1427="","",INDEX(Tableau3[Date livraison],MATCH('01_Données'!P1427,Tableau3[Sequence],0),))</f>
        <v/>
      </c>
      <c r="I1677" s="1" t="str">
        <f t="shared" si="33"/>
        <v/>
      </c>
      <c r="J1677" t="e">
        <f>IF('01_Données'!#REF!="","",INDEX(#REF!,MATCH('01_Données'!#REF!,#REF!,0),))</f>
        <v>#REF!</v>
      </c>
    </row>
    <row r="1678" spans="1:10" x14ac:dyDescent="0.25">
      <c r="A1678" s="19" t="str">
        <f>IF(ROW()-12&lt;='01_Données'!$O$2,ROW()-12,"")</f>
        <v/>
      </c>
      <c r="B1678" s="1" t="str">
        <f>IF('01_Données'!Q1428="","",INDEX(Tableau3[N°CMD],MATCH('01_Données'!P1428,Tableau3[Sequence],0),))</f>
        <v/>
      </c>
      <c r="C1678" s="31" t="str">
        <f>IF('01_Données'!Q1428="","",INDEX(Tableau3[Désignation],MATCH('01_Données'!P1428,Tableau3[Sequence],0),))</f>
        <v/>
      </c>
      <c r="D1678" s="1" t="str">
        <f>IF('01_Données'!Q1428="","",INDEX(Tableau3[Qte],MATCH('01_Données'!P1428,Tableau3[Sequence],0),))</f>
        <v/>
      </c>
      <c r="E1678" s="22" t="str">
        <f>IF('01_Données'!Q1428="","",INDEX(Tableau3[P.A.U],MATCH('01_Données'!P1428,Tableau3[Sequence],0),))</f>
        <v/>
      </c>
      <c r="F1678" s="22"/>
      <c r="G1678" s="2" t="str">
        <f>IF('01_Données'!Q1428="","",INDEX(Tableau3[Délai],MATCH('01_Données'!P1428,Tableau3[Sequence],0),))</f>
        <v/>
      </c>
      <c r="H1678" s="2" t="str">
        <f>IF('01_Données'!Q1428="","",INDEX(Tableau3[Date livraison],MATCH('01_Données'!P1428,Tableau3[Sequence],0),))</f>
        <v/>
      </c>
      <c r="I1678" s="1" t="str">
        <f t="shared" si="33"/>
        <v/>
      </c>
      <c r="J1678" t="e">
        <f>IF('01_Données'!#REF!="","",INDEX(#REF!,MATCH('01_Données'!#REF!,#REF!,0),))</f>
        <v>#REF!</v>
      </c>
    </row>
    <row r="1679" spans="1:10" x14ac:dyDescent="0.25">
      <c r="A1679" s="19" t="str">
        <f>IF(ROW()-12&lt;='01_Données'!$O$2,ROW()-12,"")</f>
        <v/>
      </c>
      <c r="B1679" s="1" t="str">
        <f>IF('01_Données'!Q1429="","",INDEX(Tableau3[N°CMD],MATCH('01_Données'!P1429,Tableau3[Sequence],0),))</f>
        <v/>
      </c>
      <c r="C1679" s="31" t="str">
        <f>IF('01_Données'!Q1429="","",INDEX(Tableau3[Désignation],MATCH('01_Données'!P1429,Tableau3[Sequence],0),))</f>
        <v/>
      </c>
      <c r="D1679" s="1" t="str">
        <f>IF('01_Données'!Q1429="","",INDEX(Tableau3[Qte],MATCH('01_Données'!P1429,Tableau3[Sequence],0),))</f>
        <v/>
      </c>
      <c r="E1679" s="22" t="str">
        <f>IF('01_Données'!Q1429="","",INDEX(Tableau3[P.A.U],MATCH('01_Données'!P1429,Tableau3[Sequence],0),))</f>
        <v/>
      </c>
      <c r="F1679" s="22"/>
      <c r="G1679" s="2" t="str">
        <f>IF('01_Données'!Q1429="","",INDEX(Tableau3[Délai],MATCH('01_Données'!P1429,Tableau3[Sequence],0),))</f>
        <v/>
      </c>
      <c r="H1679" s="2" t="str">
        <f>IF('01_Données'!Q1429="","",INDEX(Tableau3[Date livraison],MATCH('01_Données'!P1429,Tableau3[Sequence],0),))</f>
        <v/>
      </c>
      <c r="I1679" s="1" t="str">
        <f t="shared" si="33"/>
        <v/>
      </c>
      <c r="J1679" t="e">
        <f>IF('01_Données'!#REF!="","",INDEX(#REF!,MATCH('01_Données'!#REF!,#REF!,0),))</f>
        <v>#REF!</v>
      </c>
    </row>
    <row r="1680" spans="1:10" x14ac:dyDescent="0.25">
      <c r="A1680" s="19" t="str">
        <f>IF(ROW()-12&lt;='01_Données'!$O$2,ROW()-12,"")</f>
        <v/>
      </c>
      <c r="B1680" s="1" t="str">
        <f>IF('01_Données'!Q1430="","",INDEX(Tableau3[N°CMD],MATCH('01_Données'!P1430,Tableau3[Sequence],0),))</f>
        <v/>
      </c>
      <c r="C1680" s="31" t="str">
        <f>IF('01_Données'!Q1430="","",INDEX(Tableau3[Désignation],MATCH('01_Données'!P1430,Tableau3[Sequence],0),))</f>
        <v/>
      </c>
      <c r="D1680" s="1" t="str">
        <f>IF('01_Données'!Q1430="","",INDEX(Tableau3[Qte],MATCH('01_Données'!P1430,Tableau3[Sequence],0),))</f>
        <v/>
      </c>
      <c r="E1680" s="22" t="str">
        <f>IF('01_Données'!Q1430="","",INDEX(Tableau3[P.A.U],MATCH('01_Données'!P1430,Tableau3[Sequence],0),))</f>
        <v/>
      </c>
      <c r="F1680" s="22"/>
      <c r="G1680" s="2" t="str">
        <f>IF('01_Données'!Q1430="","",INDEX(Tableau3[Délai],MATCH('01_Données'!P1430,Tableau3[Sequence],0),))</f>
        <v/>
      </c>
      <c r="H1680" s="2" t="str">
        <f>IF('01_Données'!Q1430="","",INDEX(Tableau3[Date livraison],MATCH('01_Données'!P1430,Tableau3[Sequence],0),))</f>
        <v/>
      </c>
      <c r="I1680" s="1" t="str">
        <f t="shared" si="33"/>
        <v/>
      </c>
      <c r="J1680" t="e">
        <f>IF('01_Données'!#REF!="","",INDEX(#REF!,MATCH('01_Données'!#REF!,#REF!,0),))</f>
        <v>#REF!</v>
      </c>
    </row>
    <row r="1681" spans="1:10" x14ac:dyDescent="0.25">
      <c r="A1681" s="19" t="str">
        <f>IF(ROW()-12&lt;='01_Données'!$O$2,ROW()-12,"")</f>
        <v/>
      </c>
      <c r="B1681" s="1" t="str">
        <f>IF('01_Données'!Q1431="","",INDEX(Tableau3[N°CMD],MATCH('01_Données'!P1431,Tableau3[Sequence],0),))</f>
        <v/>
      </c>
      <c r="C1681" s="31" t="str">
        <f>IF('01_Données'!Q1431="","",INDEX(Tableau3[Désignation],MATCH('01_Données'!P1431,Tableau3[Sequence],0),))</f>
        <v/>
      </c>
      <c r="D1681" s="1" t="str">
        <f>IF('01_Données'!Q1431="","",INDEX(Tableau3[Qte],MATCH('01_Données'!P1431,Tableau3[Sequence],0),))</f>
        <v/>
      </c>
      <c r="E1681" s="22" t="str">
        <f>IF('01_Données'!Q1431="","",INDEX(Tableau3[P.A.U],MATCH('01_Données'!P1431,Tableau3[Sequence],0),))</f>
        <v/>
      </c>
      <c r="F1681" s="22"/>
      <c r="G1681" s="2" t="str">
        <f>IF('01_Données'!Q1431="","",INDEX(Tableau3[Délai],MATCH('01_Données'!P1431,Tableau3[Sequence],0),))</f>
        <v/>
      </c>
      <c r="H1681" s="2" t="str">
        <f>IF('01_Données'!Q1431="","",INDEX(Tableau3[Date livraison],MATCH('01_Données'!P1431,Tableau3[Sequence],0),))</f>
        <v/>
      </c>
      <c r="I1681" s="1" t="str">
        <f t="shared" si="33"/>
        <v/>
      </c>
      <c r="J1681" t="e">
        <f>IF('01_Données'!#REF!="","",INDEX(#REF!,MATCH('01_Données'!#REF!,#REF!,0),))</f>
        <v>#REF!</v>
      </c>
    </row>
    <row r="1682" spans="1:10" x14ac:dyDescent="0.25">
      <c r="A1682" s="19" t="str">
        <f>IF(ROW()-12&lt;='01_Données'!$O$2,ROW()-12,"")</f>
        <v/>
      </c>
      <c r="B1682" s="1" t="str">
        <f>IF('01_Données'!Q1432="","",INDEX(Tableau3[N°CMD],MATCH('01_Données'!P1432,Tableau3[Sequence],0),))</f>
        <v/>
      </c>
      <c r="C1682" s="31" t="str">
        <f>IF('01_Données'!Q1432="","",INDEX(Tableau3[Désignation],MATCH('01_Données'!P1432,Tableau3[Sequence],0),))</f>
        <v/>
      </c>
      <c r="D1682" s="1" t="str">
        <f>IF('01_Données'!Q1432="","",INDEX(Tableau3[Qte],MATCH('01_Données'!P1432,Tableau3[Sequence],0),))</f>
        <v/>
      </c>
      <c r="E1682" s="22" t="str">
        <f>IF('01_Données'!Q1432="","",INDEX(Tableau3[P.A.U],MATCH('01_Données'!P1432,Tableau3[Sequence],0),))</f>
        <v/>
      </c>
      <c r="F1682" s="22"/>
      <c r="G1682" s="2" t="str">
        <f>IF('01_Données'!Q1432="","",INDEX(Tableau3[Délai],MATCH('01_Données'!P1432,Tableau3[Sequence],0),))</f>
        <v/>
      </c>
      <c r="H1682" s="2" t="str">
        <f>IF('01_Données'!Q1432="","",INDEX(Tableau3[Date livraison],MATCH('01_Données'!P1432,Tableau3[Sequence],0),))</f>
        <v/>
      </c>
      <c r="I1682" s="1" t="str">
        <f t="shared" si="33"/>
        <v/>
      </c>
      <c r="J1682" t="e">
        <f>IF('01_Données'!#REF!="","",INDEX(#REF!,MATCH('01_Données'!#REF!,#REF!,0),))</f>
        <v>#REF!</v>
      </c>
    </row>
    <row r="1683" spans="1:10" x14ac:dyDescent="0.25">
      <c r="A1683" s="19" t="str">
        <f>IF(ROW()-12&lt;='01_Données'!$O$2,ROW()-12,"")</f>
        <v/>
      </c>
      <c r="B1683" s="1" t="str">
        <f>IF('01_Données'!Q1433="","",INDEX(Tableau3[N°CMD],MATCH('01_Données'!P1433,Tableau3[Sequence],0),))</f>
        <v/>
      </c>
      <c r="C1683" s="31" t="str">
        <f>IF('01_Données'!Q1433="","",INDEX(Tableau3[Désignation],MATCH('01_Données'!P1433,Tableau3[Sequence],0),))</f>
        <v/>
      </c>
      <c r="D1683" s="1" t="str">
        <f>IF('01_Données'!Q1433="","",INDEX(Tableau3[Qte],MATCH('01_Données'!P1433,Tableau3[Sequence],0),))</f>
        <v/>
      </c>
      <c r="E1683" s="22" t="str">
        <f>IF('01_Données'!Q1433="","",INDEX(Tableau3[P.A.U],MATCH('01_Données'!P1433,Tableau3[Sequence],0),))</f>
        <v/>
      </c>
      <c r="F1683" s="22"/>
      <c r="G1683" s="2" t="str">
        <f>IF('01_Données'!Q1433="","",INDEX(Tableau3[Délai],MATCH('01_Données'!P1433,Tableau3[Sequence],0),))</f>
        <v/>
      </c>
      <c r="H1683" s="2" t="str">
        <f>IF('01_Données'!Q1433="","",INDEX(Tableau3[Date livraison],MATCH('01_Données'!P1433,Tableau3[Sequence],0),))</f>
        <v/>
      </c>
      <c r="I1683" s="1" t="str">
        <f t="shared" si="33"/>
        <v/>
      </c>
      <c r="J1683" t="e">
        <f>IF('01_Données'!#REF!="","",INDEX(#REF!,MATCH('01_Données'!#REF!,#REF!,0),))</f>
        <v>#REF!</v>
      </c>
    </row>
    <row r="1684" spans="1:10" x14ac:dyDescent="0.25">
      <c r="A1684" s="19" t="str">
        <f>IF(ROW()-12&lt;='01_Données'!$O$2,ROW()-12,"")</f>
        <v/>
      </c>
      <c r="B1684" s="1" t="str">
        <f>IF('01_Données'!Q1434="","",INDEX(Tableau3[N°CMD],MATCH('01_Données'!P1434,Tableau3[Sequence],0),))</f>
        <v/>
      </c>
      <c r="C1684" s="31" t="str">
        <f>IF('01_Données'!Q1434="","",INDEX(Tableau3[Désignation],MATCH('01_Données'!P1434,Tableau3[Sequence],0),))</f>
        <v/>
      </c>
      <c r="D1684" s="1" t="str">
        <f>IF('01_Données'!Q1434="","",INDEX(Tableau3[Qte],MATCH('01_Données'!P1434,Tableau3[Sequence],0),))</f>
        <v/>
      </c>
      <c r="E1684" s="22" t="str">
        <f>IF('01_Données'!Q1434="","",INDEX(Tableau3[P.A.U],MATCH('01_Données'!P1434,Tableau3[Sequence],0),))</f>
        <v/>
      </c>
      <c r="F1684" s="22"/>
      <c r="G1684" s="2" t="str">
        <f>IF('01_Données'!Q1434="","",INDEX(Tableau3[Délai],MATCH('01_Données'!P1434,Tableau3[Sequence],0),))</f>
        <v/>
      </c>
      <c r="H1684" s="2" t="str">
        <f>IF('01_Données'!Q1434="","",INDEX(Tableau3[Date livraison],MATCH('01_Données'!P1434,Tableau3[Sequence],0),))</f>
        <v/>
      </c>
      <c r="I1684" s="1" t="str">
        <f t="shared" si="33"/>
        <v/>
      </c>
      <c r="J1684" t="e">
        <f>IF('01_Données'!#REF!="","",INDEX(#REF!,MATCH('01_Données'!#REF!,#REF!,0),))</f>
        <v>#REF!</v>
      </c>
    </row>
    <row r="1685" spans="1:10" x14ac:dyDescent="0.25">
      <c r="A1685" s="19" t="str">
        <f>IF(ROW()-12&lt;='01_Données'!$O$2,ROW()-12,"")</f>
        <v/>
      </c>
      <c r="B1685" s="1" t="str">
        <f>IF('01_Données'!Q1435="","",INDEX(Tableau3[N°CMD],MATCH('01_Données'!P1435,Tableau3[Sequence],0),))</f>
        <v/>
      </c>
      <c r="C1685" s="31" t="str">
        <f>IF('01_Données'!Q1435="","",INDEX(Tableau3[Désignation],MATCH('01_Données'!P1435,Tableau3[Sequence],0),))</f>
        <v/>
      </c>
      <c r="D1685" s="1" t="str">
        <f>IF('01_Données'!Q1435="","",INDEX(Tableau3[Qte],MATCH('01_Données'!P1435,Tableau3[Sequence],0),))</f>
        <v/>
      </c>
      <c r="E1685" s="22" t="str">
        <f>IF('01_Données'!Q1435="","",INDEX(Tableau3[P.A.U],MATCH('01_Données'!P1435,Tableau3[Sequence],0),))</f>
        <v/>
      </c>
      <c r="F1685" s="22"/>
      <c r="G1685" s="2" t="str">
        <f>IF('01_Données'!Q1435="","",INDEX(Tableau3[Délai],MATCH('01_Données'!P1435,Tableau3[Sequence],0),))</f>
        <v/>
      </c>
      <c r="H1685" s="2" t="str">
        <f>IF('01_Données'!Q1435="","",INDEX(Tableau3[Date livraison],MATCH('01_Données'!P1435,Tableau3[Sequence],0),))</f>
        <v/>
      </c>
      <c r="I1685" s="1" t="str">
        <f t="shared" si="33"/>
        <v/>
      </c>
      <c r="J1685" t="e">
        <f>IF('01_Données'!#REF!="","",INDEX(#REF!,MATCH('01_Données'!#REF!,#REF!,0),))</f>
        <v>#REF!</v>
      </c>
    </row>
    <row r="1686" spans="1:10" x14ac:dyDescent="0.25">
      <c r="A1686" s="19" t="str">
        <f>IF(ROW()-12&lt;='01_Données'!$O$2,ROW()-12,"")</f>
        <v/>
      </c>
      <c r="B1686" s="1" t="str">
        <f>IF('01_Données'!Q1436="","",INDEX(Tableau3[N°CMD],MATCH('01_Données'!P1436,Tableau3[Sequence],0),))</f>
        <v/>
      </c>
      <c r="C1686" s="31" t="str">
        <f>IF('01_Données'!Q1436="","",INDEX(Tableau3[Désignation],MATCH('01_Données'!P1436,Tableau3[Sequence],0),))</f>
        <v/>
      </c>
      <c r="D1686" s="1" t="str">
        <f>IF('01_Données'!Q1436="","",INDEX(Tableau3[Qte],MATCH('01_Données'!P1436,Tableau3[Sequence],0),))</f>
        <v/>
      </c>
      <c r="E1686" s="22" t="str">
        <f>IF('01_Données'!Q1436="","",INDEX(Tableau3[P.A.U],MATCH('01_Données'!P1436,Tableau3[Sequence],0),))</f>
        <v/>
      </c>
      <c r="F1686" s="22"/>
      <c r="G1686" s="2" t="str">
        <f>IF('01_Données'!Q1436="","",INDEX(Tableau3[Délai],MATCH('01_Données'!P1436,Tableau3[Sequence],0),))</f>
        <v/>
      </c>
      <c r="H1686" s="2" t="str">
        <f>IF('01_Données'!Q1436="","",INDEX(Tableau3[Date livraison],MATCH('01_Données'!P1436,Tableau3[Sequence],0),))</f>
        <v/>
      </c>
      <c r="I1686" s="1" t="str">
        <f t="shared" si="33"/>
        <v/>
      </c>
      <c r="J1686" t="e">
        <f>IF('01_Données'!#REF!="","",INDEX(#REF!,MATCH('01_Données'!#REF!,#REF!,0),))</f>
        <v>#REF!</v>
      </c>
    </row>
    <row r="1687" spans="1:10" x14ac:dyDescent="0.25">
      <c r="A1687" s="19" t="str">
        <f>IF(ROW()-12&lt;='01_Données'!$O$2,ROW()-12,"")</f>
        <v/>
      </c>
      <c r="B1687" s="1" t="str">
        <f>IF('01_Données'!Q1437="","",INDEX(Tableau3[N°CMD],MATCH('01_Données'!P1437,Tableau3[Sequence],0),))</f>
        <v/>
      </c>
      <c r="C1687" s="31" t="str">
        <f>IF('01_Données'!Q1437="","",INDEX(Tableau3[Désignation],MATCH('01_Données'!P1437,Tableau3[Sequence],0),))</f>
        <v/>
      </c>
      <c r="D1687" s="1" t="str">
        <f>IF('01_Données'!Q1437="","",INDEX(Tableau3[Qte],MATCH('01_Données'!P1437,Tableau3[Sequence],0),))</f>
        <v/>
      </c>
      <c r="E1687" s="22" t="str">
        <f>IF('01_Données'!Q1437="","",INDEX(Tableau3[P.A.U],MATCH('01_Données'!P1437,Tableau3[Sequence],0),))</f>
        <v/>
      </c>
      <c r="F1687" s="22"/>
      <c r="G1687" s="2" t="str">
        <f>IF('01_Données'!Q1437="","",INDEX(Tableau3[Délai],MATCH('01_Données'!P1437,Tableau3[Sequence],0),))</f>
        <v/>
      </c>
      <c r="H1687" s="2" t="str">
        <f>IF('01_Données'!Q1437="","",INDEX(Tableau3[Date livraison],MATCH('01_Données'!P1437,Tableau3[Sequence],0),))</f>
        <v/>
      </c>
      <c r="I1687" s="1" t="str">
        <f t="shared" si="33"/>
        <v/>
      </c>
      <c r="J1687" t="e">
        <f>IF('01_Données'!#REF!="","",INDEX(#REF!,MATCH('01_Données'!#REF!,#REF!,0),))</f>
        <v>#REF!</v>
      </c>
    </row>
    <row r="1688" spans="1:10" x14ac:dyDescent="0.25">
      <c r="A1688" s="19" t="str">
        <f>IF(ROW()-12&lt;='01_Données'!$O$2,ROW()-12,"")</f>
        <v/>
      </c>
      <c r="B1688" s="1" t="str">
        <f>IF('01_Données'!Q1438="","",INDEX(Tableau3[N°CMD],MATCH('01_Données'!P1438,Tableau3[Sequence],0),))</f>
        <v/>
      </c>
      <c r="C1688" s="31" t="str">
        <f>IF('01_Données'!Q1438="","",INDEX(Tableau3[Désignation],MATCH('01_Données'!P1438,Tableau3[Sequence],0),))</f>
        <v/>
      </c>
      <c r="D1688" s="1" t="str">
        <f>IF('01_Données'!Q1438="","",INDEX(Tableau3[Qte],MATCH('01_Données'!P1438,Tableau3[Sequence],0),))</f>
        <v/>
      </c>
      <c r="E1688" s="22" t="str">
        <f>IF('01_Données'!Q1438="","",INDEX(Tableau3[P.A.U],MATCH('01_Données'!P1438,Tableau3[Sequence],0),))</f>
        <v/>
      </c>
      <c r="F1688" s="22"/>
      <c r="G1688" s="2" t="str">
        <f>IF('01_Données'!Q1438="","",INDEX(Tableau3[Délai],MATCH('01_Données'!P1438,Tableau3[Sequence],0),))</f>
        <v/>
      </c>
      <c r="H1688" s="2" t="str">
        <f>IF('01_Données'!Q1438="","",INDEX(Tableau3[Date livraison],MATCH('01_Données'!P1438,Tableau3[Sequence],0),))</f>
        <v/>
      </c>
      <c r="I1688" s="1" t="str">
        <f t="shared" si="33"/>
        <v/>
      </c>
      <c r="J1688" t="e">
        <f>IF('01_Données'!#REF!="","",INDEX(#REF!,MATCH('01_Données'!#REF!,#REF!,0),))</f>
        <v>#REF!</v>
      </c>
    </row>
    <row r="1689" spans="1:10" x14ac:dyDescent="0.25">
      <c r="A1689" s="19" t="str">
        <f>IF(ROW()-12&lt;='01_Données'!$O$2,ROW()-12,"")</f>
        <v/>
      </c>
      <c r="B1689" s="1" t="str">
        <f>IF('01_Données'!Q1439="","",INDEX(Tableau3[N°CMD],MATCH('01_Données'!P1439,Tableau3[Sequence],0),))</f>
        <v/>
      </c>
      <c r="C1689" s="31" t="str">
        <f>IF('01_Données'!Q1439="","",INDEX(Tableau3[Désignation],MATCH('01_Données'!P1439,Tableau3[Sequence],0),))</f>
        <v/>
      </c>
      <c r="D1689" s="1" t="str">
        <f>IF('01_Données'!Q1439="","",INDEX(Tableau3[Qte],MATCH('01_Données'!P1439,Tableau3[Sequence],0),))</f>
        <v/>
      </c>
      <c r="E1689" s="22" t="str">
        <f>IF('01_Données'!Q1439="","",INDEX(Tableau3[P.A.U],MATCH('01_Données'!P1439,Tableau3[Sequence],0),))</f>
        <v/>
      </c>
      <c r="F1689" s="22"/>
      <c r="G1689" s="2" t="str">
        <f>IF('01_Données'!Q1439="","",INDEX(Tableau3[Délai],MATCH('01_Données'!P1439,Tableau3[Sequence],0),))</f>
        <v/>
      </c>
      <c r="H1689" s="2" t="str">
        <f>IF('01_Données'!Q1439="","",INDEX(Tableau3[Date livraison],MATCH('01_Données'!P1439,Tableau3[Sequence],0),))</f>
        <v/>
      </c>
      <c r="I1689" s="1" t="str">
        <f t="shared" si="33"/>
        <v/>
      </c>
      <c r="J1689" t="e">
        <f>IF('01_Données'!#REF!="","",INDEX(#REF!,MATCH('01_Données'!#REF!,#REF!,0),))</f>
        <v>#REF!</v>
      </c>
    </row>
    <row r="1690" spans="1:10" x14ac:dyDescent="0.25">
      <c r="A1690" s="19" t="str">
        <f>IF(ROW()-12&lt;='01_Données'!$O$2,ROW()-12,"")</f>
        <v/>
      </c>
      <c r="B1690" s="1" t="str">
        <f>IF('01_Données'!Q1440="","",INDEX(Tableau3[N°CMD],MATCH('01_Données'!P1440,Tableau3[Sequence],0),))</f>
        <v/>
      </c>
      <c r="C1690" s="31" t="str">
        <f>IF('01_Données'!Q1440="","",INDEX(Tableau3[Désignation],MATCH('01_Données'!P1440,Tableau3[Sequence],0),))</f>
        <v/>
      </c>
      <c r="D1690" s="1" t="str">
        <f>IF('01_Données'!Q1440="","",INDEX(Tableau3[Qte],MATCH('01_Données'!P1440,Tableau3[Sequence],0),))</f>
        <v/>
      </c>
      <c r="E1690" s="22" t="str">
        <f>IF('01_Données'!Q1440="","",INDEX(Tableau3[P.A.U],MATCH('01_Données'!P1440,Tableau3[Sequence],0),))</f>
        <v/>
      </c>
      <c r="F1690" s="22"/>
      <c r="G1690" s="2" t="str">
        <f>IF('01_Données'!Q1440="","",INDEX(Tableau3[Délai],MATCH('01_Données'!P1440,Tableau3[Sequence],0),))</f>
        <v/>
      </c>
      <c r="H1690" s="2" t="str">
        <f>IF('01_Données'!Q1440="","",INDEX(Tableau3[Date livraison],MATCH('01_Données'!P1440,Tableau3[Sequence],0),))</f>
        <v/>
      </c>
      <c r="I1690" s="1" t="str">
        <f t="shared" si="33"/>
        <v/>
      </c>
      <c r="J1690" t="e">
        <f>IF('01_Données'!#REF!="","",INDEX(#REF!,MATCH('01_Données'!#REF!,#REF!,0),))</f>
        <v>#REF!</v>
      </c>
    </row>
    <row r="1691" spans="1:10" x14ac:dyDescent="0.25">
      <c r="A1691" s="19" t="str">
        <f>IF(ROW()-12&lt;='01_Données'!$O$2,ROW()-12,"")</f>
        <v/>
      </c>
      <c r="B1691" s="1" t="str">
        <f>IF('01_Données'!Q1441="","",INDEX(Tableau3[N°CMD],MATCH('01_Données'!P1441,Tableau3[Sequence],0),))</f>
        <v/>
      </c>
      <c r="C1691" s="31" t="str">
        <f>IF('01_Données'!Q1441="","",INDEX(Tableau3[Désignation],MATCH('01_Données'!P1441,Tableau3[Sequence],0),))</f>
        <v/>
      </c>
      <c r="D1691" s="1" t="str">
        <f>IF('01_Données'!Q1441="","",INDEX(Tableau3[Qte],MATCH('01_Données'!P1441,Tableau3[Sequence],0),))</f>
        <v/>
      </c>
      <c r="E1691" s="22" t="str">
        <f>IF('01_Données'!Q1441="","",INDEX(Tableau3[P.A.U],MATCH('01_Données'!P1441,Tableau3[Sequence],0),))</f>
        <v/>
      </c>
      <c r="F1691" s="22"/>
      <c r="G1691" s="2" t="str">
        <f>IF('01_Données'!Q1441="","",INDEX(Tableau3[Délai],MATCH('01_Données'!P1441,Tableau3[Sequence],0),))</f>
        <v/>
      </c>
      <c r="H1691" s="2" t="str">
        <f>IF('01_Données'!Q1441="","",INDEX(Tableau3[Date livraison],MATCH('01_Données'!P1441,Tableau3[Sequence],0),))</f>
        <v/>
      </c>
      <c r="I1691" s="1" t="str">
        <f t="shared" si="33"/>
        <v/>
      </c>
      <c r="J1691" t="e">
        <f>IF('01_Données'!#REF!="","",INDEX(#REF!,MATCH('01_Données'!#REF!,#REF!,0),))</f>
        <v>#REF!</v>
      </c>
    </row>
    <row r="1692" spans="1:10" x14ac:dyDescent="0.25">
      <c r="A1692" s="19" t="str">
        <f>IF(ROW()-12&lt;='01_Données'!$O$2,ROW()-12,"")</f>
        <v/>
      </c>
      <c r="B1692" s="1" t="str">
        <f>IF('01_Données'!Q1442="","",INDEX(Tableau3[N°CMD],MATCH('01_Données'!P1442,Tableau3[Sequence],0),))</f>
        <v/>
      </c>
      <c r="C1692" s="31" t="str">
        <f>IF('01_Données'!Q1442="","",INDEX(Tableau3[Désignation],MATCH('01_Données'!P1442,Tableau3[Sequence],0),))</f>
        <v/>
      </c>
      <c r="D1692" s="1" t="str">
        <f>IF('01_Données'!Q1442="","",INDEX(Tableau3[Qte],MATCH('01_Données'!P1442,Tableau3[Sequence],0),))</f>
        <v/>
      </c>
      <c r="E1692" s="22" t="str">
        <f>IF('01_Données'!Q1442="","",INDEX(Tableau3[P.A.U],MATCH('01_Données'!P1442,Tableau3[Sequence],0),))</f>
        <v/>
      </c>
      <c r="F1692" s="22"/>
      <c r="G1692" s="2" t="str">
        <f>IF('01_Données'!Q1442="","",INDEX(Tableau3[Délai],MATCH('01_Données'!P1442,Tableau3[Sequence],0),))</f>
        <v/>
      </c>
      <c r="H1692" s="2" t="str">
        <f>IF('01_Données'!Q1442="","",INDEX(Tableau3[Date livraison],MATCH('01_Données'!P1442,Tableau3[Sequence],0),))</f>
        <v/>
      </c>
      <c r="I1692" s="1" t="str">
        <f t="shared" si="33"/>
        <v/>
      </c>
      <c r="J1692" t="e">
        <f>IF('01_Données'!#REF!="","",INDEX(#REF!,MATCH('01_Données'!#REF!,#REF!,0),))</f>
        <v>#REF!</v>
      </c>
    </row>
    <row r="1693" spans="1:10" x14ac:dyDescent="0.25">
      <c r="A1693" s="19" t="str">
        <f>IF(ROW()-12&lt;='01_Données'!$O$2,ROW()-12,"")</f>
        <v/>
      </c>
      <c r="B1693" s="1" t="str">
        <f>IF('01_Données'!Q1443="","",INDEX(Tableau3[N°CMD],MATCH('01_Données'!P1443,Tableau3[Sequence],0),))</f>
        <v/>
      </c>
      <c r="C1693" s="31" t="str">
        <f>IF('01_Données'!Q1443="","",INDEX(Tableau3[Désignation],MATCH('01_Données'!P1443,Tableau3[Sequence],0),))</f>
        <v/>
      </c>
      <c r="D1693" s="1" t="str">
        <f>IF('01_Données'!Q1443="","",INDEX(Tableau3[Qte],MATCH('01_Données'!P1443,Tableau3[Sequence],0),))</f>
        <v/>
      </c>
      <c r="E1693" s="22" t="str">
        <f>IF('01_Données'!Q1443="","",INDEX(Tableau3[P.A.U],MATCH('01_Données'!P1443,Tableau3[Sequence],0),))</f>
        <v/>
      </c>
      <c r="F1693" s="22"/>
      <c r="G1693" s="2" t="str">
        <f>IF('01_Données'!Q1443="","",INDEX(Tableau3[Délai],MATCH('01_Données'!P1443,Tableau3[Sequence],0),))</f>
        <v/>
      </c>
      <c r="H1693" s="2" t="str">
        <f>IF('01_Données'!Q1443="","",INDEX(Tableau3[Date livraison],MATCH('01_Données'!P1443,Tableau3[Sequence],0),))</f>
        <v/>
      </c>
      <c r="I1693" s="1" t="str">
        <f t="shared" si="33"/>
        <v/>
      </c>
      <c r="J1693" t="e">
        <f>IF('01_Données'!#REF!="","",INDEX(#REF!,MATCH('01_Données'!#REF!,#REF!,0),))</f>
        <v>#REF!</v>
      </c>
    </row>
    <row r="1694" spans="1:10" x14ac:dyDescent="0.25">
      <c r="A1694" s="19" t="str">
        <f>IF(ROW()-12&lt;='01_Données'!$O$2,ROW()-12,"")</f>
        <v/>
      </c>
      <c r="B1694" s="1" t="str">
        <f>IF('01_Données'!Q1444="","",INDEX(Tableau3[N°CMD],MATCH('01_Données'!P1444,Tableau3[Sequence],0),))</f>
        <v/>
      </c>
      <c r="C1694" s="31" t="str">
        <f>IF('01_Données'!Q1444="","",INDEX(Tableau3[Désignation],MATCH('01_Données'!P1444,Tableau3[Sequence],0),))</f>
        <v/>
      </c>
      <c r="D1694" s="1" t="str">
        <f>IF('01_Données'!Q1444="","",INDEX(Tableau3[Qte],MATCH('01_Données'!P1444,Tableau3[Sequence],0),))</f>
        <v/>
      </c>
      <c r="E1694" s="22" t="str">
        <f>IF('01_Données'!Q1444="","",INDEX(Tableau3[P.A.U],MATCH('01_Données'!P1444,Tableau3[Sequence],0),))</f>
        <v/>
      </c>
      <c r="F1694" s="22"/>
      <c r="G1694" s="2" t="str">
        <f>IF('01_Données'!Q1444="","",INDEX(Tableau3[Délai],MATCH('01_Données'!P1444,Tableau3[Sequence],0),))</f>
        <v/>
      </c>
      <c r="H1694" s="2" t="str">
        <f>IF('01_Données'!Q1444="","",INDEX(Tableau3[Date livraison],MATCH('01_Données'!P1444,Tableau3[Sequence],0),))</f>
        <v/>
      </c>
      <c r="I1694" s="1" t="str">
        <f t="shared" si="33"/>
        <v/>
      </c>
      <c r="J1694" t="e">
        <f>IF('01_Données'!#REF!="","",INDEX(#REF!,MATCH('01_Données'!#REF!,#REF!,0),))</f>
        <v>#REF!</v>
      </c>
    </row>
    <row r="1695" spans="1:10" x14ac:dyDescent="0.25">
      <c r="A1695" s="19" t="str">
        <f>IF(ROW()-12&lt;='01_Données'!$O$2,ROW()-12,"")</f>
        <v/>
      </c>
      <c r="B1695" s="1" t="str">
        <f>IF('01_Données'!Q1445="","",INDEX(Tableau3[N°CMD],MATCH('01_Données'!P1445,Tableau3[Sequence],0),))</f>
        <v/>
      </c>
      <c r="C1695" s="31" t="str">
        <f>IF('01_Données'!Q1445="","",INDEX(Tableau3[Désignation],MATCH('01_Données'!P1445,Tableau3[Sequence],0),))</f>
        <v/>
      </c>
      <c r="D1695" s="1" t="str">
        <f>IF('01_Données'!Q1445="","",INDEX(Tableau3[Qte],MATCH('01_Données'!P1445,Tableau3[Sequence],0),))</f>
        <v/>
      </c>
      <c r="E1695" s="22" t="str">
        <f>IF('01_Données'!Q1445="","",INDEX(Tableau3[P.A.U],MATCH('01_Données'!P1445,Tableau3[Sequence],0),))</f>
        <v/>
      </c>
      <c r="F1695" s="22"/>
      <c r="G1695" s="2" t="str">
        <f>IF('01_Données'!Q1445="","",INDEX(Tableau3[Délai],MATCH('01_Données'!P1445,Tableau3[Sequence],0),))</f>
        <v/>
      </c>
      <c r="H1695" s="2" t="str">
        <f>IF('01_Données'!Q1445="","",INDEX(Tableau3[Date livraison],MATCH('01_Données'!P1445,Tableau3[Sequence],0),))</f>
        <v/>
      </c>
      <c r="I1695" s="1" t="str">
        <f t="shared" si="33"/>
        <v/>
      </c>
      <c r="J1695" t="e">
        <f>IF('01_Données'!#REF!="","",INDEX(#REF!,MATCH('01_Données'!#REF!,#REF!,0),))</f>
        <v>#REF!</v>
      </c>
    </row>
    <row r="1696" spans="1:10" x14ac:dyDescent="0.25">
      <c r="A1696" s="19" t="str">
        <f>IF(ROW()-12&lt;='01_Données'!$O$2,ROW()-12,"")</f>
        <v/>
      </c>
      <c r="B1696" s="1" t="str">
        <f>IF('01_Données'!Q1446="","",INDEX(Tableau3[N°CMD],MATCH('01_Données'!P1446,Tableau3[Sequence],0),))</f>
        <v/>
      </c>
      <c r="C1696" s="31" t="str">
        <f>IF('01_Données'!Q1446="","",INDEX(Tableau3[Désignation],MATCH('01_Données'!P1446,Tableau3[Sequence],0),))</f>
        <v/>
      </c>
      <c r="D1696" s="1" t="str">
        <f>IF('01_Données'!Q1446="","",INDEX(Tableau3[Qte],MATCH('01_Données'!P1446,Tableau3[Sequence],0),))</f>
        <v/>
      </c>
      <c r="E1696" s="22" t="str">
        <f>IF('01_Données'!Q1446="","",INDEX(Tableau3[P.A.U],MATCH('01_Données'!P1446,Tableau3[Sequence],0),))</f>
        <v/>
      </c>
      <c r="F1696" s="22"/>
      <c r="G1696" s="2" t="str">
        <f>IF('01_Données'!Q1446="","",INDEX(Tableau3[Délai],MATCH('01_Données'!P1446,Tableau3[Sequence],0),))</f>
        <v/>
      </c>
      <c r="H1696" s="2" t="str">
        <f>IF('01_Données'!Q1446="","",INDEX(Tableau3[Date livraison],MATCH('01_Données'!P1446,Tableau3[Sequence],0),))</f>
        <v/>
      </c>
      <c r="I1696" s="1" t="str">
        <f t="shared" si="33"/>
        <v/>
      </c>
      <c r="J1696" t="e">
        <f>IF('01_Données'!#REF!="","",INDEX(#REF!,MATCH('01_Données'!#REF!,#REF!,0),))</f>
        <v>#REF!</v>
      </c>
    </row>
    <row r="1697" spans="1:10" x14ac:dyDescent="0.25">
      <c r="A1697" s="19" t="str">
        <f>IF(ROW()-12&lt;='01_Données'!$O$2,ROW()-12,"")</f>
        <v/>
      </c>
      <c r="B1697" s="1" t="str">
        <f>IF('01_Données'!Q1447="","",INDEX(Tableau3[N°CMD],MATCH('01_Données'!P1447,Tableau3[Sequence],0),))</f>
        <v/>
      </c>
      <c r="C1697" s="31" t="str">
        <f>IF('01_Données'!Q1447="","",INDEX(Tableau3[Désignation],MATCH('01_Données'!P1447,Tableau3[Sequence],0),))</f>
        <v/>
      </c>
      <c r="D1697" s="1" t="str">
        <f>IF('01_Données'!Q1447="","",INDEX(Tableau3[Qte],MATCH('01_Données'!P1447,Tableau3[Sequence],0),))</f>
        <v/>
      </c>
      <c r="E1697" s="22" t="str">
        <f>IF('01_Données'!Q1447="","",INDEX(Tableau3[P.A.U],MATCH('01_Données'!P1447,Tableau3[Sequence],0),))</f>
        <v/>
      </c>
      <c r="F1697" s="22"/>
      <c r="G1697" s="2" t="str">
        <f>IF('01_Données'!Q1447="","",INDEX(Tableau3[Délai],MATCH('01_Données'!P1447,Tableau3[Sequence],0),))</f>
        <v/>
      </c>
      <c r="H1697" s="2" t="str">
        <f>IF('01_Données'!Q1447="","",INDEX(Tableau3[Date livraison],MATCH('01_Données'!P1447,Tableau3[Sequence],0),))</f>
        <v/>
      </c>
      <c r="I1697" s="1" t="str">
        <f t="shared" si="33"/>
        <v/>
      </c>
      <c r="J1697" t="e">
        <f>IF('01_Données'!#REF!="","",INDEX(#REF!,MATCH('01_Données'!#REF!,#REF!,0),))</f>
        <v>#REF!</v>
      </c>
    </row>
    <row r="1698" spans="1:10" x14ac:dyDescent="0.25">
      <c r="A1698" s="19" t="str">
        <f>IF(ROW()-12&lt;='01_Données'!$O$2,ROW()-12,"")</f>
        <v/>
      </c>
      <c r="B1698" s="1" t="str">
        <f>IF('01_Données'!Q1448="","",INDEX(Tableau3[N°CMD],MATCH('01_Données'!P1448,Tableau3[Sequence],0),))</f>
        <v/>
      </c>
      <c r="C1698" s="31" t="str">
        <f>IF('01_Données'!Q1448="","",INDEX(Tableau3[Désignation],MATCH('01_Données'!P1448,Tableau3[Sequence],0),))</f>
        <v/>
      </c>
      <c r="D1698" s="1" t="str">
        <f>IF('01_Données'!Q1448="","",INDEX(Tableau3[Qte],MATCH('01_Données'!P1448,Tableau3[Sequence],0),))</f>
        <v/>
      </c>
      <c r="E1698" s="22" t="str">
        <f>IF('01_Données'!Q1448="","",INDEX(Tableau3[P.A.U],MATCH('01_Données'!P1448,Tableau3[Sequence],0),))</f>
        <v/>
      </c>
      <c r="F1698" s="22"/>
      <c r="G1698" s="2" t="str">
        <f>IF('01_Données'!Q1448="","",INDEX(Tableau3[Délai],MATCH('01_Données'!P1448,Tableau3[Sequence],0),))</f>
        <v/>
      </c>
      <c r="H1698" s="2" t="str">
        <f>IF('01_Données'!Q1448="","",INDEX(Tableau3[Date livraison],MATCH('01_Données'!P1448,Tableau3[Sequence],0),))</f>
        <v/>
      </c>
      <c r="I1698" s="1" t="str">
        <f t="shared" si="33"/>
        <v/>
      </c>
      <c r="J1698" t="e">
        <f>IF('01_Données'!#REF!="","",INDEX(#REF!,MATCH('01_Données'!#REF!,#REF!,0),))</f>
        <v>#REF!</v>
      </c>
    </row>
    <row r="1699" spans="1:10" x14ac:dyDescent="0.25">
      <c r="A1699" s="19" t="str">
        <f>IF(ROW()-12&lt;='01_Données'!$O$2,ROW()-12,"")</f>
        <v/>
      </c>
      <c r="B1699" s="1" t="str">
        <f>IF('01_Données'!Q1449="","",INDEX(Tableau3[N°CMD],MATCH('01_Données'!P1449,Tableau3[Sequence],0),))</f>
        <v/>
      </c>
      <c r="C1699" s="31" t="str">
        <f>IF('01_Données'!Q1449="","",INDEX(Tableau3[Désignation],MATCH('01_Données'!P1449,Tableau3[Sequence],0),))</f>
        <v/>
      </c>
      <c r="D1699" s="1" t="str">
        <f>IF('01_Données'!Q1449="","",INDEX(Tableau3[Qte],MATCH('01_Données'!P1449,Tableau3[Sequence],0),))</f>
        <v/>
      </c>
      <c r="E1699" s="22" t="str">
        <f>IF('01_Données'!Q1449="","",INDEX(Tableau3[P.A.U],MATCH('01_Données'!P1449,Tableau3[Sequence],0),))</f>
        <v/>
      </c>
      <c r="F1699" s="22"/>
      <c r="G1699" s="2" t="str">
        <f>IF('01_Données'!Q1449="","",INDEX(Tableau3[Délai],MATCH('01_Données'!P1449,Tableau3[Sequence],0),))</f>
        <v/>
      </c>
      <c r="H1699" s="2" t="str">
        <f>IF('01_Données'!Q1449="","",INDEX(Tableau3[Date livraison],MATCH('01_Données'!P1449,Tableau3[Sequence],0),))</f>
        <v/>
      </c>
      <c r="I1699" s="1" t="str">
        <f t="shared" si="33"/>
        <v/>
      </c>
      <c r="J1699" t="e">
        <f>IF('01_Données'!#REF!="","",INDEX(#REF!,MATCH('01_Données'!#REF!,#REF!,0),))</f>
        <v>#REF!</v>
      </c>
    </row>
    <row r="1700" spans="1:10" x14ac:dyDescent="0.25">
      <c r="A1700" s="19" t="str">
        <f>IF(ROW()-12&lt;='01_Données'!$O$2,ROW()-12,"")</f>
        <v/>
      </c>
      <c r="B1700" s="1" t="str">
        <f>IF('01_Données'!Q1450="","",INDEX(Tableau3[N°CMD],MATCH('01_Données'!P1450,Tableau3[Sequence],0),))</f>
        <v/>
      </c>
      <c r="C1700" s="31" t="str">
        <f>IF('01_Données'!Q1450="","",INDEX(Tableau3[Désignation],MATCH('01_Données'!P1450,Tableau3[Sequence],0),))</f>
        <v/>
      </c>
      <c r="D1700" s="1" t="str">
        <f>IF('01_Données'!Q1450="","",INDEX(Tableau3[Qte],MATCH('01_Données'!P1450,Tableau3[Sequence],0),))</f>
        <v/>
      </c>
      <c r="E1700" s="22" t="str">
        <f>IF('01_Données'!Q1450="","",INDEX(Tableau3[P.A.U],MATCH('01_Données'!P1450,Tableau3[Sequence],0),))</f>
        <v/>
      </c>
      <c r="F1700" s="22"/>
      <c r="G1700" s="2" t="str">
        <f>IF('01_Données'!Q1450="","",INDEX(Tableau3[Délai],MATCH('01_Données'!P1450,Tableau3[Sequence],0),))</f>
        <v/>
      </c>
      <c r="H1700" s="2" t="str">
        <f>IF('01_Données'!Q1450="","",INDEX(Tableau3[Date livraison],MATCH('01_Données'!P1450,Tableau3[Sequence],0),))</f>
        <v/>
      </c>
      <c r="I1700" s="1" t="str">
        <f t="shared" si="33"/>
        <v/>
      </c>
      <c r="J1700" t="e">
        <f>IF('01_Données'!#REF!="","",INDEX(#REF!,MATCH('01_Données'!#REF!,#REF!,0),))</f>
        <v>#REF!</v>
      </c>
    </row>
    <row r="1701" spans="1:10" x14ac:dyDescent="0.25">
      <c r="A1701" s="19" t="str">
        <f>IF(ROW()-12&lt;='01_Données'!$O$2,ROW()-12,"")</f>
        <v/>
      </c>
      <c r="B1701" s="1" t="str">
        <f>IF('01_Données'!Q1451="","",INDEX(Tableau3[N°CMD],MATCH('01_Données'!P1451,Tableau3[Sequence],0),))</f>
        <v/>
      </c>
      <c r="C1701" s="31" t="str">
        <f>IF('01_Données'!Q1451="","",INDEX(Tableau3[Désignation],MATCH('01_Données'!P1451,Tableau3[Sequence],0),))</f>
        <v/>
      </c>
      <c r="D1701" s="1" t="str">
        <f>IF('01_Données'!Q1451="","",INDEX(Tableau3[Qte],MATCH('01_Données'!P1451,Tableau3[Sequence],0),))</f>
        <v/>
      </c>
      <c r="E1701" s="22" t="str">
        <f>IF('01_Données'!Q1451="","",INDEX(Tableau3[P.A.U],MATCH('01_Données'!P1451,Tableau3[Sequence],0),))</f>
        <v/>
      </c>
      <c r="F1701" s="22"/>
      <c r="G1701" s="2" t="str">
        <f>IF('01_Données'!Q1451="","",INDEX(Tableau3[Délai],MATCH('01_Données'!P1451,Tableau3[Sequence],0),))</f>
        <v/>
      </c>
      <c r="H1701" s="2" t="str">
        <f>IF('01_Données'!Q1451="","",INDEX(Tableau3[Date livraison],MATCH('01_Données'!P1451,Tableau3[Sequence],0),))</f>
        <v/>
      </c>
      <c r="I1701" s="1" t="str">
        <f t="shared" si="33"/>
        <v/>
      </c>
      <c r="J1701" t="e">
        <f>IF('01_Données'!#REF!="","",INDEX(#REF!,MATCH('01_Données'!#REF!,#REF!,0),))</f>
        <v>#REF!</v>
      </c>
    </row>
    <row r="1702" spans="1:10" x14ac:dyDescent="0.25">
      <c r="A1702" s="19" t="str">
        <f>IF(ROW()-12&lt;='01_Données'!$O$2,ROW()-12,"")</f>
        <v/>
      </c>
      <c r="B1702" s="1" t="str">
        <f>IF('01_Données'!Q1452="","",INDEX(Tableau3[N°CMD],MATCH('01_Données'!P1452,Tableau3[Sequence],0),))</f>
        <v/>
      </c>
      <c r="C1702" s="31" t="str">
        <f>IF('01_Données'!Q1452="","",INDEX(Tableau3[Désignation],MATCH('01_Données'!P1452,Tableau3[Sequence],0),))</f>
        <v/>
      </c>
      <c r="D1702" s="1" t="str">
        <f>IF('01_Données'!Q1452="","",INDEX(Tableau3[Qte],MATCH('01_Données'!P1452,Tableau3[Sequence],0),))</f>
        <v/>
      </c>
      <c r="E1702" s="22" t="str">
        <f>IF('01_Données'!Q1452="","",INDEX(Tableau3[P.A.U],MATCH('01_Données'!P1452,Tableau3[Sequence],0),))</f>
        <v/>
      </c>
      <c r="F1702" s="22"/>
      <c r="G1702" s="2" t="str">
        <f>IF('01_Données'!Q1452="","",INDEX(Tableau3[Délai],MATCH('01_Données'!P1452,Tableau3[Sequence],0),))</f>
        <v/>
      </c>
      <c r="H1702" s="2" t="str">
        <f>IF('01_Données'!Q1452="","",INDEX(Tableau3[Date livraison],MATCH('01_Données'!P1452,Tableau3[Sequence],0),))</f>
        <v/>
      </c>
      <c r="I1702" s="1" t="str">
        <f t="shared" si="33"/>
        <v/>
      </c>
      <c r="J1702" t="e">
        <f>IF('01_Données'!#REF!="","",INDEX(#REF!,MATCH('01_Données'!#REF!,#REF!,0),))</f>
        <v>#REF!</v>
      </c>
    </row>
    <row r="1703" spans="1:10" x14ac:dyDescent="0.25">
      <c r="A1703" s="19" t="str">
        <f>IF(ROW()-12&lt;='01_Données'!$O$2,ROW()-12,"")</f>
        <v/>
      </c>
      <c r="B1703" s="1" t="str">
        <f>IF('01_Données'!Q1453="","",INDEX(Tableau3[N°CMD],MATCH('01_Données'!P1453,Tableau3[Sequence],0),))</f>
        <v/>
      </c>
      <c r="C1703" s="31" t="str">
        <f>IF('01_Données'!Q1453="","",INDEX(Tableau3[Désignation],MATCH('01_Données'!P1453,Tableau3[Sequence],0),))</f>
        <v/>
      </c>
      <c r="D1703" s="1" t="str">
        <f>IF('01_Données'!Q1453="","",INDEX(Tableau3[Qte],MATCH('01_Données'!P1453,Tableau3[Sequence],0),))</f>
        <v/>
      </c>
      <c r="E1703" s="22" t="str">
        <f>IF('01_Données'!Q1453="","",INDEX(Tableau3[P.A.U],MATCH('01_Données'!P1453,Tableau3[Sequence],0),))</f>
        <v/>
      </c>
      <c r="F1703" s="22"/>
      <c r="G1703" s="2" t="str">
        <f>IF('01_Données'!Q1453="","",INDEX(Tableau3[Délai],MATCH('01_Données'!P1453,Tableau3[Sequence],0),))</f>
        <v/>
      </c>
      <c r="H1703" s="2" t="str">
        <f>IF('01_Données'!Q1453="","",INDEX(Tableau3[Date livraison],MATCH('01_Données'!P1453,Tableau3[Sequence],0),))</f>
        <v/>
      </c>
      <c r="I1703" s="1" t="str">
        <f t="shared" si="33"/>
        <v/>
      </c>
      <c r="J1703" t="e">
        <f>IF('01_Données'!#REF!="","",INDEX(#REF!,MATCH('01_Données'!#REF!,#REF!,0),))</f>
        <v>#REF!</v>
      </c>
    </row>
    <row r="1704" spans="1:10" x14ac:dyDescent="0.25">
      <c r="A1704" s="19" t="str">
        <f>IF(ROW()-12&lt;='01_Données'!$O$2,ROW()-12,"")</f>
        <v/>
      </c>
      <c r="B1704" s="1" t="str">
        <f>IF('01_Données'!Q1454="","",INDEX(Tableau3[N°CMD],MATCH('01_Données'!P1454,Tableau3[Sequence],0),))</f>
        <v/>
      </c>
      <c r="C1704" s="31" t="str">
        <f>IF('01_Données'!Q1454="","",INDEX(Tableau3[Désignation],MATCH('01_Données'!P1454,Tableau3[Sequence],0),))</f>
        <v/>
      </c>
      <c r="D1704" s="1" t="str">
        <f>IF('01_Données'!Q1454="","",INDEX(Tableau3[Qte],MATCH('01_Données'!P1454,Tableau3[Sequence],0),))</f>
        <v/>
      </c>
      <c r="E1704" s="22" t="str">
        <f>IF('01_Données'!Q1454="","",INDEX(Tableau3[P.A.U],MATCH('01_Données'!P1454,Tableau3[Sequence],0),))</f>
        <v/>
      </c>
      <c r="F1704" s="22"/>
      <c r="G1704" s="2" t="str">
        <f>IF('01_Données'!Q1454="","",INDEX(Tableau3[Délai],MATCH('01_Données'!P1454,Tableau3[Sequence],0),))</f>
        <v/>
      </c>
      <c r="H1704" s="2" t="str">
        <f>IF('01_Données'!Q1454="","",INDEX(Tableau3[Date livraison],MATCH('01_Données'!P1454,Tableau3[Sequence],0),))</f>
        <v/>
      </c>
      <c r="I1704" s="1" t="str">
        <f t="shared" si="33"/>
        <v/>
      </c>
      <c r="J1704" t="e">
        <f>IF('01_Données'!#REF!="","",INDEX(#REF!,MATCH('01_Données'!#REF!,#REF!,0),))</f>
        <v>#REF!</v>
      </c>
    </row>
    <row r="1705" spans="1:10" x14ac:dyDescent="0.25">
      <c r="A1705" s="19" t="str">
        <f>IF(ROW()-12&lt;='01_Données'!$O$2,ROW()-12,"")</f>
        <v/>
      </c>
      <c r="B1705" s="1" t="str">
        <f>IF('01_Données'!Q1455="","",INDEX(Tableau3[N°CMD],MATCH('01_Données'!P1455,Tableau3[Sequence],0),))</f>
        <v/>
      </c>
      <c r="C1705" s="31" t="str">
        <f>IF('01_Données'!Q1455="","",INDEX(Tableau3[Désignation],MATCH('01_Données'!P1455,Tableau3[Sequence],0),))</f>
        <v/>
      </c>
      <c r="D1705" s="1" t="str">
        <f>IF('01_Données'!Q1455="","",INDEX(Tableau3[Qte],MATCH('01_Données'!P1455,Tableau3[Sequence],0),))</f>
        <v/>
      </c>
      <c r="E1705" s="22" t="str">
        <f>IF('01_Données'!Q1455="","",INDEX(Tableau3[P.A.U],MATCH('01_Données'!P1455,Tableau3[Sequence],0),))</f>
        <v/>
      </c>
      <c r="F1705" s="22"/>
      <c r="G1705" s="2" t="str">
        <f>IF('01_Données'!Q1455="","",INDEX(Tableau3[Délai],MATCH('01_Données'!P1455,Tableau3[Sequence],0),))</f>
        <v/>
      </c>
      <c r="H1705" s="2" t="str">
        <f>IF('01_Données'!Q1455="","",INDEX(Tableau3[Date livraison],MATCH('01_Données'!P1455,Tableau3[Sequence],0),))</f>
        <v/>
      </c>
      <c r="I1705" s="1" t="str">
        <f t="shared" si="33"/>
        <v/>
      </c>
      <c r="J1705" t="e">
        <f>IF('01_Données'!#REF!="","",INDEX(#REF!,MATCH('01_Données'!#REF!,#REF!,0),))</f>
        <v>#REF!</v>
      </c>
    </row>
    <row r="1706" spans="1:10" x14ac:dyDescent="0.25">
      <c r="A1706" s="19" t="str">
        <f>IF(ROW()-12&lt;='01_Données'!$O$2,ROW()-12,"")</f>
        <v/>
      </c>
      <c r="B1706" s="1" t="str">
        <f>IF('01_Données'!Q1456="","",INDEX(Tableau3[N°CMD],MATCH('01_Données'!P1456,Tableau3[Sequence],0),))</f>
        <v/>
      </c>
      <c r="C1706" s="31" t="str">
        <f>IF('01_Données'!Q1456="","",INDEX(Tableau3[Désignation],MATCH('01_Données'!P1456,Tableau3[Sequence],0),))</f>
        <v/>
      </c>
      <c r="D1706" s="1" t="str">
        <f>IF('01_Données'!Q1456="","",INDEX(Tableau3[Qte],MATCH('01_Données'!P1456,Tableau3[Sequence],0),))</f>
        <v/>
      </c>
      <c r="E1706" s="22" t="str">
        <f>IF('01_Données'!Q1456="","",INDEX(Tableau3[P.A.U],MATCH('01_Données'!P1456,Tableau3[Sequence],0),))</f>
        <v/>
      </c>
      <c r="F1706" s="22"/>
      <c r="G1706" s="2" t="str">
        <f>IF('01_Données'!Q1456="","",INDEX(Tableau3[Délai],MATCH('01_Données'!P1456,Tableau3[Sequence],0),))</f>
        <v/>
      </c>
      <c r="H1706" s="2" t="str">
        <f>IF('01_Données'!Q1456="","",INDEX(Tableau3[Date livraison],MATCH('01_Données'!P1456,Tableau3[Sequence],0),))</f>
        <v/>
      </c>
      <c r="I1706" s="1" t="str">
        <f t="shared" si="33"/>
        <v/>
      </c>
      <c r="J1706" t="e">
        <f>IF('01_Données'!#REF!="","",INDEX(#REF!,MATCH('01_Données'!#REF!,#REF!,0),))</f>
        <v>#REF!</v>
      </c>
    </row>
    <row r="1707" spans="1:10" x14ac:dyDescent="0.25">
      <c r="A1707" s="19" t="str">
        <f>IF(ROW()-12&lt;='01_Données'!$O$2,ROW()-12,"")</f>
        <v/>
      </c>
      <c r="B1707" s="1" t="str">
        <f>IF('01_Données'!Q1457="","",INDEX(Tableau3[N°CMD],MATCH('01_Données'!P1457,Tableau3[Sequence],0),))</f>
        <v/>
      </c>
      <c r="C1707" s="31" t="str">
        <f>IF('01_Données'!Q1457="","",INDEX(Tableau3[Désignation],MATCH('01_Données'!P1457,Tableau3[Sequence],0),))</f>
        <v/>
      </c>
      <c r="D1707" s="1" t="str">
        <f>IF('01_Données'!Q1457="","",INDEX(Tableau3[Qte],MATCH('01_Données'!P1457,Tableau3[Sequence],0),))</f>
        <v/>
      </c>
      <c r="E1707" s="22" t="str">
        <f>IF('01_Données'!Q1457="","",INDEX(Tableau3[P.A.U],MATCH('01_Données'!P1457,Tableau3[Sequence],0),))</f>
        <v/>
      </c>
      <c r="F1707" s="22"/>
      <c r="G1707" s="2" t="str">
        <f>IF('01_Données'!Q1457="","",INDEX(Tableau3[Délai],MATCH('01_Données'!P1457,Tableau3[Sequence],0),))</f>
        <v/>
      </c>
      <c r="H1707" s="2" t="str">
        <f>IF('01_Données'!Q1457="","",INDEX(Tableau3[Date livraison],MATCH('01_Données'!P1457,Tableau3[Sequence],0),))</f>
        <v/>
      </c>
      <c r="I1707" s="1" t="str">
        <f t="shared" si="33"/>
        <v/>
      </c>
      <c r="J1707" t="e">
        <f>IF('01_Données'!#REF!="","",INDEX(#REF!,MATCH('01_Données'!#REF!,#REF!,0),))</f>
        <v>#REF!</v>
      </c>
    </row>
    <row r="1708" spans="1:10" x14ac:dyDescent="0.25">
      <c r="A1708" s="19" t="str">
        <f>IF(ROW()-12&lt;='01_Données'!$O$2,ROW()-12,"")</f>
        <v/>
      </c>
      <c r="B1708" s="1" t="str">
        <f>IF('01_Données'!Q1458="","",INDEX(Tableau3[N°CMD],MATCH('01_Données'!P1458,Tableau3[Sequence],0),))</f>
        <v/>
      </c>
      <c r="C1708" s="31" t="str">
        <f>IF('01_Données'!Q1458="","",INDEX(Tableau3[Désignation],MATCH('01_Données'!P1458,Tableau3[Sequence],0),))</f>
        <v/>
      </c>
      <c r="D1708" s="1" t="str">
        <f>IF('01_Données'!Q1458="","",INDEX(Tableau3[Qte],MATCH('01_Données'!P1458,Tableau3[Sequence],0),))</f>
        <v/>
      </c>
      <c r="E1708" s="22" t="str">
        <f>IF('01_Données'!Q1458="","",INDEX(Tableau3[P.A.U],MATCH('01_Données'!P1458,Tableau3[Sequence],0),))</f>
        <v/>
      </c>
      <c r="F1708" s="22"/>
      <c r="G1708" s="2" t="str">
        <f>IF('01_Données'!Q1458="","",INDEX(Tableau3[Délai],MATCH('01_Données'!P1458,Tableau3[Sequence],0),))</f>
        <v/>
      </c>
      <c r="H1708" s="2" t="str">
        <f>IF('01_Données'!Q1458="","",INDEX(Tableau3[Date livraison],MATCH('01_Données'!P1458,Tableau3[Sequence],0),))</f>
        <v/>
      </c>
      <c r="I1708" s="1" t="str">
        <f t="shared" si="33"/>
        <v/>
      </c>
      <c r="J1708" t="e">
        <f>IF('01_Données'!#REF!="","",INDEX(#REF!,MATCH('01_Données'!#REF!,#REF!,0),))</f>
        <v>#REF!</v>
      </c>
    </row>
    <row r="1709" spans="1:10" x14ac:dyDescent="0.25">
      <c r="A1709" s="19" t="str">
        <f>IF(ROW()-12&lt;='01_Données'!$O$2,ROW()-12,"")</f>
        <v/>
      </c>
      <c r="B1709" s="1" t="str">
        <f>IF('01_Données'!Q1459="","",INDEX(Tableau3[N°CMD],MATCH('01_Données'!P1459,Tableau3[Sequence],0),))</f>
        <v/>
      </c>
      <c r="C1709" s="31" t="str">
        <f>IF('01_Données'!Q1459="","",INDEX(Tableau3[Désignation],MATCH('01_Données'!P1459,Tableau3[Sequence],0),))</f>
        <v/>
      </c>
      <c r="D1709" s="1" t="str">
        <f>IF('01_Données'!Q1459="","",INDEX(Tableau3[Qte],MATCH('01_Données'!P1459,Tableau3[Sequence],0),))</f>
        <v/>
      </c>
      <c r="E1709" s="22" t="str">
        <f>IF('01_Données'!Q1459="","",INDEX(Tableau3[P.A.U],MATCH('01_Données'!P1459,Tableau3[Sequence],0),))</f>
        <v/>
      </c>
      <c r="F1709" s="22"/>
      <c r="G1709" s="2" t="str">
        <f>IF('01_Données'!Q1459="","",INDEX(Tableau3[Délai],MATCH('01_Données'!P1459,Tableau3[Sequence],0),))</f>
        <v/>
      </c>
      <c r="H1709" s="2" t="str">
        <f>IF('01_Données'!Q1459="","",INDEX(Tableau3[Date livraison],MATCH('01_Données'!P1459,Tableau3[Sequence],0),))</f>
        <v/>
      </c>
      <c r="I1709" s="1" t="str">
        <f t="shared" si="33"/>
        <v/>
      </c>
      <c r="J1709" t="e">
        <f>IF('01_Données'!#REF!="","",INDEX(#REF!,MATCH('01_Données'!#REF!,#REF!,0),))</f>
        <v>#REF!</v>
      </c>
    </row>
    <row r="1710" spans="1:10" x14ac:dyDescent="0.25">
      <c r="A1710" s="19" t="str">
        <f>IF(ROW()-12&lt;='01_Données'!$O$2,ROW()-12,"")</f>
        <v/>
      </c>
      <c r="B1710" s="1" t="str">
        <f>IF('01_Données'!Q1460="","",INDEX(Tableau3[N°CMD],MATCH('01_Données'!P1460,Tableau3[Sequence],0),))</f>
        <v/>
      </c>
      <c r="C1710" s="31" t="str">
        <f>IF('01_Données'!Q1460="","",INDEX(Tableau3[Désignation],MATCH('01_Données'!P1460,Tableau3[Sequence],0),))</f>
        <v/>
      </c>
      <c r="D1710" s="1" t="str">
        <f>IF('01_Données'!Q1460="","",INDEX(Tableau3[Qte],MATCH('01_Données'!P1460,Tableau3[Sequence],0),))</f>
        <v/>
      </c>
      <c r="E1710" s="22" t="str">
        <f>IF('01_Données'!Q1460="","",INDEX(Tableau3[P.A.U],MATCH('01_Données'!P1460,Tableau3[Sequence],0),))</f>
        <v/>
      </c>
      <c r="F1710" s="22"/>
      <c r="G1710" s="2" t="str">
        <f>IF('01_Données'!Q1460="","",INDEX(Tableau3[Délai],MATCH('01_Données'!P1460,Tableau3[Sequence],0),))</f>
        <v/>
      </c>
      <c r="H1710" s="2" t="str">
        <f>IF('01_Données'!Q1460="","",INDEX(Tableau3[Date livraison],MATCH('01_Données'!P1460,Tableau3[Sequence],0),))</f>
        <v/>
      </c>
      <c r="I1710" s="1" t="str">
        <f t="shared" si="33"/>
        <v/>
      </c>
      <c r="J1710" t="e">
        <f>IF('01_Données'!#REF!="","",INDEX(#REF!,MATCH('01_Données'!#REF!,#REF!,0),))</f>
        <v>#REF!</v>
      </c>
    </row>
    <row r="1711" spans="1:10" x14ac:dyDescent="0.25">
      <c r="A1711" s="19" t="str">
        <f>IF(ROW()-12&lt;='01_Données'!$O$2,ROW()-12,"")</f>
        <v/>
      </c>
      <c r="B1711" s="1" t="str">
        <f>IF('01_Données'!Q1461="","",INDEX(Tableau3[N°CMD],MATCH('01_Données'!P1461,Tableau3[Sequence],0),))</f>
        <v/>
      </c>
      <c r="C1711" s="31" t="str">
        <f>IF('01_Données'!Q1461="","",INDEX(Tableau3[Désignation],MATCH('01_Données'!P1461,Tableau3[Sequence],0),))</f>
        <v/>
      </c>
      <c r="D1711" s="1" t="str">
        <f>IF('01_Données'!Q1461="","",INDEX(Tableau3[Qte],MATCH('01_Données'!P1461,Tableau3[Sequence],0),))</f>
        <v/>
      </c>
      <c r="E1711" s="22" t="str">
        <f>IF('01_Données'!Q1461="","",INDEX(Tableau3[P.A.U],MATCH('01_Données'!P1461,Tableau3[Sequence],0),))</f>
        <v/>
      </c>
      <c r="F1711" s="22"/>
      <c r="G1711" s="2" t="str">
        <f>IF('01_Données'!Q1461="","",INDEX(Tableau3[Délai],MATCH('01_Données'!P1461,Tableau3[Sequence],0),))</f>
        <v/>
      </c>
      <c r="H1711" s="2" t="str">
        <f>IF('01_Données'!Q1461="","",INDEX(Tableau3[Date livraison],MATCH('01_Données'!P1461,Tableau3[Sequence],0),))</f>
        <v/>
      </c>
      <c r="I1711" s="1" t="str">
        <f t="shared" si="33"/>
        <v/>
      </c>
      <c r="J1711" t="e">
        <f>IF('01_Données'!#REF!="","",INDEX(#REF!,MATCH('01_Données'!#REF!,#REF!,0),))</f>
        <v>#REF!</v>
      </c>
    </row>
    <row r="1712" spans="1:10" x14ac:dyDescent="0.25">
      <c r="A1712" s="19" t="str">
        <f>IF(ROW()-12&lt;='01_Données'!$O$2,ROW()-12,"")</f>
        <v/>
      </c>
      <c r="B1712" s="1" t="str">
        <f>IF('01_Données'!Q1462="","",INDEX(Tableau3[N°CMD],MATCH('01_Données'!P1462,Tableau3[Sequence],0),))</f>
        <v/>
      </c>
      <c r="C1712" s="31" t="str">
        <f>IF('01_Données'!Q1462="","",INDEX(Tableau3[Désignation],MATCH('01_Données'!P1462,Tableau3[Sequence],0),))</f>
        <v/>
      </c>
      <c r="D1712" s="1" t="str">
        <f>IF('01_Données'!Q1462="","",INDEX(Tableau3[Qte],MATCH('01_Données'!P1462,Tableau3[Sequence],0),))</f>
        <v/>
      </c>
      <c r="E1712" s="22" t="str">
        <f>IF('01_Données'!Q1462="","",INDEX(Tableau3[P.A.U],MATCH('01_Données'!P1462,Tableau3[Sequence],0),))</f>
        <v/>
      </c>
      <c r="F1712" s="22"/>
      <c r="G1712" s="2" t="str">
        <f>IF('01_Données'!Q1462="","",INDEX(Tableau3[Délai],MATCH('01_Données'!P1462,Tableau3[Sequence],0),))</f>
        <v/>
      </c>
      <c r="H1712" s="2" t="str">
        <f>IF('01_Données'!Q1462="","",INDEX(Tableau3[Date livraison],MATCH('01_Données'!P1462,Tableau3[Sequence],0),))</f>
        <v/>
      </c>
      <c r="I1712" s="1" t="str">
        <f t="shared" si="33"/>
        <v/>
      </c>
      <c r="J1712" t="e">
        <f>IF('01_Données'!#REF!="","",INDEX(#REF!,MATCH('01_Données'!#REF!,#REF!,0),))</f>
        <v>#REF!</v>
      </c>
    </row>
    <row r="1713" spans="1:10" x14ac:dyDescent="0.25">
      <c r="A1713" s="19" t="str">
        <f>IF(ROW()-12&lt;='01_Données'!$O$2,ROW()-12,"")</f>
        <v/>
      </c>
      <c r="B1713" s="1" t="str">
        <f>IF('01_Données'!Q1463="","",INDEX(Tableau3[N°CMD],MATCH('01_Données'!P1463,Tableau3[Sequence],0),))</f>
        <v/>
      </c>
      <c r="C1713" s="31" t="str">
        <f>IF('01_Données'!Q1463="","",INDEX(Tableau3[Désignation],MATCH('01_Données'!P1463,Tableau3[Sequence],0),))</f>
        <v/>
      </c>
      <c r="D1713" s="1" t="str">
        <f>IF('01_Données'!Q1463="","",INDEX(Tableau3[Qte],MATCH('01_Données'!P1463,Tableau3[Sequence],0),))</f>
        <v/>
      </c>
      <c r="E1713" s="22" t="str">
        <f>IF('01_Données'!Q1463="","",INDEX(Tableau3[P.A.U],MATCH('01_Données'!P1463,Tableau3[Sequence],0),))</f>
        <v/>
      </c>
      <c r="F1713" s="22"/>
      <c r="G1713" s="2" t="str">
        <f>IF('01_Données'!Q1463="","",INDEX(Tableau3[Délai],MATCH('01_Données'!P1463,Tableau3[Sequence],0),))</f>
        <v/>
      </c>
      <c r="H1713" s="2" t="str">
        <f>IF('01_Données'!Q1463="","",INDEX(Tableau3[Date livraison],MATCH('01_Données'!P1463,Tableau3[Sequence],0),))</f>
        <v/>
      </c>
      <c r="I1713" s="1" t="str">
        <f t="shared" si="33"/>
        <v/>
      </c>
      <c r="J1713" t="e">
        <f>IF('01_Données'!#REF!="","",INDEX(#REF!,MATCH('01_Données'!#REF!,#REF!,0),))</f>
        <v>#REF!</v>
      </c>
    </row>
    <row r="1714" spans="1:10" x14ac:dyDescent="0.25">
      <c r="A1714" s="19" t="str">
        <f>IF(ROW()-12&lt;='01_Données'!$O$2,ROW()-12,"")</f>
        <v/>
      </c>
      <c r="B1714" s="1" t="str">
        <f>IF('01_Données'!Q1464="","",INDEX(Tableau3[N°CMD],MATCH('01_Données'!P1464,Tableau3[Sequence],0),))</f>
        <v/>
      </c>
      <c r="C1714" s="31" t="str">
        <f>IF('01_Données'!Q1464="","",INDEX(Tableau3[Désignation],MATCH('01_Données'!P1464,Tableau3[Sequence],0),))</f>
        <v/>
      </c>
      <c r="D1714" s="1" t="str">
        <f>IF('01_Données'!Q1464="","",INDEX(Tableau3[Qte],MATCH('01_Données'!P1464,Tableau3[Sequence],0),))</f>
        <v/>
      </c>
      <c r="E1714" s="22" t="str">
        <f>IF('01_Données'!Q1464="","",INDEX(Tableau3[P.A.U],MATCH('01_Données'!P1464,Tableau3[Sequence],0),))</f>
        <v/>
      </c>
      <c r="F1714" s="22"/>
      <c r="G1714" s="2" t="str">
        <f>IF('01_Données'!Q1464="","",INDEX(Tableau3[Délai],MATCH('01_Données'!P1464,Tableau3[Sequence],0),))</f>
        <v/>
      </c>
      <c r="H1714" s="2" t="str">
        <f>IF('01_Données'!Q1464="","",INDEX(Tableau3[Date livraison],MATCH('01_Données'!P1464,Tableau3[Sequence],0),))</f>
        <v/>
      </c>
      <c r="I1714" s="1" t="str">
        <f t="shared" si="33"/>
        <v/>
      </c>
      <c r="J1714" t="e">
        <f>IF('01_Données'!#REF!="","",INDEX(#REF!,MATCH('01_Données'!#REF!,#REF!,0),))</f>
        <v>#REF!</v>
      </c>
    </row>
    <row r="1715" spans="1:10" x14ac:dyDescent="0.25">
      <c r="A1715" s="19" t="str">
        <f>IF(ROW()-12&lt;='01_Données'!$O$2,ROW()-12,"")</f>
        <v/>
      </c>
      <c r="B1715" s="1" t="str">
        <f>IF('01_Données'!Q1465="","",INDEX(Tableau3[N°CMD],MATCH('01_Données'!P1465,Tableau3[Sequence],0),))</f>
        <v/>
      </c>
      <c r="C1715" s="31" t="str">
        <f>IF('01_Données'!Q1465="","",INDEX(Tableau3[Désignation],MATCH('01_Données'!P1465,Tableau3[Sequence],0),))</f>
        <v/>
      </c>
      <c r="D1715" s="1" t="str">
        <f>IF('01_Données'!Q1465="","",INDEX(Tableau3[Qte],MATCH('01_Données'!P1465,Tableau3[Sequence],0),))</f>
        <v/>
      </c>
      <c r="E1715" s="22" t="str">
        <f>IF('01_Données'!Q1465="","",INDEX(Tableau3[P.A.U],MATCH('01_Données'!P1465,Tableau3[Sequence],0),))</f>
        <v/>
      </c>
      <c r="F1715" s="22"/>
      <c r="G1715" s="2" t="str">
        <f>IF('01_Données'!Q1465="","",INDEX(Tableau3[Délai],MATCH('01_Données'!P1465,Tableau3[Sequence],0),))</f>
        <v/>
      </c>
      <c r="H1715" s="2" t="str">
        <f>IF('01_Données'!Q1465="","",INDEX(Tableau3[Date livraison],MATCH('01_Données'!P1465,Tableau3[Sequence],0),))</f>
        <v/>
      </c>
      <c r="I1715" s="1" t="str">
        <f t="shared" si="33"/>
        <v/>
      </c>
      <c r="J1715" t="e">
        <f>IF('01_Données'!#REF!="","",INDEX(#REF!,MATCH('01_Données'!#REF!,#REF!,0),))</f>
        <v>#REF!</v>
      </c>
    </row>
    <row r="1716" spans="1:10" x14ac:dyDescent="0.25">
      <c r="A1716" s="19" t="str">
        <f>IF(ROW()-12&lt;='01_Données'!$O$2,ROW()-12,"")</f>
        <v/>
      </c>
      <c r="B1716" s="1" t="str">
        <f>IF('01_Données'!Q1466="","",INDEX(Tableau3[N°CMD],MATCH('01_Données'!P1466,Tableau3[Sequence],0),))</f>
        <v/>
      </c>
      <c r="C1716" s="31" t="str">
        <f>IF('01_Données'!Q1466="","",INDEX(Tableau3[Désignation],MATCH('01_Données'!P1466,Tableau3[Sequence],0),))</f>
        <v/>
      </c>
      <c r="D1716" s="1" t="str">
        <f>IF('01_Données'!Q1466="","",INDEX(Tableau3[Qte],MATCH('01_Données'!P1466,Tableau3[Sequence],0),))</f>
        <v/>
      </c>
      <c r="E1716" s="22" t="str">
        <f>IF('01_Données'!Q1466="","",INDEX(Tableau3[P.A.U],MATCH('01_Données'!P1466,Tableau3[Sequence],0),))</f>
        <v/>
      </c>
      <c r="F1716" s="22"/>
      <c r="G1716" s="2" t="str">
        <f>IF('01_Données'!Q1466="","",INDEX(Tableau3[Délai],MATCH('01_Données'!P1466,Tableau3[Sequence],0),))</f>
        <v/>
      </c>
      <c r="H1716" s="2" t="str">
        <f>IF('01_Données'!Q1466="","",INDEX(Tableau3[Date livraison],MATCH('01_Données'!P1466,Tableau3[Sequence],0),))</f>
        <v/>
      </c>
      <c r="I1716" s="1" t="str">
        <f t="shared" si="33"/>
        <v/>
      </c>
      <c r="J1716" t="e">
        <f>IF('01_Données'!#REF!="","",INDEX(#REF!,MATCH('01_Données'!#REF!,#REF!,0),))</f>
        <v>#REF!</v>
      </c>
    </row>
    <row r="1717" spans="1:10" x14ac:dyDescent="0.25">
      <c r="A1717" s="19" t="str">
        <f>IF(ROW()-12&lt;='01_Données'!$O$2,ROW()-12,"")</f>
        <v/>
      </c>
      <c r="B1717" s="1" t="str">
        <f>IF('01_Données'!Q1467="","",INDEX(Tableau3[N°CMD],MATCH('01_Données'!P1467,Tableau3[Sequence],0),))</f>
        <v/>
      </c>
      <c r="C1717" s="31" t="str">
        <f>IF('01_Données'!Q1467="","",INDEX(Tableau3[Désignation],MATCH('01_Données'!P1467,Tableau3[Sequence],0),))</f>
        <v/>
      </c>
      <c r="D1717" s="1" t="str">
        <f>IF('01_Données'!Q1467="","",INDEX(Tableau3[Qte],MATCH('01_Données'!P1467,Tableau3[Sequence],0),))</f>
        <v/>
      </c>
      <c r="E1717" s="22" t="str">
        <f>IF('01_Données'!Q1467="","",INDEX(Tableau3[P.A.U],MATCH('01_Données'!P1467,Tableau3[Sequence],0),))</f>
        <v/>
      </c>
      <c r="F1717" s="22"/>
      <c r="G1717" s="2" t="str">
        <f>IF('01_Données'!Q1467="","",INDEX(Tableau3[Délai],MATCH('01_Données'!P1467,Tableau3[Sequence],0),))</f>
        <v/>
      </c>
      <c r="H1717" s="2" t="str">
        <f>IF('01_Données'!Q1467="","",INDEX(Tableau3[Date livraison],MATCH('01_Données'!P1467,Tableau3[Sequence],0),))</f>
        <v/>
      </c>
      <c r="I1717" s="1" t="str">
        <f t="shared" si="33"/>
        <v/>
      </c>
      <c r="J1717" t="e">
        <f>IF('01_Données'!#REF!="","",INDEX(#REF!,MATCH('01_Données'!#REF!,#REF!,0),))</f>
        <v>#REF!</v>
      </c>
    </row>
    <row r="1718" spans="1:10" x14ac:dyDescent="0.25">
      <c r="A1718" s="19" t="str">
        <f>IF(ROW()-12&lt;='01_Données'!$O$2,ROW()-12,"")</f>
        <v/>
      </c>
      <c r="B1718" s="1" t="str">
        <f>IF('01_Données'!Q1468="","",INDEX(Tableau3[N°CMD],MATCH('01_Données'!P1468,Tableau3[Sequence],0),))</f>
        <v/>
      </c>
      <c r="C1718" s="31" t="str">
        <f>IF('01_Données'!Q1468="","",INDEX(Tableau3[Désignation],MATCH('01_Données'!P1468,Tableau3[Sequence],0),))</f>
        <v/>
      </c>
      <c r="D1718" s="1" t="str">
        <f>IF('01_Données'!Q1468="","",INDEX(Tableau3[Qte],MATCH('01_Données'!P1468,Tableau3[Sequence],0),))</f>
        <v/>
      </c>
      <c r="E1718" s="22" t="str">
        <f>IF('01_Données'!Q1468="","",INDEX(Tableau3[P.A.U],MATCH('01_Données'!P1468,Tableau3[Sequence],0),))</f>
        <v/>
      </c>
      <c r="F1718" s="22"/>
      <c r="G1718" s="2" t="str">
        <f>IF('01_Données'!Q1468="","",INDEX(Tableau3[Délai],MATCH('01_Données'!P1468,Tableau3[Sequence],0),))</f>
        <v/>
      </c>
      <c r="H1718" s="2" t="str">
        <f>IF('01_Données'!Q1468="","",INDEX(Tableau3[Date livraison],MATCH('01_Données'!P1468,Tableau3[Sequence],0),))</f>
        <v/>
      </c>
      <c r="I1718" s="1" t="str">
        <f t="shared" si="33"/>
        <v/>
      </c>
      <c r="J1718" t="e">
        <f>IF('01_Données'!#REF!="","",INDEX(#REF!,MATCH('01_Données'!#REF!,#REF!,0),))</f>
        <v>#REF!</v>
      </c>
    </row>
    <row r="1719" spans="1:10" x14ac:dyDescent="0.25">
      <c r="A1719" s="19" t="str">
        <f>IF(ROW()-12&lt;='01_Données'!$O$2,ROW()-12,"")</f>
        <v/>
      </c>
      <c r="B1719" s="1" t="str">
        <f>IF('01_Données'!Q1469="","",INDEX(Tableau3[N°CMD],MATCH('01_Données'!P1469,Tableau3[Sequence],0),))</f>
        <v/>
      </c>
      <c r="C1719" s="31" t="str">
        <f>IF('01_Données'!Q1469="","",INDEX(Tableau3[Désignation],MATCH('01_Données'!P1469,Tableau3[Sequence],0),))</f>
        <v/>
      </c>
      <c r="D1719" s="1" t="str">
        <f>IF('01_Données'!Q1469="","",INDEX(Tableau3[Qte],MATCH('01_Données'!P1469,Tableau3[Sequence],0),))</f>
        <v/>
      </c>
      <c r="E1719" s="22" t="str">
        <f>IF('01_Données'!Q1469="","",INDEX(Tableau3[P.A.U],MATCH('01_Données'!P1469,Tableau3[Sequence],0),))</f>
        <v/>
      </c>
      <c r="F1719" s="22"/>
      <c r="G1719" s="2" t="str">
        <f>IF('01_Données'!Q1469="","",INDEX(Tableau3[Délai],MATCH('01_Données'!P1469,Tableau3[Sequence],0),))</f>
        <v/>
      </c>
      <c r="H1719" s="2" t="str">
        <f>IF('01_Données'!Q1469="","",INDEX(Tableau3[Date livraison],MATCH('01_Données'!P1469,Tableau3[Sequence],0),))</f>
        <v/>
      </c>
      <c r="I1719" s="1" t="str">
        <f t="shared" si="33"/>
        <v/>
      </c>
      <c r="J1719" t="e">
        <f>IF('01_Données'!#REF!="","",INDEX(#REF!,MATCH('01_Données'!#REF!,#REF!,0),))</f>
        <v>#REF!</v>
      </c>
    </row>
    <row r="1720" spans="1:10" x14ac:dyDescent="0.25">
      <c r="A1720" s="19" t="str">
        <f>IF(ROW()-12&lt;='01_Données'!$O$2,ROW()-12,"")</f>
        <v/>
      </c>
      <c r="B1720" s="1" t="str">
        <f>IF('01_Données'!Q1470="","",INDEX(Tableau3[N°CMD],MATCH('01_Données'!P1470,Tableau3[Sequence],0),))</f>
        <v/>
      </c>
      <c r="C1720" s="31" t="str">
        <f>IF('01_Données'!Q1470="","",INDEX(Tableau3[Désignation],MATCH('01_Données'!P1470,Tableau3[Sequence],0),))</f>
        <v/>
      </c>
      <c r="D1720" s="1" t="str">
        <f>IF('01_Données'!Q1470="","",INDEX(Tableau3[Qte],MATCH('01_Données'!P1470,Tableau3[Sequence],0),))</f>
        <v/>
      </c>
      <c r="E1720" s="22" t="str">
        <f>IF('01_Données'!Q1470="","",INDEX(Tableau3[P.A.U],MATCH('01_Données'!P1470,Tableau3[Sequence],0),))</f>
        <v/>
      </c>
      <c r="F1720" s="22"/>
      <c r="G1720" s="2" t="str">
        <f>IF('01_Données'!Q1470="","",INDEX(Tableau3[Délai],MATCH('01_Données'!P1470,Tableau3[Sequence],0),))</f>
        <v/>
      </c>
      <c r="H1720" s="2" t="str">
        <f>IF('01_Données'!Q1470="","",INDEX(Tableau3[Date livraison],MATCH('01_Données'!P1470,Tableau3[Sequence],0),))</f>
        <v/>
      </c>
      <c r="I1720" s="1" t="str">
        <f t="shared" si="33"/>
        <v/>
      </c>
      <c r="J1720" t="e">
        <f>IF('01_Données'!#REF!="","",INDEX(#REF!,MATCH('01_Données'!#REF!,#REF!,0),))</f>
        <v>#REF!</v>
      </c>
    </row>
    <row r="1721" spans="1:10" x14ac:dyDescent="0.25">
      <c r="A1721" s="19" t="str">
        <f>IF(ROW()-12&lt;='01_Données'!$O$2,ROW()-12,"")</f>
        <v/>
      </c>
      <c r="B1721" s="1" t="str">
        <f>IF('01_Données'!Q1471="","",INDEX(Tableau3[N°CMD],MATCH('01_Données'!P1471,Tableau3[Sequence],0),))</f>
        <v/>
      </c>
      <c r="C1721" s="31" t="str">
        <f>IF('01_Données'!Q1471="","",INDEX(Tableau3[Désignation],MATCH('01_Données'!P1471,Tableau3[Sequence],0),))</f>
        <v/>
      </c>
      <c r="D1721" s="1" t="str">
        <f>IF('01_Données'!Q1471="","",INDEX(Tableau3[Qte],MATCH('01_Données'!P1471,Tableau3[Sequence],0),))</f>
        <v/>
      </c>
      <c r="E1721" s="22" t="str">
        <f>IF('01_Données'!Q1471="","",INDEX(Tableau3[P.A.U],MATCH('01_Données'!P1471,Tableau3[Sequence],0),))</f>
        <v/>
      </c>
      <c r="F1721" s="22"/>
      <c r="G1721" s="2" t="str">
        <f>IF('01_Données'!Q1471="","",INDEX(Tableau3[Délai],MATCH('01_Données'!P1471,Tableau3[Sequence],0),))</f>
        <v/>
      </c>
      <c r="H1721" s="2" t="str">
        <f>IF('01_Données'!Q1471="","",INDEX(Tableau3[Date livraison],MATCH('01_Données'!P1471,Tableau3[Sequence],0),))</f>
        <v/>
      </c>
      <c r="I1721" s="1" t="str">
        <f t="shared" si="33"/>
        <v/>
      </c>
      <c r="J1721" t="e">
        <f>IF('01_Données'!#REF!="","",INDEX(#REF!,MATCH('01_Données'!#REF!,#REF!,0),))</f>
        <v>#REF!</v>
      </c>
    </row>
    <row r="1722" spans="1:10" x14ac:dyDescent="0.25">
      <c r="A1722" s="19" t="str">
        <f>IF(ROW()-12&lt;='01_Données'!$O$2,ROW()-12,"")</f>
        <v/>
      </c>
      <c r="B1722" s="1" t="str">
        <f>IF('01_Données'!Q1472="","",INDEX(Tableau3[N°CMD],MATCH('01_Données'!P1472,Tableau3[Sequence],0),))</f>
        <v/>
      </c>
      <c r="C1722" s="31" t="str">
        <f>IF('01_Données'!Q1472="","",INDEX(Tableau3[Désignation],MATCH('01_Données'!P1472,Tableau3[Sequence],0),))</f>
        <v/>
      </c>
      <c r="D1722" s="1" t="str">
        <f>IF('01_Données'!Q1472="","",INDEX(Tableau3[Qte],MATCH('01_Données'!P1472,Tableau3[Sequence],0),))</f>
        <v/>
      </c>
      <c r="E1722" s="22" t="str">
        <f>IF('01_Données'!Q1472="","",INDEX(Tableau3[P.A.U],MATCH('01_Données'!P1472,Tableau3[Sequence],0),))</f>
        <v/>
      </c>
      <c r="F1722" s="22"/>
      <c r="G1722" s="2" t="str">
        <f>IF('01_Données'!Q1472="","",INDEX(Tableau3[Délai],MATCH('01_Données'!P1472,Tableau3[Sequence],0),))</f>
        <v/>
      </c>
      <c r="H1722" s="2" t="str">
        <f>IF('01_Données'!Q1472="","",INDEX(Tableau3[Date livraison],MATCH('01_Données'!P1472,Tableau3[Sequence],0),))</f>
        <v/>
      </c>
      <c r="I1722" s="1" t="str">
        <f t="shared" si="33"/>
        <v/>
      </c>
      <c r="J1722" t="e">
        <f>IF('01_Données'!#REF!="","",INDEX(#REF!,MATCH('01_Données'!#REF!,#REF!,0),))</f>
        <v>#REF!</v>
      </c>
    </row>
    <row r="1723" spans="1:10" x14ac:dyDescent="0.25">
      <c r="A1723" s="19" t="str">
        <f>IF(ROW()-12&lt;='01_Données'!$O$2,ROW()-12,"")</f>
        <v/>
      </c>
      <c r="B1723" s="1" t="str">
        <f>IF('01_Données'!Q1473="","",INDEX(Tableau3[N°CMD],MATCH('01_Données'!P1473,Tableau3[Sequence],0),))</f>
        <v/>
      </c>
      <c r="C1723" s="31" t="str">
        <f>IF('01_Données'!Q1473="","",INDEX(Tableau3[Désignation],MATCH('01_Données'!P1473,Tableau3[Sequence],0),))</f>
        <v/>
      </c>
      <c r="D1723" s="1" t="str">
        <f>IF('01_Données'!Q1473="","",INDEX(Tableau3[Qte],MATCH('01_Données'!P1473,Tableau3[Sequence],0),))</f>
        <v/>
      </c>
      <c r="E1723" s="22" t="str">
        <f>IF('01_Données'!Q1473="","",INDEX(Tableau3[P.A.U],MATCH('01_Données'!P1473,Tableau3[Sequence],0),))</f>
        <v/>
      </c>
      <c r="F1723" s="22"/>
      <c r="G1723" s="2" t="str">
        <f>IF('01_Données'!Q1473="","",INDEX(Tableau3[Délai],MATCH('01_Données'!P1473,Tableau3[Sequence],0),))</f>
        <v/>
      </c>
      <c r="H1723" s="2" t="str">
        <f>IF('01_Données'!Q1473="","",INDEX(Tableau3[Date livraison],MATCH('01_Données'!P1473,Tableau3[Sequence],0),))</f>
        <v/>
      </c>
      <c r="I1723" s="1" t="str">
        <f t="shared" si="33"/>
        <v/>
      </c>
      <c r="J1723" t="e">
        <f>IF('01_Données'!#REF!="","",INDEX(#REF!,MATCH('01_Données'!#REF!,#REF!,0),))</f>
        <v>#REF!</v>
      </c>
    </row>
    <row r="1724" spans="1:10" x14ac:dyDescent="0.25">
      <c r="A1724" s="19" t="str">
        <f>IF(ROW()-12&lt;='01_Données'!$O$2,ROW()-12,"")</f>
        <v/>
      </c>
      <c r="B1724" s="1" t="str">
        <f>IF('01_Données'!Q1474="","",INDEX(Tableau3[N°CMD],MATCH('01_Données'!P1474,Tableau3[Sequence],0),))</f>
        <v/>
      </c>
      <c r="C1724" s="31" t="str">
        <f>IF('01_Données'!Q1474="","",INDEX(Tableau3[Désignation],MATCH('01_Données'!P1474,Tableau3[Sequence],0),))</f>
        <v/>
      </c>
      <c r="D1724" s="1" t="str">
        <f>IF('01_Données'!Q1474="","",INDEX(Tableau3[Qte],MATCH('01_Données'!P1474,Tableau3[Sequence],0),))</f>
        <v/>
      </c>
      <c r="E1724" s="22" t="str">
        <f>IF('01_Données'!Q1474="","",INDEX(Tableau3[P.A.U],MATCH('01_Données'!P1474,Tableau3[Sequence],0),))</f>
        <v/>
      </c>
      <c r="F1724" s="22"/>
      <c r="G1724" s="2" t="str">
        <f>IF('01_Données'!Q1474="","",INDEX(Tableau3[Délai],MATCH('01_Données'!P1474,Tableau3[Sequence],0),))</f>
        <v/>
      </c>
      <c r="H1724" s="2" t="str">
        <f>IF('01_Données'!Q1474="","",INDEX(Tableau3[Date livraison],MATCH('01_Données'!P1474,Tableau3[Sequence],0),))</f>
        <v/>
      </c>
      <c r="I1724" s="1" t="str">
        <f t="shared" si="33"/>
        <v/>
      </c>
      <c r="J1724" t="e">
        <f>IF('01_Données'!#REF!="","",INDEX(#REF!,MATCH('01_Données'!#REF!,#REF!,0),))</f>
        <v>#REF!</v>
      </c>
    </row>
    <row r="1725" spans="1:10" x14ac:dyDescent="0.25">
      <c r="A1725" s="19" t="str">
        <f>IF(ROW()-12&lt;='01_Données'!$O$2,ROW()-12,"")</f>
        <v/>
      </c>
      <c r="B1725" s="1" t="str">
        <f>IF('01_Données'!Q1475="","",INDEX(Tableau3[N°CMD],MATCH('01_Données'!P1475,Tableau3[Sequence],0),))</f>
        <v/>
      </c>
      <c r="C1725" s="31" t="str">
        <f>IF('01_Données'!Q1475="","",INDEX(Tableau3[Désignation],MATCH('01_Données'!P1475,Tableau3[Sequence],0),))</f>
        <v/>
      </c>
      <c r="D1725" s="1" t="str">
        <f>IF('01_Données'!Q1475="","",INDEX(Tableau3[Qte],MATCH('01_Données'!P1475,Tableau3[Sequence],0),))</f>
        <v/>
      </c>
      <c r="E1725" s="22" t="str">
        <f>IF('01_Données'!Q1475="","",INDEX(Tableau3[P.A.U],MATCH('01_Données'!P1475,Tableau3[Sequence],0),))</f>
        <v/>
      </c>
      <c r="F1725" s="22"/>
      <c r="G1725" s="2" t="str">
        <f>IF('01_Données'!Q1475="","",INDEX(Tableau3[Délai],MATCH('01_Données'!P1475,Tableau3[Sequence],0),))</f>
        <v/>
      </c>
      <c r="H1725" s="2" t="str">
        <f>IF('01_Données'!Q1475="","",INDEX(Tableau3[Date livraison],MATCH('01_Données'!P1475,Tableau3[Sequence],0),))</f>
        <v/>
      </c>
      <c r="I1725" s="1" t="str">
        <f t="shared" si="33"/>
        <v/>
      </c>
      <c r="J1725" t="e">
        <f>IF('01_Données'!#REF!="","",INDEX(#REF!,MATCH('01_Données'!#REF!,#REF!,0),))</f>
        <v>#REF!</v>
      </c>
    </row>
    <row r="1726" spans="1:10" x14ac:dyDescent="0.25">
      <c r="A1726" s="19" t="str">
        <f>IF(ROW()-12&lt;='01_Données'!$O$2,ROW()-12,"")</f>
        <v/>
      </c>
      <c r="B1726" s="1" t="str">
        <f>IF('01_Données'!Q1476="","",INDEX(Tableau3[N°CMD],MATCH('01_Données'!P1476,Tableau3[Sequence],0),))</f>
        <v/>
      </c>
      <c r="C1726" s="31" t="str">
        <f>IF('01_Données'!Q1476="","",INDEX(Tableau3[Désignation],MATCH('01_Données'!P1476,Tableau3[Sequence],0),))</f>
        <v/>
      </c>
      <c r="D1726" s="1" t="str">
        <f>IF('01_Données'!Q1476="","",INDEX(Tableau3[Qte],MATCH('01_Données'!P1476,Tableau3[Sequence],0),))</f>
        <v/>
      </c>
      <c r="E1726" s="22" t="str">
        <f>IF('01_Données'!Q1476="","",INDEX(Tableau3[P.A.U],MATCH('01_Données'!P1476,Tableau3[Sequence],0),))</f>
        <v/>
      </c>
      <c r="F1726" s="22"/>
      <c r="G1726" s="2" t="str">
        <f>IF('01_Données'!Q1476="","",INDEX(Tableau3[Délai],MATCH('01_Données'!P1476,Tableau3[Sequence],0),))</f>
        <v/>
      </c>
      <c r="H1726" s="2" t="str">
        <f>IF('01_Données'!Q1476="","",INDEX(Tableau3[Date livraison],MATCH('01_Données'!P1476,Tableau3[Sequence],0),))</f>
        <v/>
      </c>
      <c r="I1726" s="1" t="str">
        <f t="shared" si="33"/>
        <v/>
      </c>
      <c r="J1726" t="e">
        <f>IF('01_Données'!#REF!="","",INDEX(#REF!,MATCH('01_Données'!#REF!,#REF!,0),))</f>
        <v>#REF!</v>
      </c>
    </row>
    <row r="1727" spans="1:10" x14ac:dyDescent="0.25">
      <c r="A1727" s="19" t="str">
        <f>IF(ROW()-12&lt;='01_Données'!$O$2,ROW()-12,"")</f>
        <v/>
      </c>
      <c r="B1727" s="1" t="str">
        <f>IF('01_Données'!Q1477="","",INDEX(Tableau3[N°CMD],MATCH('01_Données'!P1477,Tableau3[Sequence],0),))</f>
        <v/>
      </c>
      <c r="C1727" s="31" t="str">
        <f>IF('01_Données'!Q1477="","",INDEX(Tableau3[Désignation],MATCH('01_Données'!P1477,Tableau3[Sequence],0),))</f>
        <v/>
      </c>
      <c r="D1727" s="1" t="str">
        <f>IF('01_Données'!Q1477="","",INDEX(Tableau3[Qte],MATCH('01_Données'!P1477,Tableau3[Sequence],0),))</f>
        <v/>
      </c>
      <c r="E1727" s="22" t="str">
        <f>IF('01_Données'!Q1477="","",INDEX(Tableau3[P.A.U],MATCH('01_Données'!P1477,Tableau3[Sequence],0),))</f>
        <v/>
      </c>
      <c r="F1727" s="22"/>
      <c r="G1727" s="2" t="str">
        <f>IF('01_Données'!Q1477="","",INDEX(Tableau3[Délai],MATCH('01_Données'!P1477,Tableau3[Sequence],0),))</f>
        <v/>
      </c>
      <c r="H1727" s="2" t="str">
        <f>IF('01_Données'!Q1477="","",INDEX(Tableau3[Date livraison],MATCH('01_Données'!P1477,Tableau3[Sequence],0),))</f>
        <v/>
      </c>
      <c r="I1727" s="1" t="str">
        <f t="shared" si="33"/>
        <v/>
      </c>
      <c r="J1727" t="e">
        <f>IF('01_Données'!#REF!="","",INDEX(#REF!,MATCH('01_Données'!#REF!,#REF!,0),))</f>
        <v>#REF!</v>
      </c>
    </row>
    <row r="1728" spans="1:10" x14ac:dyDescent="0.25">
      <c r="A1728" s="19" t="str">
        <f>IF(ROW()-12&lt;='01_Données'!$O$2,ROW()-12,"")</f>
        <v/>
      </c>
      <c r="B1728" s="1" t="str">
        <f>IF('01_Données'!Q1478="","",INDEX(Tableau3[N°CMD],MATCH('01_Données'!P1478,Tableau3[Sequence],0),))</f>
        <v/>
      </c>
      <c r="C1728" s="31" t="str">
        <f>IF('01_Données'!Q1478="","",INDEX(Tableau3[Désignation],MATCH('01_Données'!P1478,Tableau3[Sequence],0),))</f>
        <v/>
      </c>
      <c r="D1728" s="1" t="str">
        <f>IF('01_Données'!Q1478="","",INDEX(Tableau3[Qte],MATCH('01_Données'!P1478,Tableau3[Sequence],0),))</f>
        <v/>
      </c>
      <c r="E1728" s="22" t="str">
        <f>IF('01_Données'!Q1478="","",INDEX(Tableau3[P.A.U],MATCH('01_Données'!P1478,Tableau3[Sequence],0),))</f>
        <v/>
      </c>
      <c r="F1728" s="22"/>
      <c r="G1728" s="2" t="str">
        <f>IF('01_Données'!Q1478="","",INDEX(Tableau3[Délai],MATCH('01_Données'!P1478,Tableau3[Sequence],0),))</f>
        <v/>
      </c>
      <c r="H1728" s="2" t="str">
        <f>IF('01_Données'!Q1478="","",INDEX(Tableau3[Date livraison],MATCH('01_Données'!P1478,Tableau3[Sequence],0),))</f>
        <v/>
      </c>
      <c r="I1728" s="1" t="str">
        <f t="shared" si="33"/>
        <v/>
      </c>
      <c r="J1728" t="e">
        <f>IF('01_Données'!#REF!="","",INDEX(#REF!,MATCH('01_Données'!#REF!,#REF!,0),))</f>
        <v>#REF!</v>
      </c>
    </row>
    <row r="1729" spans="1:10" x14ac:dyDescent="0.25">
      <c r="A1729" s="19" t="str">
        <f>IF(ROW()-12&lt;='01_Données'!$O$2,ROW()-12,"")</f>
        <v/>
      </c>
      <c r="B1729" s="1" t="str">
        <f>IF('01_Données'!Q1479="","",INDEX(Tableau3[N°CMD],MATCH('01_Données'!P1479,Tableau3[Sequence],0),))</f>
        <v/>
      </c>
      <c r="C1729" s="31" t="str">
        <f>IF('01_Données'!Q1479="","",INDEX(Tableau3[Désignation],MATCH('01_Données'!P1479,Tableau3[Sequence],0),))</f>
        <v/>
      </c>
      <c r="D1729" s="1" t="str">
        <f>IF('01_Données'!Q1479="","",INDEX(Tableau3[Qte],MATCH('01_Données'!P1479,Tableau3[Sequence],0),))</f>
        <v/>
      </c>
      <c r="E1729" s="22" t="str">
        <f>IF('01_Données'!Q1479="","",INDEX(Tableau3[P.A.U],MATCH('01_Données'!P1479,Tableau3[Sequence],0),))</f>
        <v/>
      </c>
      <c r="F1729" s="22"/>
      <c r="G1729" s="2" t="str">
        <f>IF('01_Données'!Q1479="","",INDEX(Tableau3[Délai],MATCH('01_Données'!P1479,Tableau3[Sequence],0),))</f>
        <v/>
      </c>
      <c r="H1729" s="2" t="str">
        <f>IF('01_Données'!Q1479="","",INDEX(Tableau3[Date livraison],MATCH('01_Données'!P1479,Tableau3[Sequence],0),))</f>
        <v/>
      </c>
      <c r="I1729" s="1" t="str">
        <f t="shared" si="33"/>
        <v/>
      </c>
      <c r="J1729" t="e">
        <f>IF('01_Données'!#REF!="","",INDEX(#REF!,MATCH('01_Données'!#REF!,#REF!,0),))</f>
        <v>#REF!</v>
      </c>
    </row>
    <row r="1730" spans="1:10" x14ac:dyDescent="0.25">
      <c r="A1730" s="19" t="str">
        <f>IF(ROW()-12&lt;='01_Données'!$O$2,ROW()-12,"")</f>
        <v/>
      </c>
      <c r="B1730" s="1" t="str">
        <f>IF('01_Données'!Q1480="","",INDEX(Tableau3[N°CMD],MATCH('01_Données'!P1480,Tableau3[Sequence],0),))</f>
        <v/>
      </c>
      <c r="C1730" s="31" t="str">
        <f>IF('01_Données'!Q1480="","",INDEX(Tableau3[Désignation],MATCH('01_Données'!P1480,Tableau3[Sequence],0),))</f>
        <v/>
      </c>
      <c r="D1730" s="1" t="str">
        <f>IF('01_Données'!Q1480="","",INDEX(Tableau3[Qte],MATCH('01_Données'!P1480,Tableau3[Sequence],0),))</f>
        <v/>
      </c>
      <c r="E1730" s="22" t="str">
        <f>IF('01_Données'!Q1480="","",INDEX(Tableau3[P.A.U],MATCH('01_Données'!P1480,Tableau3[Sequence],0),))</f>
        <v/>
      </c>
      <c r="F1730" s="22"/>
      <c r="G1730" s="2" t="str">
        <f>IF('01_Données'!Q1480="","",INDEX(Tableau3[Délai],MATCH('01_Données'!P1480,Tableau3[Sequence],0),))</f>
        <v/>
      </c>
      <c r="H1730" s="2" t="str">
        <f>IF('01_Données'!Q1480="","",INDEX(Tableau3[Date livraison],MATCH('01_Données'!P1480,Tableau3[Sequence],0),))</f>
        <v/>
      </c>
      <c r="I1730" s="1" t="str">
        <f t="shared" si="33"/>
        <v/>
      </c>
      <c r="J1730" t="e">
        <f>IF('01_Données'!#REF!="","",INDEX(#REF!,MATCH('01_Données'!#REF!,#REF!,0),))</f>
        <v>#REF!</v>
      </c>
    </row>
    <row r="1731" spans="1:10" x14ac:dyDescent="0.25">
      <c r="A1731" s="19" t="str">
        <f>IF(ROW()-12&lt;='01_Données'!$O$2,ROW()-12,"")</f>
        <v/>
      </c>
      <c r="B1731" s="1" t="str">
        <f>IF('01_Données'!Q1481="","",INDEX(Tableau3[N°CMD],MATCH('01_Données'!P1481,Tableau3[Sequence],0),))</f>
        <v/>
      </c>
      <c r="C1731" s="31" t="str">
        <f>IF('01_Données'!Q1481="","",INDEX(Tableau3[Désignation],MATCH('01_Données'!P1481,Tableau3[Sequence],0),))</f>
        <v/>
      </c>
      <c r="D1731" s="1" t="str">
        <f>IF('01_Données'!Q1481="","",INDEX(Tableau3[Qte],MATCH('01_Données'!P1481,Tableau3[Sequence],0),))</f>
        <v/>
      </c>
      <c r="E1731" s="22" t="str">
        <f>IF('01_Données'!Q1481="","",INDEX(Tableau3[P.A.U],MATCH('01_Données'!P1481,Tableau3[Sequence],0),))</f>
        <v/>
      </c>
      <c r="F1731" s="22"/>
      <c r="G1731" s="2" t="str">
        <f>IF('01_Données'!Q1481="","",INDEX(Tableau3[Délai],MATCH('01_Données'!P1481,Tableau3[Sequence],0),))</f>
        <v/>
      </c>
      <c r="H1731" s="2" t="str">
        <f>IF('01_Données'!Q1481="","",INDEX(Tableau3[Date livraison],MATCH('01_Données'!P1481,Tableau3[Sequence],0),))</f>
        <v/>
      </c>
      <c r="I1731" s="1" t="str">
        <f t="shared" si="33"/>
        <v/>
      </c>
      <c r="J1731" t="e">
        <f>IF('01_Données'!#REF!="","",INDEX(#REF!,MATCH('01_Données'!#REF!,#REF!,0),))</f>
        <v>#REF!</v>
      </c>
    </row>
    <row r="1732" spans="1:10" x14ac:dyDescent="0.25">
      <c r="A1732" s="19" t="str">
        <f>IF(ROW()-12&lt;='01_Données'!$O$2,ROW()-12,"")</f>
        <v/>
      </c>
      <c r="B1732" s="1" t="str">
        <f>IF('01_Données'!Q1482="","",INDEX(Tableau3[N°CMD],MATCH('01_Données'!P1482,Tableau3[Sequence],0),))</f>
        <v/>
      </c>
      <c r="C1732" s="31" t="str">
        <f>IF('01_Données'!Q1482="","",INDEX(Tableau3[Désignation],MATCH('01_Données'!P1482,Tableau3[Sequence],0),))</f>
        <v/>
      </c>
      <c r="D1732" s="1" t="str">
        <f>IF('01_Données'!Q1482="","",INDEX(Tableau3[Qte],MATCH('01_Données'!P1482,Tableau3[Sequence],0),))</f>
        <v/>
      </c>
      <c r="E1732" s="22" t="str">
        <f>IF('01_Données'!Q1482="","",INDEX(Tableau3[P.A.U],MATCH('01_Données'!P1482,Tableau3[Sequence],0),))</f>
        <v/>
      </c>
      <c r="F1732" s="22"/>
      <c r="G1732" s="2" t="str">
        <f>IF('01_Données'!Q1482="","",INDEX(Tableau3[Délai],MATCH('01_Données'!P1482,Tableau3[Sequence],0),))</f>
        <v/>
      </c>
      <c r="H1732" s="2" t="str">
        <f>IF('01_Données'!Q1482="","",INDEX(Tableau3[Date livraison],MATCH('01_Données'!P1482,Tableau3[Sequence],0),))</f>
        <v/>
      </c>
      <c r="I1732" s="1" t="str">
        <f t="shared" si="33"/>
        <v/>
      </c>
      <c r="J1732" t="e">
        <f>IF('01_Données'!#REF!="","",INDEX(#REF!,MATCH('01_Données'!#REF!,#REF!,0),))</f>
        <v>#REF!</v>
      </c>
    </row>
    <row r="1733" spans="1:10" x14ac:dyDescent="0.25">
      <c r="A1733" s="19" t="str">
        <f>IF(ROW()-12&lt;='01_Données'!$O$2,ROW()-12,"")</f>
        <v/>
      </c>
      <c r="B1733" s="1" t="str">
        <f>IF('01_Données'!Q1483="","",INDEX(Tableau3[N°CMD],MATCH('01_Données'!P1483,Tableau3[Sequence],0),))</f>
        <v/>
      </c>
      <c r="C1733" s="31" t="str">
        <f>IF('01_Données'!Q1483="","",INDEX(Tableau3[Désignation],MATCH('01_Données'!P1483,Tableau3[Sequence],0),))</f>
        <v/>
      </c>
      <c r="D1733" s="1" t="str">
        <f>IF('01_Données'!Q1483="","",INDEX(Tableau3[Qte],MATCH('01_Données'!P1483,Tableau3[Sequence],0),))</f>
        <v/>
      </c>
      <c r="E1733" s="22" t="str">
        <f>IF('01_Données'!Q1483="","",INDEX(Tableau3[P.A.U],MATCH('01_Données'!P1483,Tableau3[Sequence],0),))</f>
        <v/>
      </c>
      <c r="F1733" s="22"/>
      <c r="G1733" s="2" t="str">
        <f>IF('01_Données'!Q1483="","",INDEX(Tableau3[Délai],MATCH('01_Données'!P1483,Tableau3[Sequence],0),))</f>
        <v/>
      </c>
      <c r="H1733" s="2" t="str">
        <f>IF('01_Données'!Q1483="","",INDEX(Tableau3[Date livraison],MATCH('01_Données'!P1483,Tableau3[Sequence],0),))</f>
        <v/>
      </c>
      <c r="I1733" s="1" t="str">
        <f t="shared" si="33"/>
        <v/>
      </c>
      <c r="J1733" t="e">
        <f>IF('01_Données'!#REF!="","",INDEX(#REF!,MATCH('01_Données'!#REF!,#REF!,0),))</f>
        <v>#REF!</v>
      </c>
    </row>
    <row r="1734" spans="1:10" x14ac:dyDescent="0.25">
      <c r="A1734" s="19" t="str">
        <f>IF(ROW()-12&lt;='01_Données'!$O$2,ROW()-12,"")</f>
        <v/>
      </c>
      <c r="B1734" s="1" t="str">
        <f>IF('01_Données'!Q1484="","",INDEX(Tableau3[N°CMD],MATCH('01_Données'!P1484,Tableau3[Sequence],0),))</f>
        <v/>
      </c>
      <c r="C1734" s="31" t="str">
        <f>IF('01_Données'!Q1484="","",INDEX(Tableau3[Désignation],MATCH('01_Données'!P1484,Tableau3[Sequence],0),))</f>
        <v/>
      </c>
      <c r="D1734" s="1" t="str">
        <f>IF('01_Données'!Q1484="","",INDEX(Tableau3[Qte],MATCH('01_Données'!P1484,Tableau3[Sequence],0),))</f>
        <v/>
      </c>
      <c r="E1734" s="22" t="str">
        <f>IF('01_Données'!Q1484="","",INDEX(Tableau3[P.A.U],MATCH('01_Données'!P1484,Tableau3[Sequence],0),))</f>
        <v/>
      </c>
      <c r="F1734" s="22"/>
      <c r="G1734" s="2" t="str">
        <f>IF('01_Données'!Q1484="","",INDEX(Tableau3[Délai],MATCH('01_Données'!P1484,Tableau3[Sequence],0),))</f>
        <v/>
      </c>
      <c r="H1734" s="2" t="str">
        <f>IF('01_Données'!Q1484="","",INDEX(Tableau3[Date livraison],MATCH('01_Données'!P1484,Tableau3[Sequence],0),))</f>
        <v/>
      </c>
      <c r="I1734" s="1" t="str">
        <f t="shared" si="33"/>
        <v/>
      </c>
      <c r="J1734" t="e">
        <f>IF('01_Données'!#REF!="","",INDEX(#REF!,MATCH('01_Données'!#REF!,#REF!,0),))</f>
        <v>#REF!</v>
      </c>
    </row>
    <row r="1735" spans="1:10" x14ac:dyDescent="0.25">
      <c r="A1735" s="19" t="str">
        <f>IF(ROW()-12&lt;='01_Données'!$O$2,ROW()-12,"")</f>
        <v/>
      </c>
      <c r="B1735" s="1" t="str">
        <f>IF('01_Données'!Q1485="","",INDEX(Tableau3[N°CMD],MATCH('01_Données'!P1485,Tableau3[Sequence],0),))</f>
        <v/>
      </c>
      <c r="C1735" s="31" t="str">
        <f>IF('01_Données'!Q1485="","",INDEX(Tableau3[Désignation],MATCH('01_Données'!P1485,Tableau3[Sequence],0),))</f>
        <v/>
      </c>
      <c r="D1735" s="1" t="str">
        <f>IF('01_Données'!Q1485="","",INDEX(Tableau3[Qte],MATCH('01_Données'!P1485,Tableau3[Sequence],0),))</f>
        <v/>
      </c>
      <c r="E1735" s="22" t="str">
        <f>IF('01_Données'!Q1485="","",INDEX(Tableau3[P.A.U],MATCH('01_Données'!P1485,Tableau3[Sequence],0),))</f>
        <v/>
      </c>
      <c r="F1735" s="22"/>
      <c r="G1735" s="2" t="str">
        <f>IF('01_Données'!Q1485="","",INDEX(Tableau3[Délai],MATCH('01_Données'!P1485,Tableau3[Sequence],0),))</f>
        <v/>
      </c>
      <c r="H1735" s="2" t="str">
        <f>IF('01_Données'!Q1485="","",INDEX(Tableau3[Date livraison],MATCH('01_Données'!P1485,Tableau3[Sequence],0),))</f>
        <v/>
      </c>
      <c r="I1735" s="1" t="str">
        <f t="shared" si="33"/>
        <v/>
      </c>
      <c r="J1735" t="e">
        <f>IF('01_Données'!#REF!="","",INDEX(#REF!,MATCH('01_Données'!#REF!,#REF!,0),))</f>
        <v>#REF!</v>
      </c>
    </row>
    <row r="1736" spans="1:10" x14ac:dyDescent="0.25">
      <c r="A1736" s="19" t="str">
        <f>IF(ROW()-12&lt;='01_Données'!$O$2,ROW()-12,"")</f>
        <v/>
      </c>
      <c r="B1736" s="1" t="str">
        <f>IF('01_Données'!Q1486="","",INDEX(Tableau3[N°CMD],MATCH('01_Données'!P1486,Tableau3[Sequence],0),))</f>
        <v/>
      </c>
      <c r="C1736" s="31" t="str">
        <f>IF('01_Données'!Q1486="","",INDEX(Tableau3[Désignation],MATCH('01_Données'!P1486,Tableau3[Sequence],0),))</f>
        <v/>
      </c>
      <c r="D1736" s="1" t="str">
        <f>IF('01_Données'!Q1486="","",INDEX(Tableau3[Qte],MATCH('01_Données'!P1486,Tableau3[Sequence],0),))</f>
        <v/>
      </c>
      <c r="E1736" s="22" t="str">
        <f>IF('01_Données'!Q1486="","",INDEX(Tableau3[P.A.U],MATCH('01_Données'!P1486,Tableau3[Sequence],0),))</f>
        <v/>
      </c>
      <c r="F1736" s="22"/>
      <c r="G1736" s="2" t="str">
        <f>IF('01_Données'!Q1486="","",INDEX(Tableau3[Délai],MATCH('01_Données'!P1486,Tableau3[Sequence],0),))</f>
        <v/>
      </c>
      <c r="H1736" s="2" t="str">
        <f>IF('01_Données'!Q1486="","",INDEX(Tableau3[Date livraison],MATCH('01_Données'!P1486,Tableau3[Sequence],0),))</f>
        <v/>
      </c>
      <c r="I1736" s="1" t="str">
        <f t="shared" si="33"/>
        <v/>
      </c>
      <c r="J1736" t="e">
        <f>IF('01_Données'!#REF!="","",INDEX(#REF!,MATCH('01_Données'!#REF!,#REF!,0),))</f>
        <v>#REF!</v>
      </c>
    </row>
    <row r="1737" spans="1:10" x14ac:dyDescent="0.25">
      <c r="A1737" s="19" t="str">
        <f>IF(ROW()-12&lt;='01_Données'!$O$2,ROW()-12,"")</f>
        <v/>
      </c>
      <c r="B1737" s="1" t="str">
        <f>IF('01_Données'!Q1487="","",INDEX(Tableau3[N°CMD],MATCH('01_Données'!P1487,Tableau3[Sequence],0),))</f>
        <v/>
      </c>
      <c r="C1737" s="31" t="str">
        <f>IF('01_Données'!Q1487="","",INDEX(Tableau3[Désignation],MATCH('01_Données'!P1487,Tableau3[Sequence],0),))</f>
        <v/>
      </c>
      <c r="D1737" s="1" t="str">
        <f>IF('01_Données'!Q1487="","",INDEX(Tableau3[Qte],MATCH('01_Données'!P1487,Tableau3[Sequence],0),))</f>
        <v/>
      </c>
      <c r="E1737" s="22" t="str">
        <f>IF('01_Données'!Q1487="","",INDEX(Tableau3[P.A.U],MATCH('01_Données'!P1487,Tableau3[Sequence],0),))</f>
        <v/>
      </c>
      <c r="F1737" s="22"/>
      <c r="G1737" s="2" t="str">
        <f>IF('01_Données'!Q1487="","",INDEX(Tableau3[Délai],MATCH('01_Données'!P1487,Tableau3[Sequence],0),))</f>
        <v/>
      </c>
      <c r="H1737" s="2" t="str">
        <f>IF('01_Données'!Q1487="","",INDEX(Tableau3[Date livraison],MATCH('01_Données'!P1487,Tableau3[Sequence],0),))</f>
        <v/>
      </c>
      <c r="I1737" s="1" t="str">
        <f t="shared" si="33"/>
        <v/>
      </c>
      <c r="J1737" t="e">
        <f>IF('01_Données'!#REF!="","",INDEX(#REF!,MATCH('01_Données'!#REF!,#REF!,0),))</f>
        <v>#REF!</v>
      </c>
    </row>
    <row r="1738" spans="1:10" x14ac:dyDescent="0.25">
      <c r="A1738" s="19" t="str">
        <f>IF(ROW()-12&lt;='01_Données'!$O$2,ROW()-12,"")</f>
        <v/>
      </c>
      <c r="B1738" s="1" t="str">
        <f>IF('01_Données'!Q1488="","",INDEX(Tableau3[N°CMD],MATCH('01_Données'!P1488,Tableau3[Sequence],0),))</f>
        <v/>
      </c>
      <c r="C1738" s="31" t="str">
        <f>IF('01_Données'!Q1488="","",INDEX(Tableau3[Désignation],MATCH('01_Données'!P1488,Tableau3[Sequence],0),))</f>
        <v/>
      </c>
      <c r="D1738" s="1" t="str">
        <f>IF('01_Données'!Q1488="","",INDEX(Tableau3[Qte],MATCH('01_Données'!P1488,Tableau3[Sequence],0),))</f>
        <v/>
      </c>
      <c r="E1738" s="22" t="str">
        <f>IF('01_Données'!Q1488="","",INDEX(Tableau3[P.A.U],MATCH('01_Données'!P1488,Tableau3[Sequence],0),))</f>
        <v/>
      </c>
      <c r="F1738" s="22"/>
      <c r="G1738" s="2" t="str">
        <f>IF('01_Données'!Q1488="","",INDEX(Tableau3[Délai],MATCH('01_Données'!P1488,Tableau3[Sequence],0),))</f>
        <v/>
      </c>
      <c r="H1738" s="2" t="str">
        <f>IF('01_Données'!Q1488="","",INDEX(Tableau3[Date livraison],MATCH('01_Données'!P1488,Tableau3[Sequence],0),))</f>
        <v/>
      </c>
      <c r="I1738" s="1" t="str">
        <f t="shared" si="33"/>
        <v/>
      </c>
      <c r="J1738" t="e">
        <f>IF('01_Données'!#REF!="","",INDEX(#REF!,MATCH('01_Données'!#REF!,#REF!,0),))</f>
        <v>#REF!</v>
      </c>
    </row>
    <row r="1739" spans="1:10" x14ac:dyDescent="0.25">
      <c r="A1739" s="19" t="str">
        <f>IF(ROW()-12&lt;='01_Données'!$O$2,ROW()-12,"")</f>
        <v/>
      </c>
      <c r="B1739" s="1" t="str">
        <f>IF('01_Données'!Q1489="","",INDEX(Tableau3[N°CMD],MATCH('01_Données'!P1489,Tableau3[Sequence],0),))</f>
        <v/>
      </c>
      <c r="C1739" s="31" t="str">
        <f>IF('01_Données'!Q1489="","",INDEX(Tableau3[Désignation],MATCH('01_Données'!P1489,Tableau3[Sequence],0),))</f>
        <v/>
      </c>
      <c r="D1739" s="1" t="str">
        <f>IF('01_Données'!Q1489="","",INDEX(Tableau3[Qte],MATCH('01_Données'!P1489,Tableau3[Sequence],0),))</f>
        <v/>
      </c>
      <c r="E1739" s="22" t="str">
        <f>IF('01_Données'!Q1489="","",INDEX(Tableau3[P.A.U],MATCH('01_Données'!P1489,Tableau3[Sequence],0),))</f>
        <v/>
      </c>
      <c r="F1739" s="22"/>
      <c r="G1739" s="2" t="str">
        <f>IF('01_Données'!Q1489="","",INDEX(Tableau3[Délai],MATCH('01_Données'!P1489,Tableau3[Sequence],0),))</f>
        <v/>
      </c>
      <c r="H1739" s="2" t="str">
        <f>IF('01_Données'!Q1489="","",INDEX(Tableau3[Date livraison],MATCH('01_Données'!P1489,Tableau3[Sequence],0),))</f>
        <v/>
      </c>
      <c r="I1739" s="1" t="str">
        <f t="shared" si="33"/>
        <v/>
      </c>
      <c r="J1739" t="e">
        <f>IF('01_Données'!#REF!="","",INDEX(#REF!,MATCH('01_Données'!#REF!,#REF!,0),))</f>
        <v>#REF!</v>
      </c>
    </row>
    <row r="1740" spans="1:10" x14ac:dyDescent="0.25">
      <c r="A1740" s="19" t="str">
        <f>IF(ROW()-12&lt;='01_Données'!$O$2,ROW()-12,"")</f>
        <v/>
      </c>
      <c r="B1740" s="1" t="str">
        <f>IF('01_Données'!Q1490="","",INDEX(Tableau3[N°CMD],MATCH('01_Données'!P1490,Tableau3[Sequence],0),))</f>
        <v/>
      </c>
      <c r="C1740" s="31" t="str">
        <f>IF('01_Données'!Q1490="","",INDEX(Tableau3[Désignation],MATCH('01_Données'!P1490,Tableau3[Sequence],0),))</f>
        <v/>
      </c>
      <c r="D1740" s="1" t="str">
        <f>IF('01_Données'!Q1490="","",INDEX(Tableau3[Qte],MATCH('01_Données'!P1490,Tableau3[Sequence],0),))</f>
        <v/>
      </c>
      <c r="E1740" s="22" t="str">
        <f>IF('01_Données'!Q1490="","",INDEX(Tableau3[P.A.U],MATCH('01_Données'!P1490,Tableau3[Sequence],0),))</f>
        <v/>
      </c>
      <c r="F1740" s="22"/>
      <c r="G1740" s="2" t="str">
        <f>IF('01_Données'!Q1490="","",INDEX(Tableau3[Délai],MATCH('01_Données'!P1490,Tableau3[Sequence],0),))</f>
        <v/>
      </c>
      <c r="H1740" s="2" t="str">
        <f>IF('01_Données'!Q1490="","",INDEX(Tableau3[Date livraison],MATCH('01_Données'!P1490,Tableau3[Sequence],0),))</f>
        <v/>
      </c>
      <c r="I1740" s="1" t="str">
        <f t="shared" ref="I1740:I1803" si="34">IF(ISBLANK(A1740),"",IFERROR(H1740-G1740,""))</f>
        <v/>
      </c>
      <c r="J1740" t="e">
        <f>IF('01_Données'!#REF!="","",INDEX(#REF!,MATCH('01_Données'!#REF!,#REF!,0),))</f>
        <v>#REF!</v>
      </c>
    </row>
    <row r="1741" spans="1:10" x14ac:dyDescent="0.25">
      <c r="A1741" s="19" t="str">
        <f>IF(ROW()-12&lt;='01_Données'!$O$2,ROW()-12,"")</f>
        <v/>
      </c>
      <c r="B1741" s="1" t="str">
        <f>IF('01_Données'!Q1491="","",INDEX(Tableau3[N°CMD],MATCH('01_Données'!P1491,Tableau3[Sequence],0),))</f>
        <v/>
      </c>
      <c r="C1741" s="31" t="str">
        <f>IF('01_Données'!Q1491="","",INDEX(Tableau3[Désignation],MATCH('01_Données'!P1491,Tableau3[Sequence],0),))</f>
        <v/>
      </c>
      <c r="D1741" s="1" t="str">
        <f>IF('01_Données'!Q1491="","",INDEX(Tableau3[Qte],MATCH('01_Données'!P1491,Tableau3[Sequence],0),))</f>
        <v/>
      </c>
      <c r="E1741" s="22" t="str">
        <f>IF('01_Données'!Q1491="","",INDEX(Tableau3[P.A.U],MATCH('01_Données'!P1491,Tableau3[Sequence],0),))</f>
        <v/>
      </c>
      <c r="F1741" s="22"/>
      <c r="G1741" s="2" t="str">
        <f>IF('01_Données'!Q1491="","",INDEX(Tableau3[Délai],MATCH('01_Données'!P1491,Tableau3[Sequence],0),))</f>
        <v/>
      </c>
      <c r="H1741" s="2" t="str">
        <f>IF('01_Données'!Q1491="","",INDEX(Tableau3[Date livraison],MATCH('01_Données'!P1491,Tableau3[Sequence],0),))</f>
        <v/>
      </c>
      <c r="I1741" s="1" t="str">
        <f t="shared" si="34"/>
        <v/>
      </c>
      <c r="J1741" t="e">
        <f>IF('01_Données'!#REF!="","",INDEX(#REF!,MATCH('01_Données'!#REF!,#REF!,0),))</f>
        <v>#REF!</v>
      </c>
    </row>
    <row r="1742" spans="1:10" x14ac:dyDescent="0.25">
      <c r="A1742" s="19" t="str">
        <f>IF(ROW()-12&lt;='01_Données'!$O$2,ROW()-12,"")</f>
        <v/>
      </c>
      <c r="B1742" s="1" t="str">
        <f>IF('01_Données'!Q1492="","",INDEX(Tableau3[N°CMD],MATCH('01_Données'!P1492,Tableau3[Sequence],0),))</f>
        <v/>
      </c>
      <c r="C1742" s="31" t="str">
        <f>IF('01_Données'!Q1492="","",INDEX(Tableau3[Désignation],MATCH('01_Données'!P1492,Tableau3[Sequence],0),))</f>
        <v/>
      </c>
      <c r="D1742" s="1" t="str">
        <f>IF('01_Données'!Q1492="","",INDEX(Tableau3[Qte],MATCH('01_Données'!P1492,Tableau3[Sequence],0),))</f>
        <v/>
      </c>
      <c r="E1742" s="22" t="str">
        <f>IF('01_Données'!Q1492="","",INDEX(Tableau3[P.A.U],MATCH('01_Données'!P1492,Tableau3[Sequence],0),))</f>
        <v/>
      </c>
      <c r="F1742" s="22"/>
      <c r="G1742" s="2" t="str">
        <f>IF('01_Données'!Q1492="","",INDEX(Tableau3[Délai],MATCH('01_Données'!P1492,Tableau3[Sequence],0),))</f>
        <v/>
      </c>
      <c r="H1742" s="2" t="str">
        <f>IF('01_Données'!Q1492="","",INDEX(Tableau3[Date livraison],MATCH('01_Données'!P1492,Tableau3[Sequence],0),))</f>
        <v/>
      </c>
      <c r="I1742" s="1" t="str">
        <f t="shared" si="34"/>
        <v/>
      </c>
      <c r="J1742" t="e">
        <f>IF('01_Données'!#REF!="","",INDEX(#REF!,MATCH('01_Données'!#REF!,#REF!,0),))</f>
        <v>#REF!</v>
      </c>
    </row>
    <row r="1743" spans="1:10" x14ac:dyDescent="0.25">
      <c r="A1743" s="19" t="str">
        <f>IF(ROW()-12&lt;='01_Données'!$O$2,ROW()-12,"")</f>
        <v/>
      </c>
      <c r="B1743" s="1" t="str">
        <f>IF('01_Données'!Q1493="","",INDEX(Tableau3[N°CMD],MATCH('01_Données'!P1493,Tableau3[Sequence],0),))</f>
        <v/>
      </c>
      <c r="C1743" s="31" t="str">
        <f>IF('01_Données'!Q1493="","",INDEX(Tableau3[Désignation],MATCH('01_Données'!P1493,Tableau3[Sequence],0),))</f>
        <v/>
      </c>
      <c r="D1743" s="1" t="str">
        <f>IF('01_Données'!Q1493="","",INDEX(Tableau3[Qte],MATCH('01_Données'!P1493,Tableau3[Sequence],0),))</f>
        <v/>
      </c>
      <c r="E1743" s="22" t="str">
        <f>IF('01_Données'!Q1493="","",INDEX(Tableau3[P.A.U],MATCH('01_Données'!P1493,Tableau3[Sequence],0),))</f>
        <v/>
      </c>
      <c r="F1743" s="22"/>
      <c r="G1743" s="2" t="str">
        <f>IF('01_Données'!Q1493="","",INDEX(Tableau3[Délai],MATCH('01_Données'!P1493,Tableau3[Sequence],0),))</f>
        <v/>
      </c>
      <c r="H1743" s="2" t="str">
        <f>IF('01_Données'!Q1493="","",INDEX(Tableau3[Date livraison],MATCH('01_Données'!P1493,Tableau3[Sequence],0),))</f>
        <v/>
      </c>
      <c r="I1743" s="1" t="str">
        <f t="shared" si="34"/>
        <v/>
      </c>
      <c r="J1743" t="e">
        <f>IF('01_Données'!#REF!="","",INDEX(#REF!,MATCH('01_Données'!#REF!,#REF!,0),))</f>
        <v>#REF!</v>
      </c>
    </row>
    <row r="1744" spans="1:10" x14ac:dyDescent="0.25">
      <c r="A1744" s="19" t="str">
        <f>IF(ROW()-12&lt;='01_Données'!$O$2,ROW()-12,"")</f>
        <v/>
      </c>
      <c r="B1744" s="1" t="str">
        <f>IF('01_Données'!Q1494="","",INDEX(Tableau3[N°CMD],MATCH('01_Données'!P1494,Tableau3[Sequence],0),))</f>
        <v/>
      </c>
      <c r="C1744" s="31" t="str">
        <f>IF('01_Données'!Q1494="","",INDEX(Tableau3[Désignation],MATCH('01_Données'!P1494,Tableau3[Sequence],0),))</f>
        <v/>
      </c>
      <c r="D1744" s="1" t="str">
        <f>IF('01_Données'!Q1494="","",INDEX(Tableau3[Qte],MATCH('01_Données'!P1494,Tableau3[Sequence],0),))</f>
        <v/>
      </c>
      <c r="E1744" s="22" t="str">
        <f>IF('01_Données'!Q1494="","",INDEX(Tableau3[P.A.U],MATCH('01_Données'!P1494,Tableau3[Sequence],0),))</f>
        <v/>
      </c>
      <c r="F1744" s="22"/>
      <c r="G1744" s="2" t="str">
        <f>IF('01_Données'!Q1494="","",INDEX(Tableau3[Délai],MATCH('01_Données'!P1494,Tableau3[Sequence],0),))</f>
        <v/>
      </c>
      <c r="H1744" s="2" t="str">
        <f>IF('01_Données'!Q1494="","",INDEX(Tableau3[Date livraison],MATCH('01_Données'!P1494,Tableau3[Sequence],0),))</f>
        <v/>
      </c>
      <c r="I1744" s="1" t="str">
        <f t="shared" si="34"/>
        <v/>
      </c>
      <c r="J1744" t="e">
        <f>IF('01_Données'!#REF!="","",INDEX(#REF!,MATCH('01_Données'!#REF!,#REF!,0),))</f>
        <v>#REF!</v>
      </c>
    </row>
    <row r="1745" spans="1:10" x14ac:dyDescent="0.25">
      <c r="A1745" s="19" t="str">
        <f>IF(ROW()-12&lt;='01_Données'!$O$2,ROW()-12,"")</f>
        <v/>
      </c>
      <c r="B1745" s="1" t="str">
        <f>IF('01_Données'!Q1495="","",INDEX(Tableau3[N°CMD],MATCH('01_Données'!P1495,Tableau3[Sequence],0),))</f>
        <v/>
      </c>
      <c r="C1745" s="31" t="str">
        <f>IF('01_Données'!Q1495="","",INDEX(Tableau3[Désignation],MATCH('01_Données'!P1495,Tableau3[Sequence],0),))</f>
        <v/>
      </c>
      <c r="D1745" s="1" t="str">
        <f>IF('01_Données'!Q1495="","",INDEX(Tableau3[Qte],MATCH('01_Données'!P1495,Tableau3[Sequence],0),))</f>
        <v/>
      </c>
      <c r="E1745" s="22" t="str">
        <f>IF('01_Données'!Q1495="","",INDEX(Tableau3[P.A.U],MATCH('01_Données'!P1495,Tableau3[Sequence],0),))</f>
        <v/>
      </c>
      <c r="F1745" s="22"/>
      <c r="G1745" s="2" t="str">
        <f>IF('01_Données'!Q1495="","",INDEX(Tableau3[Délai],MATCH('01_Données'!P1495,Tableau3[Sequence],0),))</f>
        <v/>
      </c>
      <c r="H1745" s="2" t="str">
        <f>IF('01_Données'!Q1495="","",INDEX(Tableau3[Date livraison],MATCH('01_Données'!P1495,Tableau3[Sequence],0),))</f>
        <v/>
      </c>
      <c r="I1745" s="1" t="str">
        <f t="shared" si="34"/>
        <v/>
      </c>
      <c r="J1745" t="e">
        <f>IF('01_Données'!#REF!="","",INDEX(#REF!,MATCH('01_Données'!#REF!,#REF!,0),))</f>
        <v>#REF!</v>
      </c>
    </row>
    <row r="1746" spans="1:10" x14ac:dyDescent="0.25">
      <c r="A1746" s="19" t="str">
        <f>IF(ROW()-12&lt;='01_Données'!$O$2,ROW()-12,"")</f>
        <v/>
      </c>
      <c r="B1746" s="1" t="str">
        <f>IF('01_Données'!Q1496="","",INDEX(Tableau3[N°CMD],MATCH('01_Données'!P1496,Tableau3[Sequence],0),))</f>
        <v/>
      </c>
      <c r="C1746" s="31" t="str">
        <f>IF('01_Données'!Q1496="","",INDEX(Tableau3[Désignation],MATCH('01_Données'!P1496,Tableau3[Sequence],0),))</f>
        <v/>
      </c>
      <c r="D1746" s="1" t="str">
        <f>IF('01_Données'!Q1496="","",INDEX(Tableau3[Qte],MATCH('01_Données'!P1496,Tableau3[Sequence],0),))</f>
        <v/>
      </c>
      <c r="E1746" s="22" t="str">
        <f>IF('01_Données'!Q1496="","",INDEX(Tableau3[P.A.U],MATCH('01_Données'!P1496,Tableau3[Sequence],0),))</f>
        <v/>
      </c>
      <c r="F1746" s="22"/>
      <c r="G1746" s="2" t="str">
        <f>IF('01_Données'!Q1496="","",INDEX(Tableau3[Délai],MATCH('01_Données'!P1496,Tableau3[Sequence],0),))</f>
        <v/>
      </c>
      <c r="H1746" s="2" t="str">
        <f>IF('01_Données'!Q1496="","",INDEX(Tableau3[Date livraison],MATCH('01_Données'!P1496,Tableau3[Sequence],0),))</f>
        <v/>
      </c>
      <c r="I1746" s="1" t="str">
        <f t="shared" si="34"/>
        <v/>
      </c>
      <c r="J1746" t="e">
        <f>IF('01_Données'!#REF!="","",INDEX(#REF!,MATCH('01_Données'!#REF!,#REF!,0),))</f>
        <v>#REF!</v>
      </c>
    </row>
    <row r="1747" spans="1:10" x14ac:dyDescent="0.25">
      <c r="A1747" s="19" t="str">
        <f>IF(ROW()-12&lt;='01_Données'!$O$2,ROW()-12,"")</f>
        <v/>
      </c>
      <c r="B1747" s="1" t="str">
        <f>IF('01_Données'!Q1497="","",INDEX(Tableau3[N°CMD],MATCH('01_Données'!P1497,Tableau3[Sequence],0),))</f>
        <v/>
      </c>
      <c r="C1747" s="31" t="str">
        <f>IF('01_Données'!Q1497="","",INDEX(Tableau3[Désignation],MATCH('01_Données'!P1497,Tableau3[Sequence],0),))</f>
        <v/>
      </c>
      <c r="D1747" s="1" t="str">
        <f>IF('01_Données'!Q1497="","",INDEX(Tableau3[Qte],MATCH('01_Données'!P1497,Tableau3[Sequence],0),))</f>
        <v/>
      </c>
      <c r="E1747" s="22" t="str">
        <f>IF('01_Données'!Q1497="","",INDEX(Tableau3[P.A.U],MATCH('01_Données'!P1497,Tableau3[Sequence],0),))</f>
        <v/>
      </c>
      <c r="F1747" s="22"/>
      <c r="G1747" s="2" t="str">
        <f>IF('01_Données'!Q1497="","",INDEX(Tableau3[Délai],MATCH('01_Données'!P1497,Tableau3[Sequence],0),))</f>
        <v/>
      </c>
      <c r="H1747" s="2" t="str">
        <f>IF('01_Données'!Q1497="","",INDEX(Tableau3[Date livraison],MATCH('01_Données'!P1497,Tableau3[Sequence],0),))</f>
        <v/>
      </c>
      <c r="I1747" s="1" t="str">
        <f t="shared" si="34"/>
        <v/>
      </c>
      <c r="J1747" t="e">
        <f>IF('01_Données'!#REF!="","",INDEX(#REF!,MATCH('01_Données'!#REF!,#REF!,0),))</f>
        <v>#REF!</v>
      </c>
    </row>
    <row r="1748" spans="1:10" x14ac:dyDescent="0.25">
      <c r="A1748" s="19" t="str">
        <f>IF(ROW()-12&lt;='01_Données'!$O$2,ROW()-12,"")</f>
        <v/>
      </c>
      <c r="B1748" s="1" t="str">
        <f>IF('01_Données'!Q1498="","",INDEX(Tableau3[N°CMD],MATCH('01_Données'!P1498,Tableau3[Sequence],0),))</f>
        <v/>
      </c>
      <c r="C1748" s="31" t="str">
        <f>IF('01_Données'!Q1498="","",INDEX(Tableau3[Désignation],MATCH('01_Données'!P1498,Tableau3[Sequence],0),))</f>
        <v/>
      </c>
      <c r="D1748" s="1" t="str">
        <f>IF('01_Données'!Q1498="","",INDEX(Tableau3[Qte],MATCH('01_Données'!P1498,Tableau3[Sequence],0),))</f>
        <v/>
      </c>
      <c r="E1748" s="22" t="str">
        <f>IF('01_Données'!Q1498="","",INDEX(Tableau3[P.A.U],MATCH('01_Données'!P1498,Tableau3[Sequence],0),))</f>
        <v/>
      </c>
      <c r="F1748" s="22"/>
      <c r="G1748" s="2" t="str">
        <f>IF('01_Données'!Q1498="","",INDEX(Tableau3[Délai],MATCH('01_Données'!P1498,Tableau3[Sequence],0),))</f>
        <v/>
      </c>
      <c r="H1748" s="2" t="str">
        <f>IF('01_Données'!Q1498="","",INDEX(Tableau3[Date livraison],MATCH('01_Données'!P1498,Tableau3[Sequence],0),))</f>
        <v/>
      </c>
      <c r="I1748" s="1" t="str">
        <f t="shared" si="34"/>
        <v/>
      </c>
      <c r="J1748" t="e">
        <f>IF('01_Données'!#REF!="","",INDEX(#REF!,MATCH('01_Données'!#REF!,#REF!,0),))</f>
        <v>#REF!</v>
      </c>
    </row>
    <row r="1749" spans="1:10" x14ac:dyDescent="0.25">
      <c r="A1749" s="19" t="str">
        <f>IF(ROW()-12&lt;='01_Données'!$O$2,ROW()-12,"")</f>
        <v/>
      </c>
      <c r="B1749" s="1" t="str">
        <f>IF('01_Données'!Q1499="","",INDEX(Tableau3[N°CMD],MATCH('01_Données'!P1499,Tableau3[Sequence],0),))</f>
        <v/>
      </c>
      <c r="C1749" s="31" t="str">
        <f>IF('01_Données'!Q1499="","",INDEX(Tableau3[Désignation],MATCH('01_Données'!P1499,Tableau3[Sequence],0),))</f>
        <v/>
      </c>
      <c r="D1749" s="1" t="str">
        <f>IF('01_Données'!Q1499="","",INDEX(Tableau3[Qte],MATCH('01_Données'!P1499,Tableau3[Sequence],0),))</f>
        <v/>
      </c>
      <c r="E1749" s="22" t="str">
        <f>IF('01_Données'!Q1499="","",INDEX(Tableau3[P.A.U],MATCH('01_Données'!P1499,Tableau3[Sequence],0),))</f>
        <v/>
      </c>
      <c r="F1749" s="22"/>
      <c r="G1749" s="2" t="str">
        <f>IF('01_Données'!Q1499="","",INDEX(Tableau3[Délai],MATCH('01_Données'!P1499,Tableau3[Sequence],0),))</f>
        <v/>
      </c>
      <c r="H1749" s="2" t="str">
        <f>IF('01_Données'!Q1499="","",INDEX(Tableau3[Date livraison],MATCH('01_Données'!P1499,Tableau3[Sequence],0),))</f>
        <v/>
      </c>
      <c r="I1749" s="1" t="str">
        <f t="shared" si="34"/>
        <v/>
      </c>
      <c r="J1749" t="e">
        <f>IF('01_Données'!#REF!="","",INDEX(#REF!,MATCH('01_Données'!#REF!,#REF!,0),))</f>
        <v>#REF!</v>
      </c>
    </row>
    <row r="1750" spans="1:10" x14ac:dyDescent="0.25">
      <c r="A1750" s="19" t="str">
        <f>IF(ROW()-12&lt;='01_Données'!$O$2,ROW()-12,"")</f>
        <v/>
      </c>
      <c r="B1750" s="1" t="str">
        <f>IF('01_Données'!Q1500="","",INDEX(Tableau3[N°CMD],MATCH('01_Données'!P1500,Tableau3[Sequence],0),))</f>
        <v/>
      </c>
      <c r="C1750" s="31" t="str">
        <f>IF('01_Données'!Q1500="","",INDEX(Tableau3[Désignation],MATCH('01_Données'!P1500,Tableau3[Sequence],0),))</f>
        <v/>
      </c>
      <c r="D1750" s="1" t="str">
        <f>IF('01_Données'!Q1500="","",INDEX(Tableau3[Qte],MATCH('01_Données'!P1500,Tableau3[Sequence],0),))</f>
        <v/>
      </c>
      <c r="E1750" s="22" t="str">
        <f>IF('01_Données'!Q1500="","",INDEX(Tableau3[P.A.U],MATCH('01_Données'!P1500,Tableau3[Sequence],0),))</f>
        <v/>
      </c>
      <c r="F1750" s="22"/>
      <c r="G1750" s="2" t="str">
        <f>IF('01_Données'!Q1500="","",INDEX(Tableau3[Délai],MATCH('01_Données'!P1500,Tableau3[Sequence],0),))</f>
        <v/>
      </c>
      <c r="H1750" s="2" t="str">
        <f>IF('01_Données'!Q1500="","",INDEX(Tableau3[Date livraison],MATCH('01_Données'!P1500,Tableau3[Sequence],0),))</f>
        <v/>
      </c>
      <c r="I1750" s="1" t="str">
        <f t="shared" si="34"/>
        <v/>
      </c>
      <c r="J1750" t="e">
        <f>IF('01_Données'!#REF!="","",INDEX(#REF!,MATCH('01_Données'!#REF!,#REF!,0),))</f>
        <v>#REF!</v>
      </c>
    </row>
    <row r="1751" spans="1:10" x14ac:dyDescent="0.25">
      <c r="A1751" s="19" t="str">
        <f>IF(ROW()-12&lt;='01_Données'!$O$2,ROW()-12,"")</f>
        <v/>
      </c>
      <c r="B1751" s="1" t="str">
        <f>IF('01_Données'!Q1501="","",INDEX(Tableau3[N°CMD],MATCH('01_Données'!P1501,Tableau3[Sequence],0),))</f>
        <v/>
      </c>
      <c r="C1751" s="31" t="str">
        <f>IF('01_Données'!Q1501="","",INDEX(Tableau3[Désignation],MATCH('01_Données'!P1501,Tableau3[Sequence],0),))</f>
        <v/>
      </c>
      <c r="D1751" s="1" t="str">
        <f>IF('01_Données'!Q1501="","",INDEX(Tableau3[Qte],MATCH('01_Données'!P1501,Tableau3[Sequence],0),))</f>
        <v/>
      </c>
      <c r="E1751" s="22" t="str">
        <f>IF('01_Données'!Q1501="","",INDEX(Tableau3[P.A.U],MATCH('01_Données'!P1501,Tableau3[Sequence],0),))</f>
        <v/>
      </c>
      <c r="F1751" s="22"/>
      <c r="G1751" s="2" t="str">
        <f>IF('01_Données'!Q1501="","",INDEX(Tableau3[Délai],MATCH('01_Données'!P1501,Tableau3[Sequence],0),))</f>
        <v/>
      </c>
      <c r="H1751" s="2" t="str">
        <f>IF('01_Données'!Q1501="","",INDEX(Tableau3[Date livraison],MATCH('01_Données'!P1501,Tableau3[Sequence],0),))</f>
        <v/>
      </c>
      <c r="I1751" s="1" t="str">
        <f t="shared" si="34"/>
        <v/>
      </c>
      <c r="J1751" t="e">
        <f>IF('01_Données'!#REF!="","",INDEX(#REF!,MATCH('01_Données'!#REF!,#REF!,0),))</f>
        <v>#REF!</v>
      </c>
    </row>
    <row r="1752" spans="1:10" x14ac:dyDescent="0.25">
      <c r="A1752" s="19" t="str">
        <f>IF(ROW()-12&lt;='01_Données'!$O$2,ROW()-12,"")</f>
        <v/>
      </c>
      <c r="B1752" s="1" t="str">
        <f>IF('01_Données'!Q1502="","",INDEX(Tableau3[N°CMD],MATCH('01_Données'!P1502,Tableau3[Sequence],0),))</f>
        <v/>
      </c>
      <c r="C1752" s="31" t="str">
        <f>IF('01_Données'!Q1502="","",INDEX(Tableau3[Désignation],MATCH('01_Données'!P1502,Tableau3[Sequence],0),))</f>
        <v/>
      </c>
      <c r="D1752" s="1" t="str">
        <f>IF('01_Données'!Q1502="","",INDEX(Tableau3[Qte],MATCH('01_Données'!P1502,Tableau3[Sequence],0),))</f>
        <v/>
      </c>
      <c r="E1752" s="22" t="str">
        <f>IF('01_Données'!Q1502="","",INDEX(Tableau3[P.A.U],MATCH('01_Données'!P1502,Tableau3[Sequence],0),))</f>
        <v/>
      </c>
      <c r="F1752" s="22"/>
      <c r="G1752" s="2" t="str">
        <f>IF('01_Données'!Q1502="","",INDEX(Tableau3[Délai],MATCH('01_Données'!P1502,Tableau3[Sequence],0),))</f>
        <v/>
      </c>
      <c r="H1752" s="2" t="str">
        <f>IF('01_Données'!Q1502="","",INDEX(Tableau3[Date livraison],MATCH('01_Données'!P1502,Tableau3[Sequence],0),))</f>
        <v/>
      </c>
      <c r="I1752" s="1" t="str">
        <f t="shared" si="34"/>
        <v/>
      </c>
      <c r="J1752" t="e">
        <f>IF('01_Données'!#REF!="","",INDEX(#REF!,MATCH('01_Données'!#REF!,#REF!,0),))</f>
        <v>#REF!</v>
      </c>
    </row>
    <row r="1753" spans="1:10" x14ac:dyDescent="0.25">
      <c r="A1753" s="19" t="str">
        <f>IF(ROW()-12&lt;='01_Données'!$O$2,ROW()-12,"")</f>
        <v/>
      </c>
      <c r="B1753" s="1" t="str">
        <f>IF('01_Données'!Q1503="","",INDEX(Tableau3[N°CMD],MATCH('01_Données'!P1503,Tableau3[Sequence],0),))</f>
        <v/>
      </c>
      <c r="C1753" s="31" t="str">
        <f>IF('01_Données'!Q1503="","",INDEX(Tableau3[Désignation],MATCH('01_Données'!P1503,Tableau3[Sequence],0),))</f>
        <v/>
      </c>
      <c r="D1753" s="1" t="str">
        <f>IF('01_Données'!Q1503="","",INDEX(Tableau3[Qte],MATCH('01_Données'!P1503,Tableau3[Sequence],0),))</f>
        <v/>
      </c>
      <c r="E1753" s="22" t="str">
        <f>IF('01_Données'!Q1503="","",INDEX(Tableau3[P.A.U],MATCH('01_Données'!P1503,Tableau3[Sequence],0),))</f>
        <v/>
      </c>
      <c r="F1753" s="22"/>
      <c r="G1753" s="2" t="str">
        <f>IF('01_Données'!Q1503="","",INDEX(Tableau3[Délai],MATCH('01_Données'!P1503,Tableau3[Sequence],0),))</f>
        <v/>
      </c>
      <c r="H1753" s="2" t="str">
        <f>IF('01_Données'!Q1503="","",INDEX(Tableau3[Date livraison],MATCH('01_Données'!P1503,Tableau3[Sequence],0),))</f>
        <v/>
      </c>
      <c r="I1753" s="1" t="str">
        <f t="shared" si="34"/>
        <v/>
      </c>
      <c r="J1753" t="e">
        <f>IF('01_Données'!#REF!="","",INDEX(#REF!,MATCH('01_Données'!#REF!,#REF!,0),))</f>
        <v>#REF!</v>
      </c>
    </row>
    <row r="1754" spans="1:10" x14ac:dyDescent="0.25">
      <c r="A1754" s="19" t="str">
        <f>IF(ROW()-12&lt;='01_Données'!$O$2,ROW()-12,"")</f>
        <v/>
      </c>
      <c r="B1754" s="1" t="str">
        <f>IF('01_Données'!Q1504="","",INDEX(Tableau3[N°CMD],MATCH('01_Données'!P1504,Tableau3[Sequence],0),))</f>
        <v/>
      </c>
      <c r="C1754" s="31" t="str">
        <f>IF('01_Données'!Q1504="","",INDEX(Tableau3[Désignation],MATCH('01_Données'!P1504,Tableau3[Sequence],0),))</f>
        <v/>
      </c>
      <c r="D1754" s="1" t="str">
        <f>IF('01_Données'!Q1504="","",INDEX(Tableau3[Qte],MATCH('01_Données'!P1504,Tableau3[Sequence],0),))</f>
        <v/>
      </c>
      <c r="E1754" s="22" t="str">
        <f>IF('01_Données'!Q1504="","",INDEX(Tableau3[P.A.U],MATCH('01_Données'!P1504,Tableau3[Sequence],0),))</f>
        <v/>
      </c>
      <c r="F1754" s="22"/>
      <c r="G1754" s="2" t="str">
        <f>IF('01_Données'!Q1504="","",INDEX(Tableau3[Délai],MATCH('01_Données'!P1504,Tableau3[Sequence],0),))</f>
        <v/>
      </c>
      <c r="H1754" s="2" t="str">
        <f>IF('01_Données'!Q1504="","",INDEX(Tableau3[Date livraison],MATCH('01_Données'!P1504,Tableau3[Sequence],0),))</f>
        <v/>
      </c>
      <c r="I1754" s="1" t="str">
        <f t="shared" si="34"/>
        <v/>
      </c>
      <c r="J1754" t="e">
        <f>IF('01_Données'!#REF!="","",INDEX(#REF!,MATCH('01_Données'!#REF!,#REF!,0),))</f>
        <v>#REF!</v>
      </c>
    </row>
    <row r="1755" spans="1:10" x14ac:dyDescent="0.25">
      <c r="A1755" s="19" t="str">
        <f>IF(ROW()-12&lt;='01_Données'!$O$2,ROW()-12,"")</f>
        <v/>
      </c>
      <c r="B1755" s="1" t="str">
        <f>IF('01_Données'!Q1505="","",INDEX(Tableau3[N°CMD],MATCH('01_Données'!P1505,Tableau3[Sequence],0),))</f>
        <v/>
      </c>
      <c r="C1755" s="31" t="str">
        <f>IF('01_Données'!Q1505="","",INDEX(Tableau3[Désignation],MATCH('01_Données'!P1505,Tableau3[Sequence],0),))</f>
        <v/>
      </c>
      <c r="D1755" s="1" t="str">
        <f>IF('01_Données'!Q1505="","",INDEX(Tableau3[Qte],MATCH('01_Données'!P1505,Tableau3[Sequence],0),))</f>
        <v/>
      </c>
      <c r="E1755" s="22" t="str">
        <f>IF('01_Données'!Q1505="","",INDEX(Tableau3[P.A.U],MATCH('01_Données'!P1505,Tableau3[Sequence],0),))</f>
        <v/>
      </c>
      <c r="F1755" s="22"/>
      <c r="G1755" s="2" t="str">
        <f>IF('01_Données'!Q1505="","",INDEX(Tableau3[Délai],MATCH('01_Données'!P1505,Tableau3[Sequence],0),))</f>
        <v/>
      </c>
      <c r="H1755" s="2" t="str">
        <f>IF('01_Données'!Q1505="","",INDEX(Tableau3[Date livraison],MATCH('01_Données'!P1505,Tableau3[Sequence],0),))</f>
        <v/>
      </c>
      <c r="I1755" s="1" t="str">
        <f t="shared" si="34"/>
        <v/>
      </c>
      <c r="J1755" t="e">
        <f>IF('01_Données'!#REF!="","",INDEX(#REF!,MATCH('01_Données'!#REF!,#REF!,0),))</f>
        <v>#REF!</v>
      </c>
    </row>
    <row r="1756" spans="1:10" x14ac:dyDescent="0.25">
      <c r="A1756" s="19" t="str">
        <f>IF(ROW()-12&lt;='01_Données'!$O$2,ROW()-12,"")</f>
        <v/>
      </c>
      <c r="B1756" s="1" t="str">
        <f>IF('01_Données'!Q1506="","",INDEX(Tableau3[N°CMD],MATCH('01_Données'!P1506,Tableau3[Sequence],0),))</f>
        <v/>
      </c>
      <c r="C1756" s="31" t="str">
        <f>IF('01_Données'!Q1506="","",INDEX(Tableau3[Désignation],MATCH('01_Données'!P1506,Tableau3[Sequence],0),))</f>
        <v/>
      </c>
      <c r="D1756" s="1" t="str">
        <f>IF('01_Données'!Q1506="","",INDEX(Tableau3[Qte],MATCH('01_Données'!P1506,Tableau3[Sequence],0),))</f>
        <v/>
      </c>
      <c r="E1756" s="22" t="str">
        <f>IF('01_Données'!Q1506="","",INDEX(Tableau3[P.A.U],MATCH('01_Données'!P1506,Tableau3[Sequence],0),))</f>
        <v/>
      </c>
      <c r="F1756" s="22"/>
      <c r="G1756" s="2" t="str">
        <f>IF('01_Données'!Q1506="","",INDEX(Tableau3[Délai],MATCH('01_Données'!P1506,Tableau3[Sequence],0),))</f>
        <v/>
      </c>
      <c r="H1756" s="2" t="str">
        <f>IF('01_Données'!Q1506="","",INDEX(Tableau3[Date livraison],MATCH('01_Données'!P1506,Tableau3[Sequence],0),))</f>
        <v/>
      </c>
      <c r="I1756" s="1" t="str">
        <f t="shared" si="34"/>
        <v/>
      </c>
      <c r="J1756" t="e">
        <f>IF('01_Données'!#REF!="","",INDEX(#REF!,MATCH('01_Données'!#REF!,#REF!,0),))</f>
        <v>#REF!</v>
      </c>
    </row>
    <row r="1757" spans="1:10" x14ac:dyDescent="0.25">
      <c r="A1757" s="19" t="str">
        <f>IF(ROW()-12&lt;='01_Données'!$O$2,ROW()-12,"")</f>
        <v/>
      </c>
      <c r="B1757" s="1" t="str">
        <f>IF('01_Données'!Q1507="","",INDEX(Tableau3[N°CMD],MATCH('01_Données'!P1507,Tableau3[Sequence],0),))</f>
        <v/>
      </c>
      <c r="C1757" s="31" t="str">
        <f>IF('01_Données'!Q1507="","",INDEX(Tableau3[Désignation],MATCH('01_Données'!P1507,Tableau3[Sequence],0),))</f>
        <v/>
      </c>
      <c r="D1757" s="1" t="str">
        <f>IF('01_Données'!Q1507="","",INDEX(Tableau3[Qte],MATCH('01_Données'!P1507,Tableau3[Sequence],0),))</f>
        <v/>
      </c>
      <c r="E1757" s="22" t="str">
        <f>IF('01_Données'!Q1507="","",INDEX(Tableau3[P.A.U],MATCH('01_Données'!P1507,Tableau3[Sequence],0),))</f>
        <v/>
      </c>
      <c r="F1757" s="22"/>
      <c r="G1757" s="2" t="str">
        <f>IF('01_Données'!Q1507="","",INDEX(Tableau3[Délai],MATCH('01_Données'!P1507,Tableau3[Sequence],0),))</f>
        <v/>
      </c>
      <c r="H1757" s="2" t="str">
        <f>IF('01_Données'!Q1507="","",INDEX(Tableau3[Date livraison],MATCH('01_Données'!P1507,Tableau3[Sequence],0),))</f>
        <v/>
      </c>
      <c r="I1757" s="1" t="str">
        <f t="shared" si="34"/>
        <v/>
      </c>
      <c r="J1757" t="e">
        <f>IF('01_Données'!#REF!="","",INDEX(#REF!,MATCH('01_Données'!#REF!,#REF!,0),))</f>
        <v>#REF!</v>
      </c>
    </row>
    <row r="1758" spans="1:10" x14ac:dyDescent="0.25">
      <c r="A1758" s="19" t="str">
        <f>IF(ROW()-12&lt;='01_Données'!$O$2,ROW()-12,"")</f>
        <v/>
      </c>
      <c r="B1758" s="1" t="str">
        <f>IF('01_Données'!Q1508="","",INDEX(Tableau3[N°CMD],MATCH('01_Données'!P1508,Tableau3[Sequence],0),))</f>
        <v/>
      </c>
      <c r="C1758" s="31" t="str">
        <f>IF('01_Données'!Q1508="","",INDEX(Tableau3[Désignation],MATCH('01_Données'!P1508,Tableau3[Sequence],0),))</f>
        <v/>
      </c>
      <c r="D1758" s="1" t="str">
        <f>IF('01_Données'!Q1508="","",INDEX(Tableau3[Qte],MATCH('01_Données'!P1508,Tableau3[Sequence],0),))</f>
        <v/>
      </c>
      <c r="E1758" s="22" t="str">
        <f>IF('01_Données'!Q1508="","",INDEX(Tableau3[P.A.U],MATCH('01_Données'!P1508,Tableau3[Sequence],0),))</f>
        <v/>
      </c>
      <c r="F1758" s="22"/>
      <c r="G1758" s="2" t="str">
        <f>IF('01_Données'!Q1508="","",INDEX(Tableau3[Délai],MATCH('01_Données'!P1508,Tableau3[Sequence],0),))</f>
        <v/>
      </c>
      <c r="H1758" s="2" t="str">
        <f>IF('01_Données'!Q1508="","",INDEX(Tableau3[Date livraison],MATCH('01_Données'!P1508,Tableau3[Sequence],0),))</f>
        <v/>
      </c>
      <c r="I1758" s="1" t="str">
        <f t="shared" si="34"/>
        <v/>
      </c>
      <c r="J1758" t="e">
        <f>IF('01_Données'!#REF!="","",INDEX(#REF!,MATCH('01_Données'!#REF!,#REF!,0),))</f>
        <v>#REF!</v>
      </c>
    </row>
    <row r="1759" spans="1:10" x14ac:dyDescent="0.25">
      <c r="A1759" s="19" t="str">
        <f>IF(ROW()-12&lt;='01_Données'!$O$2,ROW()-12,"")</f>
        <v/>
      </c>
      <c r="B1759" s="1" t="str">
        <f>IF('01_Données'!Q1509="","",INDEX(Tableau3[N°CMD],MATCH('01_Données'!P1509,Tableau3[Sequence],0),))</f>
        <v/>
      </c>
      <c r="C1759" s="31" t="str">
        <f>IF('01_Données'!Q1509="","",INDEX(Tableau3[Désignation],MATCH('01_Données'!P1509,Tableau3[Sequence],0),))</f>
        <v/>
      </c>
      <c r="D1759" s="1" t="str">
        <f>IF('01_Données'!Q1509="","",INDEX(Tableau3[Qte],MATCH('01_Données'!P1509,Tableau3[Sequence],0),))</f>
        <v/>
      </c>
      <c r="E1759" s="22" t="str">
        <f>IF('01_Données'!Q1509="","",INDEX(Tableau3[P.A.U],MATCH('01_Données'!P1509,Tableau3[Sequence],0),))</f>
        <v/>
      </c>
      <c r="F1759" s="22"/>
      <c r="G1759" s="2" t="str">
        <f>IF('01_Données'!Q1509="","",INDEX(Tableau3[Délai],MATCH('01_Données'!P1509,Tableau3[Sequence],0),))</f>
        <v/>
      </c>
      <c r="H1759" s="2" t="str">
        <f>IF('01_Données'!Q1509="","",INDEX(Tableau3[Date livraison],MATCH('01_Données'!P1509,Tableau3[Sequence],0),))</f>
        <v/>
      </c>
      <c r="I1759" s="1" t="str">
        <f t="shared" si="34"/>
        <v/>
      </c>
      <c r="J1759" t="e">
        <f>IF('01_Données'!#REF!="","",INDEX(#REF!,MATCH('01_Données'!#REF!,#REF!,0),))</f>
        <v>#REF!</v>
      </c>
    </row>
    <row r="1760" spans="1:10" x14ac:dyDescent="0.25">
      <c r="A1760" s="19" t="str">
        <f>IF(ROW()-12&lt;='01_Données'!$O$2,ROW()-12,"")</f>
        <v/>
      </c>
      <c r="B1760" s="1" t="str">
        <f>IF('01_Données'!Q1510="","",INDEX(Tableau3[N°CMD],MATCH('01_Données'!P1510,Tableau3[Sequence],0),))</f>
        <v/>
      </c>
      <c r="C1760" s="31" t="str">
        <f>IF('01_Données'!Q1510="","",INDEX(Tableau3[Désignation],MATCH('01_Données'!P1510,Tableau3[Sequence],0),))</f>
        <v/>
      </c>
      <c r="D1760" s="1" t="str">
        <f>IF('01_Données'!Q1510="","",INDEX(Tableau3[Qte],MATCH('01_Données'!P1510,Tableau3[Sequence],0),))</f>
        <v/>
      </c>
      <c r="E1760" s="22" t="str">
        <f>IF('01_Données'!Q1510="","",INDEX(Tableau3[P.A.U],MATCH('01_Données'!P1510,Tableau3[Sequence],0),))</f>
        <v/>
      </c>
      <c r="F1760" s="22"/>
      <c r="G1760" s="2" t="str">
        <f>IF('01_Données'!Q1510="","",INDEX(Tableau3[Délai],MATCH('01_Données'!P1510,Tableau3[Sequence],0),))</f>
        <v/>
      </c>
      <c r="H1760" s="2" t="str">
        <f>IF('01_Données'!Q1510="","",INDEX(Tableau3[Date livraison],MATCH('01_Données'!P1510,Tableau3[Sequence],0),))</f>
        <v/>
      </c>
      <c r="I1760" s="1" t="str">
        <f t="shared" si="34"/>
        <v/>
      </c>
      <c r="J1760" t="e">
        <f>IF('01_Données'!#REF!="","",INDEX(#REF!,MATCH('01_Données'!#REF!,#REF!,0),))</f>
        <v>#REF!</v>
      </c>
    </row>
    <row r="1761" spans="1:10" x14ac:dyDescent="0.25">
      <c r="A1761" s="19" t="str">
        <f>IF(ROW()-12&lt;='01_Données'!$O$2,ROW()-12,"")</f>
        <v/>
      </c>
      <c r="B1761" s="1" t="str">
        <f>IF('01_Données'!Q1511="","",INDEX(Tableau3[N°CMD],MATCH('01_Données'!P1511,Tableau3[Sequence],0),))</f>
        <v/>
      </c>
      <c r="C1761" s="31" t="str">
        <f>IF('01_Données'!Q1511="","",INDEX(Tableau3[Désignation],MATCH('01_Données'!P1511,Tableau3[Sequence],0),))</f>
        <v/>
      </c>
      <c r="D1761" s="1" t="str">
        <f>IF('01_Données'!Q1511="","",INDEX(Tableau3[Qte],MATCH('01_Données'!P1511,Tableau3[Sequence],0),))</f>
        <v/>
      </c>
      <c r="E1761" s="22" t="str">
        <f>IF('01_Données'!Q1511="","",INDEX(Tableau3[P.A.U],MATCH('01_Données'!P1511,Tableau3[Sequence],0),))</f>
        <v/>
      </c>
      <c r="F1761" s="22"/>
      <c r="G1761" s="2" t="str">
        <f>IF('01_Données'!Q1511="","",INDEX(Tableau3[Délai],MATCH('01_Données'!P1511,Tableau3[Sequence],0),))</f>
        <v/>
      </c>
      <c r="H1761" s="2" t="str">
        <f>IF('01_Données'!Q1511="","",INDEX(Tableau3[Date livraison],MATCH('01_Données'!P1511,Tableau3[Sequence],0),))</f>
        <v/>
      </c>
      <c r="I1761" s="1" t="str">
        <f t="shared" si="34"/>
        <v/>
      </c>
      <c r="J1761" t="e">
        <f>IF('01_Données'!#REF!="","",INDEX(#REF!,MATCH('01_Données'!#REF!,#REF!,0),))</f>
        <v>#REF!</v>
      </c>
    </row>
    <row r="1762" spans="1:10" x14ac:dyDescent="0.25">
      <c r="A1762" s="19" t="str">
        <f>IF(ROW()-12&lt;='01_Données'!$O$2,ROW()-12,"")</f>
        <v/>
      </c>
      <c r="B1762" s="1" t="str">
        <f>IF('01_Données'!Q1512="","",INDEX(Tableau3[N°CMD],MATCH('01_Données'!P1512,Tableau3[Sequence],0),))</f>
        <v/>
      </c>
      <c r="C1762" s="31" t="str">
        <f>IF('01_Données'!Q1512="","",INDEX(Tableau3[Désignation],MATCH('01_Données'!P1512,Tableau3[Sequence],0),))</f>
        <v/>
      </c>
      <c r="D1762" s="1" t="str">
        <f>IF('01_Données'!Q1512="","",INDEX(Tableau3[Qte],MATCH('01_Données'!P1512,Tableau3[Sequence],0),))</f>
        <v/>
      </c>
      <c r="E1762" s="22" t="str">
        <f>IF('01_Données'!Q1512="","",INDEX(Tableau3[P.A.U],MATCH('01_Données'!P1512,Tableau3[Sequence],0),))</f>
        <v/>
      </c>
      <c r="F1762" s="22"/>
      <c r="G1762" s="2" t="str">
        <f>IF('01_Données'!Q1512="","",INDEX(Tableau3[Délai],MATCH('01_Données'!P1512,Tableau3[Sequence],0),))</f>
        <v/>
      </c>
      <c r="H1762" s="2" t="str">
        <f>IF('01_Données'!Q1512="","",INDEX(Tableau3[Date livraison],MATCH('01_Données'!P1512,Tableau3[Sequence],0),))</f>
        <v/>
      </c>
      <c r="I1762" s="1" t="str">
        <f t="shared" si="34"/>
        <v/>
      </c>
      <c r="J1762" t="e">
        <f>IF('01_Données'!#REF!="","",INDEX(#REF!,MATCH('01_Données'!#REF!,#REF!,0),))</f>
        <v>#REF!</v>
      </c>
    </row>
    <row r="1763" spans="1:10" x14ac:dyDescent="0.25">
      <c r="A1763" s="19" t="str">
        <f>IF(ROW()-12&lt;='01_Données'!$O$2,ROW()-12,"")</f>
        <v/>
      </c>
      <c r="B1763" s="1" t="str">
        <f>IF('01_Données'!Q1513="","",INDEX(Tableau3[N°CMD],MATCH('01_Données'!P1513,Tableau3[Sequence],0),))</f>
        <v/>
      </c>
      <c r="C1763" s="31" t="str">
        <f>IF('01_Données'!Q1513="","",INDEX(Tableau3[Désignation],MATCH('01_Données'!P1513,Tableau3[Sequence],0),))</f>
        <v/>
      </c>
      <c r="D1763" s="1" t="str">
        <f>IF('01_Données'!Q1513="","",INDEX(Tableau3[Qte],MATCH('01_Données'!P1513,Tableau3[Sequence],0),))</f>
        <v/>
      </c>
      <c r="E1763" s="22" t="str">
        <f>IF('01_Données'!Q1513="","",INDEX(Tableau3[P.A.U],MATCH('01_Données'!P1513,Tableau3[Sequence],0),))</f>
        <v/>
      </c>
      <c r="F1763" s="22"/>
      <c r="G1763" s="2" t="str">
        <f>IF('01_Données'!Q1513="","",INDEX(Tableau3[Délai],MATCH('01_Données'!P1513,Tableau3[Sequence],0),))</f>
        <v/>
      </c>
      <c r="H1763" s="2" t="str">
        <f>IF('01_Données'!Q1513="","",INDEX(Tableau3[Date livraison],MATCH('01_Données'!P1513,Tableau3[Sequence],0),))</f>
        <v/>
      </c>
      <c r="I1763" s="1" t="str">
        <f t="shared" si="34"/>
        <v/>
      </c>
      <c r="J1763" t="e">
        <f>IF('01_Données'!#REF!="","",INDEX(#REF!,MATCH('01_Données'!#REF!,#REF!,0),))</f>
        <v>#REF!</v>
      </c>
    </row>
    <row r="1764" spans="1:10" x14ac:dyDescent="0.25">
      <c r="A1764" s="19" t="str">
        <f>IF(ROW()-12&lt;='01_Données'!$O$2,ROW()-12,"")</f>
        <v/>
      </c>
      <c r="B1764" s="1" t="str">
        <f>IF('01_Données'!Q1514="","",INDEX(Tableau3[N°CMD],MATCH('01_Données'!P1514,Tableau3[Sequence],0),))</f>
        <v/>
      </c>
      <c r="C1764" s="31" t="str">
        <f>IF('01_Données'!Q1514="","",INDEX(Tableau3[Désignation],MATCH('01_Données'!P1514,Tableau3[Sequence],0),))</f>
        <v/>
      </c>
      <c r="D1764" s="1" t="str">
        <f>IF('01_Données'!Q1514="","",INDEX(Tableau3[Qte],MATCH('01_Données'!P1514,Tableau3[Sequence],0),))</f>
        <v/>
      </c>
      <c r="E1764" s="22" t="str">
        <f>IF('01_Données'!Q1514="","",INDEX(Tableau3[P.A.U],MATCH('01_Données'!P1514,Tableau3[Sequence],0),))</f>
        <v/>
      </c>
      <c r="F1764" s="22"/>
      <c r="G1764" s="2" t="str">
        <f>IF('01_Données'!Q1514="","",INDEX(Tableau3[Délai],MATCH('01_Données'!P1514,Tableau3[Sequence],0),))</f>
        <v/>
      </c>
      <c r="H1764" s="2" t="str">
        <f>IF('01_Données'!Q1514="","",INDEX(Tableau3[Date livraison],MATCH('01_Données'!P1514,Tableau3[Sequence],0),))</f>
        <v/>
      </c>
      <c r="I1764" s="1" t="str">
        <f t="shared" si="34"/>
        <v/>
      </c>
      <c r="J1764" t="e">
        <f>IF('01_Données'!#REF!="","",INDEX(#REF!,MATCH('01_Données'!#REF!,#REF!,0),))</f>
        <v>#REF!</v>
      </c>
    </row>
    <row r="1765" spans="1:10" x14ac:dyDescent="0.25">
      <c r="A1765" s="19" t="str">
        <f>IF(ROW()-12&lt;='01_Données'!$O$2,ROW()-12,"")</f>
        <v/>
      </c>
      <c r="B1765" s="1" t="str">
        <f>IF('01_Données'!Q1515="","",INDEX(Tableau3[N°CMD],MATCH('01_Données'!P1515,Tableau3[Sequence],0),))</f>
        <v/>
      </c>
      <c r="C1765" s="31" t="str">
        <f>IF('01_Données'!Q1515="","",INDEX(Tableau3[Désignation],MATCH('01_Données'!P1515,Tableau3[Sequence],0),))</f>
        <v/>
      </c>
      <c r="D1765" s="1" t="str">
        <f>IF('01_Données'!Q1515="","",INDEX(Tableau3[Qte],MATCH('01_Données'!P1515,Tableau3[Sequence],0),))</f>
        <v/>
      </c>
      <c r="E1765" s="22" t="str">
        <f>IF('01_Données'!Q1515="","",INDEX(Tableau3[P.A.U],MATCH('01_Données'!P1515,Tableau3[Sequence],0),))</f>
        <v/>
      </c>
      <c r="F1765" s="22"/>
      <c r="G1765" s="2" t="str">
        <f>IF('01_Données'!Q1515="","",INDEX(Tableau3[Délai],MATCH('01_Données'!P1515,Tableau3[Sequence],0),))</f>
        <v/>
      </c>
      <c r="H1765" s="2" t="str">
        <f>IF('01_Données'!Q1515="","",INDEX(Tableau3[Date livraison],MATCH('01_Données'!P1515,Tableau3[Sequence],0),))</f>
        <v/>
      </c>
      <c r="I1765" s="1" t="str">
        <f t="shared" si="34"/>
        <v/>
      </c>
      <c r="J1765" t="e">
        <f>IF('01_Données'!#REF!="","",INDEX(#REF!,MATCH('01_Données'!#REF!,#REF!,0),))</f>
        <v>#REF!</v>
      </c>
    </row>
    <row r="1766" spans="1:10" x14ac:dyDescent="0.25">
      <c r="A1766" s="19" t="str">
        <f>IF(ROW()-12&lt;='01_Données'!$O$2,ROW()-12,"")</f>
        <v/>
      </c>
      <c r="B1766" s="1" t="str">
        <f>IF('01_Données'!Q1516="","",INDEX(Tableau3[N°CMD],MATCH('01_Données'!P1516,Tableau3[Sequence],0),))</f>
        <v/>
      </c>
      <c r="C1766" s="31" t="str">
        <f>IF('01_Données'!Q1516="","",INDEX(Tableau3[Désignation],MATCH('01_Données'!P1516,Tableau3[Sequence],0),))</f>
        <v/>
      </c>
      <c r="D1766" s="1" t="str">
        <f>IF('01_Données'!Q1516="","",INDEX(Tableau3[Qte],MATCH('01_Données'!P1516,Tableau3[Sequence],0),))</f>
        <v/>
      </c>
      <c r="E1766" s="22" t="str">
        <f>IF('01_Données'!Q1516="","",INDEX(Tableau3[P.A.U],MATCH('01_Données'!P1516,Tableau3[Sequence],0),))</f>
        <v/>
      </c>
      <c r="F1766" s="22"/>
      <c r="G1766" s="2" t="str">
        <f>IF('01_Données'!Q1516="","",INDEX(Tableau3[Délai],MATCH('01_Données'!P1516,Tableau3[Sequence],0),))</f>
        <v/>
      </c>
      <c r="H1766" s="2" t="str">
        <f>IF('01_Données'!Q1516="","",INDEX(Tableau3[Date livraison],MATCH('01_Données'!P1516,Tableau3[Sequence],0),))</f>
        <v/>
      </c>
      <c r="I1766" s="1" t="str">
        <f t="shared" si="34"/>
        <v/>
      </c>
      <c r="J1766" t="e">
        <f>IF('01_Données'!#REF!="","",INDEX(#REF!,MATCH('01_Données'!#REF!,#REF!,0),))</f>
        <v>#REF!</v>
      </c>
    </row>
    <row r="1767" spans="1:10" x14ac:dyDescent="0.25">
      <c r="A1767" s="19" t="str">
        <f>IF(ROW()-12&lt;='01_Données'!$O$2,ROW()-12,"")</f>
        <v/>
      </c>
      <c r="B1767" s="1" t="str">
        <f>IF('01_Données'!Q1517="","",INDEX(Tableau3[N°CMD],MATCH('01_Données'!P1517,Tableau3[Sequence],0),))</f>
        <v/>
      </c>
      <c r="C1767" s="31" t="str">
        <f>IF('01_Données'!Q1517="","",INDEX(Tableau3[Désignation],MATCH('01_Données'!P1517,Tableau3[Sequence],0),))</f>
        <v/>
      </c>
      <c r="D1767" s="1" t="str">
        <f>IF('01_Données'!Q1517="","",INDEX(Tableau3[Qte],MATCH('01_Données'!P1517,Tableau3[Sequence],0),))</f>
        <v/>
      </c>
      <c r="E1767" s="22" t="str">
        <f>IF('01_Données'!Q1517="","",INDEX(Tableau3[P.A.U],MATCH('01_Données'!P1517,Tableau3[Sequence],0),))</f>
        <v/>
      </c>
      <c r="F1767" s="22"/>
      <c r="G1767" s="2" t="str">
        <f>IF('01_Données'!Q1517="","",INDEX(Tableau3[Délai],MATCH('01_Données'!P1517,Tableau3[Sequence],0),))</f>
        <v/>
      </c>
      <c r="H1767" s="2" t="str">
        <f>IF('01_Données'!Q1517="","",INDEX(Tableau3[Date livraison],MATCH('01_Données'!P1517,Tableau3[Sequence],0),))</f>
        <v/>
      </c>
      <c r="I1767" s="1" t="str">
        <f t="shared" si="34"/>
        <v/>
      </c>
      <c r="J1767" t="e">
        <f>IF('01_Données'!#REF!="","",INDEX(#REF!,MATCH('01_Données'!#REF!,#REF!,0),))</f>
        <v>#REF!</v>
      </c>
    </row>
    <row r="1768" spans="1:10" x14ac:dyDescent="0.25">
      <c r="A1768" s="19" t="str">
        <f>IF(ROW()-12&lt;='01_Données'!$O$2,ROW()-12,"")</f>
        <v/>
      </c>
      <c r="B1768" s="1" t="str">
        <f>IF('01_Données'!Q1518="","",INDEX(Tableau3[N°CMD],MATCH('01_Données'!P1518,Tableau3[Sequence],0),))</f>
        <v/>
      </c>
      <c r="C1768" s="31" t="str">
        <f>IF('01_Données'!Q1518="","",INDEX(Tableau3[Désignation],MATCH('01_Données'!P1518,Tableau3[Sequence],0),))</f>
        <v/>
      </c>
      <c r="D1768" s="1" t="str">
        <f>IF('01_Données'!Q1518="","",INDEX(Tableau3[Qte],MATCH('01_Données'!P1518,Tableau3[Sequence],0),))</f>
        <v/>
      </c>
      <c r="E1768" s="22" t="str">
        <f>IF('01_Données'!Q1518="","",INDEX(Tableau3[P.A.U],MATCH('01_Données'!P1518,Tableau3[Sequence],0),))</f>
        <v/>
      </c>
      <c r="F1768" s="22"/>
      <c r="G1768" s="2" t="str">
        <f>IF('01_Données'!Q1518="","",INDEX(Tableau3[Délai],MATCH('01_Données'!P1518,Tableau3[Sequence],0),))</f>
        <v/>
      </c>
      <c r="H1768" s="2" t="str">
        <f>IF('01_Données'!Q1518="","",INDEX(Tableau3[Date livraison],MATCH('01_Données'!P1518,Tableau3[Sequence],0),))</f>
        <v/>
      </c>
      <c r="I1768" s="1" t="str">
        <f t="shared" si="34"/>
        <v/>
      </c>
      <c r="J1768" t="e">
        <f>IF('01_Données'!#REF!="","",INDEX(#REF!,MATCH('01_Données'!#REF!,#REF!,0),))</f>
        <v>#REF!</v>
      </c>
    </row>
    <row r="1769" spans="1:10" x14ac:dyDescent="0.25">
      <c r="A1769" s="19" t="str">
        <f>IF(ROW()-12&lt;='01_Données'!$O$2,ROW()-12,"")</f>
        <v/>
      </c>
      <c r="B1769" s="1" t="str">
        <f>IF('01_Données'!Q1519="","",INDEX(Tableau3[N°CMD],MATCH('01_Données'!P1519,Tableau3[Sequence],0),))</f>
        <v/>
      </c>
      <c r="C1769" s="31" t="str">
        <f>IF('01_Données'!Q1519="","",INDEX(Tableau3[Désignation],MATCH('01_Données'!P1519,Tableau3[Sequence],0),))</f>
        <v/>
      </c>
      <c r="D1769" s="1" t="str">
        <f>IF('01_Données'!Q1519="","",INDEX(Tableau3[Qte],MATCH('01_Données'!P1519,Tableau3[Sequence],0),))</f>
        <v/>
      </c>
      <c r="E1769" s="22" t="str">
        <f>IF('01_Données'!Q1519="","",INDEX(Tableau3[P.A.U],MATCH('01_Données'!P1519,Tableau3[Sequence],0),))</f>
        <v/>
      </c>
      <c r="F1769" s="22"/>
      <c r="G1769" s="2" t="str">
        <f>IF('01_Données'!Q1519="","",INDEX(Tableau3[Délai],MATCH('01_Données'!P1519,Tableau3[Sequence],0),))</f>
        <v/>
      </c>
      <c r="H1769" s="2" t="str">
        <f>IF('01_Données'!Q1519="","",INDEX(Tableau3[Date livraison],MATCH('01_Données'!P1519,Tableau3[Sequence],0),))</f>
        <v/>
      </c>
      <c r="I1769" s="1" t="str">
        <f t="shared" si="34"/>
        <v/>
      </c>
      <c r="J1769" t="e">
        <f>IF('01_Données'!#REF!="","",INDEX(#REF!,MATCH('01_Données'!#REF!,#REF!,0),))</f>
        <v>#REF!</v>
      </c>
    </row>
    <row r="1770" spans="1:10" x14ac:dyDescent="0.25">
      <c r="A1770" s="19" t="str">
        <f>IF(ROW()-12&lt;='01_Données'!$O$2,ROW()-12,"")</f>
        <v/>
      </c>
      <c r="B1770" s="1" t="str">
        <f>IF('01_Données'!Q1520="","",INDEX(Tableau3[N°CMD],MATCH('01_Données'!P1520,Tableau3[Sequence],0),))</f>
        <v/>
      </c>
      <c r="C1770" s="31" t="str">
        <f>IF('01_Données'!Q1520="","",INDEX(Tableau3[Désignation],MATCH('01_Données'!P1520,Tableau3[Sequence],0),))</f>
        <v/>
      </c>
      <c r="D1770" s="1" t="str">
        <f>IF('01_Données'!Q1520="","",INDEX(Tableau3[Qte],MATCH('01_Données'!P1520,Tableau3[Sequence],0),))</f>
        <v/>
      </c>
      <c r="E1770" s="22" t="str">
        <f>IF('01_Données'!Q1520="","",INDEX(Tableau3[P.A.U],MATCH('01_Données'!P1520,Tableau3[Sequence],0),))</f>
        <v/>
      </c>
      <c r="F1770" s="22"/>
      <c r="G1770" s="2" t="str">
        <f>IF('01_Données'!Q1520="","",INDEX(Tableau3[Délai],MATCH('01_Données'!P1520,Tableau3[Sequence],0),))</f>
        <v/>
      </c>
      <c r="H1770" s="2" t="str">
        <f>IF('01_Données'!Q1520="","",INDEX(Tableau3[Date livraison],MATCH('01_Données'!P1520,Tableau3[Sequence],0),))</f>
        <v/>
      </c>
      <c r="I1770" s="1" t="str">
        <f t="shared" si="34"/>
        <v/>
      </c>
      <c r="J1770" t="e">
        <f>IF('01_Données'!#REF!="","",INDEX(#REF!,MATCH('01_Données'!#REF!,#REF!,0),))</f>
        <v>#REF!</v>
      </c>
    </row>
    <row r="1771" spans="1:10" x14ac:dyDescent="0.25">
      <c r="A1771" s="19" t="str">
        <f>IF(ROW()-12&lt;='01_Données'!$O$2,ROW()-12,"")</f>
        <v/>
      </c>
      <c r="B1771" s="1" t="str">
        <f>IF('01_Données'!Q1521="","",INDEX(Tableau3[N°CMD],MATCH('01_Données'!P1521,Tableau3[Sequence],0),))</f>
        <v/>
      </c>
      <c r="C1771" s="31" t="str">
        <f>IF('01_Données'!Q1521="","",INDEX(Tableau3[Désignation],MATCH('01_Données'!P1521,Tableau3[Sequence],0),))</f>
        <v/>
      </c>
      <c r="D1771" s="1" t="str">
        <f>IF('01_Données'!Q1521="","",INDEX(Tableau3[Qte],MATCH('01_Données'!P1521,Tableau3[Sequence],0),))</f>
        <v/>
      </c>
      <c r="E1771" s="22" t="str">
        <f>IF('01_Données'!Q1521="","",INDEX(Tableau3[P.A.U],MATCH('01_Données'!P1521,Tableau3[Sequence],0),))</f>
        <v/>
      </c>
      <c r="F1771" s="22"/>
      <c r="G1771" s="2" t="str">
        <f>IF('01_Données'!Q1521="","",INDEX(Tableau3[Délai],MATCH('01_Données'!P1521,Tableau3[Sequence],0),))</f>
        <v/>
      </c>
      <c r="H1771" s="2" t="str">
        <f>IF('01_Données'!Q1521="","",INDEX(Tableau3[Date livraison],MATCH('01_Données'!P1521,Tableau3[Sequence],0),))</f>
        <v/>
      </c>
      <c r="I1771" s="1" t="str">
        <f t="shared" si="34"/>
        <v/>
      </c>
      <c r="J1771" t="e">
        <f>IF('01_Données'!#REF!="","",INDEX(#REF!,MATCH('01_Données'!#REF!,#REF!,0),))</f>
        <v>#REF!</v>
      </c>
    </row>
    <row r="1772" spans="1:10" x14ac:dyDescent="0.25">
      <c r="A1772" s="19" t="str">
        <f>IF(ROW()-12&lt;='01_Données'!$O$2,ROW()-12,"")</f>
        <v/>
      </c>
      <c r="B1772" s="1" t="str">
        <f>IF('01_Données'!Q1522="","",INDEX(Tableau3[N°CMD],MATCH('01_Données'!P1522,Tableau3[Sequence],0),))</f>
        <v/>
      </c>
      <c r="C1772" s="31" t="str">
        <f>IF('01_Données'!Q1522="","",INDEX(Tableau3[Désignation],MATCH('01_Données'!P1522,Tableau3[Sequence],0),))</f>
        <v/>
      </c>
      <c r="D1772" s="1" t="str">
        <f>IF('01_Données'!Q1522="","",INDEX(Tableau3[Qte],MATCH('01_Données'!P1522,Tableau3[Sequence],0),))</f>
        <v/>
      </c>
      <c r="E1772" s="22" t="str">
        <f>IF('01_Données'!Q1522="","",INDEX(Tableau3[P.A.U],MATCH('01_Données'!P1522,Tableau3[Sequence],0),))</f>
        <v/>
      </c>
      <c r="F1772" s="22"/>
      <c r="G1772" s="2" t="str">
        <f>IF('01_Données'!Q1522="","",INDEX(Tableau3[Délai],MATCH('01_Données'!P1522,Tableau3[Sequence],0),))</f>
        <v/>
      </c>
      <c r="H1772" s="2" t="str">
        <f>IF('01_Données'!Q1522="","",INDEX(Tableau3[Date livraison],MATCH('01_Données'!P1522,Tableau3[Sequence],0),))</f>
        <v/>
      </c>
      <c r="I1772" s="1" t="str">
        <f t="shared" si="34"/>
        <v/>
      </c>
      <c r="J1772" t="e">
        <f>IF('01_Données'!#REF!="","",INDEX(#REF!,MATCH('01_Données'!#REF!,#REF!,0),))</f>
        <v>#REF!</v>
      </c>
    </row>
    <row r="1773" spans="1:10" x14ac:dyDescent="0.25">
      <c r="A1773" s="19" t="str">
        <f>IF(ROW()-12&lt;='01_Données'!$O$2,ROW()-12,"")</f>
        <v/>
      </c>
      <c r="B1773" s="1" t="str">
        <f>IF('01_Données'!Q1523="","",INDEX(Tableau3[N°CMD],MATCH('01_Données'!P1523,Tableau3[Sequence],0),))</f>
        <v/>
      </c>
      <c r="C1773" s="31" t="str">
        <f>IF('01_Données'!Q1523="","",INDEX(Tableau3[Désignation],MATCH('01_Données'!P1523,Tableau3[Sequence],0),))</f>
        <v/>
      </c>
      <c r="D1773" s="1" t="str">
        <f>IF('01_Données'!Q1523="","",INDEX(Tableau3[Qte],MATCH('01_Données'!P1523,Tableau3[Sequence],0),))</f>
        <v/>
      </c>
      <c r="E1773" s="22" t="str">
        <f>IF('01_Données'!Q1523="","",INDEX(Tableau3[P.A.U],MATCH('01_Données'!P1523,Tableau3[Sequence],0),))</f>
        <v/>
      </c>
      <c r="F1773" s="22"/>
      <c r="G1773" s="2" t="str">
        <f>IF('01_Données'!Q1523="","",INDEX(Tableau3[Délai],MATCH('01_Données'!P1523,Tableau3[Sequence],0),))</f>
        <v/>
      </c>
      <c r="H1773" s="2" t="str">
        <f>IF('01_Données'!Q1523="","",INDEX(Tableau3[Date livraison],MATCH('01_Données'!P1523,Tableau3[Sequence],0),))</f>
        <v/>
      </c>
      <c r="I1773" s="1" t="str">
        <f t="shared" si="34"/>
        <v/>
      </c>
      <c r="J1773" t="e">
        <f>IF('01_Données'!#REF!="","",INDEX(#REF!,MATCH('01_Données'!#REF!,#REF!,0),))</f>
        <v>#REF!</v>
      </c>
    </row>
    <row r="1774" spans="1:10" x14ac:dyDescent="0.25">
      <c r="A1774" s="19" t="str">
        <f>IF(ROW()-12&lt;='01_Données'!$O$2,ROW()-12,"")</f>
        <v/>
      </c>
      <c r="B1774" s="1" t="str">
        <f>IF('01_Données'!Q1524="","",INDEX(Tableau3[N°CMD],MATCH('01_Données'!P1524,Tableau3[Sequence],0),))</f>
        <v/>
      </c>
      <c r="C1774" s="31" t="str">
        <f>IF('01_Données'!Q1524="","",INDEX(Tableau3[Désignation],MATCH('01_Données'!P1524,Tableau3[Sequence],0),))</f>
        <v/>
      </c>
      <c r="D1774" s="1" t="str">
        <f>IF('01_Données'!Q1524="","",INDEX(Tableau3[Qte],MATCH('01_Données'!P1524,Tableau3[Sequence],0),))</f>
        <v/>
      </c>
      <c r="E1774" s="22" t="str">
        <f>IF('01_Données'!Q1524="","",INDEX(Tableau3[P.A.U],MATCH('01_Données'!P1524,Tableau3[Sequence],0),))</f>
        <v/>
      </c>
      <c r="F1774" s="22"/>
      <c r="G1774" s="2" t="str">
        <f>IF('01_Données'!Q1524="","",INDEX(Tableau3[Délai],MATCH('01_Données'!P1524,Tableau3[Sequence],0),))</f>
        <v/>
      </c>
      <c r="H1774" s="2" t="str">
        <f>IF('01_Données'!Q1524="","",INDEX(Tableau3[Date livraison],MATCH('01_Données'!P1524,Tableau3[Sequence],0),))</f>
        <v/>
      </c>
      <c r="I1774" s="1" t="str">
        <f t="shared" si="34"/>
        <v/>
      </c>
      <c r="J1774" t="e">
        <f>IF('01_Données'!#REF!="","",INDEX(#REF!,MATCH('01_Données'!#REF!,#REF!,0),))</f>
        <v>#REF!</v>
      </c>
    </row>
    <row r="1775" spans="1:10" x14ac:dyDescent="0.25">
      <c r="A1775" s="19" t="str">
        <f>IF(ROW()-12&lt;='01_Données'!$O$2,ROW()-12,"")</f>
        <v/>
      </c>
      <c r="B1775" s="1" t="str">
        <f>IF('01_Données'!Q1525="","",INDEX(Tableau3[N°CMD],MATCH('01_Données'!P1525,Tableau3[Sequence],0),))</f>
        <v/>
      </c>
      <c r="C1775" s="31" t="str">
        <f>IF('01_Données'!Q1525="","",INDEX(Tableau3[Désignation],MATCH('01_Données'!P1525,Tableau3[Sequence],0),))</f>
        <v/>
      </c>
      <c r="D1775" s="1" t="str">
        <f>IF('01_Données'!Q1525="","",INDEX(Tableau3[Qte],MATCH('01_Données'!P1525,Tableau3[Sequence],0),))</f>
        <v/>
      </c>
      <c r="E1775" s="22" t="str">
        <f>IF('01_Données'!Q1525="","",INDEX(Tableau3[P.A.U],MATCH('01_Données'!P1525,Tableau3[Sequence],0),))</f>
        <v/>
      </c>
      <c r="F1775" s="22"/>
      <c r="G1775" s="2" t="str">
        <f>IF('01_Données'!Q1525="","",INDEX(Tableau3[Délai],MATCH('01_Données'!P1525,Tableau3[Sequence],0),))</f>
        <v/>
      </c>
      <c r="H1775" s="2" t="str">
        <f>IF('01_Données'!Q1525="","",INDEX(Tableau3[Date livraison],MATCH('01_Données'!P1525,Tableau3[Sequence],0),))</f>
        <v/>
      </c>
      <c r="I1775" s="1" t="str">
        <f t="shared" si="34"/>
        <v/>
      </c>
      <c r="J1775" t="e">
        <f>IF('01_Données'!#REF!="","",INDEX(#REF!,MATCH('01_Données'!#REF!,#REF!,0),))</f>
        <v>#REF!</v>
      </c>
    </row>
    <row r="1776" spans="1:10" x14ac:dyDescent="0.25">
      <c r="A1776" s="19" t="str">
        <f>IF(ROW()-12&lt;='01_Données'!$O$2,ROW()-12,"")</f>
        <v/>
      </c>
      <c r="B1776" s="1" t="str">
        <f>IF('01_Données'!Q1526="","",INDEX(Tableau3[N°CMD],MATCH('01_Données'!P1526,Tableau3[Sequence],0),))</f>
        <v/>
      </c>
      <c r="C1776" s="31" t="str">
        <f>IF('01_Données'!Q1526="","",INDEX(Tableau3[Désignation],MATCH('01_Données'!P1526,Tableau3[Sequence],0),))</f>
        <v/>
      </c>
      <c r="D1776" s="1" t="str">
        <f>IF('01_Données'!Q1526="","",INDEX(Tableau3[Qte],MATCH('01_Données'!P1526,Tableau3[Sequence],0),))</f>
        <v/>
      </c>
      <c r="E1776" s="22" t="str">
        <f>IF('01_Données'!Q1526="","",INDEX(Tableau3[P.A.U],MATCH('01_Données'!P1526,Tableau3[Sequence],0),))</f>
        <v/>
      </c>
      <c r="F1776" s="22"/>
      <c r="G1776" s="2" t="str">
        <f>IF('01_Données'!Q1526="","",INDEX(Tableau3[Délai],MATCH('01_Données'!P1526,Tableau3[Sequence],0),))</f>
        <v/>
      </c>
      <c r="H1776" s="2" t="str">
        <f>IF('01_Données'!Q1526="","",INDEX(Tableau3[Date livraison],MATCH('01_Données'!P1526,Tableau3[Sequence],0),))</f>
        <v/>
      </c>
      <c r="I1776" s="1" t="str">
        <f t="shared" si="34"/>
        <v/>
      </c>
      <c r="J1776" t="e">
        <f>IF('01_Données'!#REF!="","",INDEX(#REF!,MATCH('01_Données'!#REF!,#REF!,0),))</f>
        <v>#REF!</v>
      </c>
    </row>
    <row r="1777" spans="1:10" x14ac:dyDescent="0.25">
      <c r="A1777" s="19" t="str">
        <f>IF(ROW()-12&lt;='01_Données'!$O$2,ROW()-12,"")</f>
        <v/>
      </c>
      <c r="B1777" s="1" t="str">
        <f>IF('01_Données'!Q1527="","",INDEX(Tableau3[N°CMD],MATCH('01_Données'!P1527,Tableau3[Sequence],0),))</f>
        <v/>
      </c>
      <c r="C1777" s="31" t="str">
        <f>IF('01_Données'!Q1527="","",INDEX(Tableau3[Désignation],MATCH('01_Données'!P1527,Tableau3[Sequence],0),))</f>
        <v/>
      </c>
      <c r="D1777" s="1" t="str">
        <f>IF('01_Données'!Q1527="","",INDEX(Tableau3[Qte],MATCH('01_Données'!P1527,Tableau3[Sequence],0),))</f>
        <v/>
      </c>
      <c r="E1777" s="22" t="str">
        <f>IF('01_Données'!Q1527="","",INDEX(Tableau3[P.A.U],MATCH('01_Données'!P1527,Tableau3[Sequence],0),))</f>
        <v/>
      </c>
      <c r="F1777" s="22"/>
      <c r="G1777" s="2" t="str">
        <f>IF('01_Données'!Q1527="","",INDEX(Tableau3[Délai],MATCH('01_Données'!P1527,Tableau3[Sequence],0),))</f>
        <v/>
      </c>
      <c r="H1777" s="2" t="str">
        <f>IF('01_Données'!Q1527="","",INDEX(Tableau3[Date livraison],MATCH('01_Données'!P1527,Tableau3[Sequence],0),))</f>
        <v/>
      </c>
      <c r="I1777" s="1" t="str">
        <f t="shared" si="34"/>
        <v/>
      </c>
      <c r="J1777" t="e">
        <f>IF('01_Données'!#REF!="","",INDEX(#REF!,MATCH('01_Données'!#REF!,#REF!,0),))</f>
        <v>#REF!</v>
      </c>
    </row>
    <row r="1778" spans="1:10" x14ac:dyDescent="0.25">
      <c r="A1778" s="19" t="str">
        <f>IF(ROW()-12&lt;='01_Données'!$O$2,ROW()-12,"")</f>
        <v/>
      </c>
      <c r="B1778" s="1" t="str">
        <f>IF('01_Données'!Q1528="","",INDEX(Tableau3[N°CMD],MATCH('01_Données'!P1528,Tableau3[Sequence],0),))</f>
        <v/>
      </c>
      <c r="C1778" s="31" t="str">
        <f>IF('01_Données'!Q1528="","",INDEX(Tableau3[Désignation],MATCH('01_Données'!P1528,Tableau3[Sequence],0),))</f>
        <v/>
      </c>
      <c r="D1778" s="1" t="str">
        <f>IF('01_Données'!Q1528="","",INDEX(Tableau3[Qte],MATCH('01_Données'!P1528,Tableau3[Sequence],0),))</f>
        <v/>
      </c>
      <c r="E1778" s="22" t="str">
        <f>IF('01_Données'!Q1528="","",INDEX(Tableau3[P.A.U],MATCH('01_Données'!P1528,Tableau3[Sequence],0),))</f>
        <v/>
      </c>
      <c r="F1778" s="22"/>
      <c r="G1778" s="2" t="str">
        <f>IF('01_Données'!Q1528="","",INDEX(Tableau3[Délai],MATCH('01_Données'!P1528,Tableau3[Sequence],0),))</f>
        <v/>
      </c>
      <c r="H1778" s="2" t="str">
        <f>IF('01_Données'!Q1528="","",INDEX(Tableau3[Date livraison],MATCH('01_Données'!P1528,Tableau3[Sequence],0),))</f>
        <v/>
      </c>
      <c r="I1778" s="1" t="str">
        <f t="shared" si="34"/>
        <v/>
      </c>
      <c r="J1778" t="e">
        <f>IF('01_Données'!#REF!="","",INDEX(#REF!,MATCH('01_Données'!#REF!,#REF!,0),))</f>
        <v>#REF!</v>
      </c>
    </row>
    <row r="1779" spans="1:10" x14ac:dyDescent="0.25">
      <c r="A1779" s="19" t="str">
        <f>IF(ROW()-12&lt;='01_Données'!$O$2,ROW()-12,"")</f>
        <v/>
      </c>
      <c r="B1779" s="1" t="str">
        <f>IF('01_Données'!Q1529="","",INDEX(Tableau3[N°CMD],MATCH('01_Données'!P1529,Tableau3[Sequence],0),))</f>
        <v/>
      </c>
      <c r="C1779" s="31" t="str">
        <f>IF('01_Données'!Q1529="","",INDEX(Tableau3[Désignation],MATCH('01_Données'!P1529,Tableau3[Sequence],0),))</f>
        <v/>
      </c>
      <c r="D1779" s="1" t="str">
        <f>IF('01_Données'!Q1529="","",INDEX(Tableau3[Qte],MATCH('01_Données'!P1529,Tableau3[Sequence],0),))</f>
        <v/>
      </c>
      <c r="E1779" s="22" t="str">
        <f>IF('01_Données'!Q1529="","",INDEX(Tableau3[P.A.U],MATCH('01_Données'!P1529,Tableau3[Sequence],0),))</f>
        <v/>
      </c>
      <c r="F1779" s="22"/>
      <c r="G1779" s="2" t="str">
        <f>IF('01_Données'!Q1529="","",INDEX(Tableau3[Délai],MATCH('01_Données'!P1529,Tableau3[Sequence],0),))</f>
        <v/>
      </c>
      <c r="H1779" s="2" t="str">
        <f>IF('01_Données'!Q1529="","",INDEX(Tableau3[Date livraison],MATCH('01_Données'!P1529,Tableau3[Sequence],0),))</f>
        <v/>
      </c>
      <c r="I1779" s="1" t="str">
        <f t="shared" si="34"/>
        <v/>
      </c>
      <c r="J1779" t="e">
        <f>IF('01_Données'!#REF!="","",INDEX(#REF!,MATCH('01_Données'!#REF!,#REF!,0),))</f>
        <v>#REF!</v>
      </c>
    </row>
    <row r="1780" spans="1:10" x14ac:dyDescent="0.25">
      <c r="A1780" s="19" t="str">
        <f>IF(ROW()-12&lt;='01_Données'!$O$2,ROW()-12,"")</f>
        <v/>
      </c>
      <c r="B1780" s="1" t="str">
        <f>IF('01_Données'!Q1530="","",INDEX(Tableau3[N°CMD],MATCH('01_Données'!P1530,Tableau3[Sequence],0),))</f>
        <v/>
      </c>
      <c r="C1780" s="31" t="str">
        <f>IF('01_Données'!Q1530="","",INDEX(Tableau3[Désignation],MATCH('01_Données'!P1530,Tableau3[Sequence],0),))</f>
        <v/>
      </c>
      <c r="D1780" s="1" t="str">
        <f>IF('01_Données'!Q1530="","",INDEX(Tableau3[Qte],MATCH('01_Données'!P1530,Tableau3[Sequence],0),))</f>
        <v/>
      </c>
      <c r="E1780" s="22" t="str">
        <f>IF('01_Données'!Q1530="","",INDEX(Tableau3[P.A.U],MATCH('01_Données'!P1530,Tableau3[Sequence],0),))</f>
        <v/>
      </c>
      <c r="F1780" s="22"/>
      <c r="G1780" s="2" t="str">
        <f>IF('01_Données'!Q1530="","",INDEX(Tableau3[Délai],MATCH('01_Données'!P1530,Tableau3[Sequence],0),))</f>
        <v/>
      </c>
      <c r="H1780" s="2" t="str">
        <f>IF('01_Données'!Q1530="","",INDEX(Tableau3[Date livraison],MATCH('01_Données'!P1530,Tableau3[Sequence],0),))</f>
        <v/>
      </c>
      <c r="I1780" s="1" t="str">
        <f t="shared" si="34"/>
        <v/>
      </c>
      <c r="J1780" t="e">
        <f>IF('01_Données'!#REF!="","",INDEX(#REF!,MATCH('01_Données'!#REF!,#REF!,0),))</f>
        <v>#REF!</v>
      </c>
    </row>
    <row r="1781" spans="1:10" x14ac:dyDescent="0.25">
      <c r="A1781" s="19" t="str">
        <f>IF(ROW()-12&lt;='01_Données'!$O$2,ROW()-12,"")</f>
        <v/>
      </c>
      <c r="B1781" s="1" t="str">
        <f>IF('01_Données'!Q1531="","",INDEX(Tableau3[N°CMD],MATCH('01_Données'!P1531,Tableau3[Sequence],0),))</f>
        <v/>
      </c>
      <c r="C1781" s="31" t="str">
        <f>IF('01_Données'!Q1531="","",INDEX(Tableau3[Désignation],MATCH('01_Données'!P1531,Tableau3[Sequence],0),))</f>
        <v/>
      </c>
      <c r="D1781" s="1" t="str">
        <f>IF('01_Données'!Q1531="","",INDEX(Tableau3[Qte],MATCH('01_Données'!P1531,Tableau3[Sequence],0),))</f>
        <v/>
      </c>
      <c r="E1781" s="22" t="str">
        <f>IF('01_Données'!Q1531="","",INDEX(Tableau3[P.A.U],MATCH('01_Données'!P1531,Tableau3[Sequence],0),))</f>
        <v/>
      </c>
      <c r="F1781" s="22"/>
      <c r="G1781" s="2" t="str">
        <f>IF('01_Données'!Q1531="","",INDEX(Tableau3[Délai],MATCH('01_Données'!P1531,Tableau3[Sequence],0),))</f>
        <v/>
      </c>
      <c r="H1781" s="2" t="str">
        <f>IF('01_Données'!Q1531="","",INDEX(Tableau3[Date livraison],MATCH('01_Données'!P1531,Tableau3[Sequence],0),))</f>
        <v/>
      </c>
      <c r="I1781" s="1" t="str">
        <f t="shared" si="34"/>
        <v/>
      </c>
      <c r="J1781" t="e">
        <f>IF('01_Données'!#REF!="","",INDEX(#REF!,MATCH('01_Données'!#REF!,#REF!,0),))</f>
        <v>#REF!</v>
      </c>
    </row>
    <row r="1782" spans="1:10" x14ac:dyDescent="0.25">
      <c r="A1782" s="19" t="str">
        <f>IF(ROW()-12&lt;='01_Données'!$O$2,ROW()-12,"")</f>
        <v/>
      </c>
      <c r="B1782" s="1" t="str">
        <f>IF('01_Données'!Q1532="","",INDEX(Tableau3[N°CMD],MATCH('01_Données'!P1532,Tableau3[Sequence],0),))</f>
        <v/>
      </c>
      <c r="C1782" s="31" t="str">
        <f>IF('01_Données'!Q1532="","",INDEX(Tableau3[Désignation],MATCH('01_Données'!P1532,Tableau3[Sequence],0),))</f>
        <v/>
      </c>
      <c r="D1782" s="1" t="str">
        <f>IF('01_Données'!Q1532="","",INDEX(Tableau3[Qte],MATCH('01_Données'!P1532,Tableau3[Sequence],0),))</f>
        <v/>
      </c>
      <c r="E1782" s="22" t="str">
        <f>IF('01_Données'!Q1532="","",INDEX(Tableau3[P.A.U],MATCH('01_Données'!P1532,Tableau3[Sequence],0),))</f>
        <v/>
      </c>
      <c r="F1782" s="22"/>
      <c r="G1782" s="2" t="str">
        <f>IF('01_Données'!Q1532="","",INDEX(Tableau3[Délai],MATCH('01_Données'!P1532,Tableau3[Sequence],0),))</f>
        <v/>
      </c>
      <c r="H1782" s="2" t="str">
        <f>IF('01_Données'!Q1532="","",INDEX(Tableau3[Date livraison],MATCH('01_Données'!P1532,Tableau3[Sequence],0),))</f>
        <v/>
      </c>
      <c r="I1782" s="1" t="str">
        <f t="shared" si="34"/>
        <v/>
      </c>
      <c r="J1782" t="e">
        <f>IF('01_Données'!#REF!="","",INDEX(#REF!,MATCH('01_Données'!#REF!,#REF!,0),))</f>
        <v>#REF!</v>
      </c>
    </row>
    <row r="1783" spans="1:10" x14ac:dyDescent="0.25">
      <c r="A1783" s="19" t="str">
        <f>IF(ROW()-12&lt;='01_Données'!$O$2,ROW()-12,"")</f>
        <v/>
      </c>
      <c r="B1783" s="1" t="str">
        <f>IF('01_Données'!Q1533="","",INDEX(Tableau3[N°CMD],MATCH('01_Données'!P1533,Tableau3[Sequence],0),))</f>
        <v/>
      </c>
      <c r="C1783" s="31" t="str">
        <f>IF('01_Données'!Q1533="","",INDEX(Tableau3[Désignation],MATCH('01_Données'!P1533,Tableau3[Sequence],0),))</f>
        <v/>
      </c>
      <c r="D1783" s="1" t="str">
        <f>IF('01_Données'!Q1533="","",INDEX(Tableau3[Qte],MATCH('01_Données'!P1533,Tableau3[Sequence],0),))</f>
        <v/>
      </c>
      <c r="E1783" s="22" t="str">
        <f>IF('01_Données'!Q1533="","",INDEX(Tableau3[P.A.U],MATCH('01_Données'!P1533,Tableau3[Sequence],0),))</f>
        <v/>
      </c>
      <c r="F1783" s="22"/>
      <c r="G1783" s="2" t="str">
        <f>IF('01_Données'!Q1533="","",INDEX(Tableau3[Délai],MATCH('01_Données'!P1533,Tableau3[Sequence],0),))</f>
        <v/>
      </c>
      <c r="H1783" s="2" t="str">
        <f>IF('01_Données'!Q1533="","",INDEX(Tableau3[Date livraison],MATCH('01_Données'!P1533,Tableau3[Sequence],0),))</f>
        <v/>
      </c>
      <c r="I1783" s="1" t="str">
        <f t="shared" si="34"/>
        <v/>
      </c>
      <c r="J1783" t="e">
        <f>IF('01_Données'!#REF!="","",INDEX(#REF!,MATCH('01_Données'!#REF!,#REF!,0),))</f>
        <v>#REF!</v>
      </c>
    </row>
    <row r="1784" spans="1:10" x14ac:dyDescent="0.25">
      <c r="A1784" s="19" t="str">
        <f>IF(ROW()-12&lt;='01_Données'!$O$2,ROW()-12,"")</f>
        <v/>
      </c>
      <c r="B1784" s="1" t="str">
        <f>IF('01_Données'!Q1534="","",INDEX(Tableau3[N°CMD],MATCH('01_Données'!P1534,Tableau3[Sequence],0),))</f>
        <v/>
      </c>
      <c r="C1784" s="31" t="str">
        <f>IF('01_Données'!Q1534="","",INDEX(Tableau3[Désignation],MATCH('01_Données'!P1534,Tableau3[Sequence],0),))</f>
        <v/>
      </c>
      <c r="D1784" s="1" t="str">
        <f>IF('01_Données'!Q1534="","",INDEX(Tableau3[Qte],MATCH('01_Données'!P1534,Tableau3[Sequence],0),))</f>
        <v/>
      </c>
      <c r="E1784" s="22" t="str">
        <f>IF('01_Données'!Q1534="","",INDEX(Tableau3[P.A.U],MATCH('01_Données'!P1534,Tableau3[Sequence],0),))</f>
        <v/>
      </c>
      <c r="F1784" s="22"/>
      <c r="G1784" s="2" t="str">
        <f>IF('01_Données'!Q1534="","",INDEX(Tableau3[Délai],MATCH('01_Données'!P1534,Tableau3[Sequence],0),))</f>
        <v/>
      </c>
      <c r="H1784" s="2" t="str">
        <f>IF('01_Données'!Q1534="","",INDEX(Tableau3[Date livraison],MATCH('01_Données'!P1534,Tableau3[Sequence],0),))</f>
        <v/>
      </c>
      <c r="I1784" s="1" t="str">
        <f t="shared" si="34"/>
        <v/>
      </c>
      <c r="J1784" t="e">
        <f>IF('01_Données'!#REF!="","",INDEX(#REF!,MATCH('01_Données'!#REF!,#REF!,0),))</f>
        <v>#REF!</v>
      </c>
    </row>
    <row r="1785" spans="1:10" x14ac:dyDescent="0.25">
      <c r="A1785" s="19" t="str">
        <f>IF(ROW()-12&lt;='01_Données'!$O$2,ROW()-12,"")</f>
        <v/>
      </c>
      <c r="B1785" s="1" t="str">
        <f>IF('01_Données'!Q1535="","",INDEX(Tableau3[N°CMD],MATCH('01_Données'!P1535,Tableau3[Sequence],0),))</f>
        <v/>
      </c>
      <c r="C1785" s="31" t="str">
        <f>IF('01_Données'!Q1535="","",INDEX(Tableau3[Désignation],MATCH('01_Données'!P1535,Tableau3[Sequence],0),))</f>
        <v/>
      </c>
      <c r="D1785" s="1" t="str">
        <f>IF('01_Données'!Q1535="","",INDEX(Tableau3[Qte],MATCH('01_Données'!P1535,Tableau3[Sequence],0),))</f>
        <v/>
      </c>
      <c r="E1785" s="22" t="str">
        <f>IF('01_Données'!Q1535="","",INDEX(Tableau3[P.A.U],MATCH('01_Données'!P1535,Tableau3[Sequence],0),))</f>
        <v/>
      </c>
      <c r="F1785" s="22"/>
      <c r="G1785" s="2" t="str">
        <f>IF('01_Données'!Q1535="","",INDEX(Tableau3[Délai],MATCH('01_Données'!P1535,Tableau3[Sequence],0),))</f>
        <v/>
      </c>
      <c r="H1785" s="2" t="str">
        <f>IF('01_Données'!Q1535="","",INDEX(Tableau3[Date livraison],MATCH('01_Données'!P1535,Tableau3[Sequence],0),))</f>
        <v/>
      </c>
      <c r="I1785" s="1" t="str">
        <f t="shared" si="34"/>
        <v/>
      </c>
      <c r="J1785" t="e">
        <f>IF('01_Données'!#REF!="","",INDEX(#REF!,MATCH('01_Données'!#REF!,#REF!,0),))</f>
        <v>#REF!</v>
      </c>
    </row>
    <row r="1786" spans="1:10" x14ac:dyDescent="0.25">
      <c r="A1786" s="19" t="str">
        <f>IF(ROW()-12&lt;='01_Données'!$O$2,ROW()-12,"")</f>
        <v/>
      </c>
      <c r="B1786" s="1" t="str">
        <f>IF('01_Données'!Q1536="","",INDEX(Tableau3[N°CMD],MATCH('01_Données'!P1536,Tableau3[Sequence],0),))</f>
        <v/>
      </c>
      <c r="C1786" s="31" t="str">
        <f>IF('01_Données'!Q1536="","",INDEX(Tableau3[Désignation],MATCH('01_Données'!P1536,Tableau3[Sequence],0),))</f>
        <v/>
      </c>
      <c r="D1786" s="1" t="str">
        <f>IF('01_Données'!Q1536="","",INDEX(Tableau3[Qte],MATCH('01_Données'!P1536,Tableau3[Sequence],0),))</f>
        <v/>
      </c>
      <c r="E1786" s="22" t="str">
        <f>IF('01_Données'!Q1536="","",INDEX(Tableau3[P.A.U],MATCH('01_Données'!P1536,Tableau3[Sequence],0),))</f>
        <v/>
      </c>
      <c r="F1786" s="22"/>
      <c r="G1786" s="2" t="str">
        <f>IF('01_Données'!Q1536="","",INDEX(Tableau3[Délai],MATCH('01_Données'!P1536,Tableau3[Sequence],0),))</f>
        <v/>
      </c>
      <c r="H1786" s="2" t="str">
        <f>IF('01_Données'!Q1536="","",INDEX(Tableau3[Date livraison],MATCH('01_Données'!P1536,Tableau3[Sequence],0),))</f>
        <v/>
      </c>
      <c r="I1786" s="1" t="str">
        <f t="shared" si="34"/>
        <v/>
      </c>
      <c r="J1786" t="e">
        <f>IF('01_Données'!#REF!="","",INDEX(#REF!,MATCH('01_Données'!#REF!,#REF!,0),))</f>
        <v>#REF!</v>
      </c>
    </row>
    <row r="1787" spans="1:10" x14ac:dyDescent="0.25">
      <c r="A1787" s="19" t="str">
        <f>IF(ROW()-12&lt;='01_Données'!$O$2,ROW()-12,"")</f>
        <v/>
      </c>
      <c r="B1787" s="1" t="str">
        <f>IF('01_Données'!Q1537="","",INDEX(Tableau3[N°CMD],MATCH('01_Données'!P1537,Tableau3[Sequence],0),))</f>
        <v/>
      </c>
      <c r="C1787" s="31" t="str">
        <f>IF('01_Données'!Q1537="","",INDEX(Tableau3[Désignation],MATCH('01_Données'!P1537,Tableau3[Sequence],0),))</f>
        <v/>
      </c>
      <c r="D1787" s="1" t="str">
        <f>IF('01_Données'!Q1537="","",INDEX(Tableau3[Qte],MATCH('01_Données'!P1537,Tableau3[Sequence],0),))</f>
        <v/>
      </c>
      <c r="E1787" s="22" t="str">
        <f>IF('01_Données'!Q1537="","",INDEX(Tableau3[P.A.U],MATCH('01_Données'!P1537,Tableau3[Sequence],0),))</f>
        <v/>
      </c>
      <c r="F1787" s="22"/>
      <c r="G1787" s="2" t="str">
        <f>IF('01_Données'!Q1537="","",INDEX(Tableau3[Délai],MATCH('01_Données'!P1537,Tableau3[Sequence],0),))</f>
        <v/>
      </c>
      <c r="H1787" s="2" t="str">
        <f>IF('01_Données'!Q1537="","",INDEX(Tableau3[Date livraison],MATCH('01_Données'!P1537,Tableau3[Sequence],0),))</f>
        <v/>
      </c>
      <c r="I1787" s="1" t="str">
        <f t="shared" si="34"/>
        <v/>
      </c>
      <c r="J1787" t="e">
        <f>IF('01_Données'!#REF!="","",INDEX(#REF!,MATCH('01_Données'!#REF!,#REF!,0),))</f>
        <v>#REF!</v>
      </c>
    </row>
    <row r="1788" spans="1:10" x14ac:dyDescent="0.25">
      <c r="A1788" s="19" t="str">
        <f>IF(ROW()-12&lt;='01_Données'!$O$2,ROW()-12,"")</f>
        <v/>
      </c>
      <c r="B1788" s="1" t="str">
        <f>IF('01_Données'!Q1538="","",INDEX(Tableau3[N°CMD],MATCH('01_Données'!P1538,Tableau3[Sequence],0),))</f>
        <v/>
      </c>
      <c r="C1788" s="31" t="str">
        <f>IF('01_Données'!Q1538="","",INDEX(Tableau3[Désignation],MATCH('01_Données'!P1538,Tableau3[Sequence],0),))</f>
        <v/>
      </c>
      <c r="D1788" s="1" t="str">
        <f>IF('01_Données'!Q1538="","",INDEX(Tableau3[Qte],MATCH('01_Données'!P1538,Tableau3[Sequence],0),))</f>
        <v/>
      </c>
      <c r="E1788" s="22" t="str">
        <f>IF('01_Données'!Q1538="","",INDEX(Tableau3[P.A.U],MATCH('01_Données'!P1538,Tableau3[Sequence],0),))</f>
        <v/>
      </c>
      <c r="F1788" s="22"/>
      <c r="G1788" s="2" t="str">
        <f>IF('01_Données'!Q1538="","",INDEX(Tableau3[Délai],MATCH('01_Données'!P1538,Tableau3[Sequence],0),))</f>
        <v/>
      </c>
      <c r="H1788" s="2" t="str">
        <f>IF('01_Données'!Q1538="","",INDEX(Tableau3[Date livraison],MATCH('01_Données'!P1538,Tableau3[Sequence],0),))</f>
        <v/>
      </c>
      <c r="I1788" s="1" t="str">
        <f t="shared" si="34"/>
        <v/>
      </c>
      <c r="J1788" t="e">
        <f>IF('01_Données'!#REF!="","",INDEX(#REF!,MATCH('01_Données'!#REF!,#REF!,0),))</f>
        <v>#REF!</v>
      </c>
    </row>
    <row r="1789" spans="1:10" x14ac:dyDescent="0.25">
      <c r="A1789" s="19" t="str">
        <f>IF(ROW()-12&lt;='01_Données'!$O$2,ROW()-12,"")</f>
        <v/>
      </c>
      <c r="B1789" s="1" t="str">
        <f>IF('01_Données'!Q1539="","",INDEX(Tableau3[N°CMD],MATCH('01_Données'!P1539,Tableau3[Sequence],0),))</f>
        <v/>
      </c>
      <c r="C1789" s="31" t="str">
        <f>IF('01_Données'!Q1539="","",INDEX(Tableau3[Désignation],MATCH('01_Données'!P1539,Tableau3[Sequence],0),))</f>
        <v/>
      </c>
      <c r="D1789" s="1" t="str">
        <f>IF('01_Données'!Q1539="","",INDEX(Tableau3[Qte],MATCH('01_Données'!P1539,Tableau3[Sequence],0),))</f>
        <v/>
      </c>
      <c r="E1789" s="22" t="str">
        <f>IF('01_Données'!Q1539="","",INDEX(Tableau3[P.A.U],MATCH('01_Données'!P1539,Tableau3[Sequence],0),))</f>
        <v/>
      </c>
      <c r="F1789" s="22"/>
      <c r="G1789" s="2" t="str">
        <f>IF('01_Données'!Q1539="","",INDEX(Tableau3[Délai],MATCH('01_Données'!P1539,Tableau3[Sequence],0),))</f>
        <v/>
      </c>
      <c r="H1789" s="2" t="str">
        <f>IF('01_Données'!Q1539="","",INDEX(Tableau3[Date livraison],MATCH('01_Données'!P1539,Tableau3[Sequence],0),))</f>
        <v/>
      </c>
      <c r="I1789" s="1" t="str">
        <f t="shared" si="34"/>
        <v/>
      </c>
      <c r="J1789" t="e">
        <f>IF('01_Données'!#REF!="","",INDEX(#REF!,MATCH('01_Données'!#REF!,#REF!,0),))</f>
        <v>#REF!</v>
      </c>
    </row>
    <row r="1790" spans="1:10" x14ac:dyDescent="0.25">
      <c r="A1790" s="19" t="str">
        <f>IF(ROW()-12&lt;='01_Données'!$O$2,ROW()-12,"")</f>
        <v/>
      </c>
      <c r="B1790" s="1" t="str">
        <f>IF('01_Données'!Q1540="","",INDEX(Tableau3[N°CMD],MATCH('01_Données'!P1540,Tableau3[Sequence],0),))</f>
        <v/>
      </c>
      <c r="C1790" s="31" t="str">
        <f>IF('01_Données'!Q1540="","",INDEX(Tableau3[Désignation],MATCH('01_Données'!P1540,Tableau3[Sequence],0),))</f>
        <v/>
      </c>
      <c r="D1790" s="1" t="str">
        <f>IF('01_Données'!Q1540="","",INDEX(Tableau3[Qte],MATCH('01_Données'!P1540,Tableau3[Sequence],0),))</f>
        <v/>
      </c>
      <c r="E1790" s="22" t="str">
        <f>IF('01_Données'!Q1540="","",INDEX(Tableau3[P.A.U],MATCH('01_Données'!P1540,Tableau3[Sequence],0),))</f>
        <v/>
      </c>
      <c r="F1790" s="22"/>
      <c r="G1790" s="2" t="str">
        <f>IF('01_Données'!Q1540="","",INDEX(Tableau3[Délai],MATCH('01_Données'!P1540,Tableau3[Sequence],0),))</f>
        <v/>
      </c>
      <c r="H1790" s="2" t="str">
        <f>IF('01_Données'!Q1540="","",INDEX(Tableau3[Date livraison],MATCH('01_Données'!P1540,Tableau3[Sequence],0),))</f>
        <v/>
      </c>
      <c r="I1790" s="1" t="str">
        <f t="shared" si="34"/>
        <v/>
      </c>
      <c r="J1790" t="e">
        <f>IF('01_Données'!#REF!="","",INDEX(#REF!,MATCH('01_Données'!#REF!,#REF!,0),))</f>
        <v>#REF!</v>
      </c>
    </row>
    <row r="1791" spans="1:10" x14ac:dyDescent="0.25">
      <c r="A1791" s="19" t="str">
        <f>IF(ROW()-12&lt;='01_Données'!$O$2,ROW()-12,"")</f>
        <v/>
      </c>
      <c r="B1791" s="1" t="str">
        <f>IF('01_Données'!Q1541="","",INDEX(Tableau3[N°CMD],MATCH('01_Données'!P1541,Tableau3[Sequence],0),))</f>
        <v/>
      </c>
      <c r="C1791" s="31" t="str">
        <f>IF('01_Données'!Q1541="","",INDEX(Tableau3[Désignation],MATCH('01_Données'!P1541,Tableau3[Sequence],0),))</f>
        <v/>
      </c>
      <c r="D1791" s="1" t="str">
        <f>IF('01_Données'!Q1541="","",INDEX(Tableau3[Qte],MATCH('01_Données'!P1541,Tableau3[Sequence],0),))</f>
        <v/>
      </c>
      <c r="E1791" s="22" t="str">
        <f>IF('01_Données'!Q1541="","",INDEX(Tableau3[P.A.U],MATCH('01_Données'!P1541,Tableau3[Sequence],0),))</f>
        <v/>
      </c>
      <c r="F1791" s="22"/>
      <c r="G1791" s="2" t="str">
        <f>IF('01_Données'!Q1541="","",INDEX(Tableau3[Délai],MATCH('01_Données'!P1541,Tableau3[Sequence],0),))</f>
        <v/>
      </c>
      <c r="H1791" s="2" t="str">
        <f>IF('01_Données'!Q1541="","",INDEX(Tableau3[Date livraison],MATCH('01_Données'!P1541,Tableau3[Sequence],0),))</f>
        <v/>
      </c>
      <c r="I1791" s="1" t="str">
        <f t="shared" si="34"/>
        <v/>
      </c>
      <c r="J1791" t="e">
        <f>IF('01_Données'!#REF!="","",INDEX(#REF!,MATCH('01_Données'!#REF!,#REF!,0),))</f>
        <v>#REF!</v>
      </c>
    </row>
    <row r="1792" spans="1:10" x14ac:dyDescent="0.25">
      <c r="A1792" s="19" t="str">
        <f>IF(ROW()-12&lt;='01_Données'!$O$2,ROW()-12,"")</f>
        <v/>
      </c>
      <c r="B1792" s="1" t="str">
        <f>IF('01_Données'!Q1542="","",INDEX(Tableau3[N°CMD],MATCH('01_Données'!P1542,Tableau3[Sequence],0),))</f>
        <v/>
      </c>
      <c r="C1792" s="31" t="str">
        <f>IF('01_Données'!Q1542="","",INDEX(Tableau3[Désignation],MATCH('01_Données'!P1542,Tableau3[Sequence],0),))</f>
        <v/>
      </c>
      <c r="D1792" s="1" t="str">
        <f>IF('01_Données'!Q1542="","",INDEX(Tableau3[Qte],MATCH('01_Données'!P1542,Tableau3[Sequence],0),))</f>
        <v/>
      </c>
      <c r="E1792" s="22" t="str">
        <f>IF('01_Données'!Q1542="","",INDEX(Tableau3[P.A.U],MATCH('01_Données'!P1542,Tableau3[Sequence],0),))</f>
        <v/>
      </c>
      <c r="F1792" s="22"/>
      <c r="G1792" s="2" t="str">
        <f>IF('01_Données'!Q1542="","",INDEX(Tableau3[Délai],MATCH('01_Données'!P1542,Tableau3[Sequence],0),))</f>
        <v/>
      </c>
      <c r="H1792" s="2" t="str">
        <f>IF('01_Données'!Q1542="","",INDEX(Tableau3[Date livraison],MATCH('01_Données'!P1542,Tableau3[Sequence],0),))</f>
        <v/>
      </c>
      <c r="I1792" s="1" t="str">
        <f t="shared" si="34"/>
        <v/>
      </c>
      <c r="J1792" t="e">
        <f>IF('01_Données'!#REF!="","",INDEX(#REF!,MATCH('01_Données'!#REF!,#REF!,0),))</f>
        <v>#REF!</v>
      </c>
    </row>
    <row r="1793" spans="1:10" x14ac:dyDescent="0.25">
      <c r="A1793" s="19" t="str">
        <f>IF(ROW()-12&lt;='01_Données'!$O$2,ROW()-12,"")</f>
        <v/>
      </c>
      <c r="B1793" s="1" t="str">
        <f>IF('01_Données'!Q1543="","",INDEX(Tableau3[N°CMD],MATCH('01_Données'!P1543,Tableau3[Sequence],0),))</f>
        <v/>
      </c>
      <c r="C1793" s="31" t="str">
        <f>IF('01_Données'!Q1543="","",INDEX(Tableau3[Désignation],MATCH('01_Données'!P1543,Tableau3[Sequence],0),))</f>
        <v/>
      </c>
      <c r="D1793" s="1" t="str">
        <f>IF('01_Données'!Q1543="","",INDEX(Tableau3[Qte],MATCH('01_Données'!P1543,Tableau3[Sequence],0),))</f>
        <v/>
      </c>
      <c r="E1793" s="22" t="str">
        <f>IF('01_Données'!Q1543="","",INDEX(Tableau3[P.A.U],MATCH('01_Données'!P1543,Tableau3[Sequence],0),))</f>
        <v/>
      </c>
      <c r="F1793" s="22"/>
      <c r="G1793" s="2" t="str">
        <f>IF('01_Données'!Q1543="","",INDEX(Tableau3[Délai],MATCH('01_Données'!P1543,Tableau3[Sequence],0),))</f>
        <v/>
      </c>
      <c r="H1793" s="2" t="str">
        <f>IF('01_Données'!Q1543="","",INDEX(Tableau3[Date livraison],MATCH('01_Données'!P1543,Tableau3[Sequence],0),))</f>
        <v/>
      </c>
      <c r="I1793" s="1" t="str">
        <f t="shared" si="34"/>
        <v/>
      </c>
      <c r="J1793" t="e">
        <f>IF('01_Données'!#REF!="","",INDEX(#REF!,MATCH('01_Données'!#REF!,#REF!,0),))</f>
        <v>#REF!</v>
      </c>
    </row>
    <row r="1794" spans="1:10" x14ac:dyDescent="0.25">
      <c r="A1794" s="19" t="str">
        <f>IF(ROW()-12&lt;='01_Données'!$O$2,ROW()-12,"")</f>
        <v/>
      </c>
      <c r="B1794" s="1" t="str">
        <f>IF('01_Données'!Q1544="","",INDEX(Tableau3[N°CMD],MATCH('01_Données'!P1544,Tableau3[Sequence],0),))</f>
        <v/>
      </c>
      <c r="C1794" s="31" t="str">
        <f>IF('01_Données'!Q1544="","",INDEX(Tableau3[Désignation],MATCH('01_Données'!P1544,Tableau3[Sequence],0),))</f>
        <v/>
      </c>
      <c r="D1794" s="1" t="str">
        <f>IF('01_Données'!Q1544="","",INDEX(Tableau3[Qte],MATCH('01_Données'!P1544,Tableau3[Sequence],0),))</f>
        <v/>
      </c>
      <c r="E1794" s="22" t="str">
        <f>IF('01_Données'!Q1544="","",INDEX(Tableau3[P.A.U],MATCH('01_Données'!P1544,Tableau3[Sequence],0),))</f>
        <v/>
      </c>
      <c r="F1794" s="22"/>
      <c r="G1794" s="2" t="str">
        <f>IF('01_Données'!Q1544="","",INDEX(Tableau3[Délai],MATCH('01_Données'!P1544,Tableau3[Sequence],0),))</f>
        <v/>
      </c>
      <c r="H1794" s="2" t="str">
        <f>IF('01_Données'!Q1544="","",INDEX(Tableau3[Date livraison],MATCH('01_Données'!P1544,Tableau3[Sequence],0),))</f>
        <v/>
      </c>
      <c r="I1794" s="1" t="str">
        <f t="shared" si="34"/>
        <v/>
      </c>
      <c r="J1794" t="e">
        <f>IF('01_Données'!#REF!="","",INDEX(#REF!,MATCH('01_Données'!#REF!,#REF!,0),))</f>
        <v>#REF!</v>
      </c>
    </row>
    <row r="1795" spans="1:10" x14ac:dyDescent="0.25">
      <c r="A1795" s="19" t="str">
        <f>IF(ROW()-12&lt;='01_Données'!$O$2,ROW()-12,"")</f>
        <v/>
      </c>
      <c r="B1795" s="1" t="str">
        <f>IF('01_Données'!Q1545="","",INDEX(Tableau3[N°CMD],MATCH('01_Données'!P1545,Tableau3[Sequence],0),))</f>
        <v/>
      </c>
      <c r="C1795" s="31" t="str">
        <f>IF('01_Données'!Q1545="","",INDEX(Tableau3[Désignation],MATCH('01_Données'!P1545,Tableau3[Sequence],0),))</f>
        <v/>
      </c>
      <c r="D1795" s="1" t="str">
        <f>IF('01_Données'!Q1545="","",INDEX(Tableau3[Qte],MATCH('01_Données'!P1545,Tableau3[Sequence],0),))</f>
        <v/>
      </c>
      <c r="E1795" s="22" t="str">
        <f>IF('01_Données'!Q1545="","",INDEX(Tableau3[P.A.U],MATCH('01_Données'!P1545,Tableau3[Sequence],0),))</f>
        <v/>
      </c>
      <c r="F1795" s="22"/>
      <c r="G1795" s="2" t="str">
        <f>IF('01_Données'!Q1545="","",INDEX(Tableau3[Délai],MATCH('01_Données'!P1545,Tableau3[Sequence],0),))</f>
        <v/>
      </c>
      <c r="H1795" s="2" t="str">
        <f>IF('01_Données'!Q1545="","",INDEX(Tableau3[Date livraison],MATCH('01_Données'!P1545,Tableau3[Sequence],0),))</f>
        <v/>
      </c>
      <c r="I1795" s="1" t="str">
        <f t="shared" si="34"/>
        <v/>
      </c>
      <c r="J1795" t="e">
        <f>IF('01_Données'!#REF!="","",INDEX(#REF!,MATCH('01_Données'!#REF!,#REF!,0),))</f>
        <v>#REF!</v>
      </c>
    </row>
    <row r="1796" spans="1:10" x14ac:dyDescent="0.25">
      <c r="A1796" s="19" t="str">
        <f>IF(ROW()-12&lt;='01_Données'!$O$2,ROW()-12,"")</f>
        <v/>
      </c>
      <c r="B1796" s="1" t="str">
        <f>IF('01_Données'!Q1546="","",INDEX(Tableau3[N°CMD],MATCH('01_Données'!P1546,Tableau3[Sequence],0),))</f>
        <v/>
      </c>
      <c r="C1796" s="31" t="str">
        <f>IF('01_Données'!Q1546="","",INDEX(Tableau3[Désignation],MATCH('01_Données'!P1546,Tableau3[Sequence],0),))</f>
        <v/>
      </c>
      <c r="D1796" s="1" t="str">
        <f>IF('01_Données'!Q1546="","",INDEX(Tableau3[Qte],MATCH('01_Données'!P1546,Tableau3[Sequence],0),))</f>
        <v/>
      </c>
      <c r="E1796" s="22" t="str">
        <f>IF('01_Données'!Q1546="","",INDEX(Tableau3[P.A.U],MATCH('01_Données'!P1546,Tableau3[Sequence],0),))</f>
        <v/>
      </c>
      <c r="F1796" s="22"/>
      <c r="G1796" s="2" t="str">
        <f>IF('01_Données'!Q1546="","",INDEX(Tableau3[Délai],MATCH('01_Données'!P1546,Tableau3[Sequence],0),))</f>
        <v/>
      </c>
      <c r="H1796" s="2" t="str">
        <f>IF('01_Données'!Q1546="","",INDEX(Tableau3[Date livraison],MATCH('01_Données'!P1546,Tableau3[Sequence],0),))</f>
        <v/>
      </c>
      <c r="I1796" s="1" t="str">
        <f t="shared" si="34"/>
        <v/>
      </c>
      <c r="J1796" t="e">
        <f>IF('01_Données'!#REF!="","",INDEX(#REF!,MATCH('01_Données'!#REF!,#REF!,0),))</f>
        <v>#REF!</v>
      </c>
    </row>
    <row r="1797" spans="1:10" x14ac:dyDescent="0.25">
      <c r="A1797" s="19" t="str">
        <f>IF(ROW()-12&lt;='01_Données'!$O$2,ROW()-12,"")</f>
        <v/>
      </c>
      <c r="B1797" s="1" t="str">
        <f>IF('01_Données'!Q1547="","",INDEX(Tableau3[N°CMD],MATCH('01_Données'!P1547,Tableau3[Sequence],0),))</f>
        <v/>
      </c>
      <c r="C1797" s="31" t="str">
        <f>IF('01_Données'!Q1547="","",INDEX(Tableau3[Désignation],MATCH('01_Données'!P1547,Tableau3[Sequence],0),))</f>
        <v/>
      </c>
      <c r="D1797" s="1" t="str">
        <f>IF('01_Données'!Q1547="","",INDEX(Tableau3[Qte],MATCH('01_Données'!P1547,Tableau3[Sequence],0),))</f>
        <v/>
      </c>
      <c r="E1797" s="22" t="str">
        <f>IF('01_Données'!Q1547="","",INDEX(Tableau3[P.A.U],MATCH('01_Données'!P1547,Tableau3[Sequence],0),))</f>
        <v/>
      </c>
      <c r="F1797" s="22"/>
      <c r="G1797" s="2" t="str">
        <f>IF('01_Données'!Q1547="","",INDEX(Tableau3[Délai],MATCH('01_Données'!P1547,Tableau3[Sequence],0),))</f>
        <v/>
      </c>
      <c r="H1797" s="2" t="str">
        <f>IF('01_Données'!Q1547="","",INDEX(Tableau3[Date livraison],MATCH('01_Données'!P1547,Tableau3[Sequence],0),))</f>
        <v/>
      </c>
      <c r="I1797" s="1" t="str">
        <f t="shared" si="34"/>
        <v/>
      </c>
      <c r="J1797" t="e">
        <f>IF('01_Données'!#REF!="","",INDEX(#REF!,MATCH('01_Données'!#REF!,#REF!,0),))</f>
        <v>#REF!</v>
      </c>
    </row>
    <row r="1798" spans="1:10" x14ac:dyDescent="0.25">
      <c r="A1798" s="19" t="str">
        <f>IF(ROW()-12&lt;='01_Données'!$O$2,ROW()-12,"")</f>
        <v/>
      </c>
      <c r="B1798" s="1" t="str">
        <f>IF('01_Données'!Q1548="","",INDEX(Tableau3[N°CMD],MATCH('01_Données'!P1548,Tableau3[Sequence],0),))</f>
        <v/>
      </c>
      <c r="C1798" s="31" t="str">
        <f>IF('01_Données'!Q1548="","",INDEX(Tableau3[Désignation],MATCH('01_Données'!P1548,Tableau3[Sequence],0),))</f>
        <v/>
      </c>
      <c r="D1798" s="1" t="str">
        <f>IF('01_Données'!Q1548="","",INDEX(Tableau3[Qte],MATCH('01_Données'!P1548,Tableau3[Sequence],0),))</f>
        <v/>
      </c>
      <c r="E1798" s="22" t="str">
        <f>IF('01_Données'!Q1548="","",INDEX(Tableau3[P.A.U],MATCH('01_Données'!P1548,Tableau3[Sequence],0),))</f>
        <v/>
      </c>
      <c r="F1798" s="22"/>
      <c r="G1798" s="2" t="str">
        <f>IF('01_Données'!Q1548="","",INDEX(Tableau3[Délai],MATCH('01_Données'!P1548,Tableau3[Sequence],0),))</f>
        <v/>
      </c>
      <c r="H1798" s="2" t="str">
        <f>IF('01_Données'!Q1548="","",INDEX(Tableau3[Date livraison],MATCH('01_Données'!P1548,Tableau3[Sequence],0),))</f>
        <v/>
      </c>
      <c r="I1798" s="1" t="str">
        <f t="shared" si="34"/>
        <v/>
      </c>
      <c r="J1798" t="e">
        <f>IF('01_Données'!#REF!="","",INDEX(#REF!,MATCH('01_Données'!#REF!,#REF!,0),))</f>
        <v>#REF!</v>
      </c>
    </row>
    <row r="1799" spans="1:10" x14ac:dyDescent="0.25">
      <c r="A1799" s="19" t="str">
        <f>IF(ROW()-12&lt;='01_Données'!$O$2,ROW()-12,"")</f>
        <v/>
      </c>
      <c r="B1799" s="1" t="str">
        <f>IF('01_Données'!Q1549="","",INDEX(Tableau3[N°CMD],MATCH('01_Données'!P1549,Tableau3[Sequence],0),))</f>
        <v/>
      </c>
      <c r="C1799" s="31" t="str">
        <f>IF('01_Données'!Q1549="","",INDEX(Tableau3[Désignation],MATCH('01_Données'!P1549,Tableau3[Sequence],0),))</f>
        <v/>
      </c>
      <c r="D1799" s="1" t="str">
        <f>IF('01_Données'!Q1549="","",INDEX(Tableau3[Qte],MATCH('01_Données'!P1549,Tableau3[Sequence],0),))</f>
        <v/>
      </c>
      <c r="E1799" s="22" t="str">
        <f>IF('01_Données'!Q1549="","",INDEX(Tableau3[P.A.U],MATCH('01_Données'!P1549,Tableau3[Sequence],0),))</f>
        <v/>
      </c>
      <c r="F1799" s="22"/>
      <c r="G1799" s="2" t="str">
        <f>IF('01_Données'!Q1549="","",INDEX(Tableau3[Délai],MATCH('01_Données'!P1549,Tableau3[Sequence],0),))</f>
        <v/>
      </c>
      <c r="H1799" s="2" t="str">
        <f>IF('01_Données'!Q1549="","",INDEX(Tableau3[Date livraison],MATCH('01_Données'!P1549,Tableau3[Sequence],0),))</f>
        <v/>
      </c>
      <c r="I1799" s="1" t="str">
        <f t="shared" si="34"/>
        <v/>
      </c>
      <c r="J1799" t="e">
        <f>IF('01_Données'!#REF!="","",INDEX(#REF!,MATCH('01_Données'!#REF!,#REF!,0),))</f>
        <v>#REF!</v>
      </c>
    </row>
    <row r="1800" spans="1:10" x14ac:dyDescent="0.25">
      <c r="A1800" s="19" t="str">
        <f>IF(ROW()-12&lt;='01_Données'!$O$2,ROW()-12,"")</f>
        <v/>
      </c>
      <c r="B1800" s="1" t="str">
        <f>IF('01_Données'!Q1550="","",INDEX(Tableau3[N°CMD],MATCH('01_Données'!P1550,Tableau3[Sequence],0),))</f>
        <v/>
      </c>
      <c r="C1800" s="31" t="str">
        <f>IF('01_Données'!Q1550="","",INDEX(Tableau3[Désignation],MATCH('01_Données'!P1550,Tableau3[Sequence],0),))</f>
        <v/>
      </c>
      <c r="D1800" s="1" t="str">
        <f>IF('01_Données'!Q1550="","",INDEX(Tableau3[Qte],MATCH('01_Données'!P1550,Tableau3[Sequence],0),))</f>
        <v/>
      </c>
      <c r="E1800" s="22" t="str">
        <f>IF('01_Données'!Q1550="","",INDEX(Tableau3[P.A.U],MATCH('01_Données'!P1550,Tableau3[Sequence],0),))</f>
        <v/>
      </c>
      <c r="F1800" s="22"/>
      <c r="G1800" s="2" t="str">
        <f>IF('01_Données'!Q1550="","",INDEX(Tableau3[Délai],MATCH('01_Données'!P1550,Tableau3[Sequence],0),))</f>
        <v/>
      </c>
      <c r="H1800" s="2" t="str">
        <f>IF('01_Données'!Q1550="","",INDEX(Tableau3[Date livraison],MATCH('01_Données'!P1550,Tableau3[Sequence],0),))</f>
        <v/>
      </c>
      <c r="I1800" s="1" t="str">
        <f t="shared" si="34"/>
        <v/>
      </c>
      <c r="J1800" t="e">
        <f>IF('01_Données'!#REF!="","",INDEX(#REF!,MATCH('01_Données'!#REF!,#REF!,0),))</f>
        <v>#REF!</v>
      </c>
    </row>
    <row r="1801" spans="1:10" x14ac:dyDescent="0.25">
      <c r="A1801" s="19" t="str">
        <f>IF(ROW()-12&lt;='01_Données'!$O$2,ROW()-12,"")</f>
        <v/>
      </c>
      <c r="B1801" s="1" t="str">
        <f>IF('01_Données'!Q1551="","",INDEX(Tableau3[N°CMD],MATCH('01_Données'!P1551,Tableau3[Sequence],0),))</f>
        <v/>
      </c>
      <c r="C1801" s="31" t="str">
        <f>IF('01_Données'!Q1551="","",INDEX(Tableau3[Désignation],MATCH('01_Données'!P1551,Tableau3[Sequence],0),))</f>
        <v/>
      </c>
      <c r="D1801" s="1" t="str">
        <f>IF('01_Données'!Q1551="","",INDEX(Tableau3[Qte],MATCH('01_Données'!P1551,Tableau3[Sequence],0),))</f>
        <v/>
      </c>
      <c r="E1801" s="22" t="str">
        <f>IF('01_Données'!Q1551="","",INDEX(Tableau3[P.A.U],MATCH('01_Données'!P1551,Tableau3[Sequence],0),))</f>
        <v/>
      </c>
      <c r="F1801" s="22"/>
      <c r="G1801" s="2" t="str">
        <f>IF('01_Données'!Q1551="","",INDEX(Tableau3[Délai],MATCH('01_Données'!P1551,Tableau3[Sequence],0),))</f>
        <v/>
      </c>
      <c r="H1801" s="2" t="str">
        <f>IF('01_Données'!Q1551="","",INDEX(Tableau3[Date livraison],MATCH('01_Données'!P1551,Tableau3[Sequence],0),))</f>
        <v/>
      </c>
      <c r="I1801" s="1" t="str">
        <f t="shared" si="34"/>
        <v/>
      </c>
      <c r="J1801" t="e">
        <f>IF('01_Données'!#REF!="","",INDEX(#REF!,MATCH('01_Données'!#REF!,#REF!,0),))</f>
        <v>#REF!</v>
      </c>
    </row>
    <row r="1802" spans="1:10" x14ac:dyDescent="0.25">
      <c r="A1802" s="19" t="str">
        <f>IF(ROW()-12&lt;='01_Données'!$O$2,ROW()-12,"")</f>
        <v/>
      </c>
      <c r="B1802" s="1" t="str">
        <f>IF('01_Données'!Q1552="","",INDEX(Tableau3[N°CMD],MATCH('01_Données'!P1552,Tableau3[Sequence],0),))</f>
        <v/>
      </c>
      <c r="C1802" s="31" t="str">
        <f>IF('01_Données'!Q1552="","",INDEX(Tableau3[Désignation],MATCH('01_Données'!P1552,Tableau3[Sequence],0),))</f>
        <v/>
      </c>
      <c r="D1802" s="1" t="str">
        <f>IF('01_Données'!Q1552="","",INDEX(Tableau3[Qte],MATCH('01_Données'!P1552,Tableau3[Sequence],0),))</f>
        <v/>
      </c>
      <c r="E1802" s="22" t="str">
        <f>IF('01_Données'!Q1552="","",INDEX(Tableau3[P.A.U],MATCH('01_Données'!P1552,Tableau3[Sequence],0),))</f>
        <v/>
      </c>
      <c r="F1802" s="22"/>
      <c r="G1802" s="2" t="str">
        <f>IF('01_Données'!Q1552="","",INDEX(Tableau3[Délai],MATCH('01_Données'!P1552,Tableau3[Sequence],0),))</f>
        <v/>
      </c>
      <c r="H1802" s="2" t="str">
        <f>IF('01_Données'!Q1552="","",INDEX(Tableau3[Date livraison],MATCH('01_Données'!P1552,Tableau3[Sequence],0),))</f>
        <v/>
      </c>
      <c r="I1802" s="1" t="str">
        <f t="shared" si="34"/>
        <v/>
      </c>
      <c r="J1802" t="e">
        <f>IF('01_Données'!#REF!="","",INDEX(#REF!,MATCH('01_Données'!#REF!,#REF!,0),))</f>
        <v>#REF!</v>
      </c>
    </row>
    <row r="1803" spans="1:10" x14ac:dyDescent="0.25">
      <c r="A1803" s="19" t="str">
        <f>IF(ROW()-12&lt;='01_Données'!$O$2,ROW()-12,"")</f>
        <v/>
      </c>
      <c r="B1803" s="1" t="str">
        <f>IF('01_Données'!Q1553="","",INDEX(Tableau3[N°CMD],MATCH('01_Données'!P1553,Tableau3[Sequence],0),))</f>
        <v/>
      </c>
      <c r="C1803" s="31" t="str">
        <f>IF('01_Données'!Q1553="","",INDEX(Tableau3[Désignation],MATCH('01_Données'!P1553,Tableau3[Sequence],0),))</f>
        <v/>
      </c>
      <c r="D1803" s="1" t="str">
        <f>IF('01_Données'!Q1553="","",INDEX(Tableau3[Qte],MATCH('01_Données'!P1553,Tableau3[Sequence],0),))</f>
        <v/>
      </c>
      <c r="E1803" s="22" t="str">
        <f>IF('01_Données'!Q1553="","",INDEX(Tableau3[P.A.U],MATCH('01_Données'!P1553,Tableau3[Sequence],0),))</f>
        <v/>
      </c>
      <c r="F1803" s="22"/>
      <c r="G1803" s="2" t="str">
        <f>IF('01_Données'!Q1553="","",INDEX(Tableau3[Délai],MATCH('01_Données'!P1553,Tableau3[Sequence],0),))</f>
        <v/>
      </c>
      <c r="H1803" s="2" t="str">
        <f>IF('01_Données'!Q1553="","",INDEX(Tableau3[Date livraison],MATCH('01_Données'!P1553,Tableau3[Sequence],0),))</f>
        <v/>
      </c>
      <c r="I1803" s="1" t="str">
        <f t="shared" si="34"/>
        <v/>
      </c>
      <c r="J1803" t="e">
        <f>IF('01_Données'!#REF!="","",INDEX(#REF!,MATCH('01_Données'!#REF!,#REF!,0),))</f>
        <v>#REF!</v>
      </c>
    </row>
    <row r="1804" spans="1:10" x14ac:dyDescent="0.25">
      <c r="A1804" s="19" t="str">
        <f>IF(ROW()-12&lt;='01_Données'!$O$2,ROW()-12,"")</f>
        <v/>
      </c>
      <c r="B1804" s="1" t="str">
        <f>IF('01_Données'!Q1554="","",INDEX(Tableau3[N°CMD],MATCH('01_Données'!P1554,Tableau3[Sequence],0),))</f>
        <v/>
      </c>
      <c r="C1804" s="31" t="str">
        <f>IF('01_Données'!Q1554="","",INDEX(Tableau3[Désignation],MATCH('01_Données'!P1554,Tableau3[Sequence],0),))</f>
        <v/>
      </c>
      <c r="D1804" s="1" t="str">
        <f>IF('01_Données'!Q1554="","",INDEX(Tableau3[Qte],MATCH('01_Données'!P1554,Tableau3[Sequence],0),))</f>
        <v/>
      </c>
      <c r="E1804" s="22" t="str">
        <f>IF('01_Données'!Q1554="","",INDEX(Tableau3[P.A.U],MATCH('01_Données'!P1554,Tableau3[Sequence],0),))</f>
        <v/>
      </c>
      <c r="F1804" s="22"/>
      <c r="G1804" s="2" t="str">
        <f>IF('01_Données'!Q1554="","",INDEX(Tableau3[Délai],MATCH('01_Données'!P1554,Tableau3[Sequence],0),))</f>
        <v/>
      </c>
      <c r="H1804" s="2" t="str">
        <f>IF('01_Données'!Q1554="","",INDEX(Tableau3[Date livraison],MATCH('01_Données'!P1554,Tableau3[Sequence],0),))</f>
        <v/>
      </c>
      <c r="I1804" s="1" t="str">
        <f t="shared" ref="I1804:I1867" si="35">IF(ISBLANK(A1804),"",IFERROR(H1804-G1804,""))</f>
        <v/>
      </c>
      <c r="J1804" t="e">
        <f>IF('01_Données'!#REF!="","",INDEX(#REF!,MATCH('01_Données'!#REF!,#REF!,0),))</f>
        <v>#REF!</v>
      </c>
    </row>
    <row r="1805" spans="1:10" x14ac:dyDescent="0.25">
      <c r="A1805" s="19" t="str">
        <f>IF(ROW()-12&lt;='01_Données'!$O$2,ROW()-12,"")</f>
        <v/>
      </c>
      <c r="B1805" s="1" t="str">
        <f>IF('01_Données'!Q1555="","",INDEX(Tableau3[N°CMD],MATCH('01_Données'!P1555,Tableau3[Sequence],0),))</f>
        <v/>
      </c>
      <c r="C1805" s="31" t="str">
        <f>IF('01_Données'!Q1555="","",INDEX(Tableau3[Désignation],MATCH('01_Données'!P1555,Tableau3[Sequence],0),))</f>
        <v/>
      </c>
      <c r="D1805" s="1" t="str">
        <f>IF('01_Données'!Q1555="","",INDEX(Tableau3[Qte],MATCH('01_Données'!P1555,Tableau3[Sequence],0),))</f>
        <v/>
      </c>
      <c r="E1805" s="22" t="str">
        <f>IF('01_Données'!Q1555="","",INDEX(Tableau3[P.A.U],MATCH('01_Données'!P1555,Tableau3[Sequence],0),))</f>
        <v/>
      </c>
      <c r="F1805" s="22"/>
      <c r="G1805" s="2" t="str">
        <f>IF('01_Données'!Q1555="","",INDEX(Tableau3[Délai],MATCH('01_Données'!P1555,Tableau3[Sequence],0),))</f>
        <v/>
      </c>
      <c r="H1805" s="2" t="str">
        <f>IF('01_Données'!Q1555="","",INDEX(Tableau3[Date livraison],MATCH('01_Données'!P1555,Tableau3[Sequence],0),))</f>
        <v/>
      </c>
      <c r="I1805" s="1" t="str">
        <f t="shared" si="35"/>
        <v/>
      </c>
      <c r="J1805" t="e">
        <f>IF('01_Données'!#REF!="","",INDEX(#REF!,MATCH('01_Données'!#REF!,#REF!,0),))</f>
        <v>#REF!</v>
      </c>
    </row>
    <row r="1806" spans="1:10" x14ac:dyDescent="0.25">
      <c r="A1806" s="19" t="str">
        <f>IF(ROW()-12&lt;='01_Données'!$O$2,ROW()-12,"")</f>
        <v/>
      </c>
      <c r="B1806" s="1" t="str">
        <f>IF('01_Données'!Q1556="","",INDEX(Tableau3[N°CMD],MATCH('01_Données'!P1556,Tableau3[Sequence],0),))</f>
        <v/>
      </c>
      <c r="C1806" s="31" t="str">
        <f>IF('01_Données'!Q1556="","",INDEX(Tableau3[Désignation],MATCH('01_Données'!P1556,Tableau3[Sequence],0),))</f>
        <v/>
      </c>
      <c r="D1806" s="1" t="str">
        <f>IF('01_Données'!Q1556="","",INDEX(Tableau3[Qte],MATCH('01_Données'!P1556,Tableau3[Sequence],0),))</f>
        <v/>
      </c>
      <c r="E1806" s="22" t="str">
        <f>IF('01_Données'!Q1556="","",INDEX(Tableau3[P.A.U],MATCH('01_Données'!P1556,Tableau3[Sequence],0),))</f>
        <v/>
      </c>
      <c r="F1806" s="22"/>
      <c r="G1806" s="2" t="str">
        <f>IF('01_Données'!Q1556="","",INDEX(Tableau3[Délai],MATCH('01_Données'!P1556,Tableau3[Sequence],0),))</f>
        <v/>
      </c>
      <c r="H1806" s="2" t="str">
        <f>IF('01_Données'!Q1556="","",INDEX(Tableau3[Date livraison],MATCH('01_Données'!P1556,Tableau3[Sequence],0),))</f>
        <v/>
      </c>
      <c r="I1806" s="1" t="str">
        <f t="shared" si="35"/>
        <v/>
      </c>
      <c r="J1806" t="e">
        <f>IF('01_Données'!#REF!="","",INDEX(#REF!,MATCH('01_Données'!#REF!,#REF!,0),))</f>
        <v>#REF!</v>
      </c>
    </row>
    <row r="1807" spans="1:10" x14ac:dyDescent="0.25">
      <c r="A1807" s="19" t="str">
        <f>IF(ROW()-12&lt;='01_Données'!$O$2,ROW()-12,"")</f>
        <v/>
      </c>
      <c r="B1807" s="1" t="str">
        <f>IF('01_Données'!Q1557="","",INDEX(Tableau3[N°CMD],MATCH('01_Données'!P1557,Tableau3[Sequence],0),))</f>
        <v/>
      </c>
      <c r="C1807" s="31" t="str">
        <f>IF('01_Données'!Q1557="","",INDEX(Tableau3[Désignation],MATCH('01_Données'!P1557,Tableau3[Sequence],0),))</f>
        <v/>
      </c>
      <c r="D1807" s="1" t="str">
        <f>IF('01_Données'!Q1557="","",INDEX(Tableau3[Qte],MATCH('01_Données'!P1557,Tableau3[Sequence],0),))</f>
        <v/>
      </c>
      <c r="E1807" s="22" t="str">
        <f>IF('01_Données'!Q1557="","",INDEX(Tableau3[P.A.U],MATCH('01_Données'!P1557,Tableau3[Sequence],0),))</f>
        <v/>
      </c>
      <c r="F1807" s="22"/>
      <c r="G1807" s="2" t="str">
        <f>IF('01_Données'!Q1557="","",INDEX(Tableau3[Délai],MATCH('01_Données'!P1557,Tableau3[Sequence],0),))</f>
        <v/>
      </c>
      <c r="H1807" s="2" t="str">
        <f>IF('01_Données'!Q1557="","",INDEX(Tableau3[Date livraison],MATCH('01_Données'!P1557,Tableau3[Sequence],0),))</f>
        <v/>
      </c>
      <c r="I1807" s="1" t="str">
        <f t="shared" si="35"/>
        <v/>
      </c>
      <c r="J1807" t="e">
        <f>IF('01_Données'!#REF!="","",INDEX(#REF!,MATCH('01_Données'!#REF!,#REF!,0),))</f>
        <v>#REF!</v>
      </c>
    </row>
    <row r="1808" spans="1:10" x14ac:dyDescent="0.25">
      <c r="A1808" s="19" t="str">
        <f>IF(ROW()-12&lt;='01_Données'!$O$2,ROW()-12,"")</f>
        <v/>
      </c>
      <c r="B1808" s="1" t="str">
        <f>IF('01_Données'!Q1558="","",INDEX(Tableau3[N°CMD],MATCH('01_Données'!P1558,Tableau3[Sequence],0),))</f>
        <v/>
      </c>
      <c r="C1808" s="31" t="str">
        <f>IF('01_Données'!Q1558="","",INDEX(Tableau3[Désignation],MATCH('01_Données'!P1558,Tableau3[Sequence],0),))</f>
        <v/>
      </c>
      <c r="D1808" s="1" t="str">
        <f>IF('01_Données'!Q1558="","",INDEX(Tableau3[Qte],MATCH('01_Données'!P1558,Tableau3[Sequence],0),))</f>
        <v/>
      </c>
      <c r="E1808" s="22" t="str">
        <f>IF('01_Données'!Q1558="","",INDEX(Tableau3[P.A.U],MATCH('01_Données'!P1558,Tableau3[Sequence],0),))</f>
        <v/>
      </c>
      <c r="F1808" s="22"/>
      <c r="G1808" s="2" t="str">
        <f>IF('01_Données'!Q1558="","",INDEX(Tableau3[Délai],MATCH('01_Données'!P1558,Tableau3[Sequence],0),))</f>
        <v/>
      </c>
      <c r="H1808" s="2" t="str">
        <f>IF('01_Données'!Q1558="","",INDEX(Tableau3[Date livraison],MATCH('01_Données'!P1558,Tableau3[Sequence],0),))</f>
        <v/>
      </c>
      <c r="I1808" s="1" t="str">
        <f t="shared" si="35"/>
        <v/>
      </c>
      <c r="J1808" t="e">
        <f>IF('01_Données'!#REF!="","",INDEX(#REF!,MATCH('01_Données'!#REF!,#REF!,0),))</f>
        <v>#REF!</v>
      </c>
    </row>
    <row r="1809" spans="1:10" x14ac:dyDescent="0.25">
      <c r="A1809" s="19" t="str">
        <f>IF(ROW()-12&lt;='01_Données'!$O$2,ROW()-12,"")</f>
        <v/>
      </c>
      <c r="B1809" s="1" t="str">
        <f>IF('01_Données'!Q1559="","",INDEX(Tableau3[N°CMD],MATCH('01_Données'!P1559,Tableau3[Sequence],0),))</f>
        <v/>
      </c>
      <c r="C1809" s="31" t="str">
        <f>IF('01_Données'!Q1559="","",INDEX(Tableau3[Désignation],MATCH('01_Données'!P1559,Tableau3[Sequence],0),))</f>
        <v/>
      </c>
      <c r="D1809" s="1" t="str">
        <f>IF('01_Données'!Q1559="","",INDEX(Tableau3[Qte],MATCH('01_Données'!P1559,Tableau3[Sequence],0),))</f>
        <v/>
      </c>
      <c r="E1809" s="22" t="str">
        <f>IF('01_Données'!Q1559="","",INDEX(Tableau3[P.A.U],MATCH('01_Données'!P1559,Tableau3[Sequence],0),))</f>
        <v/>
      </c>
      <c r="F1809" s="22"/>
      <c r="G1809" s="2" t="str">
        <f>IF('01_Données'!Q1559="","",INDEX(Tableau3[Délai],MATCH('01_Données'!P1559,Tableau3[Sequence],0),))</f>
        <v/>
      </c>
      <c r="H1809" s="2" t="str">
        <f>IF('01_Données'!Q1559="","",INDEX(Tableau3[Date livraison],MATCH('01_Données'!P1559,Tableau3[Sequence],0),))</f>
        <v/>
      </c>
      <c r="I1809" s="1" t="str">
        <f t="shared" si="35"/>
        <v/>
      </c>
      <c r="J1809" t="e">
        <f>IF('01_Données'!#REF!="","",INDEX(#REF!,MATCH('01_Données'!#REF!,#REF!,0),))</f>
        <v>#REF!</v>
      </c>
    </row>
    <row r="1810" spans="1:10" x14ac:dyDescent="0.25">
      <c r="A1810" s="19" t="str">
        <f>IF(ROW()-12&lt;='01_Données'!$O$2,ROW()-12,"")</f>
        <v/>
      </c>
      <c r="B1810" s="1" t="str">
        <f>IF('01_Données'!Q1560="","",INDEX(Tableau3[N°CMD],MATCH('01_Données'!P1560,Tableau3[Sequence],0),))</f>
        <v/>
      </c>
      <c r="C1810" s="31" t="str">
        <f>IF('01_Données'!Q1560="","",INDEX(Tableau3[Désignation],MATCH('01_Données'!P1560,Tableau3[Sequence],0),))</f>
        <v/>
      </c>
      <c r="D1810" s="1" t="str">
        <f>IF('01_Données'!Q1560="","",INDEX(Tableau3[Qte],MATCH('01_Données'!P1560,Tableau3[Sequence],0),))</f>
        <v/>
      </c>
      <c r="E1810" s="22" t="str">
        <f>IF('01_Données'!Q1560="","",INDEX(Tableau3[P.A.U],MATCH('01_Données'!P1560,Tableau3[Sequence],0),))</f>
        <v/>
      </c>
      <c r="F1810" s="22"/>
      <c r="G1810" s="2" t="str">
        <f>IF('01_Données'!Q1560="","",INDEX(Tableau3[Délai],MATCH('01_Données'!P1560,Tableau3[Sequence],0),))</f>
        <v/>
      </c>
      <c r="H1810" s="2" t="str">
        <f>IF('01_Données'!Q1560="","",INDEX(Tableau3[Date livraison],MATCH('01_Données'!P1560,Tableau3[Sequence],0),))</f>
        <v/>
      </c>
      <c r="I1810" s="1" t="str">
        <f t="shared" si="35"/>
        <v/>
      </c>
      <c r="J1810" t="e">
        <f>IF('01_Données'!#REF!="","",INDEX(#REF!,MATCH('01_Données'!#REF!,#REF!,0),))</f>
        <v>#REF!</v>
      </c>
    </row>
    <row r="1811" spans="1:10" x14ac:dyDescent="0.25">
      <c r="A1811" s="19" t="str">
        <f>IF(ROW()-12&lt;='01_Données'!$O$2,ROW()-12,"")</f>
        <v/>
      </c>
      <c r="B1811" s="1" t="str">
        <f>IF('01_Données'!Q1561="","",INDEX(Tableau3[N°CMD],MATCH('01_Données'!P1561,Tableau3[Sequence],0),))</f>
        <v/>
      </c>
      <c r="C1811" s="31" t="str">
        <f>IF('01_Données'!Q1561="","",INDEX(Tableau3[Désignation],MATCH('01_Données'!P1561,Tableau3[Sequence],0),))</f>
        <v/>
      </c>
      <c r="D1811" s="1" t="str">
        <f>IF('01_Données'!Q1561="","",INDEX(Tableau3[Qte],MATCH('01_Données'!P1561,Tableau3[Sequence],0),))</f>
        <v/>
      </c>
      <c r="E1811" s="22" t="str">
        <f>IF('01_Données'!Q1561="","",INDEX(Tableau3[P.A.U],MATCH('01_Données'!P1561,Tableau3[Sequence],0),))</f>
        <v/>
      </c>
      <c r="F1811" s="22"/>
      <c r="G1811" s="2" t="str">
        <f>IF('01_Données'!Q1561="","",INDEX(Tableau3[Délai],MATCH('01_Données'!P1561,Tableau3[Sequence],0),))</f>
        <v/>
      </c>
      <c r="H1811" s="2" t="str">
        <f>IF('01_Données'!Q1561="","",INDEX(Tableau3[Date livraison],MATCH('01_Données'!P1561,Tableau3[Sequence],0),))</f>
        <v/>
      </c>
      <c r="I1811" s="1" t="str">
        <f t="shared" si="35"/>
        <v/>
      </c>
      <c r="J1811" t="e">
        <f>IF('01_Données'!#REF!="","",INDEX(#REF!,MATCH('01_Données'!#REF!,#REF!,0),))</f>
        <v>#REF!</v>
      </c>
    </row>
    <row r="1812" spans="1:10" x14ac:dyDescent="0.25">
      <c r="A1812" s="19" t="str">
        <f>IF(ROW()-12&lt;='01_Données'!$O$2,ROW()-12,"")</f>
        <v/>
      </c>
      <c r="B1812" s="1" t="str">
        <f>IF('01_Données'!Q1562="","",INDEX(Tableau3[N°CMD],MATCH('01_Données'!P1562,Tableau3[Sequence],0),))</f>
        <v/>
      </c>
      <c r="C1812" s="31" t="str">
        <f>IF('01_Données'!Q1562="","",INDEX(Tableau3[Désignation],MATCH('01_Données'!P1562,Tableau3[Sequence],0),))</f>
        <v/>
      </c>
      <c r="D1812" s="1" t="str">
        <f>IF('01_Données'!Q1562="","",INDEX(Tableau3[Qte],MATCH('01_Données'!P1562,Tableau3[Sequence],0),))</f>
        <v/>
      </c>
      <c r="E1812" s="22" t="str">
        <f>IF('01_Données'!Q1562="","",INDEX(Tableau3[P.A.U],MATCH('01_Données'!P1562,Tableau3[Sequence],0),))</f>
        <v/>
      </c>
      <c r="F1812" s="22"/>
      <c r="G1812" s="2" t="str">
        <f>IF('01_Données'!Q1562="","",INDEX(Tableau3[Délai],MATCH('01_Données'!P1562,Tableau3[Sequence],0),))</f>
        <v/>
      </c>
      <c r="H1812" s="2" t="str">
        <f>IF('01_Données'!Q1562="","",INDEX(Tableau3[Date livraison],MATCH('01_Données'!P1562,Tableau3[Sequence],0),))</f>
        <v/>
      </c>
      <c r="I1812" s="1" t="str">
        <f t="shared" si="35"/>
        <v/>
      </c>
      <c r="J1812" t="e">
        <f>IF('01_Données'!#REF!="","",INDEX(#REF!,MATCH('01_Données'!#REF!,#REF!,0),))</f>
        <v>#REF!</v>
      </c>
    </row>
    <row r="1813" spans="1:10" x14ac:dyDescent="0.25">
      <c r="A1813" s="19" t="str">
        <f>IF(ROW()-12&lt;='01_Données'!$O$2,ROW()-12,"")</f>
        <v/>
      </c>
      <c r="B1813" s="1" t="str">
        <f>IF('01_Données'!Q1563="","",INDEX(Tableau3[N°CMD],MATCH('01_Données'!P1563,Tableau3[Sequence],0),))</f>
        <v/>
      </c>
      <c r="C1813" s="31" t="str">
        <f>IF('01_Données'!Q1563="","",INDEX(Tableau3[Désignation],MATCH('01_Données'!P1563,Tableau3[Sequence],0),))</f>
        <v/>
      </c>
      <c r="D1813" s="1" t="str">
        <f>IF('01_Données'!Q1563="","",INDEX(Tableau3[Qte],MATCH('01_Données'!P1563,Tableau3[Sequence],0),))</f>
        <v/>
      </c>
      <c r="E1813" s="22" t="str">
        <f>IF('01_Données'!Q1563="","",INDEX(Tableau3[P.A.U],MATCH('01_Données'!P1563,Tableau3[Sequence],0),))</f>
        <v/>
      </c>
      <c r="F1813" s="22"/>
      <c r="G1813" s="2" t="str">
        <f>IF('01_Données'!Q1563="","",INDEX(Tableau3[Délai],MATCH('01_Données'!P1563,Tableau3[Sequence],0),))</f>
        <v/>
      </c>
      <c r="H1813" s="2" t="str">
        <f>IF('01_Données'!Q1563="","",INDEX(Tableau3[Date livraison],MATCH('01_Données'!P1563,Tableau3[Sequence],0),))</f>
        <v/>
      </c>
      <c r="I1813" s="1" t="str">
        <f t="shared" si="35"/>
        <v/>
      </c>
      <c r="J1813" t="e">
        <f>IF('01_Données'!#REF!="","",INDEX(#REF!,MATCH('01_Données'!#REF!,#REF!,0),))</f>
        <v>#REF!</v>
      </c>
    </row>
    <row r="1814" spans="1:10" x14ac:dyDescent="0.25">
      <c r="A1814" s="19" t="str">
        <f>IF(ROW()-12&lt;='01_Données'!$O$2,ROW()-12,"")</f>
        <v/>
      </c>
      <c r="B1814" s="1" t="str">
        <f>IF('01_Données'!Q1564="","",INDEX(Tableau3[N°CMD],MATCH('01_Données'!P1564,Tableau3[Sequence],0),))</f>
        <v/>
      </c>
      <c r="C1814" s="31" t="str">
        <f>IF('01_Données'!Q1564="","",INDEX(Tableau3[Désignation],MATCH('01_Données'!P1564,Tableau3[Sequence],0),))</f>
        <v/>
      </c>
      <c r="D1814" s="1" t="str">
        <f>IF('01_Données'!Q1564="","",INDEX(Tableau3[Qte],MATCH('01_Données'!P1564,Tableau3[Sequence],0),))</f>
        <v/>
      </c>
      <c r="E1814" s="22" t="str">
        <f>IF('01_Données'!Q1564="","",INDEX(Tableau3[P.A.U],MATCH('01_Données'!P1564,Tableau3[Sequence],0),))</f>
        <v/>
      </c>
      <c r="F1814" s="22"/>
      <c r="G1814" s="2" t="str">
        <f>IF('01_Données'!Q1564="","",INDEX(Tableau3[Délai],MATCH('01_Données'!P1564,Tableau3[Sequence],0),))</f>
        <v/>
      </c>
      <c r="H1814" s="2" t="str">
        <f>IF('01_Données'!Q1564="","",INDEX(Tableau3[Date livraison],MATCH('01_Données'!P1564,Tableau3[Sequence],0),))</f>
        <v/>
      </c>
      <c r="I1814" s="1" t="str">
        <f t="shared" si="35"/>
        <v/>
      </c>
      <c r="J1814" t="e">
        <f>IF('01_Données'!#REF!="","",INDEX(#REF!,MATCH('01_Données'!#REF!,#REF!,0),))</f>
        <v>#REF!</v>
      </c>
    </row>
    <row r="1815" spans="1:10" x14ac:dyDescent="0.25">
      <c r="A1815" s="19" t="str">
        <f>IF(ROW()-12&lt;='01_Données'!$O$2,ROW()-12,"")</f>
        <v/>
      </c>
      <c r="B1815" s="1" t="str">
        <f>IF('01_Données'!Q1565="","",INDEX(Tableau3[N°CMD],MATCH('01_Données'!P1565,Tableau3[Sequence],0),))</f>
        <v/>
      </c>
      <c r="C1815" s="31" t="str">
        <f>IF('01_Données'!Q1565="","",INDEX(Tableau3[Désignation],MATCH('01_Données'!P1565,Tableau3[Sequence],0),))</f>
        <v/>
      </c>
      <c r="D1815" s="1" t="str">
        <f>IF('01_Données'!Q1565="","",INDEX(Tableau3[Qte],MATCH('01_Données'!P1565,Tableau3[Sequence],0),))</f>
        <v/>
      </c>
      <c r="E1815" s="22" t="str">
        <f>IF('01_Données'!Q1565="","",INDEX(Tableau3[P.A.U],MATCH('01_Données'!P1565,Tableau3[Sequence],0),))</f>
        <v/>
      </c>
      <c r="F1815" s="22"/>
      <c r="G1815" s="2" t="str">
        <f>IF('01_Données'!Q1565="","",INDEX(Tableau3[Délai],MATCH('01_Données'!P1565,Tableau3[Sequence],0),))</f>
        <v/>
      </c>
      <c r="H1815" s="2" t="str">
        <f>IF('01_Données'!Q1565="","",INDEX(Tableau3[Date livraison],MATCH('01_Données'!P1565,Tableau3[Sequence],0),))</f>
        <v/>
      </c>
      <c r="I1815" s="1" t="str">
        <f t="shared" si="35"/>
        <v/>
      </c>
      <c r="J1815" t="e">
        <f>IF('01_Données'!#REF!="","",INDEX(#REF!,MATCH('01_Données'!#REF!,#REF!,0),))</f>
        <v>#REF!</v>
      </c>
    </row>
    <row r="1816" spans="1:10" x14ac:dyDescent="0.25">
      <c r="A1816" s="19" t="str">
        <f>IF(ROW()-12&lt;='01_Données'!$O$2,ROW()-12,"")</f>
        <v/>
      </c>
      <c r="B1816" s="1" t="str">
        <f>IF('01_Données'!Q1566="","",INDEX(Tableau3[N°CMD],MATCH('01_Données'!P1566,Tableau3[Sequence],0),))</f>
        <v/>
      </c>
      <c r="C1816" s="31" t="str">
        <f>IF('01_Données'!Q1566="","",INDEX(Tableau3[Désignation],MATCH('01_Données'!P1566,Tableau3[Sequence],0),))</f>
        <v/>
      </c>
      <c r="D1816" s="1" t="str">
        <f>IF('01_Données'!Q1566="","",INDEX(Tableau3[Qte],MATCH('01_Données'!P1566,Tableau3[Sequence],0),))</f>
        <v/>
      </c>
      <c r="E1816" s="22" t="str">
        <f>IF('01_Données'!Q1566="","",INDEX(Tableau3[P.A.U],MATCH('01_Données'!P1566,Tableau3[Sequence],0),))</f>
        <v/>
      </c>
      <c r="F1816" s="22"/>
      <c r="G1816" s="2" t="str">
        <f>IF('01_Données'!Q1566="","",INDEX(Tableau3[Délai],MATCH('01_Données'!P1566,Tableau3[Sequence],0),))</f>
        <v/>
      </c>
      <c r="H1816" s="2" t="str">
        <f>IF('01_Données'!Q1566="","",INDEX(Tableau3[Date livraison],MATCH('01_Données'!P1566,Tableau3[Sequence],0),))</f>
        <v/>
      </c>
      <c r="I1816" s="1" t="str">
        <f t="shared" si="35"/>
        <v/>
      </c>
      <c r="J1816" t="e">
        <f>IF('01_Données'!#REF!="","",INDEX(#REF!,MATCH('01_Données'!#REF!,#REF!,0),))</f>
        <v>#REF!</v>
      </c>
    </row>
    <row r="1817" spans="1:10" x14ac:dyDescent="0.25">
      <c r="A1817" s="19" t="str">
        <f>IF(ROW()-12&lt;='01_Données'!$O$2,ROW()-12,"")</f>
        <v/>
      </c>
      <c r="B1817" s="1" t="str">
        <f>IF('01_Données'!Q1567="","",INDEX(Tableau3[N°CMD],MATCH('01_Données'!P1567,Tableau3[Sequence],0),))</f>
        <v/>
      </c>
      <c r="C1817" s="31" t="str">
        <f>IF('01_Données'!Q1567="","",INDEX(Tableau3[Désignation],MATCH('01_Données'!P1567,Tableau3[Sequence],0),))</f>
        <v/>
      </c>
      <c r="D1817" s="1" t="str">
        <f>IF('01_Données'!Q1567="","",INDEX(Tableau3[Qte],MATCH('01_Données'!P1567,Tableau3[Sequence],0),))</f>
        <v/>
      </c>
      <c r="E1817" s="22" t="str">
        <f>IF('01_Données'!Q1567="","",INDEX(Tableau3[P.A.U],MATCH('01_Données'!P1567,Tableau3[Sequence],0),))</f>
        <v/>
      </c>
      <c r="F1817" s="22"/>
      <c r="G1817" s="2" t="str">
        <f>IF('01_Données'!Q1567="","",INDEX(Tableau3[Délai],MATCH('01_Données'!P1567,Tableau3[Sequence],0),))</f>
        <v/>
      </c>
      <c r="H1817" s="2" t="str">
        <f>IF('01_Données'!Q1567="","",INDEX(Tableau3[Date livraison],MATCH('01_Données'!P1567,Tableau3[Sequence],0),))</f>
        <v/>
      </c>
      <c r="I1817" s="1" t="str">
        <f t="shared" si="35"/>
        <v/>
      </c>
      <c r="J1817" t="e">
        <f>IF('01_Données'!#REF!="","",INDEX(#REF!,MATCH('01_Données'!#REF!,#REF!,0),))</f>
        <v>#REF!</v>
      </c>
    </row>
    <row r="1818" spans="1:10" x14ac:dyDescent="0.25">
      <c r="A1818" s="19" t="str">
        <f>IF(ROW()-12&lt;='01_Données'!$O$2,ROW()-12,"")</f>
        <v/>
      </c>
      <c r="B1818" s="1" t="str">
        <f>IF('01_Données'!Q1568="","",INDEX(Tableau3[N°CMD],MATCH('01_Données'!P1568,Tableau3[Sequence],0),))</f>
        <v/>
      </c>
      <c r="C1818" s="31" t="str">
        <f>IF('01_Données'!Q1568="","",INDEX(Tableau3[Désignation],MATCH('01_Données'!P1568,Tableau3[Sequence],0),))</f>
        <v/>
      </c>
      <c r="D1818" s="1" t="str">
        <f>IF('01_Données'!Q1568="","",INDEX(Tableau3[Qte],MATCH('01_Données'!P1568,Tableau3[Sequence],0),))</f>
        <v/>
      </c>
      <c r="E1818" s="22" t="str">
        <f>IF('01_Données'!Q1568="","",INDEX(Tableau3[P.A.U],MATCH('01_Données'!P1568,Tableau3[Sequence],0),))</f>
        <v/>
      </c>
      <c r="F1818" s="22"/>
      <c r="G1818" s="2" t="str">
        <f>IF('01_Données'!Q1568="","",INDEX(Tableau3[Délai],MATCH('01_Données'!P1568,Tableau3[Sequence],0),))</f>
        <v/>
      </c>
      <c r="H1818" s="2" t="str">
        <f>IF('01_Données'!Q1568="","",INDEX(Tableau3[Date livraison],MATCH('01_Données'!P1568,Tableau3[Sequence],0),))</f>
        <v/>
      </c>
      <c r="I1818" s="1" t="str">
        <f t="shared" si="35"/>
        <v/>
      </c>
      <c r="J1818" t="e">
        <f>IF('01_Données'!#REF!="","",INDEX(#REF!,MATCH('01_Données'!#REF!,#REF!,0),))</f>
        <v>#REF!</v>
      </c>
    </row>
    <row r="1819" spans="1:10" x14ac:dyDescent="0.25">
      <c r="A1819" s="19" t="str">
        <f>IF(ROW()-12&lt;='01_Données'!$O$2,ROW()-12,"")</f>
        <v/>
      </c>
      <c r="B1819" s="1" t="str">
        <f>IF('01_Données'!Q1569="","",INDEX(Tableau3[N°CMD],MATCH('01_Données'!P1569,Tableau3[Sequence],0),))</f>
        <v/>
      </c>
      <c r="C1819" s="31" t="str">
        <f>IF('01_Données'!Q1569="","",INDEX(Tableau3[Désignation],MATCH('01_Données'!P1569,Tableau3[Sequence],0),))</f>
        <v/>
      </c>
      <c r="D1819" s="1" t="str">
        <f>IF('01_Données'!Q1569="","",INDEX(Tableau3[Qte],MATCH('01_Données'!P1569,Tableau3[Sequence],0),))</f>
        <v/>
      </c>
      <c r="E1819" s="22" t="str">
        <f>IF('01_Données'!Q1569="","",INDEX(Tableau3[P.A.U],MATCH('01_Données'!P1569,Tableau3[Sequence],0),))</f>
        <v/>
      </c>
      <c r="F1819" s="22"/>
      <c r="G1819" s="2" t="str">
        <f>IF('01_Données'!Q1569="","",INDEX(Tableau3[Délai],MATCH('01_Données'!P1569,Tableau3[Sequence],0),))</f>
        <v/>
      </c>
      <c r="H1819" s="2" t="str">
        <f>IF('01_Données'!Q1569="","",INDEX(Tableau3[Date livraison],MATCH('01_Données'!P1569,Tableau3[Sequence],0),))</f>
        <v/>
      </c>
      <c r="I1819" s="1" t="str">
        <f t="shared" si="35"/>
        <v/>
      </c>
      <c r="J1819" t="e">
        <f>IF('01_Données'!#REF!="","",INDEX(#REF!,MATCH('01_Données'!#REF!,#REF!,0),))</f>
        <v>#REF!</v>
      </c>
    </row>
    <row r="1820" spans="1:10" x14ac:dyDescent="0.25">
      <c r="A1820" s="19" t="str">
        <f>IF(ROW()-12&lt;='01_Données'!$O$2,ROW()-12,"")</f>
        <v/>
      </c>
      <c r="B1820" s="1" t="str">
        <f>IF('01_Données'!Q1570="","",INDEX(Tableau3[N°CMD],MATCH('01_Données'!P1570,Tableau3[Sequence],0),))</f>
        <v/>
      </c>
      <c r="C1820" s="31" t="str">
        <f>IF('01_Données'!Q1570="","",INDEX(Tableau3[Désignation],MATCH('01_Données'!P1570,Tableau3[Sequence],0),))</f>
        <v/>
      </c>
      <c r="D1820" s="1" t="str">
        <f>IF('01_Données'!Q1570="","",INDEX(Tableau3[Qte],MATCH('01_Données'!P1570,Tableau3[Sequence],0),))</f>
        <v/>
      </c>
      <c r="E1820" s="22" t="str">
        <f>IF('01_Données'!Q1570="","",INDEX(Tableau3[P.A.U],MATCH('01_Données'!P1570,Tableau3[Sequence],0),))</f>
        <v/>
      </c>
      <c r="F1820" s="22"/>
      <c r="G1820" s="2" t="str">
        <f>IF('01_Données'!Q1570="","",INDEX(Tableau3[Délai],MATCH('01_Données'!P1570,Tableau3[Sequence],0),))</f>
        <v/>
      </c>
      <c r="H1820" s="2" t="str">
        <f>IF('01_Données'!Q1570="","",INDEX(Tableau3[Date livraison],MATCH('01_Données'!P1570,Tableau3[Sequence],0),))</f>
        <v/>
      </c>
      <c r="I1820" s="1" t="str">
        <f t="shared" si="35"/>
        <v/>
      </c>
      <c r="J1820" t="e">
        <f>IF('01_Données'!#REF!="","",INDEX(#REF!,MATCH('01_Données'!#REF!,#REF!,0),))</f>
        <v>#REF!</v>
      </c>
    </row>
    <row r="1821" spans="1:10" x14ac:dyDescent="0.25">
      <c r="A1821" s="19" t="str">
        <f>IF(ROW()-12&lt;='01_Données'!$O$2,ROW()-12,"")</f>
        <v/>
      </c>
      <c r="B1821" s="1" t="str">
        <f>IF('01_Données'!Q1571="","",INDEX(Tableau3[N°CMD],MATCH('01_Données'!P1571,Tableau3[Sequence],0),))</f>
        <v/>
      </c>
      <c r="C1821" s="31" t="str">
        <f>IF('01_Données'!Q1571="","",INDEX(Tableau3[Désignation],MATCH('01_Données'!P1571,Tableau3[Sequence],0),))</f>
        <v/>
      </c>
      <c r="D1821" s="1" t="str">
        <f>IF('01_Données'!Q1571="","",INDEX(Tableau3[Qte],MATCH('01_Données'!P1571,Tableau3[Sequence],0),))</f>
        <v/>
      </c>
      <c r="E1821" s="22" t="str">
        <f>IF('01_Données'!Q1571="","",INDEX(Tableau3[P.A.U],MATCH('01_Données'!P1571,Tableau3[Sequence],0),))</f>
        <v/>
      </c>
      <c r="F1821" s="22"/>
      <c r="G1821" s="2" t="str">
        <f>IF('01_Données'!Q1571="","",INDEX(Tableau3[Délai],MATCH('01_Données'!P1571,Tableau3[Sequence],0),))</f>
        <v/>
      </c>
      <c r="H1821" s="2" t="str">
        <f>IF('01_Données'!Q1571="","",INDEX(Tableau3[Date livraison],MATCH('01_Données'!P1571,Tableau3[Sequence],0),))</f>
        <v/>
      </c>
      <c r="I1821" s="1" t="str">
        <f t="shared" si="35"/>
        <v/>
      </c>
      <c r="J1821" t="e">
        <f>IF('01_Données'!#REF!="","",INDEX(#REF!,MATCH('01_Données'!#REF!,#REF!,0),))</f>
        <v>#REF!</v>
      </c>
    </row>
    <row r="1822" spans="1:10" x14ac:dyDescent="0.25">
      <c r="A1822" s="19" t="str">
        <f>IF(ROW()-12&lt;='01_Données'!$O$2,ROW()-12,"")</f>
        <v/>
      </c>
      <c r="B1822" s="1" t="str">
        <f>IF('01_Données'!Q1572="","",INDEX(Tableau3[N°CMD],MATCH('01_Données'!P1572,Tableau3[Sequence],0),))</f>
        <v/>
      </c>
      <c r="C1822" s="31" t="str">
        <f>IF('01_Données'!Q1572="","",INDEX(Tableau3[Désignation],MATCH('01_Données'!P1572,Tableau3[Sequence],0),))</f>
        <v/>
      </c>
      <c r="D1822" s="1" t="str">
        <f>IF('01_Données'!Q1572="","",INDEX(Tableau3[Qte],MATCH('01_Données'!P1572,Tableau3[Sequence],0),))</f>
        <v/>
      </c>
      <c r="E1822" s="22" t="str">
        <f>IF('01_Données'!Q1572="","",INDEX(Tableau3[P.A.U],MATCH('01_Données'!P1572,Tableau3[Sequence],0),))</f>
        <v/>
      </c>
      <c r="F1822" s="22"/>
      <c r="G1822" s="2" t="str">
        <f>IF('01_Données'!Q1572="","",INDEX(Tableau3[Délai],MATCH('01_Données'!P1572,Tableau3[Sequence],0),))</f>
        <v/>
      </c>
      <c r="H1822" s="2" t="str">
        <f>IF('01_Données'!Q1572="","",INDEX(Tableau3[Date livraison],MATCH('01_Données'!P1572,Tableau3[Sequence],0),))</f>
        <v/>
      </c>
      <c r="I1822" s="1" t="str">
        <f t="shared" si="35"/>
        <v/>
      </c>
      <c r="J1822" t="e">
        <f>IF('01_Données'!#REF!="","",INDEX(#REF!,MATCH('01_Données'!#REF!,#REF!,0),))</f>
        <v>#REF!</v>
      </c>
    </row>
    <row r="1823" spans="1:10" x14ac:dyDescent="0.25">
      <c r="A1823" s="19" t="str">
        <f>IF(ROW()-12&lt;='01_Données'!$O$2,ROW()-12,"")</f>
        <v/>
      </c>
      <c r="B1823" s="1" t="str">
        <f>IF('01_Données'!Q1573="","",INDEX(Tableau3[N°CMD],MATCH('01_Données'!P1573,Tableau3[Sequence],0),))</f>
        <v/>
      </c>
      <c r="C1823" s="31" t="str">
        <f>IF('01_Données'!Q1573="","",INDEX(Tableau3[Désignation],MATCH('01_Données'!P1573,Tableau3[Sequence],0),))</f>
        <v/>
      </c>
      <c r="D1823" s="1" t="str">
        <f>IF('01_Données'!Q1573="","",INDEX(Tableau3[Qte],MATCH('01_Données'!P1573,Tableau3[Sequence],0),))</f>
        <v/>
      </c>
      <c r="E1823" s="22" t="str">
        <f>IF('01_Données'!Q1573="","",INDEX(Tableau3[P.A.U],MATCH('01_Données'!P1573,Tableau3[Sequence],0),))</f>
        <v/>
      </c>
      <c r="F1823" s="22"/>
      <c r="G1823" s="2" t="str">
        <f>IF('01_Données'!Q1573="","",INDEX(Tableau3[Délai],MATCH('01_Données'!P1573,Tableau3[Sequence],0),))</f>
        <v/>
      </c>
      <c r="H1823" s="2" t="str">
        <f>IF('01_Données'!Q1573="","",INDEX(Tableau3[Date livraison],MATCH('01_Données'!P1573,Tableau3[Sequence],0),))</f>
        <v/>
      </c>
      <c r="I1823" s="1" t="str">
        <f t="shared" si="35"/>
        <v/>
      </c>
      <c r="J1823" t="e">
        <f>IF('01_Données'!#REF!="","",INDEX(#REF!,MATCH('01_Données'!#REF!,#REF!,0),))</f>
        <v>#REF!</v>
      </c>
    </row>
    <row r="1824" spans="1:10" x14ac:dyDescent="0.25">
      <c r="A1824" s="19" t="str">
        <f>IF(ROW()-12&lt;='01_Données'!$O$2,ROW()-12,"")</f>
        <v/>
      </c>
      <c r="B1824" s="1" t="str">
        <f>IF('01_Données'!Q1574="","",INDEX(Tableau3[N°CMD],MATCH('01_Données'!P1574,Tableau3[Sequence],0),))</f>
        <v/>
      </c>
      <c r="C1824" s="31" t="str">
        <f>IF('01_Données'!Q1574="","",INDEX(Tableau3[Désignation],MATCH('01_Données'!P1574,Tableau3[Sequence],0),))</f>
        <v/>
      </c>
      <c r="D1824" s="1" t="str">
        <f>IF('01_Données'!Q1574="","",INDEX(Tableau3[Qte],MATCH('01_Données'!P1574,Tableau3[Sequence],0),))</f>
        <v/>
      </c>
      <c r="E1824" s="22" t="str">
        <f>IF('01_Données'!Q1574="","",INDEX(Tableau3[P.A.U],MATCH('01_Données'!P1574,Tableau3[Sequence],0),))</f>
        <v/>
      </c>
      <c r="F1824" s="22"/>
      <c r="G1824" s="2" t="str">
        <f>IF('01_Données'!Q1574="","",INDEX(Tableau3[Délai],MATCH('01_Données'!P1574,Tableau3[Sequence],0),))</f>
        <v/>
      </c>
      <c r="H1824" s="2" t="str">
        <f>IF('01_Données'!Q1574="","",INDEX(Tableau3[Date livraison],MATCH('01_Données'!P1574,Tableau3[Sequence],0),))</f>
        <v/>
      </c>
      <c r="I1824" s="1" t="str">
        <f t="shared" si="35"/>
        <v/>
      </c>
      <c r="J1824" t="e">
        <f>IF('01_Données'!#REF!="","",INDEX(#REF!,MATCH('01_Données'!#REF!,#REF!,0),))</f>
        <v>#REF!</v>
      </c>
    </row>
    <row r="1825" spans="1:10" x14ac:dyDescent="0.25">
      <c r="A1825" s="19" t="str">
        <f>IF(ROW()-12&lt;='01_Données'!$O$2,ROW()-12,"")</f>
        <v/>
      </c>
      <c r="B1825" s="1" t="str">
        <f>IF('01_Données'!Q1575="","",INDEX(Tableau3[N°CMD],MATCH('01_Données'!P1575,Tableau3[Sequence],0),))</f>
        <v/>
      </c>
      <c r="C1825" s="31" t="str">
        <f>IF('01_Données'!Q1575="","",INDEX(Tableau3[Désignation],MATCH('01_Données'!P1575,Tableau3[Sequence],0),))</f>
        <v/>
      </c>
      <c r="D1825" s="1" t="str">
        <f>IF('01_Données'!Q1575="","",INDEX(Tableau3[Qte],MATCH('01_Données'!P1575,Tableau3[Sequence],0),))</f>
        <v/>
      </c>
      <c r="E1825" s="22" t="str">
        <f>IF('01_Données'!Q1575="","",INDEX(Tableau3[P.A.U],MATCH('01_Données'!P1575,Tableau3[Sequence],0),))</f>
        <v/>
      </c>
      <c r="F1825" s="22"/>
      <c r="G1825" s="2" t="str">
        <f>IF('01_Données'!Q1575="","",INDEX(Tableau3[Délai],MATCH('01_Données'!P1575,Tableau3[Sequence],0),))</f>
        <v/>
      </c>
      <c r="H1825" s="2" t="str">
        <f>IF('01_Données'!Q1575="","",INDEX(Tableau3[Date livraison],MATCH('01_Données'!P1575,Tableau3[Sequence],0),))</f>
        <v/>
      </c>
      <c r="I1825" s="1" t="str">
        <f t="shared" si="35"/>
        <v/>
      </c>
      <c r="J1825" t="e">
        <f>IF('01_Données'!#REF!="","",INDEX(#REF!,MATCH('01_Données'!#REF!,#REF!,0),))</f>
        <v>#REF!</v>
      </c>
    </row>
    <row r="1826" spans="1:10" x14ac:dyDescent="0.25">
      <c r="A1826" s="19" t="str">
        <f>IF(ROW()-12&lt;='01_Données'!$O$2,ROW()-12,"")</f>
        <v/>
      </c>
      <c r="B1826" s="1" t="str">
        <f>IF('01_Données'!Q1576="","",INDEX(Tableau3[N°CMD],MATCH('01_Données'!P1576,Tableau3[Sequence],0),))</f>
        <v/>
      </c>
      <c r="C1826" s="31" t="str">
        <f>IF('01_Données'!Q1576="","",INDEX(Tableau3[Désignation],MATCH('01_Données'!P1576,Tableau3[Sequence],0),))</f>
        <v/>
      </c>
      <c r="D1826" s="1" t="str">
        <f>IF('01_Données'!Q1576="","",INDEX(Tableau3[Qte],MATCH('01_Données'!P1576,Tableau3[Sequence],0),))</f>
        <v/>
      </c>
      <c r="E1826" s="22" t="str">
        <f>IF('01_Données'!Q1576="","",INDEX(Tableau3[P.A.U],MATCH('01_Données'!P1576,Tableau3[Sequence],0),))</f>
        <v/>
      </c>
      <c r="F1826" s="22"/>
      <c r="G1826" s="2" t="str">
        <f>IF('01_Données'!Q1576="","",INDEX(Tableau3[Délai],MATCH('01_Données'!P1576,Tableau3[Sequence],0),))</f>
        <v/>
      </c>
      <c r="H1826" s="2" t="str">
        <f>IF('01_Données'!Q1576="","",INDEX(Tableau3[Date livraison],MATCH('01_Données'!P1576,Tableau3[Sequence],0),))</f>
        <v/>
      </c>
      <c r="I1826" s="1" t="str">
        <f t="shared" si="35"/>
        <v/>
      </c>
      <c r="J1826" t="e">
        <f>IF('01_Données'!#REF!="","",INDEX(#REF!,MATCH('01_Données'!#REF!,#REF!,0),))</f>
        <v>#REF!</v>
      </c>
    </row>
    <row r="1827" spans="1:10" x14ac:dyDescent="0.25">
      <c r="A1827" s="19" t="str">
        <f>IF(ROW()-12&lt;='01_Données'!$O$2,ROW()-12,"")</f>
        <v/>
      </c>
      <c r="B1827" s="1" t="str">
        <f>IF('01_Données'!Q1577="","",INDEX(Tableau3[N°CMD],MATCH('01_Données'!P1577,Tableau3[Sequence],0),))</f>
        <v/>
      </c>
      <c r="C1827" s="31" t="str">
        <f>IF('01_Données'!Q1577="","",INDEX(Tableau3[Désignation],MATCH('01_Données'!P1577,Tableau3[Sequence],0),))</f>
        <v/>
      </c>
      <c r="D1827" s="1" t="str">
        <f>IF('01_Données'!Q1577="","",INDEX(Tableau3[Qte],MATCH('01_Données'!P1577,Tableau3[Sequence],0),))</f>
        <v/>
      </c>
      <c r="E1827" s="22" t="str">
        <f>IF('01_Données'!Q1577="","",INDEX(Tableau3[P.A.U],MATCH('01_Données'!P1577,Tableau3[Sequence],0),))</f>
        <v/>
      </c>
      <c r="F1827" s="22"/>
      <c r="G1827" s="2" t="str">
        <f>IF('01_Données'!Q1577="","",INDEX(Tableau3[Délai],MATCH('01_Données'!P1577,Tableau3[Sequence],0),))</f>
        <v/>
      </c>
      <c r="H1827" s="2" t="str">
        <f>IF('01_Données'!Q1577="","",INDEX(Tableau3[Date livraison],MATCH('01_Données'!P1577,Tableau3[Sequence],0),))</f>
        <v/>
      </c>
      <c r="I1827" s="1" t="str">
        <f t="shared" si="35"/>
        <v/>
      </c>
      <c r="J1827" t="e">
        <f>IF('01_Données'!#REF!="","",INDEX(#REF!,MATCH('01_Données'!#REF!,#REF!,0),))</f>
        <v>#REF!</v>
      </c>
    </row>
    <row r="1828" spans="1:10" x14ac:dyDescent="0.25">
      <c r="A1828" s="19" t="str">
        <f>IF(ROW()-12&lt;='01_Données'!$O$2,ROW()-12,"")</f>
        <v/>
      </c>
      <c r="B1828" s="1" t="str">
        <f>IF('01_Données'!Q1578="","",INDEX(Tableau3[N°CMD],MATCH('01_Données'!P1578,Tableau3[Sequence],0),))</f>
        <v/>
      </c>
      <c r="C1828" s="31" t="str">
        <f>IF('01_Données'!Q1578="","",INDEX(Tableau3[Désignation],MATCH('01_Données'!P1578,Tableau3[Sequence],0),))</f>
        <v/>
      </c>
      <c r="D1828" s="1" t="str">
        <f>IF('01_Données'!Q1578="","",INDEX(Tableau3[Qte],MATCH('01_Données'!P1578,Tableau3[Sequence],0),))</f>
        <v/>
      </c>
      <c r="E1828" s="22" t="str">
        <f>IF('01_Données'!Q1578="","",INDEX(Tableau3[P.A.U],MATCH('01_Données'!P1578,Tableau3[Sequence],0),))</f>
        <v/>
      </c>
      <c r="F1828" s="22"/>
      <c r="G1828" s="2" t="str">
        <f>IF('01_Données'!Q1578="","",INDEX(Tableau3[Délai],MATCH('01_Données'!P1578,Tableau3[Sequence],0),))</f>
        <v/>
      </c>
      <c r="H1828" s="2" t="str">
        <f>IF('01_Données'!Q1578="","",INDEX(Tableau3[Date livraison],MATCH('01_Données'!P1578,Tableau3[Sequence],0),))</f>
        <v/>
      </c>
      <c r="I1828" s="1" t="str">
        <f t="shared" si="35"/>
        <v/>
      </c>
      <c r="J1828" t="e">
        <f>IF('01_Données'!#REF!="","",INDEX(#REF!,MATCH('01_Données'!#REF!,#REF!,0),))</f>
        <v>#REF!</v>
      </c>
    </row>
    <row r="1829" spans="1:10" x14ac:dyDescent="0.25">
      <c r="A1829" s="19" t="str">
        <f>IF(ROW()-12&lt;='01_Données'!$O$2,ROW()-12,"")</f>
        <v/>
      </c>
      <c r="B1829" s="1" t="str">
        <f>IF('01_Données'!Q1579="","",INDEX(Tableau3[N°CMD],MATCH('01_Données'!P1579,Tableau3[Sequence],0),))</f>
        <v/>
      </c>
      <c r="C1829" s="31" t="str">
        <f>IF('01_Données'!Q1579="","",INDEX(Tableau3[Désignation],MATCH('01_Données'!P1579,Tableau3[Sequence],0),))</f>
        <v/>
      </c>
      <c r="D1829" s="1" t="str">
        <f>IF('01_Données'!Q1579="","",INDEX(Tableau3[Qte],MATCH('01_Données'!P1579,Tableau3[Sequence],0),))</f>
        <v/>
      </c>
      <c r="E1829" s="22" t="str">
        <f>IF('01_Données'!Q1579="","",INDEX(Tableau3[P.A.U],MATCH('01_Données'!P1579,Tableau3[Sequence],0),))</f>
        <v/>
      </c>
      <c r="F1829" s="22"/>
      <c r="G1829" s="2" t="str">
        <f>IF('01_Données'!Q1579="","",INDEX(Tableau3[Délai],MATCH('01_Données'!P1579,Tableau3[Sequence],0),))</f>
        <v/>
      </c>
      <c r="H1829" s="2" t="str">
        <f>IF('01_Données'!Q1579="","",INDEX(Tableau3[Date livraison],MATCH('01_Données'!P1579,Tableau3[Sequence],0),))</f>
        <v/>
      </c>
      <c r="I1829" s="1" t="str">
        <f t="shared" si="35"/>
        <v/>
      </c>
      <c r="J1829" t="e">
        <f>IF('01_Données'!#REF!="","",INDEX(#REF!,MATCH('01_Données'!#REF!,#REF!,0),))</f>
        <v>#REF!</v>
      </c>
    </row>
    <row r="1830" spans="1:10" x14ac:dyDescent="0.25">
      <c r="A1830" s="19" t="str">
        <f>IF(ROW()-12&lt;='01_Données'!$O$2,ROW()-12,"")</f>
        <v/>
      </c>
      <c r="B1830" s="1" t="str">
        <f>IF('01_Données'!Q1580="","",INDEX(Tableau3[N°CMD],MATCH('01_Données'!P1580,Tableau3[Sequence],0),))</f>
        <v/>
      </c>
      <c r="C1830" s="31" t="str">
        <f>IF('01_Données'!Q1580="","",INDEX(Tableau3[Désignation],MATCH('01_Données'!P1580,Tableau3[Sequence],0),))</f>
        <v/>
      </c>
      <c r="D1830" s="1" t="str">
        <f>IF('01_Données'!Q1580="","",INDEX(Tableau3[Qte],MATCH('01_Données'!P1580,Tableau3[Sequence],0),))</f>
        <v/>
      </c>
      <c r="E1830" s="22" t="str">
        <f>IF('01_Données'!Q1580="","",INDEX(Tableau3[P.A.U],MATCH('01_Données'!P1580,Tableau3[Sequence],0),))</f>
        <v/>
      </c>
      <c r="F1830" s="22"/>
      <c r="G1830" s="2" t="str">
        <f>IF('01_Données'!Q1580="","",INDEX(Tableau3[Délai],MATCH('01_Données'!P1580,Tableau3[Sequence],0),))</f>
        <v/>
      </c>
      <c r="H1830" s="2" t="str">
        <f>IF('01_Données'!Q1580="","",INDEX(Tableau3[Date livraison],MATCH('01_Données'!P1580,Tableau3[Sequence],0),))</f>
        <v/>
      </c>
      <c r="I1830" s="1" t="str">
        <f t="shared" si="35"/>
        <v/>
      </c>
      <c r="J1830" t="e">
        <f>IF('01_Données'!#REF!="","",INDEX(#REF!,MATCH('01_Données'!#REF!,#REF!,0),))</f>
        <v>#REF!</v>
      </c>
    </row>
    <row r="1831" spans="1:10" x14ac:dyDescent="0.25">
      <c r="A1831" s="19" t="str">
        <f>IF(ROW()-12&lt;='01_Données'!$O$2,ROW()-12,"")</f>
        <v/>
      </c>
      <c r="B1831" s="1" t="str">
        <f>IF('01_Données'!Q1581="","",INDEX(Tableau3[N°CMD],MATCH('01_Données'!P1581,Tableau3[Sequence],0),))</f>
        <v/>
      </c>
      <c r="C1831" s="31" t="str">
        <f>IF('01_Données'!Q1581="","",INDEX(Tableau3[Désignation],MATCH('01_Données'!P1581,Tableau3[Sequence],0),))</f>
        <v/>
      </c>
      <c r="D1831" s="1" t="str">
        <f>IF('01_Données'!Q1581="","",INDEX(Tableau3[Qte],MATCH('01_Données'!P1581,Tableau3[Sequence],0),))</f>
        <v/>
      </c>
      <c r="E1831" s="22" t="str">
        <f>IF('01_Données'!Q1581="","",INDEX(Tableau3[P.A.U],MATCH('01_Données'!P1581,Tableau3[Sequence],0),))</f>
        <v/>
      </c>
      <c r="F1831" s="22"/>
      <c r="G1831" s="2" t="str">
        <f>IF('01_Données'!Q1581="","",INDEX(Tableau3[Délai],MATCH('01_Données'!P1581,Tableau3[Sequence],0),))</f>
        <v/>
      </c>
      <c r="H1831" s="2" t="str">
        <f>IF('01_Données'!Q1581="","",INDEX(Tableau3[Date livraison],MATCH('01_Données'!P1581,Tableau3[Sequence],0),))</f>
        <v/>
      </c>
      <c r="I1831" s="1" t="str">
        <f t="shared" si="35"/>
        <v/>
      </c>
      <c r="J1831" t="e">
        <f>IF('01_Données'!#REF!="","",INDEX(#REF!,MATCH('01_Données'!#REF!,#REF!,0),))</f>
        <v>#REF!</v>
      </c>
    </row>
    <row r="1832" spans="1:10" x14ac:dyDescent="0.25">
      <c r="A1832" s="19" t="str">
        <f>IF(ROW()-12&lt;='01_Données'!$O$2,ROW()-12,"")</f>
        <v/>
      </c>
      <c r="B1832" s="1" t="str">
        <f>IF('01_Données'!Q1582="","",INDEX(Tableau3[N°CMD],MATCH('01_Données'!P1582,Tableau3[Sequence],0),))</f>
        <v/>
      </c>
      <c r="C1832" s="31" t="str">
        <f>IF('01_Données'!Q1582="","",INDEX(Tableau3[Désignation],MATCH('01_Données'!P1582,Tableau3[Sequence],0),))</f>
        <v/>
      </c>
      <c r="D1832" s="1" t="str">
        <f>IF('01_Données'!Q1582="","",INDEX(Tableau3[Qte],MATCH('01_Données'!P1582,Tableau3[Sequence],0),))</f>
        <v/>
      </c>
      <c r="E1832" s="22" t="str">
        <f>IF('01_Données'!Q1582="","",INDEX(Tableau3[P.A.U],MATCH('01_Données'!P1582,Tableau3[Sequence],0),))</f>
        <v/>
      </c>
      <c r="F1832" s="22"/>
      <c r="G1832" s="2" t="str">
        <f>IF('01_Données'!Q1582="","",INDEX(Tableau3[Délai],MATCH('01_Données'!P1582,Tableau3[Sequence],0),))</f>
        <v/>
      </c>
      <c r="H1832" s="2" t="str">
        <f>IF('01_Données'!Q1582="","",INDEX(Tableau3[Date livraison],MATCH('01_Données'!P1582,Tableau3[Sequence],0),))</f>
        <v/>
      </c>
      <c r="I1832" s="1" t="str">
        <f t="shared" si="35"/>
        <v/>
      </c>
      <c r="J1832" t="e">
        <f>IF('01_Données'!#REF!="","",INDEX(#REF!,MATCH('01_Données'!#REF!,#REF!,0),))</f>
        <v>#REF!</v>
      </c>
    </row>
    <row r="1833" spans="1:10" x14ac:dyDescent="0.25">
      <c r="A1833" s="19" t="str">
        <f>IF(ROW()-12&lt;='01_Données'!$O$2,ROW()-12,"")</f>
        <v/>
      </c>
      <c r="B1833" s="1" t="str">
        <f>IF('01_Données'!Q1583="","",INDEX(Tableau3[N°CMD],MATCH('01_Données'!P1583,Tableau3[Sequence],0),))</f>
        <v/>
      </c>
      <c r="C1833" s="31" t="str">
        <f>IF('01_Données'!Q1583="","",INDEX(Tableau3[Désignation],MATCH('01_Données'!P1583,Tableau3[Sequence],0),))</f>
        <v/>
      </c>
      <c r="D1833" s="1" t="str">
        <f>IF('01_Données'!Q1583="","",INDEX(Tableau3[Qte],MATCH('01_Données'!P1583,Tableau3[Sequence],0),))</f>
        <v/>
      </c>
      <c r="E1833" s="22" t="str">
        <f>IF('01_Données'!Q1583="","",INDEX(Tableau3[P.A.U],MATCH('01_Données'!P1583,Tableau3[Sequence],0),))</f>
        <v/>
      </c>
      <c r="F1833" s="22"/>
      <c r="G1833" s="2" t="str">
        <f>IF('01_Données'!Q1583="","",INDEX(Tableau3[Délai],MATCH('01_Données'!P1583,Tableau3[Sequence],0),))</f>
        <v/>
      </c>
      <c r="H1833" s="2" t="str">
        <f>IF('01_Données'!Q1583="","",INDEX(Tableau3[Date livraison],MATCH('01_Données'!P1583,Tableau3[Sequence],0),))</f>
        <v/>
      </c>
      <c r="I1833" s="1" t="str">
        <f t="shared" si="35"/>
        <v/>
      </c>
      <c r="J1833" t="e">
        <f>IF('01_Données'!#REF!="","",INDEX(#REF!,MATCH('01_Données'!#REF!,#REF!,0),))</f>
        <v>#REF!</v>
      </c>
    </row>
    <row r="1834" spans="1:10" x14ac:dyDescent="0.25">
      <c r="A1834" s="19" t="str">
        <f>IF(ROW()-12&lt;='01_Données'!$O$2,ROW()-12,"")</f>
        <v/>
      </c>
      <c r="B1834" s="1" t="str">
        <f>IF('01_Données'!Q1584="","",INDEX(Tableau3[N°CMD],MATCH('01_Données'!P1584,Tableau3[Sequence],0),))</f>
        <v/>
      </c>
      <c r="C1834" s="31" t="str">
        <f>IF('01_Données'!Q1584="","",INDEX(Tableau3[Désignation],MATCH('01_Données'!P1584,Tableau3[Sequence],0),))</f>
        <v/>
      </c>
      <c r="D1834" s="1" t="str">
        <f>IF('01_Données'!Q1584="","",INDEX(Tableau3[Qte],MATCH('01_Données'!P1584,Tableau3[Sequence],0),))</f>
        <v/>
      </c>
      <c r="E1834" s="22" t="str">
        <f>IF('01_Données'!Q1584="","",INDEX(Tableau3[P.A.U],MATCH('01_Données'!P1584,Tableau3[Sequence],0),))</f>
        <v/>
      </c>
      <c r="F1834" s="22"/>
      <c r="G1834" s="2" t="str">
        <f>IF('01_Données'!Q1584="","",INDEX(Tableau3[Délai],MATCH('01_Données'!P1584,Tableau3[Sequence],0),))</f>
        <v/>
      </c>
      <c r="H1834" s="2" t="str">
        <f>IF('01_Données'!Q1584="","",INDEX(Tableau3[Date livraison],MATCH('01_Données'!P1584,Tableau3[Sequence],0),))</f>
        <v/>
      </c>
      <c r="I1834" s="1" t="str">
        <f t="shared" si="35"/>
        <v/>
      </c>
      <c r="J1834" t="e">
        <f>IF('01_Données'!#REF!="","",INDEX(#REF!,MATCH('01_Données'!#REF!,#REF!,0),))</f>
        <v>#REF!</v>
      </c>
    </row>
    <row r="1835" spans="1:10" x14ac:dyDescent="0.25">
      <c r="A1835" s="19" t="str">
        <f>IF(ROW()-12&lt;='01_Données'!$O$2,ROW()-12,"")</f>
        <v/>
      </c>
      <c r="B1835" s="1" t="str">
        <f>IF('01_Données'!Q1585="","",INDEX(Tableau3[N°CMD],MATCH('01_Données'!P1585,Tableau3[Sequence],0),))</f>
        <v/>
      </c>
      <c r="C1835" s="31" t="str">
        <f>IF('01_Données'!Q1585="","",INDEX(Tableau3[Désignation],MATCH('01_Données'!P1585,Tableau3[Sequence],0),))</f>
        <v/>
      </c>
      <c r="D1835" s="1" t="str">
        <f>IF('01_Données'!Q1585="","",INDEX(Tableau3[Qte],MATCH('01_Données'!P1585,Tableau3[Sequence],0),))</f>
        <v/>
      </c>
      <c r="E1835" s="22" t="str">
        <f>IF('01_Données'!Q1585="","",INDEX(Tableau3[P.A.U],MATCH('01_Données'!P1585,Tableau3[Sequence],0),))</f>
        <v/>
      </c>
      <c r="F1835" s="22"/>
      <c r="G1835" s="2" t="str">
        <f>IF('01_Données'!Q1585="","",INDEX(Tableau3[Délai],MATCH('01_Données'!P1585,Tableau3[Sequence],0),))</f>
        <v/>
      </c>
      <c r="H1835" s="2" t="str">
        <f>IF('01_Données'!Q1585="","",INDEX(Tableau3[Date livraison],MATCH('01_Données'!P1585,Tableau3[Sequence],0),))</f>
        <v/>
      </c>
      <c r="I1835" s="1" t="str">
        <f t="shared" si="35"/>
        <v/>
      </c>
      <c r="J1835" t="e">
        <f>IF('01_Données'!#REF!="","",INDEX(#REF!,MATCH('01_Données'!#REF!,#REF!,0),))</f>
        <v>#REF!</v>
      </c>
    </row>
    <row r="1836" spans="1:10" x14ac:dyDescent="0.25">
      <c r="A1836" s="19" t="str">
        <f>IF(ROW()-12&lt;='01_Données'!$O$2,ROW()-12,"")</f>
        <v/>
      </c>
      <c r="B1836" s="1" t="str">
        <f>IF('01_Données'!Q1586="","",INDEX(Tableau3[N°CMD],MATCH('01_Données'!P1586,Tableau3[Sequence],0),))</f>
        <v/>
      </c>
      <c r="C1836" s="31" t="str">
        <f>IF('01_Données'!Q1586="","",INDEX(Tableau3[Désignation],MATCH('01_Données'!P1586,Tableau3[Sequence],0),))</f>
        <v/>
      </c>
      <c r="D1836" s="1" t="str">
        <f>IF('01_Données'!Q1586="","",INDEX(Tableau3[Qte],MATCH('01_Données'!P1586,Tableau3[Sequence],0),))</f>
        <v/>
      </c>
      <c r="E1836" s="22" t="str">
        <f>IF('01_Données'!Q1586="","",INDEX(Tableau3[P.A.U],MATCH('01_Données'!P1586,Tableau3[Sequence],0),))</f>
        <v/>
      </c>
      <c r="F1836" s="22"/>
      <c r="G1836" s="2" t="str">
        <f>IF('01_Données'!Q1586="","",INDEX(Tableau3[Délai],MATCH('01_Données'!P1586,Tableau3[Sequence],0),))</f>
        <v/>
      </c>
      <c r="H1836" s="2" t="str">
        <f>IF('01_Données'!Q1586="","",INDEX(Tableau3[Date livraison],MATCH('01_Données'!P1586,Tableau3[Sequence],0),))</f>
        <v/>
      </c>
      <c r="I1836" s="1" t="str">
        <f t="shared" si="35"/>
        <v/>
      </c>
      <c r="J1836" t="e">
        <f>IF('01_Données'!#REF!="","",INDEX(#REF!,MATCH('01_Données'!#REF!,#REF!,0),))</f>
        <v>#REF!</v>
      </c>
    </row>
    <row r="1837" spans="1:10" x14ac:dyDescent="0.25">
      <c r="A1837" s="19" t="str">
        <f>IF(ROW()-12&lt;='01_Données'!$O$2,ROW()-12,"")</f>
        <v/>
      </c>
      <c r="B1837" s="1" t="str">
        <f>IF('01_Données'!Q1587="","",INDEX(Tableau3[N°CMD],MATCH('01_Données'!P1587,Tableau3[Sequence],0),))</f>
        <v/>
      </c>
      <c r="C1837" s="31" t="str">
        <f>IF('01_Données'!Q1587="","",INDEX(Tableau3[Désignation],MATCH('01_Données'!P1587,Tableau3[Sequence],0),))</f>
        <v/>
      </c>
      <c r="D1837" s="1" t="str">
        <f>IF('01_Données'!Q1587="","",INDEX(Tableau3[Qte],MATCH('01_Données'!P1587,Tableau3[Sequence],0),))</f>
        <v/>
      </c>
      <c r="E1837" s="22" t="str">
        <f>IF('01_Données'!Q1587="","",INDEX(Tableau3[P.A.U],MATCH('01_Données'!P1587,Tableau3[Sequence],0),))</f>
        <v/>
      </c>
      <c r="F1837" s="22"/>
      <c r="G1837" s="2" t="str">
        <f>IF('01_Données'!Q1587="","",INDEX(Tableau3[Délai],MATCH('01_Données'!P1587,Tableau3[Sequence],0),))</f>
        <v/>
      </c>
      <c r="H1837" s="2" t="str">
        <f>IF('01_Données'!Q1587="","",INDEX(Tableau3[Date livraison],MATCH('01_Données'!P1587,Tableau3[Sequence],0),))</f>
        <v/>
      </c>
      <c r="I1837" s="1" t="str">
        <f t="shared" si="35"/>
        <v/>
      </c>
      <c r="J1837" t="e">
        <f>IF('01_Données'!#REF!="","",INDEX(#REF!,MATCH('01_Données'!#REF!,#REF!,0),))</f>
        <v>#REF!</v>
      </c>
    </row>
    <row r="1838" spans="1:10" x14ac:dyDescent="0.25">
      <c r="A1838" s="19" t="str">
        <f>IF(ROW()-12&lt;='01_Données'!$O$2,ROW()-12,"")</f>
        <v/>
      </c>
      <c r="B1838" s="1" t="str">
        <f>IF('01_Données'!Q1588="","",INDEX(Tableau3[N°CMD],MATCH('01_Données'!P1588,Tableau3[Sequence],0),))</f>
        <v/>
      </c>
      <c r="C1838" s="31" t="str">
        <f>IF('01_Données'!Q1588="","",INDEX(Tableau3[Désignation],MATCH('01_Données'!P1588,Tableau3[Sequence],0),))</f>
        <v/>
      </c>
      <c r="D1838" s="1" t="str">
        <f>IF('01_Données'!Q1588="","",INDEX(Tableau3[Qte],MATCH('01_Données'!P1588,Tableau3[Sequence],0),))</f>
        <v/>
      </c>
      <c r="E1838" s="22" t="str">
        <f>IF('01_Données'!Q1588="","",INDEX(Tableau3[P.A.U],MATCH('01_Données'!P1588,Tableau3[Sequence],0),))</f>
        <v/>
      </c>
      <c r="F1838" s="22"/>
      <c r="G1838" s="2" t="str">
        <f>IF('01_Données'!Q1588="","",INDEX(Tableau3[Délai],MATCH('01_Données'!P1588,Tableau3[Sequence],0),))</f>
        <v/>
      </c>
      <c r="H1838" s="2" t="str">
        <f>IF('01_Données'!Q1588="","",INDEX(Tableau3[Date livraison],MATCH('01_Données'!P1588,Tableau3[Sequence],0),))</f>
        <v/>
      </c>
      <c r="I1838" s="1" t="str">
        <f t="shared" si="35"/>
        <v/>
      </c>
      <c r="J1838" t="e">
        <f>IF('01_Données'!#REF!="","",INDEX(#REF!,MATCH('01_Données'!#REF!,#REF!,0),))</f>
        <v>#REF!</v>
      </c>
    </row>
    <row r="1839" spans="1:10" x14ac:dyDescent="0.25">
      <c r="A1839" s="19" t="str">
        <f>IF(ROW()-12&lt;='01_Données'!$O$2,ROW()-12,"")</f>
        <v/>
      </c>
      <c r="B1839" s="1" t="str">
        <f>IF('01_Données'!Q1589="","",INDEX(Tableau3[N°CMD],MATCH('01_Données'!P1589,Tableau3[Sequence],0),))</f>
        <v/>
      </c>
      <c r="C1839" s="31" t="str">
        <f>IF('01_Données'!Q1589="","",INDEX(Tableau3[Désignation],MATCH('01_Données'!P1589,Tableau3[Sequence],0),))</f>
        <v/>
      </c>
      <c r="D1839" s="1" t="str">
        <f>IF('01_Données'!Q1589="","",INDEX(Tableau3[Qte],MATCH('01_Données'!P1589,Tableau3[Sequence],0),))</f>
        <v/>
      </c>
      <c r="E1839" s="22" t="str">
        <f>IF('01_Données'!Q1589="","",INDEX(Tableau3[P.A.U],MATCH('01_Données'!P1589,Tableau3[Sequence],0),))</f>
        <v/>
      </c>
      <c r="F1839" s="22"/>
      <c r="G1839" s="2" t="str">
        <f>IF('01_Données'!Q1589="","",INDEX(Tableau3[Délai],MATCH('01_Données'!P1589,Tableau3[Sequence],0),))</f>
        <v/>
      </c>
      <c r="H1839" s="2" t="str">
        <f>IF('01_Données'!Q1589="","",INDEX(Tableau3[Date livraison],MATCH('01_Données'!P1589,Tableau3[Sequence],0),))</f>
        <v/>
      </c>
      <c r="I1839" s="1" t="str">
        <f t="shared" si="35"/>
        <v/>
      </c>
      <c r="J1839" t="e">
        <f>IF('01_Données'!#REF!="","",INDEX(#REF!,MATCH('01_Données'!#REF!,#REF!,0),))</f>
        <v>#REF!</v>
      </c>
    </row>
    <row r="1840" spans="1:10" x14ac:dyDescent="0.25">
      <c r="A1840" s="19" t="str">
        <f>IF(ROW()-12&lt;='01_Données'!$O$2,ROW()-12,"")</f>
        <v/>
      </c>
      <c r="B1840" s="1" t="str">
        <f>IF('01_Données'!Q1590="","",INDEX(Tableau3[N°CMD],MATCH('01_Données'!P1590,Tableau3[Sequence],0),))</f>
        <v/>
      </c>
      <c r="C1840" s="31" t="str">
        <f>IF('01_Données'!Q1590="","",INDEX(Tableau3[Désignation],MATCH('01_Données'!P1590,Tableau3[Sequence],0),))</f>
        <v/>
      </c>
      <c r="D1840" s="1" t="str">
        <f>IF('01_Données'!Q1590="","",INDEX(Tableau3[Qte],MATCH('01_Données'!P1590,Tableau3[Sequence],0),))</f>
        <v/>
      </c>
      <c r="E1840" s="22" t="str">
        <f>IF('01_Données'!Q1590="","",INDEX(Tableau3[P.A.U],MATCH('01_Données'!P1590,Tableau3[Sequence],0),))</f>
        <v/>
      </c>
      <c r="F1840" s="22"/>
      <c r="G1840" s="2" t="str">
        <f>IF('01_Données'!Q1590="","",INDEX(Tableau3[Délai],MATCH('01_Données'!P1590,Tableau3[Sequence],0),))</f>
        <v/>
      </c>
      <c r="H1840" s="2" t="str">
        <f>IF('01_Données'!Q1590="","",INDEX(Tableau3[Date livraison],MATCH('01_Données'!P1590,Tableau3[Sequence],0),))</f>
        <v/>
      </c>
      <c r="I1840" s="1" t="str">
        <f t="shared" si="35"/>
        <v/>
      </c>
      <c r="J1840" t="e">
        <f>IF('01_Données'!#REF!="","",INDEX(#REF!,MATCH('01_Données'!#REF!,#REF!,0),))</f>
        <v>#REF!</v>
      </c>
    </row>
    <row r="1841" spans="1:10" x14ac:dyDescent="0.25">
      <c r="A1841" s="19" t="str">
        <f>IF(ROW()-12&lt;='01_Données'!$O$2,ROW()-12,"")</f>
        <v/>
      </c>
      <c r="B1841" s="1" t="str">
        <f>IF('01_Données'!Q1591="","",INDEX(Tableau3[N°CMD],MATCH('01_Données'!P1591,Tableau3[Sequence],0),))</f>
        <v/>
      </c>
      <c r="C1841" s="31" t="str">
        <f>IF('01_Données'!Q1591="","",INDEX(Tableau3[Désignation],MATCH('01_Données'!P1591,Tableau3[Sequence],0),))</f>
        <v/>
      </c>
      <c r="D1841" s="1" t="str">
        <f>IF('01_Données'!Q1591="","",INDEX(Tableau3[Qte],MATCH('01_Données'!P1591,Tableau3[Sequence],0),))</f>
        <v/>
      </c>
      <c r="E1841" s="22" t="str">
        <f>IF('01_Données'!Q1591="","",INDEX(Tableau3[P.A.U],MATCH('01_Données'!P1591,Tableau3[Sequence],0),))</f>
        <v/>
      </c>
      <c r="F1841" s="22"/>
      <c r="G1841" s="2" t="str">
        <f>IF('01_Données'!Q1591="","",INDEX(Tableau3[Délai],MATCH('01_Données'!P1591,Tableau3[Sequence],0),))</f>
        <v/>
      </c>
      <c r="H1841" s="2" t="str">
        <f>IF('01_Données'!Q1591="","",INDEX(Tableau3[Date livraison],MATCH('01_Données'!P1591,Tableau3[Sequence],0),))</f>
        <v/>
      </c>
      <c r="I1841" s="1" t="str">
        <f t="shared" si="35"/>
        <v/>
      </c>
      <c r="J1841" t="e">
        <f>IF('01_Données'!#REF!="","",INDEX(#REF!,MATCH('01_Données'!#REF!,#REF!,0),))</f>
        <v>#REF!</v>
      </c>
    </row>
    <row r="1842" spans="1:10" x14ac:dyDescent="0.25">
      <c r="A1842" s="19" t="str">
        <f>IF(ROW()-12&lt;='01_Données'!$O$2,ROW()-12,"")</f>
        <v/>
      </c>
      <c r="B1842" s="1" t="str">
        <f>IF('01_Données'!Q1592="","",INDEX(Tableau3[N°CMD],MATCH('01_Données'!P1592,Tableau3[Sequence],0),))</f>
        <v/>
      </c>
      <c r="C1842" s="31" t="str">
        <f>IF('01_Données'!Q1592="","",INDEX(Tableau3[Désignation],MATCH('01_Données'!P1592,Tableau3[Sequence],0),))</f>
        <v/>
      </c>
      <c r="D1842" s="1" t="str">
        <f>IF('01_Données'!Q1592="","",INDEX(Tableau3[Qte],MATCH('01_Données'!P1592,Tableau3[Sequence],0),))</f>
        <v/>
      </c>
      <c r="E1842" s="22" t="str">
        <f>IF('01_Données'!Q1592="","",INDEX(Tableau3[P.A.U],MATCH('01_Données'!P1592,Tableau3[Sequence],0),))</f>
        <v/>
      </c>
      <c r="F1842" s="22"/>
      <c r="G1842" s="2" t="str">
        <f>IF('01_Données'!Q1592="","",INDEX(Tableau3[Délai],MATCH('01_Données'!P1592,Tableau3[Sequence],0),))</f>
        <v/>
      </c>
      <c r="H1842" s="2" t="str">
        <f>IF('01_Données'!Q1592="","",INDEX(Tableau3[Date livraison],MATCH('01_Données'!P1592,Tableau3[Sequence],0),))</f>
        <v/>
      </c>
      <c r="I1842" s="1" t="str">
        <f t="shared" si="35"/>
        <v/>
      </c>
      <c r="J1842" t="e">
        <f>IF('01_Données'!#REF!="","",INDEX(#REF!,MATCH('01_Données'!#REF!,#REF!,0),))</f>
        <v>#REF!</v>
      </c>
    </row>
    <row r="1843" spans="1:10" x14ac:dyDescent="0.25">
      <c r="A1843" s="19" t="str">
        <f>IF(ROW()-12&lt;='01_Données'!$O$2,ROW()-12,"")</f>
        <v/>
      </c>
      <c r="B1843" s="1" t="str">
        <f>IF('01_Données'!Q1593="","",INDEX(Tableau3[N°CMD],MATCH('01_Données'!P1593,Tableau3[Sequence],0),))</f>
        <v/>
      </c>
      <c r="C1843" s="31" t="str">
        <f>IF('01_Données'!Q1593="","",INDEX(Tableau3[Désignation],MATCH('01_Données'!P1593,Tableau3[Sequence],0),))</f>
        <v/>
      </c>
      <c r="D1843" s="1" t="str">
        <f>IF('01_Données'!Q1593="","",INDEX(Tableau3[Qte],MATCH('01_Données'!P1593,Tableau3[Sequence],0),))</f>
        <v/>
      </c>
      <c r="E1843" s="22" t="str">
        <f>IF('01_Données'!Q1593="","",INDEX(Tableau3[P.A.U],MATCH('01_Données'!P1593,Tableau3[Sequence],0),))</f>
        <v/>
      </c>
      <c r="F1843" s="22"/>
      <c r="G1843" s="2" t="str">
        <f>IF('01_Données'!Q1593="","",INDEX(Tableau3[Délai],MATCH('01_Données'!P1593,Tableau3[Sequence],0),))</f>
        <v/>
      </c>
      <c r="H1843" s="2" t="str">
        <f>IF('01_Données'!Q1593="","",INDEX(Tableau3[Date livraison],MATCH('01_Données'!P1593,Tableau3[Sequence],0),))</f>
        <v/>
      </c>
      <c r="I1843" s="1" t="str">
        <f t="shared" si="35"/>
        <v/>
      </c>
      <c r="J1843" t="e">
        <f>IF('01_Données'!#REF!="","",INDEX(#REF!,MATCH('01_Données'!#REF!,#REF!,0),))</f>
        <v>#REF!</v>
      </c>
    </row>
    <row r="1844" spans="1:10" x14ac:dyDescent="0.25">
      <c r="A1844" s="19" t="str">
        <f>IF(ROW()-12&lt;='01_Données'!$O$2,ROW()-12,"")</f>
        <v/>
      </c>
      <c r="B1844" s="1" t="str">
        <f>IF('01_Données'!Q1594="","",INDEX(Tableau3[N°CMD],MATCH('01_Données'!P1594,Tableau3[Sequence],0),))</f>
        <v/>
      </c>
      <c r="C1844" s="31" t="str">
        <f>IF('01_Données'!Q1594="","",INDEX(Tableau3[Désignation],MATCH('01_Données'!P1594,Tableau3[Sequence],0),))</f>
        <v/>
      </c>
      <c r="D1844" s="1" t="str">
        <f>IF('01_Données'!Q1594="","",INDEX(Tableau3[Qte],MATCH('01_Données'!P1594,Tableau3[Sequence],0),))</f>
        <v/>
      </c>
      <c r="E1844" s="22" t="str">
        <f>IF('01_Données'!Q1594="","",INDEX(Tableau3[P.A.U],MATCH('01_Données'!P1594,Tableau3[Sequence],0),))</f>
        <v/>
      </c>
      <c r="F1844" s="22"/>
      <c r="G1844" s="2" t="str">
        <f>IF('01_Données'!Q1594="","",INDEX(Tableau3[Délai],MATCH('01_Données'!P1594,Tableau3[Sequence],0),))</f>
        <v/>
      </c>
      <c r="H1844" s="2" t="str">
        <f>IF('01_Données'!Q1594="","",INDEX(Tableau3[Date livraison],MATCH('01_Données'!P1594,Tableau3[Sequence],0),))</f>
        <v/>
      </c>
      <c r="I1844" s="1" t="str">
        <f t="shared" si="35"/>
        <v/>
      </c>
      <c r="J1844" t="e">
        <f>IF('01_Données'!#REF!="","",INDEX(#REF!,MATCH('01_Données'!#REF!,#REF!,0),))</f>
        <v>#REF!</v>
      </c>
    </row>
    <row r="1845" spans="1:10" x14ac:dyDescent="0.25">
      <c r="A1845" s="19" t="str">
        <f>IF(ROW()-12&lt;='01_Données'!$O$2,ROW()-12,"")</f>
        <v/>
      </c>
      <c r="B1845" s="1" t="str">
        <f>IF('01_Données'!Q1595="","",INDEX(Tableau3[N°CMD],MATCH('01_Données'!P1595,Tableau3[Sequence],0),))</f>
        <v/>
      </c>
      <c r="C1845" s="31" t="str">
        <f>IF('01_Données'!Q1595="","",INDEX(Tableau3[Désignation],MATCH('01_Données'!P1595,Tableau3[Sequence],0),))</f>
        <v/>
      </c>
      <c r="D1845" s="1" t="str">
        <f>IF('01_Données'!Q1595="","",INDEX(Tableau3[Qte],MATCH('01_Données'!P1595,Tableau3[Sequence],0),))</f>
        <v/>
      </c>
      <c r="E1845" s="22" t="str">
        <f>IF('01_Données'!Q1595="","",INDEX(Tableau3[P.A.U],MATCH('01_Données'!P1595,Tableau3[Sequence],0),))</f>
        <v/>
      </c>
      <c r="F1845" s="22"/>
      <c r="G1845" s="2" t="str">
        <f>IF('01_Données'!Q1595="","",INDEX(Tableau3[Délai],MATCH('01_Données'!P1595,Tableau3[Sequence],0),))</f>
        <v/>
      </c>
      <c r="H1845" s="2" t="str">
        <f>IF('01_Données'!Q1595="","",INDEX(Tableau3[Date livraison],MATCH('01_Données'!P1595,Tableau3[Sequence],0),))</f>
        <v/>
      </c>
      <c r="I1845" s="1" t="str">
        <f t="shared" si="35"/>
        <v/>
      </c>
      <c r="J1845" t="e">
        <f>IF('01_Données'!#REF!="","",INDEX(#REF!,MATCH('01_Données'!#REF!,#REF!,0),))</f>
        <v>#REF!</v>
      </c>
    </row>
    <row r="1846" spans="1:10" x14ac:dyDescent="0.25">
      <c r="A1846" s="19" t="str">
        <f>IF(ROW()-12&lt;='01_Données'!$O$2,ROW()-12,"")</f>
        <v/>
      </c>
      <c r="B1846" s="1" t="str">
        <f>IF('01_Données'!Q1596="","",INDEX(Tableau3[N°CMD],MATCH('01_Données'!P1596,Tableau3[Sequence],0),))</f>
        <v/>
      </c>
      <c r="C1846" s="31" t="str">
        <f>IF('01_Données'!Q1596="","",INDEX(Tableau3[Désignation],MATCH('01_Données'!P1596,Tableau3[Sequence],0),))</f>
        <v/>
      </c>
      <c r="D1846" s="1" t="str">
        <f>IF('01_Données'!Q1596="","",INDEX(Tableau3[Qte],MATCH('01_Données'!P1596,Tableau3[Sequence],0),))</f>
        <v/>
      </c>
      <c r="E1846" s="22" t="str">
        <f>IF('01_Données'!Q1596="","",INDEX(Tableau3[P.A.U],MATCH('01_Données'!P1596,Tableau3[Sequence],0),))</f>
        <v/>
      </c>
      <c r="F1846" s="22"/>
      <c r="G1846" s="2" t="str">
        <f>IF('01_Données'!Q1596="","",INDEX(Tableau3[Délai],MATCH('01_Données'!P1596,Tableau3[Sequence],0),))</f>
        <v/>
      </c>
      <c r="H1846" s="2" t="str">
        <f>IF('01_Données'!Q1596="","",INDEX(Tableau3[Date livraison],MATCH('01_Données'!P1596,Tableau3[Sequence],0),))</f>
        <v/>
      </c>
      <c r="I1846" s="1" t="str">
        <f t="shared" si="35"/>
        <v/>
      </c>
      <c r="J1846" t="e">
        <f>IF('01_Données'!#REF!="","",INDEX(#REF!,MATCH('01_Données'!#REF!,#REF!,0),))</f>
        <v>#REF!</v>
      </c>
    </row>
    <row r="1847" spans="1:10" x14ac:dyDescent="0.25">
      <c r="A1847" s="19" t="str">
        <f>IF(ROW()-12&lt;='01_Données'!$O$2,ROW()-12,"")</f>
        <v/>
      </c>
      <c r="B1847" s="1" t="str">
        <f>IF('01_Données'!Q1597="","",INDEX(Tableau3[N°CMD],MATCH('01_Données'!P1597,Tableau3[Sequence],0),))</f>
        <v/>
      </c>
      <c r="C1847" s="31" t="str">
        <f>IF('01_Données'!Q1597="","",INDEX(Tableau3[Désignation],MATCH('01_Données'!P1597,Tableau3[Sequence],0),))</f>
        <v/>
      </c>
      <c r="D1847" s="1" t="str">
        <f>IF('01_Données'!Q1597="","",INDEX(Tableau3[Qte],MATCH('01_Données'!P1597,Tableau3[Sequence],0),))</f>
        <v/>
      </c>
      <c r="E1847" s="22" t="str">
        <f>IF('01_Données'!Q1597="","",INDEX(Tableau3[P.A.U],MATCH('01_Données'!P1597,Tableau3[Sequence],0),))</f>
        <v/>
      </c>
      <c r="F1847" s="22"/>
      <c r="G1847" s="2" t="str">
        <f>IF('01_Données'!Q1597="","",INDEX(Tableau3[Délai],MATCH('01_Données'!P1597,Tableau3[Sequence],0),))</f>
        <v/>
      </c>
      <c r="H1847" s="2" t="str">
        <f>IF('01_Données'!Q1597="","",INDEX(Tableau3[Date livraison],MATCH('01_Données'!P1597,Tableau3[Sequence],0),))</f>
        <v/>
      </c>
      <c r="I1847" s="1" t="str">
        <f t="shared" si="35"/>
        <v/>
      </c>
      <c r="J1847" t="e">
        <f>IF('01_Données'!#REF!="","",INDEX(#REF!,MATCH('01_Données'!#REF!,#REF!,0),))</f>
        <v>#REF!</v>
      </c>
    </row>
    <row r="1848" spans="1:10" x14ac:dyDescent="0.25">
      <c r="A1848" s="19" t="str">
        <f>IF(ROW()-12&lt;='01_Données'!$O$2,ROW()-12,"")</f>
        <v/>
      </c>
      <c r="B1848" s="1" t="str">
        <f>IF('01_Données'!Q1598="","",INDEX(Tableau3[N°CMD],MATCH('01_Données'!P1598,Tableau3[Sequence],0),))</f>
        <v/>
      </c>
      <c r="C1848" s="31" t="str">
        <f>IF('01_Données'!Q1598="","",INDEX(Tableau3[Désignation],MATCH('01_Données'!P1598,Tableau3[Sequence],0),))</f>
        <v/>
      </c>
      <c r="D1848" s="1" t="str">
        <f>IF('01_Données'!Q1598="","",INDEX(Tableau3[Qte],MATCH('01_Données'!P1598,Tableau3[Sequence],0),))</f>
        <v/>
      </c>
      <c r="E1848" s="22" t="str">
        <f>IF('01_Données'!Q1598="","",INDEX(Tableau3[P.A.U],MATCH('01_Données'!P1598,Tableau3[Sequence],0),))</f>
        <v/>
      </c>
      <c r="F1848" s="22"/>
      <c r="G1848" s="2" t="str">
        <f>IF('01_Données'!Q1598="","",INDEX(Tableau3[Délai],MATCH('01_Données'!P1598,Tableau3[Sequence],0),))</f>
        <v/>
      </c>
      <c r="H1848" s="2" t="str">
        <f>IF('01_Données'!Q1598="","",INDEX(Tableau3[Date livraison],MATCH('01_Données'!P1598,Tableau3[Sequence],0),))</f>
        <v/>
      </c>
      <c r="I1848" s="1" t="str">
        <f t="shared" si="35"/>
        <v/>
      </c>
      <c r="J1848" t="e">
        <f>IF('01_Données'!#REF!="","",INDEX(#REF!,MATCH('01_Données'!#REF!,#REF!,0),))</f>
        <v>#REF!</v>
      </c>
    </row>
    <row r="1849" spans="1:10" x14ac:dyDescent="0.25">
      <c r="A1849" s="19" t="str">
        <f>IF(ROW()-12&lt;='01_Données'!$O$2,ROW()-12,"")</f>
        <v/>
      </c>
      <c r="B1849" s="1" t="str">
        <f>IF('01_Données'!Q1599="","",INDEX(Tableau3[N°CMD],MATCH('01_Données'!P1599,Tableau3[Sequence],0),))</f>
        <v/>
      </c>
      <c r="C1849" s="31" t="str">
        <f>IF('01_Données'!Q1599="","",INDEX(Tableau3[Désignation],MATCH('01_Données'!P1599,Tableau3[Sequence],0),))</f>
        <v/>
      </c>
      <c r="D1849" s="1" t="str">
        <f>IF('01_Données'!Q1599="","",INDEX(Tableau3[Qte],MATCH('01_Données'!P1599,Tableau3[Sequence],0),))</f>
        <v/>
      </c>
      <c r="E1849" s="22" t="str">
        <f>IF('01_Données'!Q1599="","",INDEX(Tableau3[P.A.U],MATCH('01_Données'!P1599,Tableau3[Sequence],0),))</f>
        <v/>
      </c>
      <c r="F1849" s="22"/>
      <c r="G1849" s="2" t="str">
        <f>IF('01_Données'!Q1599="","",INDEX(Tableau3[Délai],MATCH('01_Données'!P1599,Tableau3[Sequence],0),))</f>
        <v/>
      </c>
      <c r="H1849" s="2" t="str">
        <f>IF('01_Données'!Q1599="","",INDEX(Tableau3[Date livraison],MATCH('01_Données'!P1599,Tableau3[Sequence],0),))</f>
        <v/>
      </c>
      <c r="I1849" s="1" t="str">
        <f t="shared" si="35"/>
        <v/>
      </c>
      <c r="J1849" t="e">
        <f>IF('01_Données'!#REF!="","",INDEX(#REF!,MATCH('01_Données'!#REF!,#REF!,0),))</f>
        <v>#REF!</v>
      </c>
    </row>
    <row r="1850" spans="1:10" x14ac:dyDescent="0.25">
      <c r="A1850" s="19" t="str">
        <f>IF(ROW()-12&lt;='01_Données'!$O$2,ROW()-12,"")</f>
        <v/>
      </c>
      <c r="B1850" s="1" t="str">
        <f>IF('01_Données'!Q1600="","",INDEX(Tableau3[N°CMD],MATCH('01_Données'!P1600,Tableau3[Sequence],0),))</f>
        <v/>
      </c>
      <c r="C1850" s="31" t="str">
        <f>IF('01_Données'!Q1600="","",INDEX(Tableau3[Désignation],MATCH('01_Données'!P1600,Tableau3[Sequence],0),))</f>
        <v/>
      </c>
      <c r="D1850" s="1" t="str">
        <f>IF('01_Données'!Q1600="","",INDEX(Tableau3[Qte],MATCH('01_Données'!P1600,Tableau3[Sequence],0),))</f>
        <v/>
      </c>
      <c r="E1850" s="22" t="str">
        <f>IF('01_Données'!Q1600="","",INDEX(Tableau3[P.A.U],MATCH('01_Données'!P1600,Tableau3[Sequence],0),))</f>
        <v/>
      </c>
      <c r="F1850" s="22"/>
      <c r="G1850" s="2" t="str">
        <f>IF('01_Données'!Q1600="","",INDEX(Tableau3[Délai],MATCH('01_Données'!P1600,Tableau3[Sequence],0),))</f>
        <v/>
      </c>
      <c r="H1850" s="2" t="str">
        <f>IF('01_Données'!Q1600="","",INDEX(Tableau3[Date livraison],MATCH('01_Données'!P1600,Tableau3[Sequence],0),))</f>
        <v/>
      </c>
      <c r="I1850" s="1" t="str">
        <f t="shared" si="35"/>
        <v/>
      </c>
      <c r="J1850" t="e">
        <f>IF('01_Données'!#REF!="","",INDEX(#REF!,MATCH('01_Données'!#REF!,#REF!,0),))</f>
        <v>#REF!</v>
      </c>
    </row>
    <row r="1851" spans="1:10" x14ac:dyDescent="0.25">
      <c r="A1851" s="19" t="str">
        <f>IF(ROW()-12&lt;='01_Données'!$O$2,ROW()-12,"")</f>
        <v/>
      </c>
      <c r="B1851" s="1" t="str">
        <f>IF('01_Données'!Q1601="","",INDEX(Tableau3[N°CMD],MATCH('01_Données'!P1601,Tableau3[Sequence],0),))</f>
        <v/>
      </c>
      <c r="C1851" s="31" t="str">
        <f>IF('01_Données'!Q1601="","",INDEX(Tableau3[Désignation],MATCH('01_Données'!P1601,Tableau3[Sequence],0),))</f>
        <v/>
      </c>
      <c r="D1851" s="1" t="str">
        <f>IF('01_Données'!Q1601="","",INDEX(Tableau3[Qte],MATCH('01_Données'!P1601,Tableau3[Sequence],0),))</f>
        <v/>
      </c>
      <c r="E1851" s="22" t="str">
        <f>IF('01_Données'!Q1601="","",INDEX(Tableau3[P.A.U],MATCH('01_Données'!P1601,Tableau3[Sequence],0),))</f>
        <v/>
      </c>
      <c r="F1851" s="22"/>
      <c r="G1851" s="2" t="str">
        <f>IF('01_Données'!Q1601="","",INDEX(Tableau3[Délai],MATCH('01_Données'!P1601,Tableau3[Sequence],0),))</f>
        <v/>
      </c>
      <c r="H1851" s="2" t="str">
        <f>IF('01_Données'!Q1601="","",INDEX(Tableau3[Date livraison],MATCH('01_Données'!P1601,Tableau3[Sequence],0),))</f>
        <v/>
      </c>
      <c r="I1851" s="1" t="str">
        <f t="shared" si="35"/>
        <v/>
      </c>
      <c r="J1851" t="e">
        <f>IF('01_Données'!#REF!="","",INDEX(#REF!,MATCH('01_Données'!#REF!,#REF!,0),))</f>
        <v>#REF!</v>
      </c>
    </row>
    <row r="1852" spans="1:10" x14ac:dyDescent="0.25">
      <c r="A1852" s="19" t="str">
        <f>IF(ROW()-12&lt;='01_Données'!$O$2,ROW()-12,"")</f>
        <v/>
      </c>
      <c r="B1852" s="1" t="str">
        <f>IF('01_Données'!Q1602="","",INDEX(Tableau3[N°CMD],MATCH('01_Données'!P1602,Tableau3[Sequence],0),))</f>
        <v/>
      </c>
      <c r="C1852" s="31" t="str">
        <f>IF('01_Données'!Q1602="","",INDEX(Tableau3[Désignation],MATCH('01_Données'!P1602,Tableau3[Sequence],0),))</f>
        <v/>
      </c>
      <c r="D1852" s="1" t="str">
        <f>IF('01_Données'!Q1602="","",INDEX(Tableau3[Qte],MATCH('01_Données'!P1602,Tableau3[Sequence],0),))</f>
        <v/>
      </c>
      <c r="E1852" s="22" t="str">
        <f>IF('01_Données'!Q1602="","",INDEX(Tableau3[P.A.U],MATCH('01_Données'!P1602,Tableau3[Sequence],0),))</f>
        <v/>
      </c>
      <c r="F1852" s="22"/>
      <c r="G1852" s="2" t="str">
        <f>IF('01_Données'!Q1602="","",INDEX(Tableau3[Délai],MATCH('01_Données'!P1602,Tableau3[Sequence],0),))</f>
        <v/>
      </c>
      <c r="H1852" s="2" t="str">
        <f>IF('01_Données'!Q1602="","",INDEX(Tableau3[Date livraison],MATCH('01_Données'!P1602,Tableau3[Sequence],0),))</f>
        <v/>
      </c>
      <c r="I1852" s="1" t="str">
        <f t="shared" si="35"/>
        <v/>
      </c>
      <c r="J1852" t="e">
        <f>IF('01_Données'!#REF!="","",INDEX(#REF!,MATCH('01_Données'!#REF!,#REF!,0),))</f>
        <v>#REF!</v>
      </c>
    </row>
    <row r="1853" spans="1:10" x14ac:dyDescent="0.25">
      <c r="A1853" s="19" t="str">
        <f>IF(ROW()-12&lt;='01_Données'!$O$2,ROW()-12,"")</f>
        <v/>
      </c>
      <c r="B1853" s="1" t="str">
        <f>IF('01_Données'!Q1603="","",INDEX(Tableau3[N°CMD],MATCH('01_Données'!P1603,Tableau3[Sequence],0),))</f>
        <v/>
      </c>
      <c r="C1853" s="31" t="str">
        <f>IF('01_Données'!Q1603="","",INDEX(Tableau3[Désignation],MATCH('01_Données'!P1603,Tableau3[Sequence],0),))</f>
        <v/>
      </c>
      <c r="D1853" s="1" t="str">
        <f>IF('01_Données'!Q1603="","",INDEX(Tableau3[Qte],MATCH('01_Données'!P1603,Tableau3[Sequence],0),))</f>
        <v/>
      </c>
      <c r="E1853" s="22" t="str">
        <f>IF('01_Données'!Q1603="","",INDEX(Tableau3[P.A.U],MATCH('01_Données'!P1603,Tableau3[Sequence],0),))</f>
        <v/>
      </c>
      <c r="F1853" s="22"/>
      <c r="G1853" s="2" t="str">
        <f>IF('01_Données'!Q1603="","",INDEX(Tableau3[Délai],MATCH('01_Données'!P1603,Tableau3[Sequence],0),))</f>
        <v/>
      </c>
      <c r="H1853" s="2" t="str">
        <f>IF('01_Données'!Q1603="","",INDEX(Tableau3[Date livraison],MATCH('01_Données'!P1603,Tableau3[Sequence],0),))</f>
        <v/>
      </c>
      <c r="I1853" s="1" t="str">
        <f t="shared" si="35"/>
        <v/>
      </c>
      <c r="J1853" t="e">
        <f>IF('01_Données'!#REF!="","",INDEX(#REF!,MATCH('01_Données'!#REF!,#REF!,0),))</f>
        <v>#REF!</v>
      </c>
    </row>
    <row r="1854" spans="1:10" x14ac:dyDescent="0.25">
      <c r="A1854" s="19" t="str">
        <f>IF(ROW()-12&lt;='01_Données'!$O$2,ROW()-12,"")</f>
        <v/>
      </c>
      <c r="B1854" s="1" t="str">
        <f>IF('01_Données'!Q1604="","",INDEX(Tableau3[N°CMD],MATCH('01_Données'!P1604,Tableau3[Sequence],0),))</f>
        <v/>
      </c>
      <c r="C1854" s="31" t="str">
        <f>IF('01_Données'!Q1604="","",INDEX(Tableau3[Désignation],MATCH('01_Données'!P1604,Tableau3[Sequence],0),))</f>
        <v/>
      </c>
      <c r="D1854" s="1" t="str">
        <f>IF('01_Données'!Q1604="","",INDEX(Tableau3[Qte],MATCH('01_Données'!P1604,Tableau3[Sequence],0),))</f>
        <v/>
      </c>
      <c r="E1854" s="22" t="str">
        <f>IF('01_Données'!Q1604="","",INDEX(Tableau3[P.A.U],MATCH('01_Données'!P1604,Tableau3[Sequence],0),))</f>
        <v/>
      </c>
      <c r="F1854" s="22"/>
      <c r="G1854" s="2" t="str">
        <f>IF('01_Données'!Q1604="","",INDEX(Tableau3[Délai],MATCH('01_Données'!P1604,Tableau3[Sequence],0),))</f>
        <v/>
      </c>
      <c r="H1854" s="2" t="str">
        <f>IF('01_Données'!Q1604="","",INDEX(Tableau3[Date livraison],MATCH('01_Données'!P1604,Tableau3[Sequence],0),))</f>
        <v/>
      </c>
      <c r="I1854" s="1" t="str">
        <f t="shared" si="35"/>
        <v/>
      </c>
      <c r="J1854" t="e">
        <f>IF('01_Données'!#REF!="","",INDEX(#REF!,MATCH('01_Données'!#REF!,#REF!,0),))</f>
        <v>#REF!</v>
      </c>
    </row>
    <row r="1855" spans="1:10" x14ac:dyDescent="0.25">
      <c r="A1855" s="19" t="str">
        <f>IF(ROW()-12&lt;='01_Données'!$O$2,ROW()-12,"")</f>
        <v/>
      </c>
      <c r="B1855" s="1" t="str">
        <f>IF('01_Données'!Q1605="","",INDEX(Tableau3[N°CMD],MATCH('01_Données'!P1605,Tableau3[Sequence],0),))</f>
        <v/>
      </c>
      <c r="C1855" s="31" t="str">
        <f>IF('01_Données'!Q1605="","",INDEX(Tableau3[Désignation],MATCH('01_Données'!P1605,Tableau3[Sequence],0),))</f>
        <v/>
      </c>
      <c r="D1855" s="1" t="str">
        <f>IF('01_Données'!Q1605="","",INDEX(Tableau3[Qte],MATCH('01_Données'!P1605,Tableau3[Sequence],0),))</f>
        <v/>
      </c>
      <c r="E1855" s="22" t="str">
        <f>IF('01_Données'!Q1605="","",INDEX(Tableau3[P.A.U],MATCH('01_Données'!P1605,Tableau3[Sequence],0),))</f>
        <v/>
      </c>
      <c r="F1855" s="22"/>
      <c r="G1855" s="2" t="str">
        <f>IF('01_Données'!Q1605="","",INDEX(Tableau3[Délai],MATCH('01_Données'!P1605,Tableau3[Sequence],0),))</f>
        <v/>
      </c>
      <c r="H1855" s="2" t="str">
        <f>IF('01_Données'!Q1605="","",INDEX(Tableau3[Date livraison],MATCH('01_Données'!P1605,Tableau3[Sequence],0),))</f>
        <v/>
      </c>
      <c r="I1855" s="1" t="str">
        <f t="shared" si="35"/>
        <v/>
      </c>
      <c r="J1855" t="e">
        <f>IF('01_Données'!#REF!="","",INDEX(#REF!,MATCH('01_Données'!#REF!,#REF!,0),))</f>
        <v>#REF!</v>
      </c>
    </row>
    <row r="1856" spans="1:10" x14ac:dyDescent="0.25">
      <c r="A1856" s="19" t="str">
        <f>IF(ROW()-12&lt;='01_Données'!$O$2,ROW()-12,"")</f>
        <v/>
      </c>
      <c r="B1856" s="1" t="str">
        <f>IF('01_Données'!Q1606="","",INDEX(Tableau3[N°CMD],MATCH('01_Données'!P1606,Tableau3[Sequence],0),))</f>
        <v/>
      </c>
      <c r="C1856" s="31" t="str">
        <f>IF('01_Données'!Q1606="","",INDEX(Tableau3[Désignation],MATCH('01_Données'!P1606,Tableau3[Sequence],0),))</f>
        <v/>
      </c>
      <c r="D1856" s="1" t="str">
        <f>IF('01_Données'!Q1606="","",INDEX(Tableau3[Qte],MATCH('01_Données'!P1606,Tableau3[Sequence],0),))</f>
        <v/>
      </c>
      <c r="E1856" s="22" t="str">
        <f>IF('01_Données'!Q1606="","",INDEX(Tableau3[P.A.U],MATCH('01_Données'!P1606,Tableau3[Sequence],0),))</f>
        <v/>
      </c>
      <c r="F1856" s="22"/>
      <c r="G1856" s="2" t="str">
        <f>IF('01_Données'!Q1606="","",INDEX(Tableau3[Délai],MATCH('01_Données'!P1606,Tableau3[Sequence],0),))</f>
        <v/>
      </c>
      <c r="H1856" s="2" t="str">
        <f>IF('01_Données'!Q1606="","",INDEX(Tableau3[Date livraison],MATCH('01_Données'!P1606,Tableau3[Sequence],0),))</f>
        <v/>
      </c>
      <c r="I1856" s="1" t="str">
        <f t="shared" si="35"/>
        <v/>
      </c>
      <c r="J1856" t="e">
        <f>IF('01_Données'!#REF!="","",INDEX(#REF!,MATCH('01_Données'!#REF!,#REF!,0),))</f>
        <v>#REF!</v>
      </c>
    </row>
    <row r="1857" spans="1:10" x14ac:dyDescent="0.25">
      <c r="A1857" s="19" t="str">
        <f>IF(ROW()-12&lt;='01_Données'!$O$2,ROW()-12,"")</f>
        <v/>
      </c>
      <c r="B1857" s="1" t="str">
        <f>IF('01_Données'!Q1607="","",INDEX(Tableau3[N°CMD],MATCH('01_Données'!P1607,Tableau3[Sequence],0),))</f>
        <v/>
      </c>
      <c r="C1857" s="31" t="str">
        <f>IF('01_Données'!Q1607="","",INDEX(Tableau3[Désignation],MATCH('01_Données'!P1607,Tableau3[Sequence],0),))</f>
        <v/>
      </c>
      <c r="D1857" s="1" t="str">
        <f>IF('01_Données'!Q1607="","",INDEX(Tableau3[Qte],MATCH('01_Données'!P1607,Tableau3[Sequence],0),))</f>
        <v/>
      </c>
      <c r="E1857" s="22" t="str">
        <f>IF('01_Données'!Q1607="","",INDEX(Tableau3[P.A.U],MATCH('01_Données'!P1607,Tableau3[Sequence],0),))</f>
        <v/>
      </c>
      <c r="F1857" s="22"/>
      <c r="G1857" s="2" t="str">
        <f>IF('01_Données'!Q1607="","",INDEX(Tableau3[Délai],MATCH('01_Données'!P1607,Tableau3[Sequence],0),))</f>
        <v/>
      </c>
      <c r="H1857" s="2" t="str">
        <f>IF('01_Données'!Q1607="","",INDEX(Tableau3[Date livraison],MATCH('01_Données'!P1607,Tableau3[Sequence],0),))</f>
        <v/>
      </c>
      <c r="I1857" s="1" t="str">
        <f t="shared" si="35"/>
        <v/>
      </c>
      <c r="J1857" t="e">
        <f>IF('01_Données'!#REF!="","",INDEX(#REF!,MATCH('01_Données'!#REF!,#REF!,0),))</f>
        <v>#REF!</v>
      </c>
    </row>
    <row r="1858" spans="1:10" x14ac:dyDescent="0.25">
      <c r="A1858" s="19" t="str">
        <f>IF(ROW()-12&lt;='01_Données'!$O$2,ROW()-12,"")</f>
        <v/>
      </c>
      <c r="B1858" s="1" t="str">
        <f>IF('01_Données'!Q1608="","",INDEX(Tableau3[N°CMD],MATCH('01_Données'!P1608,Tableau3[Sequence],0),))</f>
        <v/>
      </c>
      <c r="C1858" s="31" t="str">
        <f>IF('01_Données'!Q1608="","",INDEX(Tableau3[Désignation],MATCH('01_Données'!P1608,Tableau3[Sequence],0),))</f>
        <v/>
      </c>
      <c r="D1858" s="1" t="str">
        <f>IF('01_Données'!Q1608="","",INDEX(Tableau3[Qte],MATCH('01_Données'!P1608,Tableau3[Sequence],0),))</f>
        <v/>
      </c>
      <c r="E1858" s="22" t="str">
        <f>IF('01_Données'!Q1608="","",INDEX(Tableau3[P.A.U],MATCH('01_Données'!P1608,Tableau3[Sequence],0),))</f>
        <v/>
      </c>
      <c r="F1858" s="22"/>
      <c r="G1858" s="2" t="str">
        <f>IF('01_Données'!Q1608="","",INDEX(Tableau3[Délai],MATCH('01_Données'!P1608,Tableau3[Sequence],0),))</f>
        <v/>
      </c>
      <c r="H1858" s="2" t="str">
        <f>IF('01_Données'!Q1608="","",INDEX(Tableau3[Date livraison],MATCH('01_Données'!P1608,Tableau3[Sequence],0),))</f>
        <v/>
      </c>
      <c r="I1858" s="1" t="str">
        <f t="shared" si="35"/>
        <v/>
      </c>
      <c r="J1858" t="e">
        <f>IF('01_Données'!#REF!="","",INDEX(#REF!,MATCH('01_Données'!#REF!,#REF!,0),))</f>
        <v>#REF!</v>
      </c>
    </row>
    <row r="1859" spans="1:10" x14ac:dyDescent="0.25">
      <c r="A1859" s="19" t="str">
        <f>IF(ROW()-12&lt;='01_Données'!$O$2,ROW()-12,"")</f>
        <v/>
      </c>
      <c r="B1859" s="1" t="str">
        <f>IF('01_Données'!Q1609="","",INDEX(Tableau3[N°CMD],MATCH('01_Données'!P1609,Tableau3[Sequence],0),))</f>
        <v/>
      </c>
      <c r="C1859" s="31" t="str">
        <f>IF('01_Données'!Q1609="","",INDEX(Tableau3[Désignation],MATCH('01_Données'!P1609,Tableau3[Sequence],0),))</f>
        <v/>
      </c>
      <c r="D1859" s="1" t="str">
        <f>IF('01_Données'!Q1609="","",INDEX(Tableau3[Qte],MATCH('01_Données'!P1609,Tableau3[Sequence],0),))</f>
        <v/>
      </c>
      <c r="E1859" s="22" t="str">
        <f>IF('01_Données'!Q1609="","",INDEX(Tableau3[P.A.U],MATCH('01_Données'!P1609,Tableau3[Sequence],0),))</f>
        <v/>
      </c>
      <c r="F1859" s="22"/>
      <c r="G1859" s="2" t="str">
        <f>IF('01_Données'!Q1609="","",INDEX(Tableau3[Délai],MATCH('01_Données'!P1609,Tableau3[Sequence],0),))</f>
        <v/>
      </c>
      <c r="H1859" s="2" t="str">
        <f>IF('01_Données'!Q1609="","",INDEX(Tableau3[Date livraison],MATCH('01_Données'!P1609,Tableau3[Sequence],0),))</f>
        <v/>
      </c>
      <c r="I1859" s="1" t="str">
        <f t="shared" si="35"/>
        <v/>
      </c>
      <c r="J1859" t="e">
        <f>IF('01_Données'!#REF!="","",INDEX(#REF!,MATCH('01_Données'!#REF!,#REF!,0),))</f>
        <v>#REF!</v>
      </c>
    </row>
    <row r="1860" spans="1:10" x14ac:dyDescent="0.25">
      <c r="A1860" s="19" t="str">
        <f>IF(ROW()-12&lt;='01_Données'!$O$2,ROW()-12,"")</f>
        <v/>
      </c>
      <c r="B1860" s="1" t="str">
        <f>IF('01_Données'!Q1610="","",INDEX(Tableau3[N°CMD],MATCH('01_Données'!P1610,Tableau3[Sequence],0),))</f>
        <v/>
      </c>
      <c r="C1860" s="31" t="str">
        <f>IF('01_Données'!Q1610="","",INDEX(Tableau3[Désignation],MATCH('01_Données'!P1610,Tableau3[Sequence],0),))</f>
        <v/>
      </c>
      <c r="D1860" s="1" t="str">
        <f>IF('01_Données'!Q1610="","",INDEX(Tableau3[Qte],MATCH('01_Données'!P1610,Tableau3[Sequence],0),))</f>
        <v/>
      </c>
      <c r="E1860" s="22" t="str">
        <f>IF('01_Données'!Q1610="","",INDEX(Tableau3[P.A.U],MATCH('01_Données'!P1610,Tableau3[Sequence],0),))</f>
        <v/>
      </c>
      <c r="F1860" s="22"/>
      <c r="G1860" s="2" t="str">
        <f>IF('01_Données'!Q1610="","",INDEX(Tableau3[Délai],MATCH('01_Données'!P1610,Tableau3[Sequence],0),))</f>
        <v/>
      </c>
      <c r="H1860" s="2" t="str">
        <f>IF('01_Données'!Q1610="","",INDEX(Tableau3[Date livraison],MATCH('01_Données'!P1610,Tableau3[Sequence],0),))</f>
        <v/>
      </c>
      <c r="I1860" s="1" t="str">
        <f t="shared" si="35"/>
        <v/>
      </c>
      <c r="J1860" t="e">
        <f>IF('01_Données'!#REF!="","",INDEX(#REF!,MATCH('01_Données'!#REF!,#REF!,0),))</f>
        <v>#REF!</v>
      </c>
    </row>
    <row r="1861" spans="1:10" x14ac:dyDescent="0.25">
      <c r="A1861" s="19" t="str">
        <f>IF(ROW()-12&lt;='01_Données'!$O$2,ROW()-12,"")</f>
        <v/>
      </c>
      <c r="B1861" s="1" t="str">
        <f>IF('01_Données'!Q1611="","",INDEX(Tableau3[N°CMD],MATCH('01_Données'!P1611,Tableau3[Sequence],0),))</f>
        <v/>
      </c>
      <c r="C1861" s="31" t="str">
        <f>IF('01_Données'!Q1611="","",INDEX(Tableau3[Désignation],MATCH('01_Données'!P1611,Tableau3[Sequence],0),))</f>
        <v/>
      </c>
      <c r="D1861" s="1" t="str">
        <f>IF('01_Données'!Q1611="","",INDEX(Tableau3[Qte],MATCH('01_Données'!P1611,Tableau3[Sequence],0),))</f>
        <v/>
      </c>
      <c r="E1861" s="22" t="str">
        <f>IF('01_Données'!Q1611="","",INDEX(Tableau3[P.A.U],MATCH('01_Données'!P1611,Tableau3[Sequence],0),))</f>
        <v/>
      </c>
      <c r="F1861" s="22"/>
      <c r="G1861" s="2" t="str">
        <f>IF('01_Données'!Q1611="","",INDEX(Tableau3[Délai],MATCH('01_Données'!P1611,Tableau3[Sequence],0),))</f>
        <v/>
      </c>
      <c r="H1861" s="2" t="str">
        <f>IF('01_Données'!Q1611="","",INDEX(Tableau3[Date livraison],MATCH('01_Données'!P1611,Tableau3[Sequence],0),))</f>
        <v/>
      </c>
      <c r="I1861" s="1" t="str">
        <f t="shared" si="35"/>
        <v/>
      </c>
      <c r="J1861" t="e">
        <f>IF('01_Données'!#REF!="","",INDEX(#REF!,MATCH('01_Données'!#REF!,#REF!,0),))</f>
        <v>#REF!</v>
      </c>
    </row>
    <row r="1862" spans="1:10" x14ac:dyDescent="0.25">
      <c r="A1862" s="19" t="str">
        <f>IF(ROW()-12&lt;='01_Données'!$O$2,ROW()-12,"")</f>
        <v/>
      </c>
      <c r="B1862" s="1" t="str">
        <f>IF('01_Données'!Q1612="","",INDEX(Tableau3[N°CMD],MATCH('01_Données'!P1612,Tableau3[Sequence],0),))</f>
        <v/>
      </c>
      <c r="C1862" s="31" t="str">
        <f>IF('01_Données'!Q1612="","",INDEX(Tableau3[Désignation],MATCH('01_Données'!P1612,Tableau3[Sequence],0),))</f>
        <v/>
      </c>
      <c r="D1862" s="1" t="str">
        <f>IF('01_Données'!Q1612="","",INDEX(Tableau3[Qte],MATCH('01_Données'!P1612,Tableau3[Sequence],0),))</f>
        <v/>
      </c>
      <c r="E1862" s="22" t="str">
        <f>IF('01_Données'!Q1612="","",INDEX(Tableau3[P.A.U],MATCH('01_Données'!P1612,Tableau3[Sequence],0),))</f>
        <v/>
      </c>
      <c r="F1862" s="22"/>
      <c r="G1862" s="2" t="str">
        <f>IF('01_Données'!Q1612="","",INDEX(Tableau3[Délai],MATCH('01_Données'!P1612,Tableau3[Sequence],0),))</f>
        <v/>
      </c>
      <c r="H1862" s="2" t="str">
        <f>IF('01_Données'!Q1612="","",INDEX(Tableau3[Date livraison],MATCH('01_Données'!P1612,Tableau3[Sequence],0),))</f>
        <v/>
      </c>
      <c r="I1862" s="1" t="str">
        <f t="shared" si="35"/>
        <v/>
      </c>
      <c r="J1862" t="e">
        <f>IF('01_Données'!#REF!="","",INDEX(#REF!,MATCH('01_Données'!#REF!,#REF!,0),))</f>
        <v>#REF!</v>
      </c>
    </row>
    <row r="1863" spans="1:10" x14ac:dyDescent="0.25">
      <c r="A1863" s="19" t="str">
        <f>IF(ROW()-12&lt;='01_Données'!$O$2,ROW()-12,"")</f>
        <v/>
      </c>
      <c r="B1863" s="1" t="str">
        <f>IF('01_Données'!Q1613="","",INDEX(Tableau3[N°CMD],MATCH('01_Données'!P1613,Tableau3[Sequence],0),))</f>
        <v/>
      </c>
      <c r="C1863" s="31" t="str">
        <f>IF('01_Données'!Q1613="","",INDEX(Tableau3[Désignation],MATCH('01_Données'!P1613,Tableau3[Sequence],0),))</f>
        <v/>
      </c>
      <c r="D1863" s="1" t="str">
        <f>IF('01_Données'!Q1613="","",INDEX(Tableau3[Qte],MATCH('01_Données'!P1613,Tableau3[Sequence],0),))</f>
        <v/>
      </c>
      <c r="E1863" s="22" t="str">
        <f>IF('01_Données'!Q1613="","",INDEX(Tableau3[P.A.U],MATCH('01_Données'!P1613,Tableau3[Sequence],0),))</f>
        <v/>
      </c>
      <c r="F1863" s="22"/>
      <c r="G1863" s="2" t="str">
        <f>IF('01_Données'!Q1613="","",INDEX(Tableau3[Délai],MATCH('01_Données'!P1613,Tableau3[Sequence],0),))</f>
        <v/>
      </c>
      <c r="H1863" s="2" t="str">
        <f>IF('01_Données'!Q1613="","",INDEX(Tableau3[Date livraison],MATCH('01_Données'!P1613,Tableau3[Sequence],0),))</f>
        <v/>
      </c>
      <c r="I1863" s="1" t="str">
        <f t="shared" si="35"/>
        <v/>
      </c>
      <c r="J1863" t="e">
        <f>IF('01_Données'!#REF!="","",INDEX(#REF!,MATCH('01_Données'!#REF!,#REF!,0),))</f>
        <v>#REF!</v>
      </c>
    </row>
    <row r="1864" spans="1:10" x14ac:dyDescent="0.25">
      <c r="A1864" s="19" t="str">
        <f>IF(ROW()-12&lt;='01_Données'!$O$2,ROW()-12,"")</f>
        <v/>
      </c>
      <c r="B1864" s="1" t="str">
        <f>IF('01_Données'!Q1614="","",INDEX(Tableau3[N°CMD],MATCH('01_Données'!P1614,Tableau3[Sequence],0),))</f>
        <v/>
      </c>
      <c r="C1864" s="31" t="str">
        <f>IF('01_Données'!Q1614="","",INDEX(Tableau3[Désignation],MATCH('01_Données'!P1614,Tableau3[Sequence],0),))</f>
        <v/>
      </c>
      <c r="D1864" s="1" t="str">
        <f>IF('01_Données'!Q1614="","",INDEX(Tableau3[Qte],MATCH('01_Données'!P1614,Tableau3[Sequence],0),))</f>
        <v/>
      </c>
      <c r="E1864" s="22" t="str">
        <f>IF('01_Données'!Q1614="","",INDEX(Tableau3[P.A.U],MATCH('01_Données'!P1614,Tableau3[Sequence],0),))</f>
        <v/>
      </c>
      <c r="F1864" s="22"/>
      <c r="G1864" s="2" t="str">
        <f>IF('01_Données'!Q1614="","",INDEX(Tableau3[Délai],MATCH('01_Données'!P1614,Tableau3[Sequence],0),))</f>
        <v/>
      </c>
      <c r="H1864" s="2" t="str">
        <f>IF('01_Données'!Q1614="","",INDEX(Tableau3[Date livraison],MATCH('01_Données'!P1614,Tableau3[Sequence],0),))</f>
        <v/>
      </c>
      <c r="I1864" s="1" t="str">
        <f t="shared" si="35"/>
        <v/>
      </c>
      <c r="J1864" t="e">
        <f>IF('01_Données'!#REF!="","",INDEX(#REF!,MATCH('01_Données'!#REF!,#REF!,0),))</f>
        <v>#REF!</v>
      </c>
    </row>
    <row r="1865" spans="1:10" x14ac:dyDescent="0.25">
      <c r="A1865" s="19" t="str">
        <f>IF(ROW()-12&lt;='01_Données'!$O$2,ROW()-12,"")</f>
        <v/>
      </c>
      <c r="B1865" s="1" t="str">
        <f>IF('01_Données'!Q1615="","",INDEX(Tableau3[N°CMD],MATCH('01_Données'!P1615,Tableau3[Sequence],0),))</f>
        <v/>
      </c>
      <c r="C1865" s="31" t="str">
        <f>IF('01_Données'!Q1615="","",INDEX(Tableau3[Désignation],MATCH('01_Données'!P1615,Tableau3[Sequence],0),))</f>
        <v/>
      </c>
      <c r="D1865" s="1" t="str">
        <f>IF('01_Données'!Q1615="","",INDEX(Tableau3[Qte],MATCH('01_Données'!P1615,Tableau3[Sequence],0),))</f>
        <v/>
      </c>
      <c r="E1865" s="22" t="str">
        <f>IF('01_Données'!Q1615="","",INDEX(Tableau3[P.A.U],MATCH('01_Données'!P1615,Tableau3[Sequence],0),))</f>
        <v/>
      </c>
      <c r="F1865" s="22"/>
      <c r="G1865" s="2" t="str">
        <f>IF('01_Données'!Q1615="","",INDEX(Tableau3[Délai],MATCH('01_Données'!P1615,Tableau3[Sequence],0),))</f>
        <v/>
      </c>
      <c r="H1865" s="2" t="str">
        <f>IF('01_Données'!Q1615="","",INDEX(Tableau3[Date livraison],MATCH('01_Données'!P1615,Tableau3[Sequence],0),))</f>
        <v/>
      </c>
      <c r="I1865" s="1" t="str">
        <f t="shared" si="35"/>
        <v/>
      </c>
      <c r="J1865" t="e">
        <f>IF('01_Données'!#REF!="","",INDEX(#REF!,MATCH('01_Données'!#REF!,#REF!,0),))</f>
        <v>#REF!</v>
      </c>
    </row>
    <row r="1866" spans="1:10" x14ac:dyDescent="0.25">
      <c r="A1866" s="19" t="str">
        <f>IF(ROW()-12&lt;='01_Données'!$O$2,ROW()-12,"")</f>
        <v/>
      </c>
      <c r="B1866" s="1" t="str">
        <f>IF('01_Données'!Q1616="","",INDEX(Tableau3[N°CMD],MATCH('01_Données'!P1616,Tableau3[Sequence],0),))</f>
        <v/>
      </c>
      <c r="C1866" s="31" t="str">
        <f>IF('01_Données'!Q1616="","",INDEX(Tableau3[Désignation],MATCH('01_Données'!P1616,Tableau3[Sequence],0),))</f>
        <v/>
      </c>
      <c r="D1866" s="1" t="str">
        <f>IF('01_Données'!Q1616="","",INDEX(Tableau3[Qte],MATCH('01_Données'!P1616,Tableau3[Sequence],0),))</f>
        <v/>
      </c>
      <c r="E1866" s="22" t="str">
        <f>IF('01_Données'!Q1616="","",INDEX(Tableau3[P.A.U],MATCH('01_Données'!P1616,Tableau3[Sequence],0),))</f>
        <v/>
      </c>
      <c r="F1866" s="22"/>
      <c r="G1866" s="2" t="str">
        <f>IF('01_Données'!Q1616="","",INDEX(Tableau3[Délai],MATCH('01_Données'!P1616,Tableau3[Sequence],0),))</f>
        <v/>
      </c>
      <c r="H1866" s="2" t="str">
        <f>IF('01_Données'!Q1616="","",INDEX(Tableau3[Date livraison],MATCH('01_Données'!P1616,Tableau3[Sequence],0),))</f>
        <v/>
      </c>
      <c r="I1866" s="1" t="str">
        <f t="shared" si="35"/>
        <v/>
      </c>
      <c r="J1866" t="e">
        <f>IF('01_Données'!#REF!="","",INDEX(#REF!,MATCH('01_Données'!#REF!,#REF!,0),))</f>
        <v>#REF!</v>
      </c>
    </row>
    <row r="1867" spans="1:10" x14ac:dyDescent="0.25">
      <c r="A1867" s="19" t="str">
        <f>IF(ROW()-12&lt;='01_Données'!$O$2,ROW()-12,"")</f>
        <v/>
      </c>
      <c r="B1867" s="1" t="str">
        <f>IF('01_Données'!Q1617="","",INDEX(Tableau3[N°CMD],MATCH('01_Données'!P1617,Tableau3[Sequence],0),))</f>
        <v/>
      </c>
      <c r="C1867" s="31" t="str">
        <f>IF('01_Données'!Q1617="","",INDEX(Tableau3[Désignation],MATCH('01_Données'!P1617,Tableau3[Sequence],0),))</f>
        <v/>
      </c>
      <c r="D1867" s="1" t="str">
        <f>IF('01_Données'!Q1617="","",INDEX(Tableau3[Qte],MATCH('01_Données'!P1617,Tableau3[Sequence],0),))</f>
        <v/>
      </c>
      <c r="E1867" s="22" t="str">
        <f>IF('01_Données'!Q1617="","",INDEX(Tableau3[P.A.U],MATCH('01_Données'!P1617,Tableau3[Sequence],0),))</f>
        <v/>
      </c>
      <c r="F1867" s="22"/>
      <c r="G1867" s="2" t="str">
        <f>IF('01_Données'!Q1617="","",INDEX(Tableau3[Délai],MATCH('01_Données'!P1617,Tableau3[Sequence],0),))</f>
        <v/>
      </c>
      <c r="H1867" s="2" t="str">
        <f>IF('01_Données'!Q1617="","",INDEX(Tableau3[Date livraison],MATCH('01_Données'!P1617,Tableau3[Sequence],0),))</f>
        <v/>
      </c>
      <c r="I1867" s="1" t="str">
        <f t="shared" si="35"/>
        <v/>
      </c>
      <c r="J1867" t="e">
        <f>IF('01_Données'!#REF!="","",INDEX(#REF!,MATCH('01_Données'!#REF!,#REF!,0),))</f>
        <v>#REF!</v>
      </c>
    </row>
    <row r="1868" spans="1:10" x14ac:dyDescent="0.25">
      <c r="A1868" s="19" t="str">
        <f>IF(ROW()-12&lt;='01_Données'!$O$2,ROW()-12,"")</f>
        <v/>
      </c>
      <c r="B1868" s="1" t="str">
        <f>IF('01_Données'!Q1618="","",INDEX(Tableau3[N°CMD],MATCH('01_Données'!P1618,Tableau3[Sequence],0),))</f>
        <v/>
      </c>
      <c r="C1868" s="31" t="str">
        <f>IF('01_Données'!Q1618="","",INDEX(Tableau3[Désignation],MATCH('01_Données'!P1618,Tableau3[Sequence],0),))</f>
        <v/>
      </c>
      <c r="D1868" s="1" t="str">
        <f>IF('01_Données'!Q1618="","",INDEX(Tableau3[Qte],MATCH('01_Données'!P1618,Tableau3[Sequence],0),))</f>
        <v/>
      </c>
      <c r="E1868" s="22" t="str">
        <f>IF('01_Données'!Q1618="","",INDEX(Tableau3[P.A.U],MATCH('01_Données'!P1618,Tableau3[Sequence],0),))</f>
        <v/>
      </c>
      <c r="F1868" s="22"/>
      <c r="G1868" s="2" t="str">
        <f>IF('01_Données'!Q1618="","",INDEX(Tableau3[Délai],MATCH('01_Données'!P1618,Tableau3[Sequence],0),))</f>
        <v/>
      </c>
      <c r="H1868" s="2" t="str">
        <f>IF('01_Données'!Q1618="","",INDEX(Tableau3[Date livraison],MATCH('01_Données'!P1618,Tableau3[Sequence],0),))</f>
        <v/>
      </c>
      <c r="I1868" s="1" t="str">
        <f t="shared" ref="I1868:I1931" si="36">IF(ISBLANK(A1868),"",IFERROR(H1868-G1868,""))</f>
        <v/>
      </c>
      <c r="J1868" t="e">
        <f>IF('01_Données'!#REF!="","",INDEX(#REF!,MATCH('01_Données'!#REF!,#REF!,0),))</f>
        <v>#REF!</v>
      </c>
    </row>
    <row r="1869" spans="1:10" x14ac:dyDescent="0.25">
      <c r="A1869" s="19" t="str">
        <f>IF(ROW()-12&lt;='01_Données'!$O$2,ROW()-12,"")</f>
        <v/>
      </c>
      <c r="B1869" s="1" t="str">
        <f>IF('01_Données'!Q1619="","",INDEX(Tableau3[N°CMD],MATCH('01_Données'!P1619,Tableau3[Sequence],0),))</f>
        <v/>
      </c>
      <c r="C1869" s="31" t="str">
        <f>IF('01_Données'!Q1619="","",INDEX(Tableau3[Désignation],MATCH('01_Données'!P1619,Tableau3[Sequence],0),))</f>
        <v/>
      </c>
      <c r="D1869" s="1" t="str">
        <f>IF('01_Données'!Q1619="","",INDEX(Tableau3[Qte],MATCH('01_Données'!P1619,Tableau3[Sequence],0),))</f>
        <v/>
      </c>
      <c r="E1869" s="22" t="str">
        <f>IF('01_Données'!Q1619="","",INDEX(Tableau3[P.A.U],MATCH('01_Données'!P1619,Tableau3[Sequence],0),))</f>
        <v/>
      </c>
      <c r="F1869" s="22"/>
      <c r="G1869" s="2" t="str">
        <f>IF('01_Données'!Q1619="","",INDEX(Tableau3[Délai],MATCH('01_Données'!P1619,Tableau3[Sequence],0),))</f>
        <v/>
      </c>
      <c r="H1869" s="2" t="str">
        <f>IF('01_Données'!Q1619="","",INDEX(Tableau3[Date livraison],MATCH('01_Données'!P1619,Tableau3[Sequence],0),))</f>
        <v/>
      </c>
      <c r="I1869" s="1" t="str">
        <f t="shared" si="36"/>
        <v/>
      </c>
      <c r="J1869" t="e">
        <f>IF('01_Données'!#REF!="","",INDEX(#REF!,MATCH('01_Données'!#REF!,#REF!,0),))</f>
        <v>#REF!</v>
      </c>
    </row>
    <row r="1870" spans="1:10" x14ac:dyDescent="0.25">
      <c r="A1870" s="19" t="str">
        <f>IF(ROW()-12&lt;='01_Données'!$O$2,ROW()-12,"")</f>
        <v/>
      </c>
      <c r="B1870" s="1" t="str">
        <f>IF('01_Données'!Q1620="","",INDEX(Tableau3[N°CMD],MATCH('01_Données'!P1620,Tableau3[Sequence],0),))</f>
        <v/>
      </c>
      <c r="C1870" s="31" t="str">
        <f>IF('01_Données'!Q1620="","",INDEX(Tableau3[Désignation],MATCH('01_Données'!P1620,Tableau3[Sequence],0),))</f>
        <v/>
      </c>
      <c r="D1870" s="1" t="str">
        <f>IF('01_Données'!Q1620="","",INDEX(Tableau3[Qte],MATCH('01_Données'!P1620,Tableau3[Sequence],0),))</f>
        <v/>
      </c>
      <c r="E1870" s="22" t="str">
        <f>IF('01_Données'!Q1620="","",INDEX(Tableau3[P.A.U],MATCH('01_Données'!P1620,Tableau3[Sequence],0),))</f>
        <v/>
      </c>
      <c r="F1870" s="22"/>
      <c r="G1870" s="2" t="str">
        <f>IF('01_Données'!Q1620="","",INDEX(Tableau3[Délai],MATCH('01_Données'!P1620,Tableau3[Sequence],0),))</f>
        <v/>
      </c>
      <c r="H1870" s="2" t="str">
        <f>IF('01_Données'!Q1620="","",INDEX(Tableau3[Date livraison],MATCH('01_Données'!P1620,Tableau3[Sequence],0),))</f>
        <v/>
      </c>
      <c r="I1870" s="1" t="str">
        <f t="shared" si="36"/>
        <v/>
      </c>
      <c r="J1870" t="e">
        <f>IF('01_Données'!#REF!="","",INDEX(#REF!,MATCH('01_Données'!#REF!,#REF!,0),))</f>
        <v>#REF!</v>
      </c>
    </row>
    <row r="1871" spans="1:10" x14ac:dyDescent="0.25">
      <c r="A1871" s="19" t="str">
        <f>IF(ROW()-12&lt;='01_Données'!$O$2,ROW()-12,"")</f>
        <v/>
      </c>
      <c r="B1871" s="1" t="str">
        <f>IF('01_Données'!Q1621="","",INDEX(Tableau3[N°CMD],MATCH('01_Données'!P1621,Tableau3[Sequence],0),))</f>
        <v/>
      </c>
      <c r="C1871" s="31" t="str">
        <f>IF('01_Données'!Q1621="","",INDEX(Tableau3[Désignation],MATCH('01_Données'!P1621,Tableau3[Sequence],0),))</f>
        <v/>
      </c>
      <c r="D1871" s="1" t="str">
        <f>IF('01_Données'!Q1621="","",INDEX(Tableau3[Qte],MATCH('01_Données'!P1621,Tableau3[Sequence],0),))</f>
        <v/>
      </c>
      <c r="E1871" s="22" t="str">
        <f>IF('01_Données'!Q1621="","",INDEX(Tableau3[P.A.U],MATCH('01_Données'!P1621,Tableau3[Sequence],0),))</f>
        <v/>
      </c>
      <c r="F1871" s="22"/>
      <c r="G1871" s="2" t="str">
        <f>IF('01_Données'!Q1621="","",INDEX(Tableau3[Délai],MATCH('01_Données'!P1621,Tableau3[Sequence],0),))</f>
        <v/>
      </c>
      <c r="H1871" s="2" t="str">
        <f>IF('01_Données'!Q1621="","",INDEX(Tableau3[Date livraison],MATCH('01_Données'!P1621,Tableau3[Sequence],0),))</f>
        <v/>
      </c>
      <c r="I1871" s="1" t="str">
        <f t="shared" si="36"/>
        <v/>
      </c>
      <c r="J1871" t="e">
        <f>IF('01_Données'!#REF!="","",INDEX(#REF!,MATCH('01_Données'!#REF!,#REF!,0),))</f>
        <v>#REF!</v>
      </c>
    </row>
    <row r="1872" spans="1:10" x14ac:dyDescent="0.25">
      <c r="A1872" s="19" t="str">
        <f>IF(ROW()-12&lt;='01_Données'!$O$2,ROW()-12,"")</f>
        <v/>
      </c>
      <c r="B1872" s="1" t="str">
        <f>IF('01_Données'!Q1622="","",INDEX(Tableau3[N°CMD],MATCH('01_Données'!P1622,Tableau3[Sequence],0),))</f>
        <v/>
      </c>
      <c r="C1872" s="31" t="str">
        <f>IF('01_Données'!Q1622="","",INDEX(Tableau3[Désignation],MATCH('01_Données'!P1622,Tableau3[Sequence],0),))</f>
        <v/>
      </c>
      <c r="D1872" s="1" t="str">
        <f>IF('01_Données'!Q1622="","",INDEX(Tableau3[Qte],MATCH('01_Données'!P1622,Tableau3[Sequence],0),))</f>
        <v/>
      </c>
      <c r="E1872" s="22" t="str">
        <f>IF('01_Données'!Q1622="","",INDEX(Tableau3[P.A.U],MATCH('01_Données'!P1622,Tableau3[Sequence],0),))</f>
        <v/>
      </c>
      <c r="F1872" s="22"/>
      <c r="G1872" s="2" t="str">
        <f>IF('01_Données'!Q1622="","",INDEX(Tableau3[Délai],MATCH('01_Données'!P1622,Tableau3[Sequence],0),))</f>
        <v/>
      </c>
      <c r="H1872" s="2" t="str">
        <f>IF('01_Données'!Q1622="","",INDEX(Tableau3[Date livraison],MATCH('01_Données'!P1622,Tableau3[Sequence],0),))</f>
        <v/>
      </c>
      <c r="I1872" s="1" t="str">
        <f t="shared" si="36"/>
        <v/>
      </c>
      <c r="J1872" t="e">
        <f>IF('01_Données'!#REF!="","",INDEX(#REF!,MATCH('01_Données'!#REF!,#REF!,0),))</f>
        <v>#REF!</v>
      </c>
    </row>
    <row r="1873" spans="1:10" x14ac:dyDescent="0.25">
      <c r="A1873" s="19" t="str">
        <f>IF(ROW()-12&lt;='01_Données'!$O$2,ROW()-12,"")</f>
        <v/>
      </c>
      <c r="B1873" s="1" t="str">
        <f>IF('01_Données'!Q1623="","",INDEX(Tableau3[N°CMD],MATCH('01_Données'!P1623,Tableau3[Sequence],0),))</f>
        <v/>
      </c>
      <c r="C1873" s="31" t="str">
        <f>IF('01_Données'!Q1623="","",INDEX(Tableau3[Désignation],MATCH('01_Données'!P1623,Tableau3[Sequence],0),))</f>
        <v/>
      </c>
      <c r="D1873" s="1" t="str">
        <f>IF('01_Données'!Q1623="","",INDEX(Tableau3[Qte],MATCH('01_Données'!P1623,Tableau3[Sequence],0),))</f>
        <v/>
      </c>
      <c r="E1873" s="22" t="str">
        <f>IF('01_Données'!Q1623="","",INDEX(Tableau3[P.A.U],MATCH('01_Données'!P1623,Tableau3[Sequence],0),))</f>
        <v/>
      </c>
      <c r="F1873" s="22"/>
      <c r="G1873" s="2" t="str">
        <f>IF('01_Données'!Q1623="","",INDEX(Tableau3[Délai],MATCH('01_Données'!P1623,Tableau3[Sequence],0),))</f>
        <v/>
      </c>
      <c r="H1873" s="2" t="str">
        <f>IF('01_Données'!Q1623="","",INDEX(Tableau3[Date livraison],MATCH('01_Données'!P1623,Tableau3[Sequence],0),))</f>
        <v/>
      </c>
      <c r="I1873" s="1" t="str">
        <f t="shared" si="36"/>
        <v/>
      </c>
      <c r="J1873" t="e">
        <f>IF('01_Données'!#REF!="","",INDEX(#REF!,MATCH('01_Données'!#REF!,#REF!,0),))</f>
        <v>#REF!</v>
      </c>
    </row>
    <row r="1874" spans="1:10" x14ac:dyDescent="0.25">
      <c r="A1874" s="19" t="str">
        <f>IF(ROW()-12&lt;='01_Données'!$O$2,ROW()-12,"")</f>
        <v/>
      </c>
      <c r="B1874" s="1" t="str">
        <f>IF('01_Données'!Q1624="","",INDEX(Tableau3[N°CMD],MATCH('01_Données'!P1624,Tableau3[Sequence],0),))</f>
        <v/>
      </c>
      <c r="C1874" s="31" t="str">
        <f>IF('01_Données'!Q1624="","",INDEX(Tableau3[Désignation],MATCH('01_Données'!P1624,Tableau3[Sequence],0),))</f>
        <v/>
      </c>
      <c r="D1874" s="1" t="str">
        <f>IF('01_Données'!Q1624="","",INDEX(Tableau3[Qte],MATCH('01_Données'!P1624,Tableau3[Sequence],0),))</f>
        <v/>
      </c>
      <c r="E1874" s="22" t="str">
        <f>IF('01_Données'!Q1624="","",INDEX(Tableau3[P.A.U],MATCH('01_Données'!P1624,Tableau3[Sequence],0),))</f>
        <v/>
      </c>
      <c r="F1874" s="22"/>
      <c r="G1874" s="2" t="str">
        <f>IF('01_Données'!Q1624="","",INDEX(Tableau3[Délai],MATCH('01_Données'!P1624,Tableau3[Sequence],0),))</f>
        <v/>
      </c>
      <c r="H1874" s="2" t="str">
        <f>IF('01_Données'!Q1624="","",INDEX(Tableau3[Date livraison],MATCH('01_Données'!P1624,Tableau3[Sequence],0),))</f>
        <v/>
      </c>
      <c r="I1874" s="1" t="str">
        <f t="shared" si="36"/>
        <v/>
      </c>
      <c r="J1874" t="e">
        <f>IF('01_Données'!#REF!="","",INDEX(#REF!,MATCH('01_Données'!#REF!,#REF!,0),))</f>
        <v>#REF!</v>
      </c>
    </row>
    <row r="1875" spans="1:10" x14ac:dyDescent="0.25">
      <c r="A1875" s="19" t="str">
        <f>IF(ROW()-12&lt;='01_Données'!$O$2,ROW()-12,"")</f>
        <v/>
      </c>
      <c r="B1875" s="1" t="str">
        <f>IF('01_Données'!Q1625="","",INDEX(Tableau3[N°CMD],MATCH('01_Données'!P1625,Tableau3[Sequence],0),))</f>
        <v/>
      </c>
      <c r="C1875" s="31" t="str">
        <f>IF('01_Données'!Q1625="","",INDEX(Tableau3[Désignation],MATCH('01_Données'!P1625,Tableau3[Sequence],0),))</f>
        <v/>
      </c>
      <c r="D1875" s="1" t="str">
        <f>IF('01_Données'!Q1625="","",INDEX(Tableau3[Qte],MATCH('01_Données'!P1625,Tableau3[Sequence],0),))</f>
        <v/>
      </c>
      <c r="E1875" s="22" t="str">
        <f>IF('01_Données'!Q1625="","",INDEX(Tableau3[P.A.U],MATCH('01_Données'!P1625,Tableau3[Sequence],0),))</f>
        <v/>
      </c>
      <c r="F1875" s="22"/>
      <c r="G1875" s="2" t="str">
        <f>IF('01_Données'!Q1625="","",INDEX(Tableau3[Délai],MATCH('01_Données'!P1625,Tableau3[Sequence],0),))</f>
        <v/>
      </c>
      <c r="H1875" s="2" t="str">
        <f>IF('01_Données'!Q1625="","",INDEX(Tableau3[Date livraison],MATCH('01_Données'!P1625,Tableau3[Sequence],0),))</f>
        <v/>
      </c>
      <c r="I1875" s="1" t="str">
        <f t="shared" si="36"/>
        <v/>
      </c>
      <c r="J1875" t="e">
        <f>IF('01_Données'!#REF!="","",INDEX(#REF!,MATCH('01_Données'!#REF!,#REF!,0),))</f>
        <v>#REF!</v>
      </c>
    </row>
    <row r="1876" spans="1:10" x14ac:dyDescent="0.25">
      <c r="A1876" s="19" t="str">
        <f>IF(ROW()-12&lt;='01_Données'!$O$2,ROW()-12,"")</f>
        <v/>
      </c>
      <c r="B1876" s="1" t="str">
        <f>IF('01_Données'!Q1626="","",INDEX(Tableau3[N°CMD],MATCH('01_Données'!P1626,Tableau3[Sequence],0),))</f>
        <v/>
      </c>
      <c r="C1876" s="31" t="str">
        <f>IF('01_Données'!Q1626="","",INDEX(Tableau3[Désignation],MATCH('01_Données'!P1626,Tableau3[Sequence],0),))</f>
        <v/>
      </c>
      <c r="D1876" s="1" t="str">
        <f>IF('01_Données'!Q1626="","",INDEX(Tableau3[Qte],MATCH('01_Données'!P1626,Tableau3[Sequence],0),))</f>
        <v/>
      </c>
      <c r="E1876" s="22" t="str">
        <f>IF('01_Données'!Q1626="","",INDEX(Tableau3[P.A.U],MATCH('01_Données'!P1626,Tableau3[Sequence],0),))</f>
        <v/>
      </c>
      <c r="F1876" s="22"/>
      <c r="G1876" s="2" t="str">
        <f>IF('01_Données'!Q1626="","",INDEX(Tableau3[Délai],MATCH('01_Données'!P1626,Tableau3[Sequence],0),))</f>
        <v/>
      </c>
      <c r="H1876" s="2" t="str">
        <f>IF('01_Données'!Q1626="","",INDEX(Tableau3[Date livraison],MATCH('01_Données'!P1626,Tableau3[Sequence],0),))</f>
        <v/>
      </c>
      <c r="I1876" s="1" t="str">
        <f t="shared" si="36"/>
        <v/>
      </c>
      <c r="J1876" t="e">
        <f>IF('01_Données'!#REF!="","",INDEX(#REF!,MATCH('01_Données'!#REF!,#REF!,0),))</f>
        <v>#REF!</v>
      </c>
    </row>
    <row r="1877" spans="1:10" x14ac:dyDescent="0.25">
      <c r="A1877" s="19" t="str">
        <f>IF(ROW()-12&lt;='01_Données'!$O$2,ROW()-12,"")</f>
        <v/>
      </c>
      <c r="B1877" s="1" t="str">
        <f>IF('01_Données'!Q1627="","",INDEX(Tableau3[N°CMD],MATCH('01_Données'!P1627,Tableau3[Sequence],0),))</f>
        <v/>
      </c>
      <c r="C1877" s="31" t="str">
        <f>IF('01_Données'!Q1627="","",INDEX(Tableau3[Désignation],MATCH('01_Données'!P1627,Tableau3[Sequence],0),))</f>
        <v/>
      </c>
      <c r="D1877" s="1" t="str">
        <f>IF('01_Données'!Q1627="","",INDEX(Tableau3[Qte],MATCH('01_Données'!P1627,Tableau3[Sequence],0),))</f>
        <v/>
      </c>
      <c r="E1877" s="22" t="str">
        <f>IF('01_Données'!Q1627="","",INDEX(Tableau3[P.A.U],MATCH('01_Données'!P1627,Tableau3[Sequence],0),))</f>
        <v/>
      </c>
      <c r="F1877" s="22"/>
      <c r="G1877" s="2" t="str">
        <f>IF('01_Données'!Q1627="","",INDEX(Tableau3[Délai],MATCH('01_Données'!P1627,Tableau3[Sequence],0),))</f>
        <v/>
      </c>
      <c r="H1877" s="2" t="str">
        <f>IF('01_Données'!Q1627="","",INDEX(Tableau3[Date livraison],MATCH('01_Données'!P1627,Tableau3[Sequence],0),))</f>
        <v/>
      </c>
      <c r="I1877" s="1" t="str">
        <f t="shared" si="36"/>
        <v/>
      </c>
      <c r="J1877" t="e">
        <f>IF('01_Données'!#REF!="","",INDEX(#REF!,MATCH('01_Données'!#REF!,#REF!,0),))</f>
        <v>#REF!</v>
      </c>
    </row>
    <row r="1878" spans="1:10" x14ac:dyDescent="0.25">
      <c r="A1878" s="19" t="str">
        <f>IF(ROW()-12&lt;='01_Données'!$O$2,ROW()-12,"")</f>
        <v/>
      </c>
      <c r="B1878" s="1" t="str">
        <f>IF('01_Données'!Q1628="","",INDEX(Tableau3[N°CMD],MATCH('01_Données'!P1628,Tableau3[Sequence],0),))</f>
        <v/>
      </c>
      <c r="C1878" s="31" t="str">
        <f>IF('01_Données'!Q1628="","",INDEX(Tableau3[Désignation],MATCH('01_Données'!P1628,Tableau3[Sequence],0),))</f>
        <v/>
      </c>
      <c r="D1878" s="1" t="str">
        <f>IF('01_Données'!Q1628="","",INDEX(Tableau3[Qte],MATCH('01_Données'!P1628,Tableau3[Sequence],0),))</f>
        <v/>
      </c>
      <c r="E1878" s="22" t="str">
        <f>IF('01_Données'!Q1628="","",INDEX(Tableau3[P.A.U],MATCH('01_Données'!P1628,Tableau3[Sequence],0),))</f>
        <v/>
      </c>
      <c r="F1878" s="22"/>
      <c r="G1878" s="2" t="str">
        <f>IF('01_Données'!Q1628="","",INDEX(Tableau3[Délai],MATCH('01_Données'!P1628,Tableau3[Sequence],0),))</f>
        <v/>
      </c>
      <c r="H1878" s="2" t="str">
        <f>IF('01_Données'!Q1628="","",INDEX(Tableau3[Date livraison],MATCH('01_Données'!P1628,Tableau3[Sequence],0),))</f>
        <v/>
      </c>
      <c r="I1878" s="1" t="str">
        <f t="shared" si="36"/>
        <v/>
      </c>
      <c r="J1878" t="e">
        <f>IF('01_Données'!#REF!="","",INDEX(#REF!,MATCH('01_Données'!#REF!,#REF!,0),))</f>
        <v>#REF!</v>
      </c>
    </row>
    <row r="1879" spans="1:10" x14ac:dyDescent="0.25">
      <c r="A1879" s="19" t="str">
        <f>IF(ROW()-12&lt;='01_Données'!$O$2,ROW()-12,"")</f>
        <v/>
      </c>
      <c r="B1879" s="1" t="str">
        <f>IF('01_Données'!Q1629="","",INDEX(Tableau3[N°CMD],MATCH('01_Données'!P1629,Tableau3[Sequence],0),))</f>
        <v/>
      </c>
      <c r="C1879" s="31" t="str">
        <f>IF('01_Données'!Q1629="","",INDEX(Tableau3[Désignation],MATCH('01_Données'!P1629,Tableau3[Sequence],0),))</f>
        <v/>
      </c>
      <c r="D1879" s="1" t="str">
        <f>IF('01_Données'!Q1629="","",INDEX(Tableau3[Qte],MATCH('01_Données'!P1629,Tableau3[Sequence],0),))</f>
        <v/>
      </c>
      <c r="E1879" s="22" t="str">
        <f>IF('01_Données'!Q1629="","",INDEX(Tableau3[P.A.U],MATCH('01_Données'!P1629,Tableau3[Sequence],0),))</f>
        <v/>
      </c>
      <c r="F1879" s="22"/>
      <c r="G1879" s="2" t="str">
        <f>IF('01_Données'!Q1629="","",INDEX(Tableau3[Délai],MATCH('01_Données'!P1629,Tableau3[Sequence],0),))</f>
        <v/>
      </c>
      <c r="H1879" s="2" t="str">
        <f>IF('01_Données'!Q1629="","",INDEX(Tableau3[Date livraison],MATCH('01_Données'!P1629,Tableau3[Sequence],0),))</f>
        <v/>
      </c>
      <c r="I1879" s="1" t="str">
        <f t="shared" si="36"/>
        <v/>
      </c>
      <c r="J1879" t="e">
        <f>IF('01_Données'!#REF!="","",INDEX(#REF!,MATCH('01_Données'!#REF!,#REF!,0),))</f>
        <v>#REF!</v>
      </c>
    </row>
    <row r="1880" spans="1:10" x14ac:dyDescent="0.25">
      <c r="A1880" s="19" t="str">
        <f>IF(ROW()-12&lt;='01_Données'!$O$2,ROW()-12,"")</f>
        <v/>
      </c>
      <c r="B1880" s="1" t="str">
        <f>IF('01_Données'!Q1630="","",INDEX(Tableau3[N°CMD],MATCH('01_Données'!P1630,Tableau3[Sequence],0),))</f>
        <v/>
      </c>
      <c r="C1880" s="31" t="str">
        <f>IF('01_Données'!Q1630="","",INDEX(Tableau3[Désignation],MATCH('01_Données'!P1630,Tableau3[Sequence],0),))</f>
        <v/>
      </c>
      <c r="D1880" s="1" t="str">
        <f>IF('01_Données'!Q1630="","",INDEX(Tableau3[Qte],MATCH('01_Données'!P1630,Tableau3[Sequence],0),))</f>
        <v/>
      </c>
      <c r="E1880" s="22" t="str">
        <f>IF('01_Données'!Q1630="","",INDEX(Tableau3[P.A.U],MATCH('01_Données'!P1630,Tableau3[Sequence],0),))</f>
        <v/>
      </c>
      <c r="F1880" s="22"/>
      <c r="G1880" s="2" t="str">
        <f>IF('01_Données'!Q1630="","",INDEX(Tableau3[Délai],MATCH('01_Données'!P1630,Tableau3[Sequence],0),))</f>
        <v/>
      </c>
      <c r="H1880" s="2" t="str">
        <f>IF('01_Données'!Q1630="","",INDEX(Tableau3[Date livraison],MATCH('01_Données'!P1630,Tableau3[Sequence],0),))</f>
        <v/>
      </c>
      <c r="I1880" s="1" t="str">
        <f t="shared" si="36"/>
        <v/>
      </c>
      <c r="J1880" t="e">
        <f>IF('01_Données'!#REF!="","",INDEX(#REF!,MATCH('01_Données'!#REF!,#REF!,0),))</f>
        <v>#REF!</v>
      </c>
    </row>
    <row r="1881" spans="1:10" x14ac:dyDescent="0.25">
      <c r="A1881" s="19" t="str">
        <f>IF(ROW()-12&lt;='01_Données'!$O$2,ROW()-12,"")</f>
        <v/>
      </c>
      <c r="B1881" s="1" t="str">
        <f>IF('01_Données'!Q1631="","",INDEX(Tableau3[N°CMD],MATCH('01_Données'!P1631,Tableau3[Sequence],0),))</f>
        <v/>
      </c>
      <c r="C1881" s="31" t="str">
        <f>IF('01_Données'!Q1631="","",INDEX(Tableau3[Désignation],MATCH('01_Données'!P1631,Tableau3[Sequence],0),))</f>
        <v/>
      </c>
      <c r="D1881" s="1" t="str">
        <f>IF('01_Données'!Q1631="","",INDEX(Tableau3[Qte],MATCH('01_Données'!P1631,Tableau3[Sequence],0),))</f>
        <v/>
      </c>
      <c r="E1881" s="22" t="str">
        <f>IF('01_Données'!Q1631="","",INDEX(Tableau3[P.A.U],MATCH('01_Données'!P1631,Tableau3[Sequence],0),))</f>
        <v/>
      </c>
      <c r="F1881" s="22"/>
      <c r="G1881" s="2" t="str">
        <f>IF('01_Données'!Q1631="","",INDEX(Tableau3[Délai],MATCH('01_Données'!P1631,Tableau3[Sequence],0),))</f>
        <v/>
      </c>
      <c r="H1881" s="2" t="str">
        <f>IF('01_Données'!Q1631="","",INDEX(Tableau3[Date livraison],MATCH('01_Données'!P1631,Tableau3[Sequence],0),))</f>
        <v/>
      </c>
      <c r="I1881" s="1" t="str">
        <f t="shared" si="36"/>
        <v/>
      </c>
      <c r="J1881" t="e">
        <f>IF('01_Données'!#REF!="","",INDEX(#REF!,MATCH('01_Données'!#REF!,#REF!,0),))</f>
        <v>#REF!</v>
      </c>
    </row>
    <row r="1882" spans="1:10" x14ac:dyDescent="0.25">
      <c r="A1882" s="19" t="str">
        <f>IF(ROW()-12&lt;='01_Données'!$O$2,ROW()-12,"")</f>
        <v/>
      </c>
      <c r="B1882" s="1" t="str">
        <f>IF('01_Données'!Q1632="","",INDEX(Tableau3[N°CMD],MATCH('01_Données'!P1632,Tableau3[Sequence],0),))</f>
        <v/>
      </c>
      <c r="C1882" s="31" t="str">
        <f>IF('01_Données'!Q1632="","",INDEX(Tableau3[Désignation],MATCH('01_Données'!P1632,Tableau3[Sequence],0),))</f>
        <v/>
      </c>
      <c r="D1882" s="1" t="str">
        <f>IF('01_Données'!Q1632="","",INDEX(Tableau3[Qte],MATCH('01_Données'!P1632,Tableau3[Sequence],0),))</f>
        <v/>
      </c>
      <c r="E1882" s="22" t="str">
        <f>IF('01_Données'!Q1632="","",INDEX(Tableau3[P.A.U],MATCH('01_Données'!P1632,Tableau3[Sequence],0),))</f>
        <v/>
      </c>
      <c r="F1882" s="22"/>
      <c r="G1882" s="2" t="str">
        <f>IF('01_Données'!Q1632="","",INDEX(Tableau3[Délai],MATCH('01_Données'!P1632,Tableau3[Sequence],0),))</f>
        <v/>
      </c>
      <c r="H1882" s="2" t="str">
        <f>IF('01_Données'!Q1632="","",INDEX(Tableau3[Date livraison],MATCH('01_Données'!P1632,Tableau3[Sequence],0),))</f>
        <v/>
      </c>
      <c r="I1882" s="1" t="str">
        <f t="shared" si="36"/>
        <v/>
      </c>
      <c r="J1882" t="e">
        <f>IF('01_Données'!#REF!="","",INDEX(#REF!,MATCH('01_Données'!#REF!,#REF!,0),))</f>
        <v>#REF!</v>
      </c>
    </row>
    <row r="1883" spans="1:10" x14ac:dyDescent="0.25">
      <c r="A1883" s="19" t="str">
        <f>IF(ROW()-12&lt;='01_Données'!$O$2,ROW()-12,"")</f>
        <v/>
      </c>
      <c r="B1883" s="1" t="str">
        <f>IF('01_Données'!Q1633="","",INDEX(Tableau3[N°CMD],MATCH('01_Données'!P1633,Tableau3[Sequence],0),))</f>
        <v/>
      </c>
      <c r="C1883" s="31" t="str">
        <f>IF('01_Données'!Q1633="","",INDEX(Tableau3[Désignation],MATCH('01_Données'!P1633,Tableau3[Sequence],0),))</f>
        <v/>
      </c>
      <c r="D1883" s="1" t="str">
        <f>IF('01_Données'!Q1633="","",INDEX(Tableau3[Qte],MATCH('01_Données'!P1633,Tableau3[Sequence],0),))</f>
        <v/>
      </c>
      <c r="E1883" s="22" t="str">
        <f>IF('01_Données'!Q1633="","",INDEX(Tableau3[P.A.U],MATCH('01_Données'!P1633,Tableau3[Sequence],0),))</f>
        <v/>
      </c>
      <c r="F1883" s="22"/>
      <c r="G1883" s="2" t="str">
        <f>IF('01_Données'!Q1633="","",INDEX(Tableau3[Délai],MATCH('01_Données'!P1633,Tableau3[Sequence],0),))</f>
        <v/>
      </c>
      <c r="H1883" s="2" t="str">
        <f>IF('01_Données'!Q1633="","",INDEX(Tableau3[Date livraison],MATCH('01_Données'!P1633,Tableau3[Sequence],0),))</f>
        <v/>
      </c>
      <c r="I1883" s="1" t="str">
        <f t="shared" si="36"/>
        <v/>
      </c>
      <c r="J1883" t="e">
        <f>IF('01_Données'!#REF!="","",INDEX(#REF!,MATCH('01_Données'!#REF!,#REF!,0),))</f>
        <v>#REF!</v>
      </c>
    </row>
    <row r="1884" spans="1:10" x14ac:dyDescent="0.25">
      <c r="A1884" s="19" t="str">
        <f>IF(ROW()-12&lt;='01_Données'!$O$2,ROW()-12,"")</f>
        <v/>
      </c>
      <c r="B1884" s="1" t="str">
        <f>IF('01_Données'!Q1634="","",INDEX(Tableau3[N°CMD],MATCH('01_Données'!P1634,Tableau3[Sequence],0),))</f>
        <v/>
      </c>
      <c r="C1884" s="31" t="str">
        <f>IF('01_Données'!Q1634="","",INDEX(Tableau3[Désignation],MATCH('01_Données'!P1634,Tableau3[Sequence],0),))</f>
        <v/>
      </c>
      <c r="D1884" s="1" t="str">
        <f>IF('01_Données'!Q1634="","",INDEX(Tableau3[Qte],MATCH('01_Données'!P1634,Tableau3[Sequence],0),))</f>
        <v/>
      </c>
      <c r="E1884" s="22" t="str">
        <f>IF('01_Données'!Q1634="","",INDEX(Tableau3[P.A.U],MATCH('01_Données'!P1634,Tableau3[Sequence],0),))</f>
        <v/>
      </c>
      <c r="F1884" s="22"/>
      <c r="G1884" s="2" t="str">
        <f>IF('01_Données'!Q1634="","",INDEX(Tableau3[Délai],MATCH('01_Données'!P1634,Tableau3[Sequence],0),))</f>
        <v/>
      </c>
      <c r="H1884" s="2" t="str">
        <f>IF('01_Données'!Q1634="","",INDEX(Tableau3[Date livraison],MATCH('01_Données'!P1634,Tableau3[Sequence],0),))</f>
        <v/>
      </c>
      <c r="I1884" s="1" t="str">
        <f t="shared" si="36"/>
        <v/>
      </c>
      <c r="J1884" t="e">
        <f>IF('01_Données'!#REF!="","",INDEX(#REF!,MATCH('01_Données'!#REF!,#REF!,0),))</f>
        <v>#REF!</v>
      </c>
    </row>
    <row r="1885" spans="1:10" x14ac:dyDescent="0.25">
      <c r="A1885" s="19" t="str">
        <f>IF(ROW()-12&lt;='01_Données'!$O$2,ROW()-12,"")</f>
        <v/>
      </c>
      <c r="B1885" s="1" t="str">
        <f>IF('01_Données'!Q1635="","",INDEX(Tableau3[N°CMD],MATCH('01_Données'!P1635,Tableau3[Sequence],0),))</f>
        <v/>
      </c>
      <c r="C1885" s="31" t="str">
        <f>IF('01_Données'!Q1635="","",INDEX(Tableau3[Désignation],MATCH('01_Données'!P1635,Tableau3[Sequence],0),))</f>
        <v/>
      </c>
      <c r="D1885" s="1" t="str">
        <f>IF('01_Données'!Q1635="","",INDEX(Tableau3[Qte],MATCH('01_Données'!P1635,Tableau3[Sequence],0),))</f>
        <v/>
      </c>
      <c r="E1885" s="22" t="str">
        <f>IF('01_Données'!Q1635="","",INDEX(Tableau3[P.A.U],MATCH('01_Données'!P1635,Tableau3[Sequence],0),))</f>
        <v/>
      </c>
      <c r="F1885" s="22"/>
      <c r="G1885" s="2" t="str">
        <f>IF('01_Données'!Q1635="","",INDEX(Tableau3[Délai],MATCH('01_Données'!P1635,Tableau3[Sequence],0),))</f>
        <v/>
      </c>
      <c r="H1885" s="2" t="str">
        <f>IF('01_Données'!Q1635="","",INDEX(Tableau3[Date livraison],MATCH('01_Données'!P1635,Tableau3[Sequence],0),))</f>
        <v/>
      </c>
      <c r="I1885" s="1" t="str">
        <f t="shared" si="36"/>
        <v/>
      </c>
      <c r="J1885" t="e">
        <f>IF('01_Données'!#REF!="","",INDEX(#REF!,MATCH('01_Données'!#REF!,#REF!,0),))</f>
        <v>#REF!</v>
      </c>
    </row>
    <row r="1886" spans="1:10" x14ac:dyDescent="0.25">
      <c r="A1886" s="19" t="str">
        <f>IF(ROW()-12&lt;='01_Données'!$O$2,ROW()-12,"")</f>
        <v/>
      </c>
      <c r="B1886" s="1" t="str">
        <f>IF('01_Données'!Q1636="","",INDEX(Tableau3[N°CMD],MATCH('01_Données'!P1636,Tableau3[Sequence],0),))</f>
        <v/>
      </c>
      <c r="C1886" s="31" t="str">
        <f>IF('01_Données'!Q1636="","",INDEX(Tableau3[Désignation],MATCH('01_Données'!P1636,Tableau3[Sequence],0),))</f>
        <v/>
      </c>
      <c r="D1886" s="1" t="str">
        <f>IF('01_Données'!Q1636="","",INDEX(Tableau3[Qte],MATCH('01_Données'!P1636,Tableau3[Sequence],0),))</f>
        <v/>
      </c>
      <c r="E1886" s="22" t="str">
        <f>IF('01_Données'!Q1636="","",INDEX(Tableau3[P.A.U],MATCH('01_Données'!P1636,Tableau3[Sequence],0),))</f>
        <v/>
      </c>
      <c r="F1886" s="22"/>
      <c r="G1886" s="2" t="str">
        <f>IF('01_Données'!Q1636="","",INDEX(Tableau3[Délai],MATCH('01_Données'!P1636,Tableau3[Sequence],0),))</f>
        <v/>
      </c>
      <c r="H1886" s="2" t="str">
        <f>IF('01_Données'!Q1636="","",INDEX(Tableau3[Date livraison],MATCH('01_Données'!P1636,Tableau3[Sequence],0),))</f>
        <v/>
      </c>
      <c r="I1886" s="1" t="str">
        <f t="shared" si="36"/>
        <v/>
      </c>
      <c r="J1886" t="e">
        <f>IF('01_Données'!#REF!="","",INDEX(#REF!,MATCH('01_Données'!#REF!,#REF!,0),))</f>
        <v>#REF!</v>
      </c>
    </row>
    <row r="1887" spans="1:10" x14ac:dyDescent="0.25">
      <c r="A1887" s="19" t="str">
        <f>IF(ROW()-12&lt;='01_Données'!$O$2,ROW()-12,"")</f>
        <v/>
      </c>
      <c r="B1887" s="1" t="str">
        <f>IF('01_Données'!Q1637="","",INDEX(Tableau3[N°CMD],MATCH('01_Données'!P1637,Tableau3[Sequence],0),))</f>
        <v/>
      </c>
      <c r="C1887" s="31" t="str">
        <f>IF('01_Données'!Q1637="","",INDEX(Tableau3[Désignation],MATCH('01_Données'!P1637,Tableau3[Sequence],0),))</f>
        <v/>
      </c>
      <c r="D1887" s="1" t="str">
        <f>IF('01_Données'!Q1637="","",INDEX(Tableau3[Qte],MATCH('01_Données'!P1637,Tableau3[Sequence],0),))</f>
        <v/>
      </c>
      <c r="E1887" s="22" t="str">
        <f>IF('01_Données'!Q1637="","",INDEX(Tableau3[P.A.U],MATCH('01_Données'!P1637,Tableau3[Sequence],0),))</f>
        <v/>
      </c>
      <c r="F1887" s="22"/>
      <c r="G1887" s="2" t="str">
        <f>IF('01_Données'!Q1637="","",INDEX(Tableau3[Délai],MATCH('01_Données'!P1637,Tableau3[Sequence],0),))</f>
        <v/>
      </c>
      <c r="H1887" s="2" t="str">
        <f>IF('01_Données'!Q1637="","",INDEX(Tableau3[Date livraison],MATCH('01_Données'!P1637,Tableau3[Sequence],0),))</f>
        <v/>
      </c>
      <c r="I1887" s="1" t="str">
        <f t="shared" si="36"/>
        <v/>
      </c>
      <c r="J1887" t="e">
        <f>IF('01_Données'!#REF!="","",INDEX(#REF!,MATCH('01_Données'!#REF!,#REF!,0),))</f>
        <v>#REF!</v>
      </c>
    </row>
    <row r="1888" spans="1:10" x14ac:dyDescent="0.25">
      <c r="A1888" s="19" t="str">
        <f>IF(ROW()-12&lt;='01_Données'!$O$2,ROW()-12,"")</f>
        <v/>
      </c>
      <c r="B1888" s="1" t="str">
        <f>IF('01_Données'!Q1638="","",INDEX(Tableau3[N°CMD],MATCH('01_Données'!P1638,Tableau3[Sequence],0),))</f>
        <v/>
      </c>
      <c r="C1888" s="31" t="str">
        <f>IF('01_Données'!Q1638="","",INDEX(Tableau3[Désignation],MATCH('01_Données'!P1638,Tableau3[Sequence],0),))</f>
        <v/>
      </c>
      <c r="D1888" s="1" t="str">
        <f>IF('01_Données'!Q1638="","",INDEX(Tableau3[Qte],MATCH('01_Données'!P1638,Tableau3[Sequence],0),))</f>
        <v/>
      </c>
      <c r="E1888" s="22" t="str">
        <f>IF('01_Données'!Q1638="","",INDEX(Tableau3[P.A.U],MATCH('01_Données'!P1638,Tableau3[Sequence],0),))</f>
        <v/>
      </c>
      <c r="F1888" s="22"/>
      <c r="G1888" s="2" t="str">
        <f>IF('01_Données'!Q1638="","",INDEX(Tableau3[Délai],MATCH('01_Données'!P1638,Tableau3[Sequence],0),))</f>
        <v/>
      </c>
      <c r="H1888" s="2" t="str">
        <f>IF('01_Données'!Q1638="","",INDEX(Tableau3[Date livraison],MATCH('01_Données'!P1638,Tableau3[Sequence],0),))</f>
        <v/>
      </c>
      <c r="I1888" s="1" t="str">
        <f t="shared" si="36"/>
        <v/>
      </c>
      <c r="J1888" t="e">
        <f>IF('01_Données'!#REF!="","",INDEX(#REF!,MATCH('01_Données'!#REF!,#REF!,0),))</f>
        <v>#REF!</v>
      </c>
    </row>
    <row r="1889" spans="1:10" x14ac:dyDescent="0.25">
      <c r="A1889" s="19" t="str">
        <f>IF(ROW()-12&lt;='01_Données'!$O$2,ROW()-12,"")</f>
        <v/>
      </c>
      <c r="B1889" s="1" t="str">
        <f>IF('01_Données'!Q1639="","",INDEX(Tableau3[N°CMD],MATCH('01_Données'!P1639,Tableau3[Sequence],0),))</f>
        <v/>
      </c>
      <c r="C1889" s="31" t="str">
        <f>IF('01_Données'!Q1639="","",INDEX(Tableau3[Désignation],MATCH('01_Données'!P1639,Tableau3[Sequence],0),))</f>
        <v/>
      </c>
      <c r="D1889" s="1" t="str">
        <f>IF('01_Données'!Q1639="","",INDEX(Tableau3[Qte],MATCH('01_Données'!P1639,Tableau3[Sequence],0),))</f>
        <v/>
      </c>
      <c r="E1889" s="22" t="str">
        <f>IF('01_Données'!Q1639="","",INDEX(Tableau3[P.A.U],MATCH('01_Données'!P1639,Tableau3[Sequence],0),))</f>
        <v/>
      </c>
      <c r="F1889" s="22"/>
      <c r="G1889" s="2" t="str">
        <f>IF('01_Données'!Q1639="","",INDEX(Tableau3[Délai],MATCH('01_Données'!P1639,Tableau3[Sequence],0),))</f>
        <v/>
      </c>
      <c r="H1889" s="2" t="str">
        <f>IF('01_Données'!Q1639="","",INDEX(Tableau3[Date livraison],MATCH('01_Données'!P1639,Tableau3[Sequence],0),))</f>
        <v/>
      </c>
      <c r="I1889" s="1" t="str">
        <f t="shared" si="36"/>
        <v/>
      </c>
      <c r="J1889" t="e">
        <f>IF('01_Données'!#REF!="","",INDEX(#REF!,MATCH('01_Données'!#REF!,#REF!,0),))</f>
        <v>#REF!</v>
      </c>
    </row>
    <row r="1890" spans="1:10" x14ac:dyDescent="0.25">
      <c r="A1890" s="19" t="str">
        <f>IF(ROW()-12&lt;='01_Données'!$O$2,ROW()-12,"")</f>
        <v/>
      </c>
      <c r="B1890" s="1" t="str">
        <f>IF('01_Données'!Q1640="","",INDEX(Tableau3[N°CMD],MATCH('01_Données'!P1640,Tableau3[Sequence],0),))</f>
        <v/>
      </c>
      <c r="C1890" s="31" t="str">
        <f>IF('01_Données'!Q1640="","",INDEX(Tableau3[Désignation],MATCH('01_Données'!P1640,Tableau3[Sequence],0),))</f>
        <v/>
      </c>
      <c r="D1890" s="1" t="str">
        <f>IF('01_Données'!Q1640="","",INDEX(Tableau3[Qte],MATCH('01_Données'!P1640,Tableau3[Sequence],0),))</f>
        <v/>
      </c>
      <c r="E1890" s="22" t="str">
        <f>IF('01_Données'!Q1640="","",INDEX(Tableau3[P.A.U],MATCH('01_Données'!P1640,Tableau3[Sequence],0),))</f>
        <v/>
      </c>
      <c r="F1890" s="22"/>
      <c r="G1890" s="2" t="str">
        <f>IF('01_Données'!Q1640="","",INDEX(Tableau3[Délai],MATCH('01_Données'!P1640,Tableau3[Sequence],0),))</f>
        <v/>
      </c>
      <c r="H1890" s="2" t="str">
        <f>IF('01_Données'!Q1640="","",INDEX(Tableau3[Date livraison],MATCH('01_Données'!P1640,Tableau3[Sequence],0),))</f>
        <v/>
      </c>
      <c r="I1890" s="1" t="str">
        <f t="shared" si="36"/>
        <v/>
      </c>
      <c r="J1890" t="e">
        <f>IF('01_Données'!#REF!="","",INDEX(#REF!,MATCH('01_Données'!#REF!,#REF!,0),))</f>
        <v>#REF!</v>
      </c>
    </row>
    <row r="1891" spans="1:10" x14ac:dyDescent="0.25">
      <c r="A1891" s="19" t="str">
        <f>IF(ROW()-12&lt;='01_Données'!$O$2,ROW()-12,"")</f>
        <v/>
      </c>
      <c r="B1891" s="1" t="str">
        <f>IF('01_Données'!Q1641="","",INDEX(Tableau3[N°CMD],MATCH('01_Données'!P1641,Tableau3[Sequence],0),))</f>
        <v/>
      </c>
      <c r="C1891" s="31" t="str">
        <f>IF('01_Données'!Q1641="","",INDEX(Tableau3[Désignation],MATCH('01_Données'!P1641,Tableau3[Sequence],0),))</f>
        <v/>
      </c>
      <c r="D1891" s="1" t="str">
        <f>IF('01_Données'!Q1641="","",INDEX(Tableau3[Qte],MATCH('01_Données'!P1641,Tableau3[Sequence],0),))</f>
        <v/>
      </c>
      <c r="E1891" s="22" t="str">
        <f>IF('01_Données'!Q1641="","",INDEX(Tableau3[P.A.U],MATCH('01_Données'!P1641,Tableau3[Sequence],0),))</f>
        <v/>
      </c>
      <c r="F1891" s="22"/>
      <c r="G1891" s="2" t="str">
        <f>IF('01_Données'!Q1641="","",INDEX(Tableau3[Délai],MATCH('01_Données'!P1641,Tableau3[Sequence],0),))</f>
        <v/>
      </c>
      <c r="H1891" s="2" t="str">
        <f>IF('01_Données'!Q1641="","",INDEX(Tableau3[Date livraison],MATCH('01_Données'!P1641,Tableau3[Sequence],0),))</f>
        <v/>
      </c>
      <c r="I1891" s="1" t="str">
        <f t="shared" si="36"/>
        <v/>
      </c>
      <c r="J1891" t="e">
        <f>IF('01_Données'!#REF!="","",INDEX(#REF!,MATCH('01_Données'!#REF!,#REF!,0),))</f>
        <v>#REF!</v>
      </c>
    </row>
    <row r="1892" spans="1:10" x14ac:dyDescent="0.25">
      <c r="A1892" s="19" t="str">
        <f>IF(ROW()-12&lt;='01_Données'!$O$2,ROW()-12,"")</f>
        <v/>
      </c>
      <c r="B1892" s="1" t="str">
        <f>IF('01_Données'!Q1642="","",INDEX(Tableau3[N°CMD],MATCH('01_Données'!P1642,Tableau3[Sequence],0),))</f>
        <v/>
      </c>
      <c r="C1892" s="31" t="str">
        <f>IF('01_Données'!Q1642="","",INDEX(Tableau3[Désignation],MATCH('01_Données'!P1642,Tableau3[Sequence],0),))</f>
        <v/>
      </c>
      <c r="D1892" s="1" t="str">
        <f>IF('01_Données'!Q1642="","",INDEX(Tableau3[Qte],MATCH('01_Données'!P1642,Tableau3[Sequence],0),))</f>
        <v/>
      </c>
      <c r="E1892" s="22" t="str">
        <f>IF('01_Données'!Q1642="","",INDEX(Tableau3[P.A.U],MATCH('01_Données'!P1642,Tableau3[Sequence],0),))</f>
        <v/>
      </c>
      <c r="F1892" s="22"/>
      <c r="G1892" s="2" t="str">
        <f>IF('01_Données'!Q1642="","",INDEX(Tableau3[Délai],MATCH('01_Données'!P1642,Tableau3[Sequence],0),))</f>
        <v/>
      </c>
      <c r="H1892" s="2" t="str">
        <f>IF('01_Données'!Q1642="","",INDEX(Tableau3[Date livraison],MATCH('01_Données'!P1642,Tableau3[Sequence],0),))</f>
        <v/>
      </c>
      <c r="I1892" s="1" t="str">
        <f t="shared" si="36"/>
        <v/>
      </c>
      <c r="J1892" t="e">
        <f>IF('01_Données'!#REF!="","",INDEX(#REF!,MATCH('01_Données'!#REF!,#REF!,0),))</f>
        <v>#REF!</v>
      </c>
    </row>
    <row r="1893" spans="1:10" x14ac:dyDescent="0.25">
      <c r="A1893" s="19" t="str">
        <f>IF(ROW()-12&lt;='01_Données'!$O$2,ROW()-12,"")</f>
        <v/>
      </c>
      <c r="B1893" s="1" t="str">
        <f>IF('01_Données'!Q1643="","",INDEX(Tableau3[N°CMD],MATCH('01_Données'!P1643,Tableau3[Sequence],0),))</f>
        <v/>
      </c>
      <c r="C1893" s="31" t="str">
        <f>IF('01_Données'!Q1643="","",INDEX(Tableau3[Désignation],MATCH('01_Données'!P1643,Tableau3[Sequence],0),))</f>
        <v/>
      </c>
      <c r="D1893" s="1" t="str">
        <f>IF('01_Données'!Q1643="","",INDEX(Tableau3[Qte],MATCH('01_Données'!P1643,Tableau3[Sequence],0),))</f>
        <v/>
      </c>
      <c r="E1893" s="22" t="str">
        <f>IF('01_Données'!Q1643="","",INDEX(Tableau3[P.A.U],MATCH('01_Données'!P1643,Tableau3[Sequence],0),))</f>
        <v/>
      </c>
      <c r="F1893" s="22"/>
      <c r="G1893" s="2" t="str">
        <f>IF('01_Données'!Q1643="","",INDEX(Tableau3[Délai],MATCH('01_Données'!P1643,Tableau3[Sequence],0),))</f>
        <v/>
      </c>
      <c r="H1893" s="2" t="str">
        <f>IF('01_Données'!Q1643="","",INDEX(Tableau3[Date livraison],MATCH('01_Données'!P1643,Tableau3[Sequence],0),))</f>
        <v/>
      </c>
      <c r="I1893" s="1" t="str">
        <f t="shared" si="36"/>
        <v/>
      </c>
      <c r="J1893" t="e">
        <f>IF('01_Données'!#REF!="","",INDEX(#REF!,MATCH('01_Données'!#REF!,#REF!,0),))</f>
        <v>#REF!</v>
      </c>
    </row>
    <row r="1894" spans="1:10" x14ac:dyDescent="0.25">
      <c r="A1894" s="19" t="str">
        <f>IF(ROW()-12&lt;='01_Données'!$O$2,ROW()-12,"")</f>
        <v/>
      </c>
      <c r="B1894" s="1" t="str">
        <f>IF('01_Données'!Q1644="","",INDEX(Tableau3[N°CMD],MATCH('01_Données'!P1644,Tableau3[Sequence],0),))</f>
        <v/>
      </c>
      <c r="C1894" s="31" t="str">
        <f>IF('01_Données'!Q1644="","",INDEX(Tableau3[Désignation],MATCH('01_Données'!P1644,Tableau3[Sequence],0),))</f>
        <v/>
      </c>
      <c r="D1894" s="1" t="str">
        <f>IF('01_Données'!Q1644="","",INDEX(Tableau3[Qte],MATCH('01_Données'!P1644,Tableau3[Sequence],0),))</f>
        <v/>
      </c>
      <c r="E1894" s="22" t="str">
        <f>IF('01_Données'!Q1644="","",INDEX(Tableau3[P.A.U],MATCH('01_Données'!P1644,Tableau3[Sequence],0),))</f>
        <v/>
      </c>
      <c r="F1894" s="22"/>
      <c r="G1894" s="2" t="str">
        <f>IF('01_Données'!Q1644="","",INDEX(Tableau3[Délai],MATCH('01_Données'!P1644,Tableau3[Sequence],0),))</f>
        <v/>
      </c>
      <c r="H1894" s="2" t="str">
        <f>IF('01_Données'!Q1644="","",INDEX(Tableau3[Date livraison],MATCH('01_Données'!P1644,Tableau3[Sequence],0),))</f>
        <v/>
      </c>
      <c r="I1894" s="1" t="str">
        <f t="shared" si="36"/>
        <v/>
      </c>
      <c r="J1894" t="e">
        <f>IF('01_Données'!#REF!="","",INDEX(#REF!,MATCH('01_Données'!#REF!,#REF!,0),))</f>
        <v>#REF!</v>
      </c>
    </row>
    <row r="1895" spans="1:10" x14ac:dyDescent="0.25">
      <c r="A1895" s="19" t="str">
        <f>IF(ROW()-12&lt;='01_Données'!$O$2,ROW()-12,"")</f>
        <v/>
      </c>
      <c r="B1895" s="1" t="str">
        <f>IF('01_Données'!Q1645="","",INDEX(Tableau3[N°CMD],MATCH('01_Données'!P1645,Tableau3[Sequence],0),))</f>
        <v/>
      </c>
      <c r="C1895" s="31" t="str">
        <f>IF('01_Données'!Q1645="","",INDEX(Tableau3[Désignation],MATCH('01_Données'!P1645,Tableau3[Sequence],0),))</f>
        <v/>
      </c>
      <c r="D1895" s="1" t="str">
        <f>IF('01_Données'!Q1645="","",INDEX(Tableau3[Qte],MATCH('01_Données'!P1645,Tableau3[Sequence],0),))</f>
        <v/>
      </c>
      <c r="E1895" s="22" t="str">
        <f>IF('01_Données'!Q1645="","",INDEX(Tableau3[P.A.U],MATCH('01_Données'!P1645,Tableau3[Sequence],0),))</f>
        <v/>
      </c>
      <c r="F1895" s="22"/>
      <c r="G1895" s="2" t="str">
        <f>IF('01_Données'!Q1645="","",INDEX(Tableau3[Délai],MATCH('01_Données'!P1645,Tableau3[Sequence],0),))</f>
        <v/>
      </c>
      <c r="H1895" s="2" t="str">
        <f>IF('01_Données'!Q1645="","",INDEX(Tableau3[Date livraison],MATCH('01_Données'!P1645,Tableau3[Sequence],0),))</f>
        <v/>
      </c>
      <c r="I1895" s="1" t="str">
        <f t="shared" si="36"/>
        <v/>
      </c>
      <c r="J1895" t="e">
        <f>IF('01_Données'!#REF!="","",INDEX(#REF!,MATCH('01_Données'!#REF!,#REF!,0),))</f>
        <v>#REF!</v>
      </c>
    </row>
    <row r="1896" spans="1:10" x14ac:dyDescent="0.25">
      <c r="A1896" s="19" t="str">
        <f>IF(ROW()-12&lt;='01_Données'!$O$2,ROW()-12,"")</f>
        <v/>
      </c>
      <c r="B1896" s="1" t="str">
        <f>IF('01_Données'!Q1646="","",INDEX(Tableau3[N°CMD],MATCH('01_Données'!P1646,Tableau3[Sequence],0),))</f>
        <v/>
      </c>
      <c r="C1896" s="31" t="str">
        <f>IF('01_Données'!Q1646="","",INDEX(Tableau3[Désignation],MATCH('01_Données'!P1646,Tableau3[Sequence],0),))</f>
        <v/>
      </c>
      <c r="D1896" s="1" t="str">
        <f>IF('01_Données'!Q1646="","",INDEX(Tableau3[Qte],MATCH('01_Données'!P1646,Tableau3[Sequence],0),))</f>
        <v/>
      </c>
      <c r="E1896" s="22" t="str">
        <f>IF('01_Données'!Q1646="","",INDEX(Tableau3[P.A.U],MATCH('01_Données'!P1646,Tableau3[Sequence],0),))</f>
        <v/>
      </c>
      <c r="F1896" s="22"/>
      <c r="G1896" s="2" t="str">
        <f>IF('01_Données'!Q1646="","",INDEX(Tableau3[Délai],MATCH('01_Données'!P1646,Tableau3[Sequence],0),))</f>
        <v/>
      </c>
      <c r="H1896" s="2" t="str">
        <f>IF('01_Données'!Q1646="","",INDEX(Tableau3[Date livraison],MATCH('01_Données'!P1646,Tableau3[Sequence],0),))</f>
        <v/>
      </c>
      <c r="I1896" s="1" t="str">
        <f t="shared" si="36"/>
        <v/>
      </c>
      <c r="J1896" t="e">
        <f>IF('01_Données'!#REF!="","",INDEX(#REF!,MATCH('01_Données'!#REF!,#REF!,0),))</f>
        <v>#REF!</v>
      </c>
    </row>
    <row r="1897" spans="1:10" x14ac:dyDescent="0.25">
      <c r="A1897" s="19" t="str">
        <f>IF(ROW()-12&lt;='01_Données'!$O$2,ROW()-12,"")</f>
        <v/>
      </c>
      <c r="B1897" s="1" t="str">
        <f>IF('01_Données'!Q1647="","",INDEX(Tableau3[N°CMD],MATCH('01_Données'!P1647,Tableau3[Sequence],0),))</f>
        <v/>
      </c>
      <c r="C1897" s="31" t="str">
        <f>IF('01_Données'!Q1647="","",INDEX(Tableau3[Désignation],MATCH('01_Données'!P1647,Tableau3[Sequence],0),))</f>
        <v/>
      </c>
      <c r="D1897" s="1" t="str">
        <f>IF('01_Données'!Q1647="","",INDEX(Tableau3[Qte],MATCH('01_Données'!P1647,Tableau3[Sequence],0),))</f>
        <v/>
      </c>
      <c r="E1897" s="22" t="str">
        <f>IF('01_Données'!Q1647="","",INDEX(Tableau3[P.A.U],MATCH('01_Données'!P1647,Tableau3[Sequence],0),))</f>
        <v/>
      </c>
      <c r="F1897" s="22"/>
      <c r="G1897" s="2" t="str">
        <f>IF('01_Données'!Q1647="","",INDEX(Tableau3[Délai],MATCH('01_Données'!P1647,Tableau3[Sequence],0),))</f>
        <v/>
      </c>
      <c r="H1897" s="2" t="str">
        <f>IF('01_Données'!Q1647="","",INDEX(Tableau3[Date livraison],MATCH('01_Données'!P1647,Tableau3[Sequence],0),))</f>
        <v/>
      </c>
      <c r="I1897" s="1" t="str">
        <f t="shared" si="36"/>
        <v/>
      </c>
      <c r="J1897" t="e">
        <f>IF('01_Données'!#REF!="","",INDEX(#REF!,MATCH('01_Données'!#REF!,#REF!,0),))</f>
        <v>#REF!</v>
      </c>
    </row>
    <row r="1898" spans="1:10" x14ac:dyDescent="0.25">
      <c r="A1898" s="19" t="str">
        <f>IF(ROW()-12&lt;='01_Données'!$O$2,ROW()-12,"")</f>
        <v/>
      </c>
      <c r="B1898" s="1" t="str">
        <f>IF('01_Données'!Q1648="","",INDEX(Tableau3[N°CMD],MATCH('01_Données'!P1648,Tableau3[Sequence],0),))</f>
        <v/>
      </c>
      <c r="C1898" s="31" t="str">
        <f>IF('01_Données'!Q1648="","",INDEX(Tableau3[Désignation],MATCH('01_Données'!P1648,Tableau3[Sequence],0),))</f>
        <v/>
      </c>
      <c r="D1898" s="1" t="str">
        <f>IF('01_Données'!Q1648="","",INDEX(Tableau3[Qte],MATCH('01_Données'!P1648,Tableau3[Sequence],0),))</f>
        <v/>
      </c>
      <c r="E1898" s="22" t="str">
        <f>IF('01_Données'!Q1648="","",INDEX(Tableau3[P.A.U],MATCH('01_Données'!P1648,Tableau3[Sequence],0),))</f>
        <v/>
      </c>
      <c r="F1898" s="22"/>
      <c r="G1898" s="2" t="str">
        <f>IF('01_Données'!Q1648="","",INDEX(Tableau3[Délai],MATCH('01_Données'!P1648,Tableau3[Sequence],0),))</f>
        <v/>
      </c>
      <c r="H1898" s="2" t="str">
        <f>IF('01_Données'!Q1648="","",INDEX(Tableau3[Date livraison],MATCH('01_Données'!P1648,Tableau3[Sequence],0),))</f>
        <v/>
      </c>
      <c r="I1898" s="1" t="str">
        <f t="shared" si="36"/>
        <v/>
      </c>
      <c r="J1898" t="e">
        <f>IF('01_Données'!#REF!="","",INDEX(#REF!,MATCH('01_Données'!#REF!,#REF!,0),))</f>
        <v>#REF!</v>
      </c>
    </row>
    <row r="1899" spans="1:10" x14ac:dyDescent="0.25">
      <c r="A1899" s="19" t="str">
        <f>IF(ROW()-12&lt;='01_Données'!$O$2,ROW()-12,"")</f>
        <v/>
      </c>
      <c r="B1899" s="1" t="str">
        <f>IF('01_Données'!Q1649="","",INDEX(Tableau3[N°CMD],MATCH('01_Données'!P1649,Tableau3[Sequence],0),))</f>
        <v/>
      </c>
      <c r="C1899" s="31" t="str">
        <f>IF('01_Données'!Q1649="","",INDEX(Tableau3[Désignation],MATCH('01_Données'!P1649,Tableau3[Sequence],0),))</f>
        <v/>
      </c>
      <c r="D1899" s="1" t="str">
        <f>IF('01_Données'!Q1649="","",INDEX(Tableau3[Qte],MATCH('01_Données'!P1649,Tableau3[Sequence],0),))</f>
        <v/>
      </c>
      <c r="E1899" s="22" t="str">
        <f>IF('01_Données'!Q1649="","",INDEX(Tableau3[P.A.U],MATCH('01_Données'!P1649,Tableau3[Sequence],0),))</f>
        <v/>
      </c>
      <c r="F1899" s="22"/>
      <c r="G1899" s="2" t="str">
        <f>IF('01_Données'!Q1649="","",INDEX(Tableau3[Délai],MATCH('01_Données'!P1649,Tableau3[Sequence],0),))</f>
        <v/>
      </c>
      <c r="H1899" s="2" t="str">
        <f>IF('01_Données'!Q1649="","",INDEX(Tableau3[Date livraison],MATCH('01_Données'!P1649,Tableau3[Sequence],0),))</f>
        <v/>
      </c>
      <c r="I1899" s="1" t="str">
        <f t="shared" si="36"/>
        <v/>
      </c>
      <c r="J1899" t="e">
        <f>IF('01_Données'!#REF!="","",INDEX(#REF!,MATCH('01_Données'!#REF!,#REF!,0),))</f>
        <v>#REF!</v>
      </c>
    </row>
    <row r="1900" spans="1:10" x14ac:dyDescent="0.25">
      <c r="A1900" s="19" t="str">
        <f>IF(ROW()-12&lt;='01_Données'!$O$2,ROW()-12,"")</f>
        <v/>
      </c>
      <c r="B1900" s="1" t="str">
        <f>IF('01_Données'!Q1650="","",INDEX(Tableau3[N°CMD],MATCH('01_Données'!P1650,Tableau3[Sequence],0),))</f>
        <v/>
      </c>
      <c r="C1900" s="31" t="str">
        <f>IF('01_Données'!Q1650="","",INDEX(Tableau3[Désignation],MATCH('01_Données'!P1650,Tableau3[Sequence],0),))</f>
        <v/>
      </c>
      <c r="D1900" s="1" t="str">
        <f>IF('01_Données'!Q1650="","",INDEX(Tableau3[Qte],MATCH('01_Données'!P1650,Tableau3[Sequence],0),))</f>
        <v/>
      </c>
      <c r="E1900" s="22" t="str">
        <f>IF('01_Données'!Q1650="","",INDEX(Tableau3[P.A.U],MATCH('01_Données'!P1650,Tableau3[Sequence],0),))</f>
        <v/>
      </c>
      <c r="F1900" s="22"/>
      <c r="G1900" s="2" t="str">
        <f>IF('01_Données'!Q1650="","",INDEX(Tableau3[Délai],MATCH('01_Données'!P1650,Tableau3[Sequence],0),))</f>
        <v/>
      </c>
      <c r="H1900" s="2" t="str">
        <f>IF('01_Données'!Q1650="","",INDEX(Tableau3[Date livraison],MATCH('01_Données'!P1650,Tableau3[Sequence],0),))</f>
        <v/>
      </c>
      <c r="I1900" s="1" t="str">
        <f t="shared" si="36"/>
        <v/>
      </c>
      <c r="J1900" t="e">
        <f>IF('01_Données'!#REF!="","",INDEX(#REF!,MATCH('01_Données'!#REF!,#REF!,0),))</f>
        <v>#REF!</v>
      </c>
    </row>
    <row r="1901" spans="1:10" x14ac:dyDescent="0.25">
      <c r="A1901" s="19" t="str">
        <f>IF(ROW()-12&lt;='01_Données'!$O$2,ROW()-12,"")</f>
        <v/>
      </c>
      <c r="B1901" s="1" t="str">
        <f>IF('01_Données'!Q1651="","",INDEX(Tableau3[N°CMD],MATCH('01_Données'!P1651,Tableau3[Sequence],0),))</f>
        <v/>
      </c>
      <c r="C1901" s="31" t="str">
        <f>IF('01_Données'!Q1651="","",INDEX(Tableau3[Désignation],MATCH('01_Données'!P1651,Tableau3[Sequence],0),))</f>
        <v/>
      </c>
      <c r="D1901" s="1" t="str">
        <f>IF('01_Données'!Q1651="","",INDEX(Tableau3[Qte],MATCH('01_Données'!P1651,Tableau3[Sequence],0),))</f>
        <v/>
      </c>
      <c r="E1901" s="22" t="str">
        <f>IF('01_Données'!Q1651="","",INDEX(Tableau3[P.A.U],MATCH('01_Données'!P1651,Tableau3[Sequence],0),))</f>
        <v/>
      </c>
      <c r="F1901" s="22"/>
      <c r="G1901" s="2" t="str">
        <f>IF('01_Données'!Q1651="","",INDEX(Tableau3[Délai],MATCH('01_Données'!P1651,Tableau3[Sequence],0),))</f>
        <v/>
      </c>
      <c r="H1901" s="2" t="str">
        <f>IF('01_Données'!Q1651="","",INDEX(Tableau3[Date livraison],MATCH('01_Données'!P1651,Tableau3[Sequence],0),))</f>
        <v/>
      </c>
      <c r="I1901" s="1" t="str">
        <f t="shared" si="36"/>
        <v/>
      </c>
      <c r="J1901" t="e">
        <f>IF('01_Données'!#REF!="","",INDEX(#REF!,MATCH('01_Données'!#REF!,#REF!,0),))</f>
        <v>#REF!</v>
      </c>
    </row>
    <row r="1902" spans="1:10" x14ac:dyDescent="0.25">
      <c r="A1902" s="19" t="str">
        <f>IF(ROW()-12&lt;='01_Données'!$O$2,ROW()-12,"")</f>
        <v/>
      </c>
      <c r="B1902" s="1" t="str">
        <f>IF('01_Données'!Q1652="","",INDEX(Tableau3[N°CMD],MATCH('01_Données'!P1652,Tableau3[Sequence],0),))</f>
        <v/>
      </c>
      <c r="C1902" s="31" t="str">
        <f>IF('01_Données'!Q1652="","",INDEX(Tableau3[Désignation],MATCH('01_Données'!P1652,Tableau3[Sequence],0),))</f>
        <v/>
      </c>
      <c r="D1902" s="1" t="str">
        <f>IF('01_Données'!Q1652="","",INDEX(Tableau3[Qte],MATCH('01_Données'!P1652,Tableau3[Sequence],0),))</f>
        <v/>
      </c>
      <c r="E1902" s="22" t="str">
        <f>IF('01_Données'!Q1652="","",INDEX(Tableau3[P.A.U],MATCH('01_Données'!P1652,Tableau3[Sequence],0),))</f>
        <v/>
      </c>
      <c r="F1902" s="22"/>
      <c r="G1902" s="2" t="str">
        <f>IF('01_Données'!Q1652="","",INDEX(Tableau3[Délai],MATCH('01_Données'!P1652,Tableau3[Sequence],0),))</f>
        <v/>
      </c>
      <c r="H1902" s="2" t="str">
        <f>IF('01_Données'!Q1652="","",INDEX(Tableau3[Date livraison],MATCH('01_Données'!P1652,Tableau3[Sequence],0),))</f>
        <v/>
      </c>
      <c r="I1902" s="1" t="str">
        <f t="shared" si="36"/>
        <v/>
      </c>
      <c r="J1902" t="e">
        <f>IF('01_Données'!#REF!="","",INDEX(#REF!,MATCH('01_Données'!#REF!,#REF!,0),))</f>
        <v>#REF!</v>
      </c>
    </row>
    <row r="1903" spans="1:10" x14ac:dyDescent="0.25">
      <c r="A1903" s="19" t="str">
        <f>IF(ROW()-12&lt;='01_Données'!$O$2,ROW()-12,"")</f>
        <v/>
      </c>
      <c r="B1903" s="1" t="str">
        <f>IF('01_Données'!Q1653="","",INDEX(Tableau3[N°CMD],MATCH('01_Données'!P1653,Tableau3[Sequence],0),))</f>
        <v/>
      </c>
      <c r="C1903" s="31" t="str">
        <f>IF('01_Données'!Q1653="","",INDEX(Tableau3[Désignation],MATCH('01_Données'!P1653,Tableau3[Sequence],0),))</f>
        <v/>
      </c>
      <c r="D1903" s="1" t="str">
        <f>IF('01_Données'!Q1653="","",INDEX(Tableau3[Qte],MATCH('01_Données'!P1653,Tableau3[Sequence],0),))</f>
        <v/>
      </c>
      <c r="E1903" s="22" t="str">
        <f>IF('01_Données'!Q1653="","",INDEX(Tableau3[P.A.U],MATCH('01_Données'!P1653,Tableau3[Sequence],0),))</f>
        <v/>
      </c>
      <c r="F1903" s="22"/>
      <c r="G1903" s="2" t="str">
        <f>IF('01_Données'!Q1653="","",INDEX(Tableau3[Délai],MATCH('01_Données'!P1653,Tableau3[Sequence],0),))</f>
        <v/>
      </c>
      <c r="H1903" s="2" t="str">
        <f>IF('01_Données'!Q1653="","",INDEX(Tableau3[Date livraison],MATCH('01_Données'!P1653,Tableau3[Sequence],0),))</f>
        <v/>
      </c>
      <c r="I1903" s="1" t="str">
        <f t="shared" si="36"/>
        <v/>
      </c>
      <c r="J1903" t="e">
        <f>IF('01_Données'!#REF!="","",INDEX(#REF!,MATCH('01_Données'!#REF!,#REF!,0),))</f>
        <v>#REF!</v>
      </c>
    </row>
    <row r="1904" spans="1:10" x14ac:dyDescent="0.25">
      <c r="A1904" s="19" t="str">
        <f>IF(ROW()-12&lt;='01_Données'!$O$2,ROW()-12,"")</f>
        <v/>
      </c>
      <c r="B1904" s="1" t="str">
        <f>IF('01_Données'!Q1654="","",INDEX(Tableau3[N°CMD],MATCH('01_Données'!P1654,Tableau3[Sequence],0),))</f>
        <v/>
      </c>
      <c r="C1904" s="31" t="str">
        <f>IF('01_Données'!Q1654="","",INDEX(Tableau3[Désignation],MATCH('01_Données'!P1654,Tableau3[Sequence],0),))</f>
        <v/>
      </c>
      <c r="D1904" s="1" t="str">
        <f>IF('01_Données'!Q1654="","",INDEX(Tableau3[Qte],MATCH('01_Données'!P1654,Tableau3[Sequence],0),))</f>
        <v/>
      </c>
      <c r="E1904" s="22" t="str">
        <f>IF('01_Données'!Q1654="","",INDEX(Tableau3[P.A.U],MATCH('01_Données'!P1654,Tableau3[Sequence],0),))</f>
        <v/>
      </c>
      <c r="F1904" s="22"/>
      <c r="G1904" s="2" t="str">
        <f>IF('01_Données'!Q1654="","",INDEX(Tableau3[Délai],MATCH('01_Données'!P1654,Tableau3[Sequence],0),))</f>
        <v/>
      </c>
      <c r="H1904" s="2" t="str">
        <f>IF('01_Données'!Q1654="","",INDEX(Tableau3[Date livraison],MATCH('01_Données'!P1654,Tableau3[Sequence],0),))</f>
        <v/>
      </c>
      <c r="I1904" s="1" t="str">
        <f t="shared" si="36"/>
        <v/>
      </c>
      <c r="J1904" t="e">
        <f>IF('01_Données'!#REF!="","",INDEX(#REF!,MATCH('01_Données'!#REF!,#REF!,0),))</f>
        <v>#REF!</v>
      </c>
    </row>
    <row r="1905" spans="1:10" x14ac:dyDescent="0.25">
      <c r="A1905" s="19" t="str">
        <f>IF(ROW()-12&lt;='01_Données'!$O$2,ROW()-12,"")</f>
        <v/>
      </c>
      <c r="B1905" s="1" t="str">
        <f>IF('01_Données'!Q1655="","",INDEX(Tableau3[N°CMD],MATCH('01_Données'!P1655,Tableau3[Sequence],0),))</f>
        <v/>
      </c>
      <c r="C1905" s="31" t="str">
        <f>IF('01_Données'!Q1655="","",INDEX(Tableau3[Désignation],MATCH('01_Données'!P1655,Tableau3[Sequence],0),))</f>
        <v/>
      </c>
      <c r="D1905" s="1" t="str">
        <f>IF('01_Données'!Q1655="","",INDEX(Tableau3[Qte],MATCH('01_Données'!P1655,Tableau3[Sequence],0),))</f>
        <v/>
      </c>
      <c r="E1905" s="22" t="str">
        <f>IF('01_Données'!Q1655="","",INDEX(Tableau3[P.A.U],MATCH('01_Données'!P1655,Tableau3[Sequence],0),))</f>
        <v/>
      </c>
      <c r="F1905" s="22"/>
      <c r="G1905" s="2" t="str">
        <f>IF('01_Données'!Q1655="","",INDEX(Tableau3[Délai],MATCH('01_Données'!P1655,Tableau3[Sequence],0),))</f>
        <v/>
      </c>
      <c r="H1905" s="2" t="str">
        <f>IF('01_Données'!Q1655="","",INDEX(Tableau3[Date livraison],MATCH('01_Données'!P1655,Tableau3[Sequence],0),))</f>
        <v/>
      </c>
      <c r="I1905" s="1" t="str">
        <f t="shared" si="36"/>
        <v/>
      </c>
      <c r="J1905" t="e">
        <f>IF('01_Données'!#REF!="","",INDEX(#REF!,MATCH('01_Données'!#REF!,#REF!,0),))</f>
        <v>#REF!</v>
      </c>
    </row>
    <row r="1906" spans="1:10" x14ac:dyDescent="0.25">
      <c r="A1906" s="19" t="str">
        <f>IF(ROW()-12&lt;='01_Données'!$O$2,ROW()-12,"")</f>
        <v/>
      </c>
      <c r="B1906" s="1" t="str">
        <f>IF('01_Données'!Q1656="","",INDEX(Tableau3[N°CMD],MATCH('01_Données'!P1656,Tableau3[Sequence],0),))</f>
        <v/>
      </c>
      <c r="C1906" s="31" t="str">
        <f>IF('01_Données'!Q1656="","",INDEX(Tableau3[Désignation],MATCH('01_Données'!P1656,Tableau3[Sequence],0),))</f>
        <v/>
      </c>
      <c r="D1906" s="1" t="str">
        <f>IF('01_Données'!Q1656="","",INDEX(Tableau3[Qte],MATCH('01_Données'!P1656,Tableau3[Sequence],0),))</f>
        <v/>
      </c>
      <c r="E1906" s="22" t="str">
        <f>IF('01_Données'!Q1656="","",INDEX(Tableau3[P.A.U],MATCH('01_Données'!P1656,Tableau3[Sequence],0),))</f>
        <v/>
      </c>
      <c r="F1906" s="22"/>
      <c r="G1906" s="2" t="str">
        <f>IF('01_Données'!Q1656="","",INDEX(Tableau3[Délai],MATCH('01_Données'!P1656,Tableau3[Sequence],0),))</f>
        <v/>
      </c>
      <c r="H1906" s="2" t="str">
        <f>IF('01_Données'!Q1656="","",INDEX(Tableau3[Date livraison],MATCH('01_Données'!P1656,Tableau3[Sequence],0),))</f>
        <v/>
      </c>
      <c r="I1906" s="1" t="str">
        <f t="shared" si="36"/>
        <v/>
      </c>
      <c r="J1906" t="e">
        <f>IF('01_Données'!#REF!="","",INDEX(#REF!,MATCH('01_Données'!#REF!,#REF!,0),))</f>
        <v>#REF!</v>
      </c>
    </row>
    <row r="1907" spans="1:10" x14ac:dyDescent="0.25">
      <c r="A1907" s="19" t="str">
        <f>IF(ROW()-12&lt;='01_Données'!$O$2,ROW()-12,"")</f>
        <v/>
      </c>
      <c r="B1907" s="1" t="str">
        <f>IF('01_Données'!Q1657="","",INDEX(Tableau3[N°CMD],MATCH('01_Données'!P1657,Tableau3[Sequence],0),))</f>
        <v/>
      </c>
      <c r="C1907" s="31" t="str">
        <f>IF('01_Données'!Q1657="","",INDEX(Tableau3[Désignation],MATCH('01_Données'!P1657,Tableau3[Sequence],0),))</f>
        <v/>
      </c>
      <c r="D1907" s="1" t="str">
        <f>IF('01_Données'!Q1657="","",INDEX(Tableau3[Qte],MATCH('01_Données'!P1657,Tableau3[Sequence],0),))</f>
        <v/>
      </c>
      <c r="E1907" s="22" t="str">
        <f>IF('01_Données'!Q1657="","",INDEX(Tableau3[P.A.U],MATCH('01_Données'!P1657,Tableau3[Sequence],0),))</f>
        <v/>
      </c>
      <c r="F1907" s="22"/>
      <c r="G1907" s="2" t="str">
        <f>IF('01_Données'!Q1657="","",INDEX(Tableau3[Délai],MATCH('01_Données'!P1657,Tableau3[Sequence],0),))</f>
        <v/>
      </c>
      <c r="H1907" s="2" t="str">
        <f>IF('01_Données'!Q1657="","",INDEX(Tableau3[Date livraison],MATCH('01_Données'!P1657,Tableau3[Sequence],0),))</f>
        <v/>
      </c>
      <c r="I1907" s="1" t="str">
        <f t="shared" si="36"/>
        <v/>
      </c>
      <c r="J1907" t="e">
        <f>IF('01_Données'!#REF!="","",INDEX(#REF!,MATCH('01_Données'!#REF!,#REF!,0),))</f>
        <v>#REF!</v>
      </c>
    </row>
    <row r="1908" spans="1:10" x14ac:dyDescent="0.25">
      <c r="A1908" s="19" t="str">
        <f>IF(ROW()-12&lt;='01_Données'!$O$2,ROW()-12,"")</f>
        <v/>
      </c>
      <c r="B1908" s="1" t="str">
        <f>IF('01_Données'!Q1658="","",INDEX(Tableau3[N°CMD],MATCH('01_Données'!P1658,Tableau3[Sequence],0),))</f>
        <v/>
      </c>
      <c r="C1908" s="31" t="str">
        <f>IF('01_Données'!Q1658="","",INDEX(Tableau3[Désignation],MATCH('01_Données'!P1658,Tableau3[Sequence],0),))</f>
        <v/>
      </c>
      <c r="D1908" s="1" t="str">
        <f>IF('01_Données'!Q1658="","",INDEX(Tableau3[Qte],MATCH('01_Données'!P1658,Tableau3[Sequence],0),))</f>
        <v/>
      </c>
      <c r="E1908" s="22" t="str">
        <f>IF('01_Données'!Q1658="","",INDEX(Tableau3[P.A.U],MATCH('01_Données'!P1658,Tableau3[Sequence],0),))</f>
        <v/>
      </c>
      <c r="F1908" s="22"/>
      <c r="G1908" s="2" t="str">
        <f>IF('01_Données'!Q1658="","",INDEX(Tableau3[Délai],MATCH('01_Données'!P1658,Tableau3[Sequence],0),))</f>
        <v/>
      </c>
      <c r="H1908" s="2" t="str">
        <f>IF('01_Données'!Q1658="","",INDEX(Tableau3[Date livraison],MATCH('01_Données'!P1658,Tableau3[Sequence],0),))</f>
        <v/>
      </c>
      <c r="I1908" s="1" t="str">
        <f t="shared" si="36"/>
        <v/>
      </c>
      <c r="J1908" t="e">
        <f>IF('01_Données'!#REF!="","",INDEX(#REF!,MATCH('01_Données'!#REF!,#REF!,0),))</f>
        <v>#REF!</v>
      </c>
    </row>
    <row r="1909" spans="1:10" x14ac:dyDescent="0.25">
      <c r="A1909" s="19" t="str">
        <f>IF(ROW()-12&lt;='01_Données'!$O$2,ROW()-12,"")</f>
        <v/>
      </c>
      <c r="B1909" s="1" t="str">
        <f>IF('01_Données'!Q1659="","",INDEX(Tableau3[N°CMD],MATCH('01_Données'!P1659,Tableau3[Sequence],0),))</f>
        <v/>
      </c>
      <c r="C1909" s="31" t="str">
        <f>IF('01_Données'!Q1659="","",INDEX(Tableau3[Désignation],MATCH('01_Données'!P1659,Tableau3[Sequence],0),))</f>
        <v/>
      </c>
      <c r="D1909" s="1" t="str">
        <f>IF('01_Données'!Q1659="","",INDEX(Tableau3[Qte],MATCH('01_Données'!P1659,Tableau3[Sequence],0),))</f>
        <v/>
      </c>
      <c r="E1909" s="22" t="str">
        <f>IF('01_Données'!Q1659="","",INDEX(Tableau3[P.A.U],MATCH('01_Données'!P1659,Tableau3[Sequence],0),))</f>
        <v/>
      </c>
      <c r="F1909" s="22"/>
      <c r="G1909" s="2" t="str">
        <f>IF('01_Données'!Q1659="","",INDEX(Tableau3[Délai],MATCH('01_Données'!P1659,Tableau3[Sequence],0),))</f>
        <v/>
      </c>
      <c r="H1909" s="2" t="str">
        <f>IF('01_Données'!Q1659="","",INDEX(Tableau3[Date livraison],MATCH('01_Données'!P1659,Tableau3[Sequence],0),))</f>
        <v/>
      </c>
      <c r="I1909" s="1" t="str">
        <f t="shared" si="36"/>
        <v/>
      </c>
      <c r="J1909" t="e">
        <f>IF('01_Données'!#REF!="","",INDEX(#REF!,MATCH('01_Données'!#REF!,#REF!,0),))</f>
        <v>#REF!</v>
      </c>
    </row>
    <row r="1910" spans="1:10" x14ac:dyDescent="0.25">
      <c r="A1910" s="19" t="str">
        <f>IF(ROW()-12&lt;='01_Données'!$O$2,ROW()-12,"")</f>
        <v/>
      </c>
      <c r="B1910" s="1" t="str">
        <f>IF('01_Données'!Q1660="","",INDEX(Tableau3[N°CMD],MATCH('01_Données'!P1660,Tableau3[Sequence],0),))</f>
        <v/>
      </c>
      <c r="C1910" s="31" t="str">
        <f>IF('01_Données'!Q1660="","",INDEX(Tableau3[Désignation],MATCH('01_Données'!P1660,Tableau3[Sequence],0),))</f>
        <v/>
      </c>
      <c r="D1910" s="1" t="str">
        <f>IF('01_Données'!Q1660="","",INDEX(Tableau3[Qte],MATCH('01_Données'!P1660,Tableau3[Sequence],0),))</f>
        <v/>
      </c>
      <c r="E1910" s="22" t="str">
        <f>IF('01_Données'!Q1660="","",INDEX(Tableau3[P.A.U],MATCH('01_Données'!P1660,Tableau3[Sequence],0),))</f>
        <v/>
      </c>
      <c r="F1910" s="22"/>
      <c r="G1910" s="2" t="str">
        <f>IF('01_Données'!Q1660="","",INDEX(Tableau3[Délai],MATCH('01_Données'!P1660,Tableau3[Sequence],0),))</f>
        <v/>
      </c>
      <c r="H1910" s="2" t="str">
        <f>IF('01_Données'!Q1660="","",INDEX(Tableau3[Date livraison],MATCH('01_Données'!P1660,Tableau3[Sequence],0),))</f>
        <v/>
      </c>
      <c r="I1910" s="1" t="str">
        <f t="shared" si="36"/>
        <v/>
      </c>
      <c r="J1910" t="e">
        <f>IF('01_Données'!#REF!="","",INDEX(#REF!,MATCH('01_Données'!#REF!,#REF!,0),))</f>
        <v>#REF!</v>
      </c>
    </row>
    <row r="1911" spans="1:10" x14ac:dyDescent="0.25">
      <c r="A1911" s="19" t="str">
        <f>IF(ROW()-12&lt;='01_Données'!$O$2,ROW()-12,"")</f>
        <v/>
      </c>
      <c r="B1911" s="1" t="str">
        <f>IF('01_Données'!Q1661="","",INDEX(Tableau3[N°CMD],MATCH('01_Données'!P1661,Tableau3[Sequence],0),))</f>
        <v/>
      </c>
      <c r="C1911" s="31" t="str">
        <f>IF('01_Données'!Q1661="","",INDEX(Tableau3[Désignation],MATCH('01_Données'!P1661,Tableau3[Sequence],0),))</f>
        <v/>
      </c>
      <c r="D1911" s="1" t="str">
        <f>IF('01_Données'!Q1661="","",INDEX(Tableau3[Qte],MATCH('01_Données'!P1661,Tableau3[Sequence],0),))</f>
        <v/>
      </c>
      <c r="E1911" s="22" t="str">
        <f>IF('01_Données'!Q1661="","",INDEX(Tableau3[P.A.U],MATCH('01_Données'!P1661,Tableau3[Sequence],0),))</f>
        <v/>
      </c>
      <c r="F1911" s="22"/>
      <c r="G1911" s="2" t="str">
        <f>IF('01_Données'!Q1661="","",INDEX(Tableau3[Délai],MATCH('01_Données'!P1661,Tableau3[Sequence],0),))</f>
        <v/>
      </c>
      <c r="H1911" s="2" t="str">
        <f>IF('01_Données'!Q1661="","",INDEX(Tableau3[Date livraison],MATCH('01_Données'!P1661,Tableau3[Sequence],0),))</f>
        <v/>
      </c>
      <c r="I1911" s="1" t="str">
        <f t="shared" si="36"/>
        <v/>
      </c>
      <c r="J1911" t="e">
        <f>IF('01_Données'!#REF!="","",INDEX(#REF!,MATCH('01_Données'!#REF!,#REF!,0),))</f>
        <v>#REF!</v>
      </c>
    </row>
    <row r="1912" spans="1:10" x14ac:dyDescent="0.25">
      <c r="A1912" s="19" t="str">
        <f>IF(ROW()-12&lt;='01_Données'!$O$2,ROW()-12,"")</f>
        <v/>
      </c>
      <c r="B1912" s="1" t="str">
        <f>IF('01_Données'!Q1662="","",INDEX(Tableau3[N°CMD],MATCH('01_Données'!P1662,Tableau3[Sequence],0),))</f>
        <v/>
      </c>
      <c r="C1912" s="31" t="str">
        <f>IF('01_Données'!Q1662="","",INDEX(Tableau3[Désignation],MATCH('01_Données'!P1662,Tableau3[Sequence],0),))</f>
        <v/>
      </c>
      <c r="D1912" s="1" t="str">
        <f>IF('01_Données'!Q1662="","",INDEX(Tableau3[Qte],MATCH('01_Données'!P1662,Tableau3[Sequence],0),))</f>
        <v/>
      </c>
      <c r="E1912" s="22" t="str">
        <f>IF('01_Données'!Q1662="","",INDEX(Tableau3[P.A.U],MATCH('01_Données'!P1662,Tableau3[Sequence],0),))</f>
        <v/>
      </c>
      <c r="F1912" s="22"/>
      <c r="G1912" s="2" t="str">
        <f>IF('01_Données'!Q1662="","",INDEX(Tableau3[Délai],MATCH('01_Données'!P1662,Tableau3[Sequence],0),))</f>
        <v/>
      </c>
      <c r="H1912" s="2" t="str">
        <f>IF('01_Données'!Q1662="","",INDEX(Tableau3[Date livraison],MATCH('01_Données'!P1662,Tableau3[Sequence],0),))</f>
        <v/>
      </c>
      <c r="I1912" s="1" t="str">
        <f t="shared" si="36"/>
        <v/>
      </c>
      <c r="J1912" t="e">
        <f>IF('01_Données'!#REF!="","",INDEX(#REF!,MATCH('01_Données'!#REF!,#REF!,0),))</f>
        <v>#REF!</v>
      </c>
    </row>
    <row r="1913" spans="1:10" x14ac:dyDescent="0.25">
      <c r="A1913" s="19" t="str">
        <f>IF(ROW()-12&lt;='01_Données'!$O$2,ROW()-12,"")</f>
        <v/>
      </c>
      <c r="B1913" s="1" t="str">
        <f>IF('01_Données'!Q1663="","",INDEX(Tableau3[N°CMD],MATCH('01_Données'!P1663,Tableau3[Sequence],0),))</f>
        <v/>
      </c>
      <c r="C1913" s="31" t="str">
        <f>IF('01_Données'!Q1663="","",INDEX(Tableau3[Désignation],MATCH('01_Données'!P1663,Tableau3[Sequence],0),))</f>
        <v/>
      </c>
      <c r="D1913" s="1" t="str">
        <f>IF('01_Données'!Q1663="","",INDEX(Tableau3[Qte],MATCH('01_Données'!P1663,Tableau3[Sequence],0),))</f>
        <v/>
      </c>
      <c r="E1913" s="22" t="str">
        <f>IF('01_Données'!Q1663="","",INDEX(Tableau3[P.A.U],MATCH('01_Données'!P1663,Tableau3[Sequence],0),))</f>
        <v/>
      </c>
      <c r="F1913" s="22"/>
      <c r="G1913" s="2" t="str">
        <f>IF('01_Données'!Q1663="","",INDEX(Tableau3[Délai],MATCH('01_Données'!P1663,Tableau3[Sequence],0),))</f>
        <v/>
      </c>
      <c r="H1913" s="2" t="str">
        <f>IF('01_Données'!Q1663="","",INDEX(Tableau3[Date livraison],MATCH('01_Données'!P1663,Tableau3[Sequence],0),))</f>
        <v/>
      </c>
      <c r="I1913" s="1" t="str">
        <f t="shared" si="36"/>
        <v/>
      </c>
      <c r="J1913" t="e">
        <f>IF('01_Données'!#REF!="","",INDEX(#REF!,MATCH('01_Données'!#REF!,#REF!,0),))</f>
        <v>#REF!</v>
      </c>
    </row>
    <row r="1914" spans="1:10" x14ac:dyDescent="0.25">
      <c r="A1914" s="19" t="str">
        <f>IF(ROW()-12&lt;='01_Données'!$O$2,ROW()-12,"")</f>
        <v/>
      </c>
      <c r="B1914" s="1" t="str">
        <f>IF('01_Données'!Q1664="","",INDEX(Tableau3[N°CMD],MATCH('01_Données'!P1664,Tableau3[Sequence],0),))</f>
        <v/>
      </c>
      <c r="C1914" s="31" t="str">
        <f>IF('01_Données'!Q1664="","",INDEX(Tableau3[Désignation],MATCH('01_Données'!P1664,Tableau3[Sequence],0),))</f>
        <v/>
      </c>
      <c r="D1914" s="1" t="str">
        <f>IF('01_Données'!Q1664="","",INDEX(Tableau3[Qte],MATCH('01_Données'!P1664,Tableau3[Sequence],0),))</f>
        <v/>
      </c>
      <c r="E1914" s="22" t="str">
        <f>IF('01_Données'!Q1664="","",INDEX(Tableau3[P.A.U],MATCH('01_Données'!P1664,Tableau3[Sequence],0),))</f>
        <v/>
      </c>
      <c r="F1914" s="22"/>
      <c r="G1914" s="2" t="str">
        <f>IF('01_Données'!Q1664="","",INDEX(Tableau3[Délai],MATCH('01_Données'!P1664,Tableau3[Sequence],0),))</f>
        <v/>
      </c>
      <c r="H1914" s="2" t="str">
        <f>IF('01_Données'!Q1664="","",INDEX(Tableau3[Date livraison],MATCH('01_Données'!P1664,Tableau3[Sequence],0),))</f>
        <v/>
      </c>
      <c r="I1914" s="1" t="str">
        <f t="shared" si="36"/>
        <v/>
      </c>
      <c r="J1914" t="e">
        <f>IF('01_Données'!#REF!="","",INDEX(#REF!,MATCH('01_Données'!#REF!,#REF!,0),))</f>
        <v>#REF!</v>
      </c>
    </row>
    <row r="1915" spans="1:10" x14ac:dyDescent="0.25">
      <c r="A1915" s="19" t="str">
        <f>IF(ROW()-12&lt;='01_Données'!$O$2,ROW()-12,"")</f>
        <v/>
      </c>
      <c r="B1915" s="1" t="str">
        <f>IF('01_Données'!Q1665="","",INDEX(Tableau3[N°CMD],MATCH('01_Données'!P1665,Tableau3[Sequence],0),))</f>
        <v/>
      </c>
      <c r="C1915" s="31" t="str">
        <f>IF('01_Données'!Q1665="","",INDEX(Tableau3[Désignation],MATCH('01_Données'!P1665,Tableau3[Sequence],0),))</f>
        <v/>
      </c>
      <c r="D1915" s="1" t="str">
        <f>IF('01_Données'!Q1665="","",INDEX(Tableau3[Qte],MATCH('01_Données'!P1665,Tableau3[Sequence],0),))</f>
        <v/>
      </c>
      <c r="E1915" s="22" t="str">
        <f>IF('01_Données'!Q1665="","",INDEX(Tableau3[P.A.U],MATCH('01_Données'!P1665,Tableau3[Sequence],0),))</f>
        <v/>
      </c>
      <c r="F1915" s="22"/>
      <c r="G1915" s="2" t="str">
        <f>IF('01_Données'!Q1665="","",INDEX(Tableau3[Délai],MATCH('01_Données'!P1665,Tableau3[Sequence],0),))</f>
        <v/>
      </c>
      <c r="H1915" s="2" t="str">
        <f>IF('01_Données'!Q1665="","",INDEX(Tableau3[Date livraison],MATCH('01_Données'!P1665,Tableau3[Sequence],0),))</f>
        <v/>
      </c>
      <c r="I1915" s="1" t="str">
        <f t="shared" si="36"/>
        <v/>
      </c>
      <c r="J1915" t="e">
        <f>IF('01_Données'!#REF!="","",INDEX(#REF!,MATCH('01_Données'!#REF!,#REF!,0),))</f>
        <v>#REF!</v>
      </c>
    </row>
    <row r="1916" spans="1:10" x14ac:dyDescent="0.25">
      <c r="A1916" s="19" t="str">
        <f>IF(ROW()-12&lt;='01_Données'!$O$2,ROW()-12,"")</f>
        <v/>
      </c>
      <c r="B1916" s="1" t="str">
        <f>IF('01_Données'!Q1666="","",INDEX(Tableau3[N°CMD],MATCH('01_Données'!P1666,Tableau3[Sequence],0),))</f>
        <v/>
      </c>
      <c r="C1916" s="31" t="str">
        <f>IF('01_Données'!Q1666="","",INDEX(Tableau3[Désignation],MATCH('01_Données'!P1666,Tableau3[Sequence],0),))</f>
        <v/>
      </c>
      <c r="D1916" s="1" t="str">
        <f>IF('01_Données'!Q1666="","",INDEX(Tableau3[Qte],MATCH('01_Données'!P1666,Tableau3[Sequence],0),))</f>
        <v/>
      </c>
      <c r="E1916" s="22" t="str">
        <f>IF('01_Données'!Q1666="","",INDEX(Tableau3[P.A.U],MATCH('01_Données'!P1666,Tableau3[Sequence],0),))</f>
        <v/>
      </c>
      <c r="F1916" s="22"/>
      <c r="G1916" s="2" t="str">
        <f>IF('01_Données'!Q1666="","",INDEX(Tableau3[Délai],MATCH('01_Données'!P1666,Tableau3[Sequence],0),))</f>
        <v/>
      </c>
      <c r="H1916" s="2" t="str">
        <f>IF('01_Données'!Q1666="","",INDEX(Tableau3[Date livraison],MATCH('01_Données'!P1666,Tableau3[Sequence],0),))</f>
        <v/>
      </c>
      <c r="I1916" s="1" t="str">
        <f t="shared" si="36"/>
        <v/>
      </c>
      <c r="J1916" t="e">
        <f>IF('01_Données'!#REF!="","",INDEX(#REF!,MATCH('01_Données'!#REF!,#REF!,0),))</f>
        <v>#REF!</v>
      </c>
    </row>
    <row r="1917" spans="1:10" x14ac:dyDescent="0.25">
      <c r="A1917" s="19" t="str">
        <f>IF(ROW()-12&lt;='01_Données'!$O$2,ROW()-12,"")</f>
        <v/>
      </c>
      <c r="B1917" s="1" t="str">
        <f>IF('01_Données'!Q1667="","",INDEX(Tableau3[N°CMD],MATCH('01_Données'!P1667,Tableau3[Sequence],0),))</f>
        <v/>
      </c>
      <c r="C1917" s="31" t="str">
        <f>IF('01_Données'!Q1667="","",INDEX(Tableau3[Désignation],MATCH('01_Données'!P1667,Tableau3[Sequence],0),))</f>
        <v/>
      </c>
      <c r="D1917" s="1" t="str">
        <f>IF('01_Données'!Q1667="","",INDEX(Tableau3[Qte],MATCH('01_Données'!P1667,Tableau3[Sequence],0),))</f>
        <v/>
      </c>
      <c r="E1917" s="22" t="str">
        <f>IF('01_Données'!Q1667="","",INDEX(Tableau3[P.A.U],MATCH('01_Données'!P1667,Tableau3[Sequence],0),))</f>
        <v/>
      </c>
      <c r="F1917" s="22"/>
      <c r="G1917" s="2" t="str">
        <f>IF('01_Données'!Q1667="","",INDEX(Tableau3[Délai],MATCH('01_Données'!P1667,Tableau3[Sequence],0),))</f>
        <v/>
      </c>
      <c r="H1917" s="2" t="str">
        <f>IF('01_Données'!Q1667="","",INDEX(Tableau3[Date livraison],MATCH('01_Données'!P1667,Tableau3[Sequence],0),))</f>
        <v/>
      </c>
      <c r="I1917" s="1" t="str">
        <f t="shared" si="36"/>
        <v/>
      </c>
      <c r="J1917" t="e">
        <f>IF('01_Données'!#REF!="","",INDEX(#REF!,MATCH('01_Données'!#REF!,#REF!,0),))</f>
        <v>#REF!</v>
      </c>
    </row>
    <row r="1918" spans="1:10" x14ac:dyDescent="0.25">
      <c r="A1918" s="19" t="str">
        <f>IF(ROW()-12&lt;='01_Données'!$O$2,ROW()-12,"")</f>
        <v/>
      </c>
      <c r="B1918" s="1" t="str">
        <f>IF('01_Données'!Q1668="","",INDEX(Tableau3[N°CMD],MATCH('01_Données'!P1668,Tableau3[Sequence],0),))</f>
        <v/>
      </c>
      <c r="C1918" s="31" t="str">
        <f>IF('01_Données'!Q1668="","",INDEX(Tableau3[Désignation],MATCH('01_Données'!P1668,Tableau3[Sequence],0),))</f>
        <v/>
      </c>
      <c r="D1918" s="1" t="str">
        <f>IF('01_Données'!Q1668="","",INDEX(Tableau3[Qte],MATCH('01_Données'!P1668,Tableau3[Sequence],0),))</f>
        <v/>
      </c>
      <c r="E1918" s="22" t="str">
        <f>IF('01_Données'!Q1668="","",INDEX(Tableau3[P.A.U],MATCH('01_Données'!P1668,Tableau3[Sequence],0),))</f>
        <v/>
      </c>
      <c r="F1918" s="22"/>
      <c r="G1918" s="2" t="str">
        <f>IF('01_Données'!Q1668="","",INDEX(Tableau3[Délai],MATCH('01_Données'!P1668,Tableau3[Sequence],0),))</f>
        <v/>
      </c>
      <c r="H1918" s="2" t="str">
        <f>IF('01_Données'!Q1668="","",INDEX(Tableau3[Date livraison],MATCH('01_Données'!P1668,Tableau3[Sequence],0),))</f>
        <v/>
      </c>
      <c r="I1918" s="1" t="str">
        <f t="shared" si="36"/>
        <v/>
      </c>
      <c r="J1918" t="e">
        <f>IF('01_Données'!#REF!="","",INDEX(#REF!,MATCH('01_Données'!#REF!,#REF!,0),))</f>
        <v>#REF!</v>
      </c>
    </row>
    <row r="1919" spans="1:10" x14ac:dyDescent="0.25">
      <c r="A1919" s="19" t="str">
        <f>IF(ROW()-12&lt;='01_Données'!$O$2,ROW()-12,"")</f>
        <v/>
      </c>
      <c r="B1919" s="1" t="str">
        <f>IF('01_Données'!Q1669="","",INDEX(Tableau3[N°CMD],MATCH('01_Données'!P1669,Tableau3[Sequence],0),))</f>
        <v/>
      </c>
      <c r="C1919" s="31" t="str">
        <f>IF('01_Données'!Q1669="","",INDEX(Tableau3[Désignation],MATCH('01_Données'!P1669,Tableau3[Sequence],0),))</f>
        <v/>
      </c>
      <c r="D1919" s="1" t="str">
        <f>IF('01_Données'!Q1669="","",INDEX(Tableau3[Qte],MATCH('01_Données'!P1669,Tableau3[Sequence],0),))</f>
        <v/>
      </c>
      <c r="E1919" s="22" t="str">
        <f>IF('01_Données'!Q1669="","",INDEX(Tableau3[P.A.U],MATCH('01_Données'!P1669,Tableau3[Sequence],0),))</f>
        <v/>
      </c>
      <c r="F1919" s="22"/>
      <c r="G1919" s="2" t="str">
        <f>IF('01_Données'!Q1669="","",INDEX(Tableau3[Délai],MATCH('01_Données'!P1669,Tableau3[Sequence],0),))</f>
        <v/>
      </c>
      <c r="H1919" s="2" t="str">
        <f>IF('01_Données'!Q1669="","",INDEX(Tableau3[Date livraison],MATCH('01_Données'!P1669,Tableau3[Sequence],0),))</f>
        <v/>
      </c>
      <c r="I1919" s="1" t="str">
        <f t="shared" si="36"/>
        <v/>
      </c>
      <c r="J1919" t="e">
        <f>IF('01_Données'!#REF!="","",INDEX(#REF!,MATCH('01_Données'!#REF!,#REF!,0),))</f>
        <v>#REF!</v>
      </c>
    </row>
    <row r="1920" spans="1:10" x14ac:dyDescent="0.25">
      <c r="A1920" s="19" t="str">
        <f>IF(ROW()-12&lt;='01_Données'!$O$2,ROW()-12,"")</f>
        <v/>
      </c>
      <c r="B1920" s="1" t="str">
        <f>IF('01_Données'!Q1670="","",INDEX(Tableau3[N°CMD],MATCH('01_Données'!P1670,Tableau3[Sequence],0),))</f>
        <v/>
      </c>
      <c r="C1920" s="31" t="str">
        <f>IF('01_Données'!Q1670="","",INDEX(Tableau3[Désignation],MATCH('01_Données'!P1670,Tableau3[Sequence],0),))</f>
        <v/>
      </c>
      <c r="D1920" s="1" t="str">
        <f>IF('01_Données'!Q1670="","",INDEX(Tableau3[Qte],MATCH('01_Données'!P1670,Tableau3[Sequence],0),))</f>
        <v/>
      </c>
      <c r="E1920" s="22" t="str">
        <f>IF('01_Données'!Q1670="","",INDEX(Tableau3[P.A.U],MATCH('01_Données'!P1670,Tableau3[Sequence],0),))</f>
        <v/>
      </c>
      <c r="F1920" s="22"/>
      <c r="G1920" s="2" t="str">
        <f>IF('01_Données'!Q1670="","",INDEX(Tableau3[Délai],MATCH('01_Données'!P1670,Tableau3[Sequence],0),))</f>
        <v/>
      </c>
      <c r="H1920" s="2" t="str">
        <f>IF('01_Données'!Q1670="","",INDEX(Tableau3[Date livraison],MATCH('01_Données'!P1670,Tableau3[Sequence],0),))</f>
        <v/>
      </c>
      <c r="I1920" s="1" t="str">
        <f t="shared" si="36"/>
        <v/>
      </c>
      <c r="J1920" t="e">
        <f>IF('01_Données'!#REF!="","",INDEX(#REF!,MATCH('01_Données'!#REF!,#REF!,0),))</f>
        <v>#REF!</v>
      </c>
    </row>
    <row r="1921" spans="1:10" x14ac:dyDescent="0.25">
      <c r="A1921" s="19" t="str">
        <f>IF(ROW()-12&lt;='01_Données'!$O$2,ROW()-12,"")</f>
        <v/>
      </c>
      <c r="B1921" s="1" t="str">
        <f>IF('01_Données'!Q1671="","",INDEX(Tableau3[N°CMD],MATCH('01_Données'!P1671,Tableau3[Sequence],0),))</f>
        <v/>
      </c>
      <c r="C1921" s="31" t="str">
        <f>IF('01_Données'!Q1671="","",INDEX(Tableau3[Désignation],MATCH('01_Données'!P1671,Tableau3[Sequence],0),))</f>
        <v/>
      </c>
      <c r="D1921" s="1" t="str">
        <f>IF('01_Données'!Q1671="","",INDEX(Tableau3[Qte],MATCH('01_Données'!P1671,Tableau3[Sequence],0),))</f>
        <v/>
      </c>
      <c r="E1921" s="22" t="str">
        <f>IF('01_Données'!Q1671="","",INDEX(Tableau3[P.A.U],MATCH('01_Données'!P1671,Tableau3[Sequence],0),))</f>
        <v/>
      </c>
      <c r="F1921" s="22"/>
      <c r="G1921" s="2" t="str">
        <f>IF('01_Données'!Q1671="","",INDEX(Tableau3[Délai],MATCH('01_Données'!P1671,Tableau3[Sequence],0),))</f>
        <v/>
      </c>
      <c r="H1921" s="2" t="str">
        <f>IF('01_Données'!Q1671="","",INDEX(Tableau3[Date livraison],MATCH('01_Données'!P1671,Tableau3[Sequence],0),))</f>
        <v/>
      </c>
      <c r="I1921" s="1" t="str">
        <f t="shared" si="36"/>
        <v/>
      </c>
      <c r="J1921" t="e">
        <f>IF('01_Données'!#REF!="","",INDEX(#REF!,MATCH('01_Données'!#REF!,#REF!,0),))</f>
        <v>#REF!</v>
      </c>
    </row>
    <row r="1922" spans="1:10" x14ac:dyDescent="0.25">
      <c r="A1922" s="19" t="str">
        <f>IF(ROW()-12&lt;='01_Données'!$O$2,ROW()-12,"")</f>
        <v/>
      </c>
      <c r="B1922" s="1" t="str">
        <f>IF('01_Données'!Q1672="","",INDEX(Tableau3[N°CMD],MATCH('01_Données'!P1672,Tableau3[Sequence],0),))</f>
        <v/>
      </c>
      <c r="C1922" s="31" t="str">
        <f>IF('01_Données'!Q1672="","",INDEX(Tableau3[Désignation],MATCH('01_Données'!P1672,Tableau3[Sequence],0),))</f>
        <v/>
      </c>
      <c r="D1922" s="1" t="str">
        <f>IF('01_Données'!Q1672="","",INDEX(Tableau3[Qte],MATCH('01_Données'!P1672,Tableau3[Sequence],0),))</f>
        <v/>
      </c>
      <c r="E1922" s="22" t="str">
        <f>IF('01_Données'!Q1672="","",INDEX(Tableau3[P.A.U],MATCH('01_Données'!P1672,Tableau3[Sequence],0),))</f>
        <v/>
      </c>
      <c r="F1922" s="22"/>
      <c r="G1922" s="2" t="str">
        <f>IF('01_Données'!Q1672="","",INDEX(Tableau3[Délai],MATCH('01_Données'!P1672,Tableau3[Sequence],0),))</f>
        <v/>
      </c>
      <c r="H1922" s="2" t="str">
        <f>IF('01_Données'!Q1672="","",INDEX(Tableau3[Date livraison],MATCH('01_Données'!P1672,Tableau3[Sequence],0),))</f>
        <v/>
      </c>
      <c r="I1922" s="1" t="str">
        <f t="shared" si="36"/>
        <v/>
      </c>
      <c r="J1922" t="e">
        <f>IF('01_Données'!#REF!="","",INDEX(#REF!,MATCH('01_Données'!#REF!,#REF!,0),))</f>
        <v>#REF!</v>
      </c>
    </row>
    <row r="1923" spans="1:10" x14ac:dyDescent="0.25">
      <c r="A1923" s="19" t="str">
        <f>IF(ROW()-12&lt;='01_Données'!$O$2,ROW()-12,"")</f>
        <v/>
      </c>
      <c r="B1923" s="1" t="str">
        <f>IF('01_Données'!Q1673="","",INDEX(Tableau3[N°CMD],MATCH('01_Données'!P1673,Tableau3[Sequence],0),))</f>
        <v/>
      </c>
      <c r="C1923" s="31" t="str">
        <f>IF('01_Données'!Q1673="","",INDEX(Tableau3[Désignation],MATCH('01_Données'!P1673,Tableau3[Sequence],0),))</f>
        <v/>
      </c>
      <c r="D1923" s="1" t="str">
        <f>IF('01_Données'!Q1673="","",INDEX(Tableau3[Qte],MATCH('01_Données'!P1673,Tableau3[Sequence],0),))</f>
        <v/>
      </c>
      <c r="E1923" s="22" t="str">
        <f>IF('01_Données'!Q1673="","",INDEX(Tableau3[P.A.U],MATCH('01_Données'!P1673,Tableau3[Sequence],0),))</f>
        <v/>
      </c>
      <c r="F1923" s="22"/>
      <c r="G1923" s="2" t="str">
        <f>IF('01_Données'!Q1673="","",INDEX(Tableau3[Délai],MATCH('01_Données'!P1673,Tableau3[Sequence],0),))</f>
        <v/>
      </c>
      <c r="H1923" s="2" t="str">
        <f>IF('01_Données'!Q1673="","",INDEX(Tableau3[Date livraison],MATCH('01_Données'!P1673,Tableau3[Sequence],0),))</f>
        <v/>
      </c>
      <c r="I1923" s="1" t="str">
        <f t="shared" si="36"/>
        <v/>
      </c>
      <c r="J1923" t="e">
        <f>IF('01_Données'!#REF!="","",INDEX(#REF!,MATCH('01_Données'!#REF!,#REF!,0),))</f>
        <v>#REF!</v>
      </c>
    </row>
    <row r="1924" spans="1:10" x14ac:dyDescent="0.25">
      <c r="A1924" s="19" t="str">
        <f>IF(ROW()-12&lt;='01_Données'!$O$2,ROW()-12,"")</f>
        <v/>
      </c>
      <c r="B1924" s="1" t="str">
        <f>IF('01_Données'!Q1674="","",INDEX(Tableau3[N°CMD],MATCH('01_Données'!P1674,Tableau3[Sequence],0),))</f>
        <v/>
      </c>
      <c r="C1924" s="31" t="str">
        <f>IF('01_Données'!Q1674="","",INDEX(Tableau3[Désignation],MATCH('01_Données'!P1674,Tableau3[Sequence],0),))</f>
        <v/>
      </c>
      <c r="D1924" s="1" t="str">
        <f>IF('01_Données'!Q1674="","",INDEX(Tableau3[Qte],MATCH('01_Données'!P1674,Tableau3[Sequence],0),))</f>
        <v/>
      </c>
      <c r="E1924" s="22" t="str">
        <f>IF('01_Données'!Q1674="","",INDEX(Tableau3[P.A.U],MATCH('01_Données'!P1674,Tableau3[Sequence],0),))</f>
        <v/>
      </c>
      <c r="F1924" s="22"/>
      <c r="G1924" s="2" t="str">
        <f>IF('01_Données'!Q1674="","",INDEX(Tableau3[Délai],MATCH('01_Données'!P1674,Tableau3[Sequence],0),))</f>
        <v/>
      </c>
      <c r="H1924" s="2" t="str">
        <f>IF('01_Données'!Q1674="","",INDEX(Tableau3[Date livraison],MATCH('01_Données'!P1674,Tableau3[Sequence],0),))</f>
        <v/>
      </c>
      <c r="I1924" s="1" t="str">
        <f t="shared" si="36"/>
        <v/>
      </c>
      <c r="J1924" t="e">
        <f>IF('01_Données'!#REF!="","",INDEX(#REF!,MATCH('01_Données'!#REF!,#REF!,0),))</f>
        <v>#REF!</v>
      </c>
    </row>
    <row r="1925" spans="1:10" x14ac:dyDescent="0.25">
      <c r="A1925" s="19" t="str">
        <f>IF(ROW()-12&lt;='01_Données'!$O$2,ROW()-12,"")</f>
        <v/>
      </c>
      <c r="B1925" s="1" t="str">
        <f>IF('01_Données'!Q1675="","",INDEX(Tableau3[N°CMD],MATCH('01_Données'!P1675,Tableau3[Sequence],0),))</f>
        <v/>
      </c>
      <c r="C1925" s="31" t="str">
        <f>IF('01_Données'!Q1675="","",INDEX(Tableau3[Désignation],MATCH('01_Données'!P1675,Tableau3[Sequence],0),))</f>
        <v/>
      </c>
      <c r="D1925" s="1" t="str">
        <f>IF('01_Données'!Q1675="","",INDEX(Tableau3[Qte],MATCH('01_Données'!P1675,Tableau3[Sequence],0),))</f>
        <v/>
      </c>
      <c r="E1925" s="22" t="str">
        <f>IF('01_Données'!Q1675="","",INDEX(Tableau3[P.A.U],MATCH('01_Données'!P1675,Tableau3[Sequence],0),))</f>
        <v/>
      </c>
      <c r="F1925" s="22"/>
      <c r="G1925" s="2" t="str">
        <f>IF('01_Données'!Q1675="","",INDEX(Tableau3[Délai],MATCH('01_Données'!P1675,Tableau3[Sequence],0),))</f>
        <v/>
      </c>
      <c r="H1925" s="2" t="str">
        <f>IF('01_Données'!Q1675="","",INDEX(Tableau3[Date livraison],MATCH('01_Données'!P1675,Tableau3[Sequence],0),))</f>
        <v/>
      </c>
      <c r="I1925" s="1" t="str">
        <f t="shared" si="36"/>
        <v/>
      </c>
      <c r="J1925" t="e">
        <f>IF('01_Données'!#REF!="","",INDEX(#REF!,MATCH('01_Données'!#REF!,#REF!,0),))</f>
        <v>#REF!</v>
      </c>
    </row>
    <row r="1926" spans="1:10" x14ac:dyDescent="0.25">
      <c r="A1926" s="19" t="str">
        <f>IF(ROW()-12&lt;='01_Données'!$O$2,ROW()-12,"")</f>
        <v/>
      </c>
      <c r="B1926" s="1" t="str">
        <f>IF('01_Données'!Q1676="","",INDEX(Tableau3[N°CMD],MATCH('01_Données'!P1676,Tableau3[Sequence],0),))</f>
        <v/>
      </c>
      <c r="C1926" s="31" t="str">
        <f>IF('01_Données'!Q1676="","",INDEX(Tableau3[Désignation],MATCH('01_Données'!P1676,Tableau3[Sequence],0),))</f>
        <v/>
      </c>
      <c r="D1926" s="1" t="str">
        <f>IF('01_Données'!Q1676="","",INDEX(Tableau3[Qte],MATCH('01_Données'!P1676,Tableau3[Sequence],0),))</f>
        <v/>
      </c>
      <c r="E1926" s="22" t="str">
        <f>IF('01_Données'!Q1676="","",INDEX(Tableau3[P.A.U],MATCH('01_Données'!P1676,Tableau3[Sequence],0),))</f>
        <v/>
      </c>
      <c r="F1926" s="22"/>
      <c r="G1926" s="2" t="str">
        <f>IF('01_Données'!Q1676="","",INDEX(Tableau3[Délai],MATCH('01_Données'!P1676,Tableau3[Sequence],0),))</f>
        <v/>
      </c>
      <c r="H1926" s="2" t="str">
        <f>IF('01_Données'!Q1676="","",INDEX(Tableau3[Date livraison],MATCH('01_Données'!P1676,Tableau3[Sequence],0),))</f>
        <v/>
      </c>
      <c r="I1926" s="1" t="str">
        <f t="shared" si="36"/>
        <v/>
      </c>
      <c r="J1926" t="e">
        <f>IF('01_Données'!#REF!="","",INDEX(#REF!,MATCH('01_Données'!#REF!,#REF!,0),))</f>
        <v>#REF!</v>
      </c>
    </row>
    <row r="1927" spans="1:10" x14ac:dyDescent="0.25">
      <c r="A1927" s="19" t="str">
        <f>IF(ROW()-12&lt;='01_Données'!$O$2,ROW()-12,"")</f>
        <v/>
      </c>
      <c r="B1927" s="1" t="str">
        <f>IF('01_Données'!Q1677="","",INDEX(Tableau3[N°CMD],MATCH('01_Données'!P1677,Tableau3[Sequence],0),))</f>
        <v/>
      </c>
      <c r="C1927" s="31" t="str">
        <f>IF('01_Données'!Q1677="","",INDEX(Tableau3[Désignation],MATCH('01_Données'!P1677,Tableau3[Sequence],0),))</f>
        <v/>
      </c>
      <c r="D1927" s="1" t="str">
        <f>IF('01_Données'!Q1677="","",INDEX(Tableau3[Qte],MATCH('01_Données'!P1677,Tableau3[Sequence],0),))</f>
        <v/>
      </c>
      <c r="E1927" s="22" t="str">
        <f>IF('01_Données'!Q1677="","",INDEX(Tableau3[P.A.U],MATCH('01_Données'!P1677,Tableau3[Sequence],0),))</f>
        <v/>
      </c>
      <c r="F1927" s="22"/>
      <c r="G1927" s="2" t="str">
        <f>IF('01_Données'!Q1677="","",INDEX(Tableau3[Délai],MATCH('01_Données'!P1677,Tableau3[Sequence],0),))</f>
        <v/>
      </c>
      <c r="H1927" s="2" t="str">
        <f>IF('01_Données'!Q1677="","",INDEX(Tableau3[Date livraison],MATCH('01_Données'!P1677,Tableau3[Sequence],0),))</f>
        <v/>
      </c>
      <c r="I1927" s="1" t="str">
        <f t="shared" si="36"/>
        <v/>
      </c>
      <c r="J1927" t="e">
        <f>IF('01_Données'!#REF!="","",INDEX(#REF!,MATCH('01_Données'!#REF!,#REF!,0),))</f>
        <v>#REF!</v>
      </c>
    </row>
    <row r="1928" spans="1:10" x14ac:dyDescent="0.25">
      <c r="A1928" s="19" t="str">
        <f>IF(ROW()-12&lt;='01_Données'!$O$2,ROW()-12,"")</f>
        <v/>
      </c>
      <c r="B1928" s="1" t="str">
        <f>IF('01_Données'!Q1678="","",INDEX(Tableau3[N°CMD],MATCH('01_Données'!P1678,Tableau3[Sequence],0),))</f>
        <v/>
      </c>
      <c r="C1928" s="31" t="str">
        <f>IF('01_Données'!Q1678="","",INDEX(Tableau3[Désignation],MATCH('01_Données'!P1678,Tableau3[Sequence],0),))</f>
        <v/>
      </c>
      <c r="D1928" s="1" t="str">
        <f>IF('01_Données'!Q1678="","",INDEX(Tableau3[Qte],MATCH('01_Données'!P1678,Tableau3[Sequence],0),))</f>
        <v/>
      </c>
      <c r="E1928" s="22" t="str">
        <f>IF('01_Données'!Q1678="","",INDEX(Tableau3[P.A.U],MATCH('01_Données'!P1678,Tableau3[Sequence],0),))</f>
        <v/>
      </c>
      <c r="F1928" s="22"/>
      <c r="G1928" s="2" t="str">
        <f>IF('01_Données'!Q1678="","",INDEX(Tableau3[Délai],MATCH('01_Données'!P1678,Tableau3[Sequence],0),))</f>
        <v/>
      </c>
      <c r="H1928" s="2" t="str">
        <f>IF('01_Données'!Q1678="","",INDEX(Tableau3[Date livraison],MATCH('01_Données'!P1678,Tableau3[Sequence],0),))</f>
        <v/>
      </c>
      <c r="I1928" s="1" t="str">
        <f t="shared" si="36"/>
        <v/>
      </c>
      <c r="J1928" t="e">
        <f>IF('01_Données'!#REF!="","",INDEX(#REF!,MATCH('01_Données'!#REF!,#REF!,0),))</f>
        <v>#REF!</v>
      </c>
    </row>
    <row r="1929" spans="1:10" x14ac:dyDescent="0.25">
      <c r="A1929" s="19" t="str">
        <f>IF(ROW()-12&lt;='01_Données'!$O$2,ROW()-12,"")</f>
        <v/>
      </c>
      <c r="B1929" s="1" t="str">
        <f>IF('01_Données'!Q1679="","",INDEX(Tableau3[N°CMD],MATCH('01_Données'!P1679,Tableau3[Sequence],0),))</f>
        <v/>
      </c>
      <c r="C1929" s="31" t="str">
        <f>IF('01_Données'!Q1679="","",INDEX(Tableau3[Désignation],MATCH('01_Données'!P1679,Tableau3[Sequence],0),))</f>
        <v/>
      </c>
      <c r="D1929" s="1" t="str">
        <f>IF('01_Données'!Q1679="","",INDEX(Tableau3[Qte],MATCH('01_Données'!P1679,Tableau3[Sequence],0),))</f>
        <v/>
      </c>
      <c r="E1929" s="22" t="str">
        <f>IF('01_Données'!Q1679="","",INDEX(Tableau3[P.A.U],MATCH('01_Données'!P1679,Tableau3[Sequence],0),))</f>
        <v/>
      </c>
      <c r="F1929" s="22"/>
      <c r="G1929" s="2" t="str">
        <f>IF('01_Données'!Q1679="","",INDEX(Tableau3[Délai],MATCH('01_Données'!P1679,Tableau3[Sequence],0),))</f>
        <v/>
      </c>
      <c r="H1929" s="2" t="str">
        <f>IF('01_Données'!Q1679="","",INDEX(Tableau3[Date livraison],MATCH('01_Données'!P1679,Tableau3[Sequence],0),))</f>
        <v/>
      </c>
      <c r="I1929" s="1" t="str">
        <f t="shared" si="36"/>
        <v/>
      </c>
      <c r="J1929" t="e">
        <f>IF('01_Données'!#REF!="","",INDEX(#REF!,MATCH('01_Données'!#REF!,#REF!,0),))</f>
        <v>#REF!</v>
      </c>
    </row>
    <row r="1930" spans="1:10" x14ac:dyDescent="0.25">
      <c r="A1930" s="19" t="str">
        <f>IF(ROW()-12&lt;='01_Données'!$O$2,ROW()-12,"")</f>
        <v/>
      </c>
      <c r="B1930" s="1" t="str">
        <f>IF('01_Données'!Q1680="","",INDEX(Tableau3[N°CMD],MATCH('01_Données'!P1680,Tableau3[Sequence],0),))</f>
        <v/>
      </c>
      <c r="C1930" s="31" t="str">
        <f>IF('01_Données'!Q1680="","",INDEX(Tableau3[Désignation],MATCH('01_Données'!P1680,Tableau3[Sequence],0),))</f>
        <v/>
      </c>
      <c r="D1930" s="1" t="str">
        <f>IF('01_Données'!Q1680="","",INDEX(Tableau3[Qte],MATCH('01_Données'!P1680,Tableau3[Sequence],0),))</f>
        <v/>
      </c>
      <c r="E1930" s="22" t="str">
        <f>IF('01_Données'!Q1680="","",INDEX(Tableau3[P.A.U],MATCH('01_Données'!P1680,Tableau3[Sequence],0),))</f>
        <v/>
      </c>
      <c r="F1930" s="22"/>
      <c r="G1930" s="2" t="str">
        <f>IF('01_Données'!Q1680="","",INDEX(Tableau3[Délai],MATCH('01_Données'!P1680,Tableau3[Sequence],0),))</f>
        <v/>
      </c>
      <c r="H1930" s="2" t="str">
        <f>IF('01_Données'!Q1680="","",INDEX(Tableau3[Date livraison],MATCH('01_Données'!P1680,Tableau3[Sequence],0),))</f>
        <v/>
      </c>
      <c r="I1930" s="1" t="str">
        <f t="shared" si="36"/>
        <v/>
      </c>
      <c r="J1930" t="e">
        <f>IF('01_Données'!#REF!="","",INDEX(#REF!,MATCH('01_Données'!#REF!,#REF!,0),))</f>
        <v>#REF!</v>
      </c>
    </row>
    <row r="1931" spans="1:10" x14ac:dyDescent="0.25">
      <c r="A1931" s="19" t="str">
        <f>IF(ROW()-12&lt;='01_Données'!$O$2,ROW()-12,"")</f>
        <v/>
      </c>
      <c r="B1931" s="1" t="str">
        <f>IF('01_Données'!Q1681="","",INDEX(Tableau3[N°CMD],MATCH('01_Données'!P1681,Tableau3[Sequence],0),))</f>
        <v/>
      </c>
      <c r="C1931" s="31" t="str">
        <f>IF('01_Données'!Q1681="","",INDEX(Tableau3[Désignation],MATCH('01_Données'!P1681,Tableau3[Sequence],0),))</f>
        <v/>
      </c>
      <c r="D1931" s="1" t="str">
        <f>IF('01_Données'!Q1681="","",INDEX(Tableau3[Qte],MATCH('01_Données'!P1681,Tableau3[Sequence],0),))</f>
        <v/>
      </c>
      <c r="E1931" s="22" t="str">
        <f>IF('01_Données'!Q1681="","",INDEX(Tableau3[P.A.U],MATCH('01_Données'!P1681,Tableau3[Sequence],0),))</f>
        <v/>
      </c>
      <c r="F1931" s="22"/>
      <c r="G1931" s="2" t="str">
        <f>IF('01_Données'!Q1681="","",INDEX(Tableau3[Délai],MATCH('01_Données'!P1681,Tableau3[Sequence],0),))</f>
        <v/>
      </c>
      <c r="H1931" s="2" t="str">
        <f>IF('01_Données'!Q1681="","",INDEX(Tableau3[Date livraison],MATCH('01_Données'!P1681,Tableau3[Sequence],0),))</f>
        <v/>
      </c>
      <c r="I1931" s="1" t="str">
        <f t="shared" si="36"/>
        <v/>
      </c>
      <c r="J1931" t="e">
        <f>IF('01_Données'!#REF!="","",INDEX(#REF!,MATCH('01_Données'!#REF!,#REF!,0),))</f>
        <v>#REF!</v>
      </c>
    </row>
    <row r="1932" spans="1:10" x14ac:dyDescent="0.25">
      <c r="A1932" s="19" t="str">
        <f>IF(ROW()-12&lt;='01_Données'!$O$2,ROW()-12,"")</f>
        <v/>
      </c>
      <c r="B1932" s="1" t="str">
        <f>IF('01_Données'!Q1682="","",INDEX(Tableau3[N°CMD],MATCH('01_Données'!P1682,Tableau3[Sequence],0),))</f>
        <v/>
      </c>
      <c r="C1932" s="31" t="str">
        <f>IF('01_Données'!Q1682="","",INDEX(Tableau3[Désignation],MATCH('01_Données'!P1682,Tableau3[Sequence],0),))</f>
        <v/>
      </c>
      <c r="D1932" s="1" t="str">
        <f>IF('01_Données'!Q1682="","",INDEX(Tableau3[Qte],MATCH('01_Données'!P1682,Tableau3[Sequence],0),))</f>
        <v/>
      </c>
      <c r="E1932" s="22" t="str">
        <f>IF('01_Données'!Q1682="","",INDEX(Tableau3[P.A.U],MATCH('01_Données'!P1682,Tableau3[Sequence],0),))</f>
        <v/>
      </c>
      <c r="F1932" s="22"/>
      <c r="G1932" s="2" t="str">
        <f>IF('01_Données'!Q1682="","",INDEX(Tableau3[Délai],MATCH('01_Données'!P1682,Tableau3[Sequence],0),))</f>
        <v/>
      </c>
      <c r="H1932" s="2" t="str">
        <f>IF('01_Données'!Q1682="","",INDEX(Tableau3[Date livraison],MATCH('01_Données'!P1682,Tableau3[Sequence],0),))</f>
        <v/>
      </c>
      <c r="I1932" s="1" t="str">
        <f t="shared" ref="I1932:I1995" si="37">IF(ISBLANK(A1932),"",IFERROR(H1932-G1932,""))</f>
        <v/>
      </c>
      <c r="J1932" t="e">
        <f>IF('01_Données'!#REF!="","",INDEX(#REF!,MATCH('01_Données'!#REF!,#REF!,0),))</f>
        <v>#REF!</v>
      </c>
    </row>
    <row r="1933" spans="1:10" x14ac:dyDescent="0.25">
      <c r="A1933" s="19" t="str">
        <f>IF(ROW()-12&lt;='01_Données'!$O$2,ROW()-12,"")</f>
        <v/>
      </c>
      <c r="B1933" s="1" t="str">
        <f>IF('01_Données'!Q1683="","",INDEX(Tableau3[N°CMD],MATCH('01_Données'!P1683,Tableau3[Sequence],0),))</f>
        <v/>
      </c>
      <c r="C1933" s="31" t="str">
        <f>IF('01_Données'!Q1683="","",INDEX(Tableau3[Désignation],MATCH('01_Données'!P1683,Tableau3[Sequence],0),))</f>
        <v/>
      </c>
      <c r="D1933" s="1" t="str">
        <f>IF('01_Données'!Q1683="","",INDEX(Tableau3[Qte],MATCH('01_Données'!P1683,Tableau3[Sequence],0),))</f>
        <v/>
      </c>
      <c r="E1933" s="22" t="str">
        <f>IF('01_Données'!Q1683="","",INDEX(Tableau3[P.A.U],MATCH('01_Données'!P1683,Tableau3[Sequence],0),))</f>
        <v/>
      </c>
      <c r="F1933" s="22"/>
      <c r="G1933" s="2" t="str">
        <f>IF('01_Données'!Q1683="","",INDEX(Tableau3[Délai],MATCH('01_Données'!P1683,Tableau3[Sequence],0),))</f>
        <v/>
      </c>
      <c r="H1933" s="2" t="str">
        <f>IF('01_Données'!Q1683="","",INDEX(Tableau3[Date livraison],MATCH('01_Données'!P1683,Tableau3[Sequence],0),))</f>
        <v/>
      </c>
      <c r="I1933" s="1" t="str">
        <f t="shared" si="37"/>
        <v/>
      </c>
      <c r="J1933" t="e">
        <f>IF('01_Données'!#REF!="","",INDEX(#REF!,MATCH('01_Données'!#REF!,#REF!,0),))</f>
        <v>#REF!</v>
      </c>
    </row>
    <row r="1934" spans="1:10" x14ac:dyDescent="0.25">
      <c r="A1934" s="19" t="str">
        <f>IF(ROW()-12&lt;='01_Données'!$O$2,ROW()-12,"")</f>
        <v/>
      </c>
      <c r="B1934" s="1" t="str">
        <f>IF('01_Données'!Q1684="","",INDEX(Tableau3[N°CMD],MATCH('01_Données'!P1684,Tableau3[Sequence],0),))</f>
        <v/>
      </c>
      <c r="C1934" s="31" t="str">
        <f>IF('01_Données'!Q1684="","",INDEX(Tableau3[Désignation],MATCH('01_Données'!P1684,Tableau3[Sequence],0),))</f>
        <v/>
      </c>
      <c r="D1934" s="1" t="str">
        <f>IF('01_Données'!Q1684="","",INDEX(Tableau3[Qte],MATCH('01_Données'!P1684,Tableau3[Sequence],0),))</f>
        <v/>
      </c>
      <c r="E1934" s="22" t="str">
        <f>IF('01_Données'!Q1684="","",INDEX(Tableau3[P.A.U],MATCH('01_Données'!P1684,Tableau3[Sequence],0),))</f>
        <v/>
      </c>
      <c r="F1934" s="22"/>
      <c r="G1934" s="2" t="str">
        <f>IF('01_Données'!Q1684="","",INDEX(Tableau3[Délai],MATCH('01_Données'!P1684,Tableau3[Sequence],0),))</f>
        <v/>
      </c>
      <c r="H1934" s="2" t="str">
        <f>IF('01_Données'!Q1684="","",INDEX(Tableau3[Date livraison],MATCH('01_Données'!P1684,Tableau3[Sequence],0),))</f>
        <v/>
      </c>
      <c r="I1934" s="1" t="str">
        <f t="shared" si="37"/>
        <v/>
      </c>
      <c r="J1934" t="e">
        <f>IF('01_Données'!#REF!="","",INDEX(#REF!,MATCH('01_Données'!#REF!,#REF!,0),))</f>
        <v>#REF!</v>
      </c>
    </row>
    <row r="1935" spans="1:10" x14ac:dyDescent="0.25">
      <c r="A1935" s="19" t="str">
        <f>IF(ROW()-12&lt;='01_Données'!$O$2,ROW()-12,"")</f>
        <v/>
      </c>
      <c r="B1935" s="1" t="str">
        <f>IF('01_Données'!Q1685="","",INDEX(Tableau3[N°CMD],MATCH('01_Données'!P1685,Tableau3[Sequence],0),))</f>
        <v/>
      </c>
      <c r="C1935" s="31" t="str">
        <f>IF('01_Données'!Q1685="","",INDEX(Tableau3[Désignation],MATCH('01_Données'!P1685,Tableau3[Sequence],0),))</f>
        <v/>
      </c>
      <c r="D1935" s="1" t="str">
        <f>IF('01_Données'!Q1685="","",INDEX(Tableau3[Qte],MATCH('01_Données'!P1685,Tableau3[Sequence],0),))</f>
        <v/>
      </c>
      <c r="E1935" s="22" t="str">
        <f>IF('01_Données'!Q1685="","",INDEX(Tableau3[P.A.U],MATCH('01_Données'!P1685,Tableau3[Sequence],0),))</f>
        <v/>
      </c>
      <c r="F1935" s="22"/>
      <c r="G1935" s="2" t="str">
        <f>IF('01_Données'!Q1685="","",INDEX(Tableau3[Délai],MATCH('01_Données'!P1685,Tableau3[Sequence],0),))</f>
        <v/>
      </c>
      <c r="H1935" s="2" t="str">
        <f>IF('01_Données'!Q1685="","",INDEX(Tableau3[Date livraison],MATCH('01_Données'!P1685,Tableau3[Sequence],0),))</f>
        <v/>
      </c>
      <c r="I1935" s="1" t="str">
        <f t="shared" si="37"/>
        <v/>
      </c>
      <c r="J1935" t="e">
        <f>IF('01_Données'!#REF!="","",INDEX(#REF!,MATCH('01_Données'!#REF!,#REF!,0),))</f>
        <v>#REF!</v>
      </c>
    </row>
    <row r="1936" spans="1:10" x14ac:dyDescent="0.25">
      <c r="A1936" s="19" t="str">
        <f>IF(ROW()-12&lt;='01_Données'!$O$2,ROW()-12,"")</f>
        <v/>
      </c>
      <c r="B1936" s="1" t="str">
        <f>IF('01_Données'!Q1686="","",INDEX(Tableau3[N°CMD],MATCH('01_Données'!P1686,Tableau3[Sequence],0),))</f>
        <v/>
      </c>
      <c r="C1936" s="31" t="str">
        <f>IF('01_Données'!Q1686="","",INDEX(Tableau3[Désignation],MATCH('01_Données'!P1686,Tableau3[Sequence],0),))</f>
        <v/>
      </c>
      <c r="D1936" s="1" t="str">
        <f>IF('01_Données'!Q1686="","",INDEX(Tableau3[Qte],MATCH('01_Données'!P1686,Tableau3[Sequence],0),))</f>
        <v/>
      </c>
      <c r="E1936" s="22" t="str">
        <f>IF('01_Données'!Q1686="","",INDEX(Tableau3[P.A.U],MATCH('01_Données'!P1686,Tableau3[Sequence],0),))</f>
        <v/>
      </c>
      <c r="F1936" s="22"/>
      <c r="G1936" s="2" t="str">
        <f>IF('01_Données'!Q1686="","",INDEX(Tableau3[Délai],MATCH('01_Données'!P1686,Tableau3[Sequence],0),))</f>
        <v/>
      </c>
      <c r="H1936" s="2" t="str">
        <f>IF('01_Données'!Q1686="","",INDEX(Tableau3[Date livraison],MATCH('01_Données'!P1686,Tableau3[Sequence],0),))</f>
        <v/>
      </c>
      <c r="I1936" s="1" t="str">
        <f t="shared" si="37"/>
        <v/>
      </c>
      <c r="J1936" t="e">
        <f>IF('01_Données'!#REF!="","",INDEX(#REF!,MATCH('01_Données'!#REF!,#REF!,0),))</f>
        <v>#REF!</v>
      </c>
    </row>
    <row r="1937" spans="1:10" x14ac:dyDescent="0.25">
      <c r="A1937" s="19" t="str">
        <f>IF(ROW()-12&lt;='01_Données'!$O$2,ROW()-12,"")</f>
        <v/>
      </c>
      <c r="B1937" s="1" t="str">
        <f>IF('01_Données'!Q1687="","",INDEX(Tableau3[N°CMD],MATCH('01_Données'!P1687,Tableau3[Sequence],0),))</f>
        <v/>
      </c>
      <c r="C1937" s="31" t="str">
        <f>IF('01_Données'!Q1687="","",INDEX(Tableau3[Désignation],MATCH('01_Données'!P1687,Tableau3[Sequence],0),))</f>
        <v/>
      </c>
      <c r="D1937" s="1" t="str">
        <f>IF('01_Données'!Q1687="","",INDEX(Tableau3[Qte],MATCH('01_Données'!P1687,Tableau3[Sequence],0),))</f>
        <v/>
      </c>
      <c r="E1937" s="22" t="str">
        <f>IF('01_Données'!Q1687="","",INDEX(Tableau3[P.A.U],MATCH('01_Données'!P1687,Tableau3[Sequence],0),))</f>
        <v/>
      </c>
      <c r="F1937" s="22"/>
      <c r="G1937" s="2" t="str">
        <f>IF('01_Données'!Q1687="","",INDEX(Tableau3[Délai],MATCH('01_Données'!P1687,Tableau3[Sequence],0),))</f>
        <v/>
      </c>
      <c r="H1937" s="2" t="str">
        <f>IF('01_Données'!Q1687="","",INDEX(Tableau3[Date livraison],MATCH('01_Données'!P1687,Tableau3[Sequence],0),))</f>
        <v/>
      </c>
      <c r="I1937" s="1" t="str">
        <f t="shared" si="37"/>
        <v/>
      </c>
      <c r="J1937" t="e">
        <f>IF('01_Données'!#REF!="","",INDEX(#REF!,MATCH('01_Données'!#REF!,#REF!,0),))</f>
        <v>#REF!</v>
      </c>
    </row>
    <row r="1938" spans="1:10" x14ac:dyDescent="0.25">
      <c r="A1938" s="19" t="str">
        <f>IF(ROW()-12&lt;='01_Données'!$O$2,ROW()-12,"")</f>
        <v/>
      </c>
      <c r="B1938" s="1" t="str">
        <f>IF('01_Données'!Q1688="","",INDEX(Tableau3[N°CMD],MATCH('01_Données'!P1688,Tableau3[Sequence],0),))</f>
        <v/>
      </c>
      <c r="C1938" s="31" t="str">
        <f>IF('01_Données'!Q1688="","",INDEX(Tableau3[Désignation],MATCH('01_Données'!P1688,Tableau3[Sequence],0),))</f>
        <v/>
      </c>
      <c r="D1938" s="1" t="str">
        <f>IF('01_Données'!Q1688="","",INDEX(Tableau3[Qte],MATCH('01_Données'!P1688,Tableau3[Sequence],0),))</f>
        <v/>
      </c>
      <c r="E1938" s="22" t="str">
        <f>IF('01_Données'!Q1688="","",INDEX(Tableau3[P.A.U],MATCH('01_Données'!P1688,Tableau3[Sequence],0),))</f>
        <v/>
      </c>
      <c r="F1938" s="22"/>
      <c r="G1938" s="2" t="str">
        <f>IF('01_Données'!Q1688="","",INDEX(Tableau3[Délai],MATCH('01_Données'!P1688,Tableau3[Sequence],0),))</f>
        <v/>
      </c>
      <c r="H1938" s="2" t="str">
        <f>IF('01_Données'!Q1688="","",INDEX(Tableau3[Date livraison],MATCH('01_Données'!P1688,Tableau3[Sequence],0),))</f>
        <v/>
      </c>
      <c r="I1938" s="1" t="str">
        <f t="shared" si="37"/>
        <v/>
      </c>
      <c r="J1938" t="e">
        <f>IF('01_Données'!#REF!="","",INDEX(#REF!,MATCH('01_Données'!#REF!,#REF!,0),))</f>
        <v>#REF!</v>
      </c>
    </row>
    <row r="1939" spans="1:10" x14ac:dyDescent="0.25">
      <c r="A1939" s="19" t="str">
        <f>IF(ROW()-12&lt;='01_Données'!$O$2,ROW()-12,"")</f>
        <v/>
      </c>
      <c r="B1939" s="1" t="str">
        <f>IF('01_Données'!Q1689="","",INDEX(Tableau3[N°CMD],MATCH('01_Données'!P1689,Tableau3[Sequence],0),))</f>
        <v/>
      </c>
      <c r="C1939" s="31" t="str">
        <f>IF('01_Données'!Q1689="","",INDEX(Tableau3[Désignation],MATCH('01_Données'!P1689,Tableau3[Sequence],0),))</f>
        <v/>
      </c>
      <c r="D1939" s="1" t="str">
        <f>IF('01_Données'!Q1689="","",INDEX(Tableau3[Qte],MATCH('01_Données'!P1689,Tableau3[Sequence],0),))</f>
        <v/>
      </c>
      <c r="E1939" s="22" t="str">
        <f>IF('01_Données'!Q1689="","",INDEX(Tableau3[P.A.U],MATCH('01_Données'!P1689,Tableau3[Sequence],0),))</f>
        <v/>
      </c>
      <c r="F1939" s="22"/>
      <c r="G1939" s="2" t="str">
        <f>IF('01_Données'!Q1689="","",INDEX(Tableau3[Délai],MATCH('01_Données'!P1689,Tableau3[Sequence],0),))</f>
        <v/>
      </c>
      <c r="H1939" s="2" t="str">
        <f>IF('01_Données'!Q1689="","",INDEX(Tableau3[Date livraison],MATCH('01_Données'!P1689,Tableau3[Sequence],0),))</f>
        <v/>
      </c>
      <c r="I1939" s="1" t="str">
        <f t="shared" si="37"/>
        <v/>
      </c>
      <c r="J1939" t="e">
        <f>IF('01_Données'!#REF!="","",INDEX(#REF!,MATCH('01_Données'!#REF!,#REF!,0),))</f>
        <v>#REF!</v>
      </c>
    </row>
    <row r="1940" spans="1:10" x14ac:dyDescent="0.25">
      <c r="A1940" s="19" t="str">
        <f>IF(ROW()-12&lt;='01_Données'!$O$2,ROW()-12,"")</f>
        <v/>
      </c>
      <c r="B1940" s="1" t="str">
        <f>IF('01_Données'!Q1690="","",INDEX(Tableau3[N°CMD],MATCH('01_Données'!P1690,Tableau3[Sequence],0),))</f>
        <v/>
      </c>
      <c r="C1940" s="31" t="str">
        <f>IF('01_Données'!Q1690="","",INDEX(Tableau3[Désignation],MATCH('01_Données'!P1690,Tableau3[Sequence],0),))</f>
        <v/>
      </c>
      <c r="D1940" s="1" t="str">
        <f>IF('01_Données'!Q1690="","",INDEX(Tableau3[Qte],MATCH('01_Données'!P1690,Tableau3[Sequence],0),))</f>
        <v/>
      </c>
      <c r="E1940" s="22" t="str">
        <f>IF('01_Données'!Q1690="","",INDEX(Tableau3[P.A.U],MATCH('01_Données'!P1690,Tableau3[Sequence],0),))</f>
        <v/>
      </c>
      <c r="F1940" s="22"/>
      <c r="G1940" s="2" t="str">
        <f>IF('01_Données'!Q1690="","",INDEX(Tableau3[Délai],MATCH('01_Données'!P1690,Tableau3[Sequence],0),))</f>
        <v/>
      </c>
      <c r="H1940" s="2" t="str">
        <f>IF('01_Données'!Q1690="","",INDEX(Tableau3[Date livraison],MATCH('01_Données'!P1690,Tableau3[Sequence],0),))</f>
        <v/>
      </c>
      <c r="I1940" s="1" t="str">
        <f t="shared" si="37"/>
        <v/>
      </c>
      <c r="J1940" t="e">
        <f>IF('01_Données'!#REF!="","",INDEX(#REF!,MATCH('01_Données'!#REF!,#REF!,0),))</f>
        <v>#REF!</v>
      </c>
    </row>
    <row r="1941" spans="1:10" x14ac:dyDescent="0.25">
      <c r="A1941" s="19" t="str">
        <f>IF(ROW()-12&lt;='01_Données'!$O$2,ROW()-12,"")</f>
        <v/>
      </c>
      <c r="B1941" s="1" t="str">
        <f>IF('01_Données'!Q1691="","",INDEX(Tableau3[N°CMD],MATCH('01_Données'!P1691,Tableau3[Sequence],0),))</f>
        <v/>
      </c>
      <c r="C1941" s="31" t="str">
        <f>IF('01_Données'!Q1691="","",INDEX(Tableau3[Désignation],MATCH('01_Données'!P1691,Tableau3[Sequence],0),))</f>
        <v/>
      </c>
      <c r="D1941" s="1" t="str">
        <f>IF('01_Données'!Q1691="","",INDEX(Tableau3[Qte],MATCH('01_Données'!P1691,Tableau3[Sequence],0),))</f>
        <v/>
      </c>
      <c r="E1941" s="22" t="str">
        <f>IF('01_Données'!Q1691="","",INDEX(Tableau3[P.A.U],MATCH('01_Données'!P1691,Tableau3[Sequence],0),))</f>
        <v/>
      </c>
      <c r="F1941" s="22"/>
      <c r="G1941" s="2" t="str">
        <f>IF('01_Données'!Q1691="","",INDEX(Tableau3[Délai],MATCH('01_Données'!P1691,Tableau3[Sequence],0),))</f>
        <v/>
      </c>
      <c r="H1941" s="2" t="str">
        <f>IF('01_Données'!Q1691="","",INDEX(Tableau3[Date livraison],MATCH('01_Données'!P1691,Tableau3[Sequence],0),))</f>
        <v/>
      </c>
      <c r="I1941" s="1" t="str">
        <f t="shared" si="37"/>
        <v/>
      </c>
      <c r="J1941" t="e">
        <f>IF('01_Données'!#REF!="","",INDEX(#REF!,MATCH('01_Données'!#REF!,#REF!,0),))</f>
        <v>#REF!</v>
      </c>
    </row>
    <row r="1942" spans="1:10" x14ac:dyDescent="0.25">
      <c r="A1942" s="19" t="str">
        <f>IF(ROW()-12&lt;='01_Données'!$O$2,ROW()-12,"")</f>
        <v/>
      </c>
      <c r="B1942" s="1" t="str">
        <f>IF('01_Données'!Q1692="","",INDEX(Tableau3[N°CMD],MATCH('01_Données'!P1692,Tableau3[Sequence],0),))</f>
        <v/>
      </c>
      <c r="C1942" s="31" t="str">
        <f>IF('01_Données'!Q1692="","",INDEX(Tableau3[Désignation],MATCH('01_Données'!P1692,Tableau3[Sequence],0),))</f>
        <v/>
      </c>
      <c r="D1942" s="1" t="str">
        <f>IF('01_Données'!Q1692="","",INDEX(Tableau3[Qte],MATCH('01_Données'!P1692,Tableau3[Sequence],0),))</f>
        <v/>
      </c>
      <c r="E1942" s="22" t="str">
        <f>IF('01_Données'!Q1692="","",INDEX(Tableau3[P.A.U],MATCH('01_Données'!P1692,Tableau3[Sequence],0),))</f>
        <v/>
      </c>
      <c r="F1942" s="22"/>
      <c r="G1942" s="2" t="str">
        <f>IF('01_Données'!Q1692="","",INDEX(Tableau3[Délai],MATCH('01_Données'!P1692,Tableau3[Sequence],0),))</f>
        <v/>
      </c>
      <c r="H1942" s="2" t="str">
        <f>IF('01_Données'!Q1692="","",INDEX(Tableau3[Date livraison],MATCH('01_Données'!P1692,Tableau3[Sequence],0),))</f>
        <v/>
      </c>
      <c r="I1942" s="1" t="str">
        <f t="shared" si="37"/>
        <v/>
      </c>
      <c r="J1942" t="e">
        <f>IF('01_Données'!#REF!="","",INDEX(#REF!,MATCH('01_Données'!#REF!,#REF!,0),))</f>
        <v>#REF!</v>
      </c>
    </row>
    <row r="1943" spans="1:10" x14ac:dyDescent="0.25">
      <c r="A1943" s="19" t="str">
        <f>IF(ROW()-12&lt;='01_Données'!$O$2,ROW()-12,"")</f>
        <v/>
      </c>
      <c r="B1943" s="1" t="str">
        <f>IF('01_Données'!Q1693="","",INDEX(Tableau3[N°CMD],MATCH('01_Données'!P1693,Tableau3[Sequence],0),))</f>
        <v/>
      </c>
      <c r="C1943" s="31" t="str">
        <f>IF('01_Données'!Q1693="","",INDEX(Tableau3[Désignation],MATCH('01_Données'!P1693,Tableau3[Sequence],0),))</f>
        <v/>
      </c>
      <c r="D1943" s="1" t="str">
        <f>IF('01_Données'!Q1693="","",INDEX(Tableau3[Qte],MATCH('01_Données'!P1693,Tableau3[Sequence],0),))</f>
        <v/>
      </c>
      <c r="E1943" s="22" t="str">
        <f>IF('01_Données'!Q1693="","",INDEX(Tableau3[P.A.U],MATCH('01_Données'!P1693,Tableau3[Sequence],0),))</f>
        <v/>
      </c>
      <c r="F1943" s="22"/>
      <c r="G1943" s="2" t="str">
        <f>IF('01_Données'!Q1693="","",INDEX(Tableau3[Délai],MATCH('01_Données'!P1693,Tableau3[Sequence],0),))</f>
        <v/>
      </c>
      <c r="H1943" s="2" t="str">
        <f>IF('01_Données'!Q1693="","",INDEX(Tableau3[Date livraison],MATCH('01_Données'!P1693,Tableau3[Sequence],0),))</f>
        <v/>
      </c>
      <c r="I1943" s="1" t="str">
        <f t="shared" si="37"/>
        <v/>
      </c>
      <c r="J1943" t="e">
        <f>IF('01_Données'!#REF!="","",INDEX(#REF!,MATCH('01_Données'!#REF!,#REF!,0),))</f>
        <v>#REF!</v>
      </c>
    </row>
    <row r="1944" spans="1:10" x14ac:dyDescent="0.25">
      <c r="A1944" s="19" t="str">
        <f>IF(ROW()-12&lt;='01_Données'!$O$2,ROW()-12,"")</f>
        <v/>
      </c>
      <c r="B1944" s="1" t="str">
        <f>IF('01_Données'!Q1694="","",INDEX(Tableau3[N°CMD],MATCH('01_Données'!P1694,Tableau3[Sequence],0),))</f>
        <v/>
      </c>
      <c r="C1944" s="31" t="str">
        <f>IF('01_Données'!Q1694="","",INDEX(Tableau3[Désignation],MATCH('01_Données'!P1694,Tableau3[Sequence],0),))</f>
        <v/>
      </c>
      <c r="D1944" s="1" t="str">
        <f>IF('01_Données'!Q1694="","",INDEX(Tableau3[Qte],MATCH('01_Données'!P1694,Tableau3[Sequence],0),))</f>
        <v/>
      </c>
      <c r="E1944" s="22" t="str">
        <f>IF('01_Données'!Q1694="","",INDEX(Tableau3[P.A.U],MATCH('01_Données'!P1694,Tableau3[Sequence],0),))</f>
        <v/>
      </c>
      <c r="F1944" s="22"/>
      <c r="G1944" s="2" t="str">
        <f>IF('01_Données'!Q1694="","",INDEX(Tableau3[Délai],MATCH('01_Données'!P1694,Tableau3[Sequence],0),))</f>
        <v/>
      </c>
      <c r="H1944" s="2" t="str">
        <f>IF('01_Données'!Q1694="","",INDEX(Tableau3[Date livraison],MATCH('01_Données'!P1694,Tableau3[Sequence],0),))</f>
        <v/>
      </c>
      <c r="I1944" s="1" t="str">
        <f t="shared" si="37"/>
        <v/>
      </c>
      <c r="J1944" t="e">
        <f>IF('01_Données'!#REF!="","",INDEX(#REF!,MATCH('01_Données'!#REF!,#REF!,0),))</f>
        <v>#REF!</v>
      </c>
    </row>
    <row r="1945" spans="1:10" x14ac:dyDescent="0.25">
      <c r="A1945" s="19" t="str">
        <f>IF(ROW()-12&lt;='01_Données'!$O$2,ROW()-12,"")</f>
        <v/>
      </c>
      <c r="B1945" s="1" t="str">
        <f>IF('01_Données'!Q1695="","",INDEX(Tableau3[N°CMD],MATCH('01_Données'!P1695,Tableau3[Sequence],0),))</f>
        <v/>
      </c>
      <c r="C1945" s="31" t="str">
        <f>IF('01_Données'!Q1695="","",INDEX(Tableau3[Désignation],MATCH('01_Données'!P1695,Tableau3[Sequence],0),))</f>
        <v/>
      </c>
      <c r="D1945" s="1" t="str">
        <f>IF('01_Données'!Q1695="","",INDEX(Tableau3[Qte],MATCH('01_Données'!P1695,Tableau3[Sequence],0),))</f>
        <v/>
      </c>
      <c r="E1945" s="22" t="str">
        <f>IF('01_Données'!Q1695="","",INDEX(Tableau3[P.A.U],MATCH('01_Données'!P1695,Tableau3[Sequence],0),))</f>
        <v/>
      </c>
      <c r="F1945" s="22"/>
      <c r="G1945" s="2" t="str">
        <f>IF('01_Données'!Q1695="","",INDEX(Tableau3[Délai],MATCH('01_Données'!P1695,Tableau3[Sequence],0),))</f>
        <v/>
      </c>
      <c r="H1945" s="2" t="str">
        <f>IF('01_Données'!Q1695="","",INDEX(Tableau3[Date livraison],MATCH('01_Données'!P1695,Tableau3[Sequence],0),))</f>
        <v/>
      </c>
      <c r="I1945" s="1" t="str">
        <f t="shared" si="37"/>
        <v/>
      </c>
      <c r="J1945" t="e">
        <f>IF('01_Données'!#REF!="","",INDEX(#REF!,MATCH('01_Données'!#REF!,#REF!,0),))</f>
        <v>#REF!</v>
      </c>
    </row>
    <row r="1946" spans="1:10" x14ac:dyDescent="0.25">
      <c r="A1946" s="19" t="str">
        <f>IF(ROW()-12&lt;='01_Données'!$O$2,ROW()-12,"")</f>
        <v/>
      </c>
      <c r="B1946" s="1" t="str">
        <f>IF('01_Données'!Q1696="","",INDEX(Tableau3[N°CMD],MATCH('01_Données'!P1696,Tableau3[Sequence],0),))</f>
        <v/>
      </c>
      <c r="C1946" s="31" t="str">
        <f>IF('01_Données'!Q1696="","",INDEX(Tableau3[Désignation],MATCH('01_Données'!P1696,Tableau3[Sequence],0),))</f>
        <v/>
      </c>
      <c r="D1946" s="1" t="str">
        <f>IF('01_Données'!Q1696="","",INDEX(Tableau3[Qte],MATCH('01_Données'!P1696,Tableau3[Sequence],0),))</f>
        <v/>
      </c>
      <c r="E1946" s="22" t="str">
        <f>IF('01_Données'!Q1696="","",INDEX(Tableau3[P.A.U],MATCH('01_Données'!P1696,Tableau3[Sequence],0),))</f>
        <v/>
      </c>
      <c r="F1946" s="22"/>
      <c r="G1946" s="2" t="str">
        <f>IF('01_Données'!Q1696="","",INDEX(Tableau3[Délai],MATCH('01_Données'!P1696,Tableau3[Sequence],0),))</f>
        <v/>
      </c>
      <c r="H1946" s="2" t="str">
        <f>IF('01_Données'!Q1696="","",INDEX(Tableau3[Date livraison],MATCH('01_Données'!P1696,Tableau3[Sequence],0),))</f>
        <v/>
      </c>
      <c r="I1946" s="1" t="str">
        <f t="shared" si="37"/>
        <v/>
      </c>
      <c r="J1946" t="e">
        <f>IF('01_Données'!#REF!="","",INDEX(#REF!,MATCH('01_Données'!#REF!,#REF!,0),))</f>
        <v>#REF!</v>
      </c>
    </row>
    <row r="1947" spans="1:10" x14ac:dyDescent="0.25">
      <c r="A1947" s="19" t="str">
        <f>IF(ROW()-12&lt;='01_Données'!$O$2,ROW()-12,"")</f>
        <v/>
      </c>
      <c r="B1947" s="1" t="str">
        <f>IF('01_Données'!Q1697="","",INDEX(Tableau3[N°CMD],MATCH('01_Données'!P1697,Tableau3[Sequence],0),))</f>
        <v/>
      </c>
      <c r="C1947" s="31" t="str">
        <f>IF('01_Données'!Q1697="","",INDEX(Tableau3[Désignation],MATCH('01_Données'!P1697,Tableau3[Sequence],0),))</f>
        <v/>
      </c>
      <c r="D1947" s="1" t="str">
        <f>IF('01_Données'!Q1697="","",INDEX(Tableau3[Qte],MATCH('01_Données'!P1697,Tableau3[Sequence],0),))</f>
        <v/>
      </c>
      <c r="E1947" s="22" t="str">
        <f>IF('01_Données'!Q1697="","",INDEX(Tableau3[P.A.U],MATCH('01_Données'!P1697,Tableau3[Sequence],0),))</f>
        <v/>
      </c>
      <c r="F1947" s="22"/>
      <c r="G1947" s="2" t="str">
        <f>IF('01_Données'!Q1697="","",INDEX(Tableau3[Délai],MATCH('01_Données'!P1697,Tableau3[Sequence],0),))</f>
        <v/>
      </c>
      <c r="H1947" s="2" t="str">
        <f>IF('01_Données'!Q1697="","",INDEX(Tableau3[Date livraison],MATCH('01_Données'!P1697,Tableau3[Sequence],0),))</f>
        <v/>
      </c>
      <c r="I1947" s="1" t="str">
        <f t="shared" si="37"/>
        <v/>
      </c>
      <c r="J1947" t="e">
        <f>IF('01_Données'!#REF!="","",INDEX(#REF!,MATCH('01_Données'!#REF!,#REF!,0),))</f>
        <v>#REF!</v>
      </c>
    </row>
    <row r="1948" spans="1:10" x14ac:dyDescent="0.25">
      <c r="A1948" s="19" t="str">
        <f>IF(ROW()-12&lt;='01_Données'!$O$2,ROW()-12,"")</f>
        <v/>
      </c>
      <c r="B1948" s="1" t="str">
        <f>IF('01_Données'!Q1698="","",INDEX(Tableau3[N°CMD],MATCH('01_Données'!P1698,Tableau3[Sequence],0),))</f>
        <v/>
      </c>
      <c r="C1948" s="31" t="str">
        <f>IF('01_Données'!Q1698="","",INDEX(Tableau3[Désignation],MATCH('01_Données'!P1698,Tableau3[Sequence],0),))</f>
        <v/>
      </c>
      <c r="D1948" s="1" t="str">
        <f>IF('01_Données'!Q1698="","",INDEX(Tableau3[Qte],MATCH('01_Données'!P1698,Tableau3[Sequence],0),))</f>
        <v/>
      </c>
      <c r="E1948" s="22" t="str">
        <f>IF('01_Données'!Q1698="","",INDEX(Tableau3[P.A.U],MATCH('01_Données'!P1698,Tableau3[Sequence],0),))</f>
        <v/>
      </c>
      <c r="F1948" s="22"/>
      <c r="G1948" s="2" t="str">
        <f>IF('01_Données'!Q1698="","",INDEX(Tableau3[Délai],MATCH('01_Données'!P1698,Tableau3[Sequence],0),))</f>
        <v/>
      </c>
      <c r="H1948" s="2" t="str">
        <f>IF('01_Données'!Q1698="","",INDEX(Tableau3[Date livraison],MATCH('01_Données'!P1698,Tableau3[Sequence],0),))</f>
        <v/>
      </c>
      <c r="I1948" s="1" t="str">
        <f t="shared" si="37"/>
        <v/>
      </c>
      <c r="J1948" t="e">
        <f>IF('01_Données'!#REF!="","",INDEX(#REF!,MATCH('01_Données'!#REF!,#REF!,0),))</f>
        <v>#REF!</v>
      </c>
    </row>
    <row r="1949" spans="1:10" x14ac:dyDescent="0.25">
      <c r="A1949" s="19" t="str">
        <f>IF(ROW()-12&lt;='01_Données'!$O$2,ROW()-12,"")</f>
        <v/>
      </c>
      <c r="B1949" s="1" t="str">
        <f>IF('01_Données'!Q1699="","",INDEX(Tableau3[N°CMD],MATCH('01_Données'!P1699,Tableau3[Sequence],0),))</f>
        <v/>
      </c>
      <c r="C1949" s="31" t="str">
        <f>IF('01_Données'!Q1699="","",INDEX(Tableau3[Désignation],MATCH('01_Données'!P1699,Tableau3[Sequence],0),))</f>
        <v/>
      </c>
      <c r="D1949" s="1" t="str">
        <f>IF('01_Données'!Q1699="","",INDEX(Tableau3[Qte],MATCH('01_Données'!P1699,Tableau3[Sequence],0),))</f>
        <v/>
      </c>
      <c r="E1949" s="22" t="str">
        <f>IF('01_Données'!Q1699="","",INDEX(Tableau3[P.A.U],MATCH('01_Données'!P1699,Tableau3[Sequence],0),))</f>
        <v/>
      </c>
      <c r="F1949" s="22"/>
      <c r="G1949" s="2" t="str">
        <f>IF('01_Données'!Q1699="","",INDEX(Tableau3[Délai],MATCH('01_Données'!P1699,Tableau3[Sequence],0),))</f>
        <v/>
      </c>
      <c r="H1949" s="2" t="str">
        <f>IF('01_Données'!Q1699="","",INDEX(Tableau3[Date livraison],MATCH('01_Données'!P1699,Tableau3[Sequence],0),))</f>
        <v/>
      </c>
      <c r="I1949" s="1" t="str">
        <f t="shared" si="37"/>
        <v/>
      </c>
      <c r="J1949" t="e">
        <f>IF('01_Données'!#REF!="","",INDEX(#REF!,MATCH('01_Données'!#REF!,#REF!,0),))</f>
        <v>#REF!</v>
      </c>
    </row>
    <row r="1950" spans="1:10" x14ac:dyDescent="0.25">
      <c r="A1950" s="19" t="str">
        <f>IF(ROW()-12&lt;='01_Données'!$O$2,ROW()-12,"")</f>
        <v/>
      </c>
      <c r="B1950" s="1" t="str">
        <f>IF('01_Données'!Q1700="","",INDEX(Tableau3[N°CMD],MATCH('01_Données'!P1700,Tableau3[Sequence],0),))</f>
        <v/>
      </c>
      <c r="C1950" s="31" t="str">
        <f>IF('01_Données'!Q1700="","",INDEX(Tableau3[Désignation],MATCH('01_Données'!P1700,Tableau3[Sequence],0),))</f>
        <v/>
      </c>
      <c r="D1950" s="1" t="str">
        <f>IF('01_Données'!Q1700="","",INDEX(Tableau3[Qte],MATCH('01_Données'!P1700,Tableau3[Sequence],0),))</f>
        <v/>
      </c>
      <c r="E1950" s="22" t="str">
        <f>IF('01_Données'!Q1700="","",INDEX(Tableau3[P.A.U],MATCH('01_Données'!P1700,Tableau3[Sequence],0),))</f>
        <v/>
      </c>
      <c r="F1950" s="22"/>
      <c r="G1950" s="2" t="str">
        <f>IF('01_Données'!Q1700="","",INDEX(Tableau3[Délai],MATCH('01_Données'!P1700,Tableau3[Sequence],0),))</f>
        <v/>
      </c>
      <c r="H1950" s="2" t="str">
        <f>IF('01_Données'!Q1700="","",INDEX(Tableau3[Date livraison],MATCH('01_Données'!P1700,Tableau3[Sequence],0),))</f>
        <v/>
      </c>
      <c r="I1950" s="1" t="str">
        <f t="shared" si="37"/>
        <v/>
      </c>
      <c r="J1950" t="e">
        <f>IF('01_Données'!#REF!="","",INDEX(#REF!,MATCH('01_Données'!#REF!,#REF!,0),))</f>
        <v>#REF!</v>
      </c>
    </row>
    <row r="1951" spans="1:10" x14ac:dyDescent="0.25">
      <c r="A1951" s="19" t="str">
        <f>IF(ROW()-12&lt;='01_Données'!$O$2,ROW()-12,"")</f>
        <v/>
      </c>
      <c r="B1951" s="1" t="str">
        <f>IF('01_Données'!Q1701="","",INDEX(Tableau3[N°CMD],MATCH('01_Données'!P1701,Tableau3[Sequence],0),))</f>
        <v/>
      </c>
      <c r="C1951" s="31" t="str">
        <f>IF('01_Données'!Q1701="","",INDEX(Tableau3[Désignation],MATCH('01_Données'!P1701,Tableau3[Sequence],0),))</f>
        <v/>
      </c>
      <c r="D1951" s="1" t="str">
        <f>IF('01_Données'!Q1701="","",INDEX(Tableau3[Qte],MATCH('01_Données'!P1701,Tableau3[Sequence],0),))</f>
        <v/>
      </c>
      <c r="E1951" s="22" t="str">
        <f>IF('01_Données'!Q1701="","",INDEX(Tableau3[P.A.U],MATCH('01_Données'!P1701,Tableau3[Sequence],0),))</f>
        <v/>
      </c>
      <c r="F1951" s="22"/>
      <c r="G1951" s="2" t="str">
        <f>IF('01_Données'!Q1701="","",INDEX(Tableau3[Délai],MATCH('01_Données'!P1701,Tableau3[Sequence],0),))</f>
        <v/>
      </c>
      <c r="H1951" s="2" t="str">
        <f>IF('01_Données'!Q1701="","",INDEX(Tableau3[Date livraison],MATCH('01_Données'!P1701,Tableau3[Sequence],0),))</f>
        <v/>
      </c>
      <c r="I1951" s="1" t="str">
        <f t="shared" si="37"/>
        <v/>
      </c>
      <c r="J1951" t="e">
        <f>IF('01_Données'!#REF!="","",INDEX(#REF!,MATCH('01_Données'!#REF!,#REF!,0),))</f>
        <v>#REF!</v>
      </c>
    </row>
    <row r="1952" spans="1:10" x14ac:dyDescent="0.25">
      <c r="A1952" s="19" t="str">
        <f>IF(ROW()-12&lt;='01_Données'!$O$2,ROW()-12,"")</f>
        <v/>
      </c>
      <c r="B1952" s="1" t="str">
        <f>IF('01_Données'!Q1702="","",INDEX(Tableau3[N°CMD],MATCH('01_Données'!P1702,Tableau3[Sequence],0),))</f>
        <v/>
      </c>
      <c r="C1952" s="31" t="str">
        <f>IF('01_Données'!Q1702="","",INDEX(Tableau3[Désignation],MATCH('01_Données'!P1702,Tableau3[Sequence],0),))</f>
        <v/>
      </c>
      <c r="D1952" s="1" t="str">
        <f>IF('01_Données'!Q1702="","",INDEX(Tableau3[Qte],MATCH('01_Données'!P1702,Tableau3[Sequence],0),))</f>
        <v/>
      </c>
      <c r="E1952" s="22" t="str">
        <f>IF('01_Données'!Q1702="","",INDEX(Tableau3[P.A.U],MATCH('01_Données'!P1702,Tableau3[Sequence],0),))</f>
        <v/>
      </c>
      <c r="F1952" s="22"/>
      <c r="G1952" s="2" t="str">
        <f>IF('01_Données'!Q1702="","",INDEX(Tableau3[Délai],MATCH('01_Données'!P1702,Tableau3[Sequence],0),))</f>
        <v/>
      </c>
      <c r="H1952" s="2" t="str">
        <f>IF('01_Données'!Q1702="","",INDEX(Tableau3[Date livraison],MATCH('01_Données'!P1702,Tableau3[Sequence],0),))</f>
        <v/>
      </c>
      <c r="I1952" s="1" t="str">
        <f t="shared" si="37"/>
        <v/>
      </c>
      <c r="J1952" t="e">
        <f>IF('01_Données'!#REF!="","",INDEX(#REF!,MATCH('01_Données'!#REF!,#REF!,0),))</f>
        <v>#REF!</v>
      </c>
    </row>
    <row r="1953" spans="1:10" x14ac:dyDescent="0.25">
      <c r="A1953" s="19" t="str">
        <f>IF(ROW()-12&lt;='01_Données'!$O$2,ROW()-12,"")</f>
        <v/>
      </c>
      <c r="B1953" s="1" t="str">
        <f>IF('01_Données'!Q1703="","",INDEX(Tableau3[N°CMD],MATCH('01_Données'!P1703,Tableau3[Sequence],0),))</f>
        <v/>
      </c>
      <c r="C1953" s="31" t="str">
        <f>IF('01_Données'!Q1703="","",INDEX(Tableau3[Désignation],MATCH('01_Données'!P1703,Tableau3[Sequence],0),))</f>
        <v/>
      </c>
      <c r="D1953" s="1" t="str">
        <f>IF('01_Données'!Q1703="","",INDEX(Tableau3[Qte],MATCH('01_Données'!P1703,Tableau3[Sequence],0),))</f>
        <v/>
      </c>
      <c r="E1953" s="22" t="str">
        <f>IF('01_Données'!Q1703="","",INDEX(Tableau3[P.A.U],MATCH('01_Données'!P1703,Tableau3[Sequence],0),))</f>
        <v/>
      </c>
      <c r="F1953" s="22"/>
      <c r="G1953" s="2" t="str">
        <f>IF('01_Données'!Q1703="","",INDEX(Tableau3[Délai],MATCH('01_Données'!P1703,Tableau3[Sequence],0),))</f>
        <v/>
      </c>
      <c r="H1953" s="2" t="str">
        <f>IF('01_Données'!Q1703="","",INDEX(Tableau3[Date livraison],MATCH('01_Données'!P1703,Tableau3[Sequence],0),))</f>
        <v/>
      </c>
      <c r="I1953" s="1" t="str">
        <f t="shared" si="37"/>
        <v/>
      </c>
      <c r="J1953" t="e">
        <f>IF('01_Données'!#REF!="","",INDEX(#REF!,MATCH('01_Données'!#REF!,#REF!,0),))</f>
        <v>#REF!</v>
      </c>
    </row>
    <row r="1954" spans="1:10" x14ac:dyDescent="0.25">
      <c r="A1954" s="19" t="str">
        <f>IF(ROW()-12&lt;='01_Données'!$O$2,ROW()-12,"")</f>
        <v/>
      </c>
      <c r="B1954" s="1" t="str">
        <f>IF('01_Données'!Q1704="","",INDEX(Tableau3[N°CMD],MATCH('01_Données'!P1704,Tableau3[Sequence],0),))</f>
        <v/>
      </c>
      <c r="C1954" s="31" t="str">
        <f>IF('01_Données'!Q1704="","",INDEX(Tableau3[Désignation],MATCH('01_Données'!P1704,Tableau3[Sequence],0),))</f>
        <v/>
      </c>
      <c r="D1954" s="1" t="str">
        <f>IF('01_Données'!Q1704="","",INDEX(Tableau3[Qte],MATCH('01_Données'!P1704,Tableau3[Sequence],0),))</f>
        <v/>
      </c>
      <c r="E1954" s="22" t="str">
        <f>IF('01_Données'!Q1704="","",INDEX(Tableau3[P.A.U],MATCH('01_Données'!P1704,Tableau3[Sequence],0),))</f>
        <v/>
      </c>
      <c r="F1954" s="22"/>
      <c r="G1954" s="2" t="str">
        <f>IF('01_Données'!Q1704="","",INDEX(Tableau3[Délai],MATCH('01_Données'!P1704,Tableau3[Sequence],0),))</f>
        <v/>
      </c>
      <c r="H1954" s="2" t="str">
        <f>IF('01_Données'!Q1704="","",INDEX(Tableau3[Date livraison],MATCH('01_Données'!P1704,Tableau3[Sequence],0),))</f>
        <v/>
      </c>
      <c r="I1954" s="1" t="str">
        <f t="shared" si="37"/>
        <v/>
      </c>
      <c r="J1954" t="e">
        <f>IF('01_Données'!#REF!="","",INDEX(#REF!,MATCH('01_Données'!#REF!,#REF!,0),))</f>
        <v>#REF!</v>
      </c>
    </row>
    <row r="1955" spans="1:10" x14ac:dyDescent="0.25">
      <c r="A1955" s="19" t="str">
        <f>IF(ROW()-12&lt;='01_Données'!$O$2,ROW()-12,"")</f>
        <v/>
      </c>
      <c r="B1955" s="1" t="str">
        <f>IF('01_Données'!Q1705="","",INDEX(Tableau3[N°CMD],MATCH('01_Données'!P1705,Tableau3[Sequence],0),))</f>
        <v/>
      </c>
      <c r="C1955" s="31" t="str">
        <f>IF('01_Données'!Q1705="","",INDEX(Tableau3[Désignation],MATCH('01_Données'!P1705,Tableau3[Sequence],0),))</f>
        <v/>
      </c>
      <c r="D1955" s="1" t="str">
        <f>IF('01_Données'!Q1705="","",INDEX(Tableau3[Qte],MATCH('01_Données'!P1705,Tableau3[Sequence],0),))</f>
        <v/>
      </c>
      <c r="E1955" s="22" t="str">
        <f>IF('01_Données'!Q1705="","",INDEX(Tableau3[P.A.U],MATCH('01_Données'!P1705,Tableau3[Sequence],0),))</f>
        <v/>
      </c>
      <c r="F1955" s="22"/>
      <c r="G1955" s="2" t="str">
        <f>IF('01_Données'!Q1705="","",INDEX(Tableau3[Délai],MATCH('01_Données'!P1705,Tableau3[Sequence],0),))</f>
        <v/>
      </c>
      <c r="H1955" s="2" t="str">
        <f>IF('01_Données'!Q1705="","",INDEX(Tableau3[Date livraison],MATCH('01_Données'!P1705,Tableau3[Sequence],0),))</f>
        <v/>
      </c>
      <c r="I1955" s="1" t="str">
        <f t="shared" si="37"/>
        <v/>
      </c>
      <c r="J1955" t="e">
        <f>IF('01_Données'!#REF!="","",INDEX(#REF!,MATCH('01_Données'!#REF!,#REF!,0),))</f>
        <v>#REF!</v>
      </c>
    </row>
    <row r="1956" spans="1:10" x14ac:dyDescent="0.25">
      <c r="A1956" s="19" t="str">
        <f>IF(ROW()-12&lt;='01_Données'!$O$2,ROW()-12,"")</f>
        <v/>
      </c>
      <c r="B1956" s="1" t="str">
        <f>IF('01_Données'!Q1706="","",INDEX(Tableau3[N°CMD],MATCH('01_Données'!P1706,Tableau3[Sequence],0),))</f>
        <v/>
      </c>
      <c r="C1956" s="31" t="str">
        <f>IF('01_Données'!Q1706="","",INDEX(Tableau3[Désignation],MATCH('01_Données'!P1706,Tableau3[Sequence],0),))</f>
        <v/>
      </c>
      <c r="D1956" s="1" t="str">
        <f>IF('01_Données'!Q1706="","",INDEX(Tableau3[Qte],MATCH('01_Données'!P1706,Tableau3[Sequence],0),))</f>
        <v/>
      </c>
      <c r="E1956" s="22" t="str">
        <f>IF('01_Données'!Q1706="","",INDEX(Tableau3[P.A.U],MATCH('01_Données'!P1706,Tableau3[Sequence],0),))</f>
        <v/>
      </c>
      <c r="F1956" s="22"/>
      <c r="G1956" s="2" t="str">
        <f>IF('01_Données'!Q1706="","",INDEX(Tableau3[Délai],MATCH('01_Données'!P1706,Tableau3[Sequence],0),))</f>
        <v/>
      </c>
      <c r="H1956" s="2" t="str">
        <f>IF('01_Données'!Q1706="","",INDEX(Tableau3[Date livraison],MATCH('01_Données'!P1706,Tableau3[Sequence],0),))</f>
        <v/>
      </c>
      <c r="I1956" s="1" t="str">
        <f t="shared" si="37"/>
        <v/>
      </c>
      <c r="J1956" t="e">
        <f>IF('01_Données'!#REF!="","",INDEX(#REF!,MATCH('01_Données'!#REF!,#REF!,0),))</f>
        <v>#REF!</v>
      </c>
    </row>
    <row r="1957" spans="1:10" x14ac:dyDescent="0.25">
      <c r="A1957" s="19" t="str">
        <f>IF(ROW()-12&lt;='01_Données'!$O$2,ROW()-12,"")</f>
        <v/>
      </c>
      <c r="B1957" s="1" t="str">
        <f>IF('01_Données'!Q1707="","",INDEX(Tableau3[N°CMD],MATCH('01_Données'!P1707,Tableau3[Sequence],0),))</f>
        <v/>
      </c>
      <c r="C1957" s="31" t="str">
        <f>IF('01_Données'!Q1707="","",INDEX(Tableau3[Désignation],MATCH('01_Données'!P1707,Tableau3[Sequence],0),))</f>
        <v/>
      </c>
      <c r="D1957" s="1" t="str">
        <f>IF('01_Données'!Q1707="","",INDEX(Tableau3[Qte],MATCH('01_Données'!P1707,Tableau3[Sequence],0),))</f>
        <v/>
      </c>
      <c r="E1957" s="22" t="str">
        <f>IF('01_Données'!Q1707="","",INDEX(Tableau3[P.A.U],MATCH('01_Données'!P1707,Tableau3[Sequence],0),))</f>
        <v/>
      </c>
      <c r="F1957" s="22"/>
      <c r="G1957" s="2" t="str">
        <f>IF('01_Données'!Q1707="","",INDEX(Tableau3[Délai],MATCH('01_Données'!P1707,Tableau3[Sequence],0),))</f>
        <v/>
      </c>
      <c r="H1957" s="2" t="str">
        <f>IF('01_Données'!Q1707="","",INDEX(Tableau3[Date livraison],MATCH('01_Données'!P1707,Tableau3[Sequence],0),))</f>
        <v/>
      </c>
      <c r="I1957" s="1" t="str">
        <f t="shared" si="37"/>
        <v/>
      </c>
      <c r="J1957" t="e">
        <f>IF('01_Données'!#REF!="","",INDEX(#REF!,MATCH('01_Données'!#REF!,#REF!,0),))</f>
        <v>#REF!</v>
      </c>
    </row>
    <row r="1958" spans="1:10" x14ac:dyDescent="0.25">
      <c r="A1958" s="19" t="str">
        <f>IF(ROW()-12&lt;='01_Données'!$O$2,ROW()-12,"")</f>
        <v/>
      </c>
      <c r="B1958" s="1" t="str">
        <f>IF('01_Données'!Q1708="","",INDEX(Tableau3[N°CMD],MATCH('01_Données'!P1708,Tableau3[Sequence],0),))</f>
        <v/>
      </c>
      <c r="C1958" s="31" t="str">
        <f>IF('01_Données'!Q1708="","",INDEX(Tableau3[Désignation],MATCH('01_Données'!P1708,Tableau3[Sequence],0),))</f>
        <v/>
      </c>
      <c r="D1958" s="1" t="str">
        <f>IF('01_Données'!Q1708="","",INDEX(Tableau3[Qte],MATCH('01_Données'!P1708,Tableau3[Sequence],0),))</f>
        <v/>
      </c>
      <c r="E1958" s="22" t="str">
        <f>IF('01_Données'!Q1708="","",INDEX(Tableau3[P.A.U],MATCH('01_Données'!P1708,Tableau3[Sequence],0),))</f>
        <v/>
      </c>
      <c r="F1958" s="22"/>
      <c r="G1958" s="2" t="str">
        <f>IF('01_Données'!Q1708="","",INDEX(Tableau3[Délai],MATCH('01_Données'!P1708,Tableau3[Sequence],0),))</f>
        <v/>
      </c>
      <c r="H1958" s="2" t="str">
        <f>IF('01_Données'!Q1708="","",INDEX(Tableau3[Date livraison],MATCH('01_Données'!P1708,Tableau3[Sequence],0),))</f>
        <v/>
      </c>
      <c r="I1958" s="1" t="str">
        <f t="shared" si="37"/>
        <v/>
      </c>
      <c r="J1958" t="e">
        <f>IF('01_Données'!#REF!="","",INDEX(#REF!,MATCH('01_Données'!#REF!,#REF!,0),))</f>
        <v>#REF!</v>
      </c>
    </row>
    <row r="1959" spans="1:10" x14ac:dyDescent="0.25">
      <c r="A1959" s="19" t="str">
        <f>IF(ROW()-12&lt;='01_Données'!$O$2,ROW()-12,"")</f>
        <v/>
      </c>
      <c r="B1959" s="1" t="str">
        <f>IF('01_Données'!Q1709="","",INDEX(Tableau3[N°CMD],MATCH('01_Données'!P1709,Tableau3[Sequence],0),))</f>
        <v/>
      </c>
      <c r="C1959" s="31" t="str">
        <f>IF('01_Données'!Q1709="","",INDEX(Tableau3[Désignation],MATCH('01_Données'!P1709,Tableau3[Sequence],0),))</f>
        <v/>
      </c>
      <c r="D1959" s="1" t="str">
        <f>IF('01_Données'!Q1709="","",INDEX(Tableau3[Qte],MATCH('01_Données'!P1709,Tableau3[Sequence],0),))</f>
        <v/>
      </c>
      <c r="E1959" s="22" t="str">
        <f>IF('01_Données'!Q1709="","",INDEX(Tableau3[P.A.U],MATCH('01_Données'!P1709,Tableau3[Sequence],0),))</f>
        <v/>
      </c>
      <c r="F1959" s="22"/>
      <c r="G1959" s="2" t="str">
        <f>IF('01_Données'!Q1709="","",INDEX(Tableau3[Délai],MATCH('01_Données'!P1709,Tableau3[Sequence],0),))</f>
        <v/>
      </c>
      <c r="H1959" s="2" t="str">
        <f>IF('01_Données'!Q1709="","",INDEX(Tableau3[Date livraison],MATCH('01_Données'!P1709,Tableau3[Sequence],0),))</f>
        <v/>
      </c>
      <c r="I1959" s="1" t="str">
        <f t="shared" si="37"/>
        <v/>
      </c>
      <c r="J1959" t="e">
        <f>IF('01_Données'!#REF!="","",INDEX(#REF!,MATCH('01_Données'!#REF!,#REF!,0),))</f>
        <v>#REF!</v>
      </c>
    </row>
    <row r="1960" spans="1:10" x14ac:dyDescent="0.25">
      <c r="A1960" s="19" t="str">
        <f>IF(ROW()-12&lt;='01_Données'!$O$2,ROW()-12,"")</f>
        <v/>
      </c>
      <c r="B1960" s="1" t="str">
        <f>IF('01_Données'!Q1710="","",INDEX(Tableau3[N°CMD],MATCH('01_Données'!P1710,Tableau3[Sequence],0),))</f>
        <v/>
      </c>
      <c r="C1960" s="31" t="str">
        <f>IF('01_Données'!Q1710="","",INDEX(Tableau3[Désignation],MATCH('01_Données'!P1710,Tableau3[Sequence],0),))</f>
        <v/>
      </c>
      <c r="D1960" s="1" t="str">
        <f>IF('01_Données'!Q1710="","",INDEX(Tableau3[Qte],MATCH('01_Données'!P1710,Tableau3[Sequence],0),))</f>
        <v/>
      </c>
      <c r="E1960" s="22" t="str">
        <f>IF('01_Données'!Q1710="","",INDEX(Tableau3[P.A.U],MATCH('01_Données'!P1710,Tableau3[Sequence],0),))</f>
        <v/>
      </c>
      <c r="F1960" s="22"/>
      <c r="G1960" s="2" t="str">
        <f>IF('01_Données'!Q1710="","",INDEX(Tableau3[Délai],MATCH('01_Données'!P1710,Tableau3[Sequence],0),))</f>
        <v/>
      </c>
      <c r="H1960" s="2" t="str">
        <f>IF('01_Données'!Q1710="","",INDEX(Tableau3[Date livraison],MATCH('01_Données'!P1710,Tableau3[Sequence],0),))</f>
        <v/>
      </c>
      <c r="I1960" s="1" t="str">
        <f t="shared" si="37"/>
        <v/>
      </c>
      <c r="J1960" t="e">
        <f>IF('01_Données'!#REF!="","",INDEX(#REF!,MATCH('01_Données'!#REF!,#REF!,0),))</f>
        <v>#REF!</v>
      </c>
    </row>
    <row r="1961" spans="1:10" x14ac:dyDescent="0.25">
      <c r="A1961" s="19" t="str">
        <f>IF(ROW()-12&lt;='01_Données'!$O$2,ROW()-12,"")</f>
        <v/>
      </c>
      <c r="B1961" s="1" t="str">
        <f>IF('01_Données'!Q1711="","",INDEX(Tableau3[N°CMD],MATCH('01_Données'!P1711,Tableau3[Sequence],0),))</f>
        <v/>
      </c>
      <c r="C1961" s="31" t="str">
        <f>IF('01_Données'!Q1711="","",INDEX(Tableau3[Désignation],MATCH('01_Données'!P1711,Tableau3[Sequence],0),))</f>
        <v/>
      </c>
      <c r="D1961" s="1" t="str">
        <f>IF('01_Données'!Q1711="","",INDEX(Tableau3[Qte],MATCH('01_Données'!P1711,Tableau3[Sequence],0),))</f>
        <v/>
      </c>
      <c r="E1961" s="22" t="str">
        <f>IF('01_Données'!Q1711="","",INDEX(Tableau3[P.A.U],MATCH('01_Données'!P1711,Tableau3[Sequence],0),))</f>
        <v/>
      </c>
      <c r="F1961" s="22"/>
      <c r="G1961" s="2" t="str">
        <f>IF('01_Données'!Q1711="","",INDEX(Tableau3[Délai],MATCH('01_Données'!P1711,Tableau3[Sequence],0),))</f>
        <v/>
      </c>
      <c r="H1961" s="2" t="str">
        <f>IF('01_Données'!Q1711="","",INDEX(Tableau3[Date livraison],MATCH('01_Données'!P1711,Tableau3[Sequence],0),))</f>
        <v/>
      </c>
      <c r="I1961" s="1" t="str">
        <f t="shared" si="37"/>
        <v/>
      </c>
      <c r="J1961" t="e">
        <f>IF('01_Données'!#REF!="","",INDEX(#REF!,MATCH('01_Données'!#REF!,#REF!,0),))</f>
        <v>#REF!</v>
      </c>
    </row>
    <row r="1962" spans="1:10" x14ac:dyDescent="0.25">
      <c r="A1962" s="19" t="str">
        <f>IF(ROW()-12&lt;='01_Données'!$O$2,ROW()-12,"")</f>
        <v/>
      </c>
      <c r="B1962" s="1" t="str">
        <f>IF('01_Données'!Q1712="","",INDEX(Tableau3[N°CMD],MATCH('01_Données'!P1712,Tableau3[Sequence],0),))</f>
        <v/>
      </c>
      <c r="C1962" s="31" t="str">
        <f>IF('01_Données'!Q1712="","",INDEX(Tableau3[Désignation],MATCH('01_Données'!P1712,Tableau3[Sequence],0),))</f>
        <v/>
      </c>
      <c r="D1962" s="1" t="str">
        <f>IF('01_Données'!Q1712="","",INDEX(Tableau3[Qte],MATCH('01_Données'!P1712,Tableau3[Sequence],0),))</f>
        <v/>
      </c>
      <c r="E1962" s="22" t="str">
        <f>IF('01_Données'!Q1712="","",INDEX(Tableau3[P.A.U],MATCH('01_Données'!P1712,Tableau3[Sequence],0),))</f>
        <v/>
      </c>
      <c r="F1962" s="22"/>
      <c r="G1962" s="2" t="str">
        <f>IF('01_Données'!Q1712="","",INDEX(Tableau3[Délai],MATCH('01_Données'!P1712,Tableau3[Sequence],0),))</f>
        <v/>
      </c>
      <c r="H1962" s="2" t="str">
        <f>IF('01_Données'!Q1712="","",INDEX(Tableau3[Date livraison],MATCH('01_Données'!P1712,Tableau3[Sequence],0),))</f>
        <v/>
      </c>
      <c r="I1962" s="1" t="str">
        <f t="shared" si="37"/>
        <v/>
      </c>
      <c r="J1962" t="e">
        <f>IF('01_Données'!#REF!="","",INDEX(#REF!,MATCH('01_Données'!#REF!,#REF!,0),))</f>
        <v>#REF!</v>
      </c>
    </row>
    <row r="1963" spans="1:10" x14ac:dyDescent="0.25">
      <c r="A1963" s="19" t="str">
        <f>IF(ROW()-12&lt;='01_Données'!$O$2,ROW()-12,"")</f>
        <v/>
      </c>
      <c r="B1963" s="1" t="str">
        <f>IF('01_Données'!Q1713="","",INDEX(Tableau3[N°CMD],MATCH('01_Données'!P1713,Tableau3[Sequence],0),))</f>
        <v/>
      </c>
      <c r="C1963" s="31" t="str">
        <f>IF('01_Données'!Q1713="","",INDEX(Tableau3[Désignation],MATCH('01_Données'!P1713,Tableau3[Sequence],0),))</f>
        <v/>
      </c>
      <c r="D1963" s="1" t="str">
        <f>IF('01_Données'!Q1713="","",INDEX(Tableau3[Qte],MATCH('01_Données'!P1713,Tableau3[Sequence],0),))</f>
        <v/>
      </c>
      <c r="E1963" s="22" t="str">
        <f>IF('01_Données'!Q1713="","",INDEX(Tableau3[P.A.U],MATCH('01_Données'!P1713,Tableau3[Sequence],0),))</f>
        <v/>
      </c>
      <c r="F1963" s="22"/>
      <c r="G1963" s="2" t="str">
        <f>IF('01_Données'!Q1713="","",INDEX(Tableau3[Délai],MATCH('01_Données'!P1713,Tableau3[Sequence],0),))</f>
        <v/>
      </c>
      <c r="H1963" s="2" t="str">
        <f>IF('01_Données'!Q1713="","",INDEX(Tableau3[Date livraison],MATCH('01_Données'!P1713,Tableau3[Sequence],0),))</f>
        <v/>
      </c>
      <c r="I1963" s="1" t="str">
        <f t="shared" si="37"/>
        <v/>
      </c>
      <c r="J1963" t="e">
        <f>IF('01_Données'!#REF!="","",INDEX(#REF!,MATCH('01_Données'!#REF!,#REF!,0),))</f>
        <v>#REF!</v>
      </c>
    </row>
    <row r="1964" spans="1:10" x14ac:dyDescent="0.25">
      <c r="A1964" s="19" t="str">
        <f>IF(ROW()-12&lt;='01_Données'!$O$2,ROW()-12,"")</f>
        <v/>
      </c>
      <c r="B1964" s="1" t="str">
        <f>IF('01_Données'!Q1714="","",INDEX(Tableau3[N°CMD],MATCH('01_Données'!P1714,Tableau3[Sequence],0),))</f>
        <v/>
      </c>
      <c r="C1964" s="31" t="str">
        <f>IF('01_Données'!Q1714="","",INDEX(Tableau3[Désignation],MATCH('01_Données'!P1714,Tableau3[Sequence],0),))</f>
        <v/>
      </c>
      <c r="D1964" s="1" t="str">
        <f>IF('01_Données'!Q1714="","",INDEX(Tableau3[Qte],MATCH('01_Données'!P1714,Tableau3[Sequence],0),))</f>
        <v/>
      </c>
      <c r="E1964" s="22" t="str">
        <f>IF('01_Données'!Q1714="","",INDEX(Tableau3[P.A.U],MATCH('01_Données'!P1714,Tableau3[Sequence],0),))</f>
        <v/>
      </c>
      <c r="F1964" s="22"/>
      <c r="G1964" s="2" t="str">
        <f>IF('01_Données'!Q1714="","",INDEX(Tableau3[Délai],MATCH('01_Données'!P1714,Tableau3[Sequence],0),))</f>
        <v/>
      </c>
      <c r="H1964" s="2" t="str">
        <f>IF('01_Données'!Q1714="","",INDEX(Tableau3[Date livraison],MATCH('01_Données'!P1714,Tableau3[Sequence],0),))</f>
        <v/>
      </c>
      <c r="I1964" s="1" t="str">
        <f t="shared" si="37"/>
        <v/>
      </c>
      <c r="J1964" t="e">
        <f>IF('01_Données'!#REF!="","",INDEX(#REF!,MATCH('01_Données'!#REF!,#REF!,0),))</f>
        <v>#REF!</v>
      </c>
    </row>
    <row r="1965" spans="1:10" x14ac:dyDescent="0.25">
      <c r="A1965" s="19" t="str">
        <f>IF(ROW()-12&lt;='01_Données'!$O$2,ROW()-12,"")</f>
        <v/>
      </c>
      <c r="B1965" s="1" t="str">
        <f>IF('01_Données'!Q1715="","",INDEX(Tableau3[N°CMD],MATCH('01_Données'!P1715,Tableau3[Sequence],0),))</f>
        <v/>
      </c>
      <c r="C1965" s="31" t="str">
        <f>IF('01_Données'!Q1715="","",INDEX(Tableau3[Désignation],MATCH('01_Données'!P1715,Tableau3[Sequence],0),))</f>
        <v/>
      </c>
      <c r="D1965" s="1" t="str">
        <f>IF('01_Données'!Q1715="","",INDEX(Tableau3[Qte],MATCH('01_Données'!P1715,Tableau3[Sequence],0),))</f>
        <v/>
      </c>
      <c r="E1965" s="22" t="str">
        <f>IF('01_Données'!Q1715="","",INDEX(Tableau3[P.A.U],MATCH('01_Données'!P1715,Tableau3[Sequence],0),))</f>
        <v/>
      </c>
      <c r="F1965" s="22"/>
      <c r="G1965" s="2" t="str">
        <f>IF('01_Données'!Q1715="","",INDEX(Tableau3[Délai],MATCH('01_Données'!P1715,Tableau3[Sequence],0),))</f>
        <v/>
      </c>
      <c r="H1965" s="2" t="str">
        <f>IF('01_Données'!Q1715="","",INDEX(Tableau3[Date livraison],MATCH('01_Données'!P1715,Tableau3[Sequence],0),))</f>
        <v/>
      </c>
      <c r="I1965" s="1" t="str">
        <f t="shared" si="37"/>
        <v/>
      </c>
      <c r="J1965" t="e">
        <f>IF('01_Données'!#REF!="","",INDEX(#REF!,MATCH('01_Données'!#REF!,#REF!,0),))</f>
        <v>#REF!</v>
      </c>
    </row>
    <row r="1966" spans="1:10" x14ac:dyDescent="0.25">
      <c r="A1966" s="19" t="str">
        <f>IF(ROW()-12&lt;='01_Données'!$O$2,ROW()-12,"")</f>
        <v/>
      </c>
      <c r="B1966" s="1" t="str">
        <f>IF('01_Données'!Q1716="","",INDEX(Tableau3[N°CMD],MATCH('01_Données'!P1716,Tableau3[Sequence],0),))</f>
        <v/>
      </c>
      <c r="C1966" s="31" t="str">
        <f>IF('01_Données'!Q1716="","",INDEX(Tableau3[Désignation],MATCH('01_Données'!P1716,Tableau3[Sequence],0),))</f>
        <v/>
      </c>
      <c r="D1966" s="1" t="str">
        <f>IF('01_Données'!Q1716="","",INDEX(Tableau3[Qte],MATCH('01_Données'!P1716,Tableau3[Sequence],0),))</f>
        <v/>
      </c>
      <c r="E1966" s="22" t="str">
        <f>IF('01_Données'!Q1716="","",INDEX(Tableau3[P.A.U],MATCH('01_Données'!P1716,Tableau3[Sequence],0),))</f>
        <v/>
      </c>
      <c r="F1966" s="22"/>
      <c r="G1966" s="2" t="str">
        <f>IF('01_Données'!Q1716="","",INDEX(Tableau3[Délai],MATCH('01_Données'!P1716,Tableau3[Sequence],0),))</f>
        <v/>
      </c>
      <c r="H1966" s="2" t="str">
        <f>IF('01_Données'!Q1716="","",INDEX(Tableau3[Date livraison],MATCH('01_Données'!P1716,Tableau3[Sequence],0),))</f>
        <v/>
      </c>
      <c r="I1966" s="1" t="str">
        <f t="shared" si="37"/>
        <v/>
      </c>
      <c r="J1966" t="e">
        <f>IF('01_Données'!#REF!="","",INDEX(#REF!,MATCH('01_Données'!#REF!,#REF!,0),))</f>
        <v>#REF!</v>
      </c>
    </row>
    <row r="1967" spans="1:10" x14ac:dyDescent="0.25">
      <c r="A1967" s="19" t="str">
        <f>IF(ROW()-12&lt;='01_Données'!$O$2,ROW()-12,"")</f>
        <v/>
      </c>
      <c r="B1967" s="1" t="str">
        <f>IF('01_Données'!Q1717="","",INDEX(Tableau3[N°CMD],MATCH('01_Données'!P1717,Tableau3[Sequence],0),))</f>
        <v/>
      </c>
      <c r="C1967" s="31" t="str">
        <f>IF('01_Données'!Q1717="","",INDEX(Tableau3[Désignation],MATCH('01_Données'!P1717,Tableau3[Sequence],0),))</f>
        <v/>
      </c>
      <c r="D1967" s="1" t="str">
        <f>IF('01_Données'!Q1717="","",INDEX(Tableau3[Qte],MATCH('01_Données'!P1717,Tableau3[Sequence],0),))</f>
        <v/>
      </c>
      <c r="E1967" s="22" t="str">
        <f>IF('01_Données'!Q1717="","",INDEX(Tableau3[P.A.U],MATCH('01_Données'!P1717,Tableau3[Sequence],0),))</f>
        <v/>
      </c>
      <c r="F1967" s="22"/>
      <c r="G1967" s="2" t="str">
        <f>IF('01_Données'!Q1717="","",INDEX(Tableau3[Délai],MATCH('01_Données'!P1717,Tableau3[Sequence],0),))</f>
        <v/>
      </c>
      <c r="H1967" s="2" t="str">
        <f>IF('01_Données'!Q1717="","",INDEX(Tableau3[Date livraison],MATCH('01_Données'!P1717,Tableau3[Sequence],0),))</f>
        <v/>
      </c>
      <c r="I1967" s="1" t="str">
        <f t="shared" si="37"/>
        <v/>
      </c>
      <c r="J1967" t="e">
        <f>IF('01_Données'!#REF!="","",INDEX(#REF!,MATCH('01_Données'!#REF!,#REF!,0),))</f>
        <v>#REF!</v>
      </c>
    </row>
    <row r="1968" spans="1:10" x14ac:dyDescent="0.25">
      <c r="A1968" s="19" t="str">
        <f>IF(ROW()-12&lt;='01_Données'!$O$2,ROW()-12,"")</f>
        <v/>
      </c>
      <c r="B1968" s="1" t="str">
        <f>IF('01_Données'!Q1718="","",INDEX(Tableau3[N°CMD],MATCH('01_Données'!P1718,Tableau3[Sequence],0),))</f>
        <v/>
      </c>
      <c r="C1968" s="31" t="str">
        <f>IF('01_Données'!Q1718="","",INDEX(Tableau3[Désignation],MATCH('01_Données'!P1718,Tableau3[Sequence],0),))</f>
        <v/>
      </c>
      <c r="D1968" s="1" t="str">
        <f>IF('01_Données'!Q1718="","",INDEX(Tableau3[Qte],MATCH('01_Données'!P1718,Tableau3[Sequence],0),))</f>
        <v/>
      </c>
      <c r="E1968" s="22" t="str">
        <f>IF('01_Données'!Q1718="","",INDEX(Tableau3[P.A.U],MATCH('01_Données'!P1718,Tableau3[Sequence],0),))</f>
        <v/>
      </c>
      <c r="F1968" s="22"/>
      <c r="G1968" s="2" t="str">
        <f>IF('01_Données'!Q1718="","",INDEX(Tableau3[Délai],MATCH('01_Données'!P1718,Tableau3[Sequence],0),))</f>
        <v/>
      </c>
      <c r="H1968" s="2" t="str">
        <f>IF('01_Données'!Q1718="","",INDEX(Tableau3[Date livraison],MATCH('01_Données'!P1718,Tableau3[Sequence],0),))</f>
        <v/>
      </c>
      <c r="I1968" s="1" t="str">
        <f t="shared" si="37"/>
        <v/>
      </c>
      <c r="J1968" t="e">
        <f>IF('01_Données'!#REF!="","",INDEX(#REF!,MATCH('01_Données'!#REF!,#REF!,0),))</f>
        <v>#REF!</v>
      </c>
    </row>
    <row r="1969" spans="1:10" x14ac:dyDescent="0.25">
      <c r="A1969" s="19" t="str">
        <f>IF(ROW()-12&lt;='01_Données'!$O$2,ROW()-12,"")</f>
        <v/>
      </c>
      <c r="B1969" s="1" t="str">
        <f>IF('01_Données'!Q1719="","",INDEX(Tableau3[N°CMD],MATCH('01_Données'!P1719,Tableau3[Sequence],0),))</f>
        <v/>
      </c>
      <c r="C1969" s="31" t="str">
        <f>IF('01_Données'!Q1719="","",INDEX(Tableau3[Désignation],MATCH('01_Données'!P1719,Tableau3[Sequence],0),))</f>
        <v/>
      </c>
      <c r="D1969" s="1" t="str">
        <f>IF('01_Données'!Q1719="","",INDEX(Tableau3[Qte],MATCH('01_Données'!P1719,Tableau3[Sequence],0),))</f>
        <v/>
      </c>
      <c r="E1969" s="22" t="str">
        <f>IF('01_Données'!Q1719="","",INDEX(Tableau3[P.A.U],MATCH('01_Données'!P1719,Tableau3[Sequence],0),))</f>
        <v/>
      </c>
      <c r="F1969" s="22"/>
      <c r="G1969" s="2" t="str">
        <f>IF('01_Données'!Q1719="","",INDEX(Tableau3[Délai],MATCH('01_Données'!P1719,Tableau3[Sequence],0),))</f>
        <v/>
      </c>
      <c r="H1969" s="2" t="str">
        <f>IF('01_Données'!Q1719="","",INDEX(Tableau3[Date livraison],MATCH('01_Données'!P1719,Tableau3[Sequence],0),))</f>
        <v/>
      </c>
      <c r="I1969" s="1" t="str">
        <f t="shared" si="37"/>
        <v/>
      </c>
      <c r="J1969" t="e">
        <f>IF('01_Données'!#REF!="","",INDEX(#REF!,MATCH('01_Données'!#REF!,#REF!,0),))</f>
        <v>#REF!</v>
      </c>
    </row>
    <row r="1970" spans="1:10" x14ac:dyDescent="0.25">
      <c r="A1970" s="19" t="str">
        <f>IF(ROW()-12&lt;='01_Données'!$O$2,ROW()-12,"")</f>
        <v/>
      </c>
      <c r="B1970" s="1" t="str">
        <f>IF('01_Données'!Q1720="","",INDEX(Tableau3[N°CMD],MATCH('01_Données'!P1720,Tableau3[Sequence],0),))</f>
        <v/>
      </c>
      <c r="C1970" s="31" t="str">
        <f>IF('01_Données'!Q1720="","",INDEX(Tableau3[Désignation],MATCH('01_Données'!P1720,Tableau3[Sequence],0),))</f>
        <v/>
      </c>
      <c r="D1970" s="1" t="str">
        <f>IF('01_Données'!Q1720="","",INDEX(Tableau3[Qte],MATCH('01_Données'!P1720,Tableau3[Sequence],0),))</f>
        <v/>
      </c>
      <c r="E1970" s="22" t="str">
        <f>IF('01_Données'!Q1720="","",INDEX(Tableau3[P.A.U],MATCH('01_Données'!P1720,Tableau3[Sequence],0),))</f>
        <v/>
      </c>
      <c r="F1970" s="22"/>
      <c r="G1970" s="2" t="str">
        <f>IF('01_Données'!Q1720="","",INDEX(Tableau3[Délai],MATCH('01_Données'!P1720,Tableau3[Sequence],0),))</f>
        <v/>
      </c>
      <c r="H1970" s="2" t="str">
        <f>IF('01_Données'!Q1720="","",INDEX(Tableau3[Date livraison],MATCH('01_Données'!P1720,Tableau3[Sequence],0),))</f>
        <v/>
      </c>
      <c r="I1970" s="1" t="str">
        <f t="shared" si="37"/>
        <v/>
      </c>
      <c r="J1970" t="e">
        <f>IF('01_Données'!#REF!="","",INDEX(#REF!,MATCH('01_Données'!#REF!,#REF!,0),))</f>
        <v>#REF!</v>
      </c>
    </row>
    <row r="1971" spans="1:10" x14ac:dyDescent="0.25">
      <c r="A1971" s="19" t="str">
        <f>IF(ROW()-12&lt;='01_Données'!$O$2,ROW()-12,"")</f>
        <v/>
      </c>
      <c r="B1971" s="1" t="str">
        <f>IF('01_Données'!Q1721="","",INDEX(Tableau3[N°CMD],MATCH('01_Données'!P1721,Tableau3[Sequence],0),))</f>
        <v/>
      </c>
      <c r="C1971" s="31" t="str">
        <f>IF('01_Données'!Q1721="","",INDEX(Tableau3[Désignation],MATCH('01_Données'!P1721,Tableau3[Sequence],0),))</f>
        <v/>
      </c>
      <c r="D1971" s="1" t="str">
        <f>IF('01_Données'!Q1721="","",INDEX(Tableau3[Qte],MATCH('01_Données'!P1721,Tableau3[Sequence],0),))</f>
        <v/>
      </c>
      <c r="E1971" s="22" t="str">
        <f>IF('01_Données'!Q1721="","",INDEX(Tableau3[P.A.U],MATCH('01_Données'!P1721,Tableau3[Sequence],0),))</f>
        <v/>
      </c>
      <c r="F1971" s="22"/>
      <c r="G1971" s="2" t="str">
        <f>IF('01_Données'!Q1721="","",INDEX(Tableau3[Délai],MATCH('01_Données'!P1721,Tableau3[Sequence],0),))</f>
        <v/>
      </c>
      <c r="H1971" s="2" t="str">
        <f>IF('01_Données'!Q1721="","",INDEX(Tableau3[Date livraison],MATCH('01_Données'!P1721,Tableau3[Sequence],0),))</f>
        <v/>
      </c>
      <c r="I1971" s="1" t="str">
        <f t="shared" si="37"/>
        <v/>
      </c>
      <c r="J1971" t="e">
        <f>IF('01_Données'!#REF!="","",INDEX(#REF!,MATCH('01_Données'!#REF!,#REF!,0),))</f>
        <v>#REF!</v>
      </c>
    </row>
    <row r="1972" spans="1:10" x14ac:dyDescent="0.25">
      <c r="A1972" s="19" t="str">
        <f>IF(ROW()-12&lt;='01_Données'!$O$2,ROW()-12,"")</f>
        <v/>
      </c>
      <c r="B1972" s="1" t="str">
        <f>IF('01_Données'!Q1722="","",INDEX(Tableau3[N°CMD],MATCH('01_Données'!P1722,Tableau3[Sequence],0),))</f>
        <v/>
      </c>
      <c r="C1972" s="31" t="str">
        <f>IF('01_Données'!Q1722="","",INDEX(Tableau3[Désignation],MATCH('01_Données'!P1722,Tableau3[Sequence],0),))</f>
        <v/>
      </c>
      <c r="D1972" s="1" t="str">
        <f>IF('01_Données'!Q1722="","",INDEX(Tableau3[Qte],MATCH('01_Données'!P1722,Tableau3[Sequence],0),))</f>
        <v/>
      </c>
      <c r="E1972" s="22" t="str">
        <f>IF('01_Données'!Q1722="","",INDEX(Tableau3[P.A.U],MATCH('01_Données'!P1722,Tableau3[Sequence],0),))</f>
        <v/>
      </c>
      <c r="F1972" s="22"/>
      <c r="G1972" s="2" t="str">
        <f>IF('01_Données'!Q1722="","",INDEX(Tableau3[Délai],MATCH('01_Données'!P1722,Tableau3[Sequence],0),))</f>
        <v/>
      </c>
      <c r="H1972" s="2" t="str">
        <f>IF('01_Données'!Q1722="","",INDEX(Tableau3[Date livraison],MATCH('01_Données'!P1722,Tableau3[Sequence],0),))</f>
        <v/>
      </c>
      <c r="I1972" s="1" t="str">
        <f t="shared" si="37"/>
        <v/>
      </c>
      <c r="J1972" t="e">
        <f>IF('01_Données'!#REF!="","",INDEX(#REF!,MATCH('01_Données'!#REF!,#REF!,0),))</f>
        <v>#REF!</v>
      </c>
    </row>
    <row r="1973" spans="1:10" x14ac:dyDescent="0.25">
      <c r="A1973" s="19" t="str">
        <f>IF(ROW()-12&lt;='01_Données'!$O$2,ROW()-12,"")</f>
        <v/>
      </c>
      <c r="B1973" s="1" t="str">
        <f>IF('01_Données'!Q1723="","",INDEX(Tableau3[N°CMD],MATCH('01_Données'!P1723,Tableau3[Sequence],0),))</f>
        <v/>
      </c>
      <c r="C1973" s="31" t="str">
        <f>IF('01_Données'!Q1723="","",INDEX(Tableau3[Désignation],MATCH('01_Données'!P1723,Tableau3[Sequence],0),))</f>
        <v/>
      </c>
      <c r="D1973" s="1" t="str">
        <f>IF('01_Données'!Q1723="","",INDEX(Tableau3[Qte],MATCH('01_Données'!P1723,Tableau3[Sequence],0),))</f>
        <v/>
      </c>
      <c r="E1973" s="22" t="str">
        <f>IF('01_Données'!Q1723="","",INDEX(Tableau3[P.A.U],MATCH('01_Données'!P1723,Tableau3[Sequence],0),))</f>
        <v/>
      </c>
      <c r="F1973" s="22"/>
      <c r="G1973" s="2" t="str">
        <f>IF('01_Données'!Q1723="","",INDEX(Tableau3[Délai],MATCH('01_Données'!P1723,Tableau3[Sequence],0),))</f>
        <v/>
      </c>
      <c r="H1973" s="2" t="str">
        <f>IF('01_Données'!Q1723="","",INDEX(Tableau3[Date livraison],MATCH('01_Données'!P1723,Tableau3[Sequence],0),))</f>
        <v/>
      </c>
      <c r="I1973" s="1" t="str">
        <f t="shared" si="37"/>
        <v/>
      </c>
      <c r="J1973" t="e">
        <f>IF('01_Données'!#REF!="","",INDEX(#REF!,MATCH('01_Données'!#REF!,#REF!,0),))</f>
        <v>#REF!</v>
      </c>
    </row>
    <row r="1974" spans="1:10" x14ac:dyDescent="0.25">
      <c r="A1974" s="19" t="str">
        <f>IF(ROW()-12&lt;='01_Données'!$O$2,ROW()-12,"")</f>
        <v/>
      </c>
      <c r="B1974" s="1" t="str">
        <f>IF('01_Données'!Q1724="","",INDEX(Tableau3[N°CMD],MATCH('01_Données'!P1724,Tableau3[Sequence],0),))</f>
        <v/>
      </c>
      <c r="C1974" s="31" t="str">
        <f>IF('01_Données'!Q1724="","",INDEX(Tableau3[Désignation],MATCH('01_Données'!P1724,Tableau3[Sequence],0),))</f>
        <v/>
      </c>
      <c r="D1974" s="1" t="str">
        <f>IF('01_Données'!Q1724="","",INDEX(Tableau3[Qte],MATCH('01_Données'!P1724,Tableau3[Sequence],0),))</f>
        <v/>
      </c>
      <c r="E1974" s="22" t="str">
        <f>IF('01_Données'!Q1724="","",INDEX(Tableau3[P.A.U],MATCH('01_Données'!P1724,Tableau3[Sequence],0),))</f>
        <v/>
      </c>
      <c r="F1974" s="22"/>
      <c r="G1974" s="2" t="str">
        <f>IF('01_Données'!Q1724="","",INDEX(Tableau3[Délai],MATCH('01_Données'!P1724,Tableau3[Sequence],0),))</f>
        <v/>
      </c>
      <c r="H1974" s="2" t="str">
        <f>IF('01_Données'!Q1724="","",INDEX(Tableau3[Date livraison],MATCH('01_Données'!P1724,Tableau3[Sequence],0),))</f>
        <v/>
      </c>
      <c r="I1974" s="1" t="str">
        <f t="shared" si="37"/>
        <v/>
      </c>
      <c r="J1974" t="e">
        <f>IF('01_Données'!#REF!="","",INDEX(#REF!,MATCH('01_Données'!#REF!,#REF!,0),))</f>
        <v>#REF!</v>
      </c>
    </row>
    <row r="1975" spans="1:10" x14ac:dyDescent="0.25">
      <c r="A1975" s="19" t="str">
        <f>IF(ROW()-12&lt;='01_Données'!$O$2,ROW()-12,"")</f>
        <v/>
      </c>
      <c r="B1975" s="1" t="str">
        <f>IF('01_Données'!Q1725="","",INDEX(Tableau3[N°CMD],MATCH('01_Données'!P1725,Tableau3[Sequence],0),))</f>
        <v/>
      </c>
      <c r="C1975" s="31" t="str">
        <f>IF('01_Données'!Q1725="","",INDEX(Tableau3[Désignation],MATCH('01_Données'!P1725,Tableau3[Sequence],0),))</f>
        <v/>
      </c>
      <c r="D1975" s="1" t="str">
        <f>IF('01_Données'!Q1725="","",INDEX(Tableau3[Qte],MATCH('01_Données'!P1725,Tableau3[Sequence],0),))</f>
        <v/>
      </c>
      <c r="E1975" s="22" t="str">
        <f>IF('01_Données'!Q1725="","",INDEX(Tableau3[P.A.U],MATCH('01_Données'!P1725,Tableau3[Sequence],0),))</f>
        <v/>
      </c>
      <c r="F1975" s="22"/>
      <c r="G1975" s="2" t="str">
        <f>IF('01_Données'!Q1725="","",INDEX(Tableau3[Délai],MATCH('01_Données'!P1725,Tableau3[Sequence],0),))</f>
        <v/>
      </c>
      <c r="H1975" s="2" t="str">
        <f>IF('01_Données'!Q1725="","",INDEX(Tableau3[Date livraison],MATCH('01_Données'!P1725,Tableau3[Sequence],0),))</f>
        <v/>
      </c>
      <c r="I1975" s="1" t="str">
        <f t="shared" si="37"/>
        <v/>
      </c>
      <c r="J1975" t="e">
        <f>IF('01_Données'!#REF!="","",INDEX(#REF!,MATCH('01_Données'!#REF!,#REF!,0),))</f>
        <v>#REF!</v>
      </c>
    </row>
    <row r="1976" spans="1:10" x14ac:dyDescent="0.25">
      <c r="A1976" s="19" t="str">
        <f>IF(ROW()-12&lt;='01_Données'!$O$2,ROW()-12,"")</f>
        <v/>
      </c>
      <c r="B1976" s="1" t="str">
        <f>IF('01_Données'!Q1726="","",INDEX(Tableau3[N°CMD],MATCH('01_Données'!P1726,Tableau3[Sequence],0),))</f>
        <v/>
      </c>
      <c r="C1976" s="31" t="str">
        <f>IF('01_Données'!Q1726="","",INDEX(Tableau3[Désignation],MATCH('01_Données'!P1726,Tableau3[Sequence],0),))</f>
        <v/>
      </c>
      <c r="D1976" s="1" t="str">
        <f>IF('01_Données'!Q1726="","",INDEX(Tableau3[Qte],MATCH('01_Données'!P1726,Tableau3[Sequence],0),))</f>
        <v/>
      </c>
      <c r="E1976" s="22" t="str">
        <f>IF('01_Données'!Q1726="","",INDEX(Tableau3[P.A.U],MATCH('01_Données'!P1726,Tableau3[Sequence],0),))</f>
        <v/>
      </c>
      <c r="F1976" s="22"/>
      <c r="G1976" s="2" t="str">
        <f>IF('01_Données'!Q1726="","",INDEX(Tableau3[Délai],MATCH('01_Données'!P1726,Tableau3[Sequence],0),))</f>
        <v/>
      </c>
      <c r="H1976" s="2" t="str">
        <f>IF('01_Données'!Q1726="","",INDEX(Tableau3[Date livraison],MATCH('01_Données'!P1726,Tableau3[Sequence],0),))</f>
        <v/>
      </c>
      <c r="I1976" s="1" t="str">
        <f t="shared" si="37"/>
        <v/>
      </c>
      <c r="J1976" t="e">
        <f>IF('01_Données'!#REF!="","",INDEX(#REF!,MATCH('01_Données'!#REF!,#REF!,0),))</f>
        <v>#REF!</v>
      </c>
    </row>
    <row r="1977" spans="1:10" x14ac:dyDescent="0.25">
      <c r="A1977" s="19" t="str">
        <f>IF(ROW()-12&lt;='01_Données'!$O$2,ROW()-12,"")</f>
        <v/>
      </c>
      <c r="B1977" s="1" t="str">
        <f>IF('01_Données'!Q1727="","",INDEX(Tableau3[N°CMD],MATCH('01_Données'!P1727,Tableau3[Sequence],0),))</f>
        <v/>
      </c>
      <c r="C1977" s="31" t="str">
        <f>IF('01_Données'!Q1727="","",INDEX(Tableau3[Désignation],MATCH('01_Données'!P1727,Tableau3[Sequence],0),))</f>
        <v/>
      </c>
      <c r="D1977" s="1" t="str">
        <f>IF('01_Données'!Q1727="","",INDEX(Tableau3[Qte],MATCH('01_Données'!P1727,Tableau3[Sequence],0),))</f>
        <v/>
      </c>
      <c r="E1977" s="22" t="str">
        <f>IF('01_Données'!Q1727="","",INDEX(Tableau3[P.A.U],MATCH('01_Données'!P1727,Tableau3[Sequence],0),))</f>
        <v/>
      </c>
      <c r="F1977" s="22"/>
      <c r="G1977" s="2" t="str">
        <f>IF('01_Données'!Q1727="","",INDEX(Tableau3[Délai],MATCH('01_Données'!P1727,Tableau3[Sequence],0),))</f>
        <v/>
      </c>
      <c r="H1977" s="2" t="str">
        <f>IF('01_Données'!Q1727="","",INDEX(Tableau3[Date livraison],MATCH('01_Données'!P1727,Tableau3[Sequence],0),))</f>
        <v/>
      </c>
      <c r="I1977" s="1" t="str">
        <f t="shared" si="37"/>
        <v/>
      </c>
      <c r="J1977" t="e">
        <f>IF('01_Données'!#REF!="","",INDEX(#REF!,MATCH('01_Données'!#REF!,#REF!,0),))</f>
        <v>#REF!</v>
      </c>
    </row>
    <row r="1978" spans="1:10" x14ac:dyDescent="0.25">
      <c r="A1978" s="19" t="str">
        <f>IF(ROW()-12&lt;='01_Données'!$O$2,ROW()-12,"")</f>
        <v/>
      </c>
      <c r="B1978" s="1" t="str">
        <f>IF('01_Données'!Q1728="","",INDEX(Tableau3[N°CMD],MATCH('01_Données'!P1728,Tableau3[Sequence],0),))</f>
        <v/>
      </c>
      <c r="C1978" s="31" t="str">
        <f>IF('01_Données'!Q1728="","",INDEX(Tableau3[Désignation],MATCH('01_Données'!P1728,Tableau3[Sequence],0),))</f>
        <v/>
      </c>
      <c r="D1978" s="1" t="str">
        <f>IF('01_Données'!Q1728="","",INDEX(Tableau3[Qte],MATCH('01_Données'!P1728,Tableau3[Sequence],0),))</f>
        <v/>
      </c>
      <c r="E1978" s="22" t="str">
        <f>IF('01_Données'!Q1728="","",INDEX(Tableau3[P.A.U],MATCH('01_Données'!P1728,Tableau3[Sequence],0),))</f>
        <v/>
      </c>
      <c r="F1978" s="22"/>
      <c r="G1978" s="2" t="str">
        <f>IF('01_Données'!Q1728="","",INDEX(Tableau3[Délai],MATCH('01_Données'!P1728,Tableau3[Sequence],0),))</f>
        <v/>
      </c>
      <c r="H1978" s="2" t="str">
        <f>IF('01_Données'!Q1728="","",INDEX(Tableau3[Date livraison],MATCH('01_Données'!P1728,Tableau3[Sequence],0),))</f>
        <v/>
      </c>
      <c r="I1978" s="1" t="str">
        <f t="shared" si="37"/>
        <v/>
      </c>
      <c r="J1978" t="e">
        <f>IF('01_Données'!#REF!="","",INDEX(#REF!,MATCH('01_Données'!#REF!,#REF!,0),))</f>
        <v>#REF!</v>
      </c>
    </row>
    <row r="1979" spans="1:10" x14ac:dyDescent="0.25">
      <c r="A1979" s="19" t="str">
        <f>IF(ROW()-12&lt;='01_Données'!$O$2,ROW()-12,"")</f>
        <v/>
      </c>
      <c r="B1979" s="1" t="str">
        <f>IF('01_Données'!Q1729="","",INDEX(Tableau3[N°CMD],MATCH('01_Données'!P1729,Tableau3[Sequence],0),))</f>
        <v/>
      </c>
      <c r="C1979" s="31" t="str">
        <f>IF('01_Données'!Q1729="","",INDEX(Tableau3[Désignation],MATCH('01_Données'!P1729,Tableau3[Sequence],0),))</f>
        <v/>
      </c>
      <c r="D1979" s="1" t="str">
        <f>IF('01_Données'!Q1729="","",INDEX(Tableau3[Qte],MATCH('01_Données'!P1729,Tableau3[Sequence],0),))</f>
        <v/>
      </c>
      <c r="E1979" s="22" t="str">
        <f>IF('01_Données'!Q1729="","",INDEX(Tableau3[P.A.U],MATCH('01_Données'!P1729,Tableau3[Sequence],0),))</f>
        <v/>
      </c>
      <c r="F1979" s="22"/>
      <c r="G1979" s="2" t="str">
        <f>IF('01_Données'!Q1729="","",INDEX(Tableau3[Délai],MATCH('01_Données'!P1729,Tableau3[Sequence],0),))</f>
        <v/>
      </c>
      <c r="H1979" s="2" t="str">
        <f>IF('01_Données'!Q1729="","",INDEX(Tableau3[Date livraison],MATCH('01_Données'!P1729,Tableau3[Sequence],0),))</f>
        <v/>
      </c>
      <c r="I1979" s="1" t="str">
        <f t="shared" si="37"/>
        <v/>
      </c>
      <c r="J1979" t="e">
        <f>IF('01_Données'!#REF!="","",INDEX(#REF!,MATCH('01_Données'!#REF!,#REF!,0),))</f>
        <v>#REF!</v>
      </c>
    </row>
    <row r="1980" spans="1:10" x14ac:dyDescent="0.25">
      <c r="A1980" s="19" t="str">
        <f>IF(ROW()-12&lt;='01_Données'!$O$2,ROW()-12,"")</f>
        <v/>
      </c>
      <c r="B1980" s="1" t="str">
        <f>IF('01_Données'!Q1730="","",INDEX(Tableau3[N°CMD],MATCH('01_Données'!P1730,Tableau3[Sequence],0),))</f>
        <v/>
      </c>
      <c r="C1980" s="31" t="str">
        <f>IF('01_Données'!Q1730="","",INDEX(Tableau3[Désignation],MATCH('01_Données'!P1730,Tableau3[Sequence],0),))</f>
        <v/>
      </c>
      <c r="D1980" s="1" t="str">
        <f>IF('01_Données'!Q1730="","",INDEX(Tableau3[Qte],MATCH('01_Données'!P1730,Tableau3[Sequence],0),))</f>
        <v/>
      </c>
      <c r="E1980" s="22" t="str">
        <f>IF('01_Données'!Q1730="","",INDEX(Tableau3[P.A.U],MATCH('01_Données'!P1730,Tableau3[Sequence],0),))</f>
        <v/>
      </c>
      <c r="F1980" s="22"/>
      <c r="G1980" s="2" t="str">
        <f>IF('01_Données'!Q1730="","",INDEX(Tableau3[Délai],MATCH('01_Données'!P1730,Tableau3[Sequence],0),))</f>
        <v/>
      </c>
      <c r="H1980" s="2" t="str">
        <f>IF('01_Données'!Q1730="","",INDEX(Tableau3[Date livraison],MATCH('01_Données'!P1730,Tableau3[Sequence],0),))</f>
        <v/>
      </c>
      <c r="I1980" s="1" t="str">
        <f t="shared" si="37"/>
        <v/>
      </c>
      <c r="J1980" t="e">
        <f>IF('01_Données'!#REF!="","",INDEX(#REF!,MATCH('01_Données'!#REF!,#REF!,0),))</f>
        <v>#REF!</v>
      </c>
    </row>
    <row r="1981" spans="1:10" x14ac:dyDescent="0.25">
      <c r="A1981" s="19" t="str">
        <f>IF(ROW()-12&lt;='01_Données'!$O$2,ROW()-12,"")</f>
        <v/>
      </c>
      <c r="B1981" s="1" t="str">
        <f>IF('01_Données'!Q1731="","",INDEX(Tableau3[N°CMD],MATCH('01_Données'!P1731,Tableau3[Sequence],0),))</f>
        <v/>
      </c>
      <c r="C1981" s="31" t="str">
        <f>IF('01_Données'!Q1731="","",INDEX(Tableau3[Désignation],MATCH('01_Données'!P1731,Tableau3[Sequence],0),))</f>
        <v/>
      </c>
      <c r="D1981" s="1" t="str">
        <f>IF('01_Données'!Q1731="","",INDEX(Tableau3[Qte],MATCH('01_Données'!P1731,Tableau3[Sequence],0),))</f>
        <v/>
      </c>
      <c r="E1981" s="22" t="str">
        <f>IF('01_Données'!Q1731="","",INDEX(Tableau3[P.A.U],MATCH('01_Données'!P1731,Tableau3[Sequence],0),))</f>
        <v/>
      </c>
      <c r="F1981" s="22"/>
      <c r="G1981" s="2" t="str">
        <f>IF('01_Données'!Q1731="","",INDEX(Tableau3[Délai],MATCH('01_Données'!P1731,Tableau3[Sequence],0),))</f>
        <v/>
      </c>
      <c r="H1981" s="2" t="str">
        <f>IF('01_Données'!Q1731="","",INDEX(Tableau3[Date livraison],MATCH('01_Données'!P1731,Tableau3[Sequence],0),))</f>
        <v/>
      </c>
      <c r="I1981" s="1" t="str">
        <f t="shared" si="37"/>
        <v/>
      </c>
      <c r="J1981" t="e">
        <f>IF('01_Données'!#REF!="","",INDEX(#REF!,MATCH('01_Données'!#REF!,#REF!,0),))</f>
        <v>#REF!</v>
      </c>
    </row>
    <row r="1982" spans="1:10" x14ac:dyDescent="0.25">
      <c r="A1982" s="19" t="str">
        <f>IF(ROW()-12&lt;='01_Données'!$O$2,ROW()-12,"")</f>
        <v/>
      </c>
      <c r="B1982" s="1" t="str">
        <f>IF('01_Données'!Q1732="","",INDEX(Tableau3[N°CMD],MATCH('01_Données'!P1732,Tableau3[Sequence],0),))</f>
        <v/>
      </c>
      <c r="C1982" s="31" t="str">
        <f>IF('01_Données'!Q1732="","",INDEX(Tableau3[Désignation],MATCH('01_Données'!P1732,Tableau3[Sequence],0),))</f>
        <v/>
      </c>
      <c r="D1982" s="1" t="str">
        <f>IF('01_Données'!Q1732="","",INDEX(Tableau3[Qte],MATCH('01_Données'!P1732,Tableau3[Sequence],0),))</f>
        <v/>
      </c>
      <c r="E1982" s="22" t="str">
        <f>IF('01_Données'!Q1732="","",INDEX(Tableau3[P.A.U],MATCH('01_Données'!P1732,Tableau3[Sequence],0),))</f>
        <v/>
      </c>
      <c r="F1982" s="22"/>
      <c r="G1982" s="2" t="str">
        <f>IF('01_Données'!Q1732="","",INDEX(Tableau3[Délai],MATCH('01_Données'!P1732,Tableau3[Sequence],0),))</f>
        <v/>
      </c>
      <c r="H1982" s="2" t="str">
        <f>IF('01_Données'!Q1732="","",INDEX(Tableau3[Date livraison],MATCH('01_Données'!P1732,Tableau3[Sequence],0),))</f>
        <v/>
      </c>
      <c r="I1982" s="1" t="str">
        <f t="shared" si="37"/>
        <v/>
      </c>
      <c r="J1982" t="e">
        <f>IF('01_Données'!#REF!="","",INDEX(#REF!,MATCH('01_Données'!#REF!,#REF!,0),))</f>
        <v>#REF!</v>
      </c>
    </row>
    <row r="1983" spans="1:10" x14ac:dyDescent="0.25">
      <c r="A1983" s="19" t="str">
        <f>IF(ROW()-12&lt;='01_Données'!$O$2,ROW()-12,"")</f>
        <v/>
      </c>
      <c r="B1983" s="1" t="str">
        <f>IF('01_Données'!Q1733="","",INDEX(Tableau3[N°CMD],MATCH('01_Données'!P1733,Tableau3[Sequence],0),))</f>
        <v/>
      </c>
      <c r="C1983" s="31" t="str">
        <f>IF('01_Données'!Q1733="","",INDEX(Tableau3[Désignation],MATCH('01_Données'!P1733,Tableau3[Sequence],0),))</f>
        <v/>
      </c>
      <c r="D1983" s="1" t="str">
        <f>IF('01_Données'!Q1733="","",INDEX(Tableau3[Qte],MATCH('01_Données'!P1733,Tableau3[Sequence],0),))</f>
        <v/>
      </c>
      <c r="E1983" s="22" t="str">
        <f>IF('01_Données'!Q1733="","",INDEX(Tableau3[P.A.U],MATCH('01_Données'!P1733,Tableau3[Sequence],0),))</f>
        <v/>
      </c>
      <c r="F1983" s="22"/>
      <c r="G1983" s="2" t="str">
        <f>IF('01_Données'!Q1733="","",INDEX(Tableau3[Délai],MATCH('01_Données'!P1733,Tableau3[Sequence],0),))</f>
        <v/>
      </c>
      <c r="H1983" s="2" t="str">
        <f>IF('01_Données'!Q1733="","",INDEX(Tableau3[Date livraison],MATCH('01_Données'!P1733,Tableau3[Sequence],0),))</f>
        <v/>
      </c>
      <c r="I1983" s="1" t="str">
        <f t="shared" si="37"/>
        <v/>
      </c>
      <c r="J1983" t="e">
        <f>IF('01_Données'!#REF!="","",INDEX(#REF!,MATCH('01_Données'!#REF!,#REF!,0),))</f>
        <v>#REF!</v>
      </c>
    </row>
    <row r="1984" spans="1:10" x14ac:dyDescent="0.25">
      <c r="A1984" s="19" t="str">
        <f>IF(ROW()-12&lt;='01_Données'!$O$2,ROW()-12,"")</f>
        <v/>
      </c>
      <c r="B1984" s="1" t="str">
        <f>IF('01_Données'!Q1734="","",INDEX(Tableau3[N°CMD],MATCH('01_Données'!P1734,Tableau3[Sequence],0),))</f>
        <v/>
      </c>
      <c r="C1984" s="31" t="str">
        <f>IF('01_Données'!Q1734="","",INDEX(Tableau3[Désignation],MATCH('01_Données'!P1734,Tableau3[Sequence],0),))</f>
        <v/>
      </c>
      <c r="D1984" s="1" t="str">
        <f>IF('01_Données'!Q1734="","",INDEX(Tableau3[Qte],MATCH('01_Données'!P1734,Tableau3[Sequence],0),))</f>
        <v/>
      </c>
      <c r="E1984" s="22" t="str">
        <f>IF('01_Données'!Q1734="","",INDEX(Tableau3[P.A.U],MATCH('01_Données'!P1734,Tableau3[Sequence],0),))</f>
        <v/>
      </c>
      <c r="F1984" s="22"/>
      <c r="G1984" s="2" t="str">
        <f>IF('01_Données'!Q1734="","",INDEX(Tableau3[Délai],MATCH('01_Données'!P1734,Tableau3[Sequence],0),))</f>
        <v/>
      </c>
      <c r="H1984" s="2" t="str">
        <f>IF('01_Données'!Q1734="","",INDEX(Tableau3[Date livraison],MATCH('01_Données'!P1734,Tableau3[Sequence],0),))</f>
        <v/>
      </c>
      <c r="I1984" s="1" t="str">
        <f t="shared" si="37"/>
        <v/>
      </c>
      <c r="J1984" t="e">
        <f>IF('01_Données'!#REF!="","",INDEX(#REF!,MATCH('01_Données'!#REF!,#REF!,0),))</f>
        <v>#REF!</v>
      </c>
    </row>
    <row r="1985" spans="1:10" x14ac:dyDescent="0.25">
      <c r="A1985" s="19" t="str">
        <f>IF(ROW()-12&lt;='01_Données'!$O$2,ROW()-12,"")</f>
        <v/>
      </c>
      <c r="B1985" s="1" t="str">
        <f>IF('01_Données'!Q1735="","",INDEX(Tableau3[N°CMD],MATCH('01_Données'!P1735,Tableau3[Sequence],0),))</f>
        <v/>
      </c>
      <c r="C1985" s="31" t="str">
        <f>IF('01_Données'!Q1735="","",INDEX(Tableau3[Désignation],MATCH('01_Données'!P1735,Tableau3[Sequence],0),))</f>
        <v/>
      </c>
      <c r="D1985" s="1" t="str">
        <f>IF('01_Données'!Q1735="","",INDEX(Tableau3[Qte],MATCH('01_Données'!P1735,Tableau3[Sequence],0),))</f>
        <v/>
      </c>
      <c r="E1985" s="22" t="str">
        <f>IF('01_Données'!Q1735="","",INDEX(Tableau3[P.A.U],MATCH('01_Données'!P1735,Tableau3[Sequence],0),))</f>
        <v/>
      </c>
      <c r="F1985" s="22"/>
      <c r="G1985" s="2" t="str">
        <f>IF('01_Données'!Q1735="","",INDEX(Tableau3[Délai],MATCH('01_Données'!P1735,Tableau3[Sequence],0),))</f>
        <v/>
      </c>
      <c r="H1985" s="2" t="str">
        <f>IF('01_Données'!Q1735="","",INDEX(Tableau3[Date livraison],MATCH('01_Données'!P1735,Tableau3[Sequence],0),))</f>
        <v/>
      </c>
      <c r="I1985" s="1" t="str">
        <f t="shared" si="37"/>
        <v/>
      </c>
      <c r="J1985" t="e">
        <f>IF('01_Données'!#REF!="","",INDEX(#REF!,MATCH('01_Données'!#REF!,#REF!,0),))</f>
        <v>#REF!</v>
      </c>
    </row>
    <row r="1986" spans="1:10" x14ac:dyDescent="0.25">
      <c r="A1986" s="19" t="str">
        <f>IF(ROW()-12&lt;='01_Données'!$O$2,ROW()-12,"")</f>
        <v/>
      </c>
      <c r="B1986" s="1" t="str">
        <f>IF('01_Données'!Q1736="","",INDEX(Tableau3[N°CMD],MATCH('01_Données'!P1736,Tableau3[Sequence],0),))</f>
        <v/>
      </c>
      <c r="C1986" s="31" t="str">
        <f>IF('01_Données'!Q1736="","",INDEX(Tableau3[Désignation],MATCH('01_Données'!P1736,Tableau3[Sequence],0),))</f>
        <v/>
      </c>
      <c r="D1986" s="1" t="str">
        <f>IF('01_Données'!Q1736="","",INDEX(Tableau3[Qte],MATCH('01_Données'!P1736,Tableau3[Sequence],0),))</f>
        <v/>
      </c>
      <c r="E1986" s="22" t="str">
        <f>IF('01_Données'!Q1736="","",INDEX(Tableau3[P.A.U],MATCH('01_Données'!P1736,Tableau3[Sequence],0),))</f>
        <v/>
      </c>
      <c r="F1986" s="22"/>
      <c r="G1986" s="2" t="str">
        <f>IF('01_Données'!Q1736="","",INDEX(Tableau3[Délai],MATCH('01_Données'!P1736,Tableau3[Sequence],0),))</f>
        <v/>
      </c>
      <c r="H1986" s="2" t="str">
        <f>IF('01_Données'!Q1736="","",INDEX(Tableau3[Date livraison],MATCH('01_Données'!P1736,Tableau3[Sequence],0),))</f>
        <v/>
      </c>
      <c r="I1986" s="1" t="str">
        <f t="shared" si="37"/>
        <v/>
      </c>
      <c r="J1986" t="e">
        <f>IF('01_Données'!#REF!="","",INDEX(#REF!,MATCH('01_Données'!#REF!,#REF!,0),))</f>
        <v>#REF!</v>
      </c>
    </row>
    <row r="1987" spans="1:10" x14ac:dyDescent="0.25">
      <c r="A1987" s="19" t="str">
        <f>IF(ROW()-12&lt;='01_Données'!$O$2,ROW()-12,"")</f>
        <v/>
      </c>
      <c r="B1987" s="1" t="str">
        <f>IF('01_Données'!Q1737="","",INDEX(Tableau3[N°CMD],MATCH('01_Données'!P1737,Tableau3[Sequence],0),))</f>
        <v/>
      </c>
      <c r="C1987" s="31" t="str">
        <f>IF('01_Données'!Q1737="","",INDEX(Tableau3[Désignation],MATCH('01_Données'!P1737,Tableau3[Sequence],0),))</f>
        <v/>
      </c>
      <c r="D1987" s="1" t="str">
        <f>IF('01_Données'!Q1737="","",INDEX(Tableau3[Qte],MATCH('01_Données'!P1737,Tableau3[Sequence],0),))</f>
        <v/>
      </c>
      <c r="E1987" s="22" t="str">
        <f>IF('01_Données'!Q1737="","",INDEX(Tableau3[P.A.U],MATCH('01_Données'!P1737,Tableau3[Sequence],0),))</f>
        <v/>
      </c>
      <c r="F1987" s="22"/>
      <c r="G1987" s="2" t="str">
        <f>IF('01_Données'!Q1737="","",INDEX(Tableau3[Délai],MATCH('01_Données'!P1737,Tableau3[Sequence],0),))</f>
        <v/>
      </c>
      <c r="H1987" s="2" t="str">
        <f>IF('01_Données'!Q1737="","",INDEX(Tableau3[Date livraison],MATCH('01_Données'!P1737,Tableau3[Sequence],0),))</f>
        <v/>
      </c>
      <c r="I1987" s="1" t="str">
        <f t="shared" si="37"/>
        <v/>
      </c>
      <c r="J1987" t="e">
        <f>IF('01_Données'!#REF!="","",INDEX(#REF!,MATCH('01_Données'!#REF!,#REF!,0),))</f>
        <v>#REF!</v>
      </c>
    </row>
    <row r="1988" spans="1:10" x14ac:dyDescent="0.25">
      <c r="A1988" s="19" t="str">
        <f>IF(ROW()-12&lt;='01_Données'!$O$2,ROW()-12,"")</f>
        <v/>
      </c>
      <c r="B1988" s="1" t="str">
        <f>IF('01_Données'!Q1738="","",INDEX(Tableau3[N°CMD],MATCH('01_Données'!P1738,Tableau3[Sequence],0),))</f>
        <v/>
      </c>
      <c r="C1988" s="31" t="str">
        <f>IF('01_Données'!Q1738="","",INDEX(Tableau3[Désignation],MATCH('01_Données'!P1738,Tableau3[Sequence],0),))</f>
        <v/>
      </c>
      <c r="D1988" s="1" t="str">
        <f>IF('01_Données'!Q1738="","",INDEX(Tableau3[Qte],MATCH('01_Données'!P1738,Tableau3[Sequence],0),))</f>
        <v/>
      </c>
      <c r="E1988" s="22" t="str">
        <f>IF('01_Données'!Q1738="","",INDEX(Tableau3[P.A.U],MATCH('01_Données'!P1738,Tableau3[Sequence],0),))</f>
        <v/>
      </c>
      <c r="F1988" s="22"/>
      <c r="G1988" s="2" t="str">
        <f>IF('01_Données'!Q1738="","",INDEX(Tableau3[Délai],MATCH('01_Données'!P1738,Tableau3[Sequence],0),))</f>
        <v/>
      </c>
      <c r="H1988" s="2" t="str">
        <f>IF('01_Données'!Q1738="","",INDEX(Tableau3[Date livraison],MATCH('01_Données'!P1738,Tableau3[Sequence],0),))</f>
        <v/>
      </c>
      <c r="I1988" s="1" t="str">
        <f t="shared" si="37"/>
        <v/>
      </c>
      <c r="J1988" t="e">
        <f>IF('01_Données'!#REF!="","",INDEX(#REF!,MATCH('01_Données'!#REF!,#REF!,0),))</f>
        <v>#REF!</v>
      </c>
    </row>
    <row r="1989" spans="1:10" x14ac:dyDescent="0.25">
      <c r="A1989" s="19" t="str">
        <f>IF(ROW()-12&lt;='01_Données'!$O$2,ROW()-12,"")</f>
        <v/>
      </c>
      <c r="B1989" s="1" t="str">
        <f>IF('01_Données'!Q1739="","",INDEX(Tableau3[N°CMD],MATCH('01_Données'!P1739,Tableau3[Sequence],0),))</f>
        <v/>
      </c>
      <c r="C1989" s="31" t="str">
        <f>IF('01_Données'!Q1739="","",INDEX(Tableau3[Désignation],MATCH('01_Données'!P1739,Tableau3[Sequence],0),))</f>
        <v/>
      </c>
      <c r="D1989" s="1" t="str">
        <f>IF('01_Données'!Q1739="","",INDEX(Tableau3[Qte],MATCH('01_Données'!P1739,Tableau3[Sequence],0),))</f>
        <v/>
      </c>
      <c r="E1989" s="22" t="str">
        <f>IF('01_Données'!Q1739="","",INDEX(Tableau3[P.A.U],MATCH('01_Données'!P1739,Tableau3[Sequence],0),))</f>
        <v/>
      </c>
      <c r="F1989" s="22"/>
      <c r="G1989" s="2" t="str">
        <f>IF('01_Données'!Q1739="","",INDEX(Tableau3[Délai],MATCH('01_Données'!P1739,Tableau3[Sequence],0),))</f>
        <v/>
      </c>
      <c r="H1989" s="2" t="str">
        <f>IF('01_Données'!Q1739="","",INDEX(Tableau3[Date livraison],MATCH('01_Données'!P1739,Tableau3[Sequence],0),))</f>
        <v/>
      </c>
      <c r="I1989" s="1" t="str">
        <f t="shared" si="37"/>
        <v/>
      </c>
      <c r="J1989" t="e">
        <f>IF('01_Données'!#REF!="","",INDEX(#REF!,MATCH('01_Données'!#REF!,#REF!,0),))</f>
        <v>#REF!</v>
      </c>
    </row>
    <row r="1990" spans="1:10" x14ac:dyDescent="0.25">
      <c r="A1990" s="19" t="str">
        <f>IF(ROW()-12&lt;='01_Données'!$O$2,ROW()-12,"")</f>
        <v/>
      </c>
      <c r="B1990" s="1" t="str">
        <f>IF('01_Données'!Q1740="","",INDEX(Tableau3[N°CMD],MATCH('01_Données'!P1740,Tableau3[Sequence],0),))</f>
        <v/>
      </c>
      <c r="C1990" s="31" t="str">
        <f>IF('01_Données'!Q1740="","",INDEX(Tableau3[Désignation],MATCH('01_Données'!P1740,Tableau3[Sequence],0),))</f>
        <v/>
      </c>
      <c r="D1990" s="1" t="str">
        <f>IF('01_Données'!Q1740="","",INDEX(Tableau3[Qte],MATCH('01_Données'!P1740,Tableau3[Sequence],0),))</f>
        <v/>
      </c>
      <c r="E1990" s="22" t="str">
        <f>IF('01_Données'!Q1740="","",INDEX(Tableau3[P.A.U],MATCH('01_Données'!P1740,Tableau3[Sequence],0),))</f>
        <v/>
      </c>
      <c r="F1990" s="22"/>
      <c r="G1990" s="2" t="str">
        <f>IF('01_Données'!Q1740="","",INDEX(Tableau3[Délai],MATCH('01_Données'!P1740,Tableau3[Sequence],0),))</f>
        <v/>
      </c>
      <c r="H1990" s="2" t="str">
        <f>IF('01_Données'!Q1740="","",INDEX(Tableau3[Date livraison],MATCH('01_Données'!P1740,Tableau3[Sequence],0),))</f>
        <v/>
      </c>
      <c r="I1990" s="1" t="str">
        <f t="shared" si="37"/>
        <v/>
      </c>
      <c r="J1990" t="e">
        <f>IF('01_Données'!#REF!="","",INDEX(#REF!,MATCH('01_Données'!#REF!,#REF!,0),))</f>
        <v>#REF!</v>
      </c>
    </row>
    <row r="1991" spans="1:10" x14ac:dyDescent="0.25">
      <c r="A1991" s="19" t="str">
        <f>IF(ROW()-12&lt;='01_Données'!$O$2,ROW()-12,"")</f>
        <v/>
      </c>
      <c r="B1991" s="1" t="str">
        <f>IF('01_Données'!Q1741="","",INDEX(Tableau3[N°CMD],MATCH('01_Données'!P1741,Tableau3[Sequence],0),))</f>
        <v/>
      </c>
      <c r="C1991" s="31" t="str">
        <f>IF('01_Données'!Q1741="","",INDEX(Tableau3[Désignation],MATCH('01_Données'!P1741,Tableau3[Sequence],0),))</f>
        <v/>
      </c>
      <c r="D1991" s="1" t="str">
        <f>IF('01_Données'!Q1741="","",INDEX(Tableau3[Qte],MATCH('01_Données'!P1741,Tableau3[Sequence],0),))</f>
        <v/>
      </c>
      <c r="E1991" s="22" t="str">
        <f>IF('01_Données'!Q1741="","",INDEX(Tableau3[P.A.U],MATCH('01_Données'!P1741,Tableau3[Sequence],0),))</f>
        <v/>
      </c>
      <c r="F1991" s="22"/>
      <c r="G1991" s="2" t="str">
        <f>IF('01_Données'!Q1741="","",INDEX(Tableau3[Délai],MATCH('01_Données'!P1741,Tableau3[Sequence],0),))</f>
        <v/>
      </c>
      <c r="H1991" s="2" t="str">
        <f>IF('01_Données'!Q1741="","",INDEX(Tableau3[Date livraison],MATCH('01_Données'!P1741,Tableau3[Sequence],0),))</f>
        <v/>
      </c>
      <c r="I1991" s="1" t="str">
        <f t="shared" si="37"/>
        <v/>
      </c>
      <c r="J1991" t="e">
        <f>IF('01_Données'!#REF!="","",INDEX(#REF!,MATCH('01_Données'!#REF!,#REF!,0),))</f>
        <v>#REF!</v>
      </c>
    </row>
    <row r="1992" spans="1:10" x14ac:dyDescent="0.25">
      <c r="A1992" s="19" t="str">
        <f>IF(ROW()-12&lt;='01_Données'!$O$2,ROW()-12,"")</f>
        <v/>
      </c>
      <c r="B1992" s="1" t="str">
        <f>IF('01_Données'!Q1742="","",INDEX(Tableau3[N°CMD],MATCH('01_Données'!P1742,Tableau3[Sequence],0),))</f>
        <v/>
      </c>
      <c r="C1992" s="31" t="str">
        <f>IF('01_Données'!Q1742="","",INDEX(Tableau3[Désignation],MATCH('01_Données'!P1742,Tableau3[Sequence],0),))</f>
        <v/>
      </c>
      <c r="D1992" s="1" t="str">
        <f>IF('01_Données'!Q1742="","",INDEX(Tableau3[Qte],MATCH('01_Données'!P1742,Tableau3[Sequence],0),))</f>
        <v/>
      </c>
      <c r="E1992" s="22" t="str">
        <f>IF('01_Données'!Q1742="","",INDEX(Tableau3[P.A.U],MATCH('01_Données'!P1742,Tableau3[Sequence],0),))</f>
        <v/>
      </c>
      <c r="F1992" s="22"/>
      <c r="G1992" s="2" t="str">
        <f>IF('01_Données'!Q1742="","",INDEX(Tableau3[Délai],MATCH('01_Données'!P1742,Tableau3[Sequence],0),))</f>
        <v/>
      </c>
      <c r="H1992" s="2" t="str">
        <f>IF('01_Données'!Q1742="","",INDEX(Tableau3[Date livraison],MATCH('01_Données'!P1742,Tableau3[Sequence],0),))</f>
        <v/>
      </c>
      <c r="I1992" s="1" t="str">
        <f t="shared" si="37"/>
        <v/>
      </c>
      <c r="J1992" t="e">
        <f>IF('01_Données'!#REF!="","",INDEX(#REF!,MATCH('01_Données'!#REF!,#REF!,0),))</f>
        <v>#REF!</v>
      </c>
    </row>
    <row r="1993" spans="1:10" x14ac:dyDescent="0.25">
      <c r="A1993" s="19" t="str">
        <f>IF(ROW()-12&lt;='01_Données'!$O$2,ROW()-12,"")</f>
        <v/>
      </c>
      <c r="B1993" s="1" t="str">
        <f>IF('01_Données'!Q1743="","",INDEX(Tableau3[N°CMD],MATCH('01_Données'!P1743,Tableau3[Sequence],0),))</f>
        <v/>
      </c>
      <c r="C1993" s="31" t="str">
        <f>IF('01_Données'!Q1743="","",INDEX(Tableau3[Désignation],MATCH('01_Données'!P1743,Tableau3[Sequence],0),))</f>
        <v/>
      </c>
      <c r="D1993" s="1" t="str">
        <f>IF('01_Données'!Q1743="","",INDEX(Tableau3[Qte],MATCH('01_Données'!P1743,Tableau3[Sequence],0),))</f>
        <v/>
      </c>
      <c r="E1993" s="22" t="str">
        <f>IF('01_Données'!Q1743="","",INDEX(Tableau3[P.A.U],MATCH('01_Données'!P1743,Tableau3[Sequence],0),))</f>
        <v/>
      </c>
      <c r="F1993" s="22"/>
      <c r="G1993" s="2" t="str">
        <f>IF('01_Données'!Q1743="","",INDEX(Tableau3[Délai],MATCH('01_Données'!P1743,Tableau3[Sequence],0),))</f>
        <v/>
      </c>
      <c r="H1993" s="2" t="str">
        <f>IF('01_Données'!Q1743="","",INDEX(Tableau3[Date livraison],MATCH('01_Données'!P1743,Tableau3[Sequence],0),))</f>
        <v/>
      </c>
      <c r="I1993" s="1" t="str">
        <f t="shared" si="37"/>
        <v/>
      </c>
      <c r="J1993" t="e">
        <f>IF('01_Données'!#REF!="","",INDEX(#REF!,MATCH('01_Données'!#REF!,#REF!,0),))</f>
        <v>#REF!</v>
      </c>
    </row>
    <row r="1994" spans="1:10" x14ac:dyDescent="0.25">
      <c r="A1994" s="19" t="str">
        <f>IF(ROW()-12&lt;='01_Données'!$O$2,ROW()-12,"")</f>
        <v/>
      </c>
      <c r="B1994" s="1" t="str">
        <f>IF('01_Données'!Q1744="","",INDEX(Tableau3[N°CMD],MATCH('01_Données'!P1744,Tableau3[Sequence],0),))</f>
        <v/>
      </c>
      <c r="C1994" s="31" t="str">
        <f>IF('01_Données'!Q1744="","",INDEX(Tableau3[Désignation],MATCH('01_Données'!P1744,Tableau3[Sequence],0),))</f>
        <v/>
      </c>
      <c r="D1994" s="1" t="str">
        <f>IF('01_Données'!Q1744="","",INDEX(Tableau3[Qte],MATCH('01_Données'!P1744,Tableau3[Sequence],0),))</f>
        <v/>
      </c>
      <c r="E1994" s="22" t="str">
        <f>IF('01_Données'!Q1744="","",INDEX(Tableau3[P.A.U],MATCH('01_Données'!P1744,Tableau3[Sequence],0),))</f>
        <v/>
      </c>
      <c r="F1994" s="22"/>
      <c r="G1994" s="2" t="str">
        <f>IF('01_Données'!Q1744="","",INDEX(Tableau3[Délai],MATCH('01_Données'!P1744,Tableau3[Sequence],0),))</f>
        <v/>
      </c>
      <c r="H1994" s="2" t="str">
        <f>IF('01_Données'!Q1744="","",INDEX(Tableau3[Date livraison],MATCH('01_Données'!P1744,Tableau3[Sequence],0),))</f>
        <v/>
      </c>
      <c r="I1994" s="1" t="str">
        <f t="shared" si="37"/>
        <v/>
      </c>
      <c r="J1994" t="e">
        <f>IF('01_Données'!#REF!="","",INDEX(#REF!,MATCH('01_Données'!#REF!,#REF!,0),))</f>
        <v>#REF!</v>
      </c>
    </row>
    <row r="1995" spans="1:10" x14ac:dyDescent="0.25">
      <c r="A1995" s="19" t="str">
        <f>IF(ROW()-12&lt;='01_Données'!$O$2,ROW()-12,"")</f>
        <v/>
      </c>
      <c r="B1995" s="1" t="str">
        <f>IF('01_Données'!Q1745="","",INDEX(Tableau3[N°CMD],MATCH('01_Données'!P1745,Tableau3[Sequence],0),))</f>
        <v/>
      </c>
      <c r="C1995" s="31" t="str">
        <f>IF('01_Données'!Q1745="","",INDEX(Tableau3[Désignation],MATCH('01_Données'!P1745,Tableau3[Sequence],0),))</f>
        <v/>
      </c>
      <c r="D1995" s="1" t="str">
        <f>IF('01_Données'!Q1745="","",INDEX(Tableau3[Qte],MATCH('01_Données'!P1745,Tableau3[Sequence],0),))</f>
        <v/>
      </c>
      <c r="E1995" s="22" t="str">
        <f>IF('01_Données'!Q1745="","",INDEX(Tableau3[P.A.U],MATCH('01_Données'!P1745,Tableau3[Sequence],0),))</f>
        <v/>
      </c>
      <c r="F1995" s="22"/>
      <c r="G1995" s="2" t="str">
        <f>IF('01_Données'!Q1745="","",INDEX(Tableau3[Délai],MATCH('01_Données'!P1745,Tableau3[Sequence],0),))</f>
        <v/>
      </c>
      <c r="H1995" s="2" t="str">
        <f>IF('01_Données'!Q1745="","",INDEX(Tableau3[Date livraison],MATCH('01_Données'!P1745,Tableau3[Sequence],0),))</f>
        <v/>
      </c>
      <c r="I1995" s="1" t="str">
        <f t="shared" si="37"/>
        <v/>
      </c>
      <c r="J1995" t="e">
        <f>IF('01_Données'!#REF!="","",INDEX(#REF!,MATCH('01_Données'!#REF!,#REF!,0),))</f>
        <v>#REF!</v>
      </c>
    </row>
    <row r="1996" spans="1:10" x14ac:dyDescent="0.25">
      <c r="A1996" s="19" t="str">
        <f>IF(ROW()-12&lt;='01_Données'!$O$2,ROW()-12,"")</f>
        <v/>
      </c>
      <c r="B1996" s="1" t="str">
        <f>IF('01_Données'!Q1746="","",INDEX(Tableau3[N°CMD],MATCH('01_Données'!P1746,Tableau3[Sequence],0),))</f>
        <v/>
      </c>
      <c r="C1996" s="31" t="str">
        <f>IF('01_Données'!Q1746="","",INDEX(Tableau3[Désignation],MATCH('01_Données'!P1746,Tableau3[Sequence],0),))</f>
        <v/>
      </c>
      <c r="D1996" s="1" t="str">
        <f>IF('01_Données'!Q1746="","",INDEX(Tableau3[Qte],MATCH('01_Données'!P1746,Tableau3[Sequence],0),))</f>
        <v/>
      </c>
      <c r="E1996" s="22" t="str">
        <f>IF('01_Données'!Q1746="","",INDEX(Tableau3[P.A.U],MATCH('01_Données'!P1746,Tableau3[Sequence],0),))</f>
        <v/>
      </c>
      <c r="F1996" s="22"/>
      <c r="G1996" s="2" t="str">
        <f>IF('01_Données'!Q1746="","",INDEX(Tableau3[Délai],MATCH('01_Données'!P1746,Tableau3[Sequence],0),))</f>
        <v/>
      </c>
      <c r="H1996" s="2" t="str">
        <f>IF('01_Données'!Q1746="","",INDEX(Tableau3[Date livraison],MATCH('01_Données'!P1746,Tableau3[Sequence],0),))</f>
        <v/>
      </c>
      <c r="I1996" s="1" t="str">
        <f t="shared" ref="I1996:I2050" si="38">IF(ISBLANK(A1996),"",IFERROR(H1996-G1996,""))</f>
        <v/>
      </c>
      <c r="J1996" t="e">
        <f>IF('01_Données'!#REF!="","",INDEX(#REF!,MATCH('01_Données'!#REF!,#REF!,0),))</f>
        <v>#REF!</v>
      </c>
    </row>
    <row r="1997" spans="1:10" x14ac:dyDescent="0.25">
      <c r="A1997" s="19" t="str">
        <f>IF(ROW()-12&lt;='01_Données'!$O$2,ROW()-12,"")</f>
        <v/>
      </c>
      <c r="B1997" s="1" t="str">
        <f>IF('01_Données'!Q1747="","",INDEX(Tableau3[N°CMD],MATCH('01_Données'!P1747,Tableau3[Sequence],0),))</f>
        <v/>
      </c>
      <c r="C1997" s="31" t="str">
        <f>IF('01_Données'!Q1747="","",INDEX(Tableau3[Désignation],MATCH('01_Données'!P1747,Tableau3[Sequence],0),))</f>
        <v/>
      </c>
      <c r="D1997" s="1" t="str">
        <f>IF('01_Données'!Q1747="","",INDEX(Tableau3[Qte],MATCH('01_Données'!P1747,Tableau3[Sequence],0),))</f>
        <v/>
      </c>
      <c r="E1997" s="22" t="str">
        <f>IF('01_Données'!Q1747="","",INDEX(Tableau3[P.A.U],MATCH('01_Données'!P1747,Tableau3[Sequence],0),))</f>
        <v/>
      </c>
      <c r="F1997" s="22"/>
      <c r="G1997" s="2" t="str">
        <f>IF('01_Données'!Q1747="","",INDEX(Tableau3[Délai],MATCH('01_Données'!P1747,Tableau3[Sequence],0),))</f>
        <v/>
      </c>
      <c r="H1997" s="2" t="str">
        <f>IF('01_Données'!Q1747="","",INDEX(Tableau3[Date livraison],MATCH('01_Données'!P1747,Tableau3[Sequence],0),))</f>
        <v/>
      </c>
      <c r="I1997" s="1" t="str">
        <f t="shared" si="38"/>
        <v/>
      </c>
      <c r="J1997" t="e">
        <f>IF('01_Données'!#REF!="","",INDEX(#REF!,MATCH('01_Données'!#REF!,#REF!,0),))</f>
        <v>#REF!</v>
      </c>
    </row>
    <row r="1998" spans="1:10" x14ac:dyDescent="0.25">
      <c r="A1998" s="19" t="str">
        <f>IF(ROW()-12&lt;='01_Données'!$O$2,ROW()-12,"")</f>
        <v/>
      </c>
      <c r="B1998" s="1" t="str">
        <f>IF('01_Données'!Q1748="","",INDEX(Tableau3[N°CMD],MATCH('01_Données'!P1748,Tableau3[Sequence],0),))</f>
        <v/>
      </c>
      <c r="C1998" s="31" t="str">
        <f>IF('01_Données'!Q1748="","",INDEX(Tableau3[Désignation],MATCH('01_Données'!P1748,Tableau3[Sequence],0),))</f>
        <v/>
      </c>
      <c r="D1998" s="1" t="str">
        <f>IF('01_Données'!Q1748="","",INDEX(Tableau3[Qte],MATCH('01_Données'!P1748,Tableau3[Sequence],0),))</f>
        <v/>
      </c>
      <c r="E1998" s="22" t="str">
        <f>IF('01_Données'!Q1748="","",INDEX(Tableau3[P.A.U],MATCH('01_Données'!P1748,Tableau3[Sequence],0),))</f>
        <v/>
      </c>
      <c r="F1998" s="22"/>
      <c r="G1998" s="2" t="str">
        <f>IF('01_Données'!Q1748="","",INDEX(Tableau3[Délai],MATCH('01_Données'!P1748,Tableau3[Sequence],0),))</f>
        <v/>
      </c>
      <c r="H1998" s="2" t="str">
        <f>IF('01_Données'!Q1748="","",INDEX(Tableau3[Date livraison],MATCH('01_Données'!P1748,Tableau3[Sequence],0),))</f>
        <v/>
      </c>
      <c r="I1998" s="1" t="str">
        <f t="shared" si="38"/>
        <v/>
      </c>
      <c r="J1998" t="e">
        <f>IF('01_Données'!#REF!="","",INDEX(#REF!,MATCH('01_Données'!#REF!,#REF!,0),))</f>
        <v>#REF!</v>
      </c>
    </row>
    <row r="1999" spans="1:10" x14ac:dyDescent="0.25">
      <c r="A1999" s="19" t="str">
        <f>IF(ROW()-12&lt;='01_Données'!$O$2,ROW()-12,"")</f>
        <v/>
      </c>
      <c r="B1999" s="1" t="str">
        <f>IF('01_Données'!Q1749="","",INDEX(Tableau3[N°CMD],MATCH('01_Données'!P1749,Tableau3[Sequence],0),))</f>
        <v/>
      </c>
      <c r="C1999" s="31" t="str">
        <f>IF('01_Données'!Q1749="","",INDEX(Tableau3[Désignation],MATCH('01_Données'!P1749,Tableau3[Sequence],0),))</f>
        <v/>
      </c>
      <c r="D1999" s="1" t="str">
        <f>IF('01_Données'!Q1749="","",INDEX(Tableau3[Qte],MATCH('01_Données'!P1749,Tableau3[Sequence],0),))</f>
        <v/>
      </c>
      <c r="E1999" s="22" t="str">
        <f>IF('01_Données'!Q1749="","",INDEX(Tableau3[P.A.U],MATCH('01_Données'!P1749,Tableau3[Sequence],0),))</f>
        <v/>
      </c>
      <c r="F1999" s="22"/>
      <c r="G1999" s="2" t="str">
        <f>IF('01_Données'!Q1749="","",INDEX(Tableau3[Délai],MATCH('01_Données'!P1749,Tableau3[Sequence],0),))</f>
        <v/>
      </c>
      <c r="H1999" s="2" t="str">
        <f>IF('01_Données'!Q1749="","",INDEX(Tableau3[Date livraison],MATCH('01_Données'!P1749,Tableau3[Sequence],0),))</f>
        <v/>
      </c>
      <c r="I1999" s="1" t="str">
        <f t="shared" si="38"/>
        <v/>
      </c>
      <c r="J1999" t="e">
        <f>IF('01_Données'!#REF!="","",INDEX(#REF!,MATCH('01_Données'!#REF!,#REF!,0),))</f>
        <v>#REF!</v>
      </c>
    </row>
    <row r="2000" spans="1:10" x14ac:dyDescent="0.25">
      <c r="A2000" s="19" t="str">
        <f>IF(ROW()-12&lt;='01_Données'!$O$2,ROW()-12,"")</f>
        <v/>
      </c>
      <c r="B2000" s="1" t="str">
        <f>IF('01_Données'!Q1750="","",INDEX(Tableau3[N°CMD],MATCH('01_Données'!P1750,Tableau3[Sequence],0),))</f>
        <v/>
      </c>
      <c r="C2000" s="31" t="str">
        <f>IF('01_Données'!Q1750="","",INDEX(Tableau3[Désignation],MATCH('01_Données'!P1750,Tableau3[Sequence],0),))</f>
        <v/>
      </c>
      <c r="D2000" s="1" t="str">
        <f>IF('01_Données'!Q1750="","",INDEX(Tableau3[Qte],MATCH('01_Données'!P1750,Tableau3[Sequence],0),))</f>
        <v/>
      </c>
      <c r="E2000" s="22" t="str">
        <f>IF('01_Données'!Q1750="","",INDEX(Tableau3[P.A.U],MATCH('01_Données'!P1750,Tableau3[Sequence],0),))</f>
        <v/>
      </c>
      <c r="F2000" s="22"/>
      <c r="G2000" s="2" t="str">
        <f>IF('01_Données'!Q1750="","",INDEX(Tableau3[Délai],MATCH('01_Données'!P1750,Tableau3[Sequence],0),))</f>
        <v/>
      </c>
      <c r="H2000" s="2" t="str">
        <f>IF('01_Données'!Q1750="","",INDEX(Tableau3[Date livraison],MATCH('01_Données'!P1750,Tableau3[Sequence],0),))</f>
        <v/>
      </c>
      <c r="I2000" s="1" t="str">
        <f t="shared" si="38"/>
        <v/>
      </c>
      <c r="J2000" t="e">
        <f>IF('01_Données'!#REF!="","",INDEX(#REF!,MATCH('01_Données'!#REF!,#REF!,0),))</f>
        <v>#REF!</v>
      </c>
    </row>
    <row r="2001" spans="1:10" x14ac:dyDescent="0.25">
      <c r="A2001" s="19" t="str">
        <f>IF(ROW()-12&lt;='01_Données'!$O$2,ROW()-12,"")</f>
        <v/>
      </c>
      <c r="B2001" s="1" t="str">
        <f>IF('01_Données'!Q1751="","",INDEX(Tableau3[N°CMD],MATCH('01_Données'!P1751,Tableau3[Sequence],0),))</f>
        <v/>
      </c>
      <c r="C2001" s="31" t="str">
        <f>IF('01_Données'!Q1751="","",INDEX(Tableau3[Désignation],MATCH('01_Données'!P1751,Tableau3[Sequence],0),))</f>
        <v/>
      </c>
      <c r="D2001" s="1" t="str">
        <f>IF('01_Données'!Q1751="","",INDEX(Tableau3[Qte],MATCH('01_Données'!P1751,Tableau3[Sequence],0),))</f>
        <v/>
      </c>
      <c r="E2001" s="22" t="str">
        <f>IF('01_Données'!Q1751="","",INDEX(Tableau3[P.A.U],MATCH('01_Données'!P1751,Tableau3[Sequence],0),))</f>
        <v/>
      </c>
      <c r="F2001" s="22"/>
      <c r="G2001" s="2" t="str">
        <f>IF('01_Données'!Q1751="","",INDEX(Tableau3[Délai],MATCH('01_Données'!P1751,Tableau3[Sequence],0),))</f>
        <v/>
      </c>
      <c r="H2001" s="2" t="str">
        <f>IF('01_Données'!Q1751="","",INDEX(Tableau3[Date livraison],MATCH('01_Données'!P1751,Tableau3[Sequence],0),))</f>
        <v/>
      </c>
      <c r="I2001" s="1" t="str">
        <f t="shared" si="38"/>
        <v/>
      </c>
      <c r="J2001" t="e">
        <f>IF('01_Données'!#REF!="","",INDEX(#REF!,MATCH('01_Données'!#REF!,#REF!,0),))</f>
        <v>#REF!</v>
      </c>
    </row>
    <row r="2002" spans="1:10" x14ac:dyDescent="0.25">
      <c r="A2002" s="19" t="str">
        <f>IF(ROW()-12&lt;='01_Données'!$O$2,ROW()-12,"")</f>
        <v/>
      </c>
      <c r="B2002" s="1" t="str">
        <f>IF('01_Données'!Q1752="","",INDEX(Tableau3[N°CMD],MATCH('01_Données'!P1752,Tableau3[Sequence],0),))</f>
        <v/>
      </c>
      <c r="C2002" s="31" t="str">
        <f>IF('01_Données'!Q1752="","",INDEX(Tableau3[Désignation],MATCH('01_Données'!P1752,Tableau3[Sequence],0),))</f>
        <v/>
      </c>
      <c r="D2002" s="1" t="str">
        <f>IF('01_Données'!Q1752="","",INDEX(Tableau3[Qte],MATCH('01_Données'!P1752,Tableau3[Sequence],0),))</f>
        <v/>
      </c>
      <c r="E2002" s="22" t="str">
        <f>IF('01_Données'!Q1752="","",INDEX(Tableau3[P.A.U],MATCH('01_Données'!P1752,Tableau3[Sequence],0),))</f>
        <v/>
      </c>
      <c r="F2002" s="22"/>
      <c r="G2002" s="2" t="str">
        <f>IF('01_Données'!Q1752="","",INDEX(Tableau3[Délai],MATCH('01_Données'!P1752,Tableau3[Sequence],0),))</f>
        <v/>
      </c>
      <c r="H2002" s="2" t="str">
        <f>IF('01_Données'!Q1752="","",INDEX(Tableau3[Date livraison],MATCH('01_Données'!P1752,Tableau3[Sequence],0),))</f>
        <v/>
      </c>
      <c r="I2002" s="1" t="str">
        <f t="shared" si="38"/>
        <v/>
      </c>
      <c r="J2002" t="e">
        <f>IF('01_Données'!#REF!="","",INDEX(#REF!,MATCH('01_Données'!#REF!,#REF!,0),))</f>
        <v>#REF!</v>
      </c>
    </row>
    <row r="2003" spans="1:10" x14ac:dyDescent="0.25">
      <c r="A2003" s="19" t="str">
        <f>IF(ROW()-12&lt;='01_Données'!$O$2,ROW()-12,"")</f>
        <v/>
      </c>
      <c r="B2003" s="1" t="str">
        <f>IF('01_Données'!Q1753="","",INDEX(Tableau3[N°CMD],MATCH('01_Données'!P1753,Tableau3[Sequence],0),))</f>
        <v/>
      </c>
      <c r="C2003" s="31" t="str">
        <f>IF('01_Données'!Q1753="","",INDEX(Tableau3[Désignation],MATCH('01_Données'!P1753,Tableau3[Sequence],0),))</f>
        <v/>
      </c>
      <c r="D2003" s="1" t="str">
        <f>IF('01_Données'!Q1753="","",INDEX(Tableau3[Qte],MATCH('01_Données'!P1753,Tableau3[Sequence],0),))</f>
        <v/>
      </c>
      <c r="E2003" s="22" t="str">
        <f>IF('01_Données'!Q1753="","",INDEX(Tableau3[P.A.U],MATCH('01_Données'!P1753,Tableau3[Sequence],0),))</f>
        <v/>
      </c>
      <c r="F2003" s="22"/>
      <c r="G2003" s="2" t="str">
        <f>IF('01_Données'!Q1753="","",INDEX(Tableau3[Délai],MATCH('01_Données'!P1753,Tableau3[Sequence],0),))</f>
        <v/>
      </c>
      <c r="H2003" s="2" t="str">
        <f>IF('01_Données'!Q1753="","",INDEX(Tableau3[Date livraison],MATCH('01_Données'!P1753,Tableau3[Sequence],0),))</f>
        <v/>
      </c>
      <c r="I2003" s="1" t="str">
        <f t="shared" si="38"/>
        <v/>
      </c>
      <c r="J2003" t="e">
        <f>IF('01_Données'!#REF!="","",INDEX(#REF!,MATCH('01_Données'!#REF!,#REF!,0),))</f>
        <v>#REF!</v>
      </c>
    </row>
    <row r="2004" spans="1:10" x14ac:dyDescent="0.25">
      <c r="A2004" s="19" t="str">
        <f>IF(ROW()-12&lt;='01_Données'!$O$2,ROW()-12,"")</f>
        <v/>
      </c>
      <c r="B2004" s="1" t="str">
        <f>IF('01_Données'!Q1754="","",INDEX(Tableau3[N°CMD],MATCH('01_Données'!P1754,Tableau3[Sequence],0),))</f>
        <v/>
      </c>
      <c r="C2004" s="31" t="str">
        <f>IF('01_Données'!Q1754="","",INDEX(Tableau3[Désignation],MATCH('01_Données'!P1754,Tableau3[Sequence],0),))</f>
        <v/>
      </c>
      <c r="D2004" s="1" t="str">
        <f>IF('01_Données'!Q1754="","",INDEX(Tableau3[Qte],MATCH('01_Données'!P1754,Tableau3[Sequence],0),))</f>
        <v/>
      </c>
      <c r="E2004" s="22" t="str">
        <f>IF('01_Données'!Q1754="","",INDEX(Tableau3[P.A.U],MATCH('01_Données'!P1754,Tableau3[Sequence],0),))</f>
        <v/>
      </c>
      <c r="F2004" s="22"/>
      <c r="G2004" s="2" t="str">
        <f>IF('01_Données'!Q1754="","",INDEX(Tableau3[Délai],MATCH('01_Données'!P1754,Tableau3[Sequence],0),))</f>
        <v/>
      </c>
      <c r="H2004" s="2" t="str">
        <f>IF('01_Données'!Q1754="","",INDEX(Tableau3[Date livraison],MATCH('01_Données'!P1754,Tableau3[Sequence],0),))</f>
        <v/>
      </c>
      <c r="I2004" s="1" t="str">
        <f t="shared" si="38"/>
        <v/>
      </c>
      <c r="J2004" t="e">
        <f>IF('01_Données'!#REF!="","",INDEX(#REF!,MATCH('01_Données'!#REF!,#REF!,0),))</f>
        <v>#REF!</v>
      </c>
    </row>
    <row r="2005" spans="1:10" x14ac:dyDescent="0.25">
      <c r="A2005" s="19" t="str">
        <f>IF(ROW()-12&lt;='01_Données'!$O$2,ROW()-12,"")</f>
        <v/>
      </c>
      <c r="B2005" s="1" t="str">
        <f>IF('01_Données'!Q1755="","",INDEX(Tableau3[N°CMD],MATCH('01_Données'!P1755,Tableau3[Sequence],0),))</f>
        <v/>
      </c>
      <c r="C2005" s="31" t="str">
        <f>IF('01_Données'!Q1755="","",INDEX(Tableau3[Désignation],MATCH('01_Données'!P1755,Tableau3[Sequence],0),))</f>
        <v/>
      </c>
      <c r="D2005" s="1" t="str">
        <f>IF('01_Données'!Q1755="","",INDEX(Tableau3[Qte],MATCH('01_Données'!P1755,Tableau3[Sequence],0),))</f>
        <v/>
      </c>
      <c r="E2005" s="22" t="str">
        <f>IF('01_Données'!Q1755="","",INDEX(Tableau3[P.A.U],MATCH('01_Données'!P1755,Tableau3[Sequence],0),))</f>
        <v/>
      </c>
      <c r="F2005" s="22"/>
      <c r="G2005" s="2" t="str">
        <f>IF('01_Données'!Q1755="","",INDEX(Tableau3[Délai],MATCH('01_Données'!P1755,Tableau3[Sequence],0),))</f>
        <v/>
      </c>
      <c r="H2005" s="2" t="str">
        <f>IF('01_Données'!Q1755="","",INDEX(Tableau3[Date livraison],MATCH('01_Données'!P1755,Tableau3[Sequence],0),))</f>
        <v/>
      </c>
      <c r="I2005" s="1" t="str">
        <f t="shared" si="38"/>
        <v/>
      </c>
      <c r="J2005" t="e">
        <f>IF('01_Données'!#REF!="","",INDEX(#REF!,MATCH('01_Données'!#REF!,#REF!,0),))</f>
        <v>#REF!</v>
      </c>
    </row>
    <row r="2006" spans="1:10" x14ac:dyDescent="0.25">
      <c r="A2006" s="19" t="str">
        <f>IF(ROW()-12&lt;='01_Données'!$O$2,ROW()-12,"")</f>
        <v/>
      </c>
      <c r="B2006" s="1" t="str">
        <f>IF('01_Données'!Q1756="","",INDEX(Tableau3[N°CMD],MATCH('01_Données'!P1756,Tableau3[Sequence],0),))</f>
        <v/>
      </c>
      <c r="C2006" s="31" t="str">
        <f>IF('01_Données'!Q1756="","",INDEX(Tableau3[Désignation],MATCH('01_Données'!P1756,Tableau3[Sequence],0),))</f>
        <v/>
      </c>
      <c r="D2006" s="1" t="str">
        <f>IF('01_Données'!Q1756="","",INDEX(Tableau3[Qte],MATCH('01_Données'!P1756,Tableau3[Sequence],0),))</f>
        <v/>
      </c>
      <c r="E2006" s="22" t="str">
        <f>IF('01_Données'!Q1756="","",INDEX(Tableau3[P.A.U],MATCH('01_Données'!P1756,Tableau3[Sequence],0),))</f>
        <v/>
      </c>
      <c r="F2006" s="22"/>
      <c r="G2006" s="2" t="str">
        <f>IF('01_Données'!Q1756="","",INDEX(Tableau3[Délai],MATCH('01_Données'!P1756,Tableau3[Sequence],0),))</f>
        <v/>
      </c>
      <c r="H2006" s="2" t="str">
        <f>IF('01_Données'!Q1756="","",INDEX(Tableau3[Date livraison],MATCH('01_Données'!P1756,Tableau3[Sequence],0),))</f>
        <v/>
      </c>
      <c r="I2006" s="1" t="str">
        <f t="shared" si="38"/>
        <v/>
      </c>
      <c r="J2006" t="e">
        <f>IF('01_Données'!#REF!="","",INDEX(#REF!,MATCH('01_Données'!#REF!,#REF!,0),))</f>
        <v>#REF!</v>
      </c>
    </row>
    <row r="2007" spans="1:10" x14ac:dyDescent="0.25">
      <c r="A2007" s="19" t="str">
        <f>IF(ROW()-12&lt;='01_Données'!$O$2,ROW()-12,"")</f>
        <v/>
      </c>
      <c r="B2007" s="1" t="str">
        <f>IF('01_Données'!Q1757="","",INDEX(Tableau3[N°CMD],MATCH('01_Données'!P1757,Tableau3[Sequence],0),))</f>
        <v/>
      </c>
      <c r="C2007" s="31" t="str">
        <f>IF('01_Données'!Q1757="","",INDEX(Tableau3[Désignation],MATCH('01_Données'!P1757,Tableau3[Sequence],0),))</f>
        <v/>
      </c>
      <c r="D2007" s="1" t="str">
        <f>IF('01_Données'!Q1757="","",INDEX(Tableau3[Qte],MATCH('01_Données'!P1757,Tableau3[Sequence],0),))</f>
        <v/>
      </c>
      <c r="E2007" s="22" t="str">
        <f>IF('01_Données'!Q1757="","",INDEX(Tableau3[P.A.U],MATCH('01_Données'!P1757,Tableau3[Sequence],0),))</f>
        <v/>
      </c>
      <c r="F2007" s="22"/>
      <c r="G2007" s="2" t="str">
        <f>IF('01_Données'!Q1757="","",INDEX(Tableau3[Délai],MATCH('01_Données'!P1757,Tableau3[Sequence],0),))</f>
        <v/>
      </c>
      <c r="H2007" s="2" t="str">
        <f>IF('01_Données'!Q1757="","",INDEX(Tableau3[Date livraison],MATCH('01_Données'!P1757,Tableau3[Sequence],0),))</f>
        <v/>
      </c>
      <c r="I2007" s="1" t="str">
        <f t="shared" si="38"/>
        <v/>
      </c>
      <c r="J2007" t="e">
        <f>IF('01_Données'!#REF!="","",INDEX(#REF!,MATCH('01_Données'!#REF!,#REF!,0),))</f>
        <v>#REF!</v>
      </c>
    </row>
    <row r="2008" spans="1:10" x14ac:dyDescent="0.25">
      <c r="A2008" s="19" t="str">
        <f>IF(ROW()-12&lt;='01_Données'!$O$2,ROW()-12,"")</f>
        <v/>
      </c>
      <c r="B2008" s="1" t="str">
        <f>IF('01_Données'!Q1758="","",INDEX(Tableau3[N°CMD],MATCH('01_Données'!P1758,Tableau3[Sequence],0),))</f>
        <v/>
      </c>
      <c r="C2008" s="31" t="str">
        <f>IF('01_Données'!Q1758="","",INDEX(Tableau3[Désignation],MATCH('01_Données'!P1758,Tableau3[Sequence],0),))</f>
        <v/>
      </c>
      <c r="D2008" s="1" t="str">
        <f>IF('01_Données'!Q1758="","",INDEX(Tableau3[Qte],MATCH('01_Données'!P1758,Tableau3[Sequence],0),))</f>
        <v/>
      </c>
      <c r="E2008" s="22" t="str">
        <f>IF('01_Données'!Q1758="","",INDEX(Tableau3[P.A.U],MATCH('01_Données'!P1758,Tableau3[Sequence],0),))</f>
        <v/>
      </c>
      <c r="F2008" s="22"/>
      <c r="G2008" s="2" t="str">
        <f>IF('01_Données'!Q1758="","",INDEX(Tableau3[Délai],MATCH('01_Données'!P1758,Tableau3[Sequence],0),))</f>
        <v/>
      </c>
      <c r="H2008" s="2" t="str">
        <f>IF('01_Données'!Q1758="","",INDEX(Tableau3[Date livraison],MATCH('01_Données'!P1758,Tableau3[Sequence],0),))</f>
        <v/>
      </c>
      <c r="I2008" s="1" t="str">
        <f t="shared" si="38"/>
        <v/>
      </c>
      <c r="J2008" t="e">
        <f>IF('01_Données'!#REF!="","",INDEX(#REF!,MATCH('01_Données'!#REF!,#REF!,0),))</f>
        <v>#REF!</v>
      </c>
    </row>
    <row r="2009" spans="1:10" x14ac:dyDescent="0.25">
      <c r="A2009" s="19" t="str">
        <f>IF(ROW()-12&lt;='01_Données'!$O$2,ROW()-12,"")</f>
        <v/>
      </c>
      <c r="B2009" s="1" t="str">
        <f>IF('01_Données'!Q1759="","",INDEX(Tableau3[N°CMD],MATCH('01_Données'!P1759,Tableau3[Sequence],0),))</f>
        <v/>
      </c>
      <c r="C2009" s="31" t="str">
        <f>IF('01_Données'!Q1759="","",INDEX(Tableau3[Désignation],MATCH('01_Données'!P1759,Tableau3[Sequence],0),))</f>
        <v/>
      </c>
      <c r="D2009" s="1" t="str">
        <f>IF('01_Données'!Q1759="","",INDEX(Tableau3[Qte],MATCH('01_Données'!P1759,Tableau3[Sequence],0),))</f>
        <v/>
      </c>
      <c r="E2009" s="22" t="str">
        <f>IF('01_Données'!Q1759="","",INDEX(Tableau3[P.A.U],MATCH('01_Données'!P1759,Tableau3[Sequence],0),))</f>
        <v/>
      </c>
      <c r="F2009" s="22"/>
      <c r="G2009" s="2" t="str">
        <f>IF('01_Données'!Q1759="","",INDEX(Tableau3[Délai],MATCH('01_Données'!P1759,Tableau3[Sequence],0),))</f>
        <v/>
      </c>
      <c r="H2009" s="2" t="str">
        <f>IF('01_Données'!Q1759="","",INDEX(Tableau3[Date livraison],MATCH('01_Données'!P1759,Tableau3[Sequence],0),))</f>
        <v/>
      </c>
      <c r="I2009" s="1" t="str">
        <f t="shared" si="38"/>
        <v/>
      </c>
      <c r="J2009" t="e">
        <f>IF('01_Données'!#REF!="","",INDEX(#REF!,MATCH('01_Données'!#REF!,#REF!,0),))</f>
        <v>#REF!</v>
      </c>
    </row>
    <row r="2010" spans="1:10" x14ac:dyDescent="0.25">
      <c r="A2010" s="19" t="str">
        <f>IF(ROW()-12&lt;='01_Données'!$O$2,ROW()-12,"")</f>
        <v/>
      </c>
      <c r="B2010" s="1" t="str">
        <f>IF('01_Données'!Q1760="","",INDEX(Tableau3[N°CMD],MATCH('01_Données'!P1760,Tableau3[Sequence],0),))</f>
        <v/>
      </c>
      <c r="C2010" s="31" t="str">
        <f>IF('01_Données'!Q1760="","",INDEX(Tableau3[Désignation],MATCH('01_Données'!P1760,Tableau3[Sequence],0),))</f>
        <v/>
      </c>
      <c r="D2010" s="1" t="str">
        <f>IF('01_Données'!Q1760="","",INDEX(Tableau3[Qte],MATCH('01_Données'!P1760,Tableau3[Sequence],0),))</f>
        <v/>
      </c>
      <c r="E2010" s="22" t="str">
        <f>IF('01_Données'!Q1760="","",INDEX(Tableau3[P.A.U],MATCH('01_Données'!P1760,Tableau3[Sequence],0),))</f>
        <v/>
      </c>
      <c r="F2010" s="22"/>
      <c r="G2010" s="2" t="str">
        <f>IF('01_Données'!Q1760="","",INDEX(Tableau3[Délai],MATCH('01_Données'!P1760,Tableau3[Sequence],0),))</f>
        <v/>
      </c>
      <c r="H2010" s="2" t="str">
        <f>IF('01_Données'!Q1760="","",INDEX(Tableau3[Date livraison],MATCH('01_Données'!P1760,Tableau3[Sequence],0),))</f>
        <v/>
      </c>
      <c r="I2010" s="1" t="str">
        <f t="shared" si="38"/>
        <v/>
      </c>
      <c r="J2010" t="e">
        <f>IF('01_Données'!#REF!="","",INDEX(#REF!,MATCH('01_Données'!#REF!,#REF!,0),))</f>
        <v>#REF!</v>
      </c>
    </row>
    <row r="2011" spans="1:10" x14ac:dyDescent="0.25">
      <c r="A2011" s="19" t="str">
        <f>IF(ROW()-12&lt;='01_Données'!$O$2,ROW()-12,"")</f>
        <v/>
      </c>
      <c r="B2011" s="1" t="str">
        <f>IF('01_Données'!Q1761="","",INDEX(Tableau3[N°CMD],MATCH('01_Données'!P1761,Tableau3[Sequence],0),))</f>
        <v/>
      </c>
      <c r="C2011" s="31" t="str">
        <f>IF('01_Données'!Q1761="","",INDEX(Tableau3[Désignation],MATCH('01_Données'!P1761,Tableau3[Sequence],0),))</f>
        <v/>
      </c>
      <c r="D2011" s="1" t="str">
        <f>IF('01_Données'!Q1761="","",INDEX(Tableau3[Qte],MATCH('01_Données'!P1761,Tableau3[Sequence],0),))</f>
        <v/>
      </c>
      <c r="E2011" s="22" t="str">
        <f>IF('01_Données'!Q1761="","",INDEX(Tableau3[P.A.U],MATCH('01_Données'!P1761,Tableau3[Sequence],0),))</f>
        <v/>
      </c>
      <c r="F2011" s="22"/>
      <c r="G2011" s="2" t="str">
        <f>IF('01_Données'!Q1761="","",INDEX(Tableau3[Délai],MATCH('01_Données'!P1761,Tableau3[Sequence],0),))</f>
        <v/>
      </c>
      <c r="H2011" s="2" t="str">
        <f>IF('01_Données'!Q1761="","",INDEX(Tableau3[Date livraison],MATCH('01_Données'!P1761,Tableau3[Sequence],0),))</f>
        <v/>
      </c>
      <c r="I2011" s="1" t="str">
        <f t="shared" si="38"/>
        <v/>
      </c>
      <c r="J2011" t="e">
        <f>IF('01_Données'!#REF!="","",INDEX(#REF!,MATCH('01_Données'!#REF!,#REF!,0),))</f>
        <v>#REF!</v>
      </c>
    </row>
    <row r="2012" spans="1:10" x14ac:dyDescent="0.25">
      <c r="A2012" s="19" t="str">
        <f>IF(ROW()-12&lt;='01_Données'!$O$2,ROW()-12,"")</f>
        <v/>
      </c>
      <c r="B2012" s="1" t="str">
        <f>IF('01_Données'!Q1762="","",INDEX(Tableau3[N°CMD],MATCH('01_Données'!P1762,Tableau3[Sequence],0),))</f>
        <v/>
      </c>
      <c r="C2012" s="31" t="str">
        <f>IF('01_Données'!Q1762="","",INDEX(Tableau3[Désignation],MATCH('01_Données'!P1762,Tableau3[Sequence],0),))</f>
        <v/>
      </c>
      <c r="D2012" s="1" t="str">
        <f>IF('01_Données'!Q1762="","",INDEX(Tableau3[Qte],MATCH('01_Données'!P1762,Tableau3[Sequence],0),))</f>
        <v/>
      </c>
      <c r="E2012" s="22" t="str">
        <f>IF('01_Données'!Q1762="","",INDEX(Tableau3[P.A.U],MATCH('01_Données'!P1762,Tableau3[Sequence],0),))</f>
        <v/>
      </c>
      <c r="F2012" s="22"/>
      <c r="G2012" s="2" t="str">
        <f>IF('01_Données'!Q1762="","",INDEX(Tableau3[Délai],MATCH('01_Données'!P1762,Tableau3[Sequence],0),))</f>
        <v/>
      </c>
      <c r="H2012" s="2" t="str">
        <f>IF('01_Données'!Q1762="","",INDEX(Tableau3[Date livraison],MATCH('01_Données'!P1762,Tableau3[Sequence],0),))</f>
        <v/>
      </c>
      <c r="I2012" s="1" t="str">
        <f t="shared" si="38"/>
        <v/>
      </c>
      <c r="J2012" t="e">
        <f>IF('01_Données'!#REF!="","",INDEX(#REF!,MATCH('01_Données'!#REF!,#REF!,0),))</f>
        <v>#REF!</v>
      </c>
    </row>
    <row r="2013" spans="1:10" x14ac:dyDescent="0.25">
      <c r="A2013" s="19" t="str">
        <f>IF(ROW()-12&lt;='01_Données'!$O$2,ROW()-12,"")</f>
        <v/>
      </c>
      <c r="B2013" s="1" t="str">
        <f>IF('01_Données'!Q1763="","",INDEX(Tableau3[N°CMD],MATCH('01_Données'!P1763,Tableau3[Sequence],0),))</f>
        <v/>
      </c>
      <c r="C2013" s="31" t="str">
        <f>IF('01_Données'!Q1763="","",INDEX(Tableau3[Désignation],MATCH('01_Données'!P1763,Tableau3[Sequence],0),))</f>
        <v/>
      </c>
      <c r="D2013" s="1" t="str">
        <f>IF('01_Données'!Q1763="","",INDEX(Tableau3[Qte],MATCH('01_Données'!P1763,Tableau3[Sequence],0),))</f>
        <v/>
      </c>
      <c r="E2013" s="22" t="str">
        <f>IF('01_Données'!Q1763="","",INDEX(Tableau3[P.A.U],MATCH('01_Données'!P1763,Tableau3[Sequence],0),))</f>
        <v/>
      </c>
      <c r="F2013" s="22"/>
      <c r="G2013" s="2" t="str">
        <f>IF('01_Données'!Q1763="","",INDEX(Tableau3[Délai],MATCH('01_Données'!P1763,Tableau3[Sequence],0),))</f>
        <v/>
      </c>
      <c r="H2013" s="2" t="str">
        <f>IF('01_Données'!Q1763="","",INDEX(Tableau3[Date livraison],MATCH('01_Données'!P1763,Tableau3[Sequence],0),))</f>
        <v/>
      </c>
      <c r="I2013" s="1" t="str">
        <f t="shared" si="38"/>
        <v/>
      </c>
      <c r="J2013" t="e">
        <f>IF('01_Données'!#REF!="","",INDEX(#REF!,MATCH('01_Données'!#REF!,#REF!,0),))</f>
        <v>#REF!</v>
      </c>
    </row>
    <row r="2014" spans="1:10" x14ac:dyDescent="0.25">
      <c r="A2014" s="19" t="str">
        <f>IF(ROW()-12&lt;='01_Données'!$O$2,ROW()-12,"")</f>
        <v/>
      </c>
      <c r="B2014" s="1" t="str">
        <f>IF('01_Données'!Q1764="","",INDEX(Tableau3[N°CMD],MATCH('01_Données'!P1764,Tableau3[Sequence],0),))</f>
        <v/>
      </c>
      <c r="C2014" s="31" t="str">
        <f>IF('01_Données'!Q1764="","",INDEX(Tableau3[Désignation],MATCH('01_Données'!P1764,Tableau3[Sequence],0),))</f>
        <v/>
      </c>
      <c r="D2014" s="1" t="str">
        <f>IF('01_Données'!Q1764="","",INDEX(Tableau3[Qte],MATCH('01_Données'!P1764,Tableau3[Sequence],0),))</f>
        <v/>
      </c>
      <c r="E2014" s="22" t="str">
        <f>IF('01_Données'!Q1764="","",INDEX(Tableau3[P.A.U],MATCH('01_Données'!P1764,Tableau3[Sequence],0),))</f>
        <v/>
      </c>
      <c r="F2014" s="22"/>
      <c r="G2014" s="2" t="str">
        <f>IF('01_Données'!Q1764="","",INDEX(Tableau3[Délai],MATCH('01_Données'!P1764,Tableau3[Sequence],0),))</f>
        <v/>
      </c>
      <c r="H2014" s="2" t="str">
        <f>IF('01_Données'!Q1764="","",INDEX(Tableau3[Date livraison],MATCH('01_Données'!P1764,Tableau3[Sequence],0),))</f>
        <v/>
      </c>
      <c r="I2014" s="1" t="str">
        <f t="shared" si="38"/>
        <v/>
      </c>
      <c r="J2014" t="e">
        <f>IF('01_Données'!#REF!="","",INDEX(#REF!,MATCH('01_Données'!#REF!,#REF!,0),))</f>
        <v>#REF!</v>
      </c>
    </row>
    <row r="2015" spans="1:10" x14ac:dyDescent="0.25">
      <c r="A2015" s="19" t="str">
        <f>IF(ROW()-12&lt;='01_Données'!$O$2,ROW()-12,"")</f>
        <v/>
      </c>
      <c r="B2015" s="1" t="str">
        <f>IF('01_Données'!Q1765="","",INDEX(Tableau3[N°CMD],MATCH('01_Données'!P1765,Tableau3[Sequence],0),))</f>
        <v/>
      </c>
      <c r="C2015" s="31" t="str">
        <f>IF('01_Données'!Q1765="","",INDEX(Tableau3[Désignation],MATCH('01_Données'!P1765,Tableau3[Sequence],0),))</f>
        <v/>
      </c>
      <c r="D2015" s="1" t="str">
        <f>IF('01_Données'!Q1765="","",INDEX(Tableau3[Qte],MATCH('01_Données'!P1765,Tableau3[Sequence],0),))</f>
        <v/>
      </c>
      <c r="E2015" s="22" t="str">
        <f>IF('01_Données'!Q1765="","",INDEX(Tableau3[P.A.U],MATCH('01_Données'!P1765,Tableau3[Sequence],0),))</f>
        <v/>
      </c>
      <c r="F2015" s="22"/>
      <c r="G2015" s="2" t="str">
        <f>IF('01_Données'!Q1765="","",INDEX(Tableau3[Délai],MATCH('01_Données'!P1765,Tableau3[Sequence],0),))</f>
        <v/>
      </c>
      <c r="H2015" s="2" t="str">
        <f>IF('01_Données'!Q1765="","",INDEX(Tableau3[Date livraison],MATCH('01_Données'!P1765,Tableau3[Sequence],0),))</f>
        <v/>
      </c>
      <c r="I2015" s="1" t="str">
        <f t="shared" si="38"/>
        <v/>
      </c>
      <c r="J2015" t="e">
        <f>IF('01_Données'!#REF!="","",INDEX(#REF!,MATCH('01_Données'!#REF!,#REF!,0),))</f>
        <v>#REF!</v>
      </c>
    </row>
    <row r="2016" spans="1:10" x14ac:dyDescent="0.25">
      <c r="A2016" s="19" t="str">
        <f>IF(ROW()-12&lt;='01_Données'!$O$2,ROW()-12,"")</f>
        <v/>
      </c>
      <c r="B2016" s="1" t="str">
        <f>IF('01_Données'!Q1766="","",INDEX(Tableau3[N°CMD],MATCH('01_Données'!P1766,Tableau3[Sequence],0),))</f>
        <v/>
      </c>
      <c r="C2016" s="31" t="str">
        <f>IF('01_Données'!Q1766="","",INDEX(Tableau3[Désignation],MATCH('01_Données'!P1766,Tableau3[Sequence],0),))</f>
        <v/>
      </c>
      <c r="D2016" s="1" t="str">
        <f>IF('01_Données'!Q1766="","",INDEX(Tableau3[Qte],MATCH('01_Données'!P1766,Tableau3[Sequence],0),))</f>
        <v/>
      </c>
      <c r="E2016" s="22" t="str">
        <f>IF('01_Données'!Q1766="","",INDEX(Tableau3[P.A.U],MATCH('01_Données'!P1766,Tableau3[Sequence],0),))</f>
        <v/>
      </c>
      <c r="F2016" s="22"/>
      <c r="G2016" s="2" t="str">
        <f>IF('01_Données'!Q1766="","",INDEX(Tableau3[Délai],MATCH('01_Données'!P1766,Tableau3[Sequence],0),))</f>
        <v/>
      </c>
      <c r="H2016" s="2" t="str">
        <f>IF('01_Données'!Q1766="","",INDEX(Tableau3[Date livraison],MATCH('01_Données'!P1766,Tableau3[Sequence],0),))</f>
        <v/>
      </c>
      <c r="I2016" s="1" t="str">
        <f t="shared" si="38"/>
        <v/>
      </c>
      <c r="J2016" t="e">
        <f>IF('01_Données'!#REF!="","",INDEX(#REF!,MATCH('01_Données'!#REF!,#REF!,0),))</f>
        <v>#REF!</v>
      </c>
    </row>
    <row r="2017" spans="1:10" x14ac:dyDescent="0.25">
      <c r="A2017" s="19" t="str">
        <f>IF(ROW()-12&lt;='01_Données'!$O$2,ROW()-12,"")</f>
        <v/>
      </c>
      <c r="B2017" s="1" t="str">
        <f>IF('01_Données'!Q1767="","",INDEX(Tableau3[N°CMD],MATCH('01_Données'!P1767,Tableau3[Sequence],0),))</f>
        <v/>
      </c>
      <c r="C2017" s="31" t="str">
        <f>IF('01_Données'!Q1767="","",INDEX(Tableau3[Désignation],MATCH('01_Données'!P1767,Tableau3[Sequence],0),))</f>
        <v/>
      </c>
      <c r="D2017" s="1" t="str">
        <f>IF('01_Données'!Q1767="","",INDEX(Tableau3[Qte],MATCH('01_Données'!P1767,Tableau3[Sequence],0),))</f>
        <v/>
      </c>
      <c r="E2017" s="22" t="str">
        <f>IF('01_Données'!Q1767="","",INDEX(Tableau3[P.A.U],MATCH('01_Données'!P1767,Tableau3[Sequence],0),))</f>
        <v/>
      </c>
      <c r="F2017" s="22"/>
      <c r="G2017" s="2" t="str">
        <f>IF('01_Données'!Q1767="","",INDEX(Tableau3[Délai],MATCH('01_Données'!P1767,Tableau3[Sequence],0),))</f>
        <v/>
      </c>
      <c r="H2017" s="2" t="str">
        <f>IF('01_Données'!Q1767="","",INDEX(Tableau3[Date livraison],MATCH('01_Données'!P1767,Tableau3[Sequence],0),))</f>
        <v/>
      </c>
      <c r="I2017" s="1" t="str">
        <f t="shared" si="38"/>
        <v/>
      </c>
      <c r="J2017" t="e">
        <f>IF('01_Données'!#REF!="","",INDEX(#REF!,MATCH('01_Données'!#REF!,#REF!,0),))</f>
        <v>#REF!</v>
      </c>
    </row>
    <row r="2018" spans="1:10" x14ac:dyDescent="0.25">
      <c r="A2018" s="19" t="str">
        <f>IF(ROW()-12&lt;='01_Données'!$O$2,ROW()-12,"")</f>
        <v/>
      </c>
      <c r="B2018" s="1" t="str">
        <f>IF('01_Données'!Q1768="","",INDEX(Tableau3[N°CMD],MATCH('01_Données'!P1768,Tableau3[Sequence],0),))</f>
        <v/>
      </c>
      <c r="C2018" s="31" t="str">
        <f>IF('01_Données'!Q1768="","",INDEX(Tableau3[Désignation],MATCH('01_Données'!P1768,Tableau3[Sequence],0),))</f>
        <v/>
      </c>
      <c r="D2018" s="1" t="str">
        <f>IF('01_Données'!Q1768="","",INDEX(Tableau3[Qte],MATCH('01_Données'!P1768,Tableau3[Sequence],0),))</f>
        <v/>
      </c>
      <c r="E2018" s="22" t="str">
        <f>IF('01_Données'!Q1768="","",INDEX(Tableau3[P.A.U],MATCH('01_Données'!P1768,Tableau3[Sequence],0),))</f>
        <v/>
      </c>
      <c r="F2018" s="22"/>
      <c r="G2018" s="2" t="str">
        <f>IF('01_Données'!Q1768="","",INDEX(Tableau3[Délai],MATCH('01_Données'!P1768,Tableau3[Sequence],0),))</f>
        <v/>
      </c>
      <c r="H2018" s="2" t="str">
        <f>IF('01_Données'!Q1768="","",INDEX(Tableau3[Date livraison],MATCH('01_Données'!P1768,Tableau3[Sequence],0),))</f>
        <v/>
      </c>
      <c r="I2018" s="1" t="str">
        <f t="shared" si="38"/>
        <v/>
      </c>
      <c r="J2018" t="e">
        <f>IF('01_Données'!#REF!="","",INDEX(#REF!,MATCH('01_Données'!#REF!,#REF!,0),))</f>
        <v>#REF!</v>
      </c>
    </row>
    <row r="2019" spans="1:10" x14ac:dyDescent="0.25">
      <c r="A2019" s="19" t="str">
        <f>IF(ROW()-12&lt;='01_Données'!$O$2,ROW()-12,"")</f>
        <v/>
      </c>
      <c r="B2019" s="1" t="str">
        <f>IF('01_Données'!Q1769="","",INDEX(Tableau3[N°CMD],MATCH('01_Données'!P1769,Tableau3[Sequence],0),))</f>
        <v/>
      </c>
      <c r="C2019" s="31" t="str">
        <f>IF('01_Données'!Q1769="","",INDEX(Tableau3[Désignation],MATCH('01_Données'!P1769,Tableau3[Sequence],0),))</f>
        <v/>
      </c>
      <c r="D2019" s="1" t="str">
        <f>IF('01_Données'!Q1769="","",INDEX(Tableau3[Qte],MATCH('01_Données'!P1769,Tableau3[Sequence],0),))</f>
        <v/>
      </c>
      <c r="E2019" s="22" t="str">
        <f>IF('01_Données'!Q1769="","",INDEX(Tableau3[P.A.U],MATCH('01_Données'!P1769,Tableau3[Sequence],0),))</f>
        <v/>
      </c>
      <c r="F2019" s="22"/>
      <c r="G2019" s="2" t="str">
        <f>IF('01_Données'!Q1769="","",INDEX(Tableau3[Délai],MATCH('01_Données'!P1769,Tableau3[Sequence],0),))</f>
        <v/>
      </c>
      <c r="H2019" s="2" t="str">
        <f>IF('01_Données'!Q1769="","",INDEX(Tableau3[Date livraison],MATCH('01_Données'!P1769,Tableau3[Sequence],0),))</f>
        <v/>
      </c>
      <c r="I2019" s="1" t="str">
        <f t="shared" si="38"/>
        <v/>
      </c>
      <c r="J2019" t="e">
        <f>IF('01_Données'!#REF!="","",INDEX(#REF!,MATCH('01_Données'!#REF!,#REF!,0),))</f>
        <v>#REF!</v>
      </c>
    </row>
    <row r="2020" spans="1:10" x14ac:dyDescent="0.25">
      <c r="A2020" s="19" t="str">
        <f>IF(ROW()-12&lt;='01_Données'!$O$2,ROW()-12,"")</f>
        <v/>
      </c>
      <c r="B2020" s="1" t="str">
        <f>IF('01_Données'!Q1770="","",INDEX(Tableau3[N°CMD],MATCH('01_Données'!P1770,Tableau3[Sequence],0),))</f>
        <v/>
      </c>
      <c r="C2020" s="31" t="str">
        <f>IF('01_Données'!Q1770="","",INDEX(Tableau3[Désignation],MATCH('01_Données'!P1770,Tableau3[Sequence],0),))</f>
        <v/>
      </c>
      <c r="D2020" s="1" t="str">
        <f>IF('01_Données'!Q1770="","",INDEX(Tableau3[Qte],MATCH('01_Données'!P1770,Tableau3[Sequence],0),))</f>
        <v/>
      </c>
      <c r="E2020" s="22" t="str">
        <f>IF('01_Données'!Q1770="","",INDEX(Tableau3[P.A.U],MATCH('01_Données'!P1770,Tableau3[Sequence],0),))</f>
        <v/>
      </c>
      <c r="F2020" s="22"/>
      <c r="G2020" s="2" t="str">
        <f>IF('01_Données'!Q1770="","",INDEX(Tableau3[Délai],MATCH('01_Données'!P1770,Tableau3[Sequence],0),))</f>
        <v/>
      </c>
      <c r="H2020" s="2" t="str">
        <f>IF('01_Données'!Q1770="","",INDEX(Tableau3[Date livraison],MATCH('01_Données'!P1770,Tableau3[Sequence],0),))</f>
        <v/>
      </c>
      <c r="I2020" s="1" t="str">
        <f t="shared" si="38"/>
        <v/>
      </c>
      <c r="J2020" t="e">
        <f>IF('01_Données'!#REF!="","",INDEX(#REF!,MATCH('01_Données'!#REF!,#REF!,0),))</f>
        <v>#REF!</v>
      </c>
    </row>
    <row r="2021" spans="1:10" x14ac:dyDescent="0.25">
      <c r="A2021" s="19" t="str">
        <f>IF(ROW()-12&lt;='01_Données'!$O$2,ROW()-12,"")</f>
        <v/>
      </c>
      <c r="B2021" s="1" t="str">
        <f>IF('01_Données'!Q1771="","",INDEX(Tableau3[N°CMD],MATCH('01_Données'!P1771,Tableau3[Sequence],0),))</f>
        <v/>
      </c>
      <c r="C2021" s="31" t="str">
        <f>IF('01_Données'!Q1771="","",INDEX(Tableau3[Désignation],MATCH('01_Données'!P1771,Tableau3[Sequence],0),))</f>
        <v/>
      </c>
      <c r="D2021" s="1" t="str">
        <f>IF('01_Données'!Q1771="","",INDEX(Tableau3[Qte],MATCH('01_Données'!P1771,Tableau3[Sequence],0),))</f>
        <v/>
      </c>
      <c r="E2021" s="22" t="str">
        <f>IF('01_Données'!Q1771="","",INDEX(Tableau3[P.A.U],MATCH('01_Données'!P1771,Tableau3[Sequence],0),))</f>
        <v/>
      </c>
      <c r="F2021" s="22"/>
      <c r="G2021" s="2" t="str">
        <f>IF('01_Données'!Q1771="","",INDEX(Tableau3[Délai],MATCH('01_Données'!P1771,Tableau3[Sequence],0),))</f>
        <v/>
      </c>
      <c r="H2021" s="2" t="str">
        <f>IF('01_Données'!Q1771="","",INDEX(Tableau3[Date livraison],MATCH('01_Données'!P1771,Tableau3[Sequence],0),))</f>
        <v/>
      </c>
      <c r="I2021" s="1" t="str">
        <f t="shared" si="38"/>
        <v/>
      </c>
      <c r="J2021" t="e">
        <f>IF('01_Données'!#REF!="","",INDEX(#REF!,MATCH('01_Données'!#REF!,#REF!,0),))</f>
        <v>#REF!</v>
      </c>
    </row>
    <row r="2022" spans="1:10" x14ac:dyDescent="0.25">
      <c r="A2022" s="19" t="str">
        <f>IF(ROW()-12&lt;='01_Données'!$O$2,ROW()-12,"")</f>
        <v/>
      </c>
      <c r="B2022" s="1" t="str">
        <f>IF('01_Données'!Q1772="","",INDEX(Tableau3[N°CMD],MATCH('01_Données'!P1772,Tableau3[Sequence],0),))</f>
        <v/>
      </c>
      <c r="C2022" s="31" t="str">
        <f>IF('01_Données'!Q1772="","",INDEX(Tableau3[Désignation],MATCH('01_Données'!P1772,Tableau3[Sequence],0),))</f>
        <v/>
      </c>
      <c r="D2022" s="1" t="str">
        <f>IF('01_Données'!Q1772="","",INDEX(Tableau3[Qte],MATCH('01_Données'!P1772,Tableau3[Sequence],0),))</f>
        <v/>
      </c>
      <c r="E2022" s="22" t="str">
        <f>IF('01_Données'!Q1772="","",INDEX(Tableau3[P.A.U],MATCH('01_Données'!P1772,Tableau3[Sequence],0),))</f>
        <v/>
      </c>
      <c r="F2022" s="22"/>
      <c r="G2022" s="2" t="str">
        <f>IF('01_Données'!Q1772="","",INDEX(Tableau3[Délai],MATCH('01_Données'!P1772,Tableau3[Sequence],0),))</f>
        <v/>
      </c>
      <c r="H2022" s="2" t="str">
        <f>IF('01_Données'!Q1772="","",INDEX(Tableau3[Date livraison],MATCH('01_Données'!P1772,Tableau3[Sequence],0),))</f>
        <v/>
      </c>
      <c r="I2022" s="1" t="str">
        <f t="shared" si="38"/>
        <v/>
      </c>
      <c r="J2022" t="e">
        <f>IF('01_Données'!#REF!="","",INDEX(#REF!,MATCH('01_Données'!#REF!,#REF!,0),))</f>
        <v>#REF!</v>
      </c>
    </row>
    <row r="2023" spans="1:10" x14ac:dyDescent="0.25">
      <c r="A2023" s="19" t="str">
        <f>IF(ROW()-12&lt;='01_Données'!$O$2,ROW()-12,"")</f>
        <v/>
      </c>
      <c r="B2023" s="1" t="str">
        <f>IF('01_Données'!Q1773="","",INDEX(Tableau3[N°CMD],MATCH('01_Données'!P1773,Tableau3[Sequence],0),))</f>
        <v/>
      </c>
      <c r="C2023" s="31" t="str">
        <f>IF('01_Données'!Q1773="","",INDEX(Tableau3[Désignation],MATCH('01_Données'!P1773,Tableau3[Sequence],0),))</f>
        <v/>
      </c>
      <c r="D2023" s="1" t="str">
        <f>IF('01_Données'!Q1773="","",INDEX(Tableau3[Qte],MATCH('01_Données'!P1773,Tableau3[Sequence],0),))</f>
        <v/>
      </c>
      <c r="E2023" s="22" t="str">
        <f>IF('01_Données'!Q1773="","",INDEX(Tableau3[P.A.U],MATCH('01_Données'!P1773,Tableau3[Sequence],0),))</f>
        <v/>
      </c>
      <c r="F2023" s="22"/>
      <c r="G2023" s="2" t="str">
        <f>IF('01_Données'!Q1773="","",INDEX(Tableau3[Délai],MATCH('01_Données'!P1773,Tableau3[Sequence],0),))</f>
        <v/>
      </c>
      <c r="H2023" s="2" t="str">
        <f>IF('01_Données'!Q1773="","",INDEX(Tableau3[Date livraison],MATCH('01_Données'!P1773,Tableau3[Sequence],0),))</f>
        <v/>
      </c>
      <c r="I2023" s="1" t="str">
        <f t="shared" si="38"/>
        <v/>
      </c>
      <c r="J2023" t="e">
        <f>IF('01_Données'!#REF!="","",INDEX(#REF!,MATCH('01_Données'!#REF!,#REF!,0),))</f>
        <v>#REF!</v>
      </c>
    </row>
    <row r="2024" spans="1:10" x14ac:dyDescent="0.25">
      <c r="A2024" s="19" t="str">
        <f>IF(ROW()-12&lt;='01_Données'!$O$2,ROW()-12,"")</f>
        <v/>
      </c>
      <c r="B2024" s="1" t="str">
        <f>IF('01_Données'!Q1774="","",INDEX(Tableau3[N°CMD],MATCH('01_Données'!P1774,Tableau3[Sequence],0),))</f>
        <v/>
      </c>
      <c r="C2024" s="31" t="str">
        <f>IF('01_Données'!Q1774="","",INDEX(Tableau3[Désignation],MATCH('01_Données'!P1774,Tableau3[Sequence],0),))</f>
        <v/>
      </c>
      <c r="D2024" s="1" t="str">
        <f>IF('01_Données'!Q1774="","",INDEX(Tableau3[Qte],MATCH('01_Données'!P1774,Tableau3[Sequence],0),))</f>
        <v/>
      </c>
      <c r="E2024" s="22" t="str">
        <f>IF('01_Données'!Q1774="","",INDEX(Tableau3[P.A.U],MATCH('01_Données'!P1774,Tableau3[Sequence],0),))</f>
        <v/>
      </c>
      <c r="F2024" s="22"/>
      <c r="G2024" s="2" t="str">
        <f>IF('01_Données'!Q1774="","",INDEX(Tableau3[Délai],MATCH('01_Données'!P1774,Tableau3[Sequence],0),))</f>
        <v/>
      </c>
      <c r="H2024" s="2" t="str">
        <f>IF('01_Données'!Q1774="","",INDEX(Tableau3[Date livraison],MATCH('01_Données'!P1774,Tableau3[Sequence],0),))</f>
        <v/>
      </c>
      <c r="I2024" s="1" t="str">
        <f t="shared" si="38"/>
        <v/>
      </c>
      <c r="J2024" t="e">
        <f>IF('01_Données'!#REF!="","",INDEX(#REF!,MATCH('01_Données'!#REF!,#REF!,0),))</f>
        <v>#REF!</v>
      </c>
    </row>
    <row r="2025" spans="1:10" x14ac:dyDescent="0.25">
      <c r="A2025" s="19" t="str">
        <f>IF(ROW()-12&lt;='01_Données'!$O$2,ROW()-12,"")</f>
        <v/>
      </c>
      <c r="B2025" s="1" t="str">
        <f>IF('01_Données'!Q1775="","",INDEX(Tableau3[N°CMD],MATCH('01_Données'!P1775,Tableau3[Sequence],0),))</f>
        <v/>
      </c>
      <c r="C2025" s="31" t="str">
        <f>IF('01_Données'!Q1775="","",INDEX(Tableau3[Désignation],MATCH('01_Données'!P1775,Tableau3[Sequence],0),))</f>
        <v/>
      </c>
      <c r="D2025" s="1" t="str">
        <f>IF('01_Données'!Q1775="","",INDEX(Tableau3[Qte],MATCH('01_Données'!P1775,Tableau3[Sequence],0),))</f>
        <v/>
      </c>
      <c r="E2025" s="22" t="str">
        <f>IF('01_Données'!Q1775="","",INDEX(Tableau3[P.A.U],MATCH('01_Données'!P1775,Tableau3[Sequence],0),))</f>
        <v/>
      </c>
      <c r="F2025" s="22"/>
      <c r="G2025" s="2" t="str">
        <f>IF('01_Données'!Q1775="","",INDEX(Tableau3[Délai],MATCH('01_Données'!P1775,Tableau3[Sequence],0),))</f>
        <v/>
      </c>
      <c r="H2025" s="2" t="str">
        <f>IF('01_Données'!Q1775="","",INDEX(Tableau3[Date livraison],MATCH('01_Données'!P1775,Tableau3[Sequence],0),))</f>
        <v/>
      </c>
      <c r="I2025" s="1" t="str">
        <f t="shared" si="38"/>
        <v/>
      </c>
      <c r="J2025" t="e">
        <f>IF('01_Données'!#REF!="","",INDEX(#REF!,MATCH('01_Données'!#REF!,#REF!,0),))</f>
        <v>#REF!</v>
      </c>
    </row>
    <row r="2026" spans="1:10" x14ac:dyDescent="0.25">
      <c r="A2026" s="19" t="str">
        <f>IF(ROW()-12&lt;='01_Données'!$O$2,ROW()-12,"")</f>
        <v/>
      </c>
      <c r="B2026" s="1" t="str">
        <f>IF('01_Données'!Q1776="","",INDEX(Tableau3[N°CMD],MATCH('01_Données'!P1776,Tableau3[Sequence],0),))</f>
        <v/>
      </c>
      <c r="C2026" s="31" t="str">
        <f>IF('01_Données'!Q1776="","",INDEX(Tableau3[Désignation],MATCH('01_Données'!P1776,Tableau3[Sequence],0),))</f>
        <v/>
      </c>
      <c r="D2026" s="1" t="str">
        <f>IF('01_Données'!Q1776="","",INDEX(Tableau3[Qte],MATCH('01_Données'!P1776,Tableau3[Sequence],0),))</f>
        <v/>
      </c>
      <c r="E2026" s="22" t="str">
        <f>IF('01_Données'!Q1776="","",INDEX(Tableau3[P.A.U],MATCH('01_Données'!P1776,Tableau3[Sequence],0),))</f>
        <v/>
      </c>
      <c r="F2026" s="22"/>
      <c r="G2026" s="2" t="str">
        <f>IF('01_Données'!Q1776="","",INDEX(Tableau3[Délai],MATCH('01_Données'!P1776,Tableau3[Sequence],0),))</f>
        <v/>
      </c>
      <c r="H2026" s="2" t="str">
        <f>IF('01_Données'!Q1776="","",INDEX(Tableau3[Date livraison],MATCH('01_Données'!P1776,Tableau3[Sequence],0),))</f>
        <v/>
      </c>
      <c r="I2026" s="1" t="str">
        <f t="shared" si="38"/>
        <v/>
      </c>
      <c r="J2026" t="e">
        <f>IF('01_Données'!#REF!="","",INDEX(#REF!,MATCH('01_Données'!#REF!,#REF!,0),))</f>
        <v>#REF!</v>
      </c>
    </row>
    <row r="2027" spans="1:10" x14ac:dyDescent="0.25">
      <c r="A2027" s="19" t="str">
        <f>IF(ROW()-12&lt;='01_Données'!$O$2,ROW()-12,"")</f>
        <v/>
      </c>
      <c r="B2027" s="1" t="str">
        <f>IF('01_Données'!Q1777="","",INDEX(Tableau3[N°CMD],MATCH('01_Données'!P1777,Tableau3[Sequence],0),))</f>
        <v/>
      </c>
      <c r="C2027" s="31" t="str">
        <f>IF('01_Données'!Q1777="","",INDEX(Tableau3[Désignation],MATCH('01_Données'!P1777,Tableau3[Sequence],0),))</f>
        <v/>
      </c>
      <c r="D2027" s="1" t="str">
        <f>IF('01_Données'!Q1777="","",INDEX(Tableau3[Qte],MATCH('01_Données'!P1777,Tableau3[Sequence],0),))</f>
        <v/>
      </c>
      <c r="E2027" s="22" t="str">
        <f>IF('01_Données'!Q1777="","",INDEX(Tableau3[P.A.U],MATCH('01_Données'!P1777,Tableau3[Sequence],0),))</f>
        <v/>
      </c>
      <c r="F2027" s="22"/>
      <c r="G2027" s="2" t="str">
        <f>IF('01_Données'!Q1777="","",INDEX(Tableau3[Délai],MATCH('01_Données'!P1777,Tableau3[Sequence],0),))</f>
        <v/>
      </c>
      <c r="H2027" s="2" t="str">
        <f>IF('01_Données'!Q1777="","",INDEX(Tableau3[Date livraison],MATCH('01_Données'!P1777,Tableau3[Sequence],0),))</f>
        <v/>
      </c>
      <c r="I2027" s="1" t="str">
        <f t="shared" si="38"/>
        <v/>
      </c>
      <c r="J2027" t="e">
        <f>IF('01_Données'!#REF!="","",INDEX(#REF!,MATCH('01_Données'!#REF!,#REF!,0),))</f>
        <v>#REF!</v>
      </c>
    </row>
    <row r="2028" spans="1:10" x14ac:dyDescent="0.25">
      <c r="A2028" s="19" t="str">
        <f>IF(ROW()-12&lt;='01_Données'!$O$2,ROW()-12,"")</f>
        <v/>
      </c>
      <c r="B2028" s="1" t="str">
        <f>IF('01_Données'!Q1778="","",INDEX(Tableau3[N°CMD],MATCH('01_Données'!P1778,Tableau3[Sequence],0),))</f>
        <v/>
      </c>
      <c r="C2028" s="31" t="str">
        <f>IF('01_Données'!Q1778="","",INDEX(Tableau3[Désignation],MATCH('01_Données'!P1778,Tableau3[Sequence],0),))</f>
        <v/>
      </c>
      <c r="D2028" s="1" t="str">
        <f>IF('01_Données'!Q1778="","",INDEX(Tableau3[Qte],MATCH('01_Données'!P1778,Tableau3[Sequence],0),))</f>
        <v/>
      </c>
      <c r="E2028" s="22" t="str">
        <f>IF('01_Données'!Q1778="","",INDEX(Tableau3[P.A.U],MATCH('01_Données'!P1778,Tableau3[Sequence],0),))</f>
        <v/>
      </c>
      <c r="F2028" s="22"/>
      <c r="G2028" s="2" t="str">
        <f>IF('01_Données'!Q1778="","",INDEX(Tableau3[Délai],MATCH('01_Données'!P1778,Tableau3[Sequence],0),))</f>
        <v/>
      </c>
      <c r="H2028" s="2" t="str">
        <f>IF('01_Données'!Q1778="","",INDEX(Tableau3[Date livraison],MATCH('01_Données'!P1778,Tableau3[Sequence],0),))</f>
        <v/>
      </c>
      <c r="I2028" s="1" t="str">
        <f t="shared" si="38"/>
        <v/>
      </c>
      <c r="J2028" t="e">
        <f>IF('01_Données'!#REF!="","",INDEX(#REF!,MATCH('01_Données'!#REF!,#REF!,0),))</f>
        <v>#REF!</v>
      </c>
    </row>
    <row r="2029" spans="1:10" x14ac:dyDescent="0.25">
      <c r="A2029" s="19" t="str">
        <f>IF(ROW()-12&lt;='01_Données'!$O$2,ROW()-12,"")</f>
        <v/>
      </c>
      <c r="B2029" s="1" t="str">
        <f>IF('01_Données'!Q1779="","",INDEX(Tableau3[N°CMD],MATCH('01_Données'!P1779,Tableau3[Sequence],0),))</f>
        <v/>
      </c>
      <c r="C2029" s="31" t="str">
        <f>IF('01_Données'!Q1779="","",INDEX(Tableau3[Désignation],MATCH('01_Données'!P1779,Tableau3[Sequence],0),))</f>
        <v/>
      </c>
      <c r="D2029" s="1" t="str">
        <f>IF('01_Données'!Q1779="","",INDEX(Tableau3[Qte],MATCH('01_Données'!P1779,Tableau3[Sequence],0),))</f>
        <v/>
      </c>
      <c r="E2029" s="22" t="str">
        <f>IF('01_Données'!Q1779="","",INDEX(Tableau3[P.A.U],MATCH('01_Données'!P1779,Tableau3[Sequence],0),))</f>
        <v/>
      </c>
      <c r="F2029" s="22"/>
      <c r="G2029" s="2" t="str">
        <f>IF('01_Données'!Q1779="","",INDEX(Tableau3[Délai],MATCH('01_Données'!P1779,Tableau3[Sequence],0),))</f>
        <v/>
      </c>
      <c r="H2029" s="2" t="str">
        <f>IF('01_Données'!Q1779="","",INDEX(Tableau3[Date livraison],MATCH('01_Données'!P1779,Tableau3[Sequence],0),))</f>
        <v/>
      </c>
      <c r="I2029" s="1" t="str">
        <f t="shared" si="38"/>
        <v/>
      </c>
      <c r="J2029" t="e">
        <f>IF('01_Données'!#REF!="","",INDEX(#REF!,MATCH('01_Données'!#REF!,#REF!,0),))</f>
        <v>#REF!</v>
      </c>
    </row>
    <row r="2030" spans="1:10" x14ac:dyDescent="0.25">
      <c r="A2030" s="19" t="str">
        <f>IF(ROW()-12&lt;='01_Données'!$O$2,ROW()-12,"")</f>
        <v/>
      </c>
      <c r="B2030" s="1" t="str">
        <f>IF('01_Données'!Q1780="","",INDEX(Tableau3[N°CMD],MATCH('01_Données'!P1780,Tableau3[Sequence],0),))</f>
        <v/>
      </c>
      <c r="C2030" s="31" t="str">
        <f>IF('01_Données'!Q1780="","",INDEX(Tableau3[Désignation],MATCH('01_Données'!P1780,Tableau3[Sequence],0),))</f>
        <v/>
      </c>
      <c r="D2030" s="1" t="str">
        <f>IF('01_Données'!Q1780="","",INDEX(Tableau3[Qte],MATCH('01_Données'!P1780,Tableau3[Sequence],0),))</f>
        <v/>
      </c>
      <c r="E2030" s="22" t="str">
        <f>IF('01_Données'!Q1780="","",INDEX(Tableau3[P.A.U],MATCH('01_Données'!P1780,Tableau3[Sequence],0),))</f>
        <v/>
      </c>
      <c r="F2030" s="22"/>
      <c r="G2030" s="2" t="str">
        <f>IF('01_Données'!Q1780="","",INDEX(Tableau3[Délai],MATCH('01_Données'!P1780,Tableau3[Sequence],0),))</f>
        <v/>
      </c>
      <c r="H2030" s="2" t="str">
        <f>IF('01_Données'!Q1780="","",INDEX(Tableau3[Date livraison],MATCH('01_Données'!P1780,Tableau3[Sequence],0),))</f>
        <v/>
      </c>
      <c r="I2030" s="1" t="str">
        <f t="shared" si="38"/>
        <v/>
      </c>
      <c r="J2030" t="e">
        <f>IF('01_Données'!#REF!="","",INDEX(#REF!,MATCH('01_Données'!#REF!,#REF!,0),))</f>
        <v>#REF!</v>
      </c>
    </row>
    <row r="2031" spans="1:10" x14ac:dyDescent="0.25">
      <c r="A2031" s="19" t="str">
        <f>IF(ROW()-12&lt;='01_Données'!$O$2,ROW()-12,"")</f>
        <v/>
      </c>
      <c r="B2031" s="1" t="str">
        <f>IF('01_Données'!Q1781="","",INDEX(Tableau3[N°CMD],MATCH('01_Données'!P1781,Tableau3[Sequence],0),))</f>
        <v/>
      </c>
      <c r="C2031" s="31" t="str">
        <f>IF('01_Données'!Q1781="","",INDEX(Tableau3[Désignation],MATCH('01_Données'!P1781,Tableau3[Sequence],0),))</f>
        <v/>
      </c>
      <c r="D2031" s="1" t="str">
        <f>IF('01_Données'!Q1781="","",INDEX(Tableau3[Qte],MATCH('01_Données'!P1781,Tableau3[Sequence],0),))</f>
        <v/>
      </c>
      <c r="E2031" s="22" t="str">
        <f>IF('01_Données'!Q1781="","",INDEX(Tableau3[P.A.U],MATCH('01_Données'!P1781,Tableau3[Sequence],0),))</f>
        <v/>
      </c>
      <c r="F2031" s="22"/>
      <c r="G2031" s="2" t="str">
        <f>IF('01_Données'!Q1781="","",INDEX(Tableau3[Délai],MATCH('01_Données'!P1781,Tableau3[Sequence],0),))</f>
        <v/>
      </c>
      <c r="H2031" s="2" t="str">
        <f>IF('01_Données'!Q1781="","",INDEX(Tableau3[Date livraison],MATCH('01_Données'!P1781,Tableau3[Sequence],0),))</f>
        <v/>
      </c>
      <c r="I2031" s="1" t="str">
        <f t="shared" si="38"/>
        <v/>
      </c>
      <c r="J2031" t="e">
        <f>IF('01_Données'!#REF!="","",INDEX(#REF!,MATCH('01_Données'!#REF!,#REF!,0),))</f>
        <v>#REF!</v>
      </c>
    </row>
    <row r="2032" spans="1:10" x14ac:dyDescent="0.25">
      <c r="A2032" s="19" t="str">
        <f>IF(ROW()-12&lt;='01_Données'!$O$2,ROW()-12,"")</f>
        <v/>
      </c>
      <c r="B2032" s="1" t="str">
        <f>IF('01_Données'!Q1782="","",INDEX(Tableau3[N°CMD],MATCH('01_Données'!P1782,Tableau3[Sequence],0),))</f>
        <v/>
      </c>
      <c r="C2032" s="31" t="str">
        <f>IF('01_Données'!Q1782="","",INDEX(Tableau3[Désignation],MATCH('01_Données'!P1782,Tableau3[Sequence],0),))</f>
        <v/>
      </c>
      <c r="D2032" s="1" t="str">
        <f>IF('01_Données'!Q1782="","",INDEX(Tableau3[Qte],MATCH('01_Données'!P1782,Tableau3[Sequence],0),))</f>
        <v/>
      </c>
      <c r="E2032" s="22" t="str">
        <f>IF('01_Données'!Q1782="","",INDEX(Tableau3[P.A.U],MATCH('01_Données'!P1782,Tableau3[Sequence],0),))</f>
        <v/>
      </c>
      <c r="F2032" s="22"/>
      <c r="G2032" s="2" t="str">
        <f>IF('01_Données'!Q1782="","",INDEX(Tableau3[Délai],MATCH('01_Données'!P1782,Tableau3[Sequence],0),))</f>
        <v/>
      </c>
      <c r="H2032" s="2" t="str">
        <f>IF('01_Données'!Q1782="","",INDEX(Tableau3[Date livraison],MATCH('01_Données'!P1782,Tableau3[Sequence],0),))</f>
        <v/>
      </c>
      <c r="I2032" s="1" t="str">
        <f t="shared" si="38"/>
        <v/>
      </c>
      <c r="J2032" t="e">
        <f>IF('01_Données'!#REF!="","",INDEX(#REF!,MATCH('01_Données'!#REF!,#REF!,0),))</f>
        <v>#REF!</v>
      </c>
    </row>
    <row r="2033" spans="1:10" x14ac:dyDescent="0.25">
      <c r="A2033" s="19" t="str">
        <f>IF(ROW()-12&lt;='01_Données'!$O$2,ROW()-12,"")</f>
        <v/>
      </c>
      <c r="B2033" s="1" t="str">
        <f>IF('01_Données'!Q1783="","",INDEX(Tableau3[N°CMD],MATCH('01_Données'!P1783,Tableau3[Sequence],0),))</f>
        <v/>
      </c>
      <c r="C2033" s="31" t="str">
        <f>IF('01_Données'!Q1783="","",INDEX(Tableau3[Désignation],MATCH('01_Données'!P1783,Tableau3[Sequence],0),))</f>
        <v/>
      </c>
      <c r="D2033" s="1" t="str">
        <f>IF('01_Données'!Q1783="","",INDEX(Tableau3[Qte],MATCH('01_Données'!P1783,Tableau3[Sequence],0),))</f>
        <v/>
      </c>
      <c r="E2033" s="22" t="str">
        <f>IF('01_Données'!Q1783="","",INDEX(Tableau3[P.A.U],MATCH('01_Données'!P1783,Tableau3[Sequence],0),))</f>
        <v/>
      </c>
      <c r="F2033" s="22"/>
      <c r="G2033" s="2" t="str">
        <f>IF('01_Données'!Q1783="","",INDEX(Tableau3[Délai],MATCH('01_Données'!P1783,Tableau3[Sequence],0),))</f>
        <v/>
      </c>
      <c r="H2033" s="2" t="str">
        <f>IF('01_Données'!Q1783="","",INDEX(Tableau3[Date livraison],MATCH('01_Données'!P1783,Tableau3[Sequence],0),))</f>
        <v/>
      </c>
      <c r="I2033" s="1" t="str">
        <f t="shared" si="38"/>
        <v/>
      </c>
      <c r="J2033" t="e">
        <f>IF('01_Données'!#REF!="","",INDEX(#REF!,MATCH('01_Données'!#REF!,#REF!,0),))</f>
        <v>#REF!</v>
      </c>
    </row>
    <row r="2034" spans="1:10" x14ac:dyDescent="0.25">
      <c r="A2034" s="19" t="str">
        <f>IF(ROW()-12&lt;='01_Données'!$O$2,ROW()-12,"")</f>
        <v/>
      </c>
      <c r="B2034" s="1" t="str">
        <f>IF('01_Données'!Q1784="","",INDEX(Tableau3[N°CMD],MATCH('01_Données'!P1784,Tableau3[Sequence],0),))</f>
        <v/>
      </c>
      <c r="C2034" s="31" t="str">
        <f>IF('01_Données'!Q1784="","",INDEX(Tableau3[Désignation],MATCH('01_Données'!P1784,Tableau3[Sequence],0),))</f>
        <v/>
      </c>
      <c r="D2034" s="1" t="str">
        <f>IF('01_Données'!Q1784="","",INDEX(Tableau3[Qte],MATCH('01_Données'!P1784,Tableau3[Sequence],0),))</f>
        <v/>
      </c>
      <c r="E2034" s="22" t="str">
        <f>IF('01_Données'!Q1784="","",INDEX(Tableau3[P.A.U],MATCH('01_Données'!P1784,Tableau3[Sequence],0),))</f>
        <v/>
      </c>
      <c r="F2034" s="22"/>
      <c r="G2034" s="2" t="str">
        <f>IF('01_Données'!Q1784="","",INDEX(Tableau3[Délai],MATCH('01_Données'!P1784,Tableau3[Sequence],0),))</f>
        <v/>
      </c>
      <c r="H2034" s="2" t="str">
        <f>IF('01_Données'!Q1784="","",INDEX(Tableau3[Date livraison],MATCH('01_Données'!P1784,Tableau3[Sequence],0),))</f>
        <v/>
      </c>
      <c r="I2034" s="1" t="str">
        <f t="shared" si="38"/>
        <v/>
      </c>
      <c r="J2034" t="e">
        <f>IF('01_Données'!#REF!="","",INDEX(#REF!,MATCH('01_Données'!#REF!,#REF!,0),))</f>
        <v>#REF!</v>
      </c>
    </row>
    <row r="2035" spans="1:10" x14ac:dyDescent="0.25">
      <c r="A2035" s="19" t="str">
        <f>IF(ROW()-12&lt;='01_Données'!$O$2,ROW()-12,"")</f>
        <v/>
      </c>
      <c r="B2035" s="1" t="str">
        <f>IF('01_Données'!Q1785="","",INDEX(Tableau3[N°CMD],MATCH('01_Données'!P1785,Tableau3[Sequence],0),))</f>
        <v/>
      </c>
      <c r="C2035" s="31" t="str">
        <f>IF('01_Données'!Q1785="","",INDEX(Tableau3[Désignation],MATCH('01_Données'!P1785,Tableau3[Sequence],0),))</f>
        <v/>
      </c>
      <c r="D2035" s="1" t="str">
        <f>IF('01_Données'!Q1785="","",INDEX(Tableau3[Qte],MATCH('01_Données'!P1785,Tableau3[Sequence],0),))</f>
        <v/>
      </c>
      <c r="E2035" s="22" t="str">
        <f>IF('01_Données'!Q1785="","",INDEX(Tableau3[P.A.U],MATCH('01_Données'!P1785,Tableau3[Sequence],0),))</f>
        <v/>
      </c>
      <c r="F2035" s="22"/>
      <c r="G2035" s="2" t="str">
        <f>IF('01_Données'!Q1785="","",INDEX(Tableau3[Délai],MATCH('01_Données'!P1785,Tableau3[Sequence],0),))</f>
        <v/>
      </c>
      <c r="H2035" s="2" t="str">
        <f>IF('01_Données'!Q1785="","",INDEX(Tableau3[Date livraison],MATCH('01_Données'!P1785,Tableau3[Sequence],0),))</f>
        <v/>
      </c>
      <c r="I2035" s="1" t="str">
        <f t="shared" si="38"/>
        <v/>
      </c>
      <c r="J2035" t="e">
        <f>IF('01_Données'!#REF!="","",INDEX(#REF!,MATCH('01_Données'!#REF!,#REF!,0),))</f>
        <v>#REF!</v>
      </c>
    </row>
    <row r="2036" spans="1:10" x14ac:dyDescent="0.25">
      <c r="A2036" s="19" t="str">
        <f>IF(ROW()-12&lt;='01_Données'!$O$2,ROW()-12,"")</f>
        <v/>
      </c>
      <c r="B2036" s="1" t="str">
        <f>IF('01_Données'!Q1786="","",INDEX(Tableau3[N°CMD],MATCH('01_Données'!P1786,Tableau3[Sequence],0),))</f>
        <v/>
      </c>
      <c r="C2036" s="31" t="str">
        <f>IF('01_Données'!Q1786="","",INDEX(Tableau3[Désignation],MATCH('01_Données'!P1786,Tableau3[Sequence],0),))</f>
        <v/>
      </c>
      <c r="D2036" s="1" t="str">
        <f>IF('01_Données'!Q1786="","",INDEX(Tableau3[Qte],MATCH('01_Données'!P1786,Tableau3[Sequence],0),))</f>
        <v/>
      </c>
      <c r="E2036" s="22" t="str">
        <f>IF('01_Données'!Q1786="","",INDEX(Tableau3[P.A.U],MATCH('01_Données'!P1786,Tableau3[Sequence],0),))</f>
        <v/>
      </c>
      <c r="F2036" s="22"/>
      <c r="G2036" s="2" t="str">
        <f>IF('01_Données'!Q1786="","",INDEX(Tableau3[Délai],MATCH('01_Données'!P1786,Tableau3[Sequence],0),))</f>
        <v/>
      </c>
      <c r="H2036" s="2" t="str">
        <f>IF('01_Données'!Q1786="","",INDEX(Tableau3[Date livraison],MATCH('01_Données'!P1786,Tableau3[Sequence],0),))</f>
        <v/>
      </c>
      <c r="I2036" s="1" t="str">
        <f t="shared" si="38"/>
        <v/>
      </c>
      <c r="J2036" t="e">
        <f>IF('01_Données'!#REF!="","",INDEX(#REF!,MATCH('01_Données'!#REF!,#REF!,0),))</f>
        <v>#REF!</v>
      </c>
    </row>
    <row r="2037" spans="1:10" x14ac:dyDescent="0.25">
      <c r="A2037" s="19" t="str">
        <f>IF(ROW()-12&lt;='01_Données'!$O$2,ROW()-12,"")</f>
        <v/>
      </c>
      <c r="B2037" s="1" t="str">
        <f>IF('01_Données'!Q1787="","",INDEX(Tableau3[N°CMD],MATCH('01_Données'!P1787,Tableau3[Sequence],0),))</f>
        <v/>
      </c>
      <c r="C2037" s="31" t="str">
        <f>IF('01_Données'!Q1787="","",INDEX(Tableau3[Désignation],MATCH('01_Données'!P1787,Tableau3[Sequence],0),))</f>
        <v/>
      </c>
      <c r="D2037" s="1" t="str">
        <f>IF('01_Données'!Q1787="","",INDEX(Tableau3[Qte],MATCH('01_Données'!P1787,Tableau3[Sequence],0),))</f>
        <v/>
      </c>
      <c r="E2037" s="22" t="str">
        <f>IF('01_Données'!Q1787="","",INDEX(Tableau3[P.A.U],MATCH('01_Données'!P1787,Tableau3[Sequence],0),))</f>
        <v/>
      </c>
      <c r="F2037" s="22"/>
      <c r="G2037" s="2" t="str">
        <f>IF('01_Données'!Q1787="","",INDEX(Tableau3[Délai],MATCH('01_Données'!P1787,Tableau3[Sequence],0),))</f>
        <v/>
      </c>
      <c r="H2037" s="2" t="str">
        <f>IF('01_Données'!Q1787="","",INDEX(Tableau3[Date livraison],MATCH('01_Données'!P1787,Tableau3[Sequence],0),))</f>
        <v/>
      </c>
      <c r="I2037" s="1" t="str">
        <f t="shared" si="38"/>
        <v/>
      </c>
      <c r="J2037" t="e">
        <f>IF('01_Données'!#REF!="","",INDEX(#REF!,MATCH('01_Données'!#REF!,#REF!,0),))</f>
        <v>#REF!</v>
      </c>
    </row>
    <row r="2038" spans="1:10" x14ac:dyDescent="0.25">
      <c r="A2038" s="19" t="str">
        <f>IF(ROW()-12&lt;='01_Données'!$O$2,ROW()-12,"")</f>
        <v/>
      </c>
      <c r="B2038" s="1" t="str">
        <f>IF('01_Données'!Q1788="","",INDEX(Tableau3[N°CMD],MATCH('01_Données'!P1788,Tableau3[Sequence],0),))</f>
        <v/>
      </c>
      <c r="C2038" s="31" t="str">
        <f>IF('01_Données'!Q1788="","",INDEX(Tableau3[Désignation],MATCH('01_Données'!P1788,Tableau3[Sequence],0),))</f>
        <v/>
      </c>
      <c r="D2038" s="1" t="str">
        <f>IF('01_Données'!Q1788="","",INDEX(Tableau3[Qte],MATCH('01_Données'!P1788,Tableau3[Sequence],0),))</f>
        <v/>
      </c>
      <c r="E2038" s="22" t="str">
        <f>IF('01_Données'!Q1788="","",INDEX(Tableau3[P.A.U],MATCH('01_Données'!P1788,Tableau3[Sequence],0),))</f>
        <v/>
      </c>
      <c r="F2038" s="22"/>
      <c r="G2038" s="2" t="str">
        <f>IF('01_Données'!Q1788="","",INDEX(Tableau3[Délai],MATCH('01_Données'!P1788,Tableau3[Sequence],0),))</f>
        <v/>
      </c>
      <c r="H2038" s="2" t="str">
        <f>IF('01_Données'!Q1788="","",INDEX(Tableau3[Date livraison],MATCH('01_Données'!P1788,Tableau3[Sequence],0),))</f>
        <v/>
      </c>
      <c r="I2038" s="1" t="str">
        <f t="shared" si="38"/>
        <v/>
      </c>
      <c r="J2038" t="e">
        <f>IF('01_Données'!#REF!="","",INDEX(#REF!,MATCH('01_Données'!#REF!,#REF!,0),))</f>
        <v>#REF!</v>
      </c>
    </row>
    <row r="2039" spans="1:10" x14ac:dyDescent="0.25">
      <c r="A2039" s="19" t="str">
        <f>IF(ROW()-12&lt;='01_Données'!$O$2,ROW()-12,"")</f>
        <v/>
      </c>
      <c r="B2039" s="1" t="str">
        <f>IF('01_Données'!Q1789="","",INDEX(Tableau3[N°CMD],MATCH('01_Données'!P1789,Tableau3[Sequence],0),))</f>
        <v/>
      </c>
      <c r="C2039" s="31" t="str">
        <f>IF('01_Données'!Q1789="","",INDEX(Tableau3[Désignation],MATCH('01_Données'!P1789,Tableau3[Sequence],0),))</f>
        <v/>
      </c>
      <c r="D2039" s="1" t="str">
        <f>IF('01_Données'!Q1789="","",INDEX(Tableau3[Qte],MATCH('01_Données'!P1789,Tableau3[Sequence],0),))</f>
        <v/>
      </c>
      <c r="E2039" s="22" t="str">
        <f>IF('01_Données'!Q1789="","",INDEX(Tableau3[P.A.U],MATCH('01_Données'!P1789,Tableau3[Sequence],0),))</f>
        <v/>
      </c>
      <c r="F2039" s="22"/>
      <c r="G2039" s="2" t="str">
        <f>IF('01_Données'!Q1789="","",INDEX(Tableau3[Délai],MATCH('01_Données'!P1789,Tableau3[Sequence],0),))</f>
        <v/>
      </c>
      <c r="H2039" s="2" t="str">
        <f>IF('01_Données'!Q1789="","",INDEX(Tableau3[Date livraison],MATCH('01_Données'!P1789,Tableau3[Sequence],0),))</f>
        <v/>
      </c>
      <c r="I2039" s="1" t="str">
        <f t="shared" si="38"/>
        <v/>
      </c>
      <c r="J2039" t="e">
        <f>IF('01_Données'!#REF!="","",INDEX(#REF!,MATCH('01_Données'!#REF!,#REF!,0),))</f>
        <v>#REF!</v>
      </c>
    </row>
    <row r="2040" spans="1:10" x14ac:dyDescent="0.25">
      <c r="A2040" s="19" t="str">
        <f>IF(ROW()-12&lt;='01_Données'!$O$2,ROW()-12,"")</f>
        <v/>
      </c>
      <c r="B2040" s="1" t="str">
        <f>IF('01_Données'!Q1790="","",INDEX(Tableau3[N°CMD],MATCH('01_Données'!P1790,Tableau3[Sequence],0),))</f>
        <v/>
      </c>
      <c r="C2040" s="31" t="str">
        <f>IF('01_Données'!Q1790="","",INDEX(Tableau3[Désignation],MATCH('01_Données'!P1790,Tableau3[Sequence],0),))</f>
        <v/>
      </c>
      <c r="D2040" s="1" t="str">
        <f>IF('01_Données'!Q1790="","",INDEX(Tableau3[Qte],MATCH('01_Données'!P1790,Tableau3[Sequence],0),))</f>
        <v/>
      </c>
      <c r="E2040" s="22" t="str">
        <f>IF('01_Données'!Q1790="","",INDEX(Tableau3[P.A.U],MATCH('01_Données'!P1790,Tableau3[Sequence],0),))</f>
        <v/>
      </c>
      <c r="F2040" s="22"/>
      <c r="G2040" s="2" t="str">
        <f>IF('01_Données'!Q1790="","",INDEX(Tableau3[Délai],MATCH('01_Données'!P1790,Tableau3[Sequence],0),))</f>
        <v/>
      </c>
      <c r="H2040" s="2" t="str">
        <f>IF('01_Données'!Q1790="","",INDEX(Tableau3[Date livraison],MATCH('01_Données'!P1790,Tableau3[Sequence],0),))</f>
        <v/>
      </c>
      <c r="I2040" s="1" t="str">
        <f t="shared" si="38"/>
        <v/>
      </c>
      <c r="J2040" t="e">
        <f>IF('01_Données'!#REF!="","",INDEX(#REF!,MATCH('01_Données'!#REF!,#REF!,0),))</f>
        <v>#REF!</v>
      </c>
    </row>
    <row r="2041" spans="1:10" x14ac:dyDescent="0.25">
      <c r="A2041" s="19" t="str">
        <f>IF(ROW()-12&lt;='01_Données'!$O$2,ROW()-12,"")</f>
        <v/>
      </c>
      <c r="B2041" s="1" t="str">
        <f>IF('01_Données'!Q1791="","",INDEX(Tableau3[N°CMD],MATCH('01_Données'!P1791,Tableau3[Sequence],0),))</f>
        <v/>
      </c>
      <c r="C2041" s="31" t="str">
        <f>IF('01_Données'!Q1791="","",INDEX(Tableau3[Désignation],MATCH('01_Données'!P1791,Tableau3[Sequence],0),))</f>
        <v/>
      </c>
      <c r="D2041" s="1" t="str">
        <f>IF('01_Données'!Q1791="","",INDEX(Tableau3[Qte],MATCH('01_Données'!P1791,Tableau3[Sequence],0),))</f>
        <v/>
      </c>
      <c r="E2041" s="22" t="str">
        <f>IF('01_Données'!Q1791="","",INDEX(Tableau3[P.A.U],MATCH('01_Données'!P1791,Tableau3[Sequence],0),))</f>
        <v/>
      </c>
      <c r="F2041" s="22"/>
      <c r="G2041" s="2" t="str">
        <f>IF('01_Données'!Q1791="","",INDEX(Tableau3[Délai],MATCH('01_Données'!P1791,Tableau3[Sequence],0),))</f>
        <v/>
      </c>
      <c r="H2041" s="2" t="str">
        <f>IF('01_Données'!Q1791="","",INDEX(Tableau3[Date livraison],MATCH('01_Données'!P1791,Tableau3[Sequence],0),))</f>
        <v/>
      </c>
      <c r="I2041" s="1" t="str">
        <f t="shared" si="38"/>
        <v/>
      </c>
      <c r="J2041" t="e">
        <f>IF('01_Données'!#REF!="","",INDEX(#REF!,MATCH('01_Données'!#REF!,#REF!,0),))</f>
        <v>#REF!</v>
      </c>
    </row>
    <row r="2042" spans="1:10" x14ac:dyDescent="0.25">
      <c r="A2042" s="19" t="str">
        <f>IF(ROW()-12&lt;='01_Données'!$O$2,ROW()-12,"")</f>
        <v/>
      </c>
      <c r="B2042" s="1" t="str">
        <f>IF('01_Données'!Q1792="","",INDEX(Tableau3[N°CMD],MATCH('01_Données'!P1792,Tableau3[Sequence],0),))</f>
        <v/>
      </c>
      <c r="C2042" s="31" t="str">
        <f>IF('01_Données'!Q1792="","",INDEX(Tableau3[Désignation],MATCH('01_Données'!P1792,Tableau3[Sequence],0),))</f>
        <v/>
      </c>
      <c r="D2042" s="1" t="str">
        <f>IF('01_Données'!Q1792="","",INDEX(Tableau3[Qte],MATCH('01_Données'!P1792,Tableau3[Sequence],0),))</f>
        <v/>
      </c>
      <c r="E2042" s="22" t="str">
        <f>IF('01_Données'!Q1792="","",INDEX(Tableau3[P.A.U],MATCH('01_Données'!P1792,Tableau3[Sequence],0),))</f>
        <v/>
      </c>
      <c r="F2042" s="22"/>
      <c r="G2042" s="2" t="str">
        <f>IF('01_Données'!Q1792="","",INDEX(Tableau3[Délai],MATCH('01_Données'!P1792,Tableau3[Sequence],0),))</f>
        <v/>
      </c>
      <c r="H2042" s="2" t="str">
        <f>IF('01_Données'!Q1792="","",INDEX(Tableau3[Date livraison],MATCH('01_Données'!P1792,Tableau3[Sequence],0),))</f>
        <v/>
      </c>
      <c r="I2042" s="1" t="str">
        <f t="shared" si="38"/>
        <v/>
      </c>
      <c r="J2042" t="e">
        <f>IF('01_Données'!#REF!="","",INDEX(#REF!,MATCH('01_Données'!#REF!,#REF!,0),))</f>
        <v>#REF!</v>
      </c>
    </row>
    <row r="2043" spans="1:10" x14ac:dyDescent="0.25">
      <c r="A2043" s="19" t="str">
        <f>IF(ROW()-12&lt;='01_Données'!$O$2,ROW()-12,"")</f>
        <v/>
      </c>
      <c r="B2043" s="1" t="str">
        <f>IF('01_Données'!Q1793="","",INDEX(Tableau3[N°CMD],MATCH('01_Données'!P1793,Tableau3[Sequence],0),))</f>
        <v/>
      </c>
      <c r="C2043" s="31" t="str">
        <f>IF('01_Données'!Q1793="","",INDEX(Tableau3[Désignation],MATCH('01_Données'!P1793,Tableau3[Sequence],0),))</f>
        <v/>
      </c>
      <c r="D2043" s="1" t="str">
        <f>IF('01_Données'!Q1793="","",INDEX(Tableau3[Qte],MATCH('01_Données'!P1793,Tableau3[Sequence],0),))</f>
        <v/>
      </c>
      <c r="E2043" s="22" t="str">
        <f>IF('01_Données'!Q1793="","",INDEX(Tableau3[P.A.U],MATCH('01_Données'!P1793,Tableau3[Sequence],0),))</f>
        <v/>
      </c>
      <c r="F2043" s="22"/>
      <c r="G2043" s="2" t="str">
        <f>IF('01_Données'!Q1793="","",INDEX(Tableau3[Délai],MATCH('01_Données'!P1793,Tableau3[Sequence],0),))</f>
        <v/>
      </c>
      <c r="H2043" s="2" t="str">
        <f>IF('01_Données'!Q1793="","",INDEX(Tableau3[Date livraison],MATCH('01_Données'!P1793,Tableau3[Sequence],0),))</f>
        <v/>
      </c>
      <c r="I2043" s="1" t="str">
        <f t="shared" si="38"/>
        <v/>
      </c>
      <c r="J2043" t="e">
        <f>IF('01_Données'!#REF!="","",INDEX(#REF!,MATCH('01_Données'!#REF!,#REF!,0),))</f>
        <v>#REF!</v>
      </c>
    </row>
    <row r="2044" spans="1:10" x14ac:dyDescent="0.25">
      <c r="A2044" s="19" t="str">
        <f>IF(ROW()-12&lt;='01_Données'!$O$2,ROW()-12,"")</f>
        <v/>
      </c>
      <c r="B2044" s="1" t="str">
        <f>IF('01_Données'!Q1794="","",INDEX(Tableau3[N°CMD],MATCH('01_Données'!P1794,Tableau3[Sequence],0),))</f>
        <v/>
      </c>
      <c r="C2044" s="31" t="str">
        <f>IF('01_Données'!Q1794="","",INDEX(Tableau3[Désignation],MATCH('01_Données'!P1794,Tableau3[Sequence],0),))</f>
        <v/>
      </c>
      <c r="D2044" s="1" t="str">
        <f>IF('01_Données'!Q1794="","",INDEX(Tableau3[Qte],MATCH('01_Données'!P1794,Tableau3[Sequence],0),))</f>
        <v/>
      </c>
      <c r="E2044" s="22" t="str">
        <f>IF('01_Données'!Q1794="","",INDEX(Tableau3[P.A.U],MATCH('01_Données'!P1794,Tableau3[Sequence],0),))</f>
        <v/>
      </c>
      <c r="F2044" s="22"/>
      <c r="G2044" s="2" t="str">
        <f>IF('01_Données'!Q1794="","",INDEX(Tableau3[Délai],MATCH('01_Données'!P1794,Tableau3[Sequence],0),))</f>
        <v/>
      </c>
      <c r="H2044" s="2" t="str">
        <f>IF('01_Données'!Q1794="","",INDEX(Tableau3[Date livraison],MATCH('01_Données'!P1794,Tableau3[Sequence],0),))</f>
        <v/>
      </c>
      <c r="I2044" s="1" t="str">
        <f t="shared" si="38"/>
        <v/>
      </c>
      <c r="J2044" t="e">
        <f>IF('01_Données'!#REF!="","",INDEX(#REF!,MATCH('01_Données'!#REF!,#REF!,0),))</f>
        <v>#REF!</v>
      </c>
    </row>
    <row r="2045" spans="1:10" x14ac:dyDescent="0.25">
      <c r="A2045" s="19" t="str">
        <f>IF(ROW()-12&lt;='01_Données'!$O$2,ROW()-12,"")</f>
        <v/>
      </c>
      <c r="B2045" s="1" t="str">
        <f>IF('01_Données'!Q1795="","",INDEX(Tableau3[N°CMD],MATCH('01_Données'!P1795,Tableau3[Sequence],0),))</f>
        <v/>
      </c>
      <c r="C2045" s="31" t="str">
        <f>IF('01_Données'!Q1795="","",INDEX(Tableau3[Désignation],MATCH('01_Données'!P1795,Tableau3[Sequence],0),))</f>
        <v/>
      </c>
      <c r="D2045" s="1" t="str">
        <f>IF('01_Données'!Q1795="","",INDEX(Tableau3[Qte],MATCH('01_Données'!P1795,Tableau3[Sequence],0),))</f>
        <v/>
      </c>
      <c r="E2045" s="22" t="str">
        <f>IF('01_Données'!Q1795="","",INDEX(Tableau3[P.A.U],MATCH('01_Données'!P1795,Tableau3[Sequence],0),))</f>
        <v/>
      </c>
      <c r="F2045" s="22"/>
      <c r="G2045" s="2" t="str">
        <f>IF('01_Données'!Q1795="","",INDEX(Tableau3[Délai],MATCH('01_Données'!P1795,Tableau3[Sequence],0),))</f>
        <v/>
      </c>
      <c r="H2045" s="2" t="str">
        <f>IF('01_Données'!Q1795="","",INDEX(Tableau3[Date livraison],MATCH('01_Données'!P1795,Tableau3[Sequence],0),))</f>
        <v/>
      </c>
      <c r="I2045" s="1" t="str">
        <f t="shared" si="38"/>
        <v/>
      </c>
      <c r="J2045" t="e">
        <f>IF('01_Données'!#REF!="","",INDEX(#REF!,MATCH('01_Données'!#REF!,#REF!,0),))</f>
        <v>#REF!</v>
      </c>
    </row>
    <row r="2046" spans="1:10" x14ac:dyDescent="0.25">
      <c r="A2046" s="19" t="str">
        <f>IF(ROW()-12&lt;='01_Données'!$O$2,ROW()-12,"")</f>
        <v/>
      </c>
      <c r="B2046" s="1" t="str">
        <f>IF('01_Données'!Q1796="","",INDEX(Tableau3[N°CMD],MATCH('01_Données'!P1796,Tableau3[Sequence],0),))</f>
        <v/>
      </c>
      <c r="C2046" s="31" t="str">
        <f>IF('01_Données'!Q1796="","",INDEX(Tableau3[Désignation],MATCH('01_Données'!P1796,Tableau3[Sequence],0),))</f>
        <v/>
      </c>
      <c r="D2046" s="1" t="str">
        <f>IF('01_Données'!Q1796="","",INDEX(Tableau3[Qte],MATCH('01_Données'!P1796,Tableau3[Sequence],0),))</f>
        <v/>
      </c>
      <c r="E2046" s="22" t="str">
        <f>IF('01_Données'!Q1796="","",INDEX(Tableau3[P.A.U],MATCH('01_Données'!P1796,Tableau3[Sequence],0),))</f>
        <v/>
      </c>
      <c r="F2046" s="22"/>
      <c r="G2046" s="2" t="str">
        <f>IF('01_Données'!Q1796="","",INDEX(Tableau3[Délai],MATCH('01_Données'!P1796,Tableau3[Sequence],0),))</f>
        <v/>
      </c>
      <c r="H2046" s="2" t="str">
        <f>IF('01_Données'!Q1796="","",INDEX(Tableau3[Date livraison],MATCH('01_Données'!P1796,Tableau3[Sequence],0),))</f>
        <v/>
      </c>
      <c r="I2046" s="1" t="str">
        <f t="shared" si="38"/>
        <v/>
      </c>
      <c r="J2046" t="e">
        <f>IF('01_Données'!#REF!="","",INDEX(#REF!,MATCH('01_Données'!#REF!,#REF!,0),))</f>
        <v>#REF!</v>
      </c>
    </row>
    <row r="2047" spans="1:10" x14ac:dyDescent="0.25">
      <c r="A2047" s="19" t="str">
        <f>IF(ROW()-12&lt;='01_Données'!$O$2,ROW()-12,"")</f>
        <v/>
      </c>
      <c r="B2047" s="1" t="str">
        <f>IF('01_Données'!Q1797="","",INDEX(Tableau3[N°CMD],MATCH('01_Données'!P1797,Tableau3[Sequence],0),))</f>
        <v/>
      </c>
      <c r="C2047" s="31" t="str">
        <f>IF('01_Données'!Q1797="","",INDEX(Tableau3[Désignation],MATCH('01_Données'!P1797,Tableau3[Sequence],0),))</f>
        <v/>
      </c>
      <c r="D2047" s="1" t="str">
        <f>IF('01_Données'!Q1797="","",INDEX(Tableau3[Qte],MATCH('01_Données'!P1797,Tableau3[Sequence],0),))</f>
        <v/>
      </c>
      <c r="E2047" s="22" t="str">
        <f>IF('01_Données'!Q1797="","",INDEX(Tableau3[P.A.U],MATCH('01_Données'!P1797,Tableau3[Sequence],0),))</f>
        <v/>
      </c>
      <c r="F2047" s="22"/>
      <c r="G2047" s="2" t="str">
        <f>IF('01_Données'!Q1797="","",INDEX(Tableau3[Délai],MATCH('01_Données'!P1797,Tableau3[Sequence],0),))</f>
        <v/>
      </c>
      <c r="H2047" s="2" t="str">
        <f>IF('01_Données'!Q1797="","",INDEX(Tableau3[Date livraison],MATCH('01_Données'!P1797,Tableau3[Sequence],0),))</f>
        <v/>
      </c>
      <c r="I2047" s="1" t="str">
        <f t="shared" si="38"/>
        <v/>
      </c>
      <c r="J2047" t="e">
        <f>IF('01_Données'!#REF!="","",INDEX(#REF!,MATCH('01_Données'!#REF!,#REF!,0),))</f>
        <v>#REF!</v>
      </c>
    </row>
    <row r="2048" spans="1:10" x14ac:dyDescent="0.25">
      <c r="A2048" s="19" t="str">
        <f>IF(ROW()-12&lt;='01_Données'!$O$2,ROW()-12,"")</f>
        <v/>
      </c>
      <c r="B2048" s="1" t="str">
        <f>IF('01_Données'!Q1798="","",INDEX(Tableau3[N°CMD],MATCH('01_Données'!P1798,Tableau3[Sequence],0),))</f>
        <v/>
      </c>
      <c r="C2048" s="31" t="str">
        <f>IF('01_Données'!Q1798="","",INDEX(Tableau3[Désignation],MATCH('01_Données'!P1798,Tableau3[Sequence],0),))</f>
        <v/>
      </c>
      <c r="D2048" s="1" t="str">
        <f>IF('01_Données'!Q1798="","",INDEX(Tableau3[Qte],MATCH('01_Données'!P1798,Tableau3[Sequence],0),))</f>
        <v/>
      </c>
      <c r="E2048" s="22" t="str">
        <f>IF('01_Données'!Q1798="","",INDEX(Tableau3[P.A.U],MATCH('01_Données'!P1798,Tableau3[Sequence],0),))</f>
        <v/>
      </c>
      <c r="F2048" s="22"/>
      <c r="G2048" s="2" t="str">
        <f>IF('01_Données'!Q1798="","",INDEX(Tableau3[Délai],MATCH('01_Données'!P1798,Tableau3[Sequence],0),))</f>
        <v/>
      </c>
      <c r="H2048" s="2" t="str">
        <f>IF('01_Données'!Q1798="","",INDEX(Tableau3[Date livraison],MATCH('01_Données'!P1798,Tableau3[Sequence],0),))</f>
        <v/>
      </c>
      <c r="I2048" s="1" t="str">
        <f t="shared" si="38"/>
        <v/>
      </c>
      <c r="J2048" t="e">
        <f>IF('01_Données'!#REF!="","",INDEX(#REF!,MATCH('01_Données'!#REF!,#REF!,0),))</f>
        <v>#REF!</v>
      </c>
    </row>
    <row r="2049" spans="1:10" x14ac:dyDescent="0.25">
      <c r="A2049" s="19" t="str">
        <f>IF(ROW()-12&lt;='01_Données'!$O$2,ROW()-12,"")</f>
        <v/>
      </c>
      <c r="B2049" s="1" t="str">
        <f>IF('01_Données'!Q1799="","",INDEX(Tableau3[N°CMD],MATCH('01_Données'!P1799,Tableau3[Sequence],0),))</f>
        <v/>
      </c>
      <c r="C2049" s="31" t="str">
        <f>IF('01_Données'!Q1799="","",INDEX(Tableau3[Désignation],MATCH('01_Données'!P1799,Tableau3[Sequence],0),))</f>
        <v/>
      </c>
      <c r="D2049" s="1" t="str">
        <f>IF('01_Données'!Q1799="","",INDEX(Tableau3[Qte],MATCH('01_Données'!P1799,Tableau3[Sequence],0),))</f>
        <v/>
      </c>
      <c r="E2049" s="22" t="str">
        <f>IF('01_Données'!Q1799="","",INDEX(Tableau3[P.A.U],MATCH('01_Données'!P1799,Tableau3[Sequence],0),))</f>
        <v/>
      </c>
      <c r="F2049" s="22"/>
      <c r="G2049" s="2" t="str">
        <f>IF('01_Données'!Q1799="","",INDEX(Tableau3[Délai],MATCH('01_Données'!P1799,Tableau3[Sequence],0),))</f>
        <v/>
      </c>
      <c r="H2049" s="2" t="str">
        <f>IF('01_Données'!Q1799="","",INDEX(Tableau3[Date livraison],MATCH('01_Données'!P1799,Tableau3[Sequence],0),))</f>
        <v/>
      </c>
      <c r="I2049" s="1" t="str">
        <f t="shared" si="38"/>
        <v/>
      </c>
      <c r="J2049" t="e">
        <f>IF('01_Données'!#REF!="","",INDEX(#REF!,MATCH('01_Données'!#REF!,#REF!,0),))</f>
        <v>#REF!</v>
      </c>
    </row>
    <row r="2050" spans="1:10" x14ac:dyDescent="0.25">
      <c r="A2050" s="19" t="str">
        <f>IF(ROW()-12&lt;='01_Données'!$O$2,ROW()-12,"")</f>
        <v/>
      </c>
      <c r="B2050" s="1" t="str">
        <f>IF('01_Données'!Q1800="","",INDEX(Tableau3[N°CMD],MATCH('01_Données'!P1800,Tableau3[Sequence],0),))</f>
        <v/>
      </c>
      <c r="C2050" s="31" t="str">
        <f>IF('01_Données'!Q1800="","",INDEX(Tableau3[Désignation],MATCH('01_Données'!P1800,Tableau3[Sequence],0),))</f>
        <v/>
      </c>
      <c r="D2050" s="1" t="str">
        <f>IF('01_Données'!Q1800="","",INDEX(Tableau3[Qte],MATCH('01_Données'!P1800,Tableau3[Sequence],0),))</f>
        <v/>
      </c>
      <c r="E2050" s="22" t="str">
        <f>IF('01_Données'!Q1800="","",INDEX(Tableau3[P.A.U],MATCH('01_Données'!P1800,Tableau3[Sequence],0),))</f>
        <v/>
      </c>
      <c r="F2050" s="22"/>
      <c r="G2050" s="2" t="str">
        <f>IF('01_Données'!Q1800="","",INDEX(Tableau3[Délai],MATCH('01_Données'!P1800,Tableau3[Sequence],0),))</f>
        <v/>
      </c>
      <c r="H2050" s="2" t="str">
        <f>IF('01_Données'!Q1800="","",INDEX(Tableau3[Date livraison],MATCH('01_Données'!P1800,Tableau3[Sequence],0),))</f>
        <v/>
      </c>
      <c r="I2050" s="1" t="str">
        <f t="shared" si="38"/>
        <v/>
      </c>
      <c r="J2050" t="e">
        <f>IF('01_Données'!#REF!="","",INDEX(#REF!,MATCH('01_Données'!#REF!,#REF!,0),))</f>
        <v>#REF!</v>
      </c>
    </row>
    <row r="2051" spans="1:10" x14ac:dyDescent="0.25">
      <c r="A2051" s="19" t="str">
        <f>IF(ROW()-10&lt;='01_Données'!$O$2,ROW()-10,"")</f>
        <v/>
      </c>
      <c r="B2051" s="1" t="str">
        <f>IF('01_Données'!Q15="","",INDEX(Tableau3[N°CMD],MATCH('01_Données'!P15,Tableau3[Sequence],0),))</f>
        <v/>
      </c>
      <c r="C2051" s="31" t="str">
        <f>IF('01_Données'!Q15="","",INDEX(Tableau3[Désignation],MATCH('01_Données'!P15,Tableau3[Sequence],0),))</f>
        <v/>
      </c>
      <c r="D2051" s="1"/>
      <c r="E2051" s="22"/>
      <c r="F2051" s="22"/>
      <c r="G2051" s="2" t="str">
        <f>IF('01_Données'!Q15="","",INDEX(Tableau3[Délai],MATCH('01_Données'!P15,Tableau3[Sequence],0),))</f>
        <v/>
      </c>
      <c r="H2051" s="2" t="str">
        <f>IF('01_Données'!Q15="","",INDEX(Tableau3[Date livraison],MATCH('01_Données'!P15,Tableau3[Sequence],0),))</f>
        <v/>
      </c>
      <c r="I2051" s="1" t="str">
        <f t="shared" ref="I2051:I2069" si="39">IF(ISBLANK(A2051),"",IFERROR(H2051-G2051,""))</f>
        <v/>
      </c>
    </row>
    <row r="2052" spans="1:10" x14ac:dyDescent="0.25">
      <c r="A2052" s="19" t="str">
        <f>IF(ROW()-10&lt;='01_Données'!$O$2,ROW()-10,"")</f>
        <v/>
      </c>
      <c r="B2052" s="1" t="e">
        <f>IF('01_Données'!#REF!="","",INDEX(Tableau3[N°CMD],MATCH('01_Données'!#REF!,Tableau3[Sequence],0),))</f>
        <v>#REF!</v>
      </c>
      <c r="C2052" s="31" t="e">
        <f>IF('01_Données'!#REF!="","",INDEX(Tableau3[Désignation],MATCH('01_Données'!#REF!,Tableau3[Sequence],0),))</f>
        <v>#REF!</v>
      </c>
      <c r="D2052" s="1"/>
      <c r="E2052" s="22"/>
      <c r="F2052" s="22"/>
      <c r="G2052" s="2" t="e">
        <f>IF('01_Données'!#REF!="","",INDEX(Tableau3[Délai],MATCH('01_Données'!#REF!,Tableau3[Sequence],0),))</f>
        <v>#REF!</v>
      </c>
      <c r="H2052" s="2" t="e">
        <f>IF('01_Données'!#REF!="","",INDEX(Tableau3[Date livraison],MATCH('01_Données'!#REF!,Tableau3[Sequence],0),))</f>
        <v>#REF!</v>
      </c>
      <c r="I2052" s="1" t="str">
        <f t="shared" si="39"/>
        <v/>
      </c>
    </row>
    <row r="2053" spans="1:10" x14ac:dyDescent="0.25">
      <c r="A2053" s="19" t="str">
        <f>IF(ROW()-10&lt;='01_Données'!$O$2,ROW()-10,"")</f>
        <v/>
      </c>
      <c r="B2053" s="1" t="e">
        <f>IF('01_Données'!#REF!="","",INDEX(Tableau3[N°CMD],MATCH('01_Données'!#REF!,Tableau3[Sequence],0),))</f>
        <v>#REF!</v>
      </c>
      <c r="C2053" s="31" t="e">
        <f>IF('01_Données'!#REF!="","",INDEX(Tableau3[Désignation],MATCH('01_Données'!#REF!,Tableau3[Sequence],0),))</f>
        <v>#REF!</v>
      </c>
      <c r="D2053" s="1"/>
      <c r="E2053" s="22"/>
      <c r="F2053" s="22"/>
      <c r="G2053" s="2" t="e">
        <f>IF('01_Données'!#REF!="","",INDEX(Tableau3[Délai],MATCH('01_Données'!#REF!,Tableau3[Sequence],0),))</f>
        <v>#REF!</v>
      </c>
      <c r="H2053" s="2" t="e">
        <f>IF('01_Données'!#REF!="","",INDEX(Tableau3[Date livraison],MATCH('01_Données'!#REF!,Tableau3[Sequence],0),))</f>
        <v>#REF!</v>
      </c>
      <c r="I2053" s="1" t="str">
        <f t="shared" si="39"/>
        <v/>
      </c>
    </row>
    <row r="2054" spans="1:10" x14ac:dyDescent="0.25">
      <c r="A2054" s="19" t="str">
        <f>IF(ROW()-10&lt;='01_Données'!$O$2,ROW()-10,"")</f>
        <v/>
      </c>
      <c r="B2054" s="1" t="e">
        <f>IF('01_Données'!#REF!="","",INDEX(Tableau3[N°CMD],MATCH('01_Données'!#REF!,Tableau3[Sequence],0),))</f>
        <v>#REF!</v>
      </c>
      <c r="C2054" s="31" t="e">
        <f>IF('01_Données'!#REF!="","",INDEX(Tableau3[Désignation],MATCH('01_Données'!#REF!,Tableau3[Sequence],0),))</f>
        <v>#REF!</v>
      </c>
      <c r="D2054" s="1"/>
      <c r="E2054" s="22"/>
      <c r="F2054" s="22"/>
      <c r="G2054" s="2" t="e">
        <f>IF('01_Données'!#REF!="","",INDEX(Tableau3[Délai],MATCH('01_Données'!#REF!,Tableau3[Sequence],0),))</f>
        <v>#REF!</v>
      </c>
      <c r="H2054" s="2" t="e">
        <f>IF('01_Données'!#REF!="","",INDEX(Tableau3[Date livraison],MATCH('01_Données'!#REF!,Tableau3[Sequence],0),))</f>
        <v>#REF!</v>
      </c>
      <c r="I2054" s="1" t="str">
        <f t="shared" si="39"/>
        <v/>
      </c>
    </row>
    <row r="2055" spans="1:10" x14ac:dyDescent="0.25">
      <c r="A2055" s="19" t="str">
        <f>IF(ROW()-10&lt;='01_Données'!$O$2,ROW()-10,"")</f>
        <v/>
      </c>
      <c r="B2055" s="1" t="e">
        <f>IF('01_Données'!#REF!="","",INDEX(Tableau3[N°CMD],MATCH('01_Données'!#REF!,Tableau3[Sequence],0),))</f>
        <v>#REF!</v>
      </c>
      <c r="C2055" s="31" t="e">
        <f>IF('01_Données'!#REF!="","",INDEX(Tableau3[Désignation],MATCH('01_Données'!#REF!,Tableau3[Sequence],0),))</f>
        <v>#REF!</v>
      </c>
      <c r="D2055" s="1"/>
      <c r="E2055" s="22"/>
      <c r="F2055" s="22"/>
      <c r="G2055" s="2" t="e">
        <f>IF('01_Données'!#REF!="","",INDEX(Tableau3[Délai],MATCH('01_Données'!#REF!,Tableau3[Sequence],0),))</f>
        <v>#REF!</v>
      </c>
      <c r="H2055" s="2" t="e">
        <f>IF('01_Données'!#REF!="","",INDEX(Tableau3[Date livraison],MATCH('01_Données'!#REF!,Tableau3[Sequence],0),))</f>
        <v>#REF!</v>
      </c>
      <c r="I2055" s="1" t="str">
        <f t="shared" si="39"/>
        <v/>
      </c>
    </row>
    <row r="2056" spans="1:10" x14ac:dyDescent="0.25">
      <c r="A2056" s="19" t="str">
        <f>IF(ROW()-10&lt;='01_Données'!$O$2,ROW()-10,"")</f>
        <v/>
      </c>
      <c r="B2056" s="1" t="e">
        <f>IF('01_Données'!#REF!="","",INDEX(Tableau3[N°CMD],MATCH('01_Données'!#REF!,Tableau3[Sequence],0),))</f>
        <v>#REF!</v>
      </c>
      <c r="C2056" s="31" t="e">
        <f>IF('01_Données'!#REF!="","",INDEX(Tableau3[Désignation],MATCH('01_Données'!#REF!,Tableau3[Sequence],0),))</f>
        <v>#REF!</v>
      </c>
      <c r="D2056" s="1"/>
      <c r="E2056" s="22"/>
      <c r="F2056" s="22"/>
      <c r="G2056" s="2" t="e">
        <f>IF('01_Données'!#REF!="","",INDEX(Tableau3[Délai],MATCH('01_Données'!#REF!,Tableau3[Sequence],0),))</f>
        <v>#REF!</v>
      </c>
      <c r="H2056" s="2" t="e">
        <f>IF('01_Données'!#REF!="","",INDEX(Tableau3[Date livraison],MATCH('01_Données'!#REF!,Tableau3[Sequence],0),))</f>
        <v>#REF!</v>
      </c>
      <c r="I2056" s="1" t="str">
        <f t="shared" si="39"/>
        <v/>
      </c>
    </row>
    <row r="2057" spans="1:10" x14ac:dyDescent="0.25">
      <c r="A2057" s="19" t="str">
        <f>IF(ROW()-10&lt;='01_Données'!$O$2,ROW()-10,"")</f>
        <v/>
      </c>
      <c r="B2057" s="1" t="e">
        <f>IF('01_Données'!#REF!="","",INDEX(Tableau3[N°CMD],MATCH('01_Données'!#REF!,Tableau3[Sequence],0),))</f>
        <v>#REF!</v>
      </c>
      <c r="C2057" s="31" t="e">
        <f>IF('01_Données'!#REF!="","",INDEX(Tableau3[Désignation],MATCH('01_Données'!#REF!,Tableau3[Sequence],0),))</f>
        <v>#REF!</v>
      </c>
      <c r="D2057" s="1"/>
      <c r="E2057" s="22"/>
      <c r="F2057" s="22"/>
      <c r="G2057" s="2" t="e">
        <f>IF('01_Données'!#REF!="","",INDEX(Tableau3[Délai],MATCH('01_Données'!#REF!,Tableau3[Sequence],0),))</f>
        <v>#REF!</v>
      </c>
      <c r="H2057" s="2" t="e">
        <f>IF('01_Données'!#REF!="","",INDEX(Tableau3[Date livraison],MATCH('01_Données'!#REF!,Tableau3[Sequence],0),))</f>
        <v>#REF!</v>
      </c>
      <c r="I2057" s="1" t="str">
        <f t="shared" si="39"/>
        <v/>
      </c>
    </row>
    <row r="2058" spans="1:10" x14ac:dyDescent="0.25">
      <c r="A2058" s="19" t="str">
        <f>IF(ROW()-10&lt;='01_Données'!$O$2,ROW()-10,"")</f>
        <v/>
      </c>
      <c r="B2058" s="1" t="e">
        <f>IF('01_Données'!#REF!="","",INDEX(Tableau3[N°CMD],MATCH('01_Données'!#REF!,Tableau3[Sequence],0),))</f>
        <v>#REF!</v>
      </c>
      <c r="C2058" s="31" t="e">
        <f>IF('01_Données'!#REF!="","",INDEX(Tableau3[Désignation],MATCH('01_Données'!#REF!,Tableau3[Sequence],0),))</f>
        <v>#REF!</v>
      </c>
      <c r="D2058" s="1"/>
      <c r="E2058" s="22"/>
      <c r="F2058" s="22"/>
      <c r="G2058" s="2" t="e">
        <f>IF('01_Données'!#REF!="","",INDEX(Tableau3[Délai],MATCH('01_Données'!#REF!,Tableau3[Sequence],0),))</f>
        <v>#REF!</v>
      </c>
      <c r="H2058" s="2" t="e">
        <f>IF('01_Données'!#REF!="","",INDEX(Tableau3[Date livraison],MATCH('01_Données'!#REF!,Tableau3[Sequence],0),))</f>
        <v>#REF!</v>
      </c>
      <c r="I2058" s="1" t="str">
        <f t="shared" si="39"/>
        <v/>
      </c>
    </row>
    <row r="2059" spans="1:10" x14ac:dyDescent="0.25">
      <c r="A2059" s="19" t="str">
        <f>IF(ROW()-10&lt;='01_Données'!$O$2,ROW()-10,"")</f>
        <v/>
      </c>
      <c r="B2059" s="1" t="e">
        <f>IF('01_Données'!#REF!="","",INDEX(Tableau3[N°CMD],MATCH('01_Données'!#REF!,Tableau3[Sequence],0),))</f>
        <v>#REF!</v>
      </c>
      <c r="C2059" s="31" t="e">
        <f>IF('01_Données'!#REF!="","",INDEX(Tableau3[Désignation],MATCH('01_Données'!#REF!,Tableau3[Sequence],0),))</f>
        <v>#REF!</v>
      </c>
      <c r="D2059" s="1"/>
      <c r="E2059" s="22"/>
      <c r="F2059" s="22"/>
      <c r="G2059" s="2" t="e">
        <f>IF('01_Données'!#REF!="","",INDEX(Tableau3[Délai],MATCH('01_Données'!#REF!,Tableau3[Sequence],0),))</f>
        <v>#REF!</v>
      </c>
      <c r="H2059" s="2" t="e">
        <f>IF('01_Données'!#REF!="","",INDEX(Tableau3[Date livraison],MATCH('01_Données'!#REF!,Tableau3[Sequence],0),))</f>
        <v>#REF!</v>
      </c>
      <c r="I2059" s="1" t="str">
        <f t="shared" si="39"/>
        <v/>
      </c>
    </row>
    <row r="2060" spans="1:10" x14ac:dyDescent="0.25">
      <c r="A2060" s="19" t="str">
        <f>IF(ROW()-10&lt;='01_Données'!$O$2,ROW()-10,"")</f>
        <v/>
      </c>
      <c r="B2060" s="1" t="e">
        <f>IF('01_Données'!#REF!="","",INDEX(Tableau3[N°CMD],MATCH('01_Données'!#REF!,Tableau3[Sequence],0),))</f>
        <v>#REF!</v>
      </c>
      <c r="C2060" s="31" t="e">
        <f>IF('01_Données'!#REF!="","",INDEX(Tableau3[Désignation],MATCH('01_Données'!#REF!,Tableau3[Sequence],0),))</f>
        <v>#REF!</v>
      </c>
      <c r="D2060" s="1"/>
      <c r="E2060" s="22"/>
      <c r="F2060" s="22"/>
      <c r="G2060" s="2" t="e">
        <f>IF('01_Données'!#REF!="","",INDEX(Tableau3[Délai],MATCH('01_Données'!#REF!,Tableau3[Sequence],0),))</f>
        <v>#REF!</v>
      </c>
      <c r="H2060" s="2" t="e">
        <f>IF('01_Données'!#REF!="","",INDEX(Tableau3[Date livraison],MATCH('01_Données'!#REF!,Tableau3[Sequence],0),))</f>
        <v>#REF!</v>
      </c>
      <c r="I2060" s="1" t="str">
        <f t="shared" si="39"/>
        <v/>
      </c>
    </row>
    <row r="2061" spans="1:10" x14ac:dyDescent="0.25">
      <c r="A2061" s="19" t="str">
        <f>IF(ROW()-10&lt;='01_Données'!$O$2,ROW()-10,"")</f>
        <v/>
      </c>
      <c r="B2061" s="1" t="e">
        <f>IF('01_Données'!#REF!="","",INDEX(Tableau3[N°CMD],MATCH('01_Données'!#REF!,Tableau3[Sequence],0),))</f>
        <v>#REF!</v>
      </c>
      <c r="C2061" s="31" t="e">
        <f>IF('01_Données'!#REF!="","",INDEX(Tableau3[Désignation],MATCH('01_Données'!#REF!,Tableau3[Sequence],0),))</f>
        <v>#REF!</v>
      </c>
      <c r="D2061" s="1"/>
      <c r="E2061" s="22"/>
      <c r="F2061" s="22"/>
      <c r="G2061" s="2" t="e">
        <f>IF('01_Données'!#REF!="","",INDEX(Tableau3[Délai],MATCH('01_Données'!#REF!,Tableau3[Sequence],0),))</f>
        <v>#REF!</v>
      </c>
      <c r="H2061" s="2" t="e">
        <f>IF('01_Données'!#REF!="","",INDEX(Tableau3[Date livraison],MATCH('01_Données'!#REF!,Tableau3[Sequence],0),))</f>
        <v>#REF!</v>
      </c>
      <c r="I2061" s="1" t="str">
        <f t="shared" si="39"/>
        <v/>
      </c>
    </row>
    <row r="2062" spans="1:10" x14ac:dyDescent="0.25">
      <c r="A2062" s="19" t="str">
        <f>IF(ROW()-10&lt;='01_Données'!$O$2,ROW()-10,"")</f>
        <v/>
      </c>
      <c r="B2062" s="1" t="e">
        <f>IF('01_Données'!#REF!="","",INDEX(Tableau3[N°CMD],MATCH('01_Données'!#REF!,Tableau3[Sequence],0),))</f>
        <v>#REF!</v>
      </c>
      <c r="C2062" s="31" t="e">
        <f>IF('01_Données'!#REF!="","",INDEX(Tableau3[Désignation],MATCH('01_Données'!#REF!,Tableau3[Sequence],0),))</f>
        <v>#REF!</v>
      </c>
      <c r="D2062" s="1"/>
      <c r="E2062" s="22"/>
      <c r="F2062" s="22"/>
      <c r="G2062" s="2" t="e">
        <f>IF('01_Données'!#REF!="","",INDEX(Tableau3[Délai],MATCH('01_Données'!#REF!,Tableau3[Sequence],0),))</f>
        <v>#REF!</v>
      </c>
      <c r="H2062" s="2" t="e">
        <f>IF('01_Données'!#REF!="","",INDEX(Tableau3[Date livraison],MATCH('01_Données'!#REF!,Tableau3[Sequence],0),))</f>
        <v>#REF!</v>
      </c>
      <c r="I2062" s="1" t="str">
        <f t="shared" si="39"/>
        <v/>
      </c>
    </row>
    <row r="2063" spans="1:10" x14ac:dyDescent="0.25">
      <c r="A2063" s="19" t="str">
        <f>IF(ROW()-10&lt;='01_Données'!$O$2,ROW()-10,"")</f>
        <v/>
      </c>
      <c r="B2063" s="1" t="e">
        <f>IF('01_Données'!#REF!="","",INDEX(Tableau3[N°CMD],MATCH('01_Données'!#REF!,Tableau3[Sequence],0),))</f>
        <v>#REF!</v>
      </c>
      <c r="C2063" s="31" t="e">
        <f>IF('01_Données'!#REF!="","",INDEX(Tableau3[Désignation],MATCH('01_Données'!#REF!,Tableau3[Sequence],0),))</f>
        <v>#REF!</v>
      </c>
      <c r="D2063" s="1"/>
      <c r="E2063" s="22"/>
      <c r="F2063" s="22"/>
      <c r="G2063" s="2" t="e">
        <f>IF('01_Données'!#REF!="","",INDEX(Tableau3[Délai],MATCH('01_Données'!#REF!,Tableau3[Sequence],0),))</f>
        <v>#REF!</v>
      </c>
      <c r="H2063" s="2" t="e">
        <f>IF('01_Données'!#REF!="","",INDEX(Tableau3[Date livraison],MATCH('01_Données'!#REF!,Tableau3[Sequence],0),))</f>
        <v>#REF!</v>
      </c>
      <c r="I2063" s="1" t="str">
        <f t="shared" si="39"/>
        <v/>
      </c>
    </row>
    <row r="2064" spans="1:10" x14ac:dyDescent="0.25">
      <c r="A2064" s="19" t="str">
        <f>IF(ROW()-10&lt;='01_Données'!$O$2,ROW()-10,"")</f>
        <v/>
      </c>
      <c r="B2064" s="1" t="e">
        <f>IF('01_Données'!#REF!="","",INDEX(Tableau3[N°CMD],MATCH('01_Données'!#REF!,Tableau3[Sequence],0),))</f>
        <v>#REF!</v>
      </c>
      <c r="C2064" s="31" t="e">
        <f>IF('01_Données'!#REF!="","",INDEX(Tableau3[Désignation],MATCH('01_Données'!#REF!,Tableau3[Sequence],0),))</f>
        <v>#REF!</v>
      </c>
      <c r="D2064" s="1"/>
      <c r="E2064" s="22"/>
      <c r="F2064" s="22"/>
      <c r="G2064" s="2" t="e">
        <f>IF('01_Données'!#REF!="","",INDEX(Tableau3[Délai],MATCH('01_Données'!#REF!,Tableau3[Sequence],0),))</f>
        <v>#REF!</v>
      </c>
      <c r="H2064" s="2" t="e">
        <f>IF('01_Données'!#REF!="","",INDEX(Tableau3[Date livraison],MATCH('01_Données'!#REF!,Tableau3[Sequence],0),))</f>
        <v>#REF!</v>
      </c>
      <c r="I2064" s="1" t="str">
        <f t="shared" si="39"/>
        <v/>
      </c>
    </row>
    <row r="2065" spans="1:9" x14ac:dyDescent="0.25">
      <c r="A2065" s="19" t="str">
        <f>IF(ROW()-10&lt;='01_Données'!$O$2,ROW()-10,"")</f>
        <v/>
      </c>
      <c r="B2065" s="1" t="e">
        <f>IF('01_Données'!#REF!="","",INDEX(Tableau3[N°CMD],MATCH('01_Données'!#REF!,Tableau3[Sequence],0),))</f>
        <v>#REF!</v>
      </c>
      <c r="C2065" s="31" t="e">
        <f>IF('01_Données'!#REF!="","",INDEX(Tableau3[Désignation],MATCH('01_Données'!#REF!,Tableau3[Sequence],0),))</f>
        <v>#REF!</v>
      </c>
      <c r="D2065" s="1"/>
      <c r="E2065" s="22"/>
      <c r="F2065" s="22"/>
      <c r="G2065" s="2" t="e">
        <f>IF('01_Données'!#REF!="","",INDEX(Tableau3[Délai],MATCH('01_Données'!#REF!,Tableau3[Sequence],0),))</f>
        <v>#REF!</v>
      </c>
      <c r="H2065" s="2" t="e">
        <f>IF('01_Données'!#REF!="","",INDEX(Tableau3[Date livraison],MATCH('01_Données'!#REF!,Tableau3[Sequence],0),))</f>
        <v>#REF!</v>
      </c>
      <c r="I2065" s="1" t="str">
        <f t="shared" si="39"/>
        <v/>
      </c>
    </row>
    <row r="2066" spans="1:9" x14ac:dyDescent="0.25">
      <c r="A2066" s="19" t="str">
        <f>IF(ROW()-10&lt;='01_Données'!$O$2,ROW()-10,"")</f>
        <v/>
      </c>
      <c r="B2066" s="1" t="e">
        <f>IF('01_Données'!#REF!="","",INDEX(Tableau3[N°CMD],MATCH('01_Données'!#REF!,Tableau3[Sequence],0),))</f>
        <v>#REF!</v>
      </c>
      <c r="C2066" s="31" t="e">
        <f>IF('01_Données'!#REF!="","",INDEX(Tableau3[Désignation],MATCH('01_Données'!#REF!,Tableau3[Sequence],0),))</f>
        <v>#REF!</v>
      </c>
      <c r="D2066" s="1"/>
      <c r="E2066" s="22"/>
      <c r="F2066" s="22"/>
      <c r="G2066" s="2" t="e">
        <f>IF('01_Données'!#REF!="","",INDEX(Tableau3[Délai],MATCH('01_Données'!#REF!,Tableau3[Sequence],0),))</f>
        <v>#REF!</v>
      </c>
      <c r="H2066" s="2" t="e">
        <f>IF('01_Données'!#REF!="","",INDEX(Tableau3[Date livraison],MATCH('01_Données'!#REF!,Tableau3[Sequence],0),))</f>
        <v>#REF!</v>
      </c>
      <c r="I2066" s="1" t="str">
        <f t="shared" si="39"/>
        <v/>
      </c>
    </row>
    <row r="2067" spans="1:9" x14ac:dyDescent="0.25">
      <c r="A2067" s="19" t="str">
        <f>IF(ROW()-10&lt;='01_Données'!$O$2,ROW()-10,"")</f>
        <v/>
      </c>
      <c r="B2067" s="1" t="e">
        <f>IF('01_Données'!#REF!="","",INDEX(Tableau3[N°CMD],MATCH('01_Données'!#REF!,Tableau3[Sequence],0),))</f>
        <v>#REF!</v>
      </c>
      <c r="C2067" s="31" t="e">
        <f>IF('01_Données'!#REF!="","",INDEX(Tableau3[Désignation],MATCH('01_Données'!#REF!,Tableau3[Sequence],0),))</f>
        <v>#REF!</v>
      </c>
      <c r="D2067" s="1"/>
      <c r="E2067" s="22"/>
      <c r="F2067" s="22"/>
      <c r="G2067" s="2" t="e">
        <f>IF('01_Données'!#REF!="","",INDEX(Tableau3[Délai],MATCH('01_Données'!#REF!,Tableau3[Sequence],0),))</f>
        <v>#REF!</v>
      </c>
      <c r="H2067" s="2" t="e">
        <f>IF('01_Données'!#REF!="","",INDEX(Tableau3[Date livraison],MATCH('01_Données'!#REF!,Tableau3[Sequence],0),))</f>
        <v>#REF!</v>
      </c>
      <c r="I2067" s="1" t="str">
        <f t="shared" si="39"/>
        <v/>
      </c>
    </row>
    <row r="2068" spans="1:9" x14ac:dyDescent="0.25">
      <c r="A2068" s="19" t="str">
        <f>IF(ROW()-10&lt;='01_Données'!$O$2,ROW()-10,"")</f>
        <v/>
      </c>
      <c r="B2068" s="1" t="e">
        <f>IF('01_Données'!#REF!="","",INDEX(Tableau3[N°CMD],MATCH('01_Données'!#REF!,Tableau3[Sequence],0),))</f>
        <v>#REF!</v>
      </c>
      <c r="C2068" s="31" t="e">
        <f>IF('01_Données'!#REF!="","",INDEX(Tableau3[Désignation],MATCH('01_Données'!#REF!,Tableau3[Sequence],0),))</f>
        <v>#REF!</v>
      </c>
      <c r="D2068" s="1"/>
      <c r="E2068" s="22"/>
      <c r="F2068" s="22"/>
      <c r="G2068" s="2" t="e">
        <f>IF('01_Données'!#REF!="","",INDEX(Tableau3[Délai],MATCH('01_Données'!#REF!,Tableau3[Sequence],0),))</f>
        <v>#REF!</v>
      </c>
      <c r="H2068" s="2" t="e">
        <f>IF('01_Données'!#REF!="","",INDEX(Tableau3[Date livraison],MATCH('01_Données'!#REF!,Tableau3[Sequence],0),))</f>
        <v>#REF!</v>
      </c>
      <c r="I2068" s="1" t="str">
        <f t="shared" si="39"/>
        <v/>
      </c>
    </row>
    <row r="2069" spans="1:9" x14ac:dyDescent="0.25">
      <c r="A2069" s="19" t="str">
        <f>IF(ROW()-10&lt;='01_Données'!$O$2,ROW()-10,"")</f>
        <v/>
      </c>
      <c r="B2069" s="1" t="e">
        <f>IF('01_Données'!#REF!="","",INDEX(Tableau3[N°CMD],MATCH('01_Données'!#REF!,Tableau3[Sequence],0),))</f>
        <v>#REF!</v>
      </c>
      <c r="C2069" s="31" t="e">
        <f>IF('01_Données'!#REF!="","",INDEX(Tableau3[Désignation],MATCH('01_Données'!#REF!,Tableau3[Sequence],0),))</f>
        <v>#REF!</v>
      </c>
      <c r="D2069" s="1"/>
      <c r="E2069" s="22"/>
      <c r="F2069" s="22"/>
      <c r="G2069" s="2" t="e">
        <f>IF('01_Données'!#REF!="","",INDEX(Tableau3[Délai],MATCH('01_Données'!#REF!,Tableau3[Sequence],0),))</f>
        <v>#REF!</v>
      </c>
      <c r="H2069" s="2" t="e">
        <f>IF('01_Données'!#REF!="","",INDEX(Tableau3[Date livraison],MATCH('01_Données'!#REF!,Tableau3[Sequence],0),))</f>
        <v>#REF!</v>
      </c>
      <c r="I2069" s="1" t="str">
        <f t="shared" si="39"/>
        <v/>
      </c>
    </row>
    <row r="2070" spans="1:9" x14ac:dyDescent="0.25">
      <c r="A2070" s="19" t="str">
        <f>IF(ROW()-10&lt;='01_Données'!$O$2,ROW()-10,"")</f>
        <v/>
      </c>
      <c r="B2070" s="1" t="e">
        <f>IF('01_Données'!#REF!="","",INDEX(Tableau3[N°CMD],MATCH('01_Données'!#REF!,Tableau3[Sequence],0),))</f>
        <v>#REF!</v>
      </c>
      <c r="C2070" s="31" t="e">
        <f>IF('01_Données'!#REF!="","",INDEX(Tableau3[Désignation],MATCH('01_Données'!#REF!,Tableau3[Sequence],0),))</f>
        <v>#REF!</v>
      </c>
      <c r="D2070" s="1"/>
      <c r="E2070" s="22"/>
      <c r="F2070" s="22"/>
      <c r="G2070" s="2" t="e">
        <f>IF('01_Données'!#REF!="","",INDEX(Tableau3[Délai],MATCH('01_Données'!#REF!,Tableau3[Sequence],0),))</f>
        <v>#REF!</v>
      </c>
      <c r="H2070" s="2" t="e">
        <f>IF('01_Données'!#REF!="","",INDEX(Tableau3[Date livraison],MATCH('01_Données'!#REF!,Tableau3[Sequence],0),))</f>
        <v>#REF!</v>
      </c>
      <c r="I2070" s="1" t="str">
        <f t="shared" ref="I2070:I2101" si="40">IF(ISBLANK(A2070),"",IFERROR(H2070-G2070,""))</f>
        <v/>
      </c>
    </row>
    <row r="2071" spans="1:9" x14ac:dyDescent="0.25">
      <c r="A2071" s="19" t="str">
        <f>IF(ROW()-10&lt;='01_Données'!$O$2,ROW()-10,"")</f>
        <v/>
      </c>
      <c r="B2071" s="1" t="e">
        <f>IF('01_Données'!#REF!="","",INDEX(Tableau3[N°CMD],MATCH('01_Données'!#REF!,Tableau3[Sequence],0),))</f>
        <v>#REF!</v>
      </c>
      <c r="C2071" s="31" t="e">
        <f>IF('01_Données'!#REF!="","",INDEX(Tableau3[Désignation],MATCH('01_Données'!#REF!,Tableau3[Sequence],0),))</f>
        <v>#REF!</v>
      </c>
      <c r="D2071" s="1"/>
      <c r="E2071" s="22"/>
      <c r="F2071" s="22"/>
      <c r="G2071" s="2" t="e">
        <f>IF('01_Données'!#REF!="","",INDEX(Tableau3[Délai],MATCH('01_Données'!#REF!,Tableau3[Sequence],0),))</f>
        <v>#REF!</v>
      </c>
      <c r="H2071" s="2" t="e">
        <f>IF('01_Données'!#REF!="","",INDEX(Tableau3[Date livraison],MATCH('01_Données'!#REF!,Tableau3[Sequence],0),))</f>
        <v>#REF!</v>
      </c>
      <c r="I2071" s="1" t="str">
        <f t="shared" si="40"/>
        <v/>
      </c>
    </row>
    <row r="2072" spans="1:9" x14ac:dyDescent="0.25">
      <c r="A2072" s="19" t="str">
        <f>IF(ROW()-10&lt;='01_Données'!$O$2,ROW()-10,"")</f>
        <v/>
      </c>
      <c r="B2072" s="1" t="e">
        <f>IF('01_Données'!#REF!="","",INDEX(Tableau3[N°CMD],MATCH('01_Données'!#REF!,Tableau3[Sequence],0),))</f>
        <v>#REF!</v>
      </c>
      <c r="C2072" s="31" t="e">
        <f>IF('01_Données'!#REF!="","",INDEX(Tableau3[Désignation],MATCH('01_Données'!#REF!,Tableau3[Sequence],0),))</f>
        <v>#REF!</v>
      </c>
      <c r="D2072" s="1"/>
      <c r="E2072" s="22"/>
      <c r="F2072" s="22"/>
      <c r="G2072" s="2" t="e">
        <f>IF('01_Données'!#REF!="","",INDEX(Tableau3[Délai],MATCH('01_Données'!#REF!,Tableau3[Sequence],0),))</f>
        <v>#REF!</v>
      </c>
      <c r="H2072" s="2" t="e">
        <f>IF('01_Données'!#REF!="","",INDEX(Tableau3[Date livraison],MATCH('01_Données'!#REF!,Tableau3[Sequence],0),))</f>
        <v>#REF!</v>
      </c>
      <c r="I2072" s="1" t="str">
        <f t="shared" si="40"/>
        <v/>
      </c>
    </row>
    <row r="2073" spans="1:9" x14ac:dyDescent="0.25">
      <c r="A2073" s="19" t="str">
        <f>IF(ROW()-10&lt;='01_Données'!$O$2,ROW()-10,"")</f>
        <v/>
      </c>
      <c r="B2073" s="1" t="e">
        <f>IF('01_Données'!#REF!="","",INDEX(Tableau3[N°CMD],MATCH('01_Données'!#REF!,Tableau3[Sequence],0),))</f>
        <v>#REF!</v>
      </c>
      <c r="C2073" s="31" t="e">
        <f>IF('01_Données'!#REF!="","",INDEX(Tableau3[Désignation],MATCH('01_Données'!#REF!,Tableau3[Sequence],0),))</f>
        <v>#REF!</v>
      </c>
      <c r="D2073" s="1"/>
      <c r="E2073" s="22"/>
      <c r="F2073" s="22"/>
      <c r="G2073" s="2" t="e">
        <f>IF('01_Données'!#REF!="","",INDEX(Tableau3[Délai],MATCH('01_Données'!#REF!,Tableau3[Sequence],0),))</f>
        <v>#REF!</v>
      </c>
      <c r="H2073" s="2" t="e">
        <f>IF('01_Données'!#REF!="","",INDEX(Tableau3[Date livraison],MATCH('01_Données'!#REF!,Tableau3[Sequence],0),))</f>
        <v>#REF!</v>
      </c>
      <c r="I2073" s="1" t="str">
        <f t="shared" si="40"/>
        <v/>
      </c>
    </row>
    <row r="2074" spans="1:9" x14ac:dyDescent="0.25">
      <c r="A2074" s="19" t="str">
        <f>IF(ROW()-10&lt;='01_Données'!$O$2,ROW()-10,"")</f>
        <v/>
      </c>
      <c r="B2074" s="1" t="e">
        <f>IF('01_Données'!#REF!="","",INDEX(Tableau3[N°CMD],MATCH('01_Données'!#REF!,Tableau3[Sequence],0),))</f>
        <v>#REF!</v>
      </c>
      <c r="C2074" s="31" t="e">
        <f>IF('01_Données'!#REF!="","",INDEX(Tableau3[Désignation],MATCH('01_Données'!#REF!,Tableau3[Sequence],0),))</f>
        <v>#REF!</v>
      </c>
      <c r="D2074" s="1"/>
      <c r="E2074" s="22"/>
      <c r="F2074" s="22"/>
      <c r="G2074" s="2" t="e">
        <f>IF('01_Données'!#REF!="","",INDEX(Tableau3[Délai],MATCH('01_Données'!#REF!,Tableau3[Sequence],0),))</f>
        <v>#REF!</v>
      </c>
      <c r="H2074" s="2" t="e">
        <f>IF('01_Données'!#REF!="","",INDEX(Tableau3[Date livraison],MATCH('01_Données'!#REF!,Tableau3[Sequence],0),))</f>
        <v>#REF!</v>
      </c>
      <c r="I2074" s="1" t="str">
        <f t="shared" si="40"/>
        <v/>
      </c>
    </row>
    <row r="2075" spans="1:9" x14ac:dyDescent="0.25">
      <c r="A2075" s="19" t="str">
        <f>IF(ROW()-10&lt;='01_Données'!$O$2,ROW()-10,"")</f>
        <v/>
      </c>
      <c r="B2075" s="1" t="e">
        <f>IF('01_Données'!#REF!="","",INDEX(Tableau3[N°CMD],MATCH('01_Données'!#REF!,Tableau3[Sequence],0),))</f>
        <v>#REF!</v>
      </c>
      <c r="C2075" s="31" t="e">
        <f>IF('01_Données'!#REF!="","",INDEX(Tableau3[Désignation],MATCH('01_Données'!#REF!,Tableau3[Sequence],0),))</f>
        <v>#REF!</v>
      </c>
      <c r="D2075" s="1"/>
      <c r="E2075" s="22"/>
      <c r="F2075" s="22"/>
      <c r="G2075" s="2" t="e">
        <f>IF('01_Données'!#REF!="","",INDEX(Tableau3[Délai],MATCH('01_Données'!#REF!,Tableau3[Sequence],0),))</f>
        <v>#REF!</v>
      </c>
      <c r="H2075" s="2" t="e">
        <f>IF('01_Données'!#REF!="","",INDEX(Tableau3[Date livraison],MATCH('01_Données'!#REF!,Tableau3[Sequence],0),))</f>
        <v>#REF!</v>
      </c>
      <c r="I2075" s="1" t="str">
        <f t="shared" si="40"/>
        <v/>
      </c>
    </row>
    <row r="2076" spans="1:9" x14ac:dyDescent="0.25">
      <c r="A2076" s="19" t="str">
        <f>IF(ROW()-10&lt;='01_Données'!$O$2,ROW()-10,"")</f>
        <v/>
      </c>
      <c r="B2076" s="1" t="e">
        <f>IF('01_Données'!#REF!="","",INDEX(Tableau3[N°CMD],MATCH('01_Données'!#REF!,Tableau3[Sequence],0),))</f>
        <v>#REF!</v>
      </c>
      <c r="C2076" s="31" t="e">
        <f>IF('01_Données'!#REF!="","",INDEX(Tableau3[Désignation],MATCH('01_Données'!#REF!,Tableau3[Sequence],0),))</f>
        <v>#REF!</v>
      </c>
      <c r="D2076" s="1"/>
      <c r="E2076" s="22"/>
      <c r="F2076" s="22"/>
      <c r="G2076" s="2" t="e">
        <f>IF('01_Données'!#REF!="","",INDEX(Tableau3[Délai],MATCH('01_Données'!#REF!,Tableau3[Sequence],0),))</f>
        <v>#REF!</v>
      </c>
      <c r="H2076" s="2" t="e">
        <f>IF('01_Données'!#REF!="","",INDEX(Tableau3[Date livraison],MATCH('01_Données'!#REF!,Tableau3[Sequence],0),))</f>
        <v>#REF!</v>
      </c>
      <c r="I2076" s="1" t="str">
        <f t="shared" si="40"/>
        <v/>
      </c>
    </row>
    <row r="2077" spans="1:9" x14ac:dyDescent="0.25">
      <c r="A2077" s="19" t="str">
        <f>IF(ROW()-10&lt;='01_Données'!$O$2,ROW()-10,"")</f>
        <v/>
      </c>
      <c r="B2077" s="1" t="e">
        <f>IF('01_Données'!#REF!="","",INDEX(Tableau3[N°CMD],MATCH('01_Données'!#REF!,Tableau3[Sequence],0),))</f>
        <v>#REF!</v>
      </c>
      <c r="C2077" s="31" t="e">
        <f>IF('01_Données'!#REF!="","",INDEX(Tableau3[Désignation],MATCH('01_Données'!#REF!,Tableau3[Sequence],0),))</f>
        <v>#REF!</v>
      </c>
      <c r="D2077" s="1"/>
      <c r="E2077" s="22"/>
      <c r="F2077" s="22"/>
      <c r="G2077" s="2" t="e">
        <f>IF('01_Données'!#REF!="","",INDEX(Tableau3[Délai],MATCH('01_Données'!#REF!,Tableau3[Sequence],0),))</f>
        <v>#REF!</v>
      </c>
      <c r="H2077" s="2" t="e">
        <f>IF('01_Données'!#REF!="","",INDEX(Tableau3[Date livraison],MATCH('01_Données'!#REF!,Tableau3[Sequence],0),))</f>
        <v>#REF!</v>
      </c>
      <c r="I2077" s="1" t="str">
        <f t="shared" si="40"/>
        <v/>
      </c>
    </row>
    <row r="2078" spans="1:9" x14ac:dyDescent="0.25">
      <c r="A2078" s="19" t="str">
        <f>IF(ROW()-10&lt;='01_Données'!$O$2,ROW()-10,"")</f>
        <v/>
      </c>
      <c r="B2078" s="1" t="e">
        <f>IF('01_Données'!#REF!="","",INDEX(Tableau3[N°CMD],MATCH('01_Données'!#REF!,Tableau3[Sequence],0),))</f>
        <v>#REF!</v>
      </c>
      <c r="C2078" s="31" t="e">
        <f>IF('01_Données'!#REF!="","",INDEX(Tableau3[Désignation],MATCH('01_Données'!#REF!,Tableau3[Sequence],0),))</f>
        <v>#REF!</v>
      </c>
      <c r="D2078" s="1"/>
      <c r="E2078" s="22"/>
      <c r="F2078" s="22"/>
      <c r="G2078" s="2" t="e">
        <f>IF('01_Données'!#REF!="","",INDEX(Tableau3[Délai],MATCH('01_Données'!#REF!,Tableau3[Sequence],0),))</f>
        <v>#REF!</v>
      </c>
      <c r="H2078" s="2" t="e">
        <f>IF('01_Données'!#REF!="","",INDEX(Tableau3[Date livraison],MATCH('01_Données'!#REF!,Tableau3[Sequence],0),))</f>
        <v>#REF!</v>
      </c>
      <c r="I2078" s="1" t="str">
        <f t="shared" si="40"/>
        <v/>
      </c>
    </row>
    <row r="2079" spans="1:9" x14ac:dyDescent="0.25">
      <c r="A2079" s="19" t="str">
        <f>IF(ROW()-10&lt;='01_Données'!$O$2,ROW()-10,"")</f>
        <v/>
      </c>
      <c r="B2079" s="1" t="e">
        <f>IF('01_Données'!#REF!="","",INDEX(Tableau3[N°CMD],MATCH('01_Données'!#REF!,Tableau3[Sequence],0),))</f>
        <v>#REF!</v>
      </c>
      <c r="C2079" s="31" t="e">
        <f>IF('01_Données'!#REF!="","",INDEX(Tableau3[Désignation],MATCH('01_Données'!#REF!,Tableau3[Sequence],0),))</f>
        <v>#REF!</v>
      </c>
      <c r="D2079" s="1"/>
      <c r="E2079" s="22"/>
      <c r="F2079" s="22"/>
      <c r="G2079" s="2" t="e">
        <f>IF('01_Données'!#REF!="","",INDEX(Tableau3[Délai],MATCH('01_Données'!#REF!,Tableau3[Sequence],0),))</f>
        <v>#REF!</v>
      </c>
      <c r="H2079" s="2" t="e">
        <f>IF('01_Données'!#REF!="","",INDEX(Tableau3[Date livraison],MATCH('01_Données'!#REF!,Tableau3[Sequence],0),))</f>
        <v>#REF!</v>
      </c>
      <c r="I2079" s="1" t="str">
        <f t="shared" si="40"/>
        <v/>
      </c>
    </row>
    <row r="2080" spans="1:9" x14ac:dyDescent="0.25">
      <c r="A2080" s="19" t="str">
        <f>IF(ROW()-10&lt;='01_Données'!$O$2,ROW()-10,"")</f>
        <v/>
      </c>
      <c r="B2080" s="1" t="e">
        <f>IF('01_Données'!#REF!="","",INDEX(Tableau3[N°CMD],MATCH('01_Données'!#REF!,Tableau3[Sequence],0),))</f>
        <v>#REF!</v>
      </c>
      <c r="C2080" s="31" t="e">
        <f>IF('01_Données'!#REF!="","",INDEX(Tableau3[Désignation],MATCH('01_Données'!#REF!,Tableau3[Sequence],0),))</f>
        <v>#REF!</v>
      </c>
      <c r="D2080" s="1"/>
      <c r="E2080" s="22"/>
      <c r="F2080" s="22"/>
      <c r="G2080" s="2" t="e">
        <f>IF('01_Données'!#REF!="","",INDEX(Tableau3[Délai],MATCH('01_Données'!#REF!,Tableau3[Sequence],0),))</f>
        <v>#REF!</v>
      </c>
      <c r="H2080" s="2" t="e">
        <f>IF('01_Données'!#REF!="","",INDEX(Tableau3[Date livraison],MATCH('01_Données'!#REF!,Tableau3[Sequence],0),))</f>
        <v>#REF!</v>
      </c>
      <c r="I2080" s="1" t="str">
        <f t="shared" si="40"/>
        <v/>
      </c>
    </row>
    <row r="2081" spans="1:9" x14ac:dyDescent="0.25">
      <c r="A2081" s="19" t="str">
        <f>IF(ROW()-10&lt;='01_Données'!$O$2,ROW()-10,"")</f>
        <v/>
      </c>
      <c r="B2081" s="1" t="e">
        <f>IF('01_Données'!#REF!="","",INDEX(Tableau3[N°CMD],MATCH('01_Données'!#REF!,Tableau3[Sequence],0),))</f>
        <v>#REF!</v>
      </c>
      <c r="C2081" s="31" t="e">
        <f>IF('01_Données'!#REF!="","",INDEX(Tableau3[Désignation],MATCH('01_Données'!#REF!,Tableau3[Sequence],0),))</f>
        <v>#REF!</v>
      </c>
      <c r="D2081" s="1"/>
      <c r="E2081" s="22"/>
      <c r="F2081" s="22"/>
      <c r="G2081" s="2" t="e">
        <f>IF('01_Données'!#REF!="","",INDEX(Tableau3[Délai],MATCH('01_Données'!#REF!,Tableau3[Sequence],0),))</f>
        <v>#REF!</v>
      </c>
      <c r="H2081" s="2" t="e">
        <f>IF('01_Données'!#REF!="","",INDEX(Tableau3[Date livraison],MATCH('01_Données'!#REF!,Tableau3[Sequence],0),))</f>
        <v>#REF!</v>
      </c>
      <c r="I2081" s="1" t="str">
        <f t="shared" si="40"/>
        <v/>
      </c>
    </row>
    <row r="2082" spans="1:9" x14ac:dyDescent="0.25">
      <c r="A2082" s="19" t="str">
        <f>IF(ROW()-10&lt;='01_Données'!$O$2,ROW()-10,"")</f>
        <v/>
      </c>
      <c r="B2082" s="1" t="e">
        <f>IF('01_Données'!#REF!="","",INDEX(Tableau3[N°CMD],MATCH('01_Données'!#REF!,Tableau3[Sequence],0),))</f>
        <v>#REF!</v>
      </c>
      <c r="C2082" s="31" t="e">
        <f>IF('01_Données'!#REF!="","",INDEX(Tableau3[Désignation],MATCH('01_Données'!#REF!,Tableau3[Sequence],0),))</f>
        <v>#REF!</v>
      </c>
      <c r="D2082" s="1"/>
      <c r="E2082" s="22"/>
      <c r="F2082" s="22"/>
      <c r="G2082" s="2" t="e">
        <f>IF('01_Données'!#REF!="","",INDEX(Tableau3[Délai],MATCH('01_Données'!#REF!,Tableau3[Sequence],0),))</f>
        <v>#REF!</v>
      </c>
      <c r="H2082" s="2" t="e">
        <f>IF('01_Données'!#REF!="","",INDEX(Tableau3[Date livraison],MATCH('01_Données'!#REF!,Tableau3[Sequence],0),))</f>
        <v>#REF!</v>
      </c>
      <c r="I2082" s="1" t="str">
        <f t="shared" si="40"/>
        <v/>
      </c>
    </row>
    <row r="2083" spans="1:9" x14ac:dyDescent="0.25">
      <c r="A2083" s="19" t="str">
        <f>IF(ROW()-10&lt;='01_Données'!$O$2,ROW()-10,"")</f>
        <v/>
      </c>
      <c r="B2083" s="1" t="e">
        <f>IF('01_Données'!#REF!="","",INDEX(Tableau3[N°CMD],MATCH('01_Données'!#REF!,Tableau3[Sequence],0),))</f>
        <v>#REF!</v>
      </c>
      <c r="C2083" s="31" t="e">
        <f>IF('01_Données'!#REF!="","",INDEX(Tableau3[Désignation],MATCH('01_Données'!#REF!,Tableau3[Sequence],0),))</f>
        <v>#REF!</v>
      </c>
      <c r="D2083" s="1"/>
      <c r="E2083" s="22"/>
      <c r="F2083" s="22"/>
      <c r="G2083" s="2" t="e">
        <f>IF('01_Données'!#REF!="","",INDEX(Tableau3[Délai],MATCH('01_Données'!#REF!,Tableau3[Sequence],0),))</f>
        <v>#REF!</v>
      </c>
      <c r="H2083" s="2" t="e">
        <f>IF('01_Données'!#REF!="","",INDEX(Tableau3[Date livraison],MATCH('01_Données'!#REF!,Tableau3[Sequence],0),))</f>
        <v>#REF!</v>
      </c>
      <c r="I2083" s="1" t="str">
        <f t="shared" si="40"/>
        <v/>
      </c>
    </row>
    <row r="2084" spans="1:9" x14ac:dyDescent="0.25">
      <c r="A2084" s="19" t="str">
        <f>IF(ROW()-10&lt;='01_Données'!$O$2,ROW()-10,"")</f>
        <v/>
      </c>
      <c r="B2084" s="1" t="e">
        <f>IF('01_Données'!#REF!="","",INDEX(Tableau3[N°CMD],MATCH('01_Données'!#REF!,Tableau3[Sequence],0),))</f>
        <v>#REF!</v>
      </c>
      <c r="C2084" s="31" t="e">
        <f>IF('01_Données'!#REF!="","",INDEX(Tableau3[Désignation],MATCH('01_Données'!#REF!,Tableau3[Sequence],0),))</f>
        <v>#REF!</v>
      </c>
      <c r="D2084" s="1"/>
      <c r="E2084" s="22"/>
      <c r="F2084" s="22"/>
      <c r="G2084" s="2" t="e">
        <f>IF('01_Données'!#REF!="","",INDEX(Tableau3[Délai],MATCH('01_Données'!#REF!,Tableau3[Sequence],0),))</f>
        <v>#REF!</v>
      </c>
      <c r="H2084" s="2" t="e">
        <f>IF('01_Données'!#REF!="","",INDEX(Tableau3[Date livraison],MATCH('01_Données'!#REF!,Tableau3[Sequence],0),))</f>
        <v>#REF!</v>
      </c>
      <c r="I2084" s="1" t="str">
        <f t="shared" si="40"/>
        <v/>
      </c>
    </row>
    <row r="2085" spans="1:9" x14ac:dyDescent="0.25">
      <c r="A2085" s="19" t="str">
        <f>IF(ROW()-10&lt;='01_Données'!$O$2,ROW()-10,"")</f>
        <v/>
      </c>
      <c r="B2085" s="1" t="e">
        <f>IF('01_Données'!#REF!="","",INDEX(Tableau3[N°CMD],MATCH('01_Données'!#REF!,Tableau3[Sequence],0),))</f>
        <v>#REF!</v>
      </c>
      <c r="C2085" s="31" t="e">
        <f>IF('01_Données'!#REF!="","",INDEX(Tableau3[Désignation],MATCH('01_Données'!#REF!,Tableau3[Sequence],0),))</f>
        <v>#REF!</v>
      </c>
      <c r="D2085" s="1"/>
      <c r="E2085" s="22"/>
      <c r="F2085" s="22"/>
      <c r="G2085" s="2" t="e">
        <f>IF('01_Données'!#REF!="","",INDEX(Tableau3[Délai],MATCH('01_Données'!#REF!,Tableau3[Sequence],0),))</f>
        <v>#REF!</v>
      </c>
      <c r="H2085" s="2" t="e">
        <f>IF('01_Données'!#REF!="","",INDEX(Tableau3[Date livraison],MATCH('01_Données'!#REF!,Tableau3[Sequence],0),))</f>
        <v>#REF!</v>
      </c>
      <c r="I2085" s="1" t="str">
        <f t="shared" si="40"/>
        <v/>
      </c>
    </row>
    <row r="2086" spans="1:9" x14ac:dyDescent="0.25">
      <c r="A2086" s="19" t="str">
        <f>IF(ROW()-10&lt;='01_Données'!$O$2,ROW()-10,"")</f>
        <v/>
      </c>
      <c r="B2086" s="1" t="e">
        <f>IF('01_Données'!#REF!="","",INDEX(Tableau3[N°CMD],MATCH('01_Données'!#REF!,Tableau3[Sequence],0),))</f>
        <v>#REF!</v>
      </c>
      <c r="C2086" s="31" t="e">
        <f>IF('01_Données'!#REF!="","",INDEX(Tableau3[Désignation],MATCH('01_Données'!#REF!,Tableau3[Sequence],0),))</f>
        <v>#REF!</v>
      </c>
      <c r="D2086" s="1"/>
      <c r="E2086" s="22"/>
      <c r="F2086" s="22"/>
      <c r="G2086" s="2" t="e">
        <f>IF('01_Données'!#REF!="","",INDEX(Tableau3[Délai],MATCH('01_Données'!#REF!,Tableau3[Sequence],0),))</f>
        <v>#REF!</v>
      </c>
      <c r="H2086" s="2" t="e">
        <f>IF('01_Données'!#REF!="","",INDEX(Tableau3[Date livraison],MATCH('01_Données'!#REF!,Tableau3[Sequence],0),))</f>
        <v>#REF!</v>
      </c>
      <c r="I2086" s="1" t="str">
        <f t="shared" si="40"/>
        <v/>
      </c>
    </row>
    <row r="2087" spans="1:9" x14ac:dyDescent="0.25">
      <c r="A2087" s="19" t="str">
        <f>IF(ROW()-10&lt;='01_Données'!$O$2,ROW()-10,"")</f>
        <v/>
      </c>
      <c r="B2087" s="1" t="e">
        <f>IF('01_Données'!#REF!="","",INDEX(Tableau3[N°CMD],MATCH('01_Données'!#REF!,Tableau3[Sequence],0),))</f>
        <v>#REF!</v>
      </c>
      <c r="C2087" s="31" t="e">
        <f>IF('01_Données'!#REF!="","",INDEX(Tableau3[Désignation],MATCH('01_Données'!#REF!,Tableau3[Sequence],0),))</f>
        <v>#REF!</v>
      </c>
      <c r="D2087" s="1"/>
      <c r="E2087" s="22"/>
      <c r="F2087" s="22"/>
      <c r="G2087" s="2" t="e">
        <f>IF('01_Données'!#REF!="","",INDEX(Tableau3[Délai],MATCH('01_Données'!#REF!,Tableau3[Sequence],0),))</f>
        <v>#REF!</v>
      </c>
      <c r="H2087" s="2" t="e">
        <f>IF('01_Données'!#REF!="","",INDEX(Tableau3[Date livraison],MATCH('01_Données'!#REF!,Tableau3[Sequence],0),))</f>
        <v>#REF!</v>
      </c>
      <c r="I2087" s="1" t="str">
        <f t="shared" si="40"/>
        <v/>
      </c>
    </row>
    <row r="2088" spans="1:9" x14ac:dyDescent="0.25">
      <c r="A2088" s="19" t="str">
        <f>IF(ROW()-10&lt;='01_Données'!$O$2,ROW()-10,"")</f>
        <v/>
      </c>
      <c r="B2088" s="1" t="e">
        <f>IF('01_Données'!#REF!="","",INDEX(Tableau3[N°CMD],MATCH('01_Données'!#REF!,Tableau3[Sequence],0),))</f>
        <v>#REF!</v>
      </c>
      <c r="C2088" s="31" t="e">
        <f>IF('01_Données'!#REF!="","",INDEX(Tableau3[Désignation],MATCH('01_Données'!#REF!,Tableau3[Sequence],0),))</f>
        <v>#REF!</v>
      </c>
      <c r="D2088" s="1"/>
      <c r="E2088" s="22"/>
      <c r="F2088" s="22"/>
      <c r="G2088" s="2" t="e">
        <f>IF('01_Données'!#REF!="","",INDEX(Tableau3[Délai],MATCH('01_Données'!#REF!,Tableau3[Sequence],0),))</f>
        <v>#REF!</v>
      </c>
      <c r="H2088" s="2" t="e">
        <f>IF('01_Données'!#REF!="","",INDEX(Tableau3[Date livraison],MATCH('01_Données'!#REF!,Tableau3[Sequence],0),))</f>
        <v>#REF!</v>
      </c>
      <c r="I2088" s="1" t="str">
        <f t="shared" si="40"/>
        <v/>
      </c>
    </row>
    <row r="2089" spans="1:9" x14ac:dyDescent="0.25">
      <c r="A2089" s="19" t="str">
        <f>IF(ROW()-10&lt;='01_Données'!$O$2,ROW()-10,"")</f>
        <v/>
      </c>
      <c r="B2089" s="1" t="e">
        <f>IF('01_Données'!#REF!="","",INDEX(Tableau3[N°CMD],MATCH('01_Données'!#REF!,Tableau3[Sequence],0),))</f>
        <v>#REF!</v>
      </c>
      <c r="C2089" s="31" t="e">
        <f>IF('01_Données'!#REF!="","",INDEX(Tableau3[Désignation],MATCH('01_Données'!#REF!,Tableau3[Sequence],0),))</f>
        <v>#REF!</v>
      </c>
      <c r="D2089" s="1"/>
      <c r="E2089" s="22"/>
      <c r="F2089" s="22"/>
      <c r="G2089" s="2" t="e">
        <f>IF('01_Données'!#REF!="","",INDEX(Tableau3[Délai],MATCH('01_Données'!#REF!,Tableau3[Sequence],0),))</f>
        <v>#REF!</v>
      </c>
      <c r="H2089" s="2" t="e">
        <f>IF('01_Données'!#REF!="","",INDEX(Tableau3[Date livraison],MATCH('01_Données'!#REF!,Tableau3[Sequence],0),))</f>
        <v>#REF!</v>
      </c>
      <c r="I2089" s="1" t="str">
        <f t="shared" si="40"/>
        <v/>
      </c>
    </row>
    <row r="2090" spans="1:9" x14ac:dyDescent="0.25">
      <c r="A2090" s="19" t="str">
        <f>IF(ROW()-10&lt;='01_Données'!$O$2,ROW()-10,"")</f>
        <v/>
      </c>
      <c r="B2090" s="1" t="e">
        <f>IF('01_Données'!#REF!="","",INDEX(Tableau3[N°CMD],MATCH('01_Données'!#REF!,Tableau3[Sequence],0),))</f>
        <v>#REF!</v>
      </c>
      <c r="C2090" s="31" t="e">
        <f>IF('01_Données'!#REF!="","",INDEX(Tableau3[Désignation],MATCH('01_Données'!#REF!,Tableau3[Sequence],0),))</f>
        <v>#REF!</v>
      </c>
      <c r="D2090" s="1"/>
      <c r="E2090" s="22"/>
      <c r="F2090" s="22"/>
      <c r="G2090" s="2" t="e">
        <f>IF('01_Données'!#REF!="","",INDEX(Tableau3[Délai],MATCH('01_Données'!#REF!,Tableau3[Sequence],0),))</f>
        <v>#REF!</v>
      </c>
      <c r="H2090" s="2" t="e">
        <f>IF('01_Données'!#REF!="","",INDEX(Tableau3[Date livraison],MATCH('01_Données'!#REF!,Tableau3[Sequence],0),))</f>
        <v>#REF!</v>
      </c>
      <c r="I2090" s="1" t="str">
        <f t="shared" si="40"/>
        <v/>
      </c>
    </row>
    <row r="2091" spans="1:9" x14ac:dyDescent="0.25">
      <c r="A2091" s="19" t="str">
        <f>IF(ROW()-10&lt;='01_Données'!$O$2,ROW()-10,"")</f>
        <v/>
      </c>
      <c r="B2091" s="1" t="e">
        <f>IF('01_Données'!#REF!="","",INDEX(Tableau3[N°CMD],MATCH('01_Données'!#REF!,Tableau3[Sequence],0),))</f>
        <v>#REF!</v>
      </c>
      <c r="C2091" s="31" t="e">
        <f>IF('01_Données'!#REF!="","",INDEX(Tableau3[Désignation],MATCH('01_Données'!#REF!,Tableau3[Sequence],0),))</f>
        <v>#REF!</v>
      </c>
      <c r="D2091" s="1"/>
      <c r="E2091" s="22"/>
      <c r="F2091" s="22"/>
      <c r="G2091" s="2" t="e">
        <f>IF('01_Données'!#REF!="","",INDEX(Tableau3[Délai],MATCH('01_Données'!#REF!,Tableau3[Sequence],0),))</f>
        <v>#REF!</v>
      </c>
      <c r="H2091" s="2" t="e">
        <f>IF('01_Données'!#REF!="","",INDEX(Tableau3[Date livraison],MATCH('01_Données'!#REF!,Tableau3[Sequence],0),))</f>
        <v>#REF!</v>
      </c>
      <c r="I2091" s="1" t="str">
        <f t="shared" si="40"/>
        <v/>
      </c>
    </row>
    <row r="2092" spans="1:9" x14ac:dyDescent="0.25">
      <c r="A2092" s="19" t="str">
        <f>IF(ROW()-10&lt;='01_Données'!$O$2,ROW()-10,"")</f>
        <v/>
      </c>
      <c r="B2092" s="1" t="e">
        <f>IF('01_Données'!#REF!="","",INDEX(Tableau3[N°CMD],MATCH('01_Données'!#REF!,Tableau3[Sequence],0),))</f>
        <v>#REF!</v>
      </c>
      <c r="C2092" s="31" t="e">
        <f>IF('01_Données'!#REF!="","",INDEX(Tableau3[Désignation],MATCH('01_Données'!#REF!,Tableau3[Sequence],0),))</f>
        <v>#REF!</v>
      </c>
      <c r="D2092" s="1"/>
      <c r="E2092" s="22"/>
      <c r="F2092" s="22"/>
      <c r="G2092" s="2" t="e">
        <f>IF('01_Données'!#REF!="","",INDEX(Tableau3[Délai],MATCH('01_Données'!#REF!,Tableau3[Sequence],0),))</f>
        <v>#REF!</v>
      </c>
      <c r="H2092" s="2" t="e">
        <f>IF('01_Données'!#REF!="","",INDEX(Tableau3[Date livraison],MATCH('01_Données'!#REF!,Tableau3[Sequence],0),))</f>
        <v>#REF!</v>
      </c>
      <c r="I2092" s="1" t="str">
        <f t="shared" si="40"/>
        <v/>
      </c>
    </row>
    <row r="2093" spans="1:9" x14ac:dyDescent="0.25">
      <c r="A2093" s="19" t="str">
        <f>IF(ROW()-10&lt;='01_Données'!$O$2,ROW()-10,"")</f>
        <v/>
      </c>
      <c r="B2093" s="1" t="e">
        <f>IF('01_Données'!#REF!="","",INDEX(Tableau3[N°CMD],MATCH('01_Données'!#REF!,Tableau3[Sequence],0),))</f>
        <v>#REF!</v>
      </c>
      <c r="C2093" s="31" t="e">
        <f>IF('01_Données'!#REF!="","",INDEX(Tableau3[Désignation],MATCH('01_Données'!#REF!,Tableau3[Sequence],0),))</f>
        <v>#REF!</v>
      </c>
      <c r="D2093" s="1"/>
      <c r="E2093" s="22"/>
      <c r="F2093" s="22"/>
      <c r="G2093" s="2" t="e">
        <f>IF('01_Données'!#REF!="","",INDEX(Tableau3[Délai],MATCH('01_Données'!#REF!,Tableau3[Sequence],0),))</f>
        <v>#REF!</v>
      </c>
      <c r="H2093" s="2" t="e">
        <f>IF('01_Données'!#REF!="","",INDEX(Tableau3[Date livraison],MATCH('01_Données'!#REF!,Tableau3[Sequence],0),))</f>
        <v>#REF!</v>
      </c>
      <c r="I2093" s="1" t="str">
        <f t="shared" si="40"/>
        <v/>
      </c>
    </row>
    <row r="2094" spans="1:9" x14ac:dyDescent="0.25">
      <c r="A2094" s="19" t="str">
        <f>IF(ROW()-10&lt;='01_Données'!$O$2,ROW()-10,"")</f>
        <v/>
      </c>
      <c r="B2094" s="1" t="e">
        <f>IF('01_Données'!#REF!="","",INDEX(Tableau3[N°CMD],MATCH('01_Données'!#REF!,Tableau3[Sequence],0),))</f>
        <v>#REF!</v>
      </c>
      <c r="C2094" s="31" t="e">
        <f>IF('01_Données'!#REF!="","",INDEX(Tableau3[Désignation],MATCH('01_Données'!#REF!,Tableau3[Sequence],0),))</f>
        <v>#REF!</v>
      </c>
      <c r="D2094" s="1"/>
      <c r="E2094" s="22"/>
      <c r="F2094" s="22"/>
      <c r="G2094" s="2" t="e">
        <f>IF('01_Données'!#REF!="","",INDEX(Tableau3[Délai],MATCH('01_Données'!#REF!,Tableau3[Sequence],0),))</f>
        <v>#REF!</v>
      </c>
      <c r="H2094" s="2" t="e">
        <f>IF('01_Données'!#REF!="","",INDEX(Tableau3[Date livraison],MATCH('01_Données'!#REF!,Tableau3[Sequence],0),))</f>
        <v>#REF!</v>
      </c>
      <c r="I2094" s="1" t="str">
        <f t="shared" si="40"/>
        <v/>
      </c>
    </row>
    <row r="2095" spans="1:9" x14ac:dyDescent="0.25">
      <c r="A2095" s="19" t="str">
        <f>IF(ROW()-10&lt;='01_Données'!$O$2,ROW()-10,"")</f>
        <v/>
      </c>
      <c r="B2095" s="1" t="e">
        <f>IF('01_Données'!#REF!="","",INDEX(Tableau3[N°CMD],MATCH('01_Données'!#REF!,Tableau3[Sequence],0),))</f>
        <v>#REF!</v>
      </c>
      <c r="C2095" s="31" t="e">
        <f>IF('01_Données'!#REF!="","",INDEX(Tableau3[Désignation],MATCH('01_Données'!#REF!,Tableau3[Sequence],0),))</f>
        <v>#REF!</v>
      </c>
      <c r="D2095" s="1"/>
      <c r="E2095" s="22"/>
      <c r="F2095" s="22"/>
      <c r="G2095" s="2" t="e">
        <f>IF('01_Données'!#REF!="","",INDEX(Tableau3[Délai],MATCH('01_Données'!#REF!,Tableau3[Sequence],0),))</f>
        <v>#REF!</v>
      </c>
      <c r="H2095" s="2" t="e">
        <f>IF('01_Données'!#REF!="","",INDEX(Tableau3[Date livraison],MATCH('01_Données'!#REF!,Tableau3[Sequence],0),))</f>
        <v>#REF!</v>
      </c>
      <c r="I2095" s="1" t="str">
        <f t="shared" si="40"/>
        <v/>
      </c>
    </row>
    <row r="2096" spans="1:9" x14ac:dyDescent="0.25">
      <c r="A2096" s="19" t="str">
        <f>IF(ROW()-10&lt;='01_Données'!$O$2,ROW()-10,"")</f>
        <v/>
      </c>
      <c r="B2096" s="1" t="e">
        <f>IF('01_Données'!#REF!="","",INDEX(Tableau3[N°CMD],MATCH('01_Données'!#REF!,Tableau3[Sequence],0),))</f>
        <v>#REF!</v>
      </c>
      <c r="C2096" s="31" t="e">
        <f>IF('01_Données'!#REF!="","",INDEX(Tableau3[Désignation],MATCH('01_Données'!#REF!,Tableau3[Sequence],0),))</f>
        <v>#REF!</v>
      </c>
      <c r="D2096" s="1"/>
      <c r="E2096" s="22"/>
      <c r="F2096" s="22"/>
      <c r="G2096" s="2" t="e">
        <f>IF('01_Données'!#REF!="","",INDEX(Tableau3[Délai],MATCH('01_Données'!#REF!,Tableau3[Sequence],0),))</f>
        <v>#REF!</v>
      </c>
      <c r="H2096" s="2" t="e">
        <f>IF('01_Données'!#REF!="","",INDEX(Tableau3[Date livraison],MATCH('01_Données'!#REF!,Tableau3[Sequence],0),))</f>
        <v>#REF!</v>
      </c>
      <c r="I2096" s="1" t="str">
        <f t="shared" si="40"/>
        <v/>
      </c>
    </row>
    <row r="2097" spans="1:9" x14ac:dyDescent="0.25">
      <c r="A2097" s="19" t="str">
        <f>IF(ROW()-10&lt;='01_Données'!$O$2,ROW()-10,"")</f>
        <v/>
      </c>
      <c r="B2097" s="1" t="e">
        <f>IF('01_Données'!#REF!="","",INDEX(Tableau3[N°CMD],MATCH('01_Données'!#REF!,Tableau3[Sequence],0),))</f>
        <v>#REF!</v>
      </c>
      <c r="C2097" s="31" t="e">
        <f>IF('01_Données'!#REF!="","",INDEX(Tableau3[Désignation],MATCH('01_Données'!#REF!,Tableau3[Sequence],0),))</f>
        <v>#REF!</v>
      </c>
      <c r="D2097" s="1"/>
      <c r="E2097" s="22"/>
      <c r="F2097" s="22"/>
      <c r="G2097" s="2" t="e">
        <f>IF('01_Données'!#REF!="","",INDEX(Tableau3[Délai],MATCH('01_Données'!#REF!,Tableau3[Sequence],0),))</f>
        <v>#REF!</v>
      </c>
      <c r="H2097" s="2" t="e">
        <f>IF('01_Données'!#REF!="","",INDEX(Tableau3[Date livraison],MATCH('01_Données'!#REF!,Tableau3[Sequence],0),))</f>
        <v>#REF!</v>
      </c>
      <c r="I2097" s="1" t="str">
        <f t="shared" si="40"/>
        <v/>
      </c>
    </row>
    <row r="2098" spans="1:9" x14ac:dyDescent="0.25">
      <c r="A2098" s="19" t="str">
        <f>IF(ROW()-10&lt;='01_Données'!$O$2,ROW()-10,"")</f>
        <v/>
      </c>
      <c r="B2098" s="1" t="e">
        <f>IF('01_Données'!#REF!="","",INDEX(Tableau3[N°CMD],MATCH('01_Données'!#REF!,Tableau3[Sequence],0),))</f>
        <v>#REF!</v>
      </c>
      <c r="C2098" s="31" t="e">
        <f>IF('01_Données'!#REF!="","",INDEX(Tableau3[Désignation],MATCH('01_Données'!#REF!,Tableau3[Sequence],0),))</f>
        <v>#REF!</v>
      </c>
      <c r="D2098" s="1"/>
      <c r="E2098" s="22"/>
      <c r="F2098" s="22"/>
      <c r="G2098" s="2" t="e">
        <f>IF('01_Données'!#REF!="","",INDEX(Tableau3[Délai],MATCH('01_Données'!#REF!,Tableau3[Sequence],0),))</f>
        <v>#REF!</v>
      </c>
      <c r="H2098" s="2" t="e">
        <f>IF('01_Données'!#REF!="","",INDEX(Tableau3[Date livraison],MATCH('01_Données'!#REF!,Tableau3[Sequence],0),))</f>
        <v>#REF!</v>
      </c>
      <c r="I2098" s="1" t="str">
        <f t="shared" si="40"/>
        <v/>
      </c>
    </row>
    <row r="2099" spans="1:9" x14ac:dyDescent="0.25">
      <c r="A2099" s="19" t="str">
        <f>IF(ROW()-10&lt;='01_Données'!$O$2,ROW()-10,"")</f>
        <v/>
      </c>
      <c r="B2099" s="1" t="e">
        <f>IF('01_Données'!#REF!="","",INDEX(Tableau3[N°CMD],MATCH('01_Données'!#REF!,Tableau3[Sequence],0),))</f>
        <v>#REF!</v>
      </c>
      <c r="C2099" s="31" t="e">
        <f>IF('01_Données'!#REF!="","",INDEX(Tableau3[Désignation],MATCH('01_Données'!#REF!,Tableau3[Sequence],0),))</f>
        <v>#REF!</v>
      </c>
      <c r="D2099" s="1"/>
      <c r="E2099" s="22"/>
      <c r="F2099" s="22"/>
      <c r="G2099" s="2" t="e">
        <f>IF('01_Données'!#REF!="","",INDEX(Tableau3[Délai],MATCH('01_Données'!#REF!,Tableau3[Sequence],0),))</f>
        <v>#REF!</v>
      </c>
      <c r="H2099" s="2" t="e">
        <f>IF('01_Données'!#REF!="","",INDEX(Tableau3[Date livraison],MATCH('01_Données'!#REF!,Tableau3[Sequence],0),))</f>
        <v>#REF!</v>
      </c>
      <c r="I2099" s="1" t="str">
        <f t="shared" si="40"/>
        <v/>
      </c>
    </row>
    <row r="2100" spans="1:9" x14ac:dyDescent="0.25">
      <c r="A2100" s="19" t="str">
        <f>IF(ROW()-10&lt;='01_Données'!$O$2,ROW()-10,"")</f>
        <v/>
      </c>
      <c r="B2100" s="1" t="e">
        <f>IF('01_Données'!#REF!="","",INDEX(Tableau3[N°CMD],MATCH('01_Données'!#REF!,Tableau3[Sequence],0),))</f>
        <v>#REF!</v>
      </c>
      <c r="C2100" s="31" t="e">
        <f>IF('01_Données'!#REF!="","",INDEX(Tableau3[Désignation],MATCH('01_Données'!#REF!,Tableau3[Sequence],0),))</f>
        <v>#REF!</v>
      </c>
      <c r="D2100" s="1"/>
      <c r="E2100" s="22"/>
      <c r="F2100" s="22"/>
      <c r="G2100" s="2" t="e">
        <f>IF('01_Données'!#REF!="","",INDEX(Tableau3[Délai],MATCH('01_Données'!#REF!,Tableau3[Sequence],0),))</f>
        <v>#REF!</v>
      </c>
      <c r="H2100" s="2" t="e">
        <f>IF('01_Données'!#REF!="","",INDEX(Tableau3[Date livraison],MATCH('01_Données'!#REF!,Tableau3[Sequence],0),))</f>
        <v>#REF!</v>
      </c>
      <c r="I2100" s="1" t="str">
        <f t="shared" si="40"/>
        <v/>
      </c>
    </row>
    <row r="2101" spans="1:9" x14ac:dyDescent="0.25">
      <c r="A2101" s="19" t="str">
        <f>IF(ROW()-10&lt;='01_Données'!$O$2,ROW()-10,"")</f>
        <v/>
      </c>
      <c r="B2101" s="1" t="e">
        <f>IF('01_Données'!#REF!="","",INDEX(Tableau3[N°CMD],MATCH('01_Données'!#REF!,Tableau3[Sequence],0),))</f>
        <v>#REF!</v>
      </c>
      <c r="C2101" s="31" t="e">
        <f>IF('01_Données'!#REF!="","",INDEX(Tableau3[Désignation],MATCH('01_Données'!#REF!,Tableau3[Sequence],0),))</f>
        <v>#REF!</v>
      </c>
      <c r="D2101" s="1"/>
      <c r="E2101" s="22"/>
      <c r="F2101" s="22"/>
      <c r="G2101" s="2" t="e">
        <f>IF('01_Données'!#REF!="","",INDEX(Tableau3[Délai],MATCH('01_Données'!#REF!,Tableau3[Sequence],0),))</f>
        <v>#REF!</v>
      </c>
      <c r="H2101" s="2" t="e">
        <f>IF('01_Données'!#REF!="","",INDEX(Tableau3[Date livraison],MATCH('01_Données'!#REF!,Tableau3[Sequence],0),))</f>
        <v>#REF!</v>
      </c>
      <c r="I2101" s="1" t="str">
        <f t="shared" si="40"/>
        <v/>
      </c>
    </row>
    <row r="2102" spans="1:9" x14ac:dyDescent="0.25">
      <c r="A2102" s="19" t="str">
        <f>IF(ROW()-10&lt;='01_Données'!$O$2,ROW()-10,"")</f>
        <v/>
      </c>
      <c r="B2102" s="1" t="e">
        <f>IF('01_Données'!#REF!="","",INDEX(Tableau3[N°CMD],MATCH('01_Données'!#REF!,Tableau3[Sequence],0),))</f>
        <v>#REF!</v>
      </c>
      <c r="C2102" s="31" t="e">
        <f>IF('01_Données'!#REF!="","",INDEX(Tableau3[Désignation],MATCH('01_Données'!#REF!,Tableau3[Sequence],0),))</f>
        <v>#REF!</v>
      </c>
      <c r="D2102" s="1"/>
      <c r="E2102" s="22"/>
      <c r="F2102" s="22"/>
      <c r="G2102" s="2" t="e">
        <f>IF('01_Données'!#REF!="","",INDEX(Tableau3[Délai],MATCH('01_Données'!#REF!,Tableau3[Sequence],0),))</f>
        <v>#REF!</v>
      </c>
      <c r="H2102" s="2" t="e">
        <f>IF('01_Données'!#REF!="","",INDEX(Tableau3[Date livraison],MATCH('01_Données'!#REF!,Tableau3[Sequence],0),))</f>
        <v>#REF!</v>
      </c>
      <c r="I2102" s="1" t="str">
        <f t="shared" ref="I2102:I2165" si="41">IF(ISBLANK(A2102),"",IFERROR(H2102-G2102,""))</f>
        <v/>
      </c>
    </row>
    <row r="2103" spans="1:9" x14ac:dyDescent="0.25">
      <c r="A2103" s="19" t="str">
        <f>IF(ROW()-10&lt;='01_Données'!$O$2,ROW()-10,"")</f>
        <v/>
      </c>
      <c r="B2103" s="1" t="e">
        <f>IF('01_Données'!#REF!="","",INDEX(Tableau3[N°CMD],MATCH('01_Données'!#REF!,Tableau3[Sequence],0),))</f>
        <v>#REF!</v>
      </c>
      <c r="C2103" s="31" t="e">
        <f>IF('01_Données'!#REF!="","",INDEX(Tableau3[Désignation],MATCH('01_Données'!#REF!,Tableau3[Sequence],0),))</f>
        <v>#REF!</v>
      </c>
      <c r="D2103" s="1"/>
      <c r="E2103" s="22"/>
      <c r="F2103" s="22"/>
      <c r="G2103" s="2" t="e">
        <f>IF('01_Données'!#REF!="","",INDEX(Tableau3[Délai],MATCH('01_Données'!#REF!,Tableau3[Sequence],0),))</f>
        <v>#REF!</v>
      </c>
      <c r="H2103" s="2" t="e">
        <f>IF('01_Données'!#REF!="","",INDEX(Tableau3[Date livraison],MATCH('01_Données'!#REF!,Tableau3[Sequence],0),))</f>
        <v>#REF!</v>
      </c>
      <c r="I2103" s="1" t="str">
        <f t="shared" si="41"/>
        <v/>
      </c>
    </row>
    <row r="2104" spans="1:9" x14ac:dyDescent="0.25">
      <c r="A2104" s="19" t="str">
        <f>IF(ROW()-10&lt;='01_Données'!$O$2,ROW()-10,"")</f>
        <v/>
      </c>
      <c r="B2104" s="1" t="e">
        <f>IF('01_Données'!#REF!="","",INDEX(Tableau3[N°CMD],MATCH('01_Données'!#REF!,Tableau3[Sequence],0),))</f>
        <v>#REF!</v>
      </c>
      <c r="C2104" s="31" t="e">
        <f>IF('01_Données'!#REF!="","",INDEX(Tableau3[Désignation],MATCH('01_Données'!#REF!,Tableau3[Sequence],0),))</f>
        <v>#REF!</v>
      </c>
      <c r="D2104" s="1"/>
      <c r="E2104" s="22"/>
      <c r="F2104" s="22"/>
      <c r="G2104" s="2" t="e">
        <f>IF('01_Données'!#REF!="","",INDEX(Tableau3[Délai],MATCH('01_Données'!#REF!,Tableau3[Sequence],0),))</f>
        <v>#REF!</v>
      </c>
      <c r="H2104" s="2" t="e">
        <f>IF('01_Données'!#REF!="","",INDEX(Tableau3[Date livraison],MATCH('01_Données'!#REF!,Tableau3[Sequence],0),))</f>
        <v>#REF!</v>
      </c>
      <c r="I2104" s="1" t="str">
        <f t="shared" si="41"/>
        <v/>
      </c>
    </row>
    <row r="2105" spans="1:9" x14ac:dyDescent="0.25">
      <c r="A2105" s="19" t="str">
        <f>IF(ROW()-10&lt;='01_Données'!$O$2,ROW()-10,"")</f>
        <v/>
      </c>
      <c r="B2105" s="1" t="e">
        <f>IF('01_Données'!#REF!="","",INDEX(Tableau3[N°CMD],MATCH('01_Données'!#REF!,Tableau3[Sequence],0),))</f>
        <v>#REF!</v>
      </c>
      <c r="C2105" s="31" t="e">
        <f>IF('01_Données'!#REF!="","",INDEX(Tableau3[Désignation],MATCH('01_Données'!#REF!,Tableau3[Sequence],0),))</f>
        <v>#REF!</v>
      </c>
      <c r="D2105" s="1"/>
      <c r="E2105" s="22"/>
      <c r="F2105" s="22"/>
      <c r="G2105" s="2" t="e">
        <f>IF('01_Données'!#REF!="","",INDEX(Tableau3[Délai],MATCH('01_Données'!#REF!,Tableau3[Sequence],0),))</f>
        <v>#REF!</v>
      </c>
      <c r="H2105" s="2" t="e">
        <f>IF('01_Données'!#REF!="","",INDEX(Tableau3[Date livraison],MATCH('01_Données'!#REF!,Tableau3[Sequence],0),))</f>
        <v>#REF!</v>
      </c>
      <c r="I2105" s="1" t="str">
        <f t="shared" si="41"/>
        <v/>
      </c>
    </row>
    <row r="2106" spans="1:9" x14ac:dyDescent="0.25">
      <c r="A2106" s="19" t="str">
        <f>IF(ROW()-10&lt;='01_Données'!$O$2,ROW()-10,"")</f>
        <v/>
      </c>
      <c r="B2106" s="1" t="e">
        <f>IF('01_Données'!#REF!="","",INDEX(Tableau3[N°CMD],MATCH('01_Données'!#REF!,Tableau3[Sequence],0),))</f>
        <v>#REF!</v>
      </c>
      <c r="C2106" s="31" t="e">
        <f>IF('01_Données'!#REF!="","",INDEX(Tableau3[Désignation],MATCH('01_Données'!#REF!,Tableau3[Sequence],0),))</f>
        <v>#REF!</v>
      </c>
      <c r="D2106" s="1"/>
      <c r="E2106" s="22"/>
      <c r="F2106" s="22"/>
      <c r="G2106" s="2" t="e">
        <f>IF('01_Données'!#REF!="","",INDEX(Tableau3[Délai],MATCH('01_Données'!#REF!,Tableau3[Sequence],0),))</f>
        <v>#REF!</v>
      </c>
      <c r="H2106" s="2" t="e">
        <f>IF('01_Données'!#REF!="","",INDEX(Tableau3[Date livraison],MATCH('01_Données'!#REF!,Tableau3[Sequence],0),))</f>
        <v>#REF!</v>
      </c>
      <c r="I2106" s="1" t="str">
        <f t="shared" si="41"/>
        <v/>
      </c>
    </row>
    <row r="2107" spans="1:9" x14ac:dyDescent="0.25">
      <c r="A2107" s="19" t="str">
        <f>IF(ROW()-10&lt;='01_Données'!$O$2,ROW()-10,"")</f>
        <v/>
      </c>
      <c r="B2107" s="1" t="e">
        <f>IF('01_Données'!#REF!="","",INDEX(Tableau3[N°CMD],MATCH('01_Données'!#REF!,Tableau3[Sequence],0),))</f>
        <v>#REF!</v>
      </c>
      <c r="C2107" s="31" t="e">
        <f>IF('01_Données'!#REF!="","",INDEX(Tableau3[Désignation],MATCH('01_Données'!#REF!,Tableau3[Sequence],0),))</f>
        <v>#REF!</v>
      </c>
      <c r="D2107" s="1"/>
      <c r="E2107" s="22"/>
      <c r="F2107" s="22"/>
      <c r="G2107" s="2" t="e">
        <f>IF('01_Données'!#REF!="","",INDEX(Tableau3[Délai],MATCH('01_Données'!#REF!,Tableau3[Sequence],0),))</f>
        <v>#REF!</v>
      </c>
      <c r="H2107" s="2" t="e">
        <f>IF('01_Données'!#REF!="","",INDEX(Tableau3[Date livraison],MATCH('01_Données'!#REF!,Tableau3[Sequence],0),))</f>
        <v>#REF!</v>
      </c>
      <c r="I2107" s="1" t="str">
        <f t="shared" si="41"/>
        <v/>
      </c>
    </row>
    <row r="2108" spans="1:9" x14ac:dyDescent="0.25">
      <c r="A2108" s="19" t="str">
        <f>IF(ROW()-10&lt;='01_Données'!$O$2,ROW()-10,"")</f>
        <v/>
      </c>
      <c r="B2108" s="1" t="e">
        <f>IF('01_Données'!#REF!="","",INDEX(Tableau3[N°CMD],MATCH('01_Données'!#REF!,Tableau3[Sequence],0),))</f>
        <v>#REF!</v>
      </c>
      <c r="C2108" s="31" t="e">
        <f>IF('01_Données'!#REF!="","",INDEX(Tableau3[Désignation],MATCH('01_Données'!#REF!,Tableau3[Sequence],0),))</f>
        <v>#REF!</v>
      </c>
      <c r="D2108" s="1"/>
      <c r="E2108" s="22"/>
      <c r="F2108" s="22"/>
      <c r="G2108" s="2" t="e">
        <f>IF('01_Données'!#REF!="","",INDEX(Tableau3[Délai],MATCH('01_Données'!#REF!,Tableau3[Sequence],0),))</f>
        <v>#REF!</v>
      </c>
      <c r="H2108" s="2" t="e">
        <f>IF('01_Données'!#REF!="","",INDEX(Tableau3[Date livraison],MATCH('01_Données'!#REF!,Tableau3[Sequence],0),))</f>
        <v>#REF!</v>
      </c>
      <c r="I2108" s="1" t="str">
        <f t="shared" si="41"/>
        <v/>
      </c>
    </row>
    <row r="2109" spans="1:9" x14ac:dyDescent="0.25">
      <c r="A2109" s="19" t="str">
        <f>IF(ROW()-10&lt;='01_Données'!$O$2,ROW()-10,"")</f>
        <v/>
      </c>
      <c r="B2109" s="1" t="e">
        <f>IF('01_Données'!#REF!="","",INDEX(Tableau3[N°CMD],MATCH('01_Données'!#REF!,Tableau3[Sequence],0),))</f>
        <v>#REF!</v>
      </c>
      <c r="C2109" s="31" t="e">
        <f>IF('01_Données'!#REF!="","",INDEX(Tableau3[Désignation],MATCH('01_Données'!#REF!,Tableau3[Sequence],0),))</f>
        <v>#REF!</v>
      </c>
      <c r="D2109" s="1"/>
      <c r="E2109" s="22"/>
      <c r="F2109" s="22"/>
      <c r="G2109" s="2" t="e">
        <f>IF('01_Données'!#REF!="","",INDEX(Tableau3[Délai],MATCH('01_Données'!#REF!,Tableau3[Sequence],0),))</f>
        <v>#REF!</v>
      </c>
      <c r="H2109" s="2" t="e">
        <f>IF('01_Données'!#REF!="","",INDEX(Tableau3[Date livraison],MATCH('01_Données'!#REF!,Tableau3[Sequence],0),))</f>
        <v>#REF!</v>
      </c>
      <c r="I2109" s="1" t="str">
        <f t="shared" si="41"/>
        <v/>
      </c>
    </row>
    <row r="2110" spans="1:9" x14ac:dyDescent="0.25">
      <c r="A2110" s="19" t="str">
        <f>IF(ROW()-10&lt;='01_Données'!$O$2,ROW()-10,"")</f>
        <v/>
      </c>
      <c r="B2110" s="1" t="e">
        <f>IF('01_Données'!#REF!="","",INDEX(Tableau3[N°CMD],MATCH('01_Données'!#REF!,Tableau3[Sequence],0),))</f>
        <v>#REF!</v>
      </c>
      <c r="C2110" s="31" t="e">
        <f>IF('01_Données'!#REF!="","",INDEX(Tableau3[Désignation],MATCH('01_Données'!#REF!,Tableau3[Sequence],0),))</f>
        <v>#REF!</v>
      </c>
      <c r="D2110" s="1"/>
      <c r="E2110" s="22"/>
      <c r="F2110" s="22"/>
      <c r="G2110" s="2" t="e">
        <f>IF('01_Données'!#REF!="","",INDEX(Tableau3[Délai],MATCH('01_Données'!#REF!,Tableau3[Sequence],0),))</f>
        <v>#REF!</v>
      </c>
      <c r="H2110" s="2" t="e">
        <f>IF('01_Données'!#REF!="","",INDEX(Tableau3[Date livraison],MATCH('01_Données'!#REF!,Tableau3[Sequence],0),))</f>
        <v>#REF!</v>
      </c>
      <c r="I2110" s="1" t="str">
        <f t="shared" si="41"/>
        <v/>
      </c>
    </row>
    <row r="2111" spans="1:9" x14ac:dyDescent="0.25">
      <c r="A2111" s="19" t="str">
        <f>IF(ROW()-10&lt;='01_Données'!$O$2,ROW()-10,"")</f>
        <v/>
      </c>
      <c r="B2111" s="1" t="e">
        <f>IF('01_Données'!#REF!="","",INDEX(Tableau3[N°CMD],MATCH('01_Données'!#REF!,Tableau3[Sequence],0),))</f>
        <v>#REF!</v>
      </c>
      <c r="C2111" s="31" t="e">
        <f>IF('01_Données'!#REF!="","",INDEX(Tableau3[Désignation],MATCH('01_Données'!#REF!,Tableau3[Sequence],0),))</f>
        <v>#REF!</v>
      </c>
      <c r="D2111" s="1"/>
      <c r="E2111" s="22"/>
      <c r="F2111" s="22"/>
      <c r="G2111" s="2" t="e">
        <f>IF('01_Données'!#REF!="","",INDEX(Tableau3[Délai],MATCH('01_Données'!#REF!,Tableau3[Sequence],0),))</f>
        <v>#REF!</v>
      </c>
      <c r="H2111" s="2" t="e">
        <f>IF('01_Données'!#REF!="","",INDEX(Tableau3[Date livraison],MATCH('01_Données'!#REF!,Tableau3[Sequence],0),))</f>
        <v>#REF!</v>
      </c>
      <c r="I2111" s="1" t="str">
        <f t="shared" si="41"/>
        <v/>
      </c>
    </row>
    <row r="2112" spans="1:9" x14ac:dyDescent="0.25">
      <c r="A2112" s="19" t="str">
        <f>IF(ROW()-10&lt;='01_Données'!$O$2,ROW()-10,"")</f>
        <v/>
      </c>
      <c r="B2112" s="1" t="e">
        <f>IF('01_Données'!#REF!="","",INDEX(Tableau3[N°CMD],MATCH('01_Données'!#REF!,Tableau3[Sequence],0),))</f>
        <v>#REF!</v>
      </c>
      <c r="C2112" s="31" t="e">
        <f>IF('01_Données'!#REF!="","",INDEX(Tableau3[Désignation],MATCH('01_Données'!#REF!,Tableau3[Sequence],0),))</f>
        <v>#REF!</v>
      </c>
      <c r="D2112" s="1"/>
      <c r="E2112" s="22"/>
      <c r="F2112" s="22"/>
      <c r="G2112" s="2" t="e">
        <f>IF('01_Données'!#REF!="","",INDEX(Tableau3[Délai],MATCH('01_Données'!#REF!,Tableau3[Sequence],0),))</f>
        <v>#REF!</v>
      </c>
      <c r="H2112" s="2" t="e">
        <f>IF('01_Données'!#REF!="","",INDEX(Tableau3[Date livraison],MATCH('01_Données'!#REF!,Tableau3[Sequence],0),))</f>
        <v>#REF!</v>
      </c>
      <c r="I2112" s="1" t="str">
        <f t="shared" si="41"/>
        <v/>
      </c>
    </row>
    <row r="2113" spans="1:9" x14ac:dyDescent="0.25">
      <c r="A2113" s="19" t="str">
        <f>IF(ROW()-10&lt;='01_Données'!$O$2,ROW()-10,"")</f>
        <v/>
      </c>
      <c r="B2113" s="1" t="e">
        <f>IF('01_Données'!#REF!="","",INDEX(Tableau3[N°CMD],MATCH('01_Données'!#REF!,Tableau3[Sequence],0),))</f>
        <v>#REF!</v>
      </c>
      <c r="C2113" s="31" t="e">
        <f>IF('01_Données'!#REF!="","",INDEX(Tableau3[Désignation],MATCH('01_Données'!#REF!,Tableau3[Sequence],0),))</f>
        <v>#REF!</v>
      </c>
      <c r="D2113" s="1"/>
      <c r="E2113" s="22"/>
      <c r="F2113" s="22"/>
      <c r="G2113" s="2" t="e">
        <f>IF('01_Données'!#REF!="","",INDEX(Tableau3[Délai],MATCH('01_Données'!#REF!,Tableau3[Sequence],0),))</f>
        <v>#REF!</v>
      </c>
      <c r="H2113" s="2" t="e">
        <f>IF('01_Données'!#REF!="","",INDEX(Tableau3[Date livraison],MATCH('01_Données'!#REF!,Tableau3[Sequence],0),))</f>
        <v>#REF!</v>
      </c>
      <c r="I2113" s="1" t="str">
        <f t="shared" si="41"/>
        <v/>
      </c>
    </row>
    <row r="2114" spans="1:9" x14ac:dyDescent="0.25">
      <c r="A2114" s="19" t="str">
        <f>IF(ROW()-10&lt;='01_Données'!$O$2,ROW()-10,"")</f>
        <v/>
      </c>
      <c r="B2114" s="1" t="e">
        <f>IF('01_Données'!#REF!="","",INDEX(Tableau3[N°CMD],MATCH('01_Données'!#REF!,Tableau3[Sequence],0),))</f>
        <v>#REF!</v>
      </c>
      <c r="C2114" s="31" t="e">
        <f>IF('01_Données'!#REF!="","",INDEX(Tableau3[Désignation],MATCH('01_Données'!#REF!,Tableau3[Sequence],0),))</f>
        <v>#REF!</v>
      </c>
      <c r="D2114" s="1"/>
      <c r="E2114" s="22"/>
      <c r="F2114" s="22"/>
      <c r="G2114" s="2" t="e">
        <f>IF('01_Données'!#REF!="","",INDEX(Tableau3[Délai],MATCH('01_Données'!#REF!,Tableau3[Sequence],0),))</f>
        <v>#REF!</v>
      </c>
      <c r="H2114" s="2" t="e">
        <f>IF('01_Données'!#REF!="","",INDEX(Tableau3[Date livraison],MATCH('01_Données'!#REF!,Tableau3[Sequence],0),))</f>
        <v>#REF!</v>
      </c>
      <c r="I2114" s="1" t="str">
        <f t="shared" si="41"/>
        <v/>
      </c>
    </row>
    <row r="2115" spans="1:9" x14ac:dyDescent="0.25">
      <c r="A2115" s="19" t="str">
        <f>IF(ROW()-10&lt;='01_Données'!$O$2,ROW()-10,"")</f>
        <v/>
      </c>
      <c r="B2115" s="1" t="e">
        <f>IF('01_Données'!#REF!="","",INDEX(Tableau3[N°CMD],MATCH('01_Données'!#REF!,Tableau3[Sequence],0),))</f>
        <v>#REF!</v>
      </c>
      <c r="C2115" s="31" t="e">
        <f>IF('01_Données'!#REF!="","",INDEX(Tableau3[Désignation],MATCH('01_Données'!#REF!,Tableau3[Sequence],0),))</f>
        <v>#REF!</v>
      </c>
      <c r="D2115" s="1"/>
      <c r="E2115" s="22"/>
      <c r="F2115" s="22"/>
      <c r="G2115" s="2" t="e">
        <f>IF('01_Données'!#REF!="","",INDEX(Tableau3[Délai],MATCH('01_Données'!#REF!,Tableau3[Sequence],0),))</f>
        <v>#REF!</v>
      </c>
      <c r="H2115" s="2" t="e">
        <f>IF('01_Données'!#REF!="","",INDEX(Tableau3[Date livraison],MATCH('01_Données'!#REF!,Tableau3[Sequence],0),))</f>
        <v>#REF!</v>
      </c>
      <c r="I2115" s="1" t="str">
        <f t="shared" si="41"/>
        <v/>
      </c>
    </row>
    <row r="2116" spans="1:9" x14ac:dyDescent="0.25">
      <c r="A2116" s="19" t="str">
        <f>IF(ROW()-10&lt;='01_Données'!$O$2,ROW()-10,"")</f>
        <v/>
      </c>
      <c r="B2116" s="1" t="e">
        <f>IF('01_Données'!#REF!="","",INDEX(Tableau3[N°CMD],MATCH('01_Données'!#REF!,Tableau3[Sequence],0),))</f>
        <v>#REF!</v>
      </c>
      <c r="C2116" s="31" t="e">
        <f>IF('01_Données'!#REF!="","",INDEX(Tableau3[Désignation],MATCH('01_Données'!#REF!,Tableau3[Sequence],0),))</f>
        <v>#REF!</v>
      </c>
      <c r="D2116" s="1"/>
      <c r="E2116" s="22"/>
      <c r="F2116" s="22"/>
      <c r="G2116" s="2" t="e">
        <f>IF('01_Données'!#REF!="","",INDEX(Tableau3[Délai],MATCH('01_Données'!#REF!,Tableau3[Sequence],0),))</f>
        <v>#REF!</v>
      </c>
      <c r="H2116" s="2" t="e">
        <f>IF('01_Données'!#REF!="","",INDEX(Tableau3[Date livraison],MATCH('01_Données'!#REF!,Tableau3[Sequence],0),))</f>
        <v>#REF!</v>
      </c>
      <c r="I2116" s="1" t="str">
        <f t="shared" si="41"/>
        <v/>
      </c>
    </row>
    <row r="2117" spans="1:9" x14ac:dyDescent="0.25">
      <c r="A2117" s="19" t="str">
        <f>IF(ROW()-10&lt;='01_Données'!$O$2,ROW()-10,"")</f>
        <v/>
      </c>
      <c r="B2117" s="1" t="e">
        <f>IF('01_Données'!#REF!="","",INDEX(Tableau3[N°CMD],MATCH('01_Données'!#REF!,Tableau3[Sequence],0),))</f>
        <v>#REF!</v>
      </c>
      <c r="C2117" s="31" t="e">
        <f>IF('01_Données'!#REF!="","",INDEX(Tableau3[Désignation],MATCH('01_Données'!#REF!,Tableau3[Sequence],0),))</f>
        <v>#REF!</v>
      </c>
      <c r="D2117" s="1"/>
      <c r="E2117" s="22"/>
      <c r="F2117" s="22"/>
      <c r="G2117" s="2" t="e">
        <f>IF('01_Données'!#REF!="","",INDEX(Tableau3[Délai],MATCH('01_Données'!#REF!,Tableau3[Sequence],0),))</f>
        <v>#REF!</v>
      </c>
      <c r="H2117" s="2" t="e">
        <f>IF('01_Données'!#REF!="","",INDEX(Tableau3[Date livraison],MATCH('01_Données'!#REF!,Tableau3[Sequence],0),))</f>
        <v>#REF!</v>
      </c>
      <c r="I2117" s="1" t="str">
        <f t="shared" si="41"/>
        <v/>
      </c>
    </row>
    <row r="2118" spans="1:9" x14ac:dyDescent="0.25">
      <c r="A2118" s="19" t="str">
        <f>IF(ROW()-10&lt;='01_Données'!$O$2,ROW()-10,"")</f>
        <v/>
      </c>
      <c r="B2118" s="1" t="e">
        <f>IF('01_Données'!#REF!="","",INDEX(Tableau3[N°CMD],MATCH('01_Données'!#REF!,Tableau3[Sequence],0),))</f>
        <v>#REF!</v>
      </c>
      <c r="C2118" s="31" t="e">
        <f>IF('01_Données'!#REF!="","",INDEX(Tableau3[Désignation],MATCH('01_Données'!#REF!,Tableau3[Sequence],0),))</f>
        <v>#REF!</v>
      </c>
      <c r="D2118" s="1"/>
      <c r="E2118" s="22"/>
      <c r="F2118" s="22"/>
      <c r="G2118" s="2" t="e">
        <f>IF('01_Données'!#REF!="","",INDEX(Tableau3[Délai],MATCH('01_Données'!#REF!,Tableau3[Sequence],0),))</f>
        <v>#REF!</v>
      </c>
      <c r="H2118" s="2" t="e">
        <f>IF('01_Données'!#REF!="","",INDEX(Tableau3[Date livraison],MATCH('01_Données'!#REF!,Tableau3[Sequence],0),))</f>
        <v>#REF!</v>
      </c>
      <c r="I2118" s="1" t="str">
        <f t="shared" si="41"/>
        <v/>
      </c>
    </row>
    <row r="2119" spans="1:9" x14ac:dyDescent="0.25">
      <c r="A2119" s="19" t="str">
        <f>IF(ROW()-10&lt;='01_Données'!$O$2,ROW()-10,"")</f>
        <v/>
      </c>
      <c r="B2119" s="1" t="e">
        <f>IF('01_Données'!#REF!="","",INDEX(Tableau3[N°CMD],MATCH('01_Données'!#REF!,Tableau3[Sequence],0),))</f>
        <v>#REF!</v>
      </c>
      <c r="C2119" s="31" t="e">
        <f>IF('01_Données'!#REF!="","",INDEX(Tableau3[Désignation],MATCH('01_Données'!#REF!,Tableau3[Sequence],0),))</f>
        <v>#REF!</v>
      </c>
      <c r="D2119" s="1"/>
      <c r="E2119" s="22"/>
      <c r="F2119" s="22"/>
      <c r="G2119" s="2" t="e">
        <f>IF('01_Données'!#REF!="","",INDEX(Tableau3[Délai],MATCH('01_Données'!#REF!,Tableau3[Sequence],0),))</f>
        <v>#REF!</v>
      </c>
      <c r="H2119" s="2" t="e">
        <f>IF('01_Données'!#REF!="","",INDEX(Tableau3[Date livraison],MATCH('01_Données'!#REF!,Tableau3[Sequence],0),))</f>
        <v>#REF!</v>
      </c>
      <c r="I2119" s="1" t="str">
        <f t="shared" si="41"/>
        <v/>
      </c>
    </row>
    <row r="2120" spans="1:9" x14ac:dyDescent="0.25">
      <c r="A2120" s="19" t="str">
        <f>IF(ROW()-10&lt;='01_Données'!$O$2,ROW()-10,"")</f>
        <v/>
      </c>
      <c r="B2120" s="1" t="e">
        <f>IF('01_Données'!#REF!="","",INDEX(Tableau3[N°CMD],MATCH('01_Données'!#REF!,Tableau3[Sequence],0),))</f>
        <v>#REF!</v>
      </c>
      <c r="C2120" s="31" t="e">
        <f>IF('01_Données'!#REF!="","",INDEX(Tableau3[Désignation],MATCH('01_Données'!#REF!,Tableau3[Sequence],0),))</f>
        <v>#REF!</v>
      </c>
      <c r="D2120" s="1"/>
      <c r="E2120" s="22"/>
      <c r="F2120" s="22"/>
      <c r="G2120" s="2" t="e">
        <f>IF('01_Données'!#REF!="","",INDEX(Tableau3[Délai],MATCH('01_Données'!#REF!,Tableau3[Sequence],0),))</f>
        <v>#REF!</v>
      </c>
      <c r="H2120" s="2" t="e">
        <f>IF('01_Données'!#REF!="","",INDEX(Tableau3[Date livraison],MATCH('01_Données'!#REF!,Tableau3[Sequence],0),))</f>
        <v>#REF!</v>
      </c>
      <c r="I2120" s="1" t="str">
        <f t="shared" si="41"/>
        <v/>
      </c>
    </row>
    <row r="2121" spans="1:9" x14ac:dyDescent="0.25">
      <c r="A2121" s="19" t="str">
        <f>IF(ROW()-10&lt;='01_Données'!$O$2,ROW()-10,"")</f>
        <v/>
      </c>
      <c r="B2121" s="1" t="e">
        <f>IF('01_Données'!#REF!="","",INDEX(Tableau3[N°CMD],MATCH('01_Données'!#REF!,Tableau3[Sequence],0),))</f>
        <v>#REF!</v>
      </c>
      <c r="C2121" s="31" t="e">
        <f>IF('01_Données'!#REF!="","",INDEX(Tableau3[Désignation],MATCH('01_Données'!#REF!,Tableau3[Sequence],0),))</f>
        <v>#REF!</v>
      </c>
      <c r="D2121" s="1"/>
      <c r="E2121" s="22"/>
      <c r="F2121" s="22"/>
      <c r="G2121" s="2" t="e">
        <f>IF('01_Données'!#REF!="","",INDEX(Tableau3[Délai],MATCH('01_Données'!#REF!,Tableau3[Sequence],0),))</f>
        <v>#REF!</v>
      </c>
      <c r="H2121" s="2" t="e">
        <f>IF('01_Données'!#REF!="","",INDEX(Tableau3[Date livraison],MATCH('01_Données'!#REF!,Tableau3[Sequence],0),))</f>
        <v>#REF!</v>
      </c>
      <c r="I2121" s="1" t="str">
        <f t="shared" si="41"/>
        <v/>
      </c>
    </row>
    <row r="2122" spans="1:9" x14ac:dyDescent="0.25">
      <c r="A2122" s="19" t="str">
        <f>IF(ROW()-10&lt;='01_Données'!$O$2,ROW()-10,"")</f>
        <v/>
      </c>
      <c r="B2122" s="1" t="e">
        <f>IF('01_Données'!#REF!="","",INDEX(Tableau3[N°CMD],MATCH('01_Données'!#REF!,Tableau3[Sequence],0),))</f>
        <v>#REF!</v>
      </c>
      <c r="C2122" s="31" t="e">
        <f>IF('01_Données'!#REF!="","",INDEX(Tableau3[Désignation],MATCH('01_Données'!#REF!,Tableau3[Sequence],0),))</f>
        <v>#REF!</v>
      </c>
      <c r="D2122" s="1"/>
      <c r="E2122" s="22"/>
      <c r="F2122" s="22"/>
      <c r="G2122" s="2" t="e">
        <f>IF('01_Données'!#REF!="","",INDEX(Tableau3[Délai],MATCH('01_Données'!#REF!,Tableau3[Sequence],0),))</f>
        <v>#REF!</v>
      </c>
      <c r="H2122" s="2" t="e">
        <f>IF('01_Données'!#REF!="","",INDEX(Tableau3[Date livraison],MATCH('01_Données'!#REF!,Tableau3[Sequence],0),))</f>
        <v>#REF!</v>
      </c>
      <c r="I2122" s="1" t="str">
        <f t="shared" si="41"/>
        <v/>
      </c>
    </row>
    <row r="2123" spans="1:9" x14ac:dyDescent="0.25">
      <c r="A2123" s="19" t="str">
        <f>IF(ROW()-10&lt;='01_Données'!$O$2,ROW()-10,"")</f>
        <v/>
      </c>
      <c r="B2123" s="1" t="e">
        <f>IF('01_Données'!#REF!="","",INDEX(Tableau3[N°CMD],MATCH('01_Données'!#REF!,Tableau3[Sequence],0),))</f>
        <v>#REF!</v>
      </c>
      <c r="C2123" s="31" t="e">
        <f>IF('01_Données'!#REF!="","",INDEX(Tableau3[Désignation],MATCH('01_Données'!#REF!,Tableau3[Sequence],0),))</f>
        <v>#REF!</v>
      </c>
      <c r="D2123" s="1"/>
      <c r="E2123" s="22"/>
      <c r="F2123" s="22"/>
      <c r="G2123" s="2" t="e">
        <f>IF('01_Données'!#REF!="","",INDEX(Tableau3[Délai],MATCH('01_Données'!#REF!,Tableau3[Sequence],0),))</f>
        <v>#REF!</v>
      </c>
      <c r="H2123" s="2" t="e">
        <f>IF('01_Données'!#REF!="","",INDEX(Tableau3[Date livraison],MATCH('01_Données'!#REF!,Tableau3[Sequence],0),))</f>
        <v>#REF!</v>
      </c>
      <c r="I2123" s="1" t="str">
        <f t="shared" si="41"/>
        <v/>
      </c>
    </row>
    <row r="2124" spans="1:9" x14ac:dyDescent="0.25">
      <c r="A2124" s="19" t="str">
        <f>IF(ROW()-10&lt;='01_Données'!$O$2,ROW()-10,"")</f>
        <v/>
      </c>
      <c r="B2124" s="1" t="e">
        <f>IF('01_Données'!#REF!="","",INDEX(Tableau3[N°CMD],MATCH('01_Données'!#REF!,Tableau3[Sequence],0),))</f>
        <v>#REF!</v>
      </c>
      <c r="C2124" s="31" t="e">
        <f>IF('01_Données'!#REF!="","",INDEX(Tableau3[Désignation],MATCH('01_Données'!#REF!,Tableau3[Sequence],0),))</f>
        <v>#REF!</v>
      </c>
      <c r="D2124" s="1"/>
      <c r="E2124" s="22"/>
      <c r="F2124" s="22"/>
      <c r="G2124" s="2" t="e">
        <f>IF('01_Données'!#REF!="","",INDEX(Tableau3[Délai],MATCH('01_Données'!#REF!,Tableau3[Sequence],0),))</f>
        <v>#REF!</v>
      </c>
      <c r="H2124" s="2" t="e">
        <f>IF('01_Données'!#REF!="","",INDEX(Tableau3[Date livraison],MATCH('01_Données'!#REF!,Tableau3[Sequence],0),))</f>
        <v>#REF!</v>
      </c>
      <c r="I2124" s="1" t="str">
        <f t="shared" si="41"/>
        <v/>
      </c>
    </row>
    <row r="2125" spans="1:9" x14ac:dyDescent="0.25">
      <c r="A2125" s="19" t="str">
        <f>IF(ROW()-10&lt;='01_Données'!$O$2,ROW()-10,"")</f>
        <v/>
      </c>
      <c r="B2125" s="1" t="e">
        <f>IF('01_Données'!#REF!="","",INDEX(Tableau3[N°CMD],MATCH('01_Données'!#REF!,Tableau3[Sequence],0),))</f>
        <v>#REF!</v>
      </c>
      <c r="C2125" s="31" t="e">
        <f>IF('01_Données'!#REF!="","",INDEX(Tableau3[Désignation],MATCH('01_Données'!#REF!,Tableau3[Sequence],0),))</f>
        <v>#REF!</v>
      </c>
      <c r="D2125" s="1"/>
      <c r="E2125" s="22"/>
      <c r="F2125" s="22"/>
      <c r="G2125" s="2" t="e">
        <f>IF('01_Données'!#REF!="","",INDEX(Tableau3[Délai],MATCH('01_Données'!#REF!,Tableau3[Sequence],0),))</f>
        <v>#REF!</v>
      </c>
      <c r="H2125" s="2" t="e">
        <f>IF('01_Données'!#REF!="","",INDEX(Tableau3[Date livraison],MATCH('01_Données'!#REF!,Tableau3[Sequence],0),))</f>
        <v>#REF!</v>
      </c>
      <c r="I2125" s="1" t="str">
        <f t="shared" si="41"/>
        <v/>
      </c>
    </row>
    <row r="2126" spans="1:9" x14ac:dyDescent="0.25">
      <c r="A2126" s="19" t="str">
        <f>IF(ROW()-10&lt;='01_Données'!$O$2,ROW()-10,"")</f>
        <v/>
      </c>
      <c r="B2126" s="1" t="e">
        <f>IF('01_Données'!#REF!="","",INDEX(Tableau3[N°CMD],MATCH('01_Données'!#REF!,Tableau3[Sequence],0),))</f>
        <v>#REF!</v>
      </c>
      <c r="C2126" s="31" t="e">
        <f>IF('01_Données'!#REF!="","",INDEX(Tableau3[Désignation],MATCH('01_Données'!#REF!,Tableau3[Sequence],0),))</f>
        <v>#REF!</v>
      </c>
      <c r="D2126" s="1"/>
      <c r="E2126" s="22"/>
      <c r="F2126" s="22"/>
      <c r="G2126" s="2" t="e">
        <f>IF('01_Données'!#REF!="","",INDEX(Tableau3[Délai],MATCH('01_Données'!#REF!,Tableau3[Sequence],0),))</f>
        <v>#REF!</v>
      </c>
      <c r="H2126" s="2" t="e">
        <f>IF('01_Données'!#REF!="","",INDEX(Tableau3[Date livraison],MATCH('01_Données'!#REF!,Tableau3[Sequence],0),))</f>
        <v>#REF!</v>
      </c>
      <c r="I2126" s="1" t="str">
        <f t="shared" si="41"/>
        <v/>
      </c>
    </row>
    <row r="2127" spans="1:9" x14ac:dyDescent="0.25">
      <c r="A2127" s="19" t="str">
        <f>IF(ROW()-10&lt;='01_Données'!$O$2,ROW()-10,"")</f>
        <v/>
      </c>
      <c r="B2127" s="1" t="e">
        <f>IF('01_Données'!#REF!="","",INDEX(Tableau3[N°CMD],MATCH('01_Données'!#REF!,Tableau3[Sequence],0),))</f>
        <v>#REF!</v>
      </c>
      <c r="C2127" s="31" t="e">
        <f>IF('01_Données'!#REF!="","",INDEX(Tableau3[Désignation],MATCH('01_Données'!#REF!,Tableau3[Sequence],0),))</f>
        <v>#REF!</v>
      </c>
      <c r="D2127" s="1"/>
      <c r="E2127" s="22"/>
      <c r="F2127" s="22"/>
      <c r="G2127" s="2" t="e">
        <f>IF('01_Données'!#REF!="","",INDEX(Tableau3[Délai],MATCH('01_Données'!#REF!,Tableau3[Sequence],0),))</f>
        <v>#REF!</v>
      </c>
      <c r="H2127" s="2" t="e">
        <f>IF('01_Données'!#REF!="","",INDEX(Tableau3[Date livraison],MATCH('01_Données'!#REF!,Tableau3[Sequence],0),))</f>
        <v>#REF!</v>
      </c>
      <c r="I2127" s="1" t="str">
        <f t="shared" si="41"/>
        <v/>
      </c>
    </row>
    <row r="2128" spans="1:9" x14ac:dyDescent="0.25">
      <c r="A2128" s="19" t="str">
        <f>IF(ROW()-10&lt;='01_Données'!$O$2,ROW()-10,"")</f>
        <v/>
      </c>
      <c r="B2128" s="1" t="e">
        <f>IF('01_Données'!#REF!="","",INDEX(Tableau3[N°CMD],MATCH('01_Données'!#REF!,Tableau3[Sequence],0),))</f>
        <v>#REF!</v>
      </c>
      <c r="C2128" s="31" t="e">
        <f>IF('01_Données'!#REF!="","",INDEX(Tableau3[Désignation],MATCH('01_Données'!#REF!,Tableau3[Sequence],0),))</f>
        <v>#REF!</v>
      </c>
      <c r="D2128" s="1"/>
      <c r="E2128" s="22"/>
      <c r="F2128" s="22"/>
      <c r="G2128" s="2" t="e">
        <f>IF('01_Données'!#REF!="","",INDEX(Tableau3[Délai],MATCH('01_Données'!#REF!,Tableau3[Sequence],0),))</f>
        <v>#REF!</v>
      </c>
      <c r="H2128" s="2" t="e">
        <f>IF('01_Données'!#REF!="","",INDEX(Tableau3[Date livraison],MATCH('01_Données'!#REF!,Tableau3[Sequence],0),))</f>
        <v>#REF!</v>
      </c>
      <c r="I2128" s="1" t="str">
        <f t="shared" si="41"/>
        <v/>
      </c>
    </row>
    <row r="2129" spans="1:9" x14ac:dyDescent="0.25">
      <c r="A2129" s="19" t="str">
        <f>IF(ROW()-10&lt;='01_Données'!$O$2,ROW()-10,"")</f>
        <v/>
      </c>
      <c r="B2129" s="1" t="e">
        <f>IF('01_Données'!#REF!="","",INDEX(Tableau3[N°CMD],MATCH('01_Données'!#REF!,Tableau3[Sequence],0),))</f>
        <v>#REF!</v>
      </c>
      <c r="C2129" s="31" t="e">
        <f>IF('01_Données'!#REF!="","",INDEX(Tableau3[Désignation],MATCH('01_Données'!#REF!,Tableau3[Sequence],0),))</f>
        <v>#REF!</v>
      </c>
      <c r="D2129" s="1"/>
      <c r="E2129" s="22"/>
      <c r="F2129" s="22"/>
      <c r="G2129" s="2" t="e">
        <f>IF('01_Données'!#REF!="","",INDEX(Tableau3[Délai],MATCH('01_Données'!#REF!,Tableau3[Sequence],0),))</f>
        <v>#REF!</v>
      </c>
      <c r="H2129" s="2" t="e">
        <f>IF('01_Données'!#REF!="","",INDEX(Tableau3[Date livraison],MATCH('01_Données'!#REF!,Tableau3[Sequence],0),))</f>
        <v>#REF!</v>
      </c>
      <c r="I2129" s="1" t="str">
        <f t="shared" si="41"/>
        <v/>
      </c>
    </row>
    <row r="2130" spans="1:9" x14ac:dyDescent="0.25">
      <c r="A2130" s="19" t="str">
        <f>IF(ROW()-10&lt;='01_Données'!$O$2,ROW()-10,"")</f>
        <v/>
      </c>
      <c r="B2130" s="1" t="e">
        <f>IF('01_Données'!#REF!="","",INDEX(Tableau3[N°CMD],MATCH('01_Données'!#REF!,Tableau3[Sequence],0),))</f>
        <v>#REF!</v>
      </c>
      <c r="C2130" s="31" t="e">
        <f>IF('01_Données'!#REF!="","",INDEX(Tableau3[Désignation],MATCH('01_Données'!#REF!,Tableau3[Sequence],0),))</f>
        <v>#REF!</v>
      </c>
      <c r="D2130" s="1"/>
      <c r="E2130" s="22"/>
      <c r="F2130" s="22"/>
      <c r="G2130" s="2" t="e">
        <f>IF('01_Données'!#REF!="","",INDEX(Tableau3[Délai],MATCH('01_Données'!#REF!,Tableau3[Sequence],0),))</f>
        <v>#REF!</v>
      </c>
      <c r="H2130" s="2" t="e">
        <f>IF('01_Données'!#REF!="","",INDEX(Tableau3[Date livraison],MATCH('01_Données'!#REF!,Tableau3[Sequence],0),))</f>
        <v>#REF!</v>
      </c>
      <c r="I2130" s="1" t="str">
        <f t="shared" si="41"/>
        <v/>
      </c>
    </row>
    <row r="2131" spans="1:9" x14ac:dyDescent="0.25">
      <c r="A2131" s="19" t="str">
        <f>IF(ROW()-10&lt;='01_Données'!$O$2,ROW()-10,"")</f>
        <v/>
      </c>
      <c r="B2131" s="1" t="e">
        <f>IF('01_Données'!#REF!="","",INDEX(Tableau3[N°CMD],MATCH('01_Données'!#REF!,Tableau3[Sequence],0),))</f>
        <v>#REF!</v>
      </c>
      <c r="C2131" s="31" t="e">
        <f>IF('01_Données'!#REF!="","",INDEX(Tableau3[Désignation],MATCH('01_Données'!#REF!,Tableau3[Sequence],0),))</f>
        <v>#REF!</v>
      </c>
      <c r="D2131" s="1"/>
      <c r="E2131" s="22"/>
      <c r="F2131" s="22"/>
      <c r="G2131" s="2" t="e">
        <f>IF('01_Données'!#REF!="","",INDEX(Tableau3[Délai],MATCH('01_Données'!#REF!,Tableau3[Sequence],0),))</f>
        <v>#REF!</v>
      </c>
      <c r="H2131" s="2" t="e">
        <f>IF('01_Données'!#REF!="","",INDEX(Tableau3[Date livraison],MATCH('01_Données'!#REF!,Tableau3[Sequence],0),))</f>
        <v>#REF!</v>
      </c>
      <c r="I2131" s="1" t="str">
        <f t="shared" si="41"/>
        <v/>
      </c>
    </row>
    <row r="2132" spans="1:9" x14ac:dyDescent="0.25">
      <c r="A2132" s="19" t="str">
        <f>IF(ROW()-10&lt;='01_Données'!$O$2,ROW()-10,"")</f>
        <v/>
      </c>
      <c r="B2132" s="1" t="e">
        <f>IF('01_Données'!#REF!="","",INDEX(Tableau3[N°CMD],MATCH('01_Données'!#REF!,Tableau3[Sequence],0),))</f>
        <v>#REF!</v>
      </c>
      <c r="C2132" s="31" t="e">
        <f>IF('01_Données'!#REF!="","",INDEX(Tableau3[Désignation],MATCH('01_Données'!#REF!,Tableau3[Sequence],0),))</f>
        <v>#REF!</v>
      </c>
      <c r="D2132" s="1"/>
      <c r="E2132" s="22"/>
      <c r="F2132" s="22"/>
      <c r="G2132" s="2" t="e">
        <f>IF('01_Données'!#REF!="","",INDEX(Tableau3[Délai],MATCH('01_Données'!#REF!,Tableau3[Sequence],0),))</f>
        <v>#REF!</v>
      </c>
      <c r="H2132" s="2" t="e">
        <f>IF('01_Données'!#REF!="","",INDEX(Tableau3[Date livraison],MATCH('01_Données'!#REF!,Tableau3[Sequence],0),))</f>
        <v>#REF!</v>
      </c>
      <c r="I2132" s="1" t="str">
        <f t="shared" si="41"/>
        <v/>
      </c>
    </row>
    <row r="2133" spans="1:9" x14ac:dyDescent="0.25">
      <c r="A2133" s="19" t="str">
        <f>IF(ROW()-10&lt;='01_Données'!$O$2,ROW()-10,"")</f>
        <v/>
      </c>
      <c r="B2133" s="1" t="e">
        <f>IF('01_Données'!#REF!="","",INDEX(Tableau3[N°CMD],MATCH('01_Données'!#REF!,Tableau3[Sequence],0),))</f>
        <v>#REF!</v>
      </c>
      <c r="C2133" s="31" t="e">
        <f>IF('01_Données'!#REF!="","",INDEX(Tableau3[Désignation],MATCH('01_Données'!#REF!,Tableau3[Sequence],0),))</f>
        <v>#REF!</v>
      </c>
      <c r="D2133" s="1"/>
      <c r="E2133" s="22"/>
      <c r="F2133" s="22"/>
      <c r="G2133" s="2" t="e">
        <f>IF('01_Données'!#REF!="","",INDEX(Tableau3[Délai],MATCH('01_Données'!#REF!,Tableau3[Sequence],0),))</f>
        <v>#REF!</v>
      </c>
      <c r="H2133" s="2" t="e">
        <f>IF('01_Données'!#REF!="","",INDEX(Tableau3[Date livraison],MATCH('01_Données'!#REF!,Tableau3[Sequence],0),))</f>
        <v>#REF!</v>
      </c>
      <c r="I2133" s="1" t="str">
        <f t="shared" si="41"/>
        <v/>
      </c>
    </row>
    <row r="2134" spans="1:9" x14ac:dyDescent="0.25">
      <c r="A2134" s="19" t="str">
        <f>IF(ROW()-10&lt;='01_Données'!$O$2,ROW()-10,"")</f>
        <v/>
      </c>
      <c r="B2134" s="1" t="e">
        <f>IF('01_Données'!#REF!="","",INDEX(Tableau3[N°CMD],MATCH('01_Données'!#REF!,Tableau3[Sequence],0),))</f>
        <v>#REF!</v>
      </c>
      <c r="C2134" s="31" t="e">
        <f>IF('01_Données'!#REF!="","",INDEX(Tableau3[Désignation],MATCH('01_Données'!#REF!,Tableau3[Sequence],0),))</f>
        <v>#REF!</v>
      </c>
      <c r="D2134" s="1"/>
      <c r="E2134" s="22"/>
      <c r="F2134" s="22"/>
      <c r="G2134" s="2" t="e">
        <f>IF('01_Données'!#REF!="","",INDEX(Tableau3[Délai],MATCH('01_Données'!#REF!,Tableau3[Sequence],0),))</f>
        <v>#REF!</v>
      </c>
      <c r="H2134" s="2" t="e">
        <f>IF('01_Données'!#REF!="","",INDEX(Tableau3[Date livraison],MATCH('01_Données'!#REF!,Tableau3[Sequence],0),))</f>
        <v>#REF!</v>
      </c>
      <c r="I2134" s="1" t="str">
        <f t="shared" si="41"/>
        <v/>
      </c>
    </row>
    <row r="2135" spans="1:9" x14ac:dyDescent="0.25">
      <c r="A2135" s="19" t="str">
        <f>IF(ROW()-10&lt;='01_Données'!$O$2,ROW()-10,"")</f>
        <v/>
      </c>
      <c r="B2135" s="1" t="e">
        <f>IF('01_Données'!#REF!="","",INDEX(Tableau3[N°CMD],MATCH('01_Données'!#REF!,Tableau3[Sequence],0),))</f>
        <v>#REF!</v>
      </c>
      <c r="C2135" s="31" t="e">
        <f>IF('01_Données'!#REF!="","",INDEX(Tableau3[Désignation],MATCH('01_Données'!#REF!,Tableau3[Sequence],0),))</f>
        <v>#REF!</v>
      </c>
      <c r="D2135" s="1"/>
      <c r="E2135" s="22"/>
      <c r="F2135" s="22"/>
      <c r="G2135" s="2" t="e">
        <f>IF('01_Données'!#REF!="","",INDEX(Tableau3[Délai],MATCH('01_Données'!#REF!,Tableau3[Sequence],0),))</f>
        <v>#REF!</v>
      </c>
      <c r="H2135" s="2" t="e">
        <f>IF('01_Données'!#REF!="","",INDEX(Tableau3[Date livraison],MATCH('01_Données'!#REF!,Tableau3[Sequence],0),))</f>
        <v>#REF!</v>
      </c>
      <c r="I2135" s="1" t="str">
        <f t="shared" si="41"/>
        <v/>
      </c>
    </row>
    <row r="2136" spans="1:9" x14ac:dyDescent="0.25">
      <c r="A2136" s="19" t="str">
        <f>IF(ROW()-10&lt;='01_Données'!$O$2,ROW()-10,"")</f>
        <v/>
      </c>
      <c r="B2136" s="1" t="e">
        <f>IF('01_Données'!#REF!="","",INDEX(Tableau3[N°CMD],MATCH('01_Données'!#REF!,Tableau3[Sequence],0),))</f>
        <v>#REF!</v>
      </c>
      <c r="C2136" s="31" t="e">
        <f>IF('01_Données'!#REF!="","",INDEX(Tableau3[Désignation],MATCH('01_Données'!#REF!,Tableau3[Sequence],0),))</f>
        <v>#REF!</v>
      </c>
      <c r="D2136" s="1"/>
      <c r="E2136" s="22"/>
      <c r="F2136" s="22"/>
      <c r="G2136" s="2" t="e">
        <f>IF('01_Données'!#REF!="","",INDEX(Tableau3[Délai],MATCH('01_Données'!#REF!,Tableau3[Sequence],0),))</f>
        <v>#REF!</v>
      </c>
      <c r="H2136" s="2" t="e">
        <f>IF('01_Données'!#REF!="","",INDEX(Tableau3[Date livraison],MATCH('01_Données'!#REF!,Tableau3[Sequence],0),))</f>
        <v>#REF!</v>
      </c>
      <c r="I2136" s="1" t="str">
        <f t="shared" si="41"/>
        <v/>
      </c>
    </row>
    <row r="2137" spans="1:9" x14ac:dyDescent="0.25">
      <c r="A2137" s="19" t="str">
        <f>IF(ROW()-10&lt;='01_Données'!$O$2,ROW()-10,"")</f>
        <v/>
      </c>
      <c r="B2137" s="1" t="e">
        <f>IF('01_Données'!#REF!="","",INDEX(Tableau3[N°CMD],MATCH('01_Données'!#REF!,Tableau3[Sequence],0),))</f>
        <v>#REF!</v>
      </c>
      <c r="C2137" s="31" t="e">
        <f>IF('01_Données'!#REF!="","",INDEX(Tableau3[Désignation],MATCH('01_Données'!#REF!,Tableau3[Sequence],0),))</f>
        <v>#REF!</v>
      </c>
      <c r="D2137" s="1"/>
      <c r="E2137" s="22"/>
      <c r="F2137" s="22"/>
      <c r="G2137" s="2" t="e">
        <f>IF('01_Données'!#REF!="","",INDEX(Tableau3[Délai],MATCH('01_Données'!#REF!,Tableau3[Sequence],0),))</f>
        <v>#REF!</v>
      </c>
      <c r="H2137" s="2" t="e">
        <f>IF('01_Données'!#REF!="","",INDEX(Tableau3[Date livraison],MATCH('01_Données'!#REF!,Tableau3[Sequence],0),))</f>
        <v>#REF!</v>
      </c>
      <c r="I2137" s="1" t="str">
        <f t="shared" si="41"/>
        <v/>
      </c>
    </row>
    <row r="2138" spans="1:9" x14ac:dyDescent="0.25">
      <c r="A2138" s="19" t="str">
        <f>IF(ROW()-10&lt;='01_Données'!$O$2,ROW()-10,"")</f>
        <v/>
      </c>
      <c r="B2138" s="1" t="e">
        <f>IF('01_Données'!#REF!="","",INDEX(Tableau3[N°CMD],MATCH('01_Données'!#REF!,Tableau3[Sequence],0),))</f>
        <v>#REF!</v>
      </c>
      <c r="C2138" s="31" t="e">
        <f>IF('01_Données'!#REF!="","",INDEX(Tableau3[Désignation],MATCH('01_Données'!#REF!,Tableau3[Sequence],0),))</f>
        <v>#REF!</v>
      </c>
      <c r="D2138" s="1"/>
      <c r="E2138" s="22"/>
      <c r="F2138" s="22"/>
      <c r="G2138" s="2" t="e">
        <f>IF('01_Données'!#REF!="","",INDEX(Tableau3[Délai],MATCH('01_Données'!#REF!,Tableau3[Sequence],0),))</f>
        <v>#REF!</v>
      </c>
      <c r="H2138" s="2" t="e">
        <f>IF('01_Données'!#REF!="","",INDEX(Tableau3[Date livraison],MATCH('01_Données'!#REF!,Tableau3[Sequence],0),))</f>
        <v>#REF!</v>
      </c>
      <c r="I2138" s="1" t="str">
        <f t="shared" si="41"/>
        <v/>
      </c>
    </row>
    <row r="2139" spans="1:9" x14ac:dyDescent="0.25">
      <c r="A2139" s="19" t="str">
        <f>IF(ROW()-10&lt;='01_Données'!$O$2,ROW()-10,"")</f>
        <v/>
      </c>
      <c r="B2139" s="1" t="e">
        <f>IF('01_Données'!#REF!="","",INDEX(Tableau3[N°CMD],MATCH('01_Données'!#REF!,Tableau3[Sequence],0),))</f>
        <v>#REF!</v>
      </c>
      <c r="C2139" s="31" t="e">
        <f>IF('01_Données'!#REF!="","",INDEX(Tableau3[Désignation],MATCH('01_Données'!#REF!,Tableau3[Sequence],0),))</f>
        <v>#REF!</v>
      </c>
      <c r="D2139" s="1"/>
      <c r="E2139" s="22"/>
      <c r="F2139" s="22"/>
      <c r="G2139" s="2" t="e">
        <f>IF('01_Données'!#REF!="","",INDEX(Tableau3[Délai],MATCH('01_Données'!#REF!,Tableau3[Sequence],0),))</f>
        <v>#REF!</v>
      </c>
      <c r="H2139" s="2" t="e">
        <f>IF('01_Données'!#REF!="","",INDEX(Tableau3[Date livraison],MATCH('01_Données'!#REF!,Tableau3[Sequence],0),))</f>
        <v>#REF!</v>
      </c>
      <c r="I2139" s="1" t="str">
        <f t="shared" si="41"/>
        <v/>
      </c>
    </row>
    <row r="2140" spans="1:9" x14ac:dyDescent="0.25">
      <c r="A2140" s="19" t="str">
        <f>IF(ROW()-10&lt;='01_Données'!$O$2,ROW()-10,"")</f>
        <v/>
      </c>
      <c r="B2140" s="1" t="e">
        <f>IF('01_Données'!#REF!="","",INDEX(Tableau3[N°CMD],MATCH('01_Données'!#REF!,Tableau3[Sequence],0),))</f>
        <v>#REF!</v>
      </c>
      <c r="C2140" s="31" t="e">
        <f>IF('01_Données'!#REF!="","",INDEX(Tableau3[Désignation],MATCH('01_Données'!#REF!,Tableau3[Sequence],0),))</f>
        <v>#REF!</v>
      </c>
      <c r="D2140" s="1"/>
      <c r="E2140" s="22"/>
      <c r="F2140" s="22"/>
      <c r="G2140" s="2" t="e">
        <f>IF('01_Données'!#REF!="","",INDEX(Tableau3[Délai],MATCH('01_Données'!#REF!,Tableau3[Sequence],0),))</f>
        <v>#REF!</v>
      </c>
      <c r="H2140" s="2" t="e">
        <f>IF('01_Données'!#REF!="","",INDEX(Tableau3[Date livraison],MATCH('01_Données'!#REF!,Tableau3[Sequence],0),))</f>
        <v>#REF!</v>
      </c>
      <c r="I2140" s="1" t="str">
        <f t="shared" si="41"/>
        <v/>
      </c>
    </row>
    <row r="2141" spans="1:9" x14ac:dyDescent="0.25">
      <c r="A2141" s="19" t="str">
        <f>IF(ROW()-10&lt;='01_Données'!$O$2,ROW()-10,"")</f>
        <v/>
      </c>
      <c r="B2141" s="1" t="e">
        <f>IF('01_Données'!#REF!="","",INDEX(Tableau3[N°CMD],MATCH('01_Données'!#REF!,Tableau3[Sequence],0),))</f>
        <v>#REF!</v>
      </c>
      <c r="C2141" s="31" t="e">
        <f>IF('01_Données'!#REF!="","",INDEX(Tableau3[Désignation],MATCH('01_Données'!#REF!,Tableau3[Sequence],0),))</f>
        <v>#REF!</v>
      </c>
      <c r="D2141" s="1"/>
      <c r="E2141" s="22"/>
      <c r="F2141" s="22"/>
      <c r="G2141" s="2" t="e">
        <f>IF('01_Données'!#REF!="","",INDEX(Tableau3[Délai],MATCH('01_Données'!#REF!,Tableau3[Sequence],0),))</f>
        <v>#REF!</v>
      </c>
      <c r="H2141" s="2" t="e">
        <f>IF('01_Données'!#REF!="","",INDEX(Tableau3[Date livraison],MATCH('01_Données'!#REF!,Tableau3[Sequence],0),))</f>
        <v>#REF!</v>
      </c>
      <c r="I2141" s="1" t="str">
        <f t="shared" si="41"/>
        <v/>
      </c>
    </row>
    <row r="2142" spans="1:9" x14ac:dyDescent="0.25">
      <c r="A2142" s="19" t="str">
        <f>IF(ROW()-10&lt;='01_Données'!$O$2,ROW()-10,"")</f>
        <v/>
      </c>
      <c r="B2142" s="1" t="e">
        <f>IF('01_Données'!#REF!="","",INDEX(Tableau3[N°CMD],MATCH('01_Données'!#REF!,Tableau3[Sequence],0),))</f>
        <v>#REF!</v>
      </c>
      <c r="C2142" s="31" t="e">
        <f>IF('01_Données'!#REF!="","",INDEX(Tableau3[Désignation],MATCH('01_Données'!#REF!,Tableau3[Sequence],0),))</f>
        <v>#REF!</v>
      </c>
      <c r="D2142" s="1"/>
      <c r="E2142" s="22"/>
      <c r="F2142" s="22"/>
      <c r="G2142" s="2" t="e">
        <f>IF('01_Données'!#REF!="","",INDEX(Tableau3[Délai],MATCH('01_Données'!#REF!,Tableau3[Sequence],0),))</f>
        <v>#REF!</v>
      </c>
      <c r="H2142" s="2" t="e">
        <f>IF('01_Données'!#REF!="","",INDEX(Tableau3[Date livraison],MATCH('01_Données'!#REF!,Tableau3[Sequence],0),))</f>
        <v>#REF!</v>
      </c>
      <c r="I2142" s="1" t="str">
        <f t="shared" si="41"/>
        <v/>
      </c>
    </row>
    <row r="2143" spans="1:9" x14ac:dyDescent="0.25">
      <c r="A2143" s="19" t="str">
        <f>IF(ROW()-10&lt;='01_Données'!$O$2,ROW()-10,"")</f>
        <v/>
      </c>
      <c r="B2143" s="1" t="e">
        <f>IF('01_Données'!#REF!="","",INDEX(Tableau3[N°CMD],MATCH('01_Données'!#REF!,Tableau3[Sequence],0),))</f>
        <v>#REF!</v>
      </c>
      <c r="C2143" s="31" t="e">
        <f>IF('01_Données'!#REF!="","",INDEX(Tableau3[Désignation],MATCH('01_Données'!#REF!,Tableau3[Sequence],0),))</f>
        <v>#REF!</v>
      </c>
      <c r="D2143" s="1"/>
      <c r="E2143" s="22"/>
      <c r="F2143" s="22"/>
      <c r="G2143" s="2" t="e">
        <f>IF('01_Données'!#REF!="","",INDEX(Tableau3[Délai],MATCH('01_Données'!#REF!,Tableau3[Sequence],0),))</f>
        <v>#REF!</v>
      </c>
      <c r="H2143" s="2" t="e">
        <f>IF('01_Données'!#REF!="","",INDEX(Tableau3[Date livraison],MATCH('01_Données'!#REF!,Tableau3[Sequence],0),))</f>
        <v>#REF!</v>
      </c>
      <c r="I2143" s="1" t="str">
        <f t="shared" si="41"/>
        <v/>
      </c>
    </row>
    <row r="2144" spans="1:9" x14ac:dyDescent="0.25">
      <c r="A2144" s="19" t="str">
        <f>IF(ROW()-10&lt;='01_Données'!$O$2,ROW()-10,"")</f>
        <v/>
      </c>
      <c r="B2144" s="1" t="e">
        <f>IF('01_Données'!#REF!="","",INDEX(Tableau3[N°CMD],MATCH('01_Données'!#REF!,Tableau3[Sequence],0),))</f>
        <v>#REF!</v>
      </c>
      <c r="C2144" s="31" t="e">
        <f>IF('01_Données'!#REF!="","",INDEX(Tableau3[Désignation],MATCH('01_Données'!#REF!,Tableau3[Sequence],0),))</f>
        <v>#REF!</v>
      </c>
      <c r="D2144" s="1"/>
      <c r="E2144" s="22"/>
      <c r="F2144" s="22"/>
      <c r="G2144" s="2" t="e">
        <f>IF('01_Données'!#REF!="","",INDEX(Tableau3[Délai],MATCH('01_Données'!#REF!,Tableau3[Sequence],0),))</f>
        <v>#REF!</v>
      </c>
      <c r="H2144" s="2" t="e">
        <f>IF('01_Données'!#REF!="","",INDEX(Tableau3[Date livraison],MATCH('01_Données'!#REF!,Tableau3[Sequence],0),))</f>
        <v>#REF!</v>
      </c>
      <c r="I2144" s="1" t="str">
        <f t="shared" si="41"/>
        <v/>
      </c>
    </row>
    <row r="2145" spans="1:9" x14ac:dyDescent="0.25">
      <c r="A2145" s="19" t="str">
        <f>IF(ROW()-10&lt;='01_Données'!$O$2,ROW()-10,"")</f>
        <v/>
      </c>
      <c r="B2145" s="1" t="e">
        <f>IF('01_Données'!#REF!="","",INDEX(Tableau3[N°CMD],MATCH('01_Données'!#REF!,Tableau3[Sequence],0),))</f>
        <v>#REF!</v>
      </c>
      <c r="C2145" s="31" t="e">
        <f>IF('01_Données'!#REF!="","",INDEX(Tableau3[Désignation],MATCH('01_Données'!#REF!,Tableau3[Sequence],0),))</f>
        <v>#REF!</v>
      </c>
      <c r="D2145" s="1"/>
      <c r="E2145" s="22"/>
      <c r="F2145" s="22"/>
      <c r="G2145" s="2" t="e">
        <f>IF('01_Données'!#REF!="","",INDEX(Tableau3[Délai],MATCH('01_Données'!#REF!,Tableau3[Sequence],0),))</f>
        <v>#REF!</v>
      </c>
      <c r="H2145" s="2" t="e">
        <f>IF('01_Données'!#REF!="","",INDEX(Tableau3[Date livraison],MATCH('01_Données'!#REF!,Tableau3[Sequence],0),))</f>
        <v>#REF!</v>
      </c>
      <c r="I2145" s="1" t="str">
        <f t="shared" si="41"/>
        <v/>
      </c>
    </row>
    <row r="2146" spans="1:9" x14ac:dyDescent="0.25">
      <c r="A2146" s="19" t="str">
        <f>IF(ROW()-10&lt;='01_Données'!$O$2,ROW()-10,"")</f>
        <v/>
      </c>
      <c r="B2146" s="1" t="e">
        <f>IF('01_Données'!#REF!="","",INDEX(Tableau3[N°CMD],MATCH('01_Données'!#REF!,Tableau3[Sequence],0),))</f>
        <v>#REF!</v>
      </c>
      <c r="C2146" s="31" t="e">
        <f>IF('01_Données'!#REF!="","",INDEX(Tableau3[Désignation],MATCH('01_Données'!#REF!,Tableau3[Sequence],0),))</f>
        <v>#REF!</v>
      </c>
      <c r="D2146" s="1"/>
      <c r="E2146" s="22"/>
      <c r="F2146" s="22"/>
      <c r="G2146" s="2" t="e">
        <f>IF('01_Données'!#REF!="","",INDEX(Tableau3[Délai],MATCH('01_Données'!#REF!,Tableau3[Sequence],0),))</f>
        <v>#REF!</v>
      </c>
      <c r="H2146" s="2" t="e">
        <f>IF('01_Données'!#REF!="","",INDEX(Tableau3[Date livraison],MATCH('01_Données'!#REF!,Tableau3[Sequence],0),))</f>
        <v>#REF!</v>
      </c>
      <c r="I2146" s="1" t="str">
        <f t="shared" si="41"/>
        <v/>
      </c>
    </row>
    <row r="2147" spans="1:9" x14ac:dyDescent="0.25">
      <c r="A2147" s="19" t="str">
        <f>IF(ROW()-10&lt;='01_Données'!$O$2,ROW()-10,"")</f>
        <v/>
      </c>
      <c r="B2147" s="1" t="e">
        <f>IF('01_Données'!#REF!="","",INDEX(Tableau3[N°CMD],MATCH('01_Données'!#REF!,Tableau3[Sequence],0),))</f>
        <v>#REF!</v>
      </c>
      <c r="C2147" s="31" t="e">
        <f>IF('01_Données'!#REF!="","",INDEX(Tableau3[Désignation],MATCH('01_Données'!#REF!,Tableau3[Sequence],0),))</f>
        <v>#REF!</v>
      </c>
      <c r="D2147" s="1"/>
      <c r="E2147" s="22"/>
      <c r="F2147" s="22"/>
      <c r="G2147" s="2" t="e">
        <f>IF('01_Données'!#REF!="","",INDEX(Tableau3[Délai],MATCH('01_Données'!#REF!,Tableau3[Sequence],0),))</f>
        <v>#REF!</v>
      </c>
      <c r="H2147" s="2" t="e">
        <f>IF('01_Données'!#REF!="","",INDEX(Tableau3[Date livraison],MATCH('01_Données'!#REF!,Tableau3[Sequence],0),))</f>
        <v>#REF!</v>
      </c>
      <c r="I2147" s="1" t="str">
        <f t="shared" si="41"/>
        <v/>
      </c>
    </row>
    <row r="2148" spans="1:9" x14ac:dyDescent="0.25">
      <c r="A2148" s="19" t="str">
        <f>IF(ROW()-10&lt;='01_Données'!$O$2,ROW()-10,"")</f>
        <v/>
      </c>
      <c r="B2148" s="1" t="e">
        <f>IF('01_Données'!#REF!="","",INDEX(Tableau3[N°CMD],MATCH('01_Données'!#REF!,Tableau3[Sequence],0),))</f>
        <v>#REF!</v>
      </c>
      <c r="C2148" s="31" t="e">
        <f>IF('01_Données'!#REF!="","",INDEX(Tableau3[Désignation],MATCH('01_Données'!#REF!,Tableau3[Sequence],0),))</f>
        <v>#REF!</v>
      </c>
      <c r="D2148" s="1"/>
      <c r="E2148" s="22"/>
      <c r="F2148" s="22"/>
      <c r="G2148" s="2" t="e">
        <f>IF('01_Données'!#REF!="","",INDEX(Tableau3[Délai],MATCH('01_Données'!#REF!,Tableau3[Sequence],0),))</f>
        <v>#REF!</v>
      </c>
      <c r="H2148" s="2" t="e">
        <f>IF('01_Données'!#REF!="","",INDEX(Tableau3[Date livraison],MATCH('01_Données'!#REF!,Tableau3[Sequence],0),))</f>
        <v>#REF!</v>
      </c>
      <c r="I2148" s="1" t="str">
        <f t="shared" si="41"/>
        <v/>
      </c>
    </row>
    <row r="2149" spans="1:9" x14ac:dyDescent="0.25">
      <c r="A2149" s="19" t="str">
        <f>IF(ROW()-10&lt;='01_Données'!$O$2,ROW()-10,"")</f>
        <v/>
      </c>
      <c r="B2149" s="1" t="e">
        <f>IF('01_Données'!#REF!="","",INDEX(Tableau3[N°CMD],MATCH('01_Données'!#REF!,Tableau3[Sequence],0),))</f>
        <v>#REF!</v>
      </c>
      <c r="C2149" s="31" t="e">
        <f>IF('01_Données'!#REF!="","",INDEX(Tableau3[Désignation],MATCH('01_Données'!#REF!,Tableau3[Sequence],0),))</f>
        <v>#REF!</v>
      </c>
      <c r="D2149" s="1"/>
      <c r="E2149" s="22"/>
      <c r="F2149" s="22"/>
      <c r="G2149" s="2" t="e">
        <f>IF('01_Données'!#REF!="","",INDEX(Tableau3[Délai],MATCH('01_Données'!#REF!,Tableau3[Sequence],0),))</f>
        <v>#REF!</v>
      </c>
      <c r="H2149" s="2" t="e">
        <f>IF('01_Données'!#REF!="","",INDEX(Tableau3[Date livraison],MATCH('01_Données'!#REF!,Tableau3[Sequence],0),))</f>
        <v>#REF!</v>
      </c>
      <c r="I2149" s="1" t="str">
        <f t="shared" si="41"/>
        <v/>
      </c>
    </row>
    <row r="2150" spans="1:9" x14ac:dyDescent="0.25">
      <c r="A2150" s="19" t="str">
        <f>IF(ROW()-10&lt;='01_Données'!$O$2,ROW()-10,"")</f>
        <v/>
      </c>
      <c r="B2150" s="1" t="e">
        <f>IF('01_Données'!#REF!="","",INDEX(Tableau3[N°CMD],MATCH('01_Données'!#REF!,Tableau3[Sequence],0),))</f>
        <v>#REF!</v>
      </c>
      <c r="C2150" s="31" t="e">
        <f>IF('01_Données'!#REF!="","",INDEX(Tableau3[Désignation],MATCH('01_Données'!#REF!,Tableau3[Sequence],0),))</f>
        <v>#REF!</v>
      </c>
      <c r="D2150" s="1"/>
      <c r="E2150" s="22"/>
      <c r="F2150" s="22"/>
      <c r="G2150" s="2" t="e">
        <f>IF('01_Données'!#REF!="","",INDEX(Tableau3[Délai],MATCH('01_Données'!#REF!,Tableau3[Sequence],0),))</f>
        <v>#REF!</v>
      </c>
      <c r="H2150" s="2" t="e">
        <f>IF('01_Données'!#REF!="","",INDEX(Tableau3[Date livraison],MATCH('01_Données'!#REF!,Tableau3[Sequence],0),))</f>
        <v>#REF!</v>
      </c>
      <c r="I2150" s="1" t="str">
        <f t="shared" si="41"/>
        <v/>
      </c>
    </row>
    <row r="2151" spans="1:9" x14ac:dyDescent="0.25">
      <c r="A2151" s="19" t="str">
        <f>IF(ROW()-10&lt;='01_Données'!$O$2,ROW()-10,"")</f>
        <v/>
      </c>
      <c r="B2151" s="1" t="e">
        <f>IF('01_Données'!#REF!="","",INDEX(Tableau3[N°CMD],MATCH('01_Données'!#REF!,Tableau3[Sequence],0),))</f>
        <v>#REF!</v>
      </c>
      <c r="C2151" s="31" t="e">
        <f>IF('01_Données'!#REF!="","",INDEX(Tableau3[Désignation],MATCH('01_Données'!#REF!,Tableau3[Sequence],0),))</f>
        <v>#REF!</v>
      </c>
      <c r="D2151" s="1"/>
      <c r="E2151" s="22"/>
      <c r="F2151" s="22"/>
      <c r="G2151" s="2" t="e">
        <f>IF('01_Données'!#REF!="","",INDEX(Tableau3[Délai],MATCH('01_Données'!#REF!,Tableau3[Sequence],0),))</f>
        <v>#REF!</v>
      </c>
      <c r="H2151" s="2" t="e">
        <f>IF('01_Données'!#REF!="","",INDEX(Tableau3[Date livraison],MATCH('01_Données'!#REF!,Tableau3[Sequence],0),))</f>
        <v>#REF!</v>
      </c>
      <c r="I2151" s="1" t="str">
        <f t="shared" si="41"/>
        <v/>
      </c>
    </row>
    <row r="2152" spans="1:9" x14ac:dyDescent="0.25">
      <c r="A2152" s="19" t="str">
        <f>IF(ROW()-10&lt;='01_Données'!$O$2,ROW()-10,"")</f>
        <v/>
      </c>
      <c r="B2152" s="1" t="e">
        <f>IF('01_Données'!#REF!="","",INDEX(Tableau3[N°CMD],MATCH('01_Données'!#REF!,Tableau3[Sequence],0),))</f>
        <v>#REF!</v>
      </c>
      <c r="C2152" s="31" t="e">
        <f>IF('01_Données'!#REF!="","",INDEX(Tableau3[Désignation],MATCH('01_Données'!#REF!,Tableau3[Sequence],0),))</f>
        <v>#REF!</v>
      </c>
      <c r="D2152" s="1"/>
      <c r="E2152" s="22"/>
      <c r="F2152" s="22"/>
      <c r="G2152" s="2" t="e">
        <f>IF('01_Données'!#REF!="","",INDEX(Tableau3[Délai],MATCH('01_Données'!#REF!,Tableau3[Sequence],0),))</f>
        <v>#REF!</v>
      </c>
      <c r="H2152" s="2" t="e">
        <f>IF('01_Données'!#REF!="","",INDEX(Tableau3[Date livraison],MATCH('01_Données'!#REF!,Tableau3[Sequence],0),))</f>
        <v>#REF!</v>
      </c>
      <c r="I2152" s="1" t="str">
        <f t="shared" si="41"/>
        <v/>
      </c>
    </row>
    <row r="2153" spans="1:9" x14ac:dyDescent="0.25">
      <c r="A2153" s="19" t="str">
        <f>IF(ROW()-10&lt;='01_Données'!$O$2,ROW()-10,"")</f>
        <v/>
      </c>
      <c r="B2153" s="1" t="e">
        <f>IF('01_Données'!#REF!="","",INDEX(Tableau3[N°CMD],MATCH('01_Données'!#REF!,Tableau3[Sequence],0),))</f>
        <v>#REF!</v>
      </c>
      <c r="C2153" s="31" t="e">
        <f>IF('01_Données'!#REF!="","",INDEX(Tableau3[Désignation],MATCH('01_Données'!#REF!,Tableau3[Sequence],0),))</f>
        <v>#REF!</v>
      </c>
      <c r="D2153" s="1"/>
      <c r="E2153" s="22"/>
      <c r="F2153" s="22"/>
      <c r="G2153" s="2" t="e">
        <f>IF('01_Données'!#REF!="","",INDEX(Tableau3[Délai],MATCH('01_Données'!#REF!,Tableau3[Sequence],0),))</f>
        <v>#REF!</v>
      </c>
      <c r="H2153" s="2" t="e">
        <f>IF('01_Données'!#REF!="","",INDEX(Tableau3[Date livraison],MATCH('01_Données'!#REF!,Tableau3[Sequence],0),))</f>
        <v>#REF!</v>
      </c>
      <c r="I2153" s="1" t="str">
        <f t="shared" si="41"/>
        <v/>
      </c>
    </row>
    <row r="2154" spans="1:9" x14ac:dyDescent="0.25">
      <c r="A2154" s="19" t="str">
        <f>IF(ROW()-10&lt;='01_Données'!$O$2,ROW()-10,"")</f>
        <v/>
      </c>
      <c r="B2154" s="1" t="e">
        <f>IF('01_Données'!#REF!="","",INDEX(Tableau3[N°CMD],MATCH('01_Données'!#REF!,Tableau3[Sequence],0),))</f>
        <v>#REF!</v>
      </c>
      <c r="C2154" s="31" t="e">
        <f>IF('01_Données'!#REF!="","",INDEX(Tableau3[Désignation],MATCH('01_Données'!#REF!,Tableau3[Sequence],0),))</f>
        <v>#REF!</v>
      </c>
      <c r="D2154" s="1"/>
      <c r="E2154" s="22"/>
      <c r="F2154" s="22"/>
      <c r="G2154" s="2" t="e">
        <f>IF('01_Données'!#REF!="","",INDEX(Tableau3[Délai],MATCH('01_Données'!#REF!,Tableau3[Sequence],0),))</f>
        <v>#REF!</v>
      </c>
      <c r="H2154" s="2" t="e">
        <f>IF('01_Données'!#REF!="","",INDEX(Tableau3[Date livraison],MATCH('01_Données'!#REF!,Tableau3[Sequence],0),))</f>
        <v>#REF!</v>
      </c>
      <c r="I2154" s="1" t="str">
        <f t="shared" si="41"/>
        <v/>
      </c>
    </row>
    <row r="2155" spans="1:9" x14ac:dyDescent="0.25">
      <c r="A2155" s="19" t="str">
        <f>IF(ROW()-10&lt;='01_Données'!$O$2,ROW()-10,"")</f>
        <v/>
      </c>
      <c r="B2155" s="1" t="e">
        <f>IF('01_Données'!#REF!="","",INDEX(Tableau3[N°CMD],MATCH('01_Données'!#REF!,Tableau3[Sequence],0),))</f>
        <v>#REF!</v>
      </c>
      <c r="C2155" s="31" t="e">
        <f>IF('01_Données'!#REF!="","",INDEX(Tableau3[Désignation],MATCH('01_Données'!#REF!,Tableau3[Sequence],0),))</f>
        <v>#REF!</v>
      </c>
      <c r="D2155" s="1"/>
      <c r="E2155" s="22"/>
      <c r="F2155" s="22"/>
      <c r="G2155" s="2" t="e">
        <f>IF('01_Données'!#REF!="","",INDEX(Tableau3[Délai],MATCH('01_Données'!#REF!,Tableau3[Sequence],0),))</f>
        <v>#REF!</v>
      </c>
      <c r="H2155" s="2" t="e">
        <f>IF('01_Données'!#REF!="","",INDEX(Tableau3[Date livraison],MATCH('01_Données'!#REF!,Tableau3[Sequence],0),))</f>
        <v>#REF!</v>
      </c>
      <c r="I2155" s="1" t="str">
        <f t="shared" si="41"/>
        <v/>
      </c>
    </row>
    <row r="2156" spans="1:9" x14ac:dyDescent="0.25">
      <c r="A2156" s="19" t="str">
        <f>IF(ROW()-10&lt;='01_Données'!$O$2,ROW()-10,"")</f>
        <v/>
      </c>
      <c r="B2156" s="1" t="e">
        <f>IF('01_Données'!#REF!="","",INDEX(Tableau3[N°CMD],MATCH('01_Données'!#REF!,Tableau3[Sequence],0),))</f>
        <v>#REF!</v>
      </c>
      <c r="C2156" s="31" t="e">
        <f>IF('01_Données'!#REF!="","",INDEX(Tableau3[Désignation],MATCH('01_Données'!#REF!,Tableau3[Sequence],0),))</f>
        <v>#REF!</v>
      </c>
      <c r="D2156" s="1"/>
      <c r="E2156" s="22"/>
      <c r="F2156" s="22"/>
      <c r="G2156" s="2" t="e">
        <f>IF('01_Données'!#REF!="","",INDEX(Tableau3[Délai],MATCH('01_Données'!#REF!,Tableau3[Sequence],0),))</f>
        <v>#REF!</v>
      </c>
      <c r="H2156" s="2" t="e">
        <f>IF('01_Données'!#REF!="","",INDEX(Tableau3[Date livraison],MATCH('01_Données'!#REF!,Tableau3[Sequence],0),))</f>
        <v>#REF!</v>
      </c>
      <c r="I2156" s="1" t="str">
        <f t="shared" si="41"/>
        <v/>
      </c>
    </row>
    <row r="2157" spans="1:9" x14ac:dyDescent="0.25">
      <c r="A2157" s="19" t="str">
        <f>IF(ROW()-10&lt;='01_Données'!$O$2,ROW()-10,"")</f>
        <v/>
      </c>
      <c r="B2157" s="1" t="e">
        <f>IF('01_Données'!#REF!="","",INDEX(Tableau3[N°CMD],MATCH('01_Données'!#REF!,Tableau3[Sequence],0),))</f>
        <v>#REF!</v>
      </c>
      <c r="C2157" s="31" t="e">
        <f>IF('01_Données'!#REF!="","",INDEX(Tableau3[Désignation],MATCH('01_Données'!#REF!,Tableau3[Sequence],0),))</f>
        <v>#REF!</v>
      </c>
      <c r="D2157" s="1"/>
      <c r="E2157" s="22"/>
      <c r="F2157" s="22"/>
      <c r="G2157" s="2" t="e">
        <f>IF('01_Données'!#REF!="","",INDEX(Tableau3[Délai],MATCH('01_Données'!#REF!,Tableau3[Sequence],0),))</f>
        <v>#REF!</v>
      </c>
      <c r="H2157" s="2" t="e">
        <f>IF('01_Données'!#REF!="","",INDEX(Tableau3[Date livraison],MATCH('01_Données'!#REF!,Tableau3[Sequence],0),))</f>
        <v>#REF!</v>
      </c>
      <c r="I2157" s="1" t="str">
        <f t="shared" si="41"/>
        <v/>
      </c>
    </row>
    <row r="2158" spans="1:9" x14ac:dyDescent="0.25">
      <c r="A2158" s="19" t="str">
        <f>IF(ROW()-10&lt;='01_Données'!$O$2,ROW()-10,"")</f>
        <v/>
      </c>
      <c r="B2158" s="1" t="e">
        <f>IF('01_Données'!#REF!="","",INDEX(Tableau3[N°CMD],MATCH('01_Données'!#REF!,Tableau3[Sequence],0),))</f>
        <v>#REF!</v>
      </c>
      <c r="C2158" s="31" t="e">
        <f>IF('01_Données'!#REF!="","",INDEX(Tableau3[Désignation],MATCH('01_Données'!#REF!,Tableau3[Sequence],0),))</f>
        <v>#REF!</v>
      </c>
      <c r="D2158" s="1"/>
      <c r="E2158" s="22"/>
      <c r="F2158" s="22"/>
      <c r="G2158" s="2" t="e">
        <f>IF('01_Données'!#REF!="","",INDEX(Tableau3[Délai],MATCH('01_Données'!#REF!,Tableau3[Sequence],0),))</f>
        <v>#REF!</v>
      </c>
      <c r="H2158" s="2" t="e">
        <f>IF('01_Données'!#REF!="","",INDEX(Tableau3[Date livraison],MATCH('01_Données'!#REF!,Tableau3[Sequence],0),))</f>
        <v>#REF!</v>
      </c>
      <c r="I2158" s="1" t="str">
        <f t="shared" si="41"/>
        <v/>
      </c>
    </row>
    <row r="2159" spans="1:9" x14ac:dyDescent="0.25">
      <c r="A2159" s="19" t="str">
        <f>IF(ROW()-10&lt;='01_Données'!$O$2,ROW()-10,"")</f>
        <v/>
      </c>
      <c r="B2159" s="1" t="e">
        <f>IF('01_Données'!#REF!="","",INDEX(Tableau3[N°CMD],MATCH('01_Données'!#REF!,Tableau3[Sequence],0),))</f>
        <v>#REF!</v>
      </c>
      <c r="C2159" s="31" t="e">
        <f>IF('01_Données'!#REF!="","",INDEX(Tableau3[Désignation],MATCH('01_Données'!#REF!,Tableau3[Sequence],0),))</f>
        <v>#REF!</v>
      </c>
      <c r="D2159" s="1"/>
      <c r="E2159" s="22"/>
      <c r="F2159" s="22"/>
      <c r="G2159" s="2" t="e">
        <f>IF('01_Données'!#REF!="","",INDEX(Tableau3[Délai],MATCH('01_Données'!#REF!,Tableau3[Sequence],0),))</f>
        <v>#REF!</v>
      </c>
      <c r="H2159" s="2" t="e">
        <f>IF('01_Données'!#REF!="","",INDEX(Tableau3[Date livraison],MATCH('01_Données'!#REF!,Tableau3[Sequence],0),))</f>
        <v>#REF!</v>
      </c>
      <c r="I2159" s="1" t="str">
        <f t="shared" si="41"/>
        <v/>
      </c>
    </row>
    <row r="2160" spans="1:9" x14ac:dyDescent="0.25">
      <c r="A2160" s="19" t="str">
        <f>IF(ROW()-10&lt;='01_Données'!$O$2,ROW()-10,"")</f>
        <v/>
      </c>
      <c r="B2160" s="1" t="e">
        <f>IF('01_Données'!#REF!="","",INDEX(Tableau3[N°CMD],MATCH('01_Données'!#REF!,Tableau3[Sequence],0),))</f>
        <v>#REF!</v>
      </c>
      <c r="C2160" s="31" t="e">
        <f>IF('01_Données'!#REF!="","",INDEX(Tableau3[Désignation],MATCH('01_Données'!#REF!,Tableau3[Sequence],0),))</f>
        <v>#REF!</v>
      </c>
      <c r="D2160" s="1"/>
      <c r="E2160" s="22"/>
      <c r="F2160" s="22"/>
      <c r="G2160" s="2" t="e">
        <f>IF('01_Données'!#REF!="","",INDEX(Tableau3[Délai],MATCH('01_Données'!#REF!,Tableau3[Sequence],0),))</f>
        <v>#REF!</v>
      </c>
      <c r="H2160" s="2" t="e">
        <f>IF('01_Données'!#REF!="","",INDEX(Tableau3[Date livraison],MATCH('01_Données'!#REF!,Tableau3[Sequence],0),))</f>
        <v>#REF!</v>
      </c>
      <c r="I2160" s="1" t="str">
        <f t="shared" si="41"/>
        <v/>
      </c>
    </row>
    <row r="2161" spans="1:9" x14ac:dyDescent="0.25">
      <c r="A2161" s="19" t="str">
        <f>IF(ROW()-10&lt;='01_Données'!$O$2,ROW()-10,"")</f>
        <v/>
      </c>
      <c r="B2161" s="1" t="e">
        <f>IF('01_Données'!#REF!="","",INDEX(Tableau3[N°CMD],MATCH('01_Données'!#REF!,Tableau3[Sequence],0),))</f>
        <v>#REF!</v>
      </c>
      <c r="C2161" s="31" t="e">
        <f>IF('01_Données'!#REF!="","",INDEX(Tableau3[Désignation],MATCH('01_Données'!#REF!,Tableau3[Sequence],0),))</f>
        <v>#REF!</v>
      </c>
      <c r="D2161" s="1"/>
      <c r="E2161" s="22"/>
      <c r="F2161" s="22"/>
      <c r="G2161" s="2" t="e">
        <f>IF('01_Données'!#REF!="","",INDEX(Tableau3[Délai],MATCH('01_Données'!#REF!,Tableau3[Sequence],0),))</f>
        <v>#REF!</v>
      </c>
      <c r="H2161" s="2" t="e">
        <f>IF('01_Données'!#REF!="","",INDEX(Tableau3[Date livraison],MATCH('01_Données'!#REF!,Tableau3[Sequence],0),))</f>
        <v>#REF!</v>
      </c>
      <c r="I2161" s="1" t="str">
        <f t="shared" si="41"/>
        <v/>
      </c>
    </row>
    <row r="2162" spans="1:9" x14ac:dyDescent="0.25">
      <c r="A2162" s="19" t="str">
        <f>IF(ROW()-10&lt;='01_Données'!$O$2,ROW()-10,"")</f>
        <v/>
      </c>
      <c r="B2162" s="1" t="e">
        <f>IF('01_Données'!#REF!="","",INDEX(Tableau3[N°CMD],MATCH('01_Données'!#REF!,Tableau3[Sequence],0),))</f>
        <v>#REF!</v>
      </c>
      <c r="C2162" s="31" t="e">
        <f>IF('01_Données'!#REF!="","",INDEX(Tableau3[Désignation],MATCH('01_Données'!#REF!,Tableau3[Sequence],0),))</f>
        <v>#REF!</v>
      </c>
      <c r="D2162" s="1"/>
      <c r="E2162" s="22"/>
      <c r="F2162" s="22"/>
      <c r="G2162" s="2" t="e">
        <f>IF('01_Données'!#REF!="","",INDEX(Tableau3[Délai],MATCH('01_Données'!#REF!,Tableau3[Sequence],0),))</f>
        <v>#REF!</v>
      </c>
      <c r="H2162" s="2" t="e">
        <f>IF('01_Données'!#REF!="","",INDEX(Tableau3[Date livraison],MATCH('01_Données'!#REF!,Tableau3[Sequence],0),))</f>
        <v>#REF!</v>
      </c>
      <c r="I2162" s="1" t="str">
        <f t="shared" si="41"/>
        <v/>
      </c>
    </row>
    <row r="2163" spans="1:9" x14ac:dyDescent="0.25">
      <c r="A2163" s="19" t="str">
        <f>IF(ROW()-10&lt;='01_Données'!$O$2,ROW()-10,"")</f>
        <v/>
      </c>
      <c r="B2163" s="1" t="e">
        <f>IF('01_Données'!#REF!="","",INDEX(Tableau3[N°CMD],MATCH('01_Données'!#REF!,Tableau3[Sequence],0),))</f>
        <v>#REF!</v>
      </c>
      <c r="C2163" s="31" t="e">
        <f>IF('01_Données'!#REF!="","",INDEX(Tableau3[Désignation],MATCH('01_Données'!#REF!,Tableau3[Sequence],0),))</f>
        <v>#REF!</v>
      </c>
      <c r="D2163" s="1"/>
      <c r="E2163" s="22"/>
      <c r="F2163" s="22"/>
      <c r="G2163" s="2" t="e">
        <f>IF('01_Données'!#REF!="","",INDEX(Tableau3[Délai],MATCH('01_Données'!#REF!,Tableau3[Sequence],0),))</f>
        <v>#REF!</v>
      </c>
      <c r="H2163" s="2" t="e">
        <f>IF('01_Données'!#REF!="","",INDEX(Tableau3[Date livraison],MATCH('01_Données'!#REF!,Tableau3[Sequence],0),))</f>
        <v>#REF!</v>
      </c>
      <c r="I2163" s="1" t="str">
        <f t="shared" si="41"/>
        <v/>
      </c>
    </row>
    <row r="2164" spans="1:9" x14ac:dyDescent="0.25">
      <c r="A2164" s="19" t="str">
        <f>IF(ROW()-10&lt;='01_Données'!$O$2,ROW()-10,"")</f>
        <v/>
      </c>
      <c r="B2164" s="1" t="e">
        <f>IF('01_Données'!#REF!="","",INDEX(Tableau3[N°CMD],MATCH('01_Données'!#REF!,Tableau3[Sequence],0),))</f>
        <v>#REF!</v>
      </c>
      <c r="C2164" s="31" t="e">
        <f>IF('01_Données'!#REF!="","",INDEX(Tableau3[Désignation],MATCH('01_Données'!#REF!,Tableau3[Sequence],0),))</f>
        <v>#REF!</v>
      </c>
      <c r="D2164" s="1"/>
      <c r="E2164" s="22"/>
      <c r="F2164" s="22"/>
      <c r="G2164" s="2" t="e">
        <f>IF('01_Données'!#REF!="","",INDEX(Tableau3[Délai],MATCH('01_Données'!#REF!,Tableau3[Sequence],0),))</f>
        <v>#REF!</v>
      </c>
      <c r="H2164" s="2" t="e">
        <f>IF('01_Données'!#REF!="","",INDEX(Tableau3[Date livraison],MATCH('01_Données'!#REF!,Tableau3[Sequence],0),))</f>
        <v>#REF!</v>
      </c>
      <c r="I2164" s="1" t="str">
        <f t="shared" si="41"/>
        <v/>
      </c>
    </row>
    <row r="2165" spans="1:9" x14ac:dyDescent="0.25">
      <c r="A2165" s="19" t="str">
        <f>IF(ROW()-10&lt;='01_Données'!$O$2,ROW()-10,"")</f>
        <v/>
      </c>
      <c r="B2165" s="1" t="e">
        <f>IF('01_Données'!#REF!="","",INDEX(Tableau3[N°CMD],MATCH('01_Données'!#REF!,Tableau3[Sequence],0),))</f>
        <v>#REF!</v>
      </c>
      <c r="C2165" s="31" t="e">
        <f>IF('01_Données'!#REF!="","",INDEX(Tableau3[Désignation],MATCH('01_Données'!#REF!,Tableau3[Sequence],0),))</f>
        <v>#REF!</v>
      </c>
      <c r="D2165" s="1"/>
      <c r="E2165" s="22"/>
      <c r="F2165" s="22"/>
      <c r="G2165" s="2" t="e">
        <f>IF('01_Données'!#REF!="","",INDEX(Tableau3[Délai],MATCH('01_Données'!#REF!,Tableau3[Sequence],0),))</f>
        <v>#REF!</v>
      </c>
      <c r="H2165" s="2" t="e">
        <f>IF('01_Données'!#REF!="","",INDEX(Tableau3[Date livraison],MATCH('01_Données'!#REF!,Tableau3[Sequence],0),))</f>
        <v>#REF!</v>
      </c>
      <c r="I2165" s="1" t="str">
        <f t="shared" si="41"/>
        <v/>
      </c>
    </row>
    <row r="2166" spans="1:9" x14ac:dyDescent="0.25">
      <c r="A2166" s="19" t="str">
        <f>IF(ROW()-10&lt;='01_Données'!$O$2,ROW()-10,"")</f>
        <v/>
      </c>
      <c r="B2166" s="1" t="e">
        <f>IF('01_Données'!#REF!="","",INDEX(Tableau3[N°CMD],MATCH('01_Données'!#REF!,Tableau3[Sequence],0),))</f>
        <v>#REF!</v>
      </c>
      <c r="C2166" s="31" t="e">
        <f>IF('01_Données'!#REF!="","",INDEX(Tableau3[Désignation],MATCH('01_Données'!#REF!,Tableau3[Sequence],0),))</f>
        <v>#REF!</v>
      </c>
      <c r="D2166" s="1"/>
      <c r="E2166" s="22"/>
      <c r="F2166" s="22"/>
      <c r="G2166" s="2" t="e">
        <f>IF('01_Données'!#REF!="","",INDEX(Tableau3[Délai],MATCH('01_Données'!#REF!,Tableau3[Sequence],0),))</f>
        <v>#REF!</v>
      </c>
      <c r="H2166" s="2" t="e">
        <f>IF('01_Données'!#REF!="","",INDEX(Tableau3[Date livraison],MATCH('01_Données'!#REF!,Tableau3[Sequence],0),))</f>
        <v>#REF!</v>
      </c>
      <c r="I2166" s="1" t="str">
        <f t="shared" ref="I2166:I2229" si="42">IF(ISBLANK(A2166),"",IFERROR(H2166-G2166,""))</f>
        <v/>
      </c>
    </row>
    <row r="2167" spans="1:9" x14ac:dyDescent="0.25">
      <c r="A2167" s="19" t="str">
        <f>IF(ROW()-10&lt;='01_Données'!$O$2,ROW()-10,"")</f>
        <v/>
      </c>
      <c r="B2167" s="1" t="e">
        <f>IF('01_Données'!#REF!="","",INDEX(Tableau3[N°CMD],MATCH('01_Données'!#REF!,Tableau3[Sequence],0),))</f>
        <v>#REF!</v>
      </c>
      <c r="C2167" s="31" t="e">
        <f>IF('01_Données'!#REF!="","",INDEX(Tableau3[Désignation],MATCH('01_Données'!#REF!,Tableau3[Sequence],0),))</f>
        <v>#REF!</v>
      </c>
      <c r="D2167" s="1"/>
      <c r="E2167" s="22"/>
      <c r="F2167" s="22"/>
      <c r="G2167" s="2" t="e">
        <f>IF('01_Données'!#REF!="","",INDEX(Tableau3[Délai],MATCH('01_Données'!#REF!,Tableau3[Sequence],0),))</f>
        <v>#REF!</v>
      </c>
      <c r="H2167" s="2" t="e">
        <f>IF('01_Données'!#REF!="","",INDEX(Tableau3[Date livraison],MATCH('01_Données'!#REF!,Tableau3[Sequence],0),))</f>
        <v>#REF!</v>
      </c>
      <c r="I2167" s="1" t="str">
        <f t="shared" si="42"/>
        <v/>
      </c>
    </row>
    <row r="2168" spans="1:9" x14ac:dyDescent="0.25">
      <c r="A2168" s="19" t="str">
        <f>IF(ROW()-10&lt;='01_Données'!$O$2,ROW()-10,"")</f>
        <v/>
      </c>
      <c r="B2168" s="1" t="e">
        <f>IF('01_Données'!#REF!="","",INDEX(Tableau3[N°CMD],MATCH('01_Données'!#REF!,Tableau3[Sequence],0),))</f>
        <v>#REF!</v>
      </c>
      <c r="C2168" s="31" t="e">
        <f>IF('01_Données'!#REF!="","",INDEX(Tableau3[Désignation],MATCH('01_Données'!#REF!,Tableau3[Sequence],0),))</f>
        <v>#REF!</v>
      </c>
      <c r="D2168" s="1"/>
      <c r="E2168" s="22"/>
      <c r="F2168" s="22"/>
      <c r="G2168" s="2" t="e">
        <f>IF('01_Données'!#REF!="","",INDEX(Tableau3[Délai],MATCH('01_Données'!#REF!,Tableau3[Sequence],0),))</f>
        <v>#REF!</v>
      </c>
      <c r="H2168" s="2" t="e">
        <f>IF('01_Données'!#REF!="","",INDEX(Tableau3[Date livraison],MATCH('01_Données'!#REF!,Tableau3[Sequence],0),))</f>
        <v>#REF!</v>
      </c>
      <c r="I2168" s="1" t="str">
        <f t="shared" si="42"/>
        <v/>
      </c>
    </row>
    <row r="2169" spans="1:9" x14ac:dyDescent="0.25">
      <c r="A2169" s="19" t="str">
        <f>IF(ROW()-10&lt;='01_Données'!$O$2,ROW()-10,"")</f>
        <v/>
      </c>
      <c r="B2169" s="1" t="e">
        <f>IF('01_Données'!#REF!="","",INDEX(Tableau3[N°CMD],MATCH('01_Données'!#REF!,Tableau3[Sequence],0),))</f>
        <v>#REF!</v>
      </c>
      <c r="C2169" s="31" t="e">
        <f>IF('01_Données'!#REF!="","",INDEX(Tableau3[Désignation],MATCH('01_Données'!#REF!,Tableau3[Sequence],0),))</f>
        <v>#REF!</v>
      </c>
      <c r="D2169" s="1"/>
      <c r="E2169" s="22"/>
      <c r="F2169" s="22"/>
      <c r="G2169" s="2" t="e">
        <f>IF('01_Données'!#REF!="","",INDEX(Tableau3[Délai],MATCH('01_Données'!#REF!,Tableau3[Sequence],0),))</f>
        <v>#REF!</v>
      </c>
      <c r="H2169" s="2" t="e">
        <f>IF('01_Données'!#REF!="","",INDEX(Tableau3[Date livraison],MATCH('01_Données'!#REF!,Tableau3[Sequence],0),))</f>
        <v>#REF!</v>
      </c>
      <c r="I2169" s="1" t="str">
        <f t="shared" si="42"/>
        <v/>
      </c>
    </row>
    <row r="2170" spans="1:9" x14ac:dyDescent="0.25">
      <c r="A2170" s="19" t="str">
        <f>IF(ROW()-10&lt;='01_Données'!$O$2,ROW()-10,"")</f>
        <v/>
      </c>
      <c r="B2170" s="1" t="e">
        <f>IF('01_Données'!#REF!="","",INDEX(Tableau3[N°CMD],MATCH('01_Données'!#REF!,Tableau3[Sequence],0),))</f>
        <v>#REF!</v>
      </c>
      <c r="C2170" s="31" t="e">
        <f>IF('01_Données'!#REF!="","",INDEX(Tableau3[Désignation],MATCH('01_Données'!#REF!,Tableau3[Sequence],0),))</f>
        <v>#REF!</v>
      </c>
      <c r="D2170" s="1"/>
      <c r="E2170" s="22"/>
      <c r="F2170" s="22"/>
      <c r="G2170" s="2" t="e">
        <f>IF('01_Données'!#REF!="","",INDEX(Tableau3[Délai],MATCH('01_Données'!#REF!,Tableau3[Sequence],0),))</f>
        <v>#REF!</v>
      </c>
      <c r="H2170" s="2" t="e">
        <f>IF('01_Données'!#REF!="","",INDEX(Tableau3[Date livraison],MATCH('01_Données'!#REF!,Tableau3[Sequence],0),))</f>
        <v>#REF!</v>
      </c>
      <c r="I2170" s="1" t="str">
        <f t="shared" si="42"/>
        <v/>
      </c>
    </row>
    <row r="2171" spans="1:9" x14ac:dyDescent="0.25">
      <c r="A2171" s="19" t="str">
        <f>IF(ROW()-10&lt;='01_Données'!$O$2,ROW()-10,"")</f>
        <v/>
      </c>
      <c r="B2171" s="1" t="e">
        <f>IF('01_Données'!#REF!="","",INDEX(Tableau3[N°CMD],MATCH('01_Données'!#REF!,Tableau3[Sequence],0),))</f>
        <v>#REF!</v>
      </c>
      <c r="C2171" s="31" t="e">
        <f>IF('01_Données'!#REF!="","",INDEX(Tableau3[Désignation],MATCH('01_Données'!#REF!,Tableau3[Sequence],0),))</f>
        <v>#REF!</v>
      </c>
      <c r="D2171" s="1"/>
      <c r="E2171" s="22"/>
      <c r="F2171" s="22"/>
      <c r="G2171" s="2" t="e">
        <f>IF('01_Données'!#REF!="","",INDEX(Tableau3[Délai],MATCH('01_Données'!#REF!,Tableau3[Sequence],0),))</f>
        <v>#REF!</v>
      </c>
      <c r="H2171" s="2" t="e">
        <f>IF('01_Données'!#REF!="","",INDEX(Tableau3[Date livraison],MATCH('01_Données'!#REF!,Tableau3[Sequence],0),))</f>
        <v>#REF!</v>
      </c>
      <c r="I2171" s="1" t="str">
        <f t="shared" si="42"/>
        <v/>
      </c>
    </row>
    <row r="2172" spans="1:9" x14ac:dyDescent="0.25">
      <c r="A2172" s="19" t="str">
        <f>IF(ROW()-10&lt;='01_Données'!$O$2,ROW()-10,"")</f>
        <v/>
      </c>
      <c r="B2172" s="1" t="e">
        <f>IF('01_Données'!#REF!="","",INDEX(Tableau3[N°CMD],MATCH('01_Données'!#REF!,Tableau3[Sequence],0),))</f>
        <v>#REF!</v>
      </c>
      <c r="C2172" s="31" t="e">
        <f>IF('01_Données'!#REF!="","",INDEX(Tableau3[Désignation],MATCH('01_Données'!#REF!,Tableau3[Sequence],0),))</f>
        <v>#REF!</v>
      </c>
      <c r="D2172" s="1"/>
      <c r="E2172" s="22"/>
      <c r="F2172" s="22"/>
      <c r="G2172" s="2" t="e">
        <f>IF('01_Données'!#REF!="","",INDEX(Tableau3[Délai],MATCH('01_Données'!#REF!,Tableau3[Sequence],0),))</f>
        <v>#REF!</v>
      </c>
      <c r="H2172" s="2" t="e">
        <f>IF('01_Données'!#REF!="","",INDEX(Tableau3[Date livraison],MATCH('01_Données'!#REF!,Tableau3[Sequence],0),))</f>
        <v>#REF!</v>
      </c>
      <c r="I2172" s="1" t="str">
        <f t="shared" si="42"/>
        <v/>
      </c>
    </row>
    <row r="2173" spans="1:9" x14ac:dyDescent="0.25">
      <c r="A2173" s="19" t="str">
        <f>IF(ROW()-10&lt;='01_Données'!$O$2,ROW()-10,"")</f>
        <v/>
      </c>
      <c r="B2173" s="1" t="e">
        <f>IF('01_Données'!#REF!="","",INDEX(Tableau3[N°CMD],MATCH('01_Données'!#REF!,Tableau3[Sequence],0),))</f>
        <v>#REF!</v>
      </c>
      <c r="C2173" s="31" t="e">
        <f>IF('01_Données'!#REF!="","",INDEX(Tableau3[Désignation],MATCH('01_Données'!#REF!,Tableau3[Sequence],0),))</f>
        <v>#REF!</v>
      </c>
      <c r="D2173" s="1"/>
      <c r="E2173" s="22"/>
      <c r="F2173" s="22"/>
      <c r="G2173" s="2" t="e">
        <f>IF('01_Données'!#REF!="","",INDEX(Tableau3[Délai],MATCH('01_Données'!#REF!,Tableau3[Sequence],0),))</f>
        <v>#REF!</v>
      </c>
      <c r="H2173" s="2" t="e">
        <f>IF('01_Données'!#REF!="","",INDEX(Tableau3[Date livraison],MATCH('01_Données'!#REF!,Tableau3[Sequence],0),))</f>
        <v>#REF!</v>
      </c>
      <c r="I2173" s="1" t="str">
        <f t="shared" si="42"/>
        <v/>
      </c>
    </row>
    <row r="2174" spans="1:9" x14ac:dyDescent="0.25">
      <c r="A2174" s="19" t="str">
        <f>IF(ROW()-10&lt;='01_Données'!$O$2,ROW()-10,"")</f>
        <v/>
      </c>
      <c r="B2174" s="1" t="e">
        <f>IF('01_Données'!#REF!="","",INDEX(Tableau3[N°CMD],MATCH('01_Données'!#REF!,Tableau3[Sequence],0),))</f>
        <v>#REF!</v>
      </c>
      <c r="C2174" s="31" t="e">
        <f>IF('01_Données'!#REF!="","",INDEX(Tableau3[Désignation],MATCH('01_Données'!#REF!,Tableau3[Sequence],0),))</f>
        <v>#REF!</v>
      </c>
      <c r="D2174" s="1"/>
      <c r="E2174" s="22"/>
      <c r="F2174" s="22"/>
      <c r="G2174" s="2" t="e">
        <f>IF('01_Données'!#REF!="","",INDEX(Tableau3[Délai],MATCH('01_Données'!#REF!,Tableau3[Sequence],0),))</f>
        <v>#REF!</v>
      </c>
      <c r="H2174" s="2" t="e">
        <f>IF('01_Données'!#REF!="","",INDEX(Tableau3[Date livraison],MATCH('01_Données'!#REF!,Tableau3[Sequence],0),))</f>
        <v>#REF!</v>
      </c>
      <c r="I2174" s="1" t="str">
        <f t="shared" si="42"/>
        <v/>
      </c>
    </row>
    <row r="2175" spans="1:9" x14ac:dyDescent="0.25">
      <c r="A2175" s="19" t="str">
        <f>IF(ROW()-10&lt;='01_Données'!$O$2,ROW()-10,"")</f>
        <v/>
      </c>
      <c r="B2175" s="1" t="e">
        <f>IF('01_Données'!#REF!="","",INDEX(Tableau3[N°CMD],MATCH('01_Données'!#REF!,Tableau3[Sequence],0),))</f>
        <v>#REF!</v>
      </c>
      <c r="C2175" s="31" t="e">
        <f>IF('01_Données'!#REF!="","",INDEX(Tableau3[Désignation],MATCH('01_Données'!#REF!,Tableau3[Sequence],0),))</f>
        <v>#REF!</v>
      </c>
      <c r="D2175" s="1"/>
      <c r="E2175" s="22"/>
      <c r="F2175" s="22"/>
      <c r="G2175" s="2" t="e">
        <f>IF('01_Données'!#REF!="","",INDEX(Tableau3[Délai],MATCH('01_Données'!#REF!,Tableau3[Sequence],0),))</f>
        <v>#REF!</v>
      </c>
      <c r="H2175" s="2" t="e">
        <f>IF('01_Données'!#REF!="","",INDEX(Tableau3[Date livraison],MATCH('01_Données'!#REF!,Tableau3[Sequence],0),))</f>
        <v>#REF!</v>
      </c>
      <c r="I2175" s="1" t="str">
        <f t="shared" si="42"/>
        <v/>
      </c>
    </row>
    <row r="2176" spans="1:9" x14ac:dyDescent="0.25">
      <c r="A2176" s="19" t="str">
        <f>IF(ROW()-10&lt;='01_Données'!$O$2,ROW()-10,"")</f>
        <v/>
      </c>
      <c r="B2176" s="1" t="e">
        <f>IF('01_Données'!#REF!="","",INDEX(Tableau3[N°CMD],MATCH('01_Données'!#REF!,Tableau3[Sequence],0),))</f>
        <v>#REF!</v>
      </c>
      <c r="C2176" s="31" t="e">
        <f>IF('01_Données'!#REF!="","",INDEX(Tableau3[Désignation],MATCH('01_Données'!#REF!,Tableau3[Sequence],0),))</f>
        <v>#REF!</v>
      </c>
      <c r="D2176" s="1"/>
      <c r="E2176" s="22"/>
      <c r="F2176" s="22"/>
      <c r="G2176" s="2" t="e">
        <f>IF('01_Données'!#REF!="","",INDEX(Tableau3[Délai],MATCH('01_Données'!#REF!,Tableau3[Sequence],0),))</f>
        <v>#REF!</v>
      </c>
      <c r="H2176" s="2" t="e">
        <f>IF('01_Données'!#REF!="","",INDEX(Tableau3[Date livraison],MATCH('01_Données'!#REF!,Tableau3[Sequence],0),))</f>
        <v>#REF!</v>
      </c>
      <c r="I2176" s="1" t="str">
        <f t="shared" si="42"/>
        <v/>
      </c>
    </row>
    <row r="2177" spans="1:9" x14ac:dyDescent="0.25">
      <c r="A2177" s="19" t="str">
        <f>IF(ROW()-10&lt;='01_Données'!$O$2,ROW()-10,"")</f>
        <v/>
      </c>
      <c r="B2177" s="1" t="e">
        <f>IF('01_Données'!#REF!="","",INDEX(Tableau3[N°CMD],MATCH('01_Données'!#REF!,Tableau3[Sequence],0),))</f>
        <v>#REF!</v>
      </c>
      <c r="C2177" s="31" t="e">
        <f>IF('01_Données'!#REF!="","",INDEX(Tableau3[Désignation],MATCH('01_Données'!#REF!,Tableau3[Sequence],0),))</f>
        <v>#REF!</v>
      </c>
      <c r="D2177" s="1"/>
      <c r="E2177" s="22"/>
      <c r="F2177" s="22"/>
      <c r="G2177" s="2" t="e">
        <f>IF('01_Données'!#REF!="","",INDEX(Tableau3[Délai],MATCH('01_Données'!#REF!,Tableau3[Sequence],0),))</f>
        <v>#REF!</v>
      </c>
      <c r="H2177" s="2" t="e">
        <f>IF('01_Données'!#REF!="","",INDEX(Tableau3[Date livraison],MATCH('01_Données'!#REF!,Tableau3[Sequence],0),))</f>
        <v>#REF!</v>
      </c>
      <c r="I2177" s="1" t="str">
        <f t="shared" si="42"/>
        <v/>
      </c>
    </row>
    <row r="2178" spans="1:9" x14ac:dyDescent="0.25">
      <c r="A2178" s="19" t="str">
        <f>IF(ROW()-10&lt;='01_Données'!$O$2,ROW()-10,"")</f>
        <v/>
      </c>
      <c r="B2178" s="1" t="e">
        <f>IF('01_Données'!#REF!="","",INDEX(Tableau3[N°CMD],MATCH('01_Données'!#REF!,Tableau3[Sequence],0),))</f>
        <v>#REF!</v>
      </c>
      <c r="C2178" s="31" t="e">
        <f>IF('01_Données'!#REF!="","",INDEX(Tableau3[Désignation],MATCH('01_Données'!#REF!,Tableau3[Sequence],0),))</f>
        <v>#REF!</v>
      </c>
      <c r="D2178" s="1"/>
      <c r="E2178" s="22"/>
      <c r="F2178" s="22"/>
      <c r="G2178" s="2" t="e">
        <f>IF('01_Données'!#REF!="","",INDEX(Tableau3[Délai],MATCH('01_Données'!#REF!,Tableau3[Sequence],0),))</f>
        <v>#REF!</v>
      </c>
      <c r="H2178" s="2" t="e">
        <f>IF('01_Données'!#REF!="","",INDEX(Tableau3[Date livraison],MATCH('01_Données'!#REF!,Tableau3[Sequence],0),))</f>
        <v>#REF!</v>
      </c>
      <c r="I2178" s="1" t="str">
        <f t="shared" si="42"/>
        <v/>
      </c>
    </row>
    <row r="2179" spans="1:9" x14ac:dyDescent="0.25">
      <c r="A2179" s="19" t="str">
        <f>IF(ROW()-10&lt;='01_Données'!$O$2,ROW()-10,"")</f>
        <v/>
      </c>
      <c r="B2179" s="1" t="e">
        <f>IF('01_Données'!#REF!="","",INDEX(Tableau3[N°CMD],MATCH('01_Données'!#REF!,Tableau3[Sequence],0),))</f>
        <v>#REF!</v>
      </c>
      <c r="C2179" s="31" t="e">
        <f>IF('01_Données'!#REF!="","",INDEX(Tableau3[Désignation],MATCH('01_Données'!#REF!,Tableau3[Sequence],0),))</f>
        <v>#REF!</v>
      </c>
      <c r="D2179" s="1"/>
      <c r="E2179" s="22"/>
      <c r="F2179" s="22"/>
      <c r="G2179" s="2" t="e">
        <f>IF('01_Données'!#REF!="","",INDEX(Tableau3[Délai],MATCH('01_Données'!#REF!,Tableau3[Sequence],0),))</f>
        <v>#REF!</v>
      </c>
      <c r="H2179" s="2" t="e">
        <f>IF('01_Données'!#REF!="","",INDEX(Tableau3[Date livraison],MATCH('01_Données'!#REF!,Tableau3[Sequence],0),))</f>
        <v>#REF!</v>
      </c>
      <c r="I2179" s="1" t="str">
        <f t="shared" si="42"/>
        <v/>
      </c>
    </row>
    <row r="2180" spans="1:9" x14ac:dyDescent="0.25">
      <c r="A2180" s="19" t="str">
        <f>IF(ROW()-10&lt;='01_Données'!$O$2,ROW()-10,"")</f>
        <v/>
      </c>
      <c r="B2180" s="1" t="e">
        <f>IF('01_Données'!#REF!="","",INDEX(Tableau3[N°CMD],MATCH('01_Données'!#REF!,Tableau3[Sequence],0),))</f>
        <v>#REF!</v>
      </c>
      <c r="C2180" s="31" t="e">
        <f>IF('01_Données'!#REF!="","",INDEX(Tableau3[Désignation],MATCH('01_Données'!#REF!,Tableau3[Sequence],0),))</f>
        <v>#REF!</v>
      </c>
      <c r="D2180" s="1"/>
      <c r="E2180" s="22"/>
      <c r="F2180" s="22"/>
      <c r="G2180" s="2" t="e">
        <f>IF('01_Données'!#REF!="","",INDEX(Tableau3[Délai],MATCH('01_Données'!#REF!,Tableau3[Sequence],0),))</f>
        <v>#REF!</v>
      </c>
      <c r="H2180" s="2" t="e">
        <f>IF('01_Données'!#REF!="","",INDEX(Tableau3[Date livraison],MATCH('01_Données'!#REF!,Tableau3[Sequence],0),))</f>
        <v>#REF!</v>
      </c>
      <c r="I2180" s="1" t="str">
        <f t="shared" si="42"/>
        <v/>
      </c>
    </row>
    <row r="2181" spans="1:9" x14ac:dyDescent="0.25">
      <c r="A2181" s="19" t="str">
        <f>IF(ROW()-10&lt;='01_Données'!$O$2,ROW()-10,"")</f>
        <v/>
      </c>
      <c r="B2181" s="1" t="e">
        <f>IF('01_Données'!#REF!="","",INDEX(Tableau3[N°CMD],MATCH('01_Données'!#REF!,Tableau3[Sequence],0),))</f>
        <v>#REF!</v>
      </c>
      <c r="C2181" s="31" t="e">
        <f>IF('01_Données'!#REF!="","",INDEX(Tableau3[Désignation],MATCH('01_Données'!#REF!,Tableau3[Sequence],0),))</f>
        <v>#REF!</v>
      </c>
      <c r="D2181" s="1"/>
      <c r="E2181" s="22"/>
      <c r="F2181" s="22"/>
      <c r="G2181" s="2" t="e">
        <f>IF('01_Données'!#REF!="","",INDEX(Tableau3[Délai],MATCH('01_Données'!#REF!,Tableau3[Sequence],0),))</f>
        <v>#REF!</v>
      </c>
      <c r="H2181" s="2" t="e">
        <f>IF('01_Données'!#REF!="","",INDEX(Tableau3[Date livraison],MATCH('01_Données'!#REF!,Tableau3[Sequence],0),))</f>
        <v>#REF!</v>
      </c>
      <c r="I2181" s="1" t="str">
        <f t="shared" si="42"/>
        <v/>
      </c>
    </row>
    <row r="2182" spans="1:9" x14ac:dyDescent="0.25">
      <c r="A2182" s="19" t="str">
        <f>IF(ROW()-10&lt;='01_Données'!$O$2,ROW()-10,"")</f>
        <v/>
      </c>
      <c r="B2182" s="1" t="e">
        <f>IF('01_Données'!#REF!="","",INDEX(Tableau3[N°CMD],MATCH('01_Données'!#REF!,Tableau3[Sequence],0),))</f>
        <v>#REF!</v>
      </c>
      <c r="C2182" s="31" t="e">
        <f>IF('01_Données'!#REF!="","",INDEX(Tableau3[Désignation],MATCH('01_Données'!#REF!,Tableau3[Sequence],0),))</f>
        <v>#REF!</v>
      </c>
      <c r="D2182" s="1"/>
      <c r="E2182" s="22"/>
      <c r="F2182" s="22"/>
      <c r="G2182" s="2" t="e">
        <f>IF('01_Données'!#REF!="","",INDEX(Tableau3[Délai],MATCH('01_Données'!#REF!,Tableau3[Sequence],0),))</f>
        <v>#REF!</v>
      </c>
      <c r="H2182" s="2" t="e">
        <f>IF('01_Données'!#REF!="","",INDEX(Tableau3[Date livraison],MATCH('01_Données'!#REF!,Tableau3[Sequence],0),))</f>
        <v>#REF!</v>
      </c>
      <c r="I2182" s="1" t="str">
        <f t="shared" si="42"/>
        <v/>
      </c>
    </row>
    <row r="2183" spans="1:9" x14ac:dyDescent="0.25">
      <c r="A2183" s="19" t="str">
        <f>IF(ROW()-10&lt;='01_Données'!$O$2,ROW()-10,"")</f>
        <v/>
      </c>
      <c r="B2183" s="1" t="e">
        <f>IF('01_Données'!#REF!="","",INDEX(Tableau3[N°CMD],MATCH('01_Données'!#REF!,Tableau3[Sequence],0),))</f>
        <v>#REF!</v>
      </c>
      <c r="C2183" s="31" t="e">
        <f>IF('01_Données'!#REF!="","",INDEX(Tableau3[Désignation],MATCH('01_Données'!#REF!,Tableau3[Sequence],0),))</f>
        <v>#REF!</v>
      </c>
      <c r="D2183" s="1"/>
      <c r="E2183" s="22"/>
      <c r="F2183" s="22"/>
      <c r="G2183" s="2" t="e">
        <f>IF('01_Données'!#REF!="","",INDEX(Tableau3[Délai],MATCH('01_Données'!#REF!,Tableau3[Sequence],0),))</f>
        <v>#REF!</v>
      </c>
      <c r="H2183" s="2" t="e">
        <f>IF('01_Données'!#REF!="","",INDEX(Tableau3[Date livraison],MATCH('01_Données'!#REF!,Tableau3[Sequence],0),))</f>
        <v>#REF!</v>
      </c>
      <c r="I2183" s="1" t="str">
        <f t="shared" si="42"/>
        <v/>
      </c>
    </row>
    <row r="2184" spans="1:9" x14ac:dyDescent="0.25">
      <c r="A2184" s="19" t="str">
        <f>IF(ROW()-10&lt;='01_Données'!$O$2,ROW()-10,"")</f>
        <v/>
      </c>
      <c r="B2184" s="1" t="e">
        <f>IF('01_Données'!#REF!="","",INDEX(Tableau3[N°CMD],MATCH('01_Données'!#REF!,Tableau3[Sequence],0),))</f>
        <v>#REF!</v>
      </c>
      <c r="C2184" s="31" t="e">
        <f>IF('01_Données'!#REF!="","",INDEX(Tableau3[Désignation],MATCH('01_Données'!#REF!,Tableau3[Sequence],0),))</f>
        <v>#REF!</v>
      </c>
      <c r="D2184" s="1"/>
      <c r="E2184" s="22"/>
      <c r="F2184" s="22"/>
      <c r="G2184" s="2" t="e">
        <f>IF('01_Données'!#REF!="","",INDEX(Tableau3[Délai],MATCH('01_Données'!#REF!,Tableau3[Sequence],0),))</f>
        <v>#REF!</v>
      </c>
      <c r="H2184" s="2" t="e">
        <f>IF('01_Données'!#REF!="","",INDEX(Tableau3[Date livraison],MATCH('01_Données'!#REF!,Tableau3[Sequence],0),))</f>
        <v>#REF!</v>
      </c>
      <c r="I2184" s="1" t="str">
        <f t="shared" si="42"/>
        <v/>
      </c>
    </row>
    <row r="2185" spans="1:9" x14ac:dyDescent="0.25">
      <c r="A2185" s="19" t="str">
        <f>IF(ROW()-10&lt;='01_Données'!$O$2,ROW()-10,"")</f>
        <v/>
      </c>
      <c r="B2185" s="1" t="e">
        <f>IF('01_Données'!#REF!="","",INDEX(Tableau3[N°CMD],MATCH('01_Données'!#REF!,Tableau3[Sequence],0),))</f>
        <v>#REF!</v>
      </c>
      <c r="C2185" s="31" t="e">
        <f>IF('01_Données'!#REF!="","",INDEX(Tableau3[Désignation],MATCH('01_Données'!#REF!,Tableau3[Sequence],0),))</f>
        <v>#REF!</v>
      </c>
      <c r="D2185" s="1"/>
      <c r="E2185" s="22"/>
      <c r="F2185" s="22"/>
      <c r="G2185" s="2" t="e">
        <f>IF('01_Données'!#REF!="","",INDEX(Tableau3[Délai],MATCH('01_Données'!#REF!,Tableau3[Sequence],0),))</f>
        <v>#REF!</v>
      </c>
      <c r="H2185" s="2" t="e">
        <f>IF('01_Données'!#REF!="","",INDEX(Tableau3[Date livraison],MATCH('01_Données'!#REF!,Tableau3[Sequence],0),))</f>
        <v>#REF!</v>
      </c>
      <c r="I2185" s="1" t="str">
        <f t="shared" si="42"/>
        <v/>
      </c>
    </row>
    <row r="2186" spans="1:9" x14ac:dyDescent="0.25">
      <c r="A2186" s="19" t="str">
        <f>IF(ROW()-10&lt;='01_Données'!$O$2,ROW()-10,"")</f>
        <v/>
      </c>
      <c r="B2186" s="1" t="e">
        <f>IF('01_Données'!#REF!="","",INDEX(Tableau3[N°CMD],MATCH('01_Données'!#REF!,Tableau3[Sequence],0),))</f>
        <v>#REF!</v>
      </c>
      <c r="C2186" s="31" t="e">
        <f>IF('01_Données'!#REF!="","",INDEX(Tableau3[Désignation],MATCH('01_Données'!#REF!,Tableau3[Sequence],0),))</f>
        <v>#REF!</v>
      </c>
      <c r="D2186" s="1"/>
      <c r="E2186" s="22"/>
      <c r="F2186" s="22"/>
      <c r="G2186" s="2" t="e">
        <f>IF('01_Données'!#REF!="","",INDEX(Tableau3[Délai],MATCH('01_Données'!#REF!,Tableau3[Sequence],0),))</f>
        <v>#REF!</v>
      </c>
      <c r="H2186" s="2" t="e">
        <f>IF('01_Données'!#REF!="","",INDEX(Tableau3[Date livraison],MATCH('01_Données'!#REF!,Tableau3[Sequence],0),))</f>
        <v>#REF!</v>
      </c>
      <c r="I2186" s="1" t="str">
        <f t="shared" si="42"/>
        <v/>
      </c>
    </row>
    <row r="2187" spans="1:9" x14ac:dyDescent="0.25">
      <c r="A2187" s="19" t="str">
        <f>IF(ROW()-10&lt;='01_Données'!$O$2,ROW()-10,"")</f>
        <v/>
      </c>
      <c r="B2187" s="1" t="e">
        <f>IF('01_Données'!#REF!="","",INDEX(Tableau3[N°CMD],MATCH('01_Données'!#REF!,Tableau3[Sequence],0),))</f>
        <v>#REF!</v>
      </c>
      <c r="C2187" s="31" t="e">
        <f>IF('01_Données'!#REF!="","",INDEX(Tableau3[Désignation],MATCH('01_Données'!#REF!,Tableau3[Sequence],0),))</f>
        <v>#REF!</v>
      </c>
      <c r="D2187" s="1"/>
      <c r="E2187" s="22"/>
      <c r="F2187" s="22"/>
      <c r="G2187" s="2" t="e">
        <f>IF('01_Données'!#REF!="","",INDEX(Tableau3[Délai],MATCH('01_Données'!#REF!,Tableau3[Sequence],0),))</f>
        <v>#REF!</v>
      </c>
      <c r="H2187" s="2" t="e">
        <f>IF('01_Données'!#REF!="","",INDEX(Tableau3[Date livraison],MATCH('01_Données'!#REF!,Tableau3[Sequence],0),))</f>
        <v>#REF!</v>
      </c>
      <c r="I2187" s="1" t="str">
        <f t="shared" si="42"/>
        <v/>
      </c>
    </row>
    <row r="2188" spans="1:9" x14ac:dyDescent="0.25">
      <c r="A2188" s="19" t="str">
        <f>IF(ROW()-10&lt;='01_Données'!$O$2,ROW()-10,"")</f>
        <v/>
      </c>
      <c r="B2188" s="1" t="e">
        <f>IF('01_Données'!#REF!="","",INDEX(Tableau3[N°CMD],MATCH('01_Données'!#REF!,Tableau3[Sequence],0),))</f>
        <v>#REF!</v>
      </c>
      <c r="C2188" s="31" t="e">
        <f>IF('01_Données'!#REF!="","",INDEX(Tableau3[Désignation],MATCH('01_Données'!#REF!,Tableau3[Sequence],0),))</f>
        <v>#REF!</v>
      </c>
      <c r="D2188" s="1"/>
      <c r="E2188" s="22"/>
      <c r="F2188" s="22"/>
      <c r="G2188" s="2" t="e">
        <f>IF('01_Données'!#REF!="","",INDEX(Tableau3[Délai],MATCH('01_Données'!#REF!,Tableau3[Sequence],0),))</f>
        <v>#REF!</v>
      </c>
      <c r="H2188" s="2" t="e">
        <f>IF('01_Données'!#REF!="","",INDEX(Tableau3[Date livraison],MATCH('01_Données'!#REF!,Tableau3[Sequence],0),))</f>
        <v>#REF!</v>
      </c>
      <c r="I2188" s="1" t="str">
        <f t="shared" si="42"/>
        <v/>
      </c>
    </row>
    <row r="2189" spans="1:9" x14ac:dyDescent="0.25">
      <c r="A2189" s="19" t="str">
        <f>IF(ROW()-10&lt;='01_Données'!$O$2,ROW()-10,"")</f>
        <v/>
      </c>
      <c r="B2189" s="1" t="e">
        <f>IF('01_Données'!#REF!="","",INDEX(Tableau3[N°CMD],MATCH('01_Données'!#REF!,Tableau3[Sequence],0),))</f>
        <v>#REF!</v>
      </c>
      <c r="C2189" s="31" t="e">
        <f>IF('01_Données'!#REF!="","",INDEX(Tableau3[Désignation],MATCH('01_Données'!#REF!,Tableau3[Sequence],0),))</f>
        <v>#REF!</v>
      </c>
      <c r="D2189" s="1"/>
      <c r="E2189" s="22"/>
      <c r="F2189" s="22"/>
      <c r="G2189" s="2" t="e">
        <f>IF('01_Données'!#REF!="","",INDEX(Tableau3[Délai],MATCH('01_Données'!#REF!,Tableau3[Sequence],0),))</f>
        <v>#REF!</v>
      </c>
      <c r="H2189" s="2" t="e">
        <f>IF('01_Données'!#REF!="","",INDEX(Tableau3[Date livraison],MATCH('01_Données'!#REF!,Tableau3[Sequence],0),))</f>
        <v>#REF!</v>
      </c>
      <c r="I2189" s="1" t="str">
        <f t="shared" si="42"/>
        <v/>
      </c>
    </row>
    <row r="2190" spans="1:9" x14ac:dyDescent="0.25">
      <c r="A2190" s="19" t="str">
        <f>IF(ROW()-10&lt;='01_Données'!$O$2,ROW()-10,"")</f>
        <v/>
      </c>
      <c r="B2190" s="1" t="e">
        <f>IF('01_Données'!#REF!="","",INDEX(Tableau3[N°CMD],MATCH('01_Données'!#REF!,Tableau3[Sequence],0),))</f>
        <v>#REF!</v>
      </c>
      <c r="C2190" s="31" t="e">
        <f>IF('01_Données'!#REF!="","",INDEX(Tableau3[Désignation],MATCH('01_Données'!#REF!,Tableau3[Sequence],0),))</f>
        <v>#REF!</v>
      </c>
      <c r="D2190" s="1"/>
      <c r="E2190" s="22"/>
      <c r="F2190" s="22"/>
      <c r="G2190" s="2" t="e">
        <f>IF('01_Données'!#REF!="","",INDEX(Tableau3[Délai],MATCH('01_Données'!#REF!,Tableau3[Sequence],0),))</f>
        <v>#REF!</v>
      </c>
      <c r="H2190" s="2" t="e">
        <f>IF('01_Données'!#REF!="","",INDEX(Tableau3[Date livraison],MATCH('01_Données'!#REF!,Tableau3[Sequence],0),))</f>
        <v>#REF!</v>
      </c>
      <c r="I2190" s="1" t="str">
        <f t="shared" si="42"/>
        <v/>
      </c>
    </row>
    <row r="2191" spans="1:9" x14ac:dyDescent="0.25">
      <c r="A2191" s="19" t="str">
        <f>IF(ROW()-10&lt;='01_Données'!$O$2,ROW()-10,"")</f>
        <v/>
      </c>
      <c r="B2191" s="1" t="e">
        <f>IF('01_Données'!#REF!="","",INDEX(Tableau3[N°CMD],MATCH('01_Données'!#REF!,Tableau3[Sequence],0),))</f>
        <v>#REF!</v>
      </c>
      <c r="C2191" s="31" t="e">
        <f>IF('01_Données'!#REF!="","",INDEX(Tableau3[Désignation],MATCH('01_Données'!#REF!,Tableau3[Sequence],0),))</f>
        <v>#REF!</v>
      </c>
      <c r="D2191" s="1"/>
      <c r="E2191" s="22"/>
      <c r="F2191" s="22"/>
      <c r="G2191" s="2" t="e">
        <f>IF('01_Données'!#REF!="","",INDEX(Tableau3[Délai],MATCH('01_Données'!#REF!,Tableau3[Sequence],0),))</f>
        <v>#REF!</v>
      </c>
      <c r="H2191" s="2" t="e">
        <f>IF('01_Données'!#REF!="","",INDEX(Tableau3[Date livraison],MATCH('01_Données'!#REF!,Tableau3[Sequence],0),))</f>
        <v>#REF!</v>
      </c>
      <c r="I2191" s="1" t="str">
        <f t="shared" si="42"/>
        <v/>
      </c>
    </row>
    <row r="2192" spans="1:9" x14ac:dyDescent="0.25">
      <c r="A2192" s="19" t="str">
        <f>IF(ROW()-10&lt;='01_Données'!$O$2,ROW()-10,"")</f>
        <v/>
      </c>
      <c r="B2192" s="1" t="e">
        <f>IF('01_Données'!#REF!="","",INDEX(Tableau3[N°CMD],MATCH('01_Données'!#REF!,Tableau3[Sequence],0),))</f>
        <v>#REF!</v>
      </c>
      <c r="C2192" s="31" t="e">
        <f>IF('01_Données'!#REF!="","",INDEX(Tableau3[Désignation],MATCH('01_Données'!#REF!,Tableau3[Sequence],0),))</f>
        <v>#REF!</v>
      </c>
      <c r="D2192" s="1"/>
      <c r="E2192" s="22"/>
      <c r="F2192" s="22"/>
      <c r="G2192" s="2" t="e">
        <f>IF('01_Données'!#REF!="","",INDEX(Tableau3[Délai],MATCH('01_Données'!#REF!,Tableau3[Sequence],0),))</f>
        <v>#REF!</v>
      </c>
      <c r="H2192" s="2" t="e">
        <f>IF('01_Données'!#REF!="","",INDEX(Tableau3[Date livraison],MATCH('01_Données'!#REF!,Tableau3[Sequence],0),))</f>
        <v>#REF!</v>
      </c>
      <c r="I2192" s="1" t="str">
        <f t="shared" si="42"/>
        <v/>
      </c>
    </row>
    <row r="2193" spans="1:9" x14ac:dyDescent="0.25">
      <c r="A2193" s="19" t="str">
        <f>IF(ROW()-10&lt;='01_Données'!$O$2,ROW()-10,"")</f>
        <v/>
      </c>
      <c r="B2193" s="1" t="e">
        <f>IF('01_Données'!#REF!="","",INDEX(Tableau3[N°CMD],MATCH('01_Données'!#REF!,Tableau3[Sequence],0),))</f>
        <v>#REF!</v>
      </c>
      <c r="C2193" s="31" t="e">
        <f>IF('01_Données'!#REF!="","",INDEX(Tableau3[Désignation],MATCH('01_Données'!#REF!,Tableau3[Sequence],0),))</f>
        <v>#REF!</v>
      </c>
      <c r="D2193" s="1"/>
      <c r="E2193" s="22"/>
      <c r="F2193" s="22"/>
      <c r="G2193" s="2" t="e">
        <f>IF('01_Données'!#REF!="","",INDEX(Tableau3[Délai],MATCH('01_Données'!#REF!,Tableau3[Sequence],0),))</f>
        <v>#REF!</v>
      </c>
      <c r="H2193" s="2" t="e">
        <f>IF('01_Données'!#REF!="","",INDEX(Tableau3[Date livraison],MATCH('01_Données'!#REF!,Tableau3[Sequence],0),))</f>
        <v>#REF!</v>
      </c>
      <c r="I2193" s="1" t="str">
        <f t="shared" si="42"/>
        <v/>
      </c>
    </row>
    <row r="2194" spans="1:9" x14ac:dyDescent="0.25">
      <c r="A2194" s="19" t="str">
        <f>IF(ROW()-10&lt;='01_Données'!$O$2,ROW()-10,"")</f>
        <v/>
      </c>
      <c r="B2194" s="1" t="e">
        <f>IF('01_Données'!#REF!="","",INDEX(Tableau3[N°CMD],MATCH('01_Données'!#REF!,Tableau3[Sequence],0),))</f>
        <v>#REF!</v>
      </c>
      <c r="C2194" s="31" t="e">
        <f>IF('01_Données'!#REF!="","",INDEX(Tableau3[Désignation],MATCH('01_Données'!#REF!,Tableau3[Sequence],0),))</f>
        <v>#REF!</v>
      </c>
      <c r="D2194" s="1"/>
      <c r="E2194" s="22"/>
      <c r="F2194" s="22"/>
      <c r="G2194" s="2" t="e">
        <f>IF('01_Données'!#REF!="","",INDEX(Tableau3[Délai],MATCH('01_Données'!#REF!,Tableau3[Sequence],0),))</f>
        <v>#REF!</v>
      </c>
      <c r="H2194" s="2" t="e">
        <f>IF('01_Données'!#REF!="","",INDEX(Tableau3[Date livraison],MATCH('01_Données'!#REF!,Tableau3[Sequence],0),))</f>
        <v>#REF!</v>
      </c>
      <c r="I2194" s="1" t="str">
        <f t="shared" si="42"/>
        <v/>
      </c>
    </row>
    <row r="2195" spans="1:9" x14ac:dyDescent="0.25">
      <c r="A2195" s="19" t="str">
        <f>IF(ROW()-10&lt;='01_Données'!$O$2,ROW()-10,"")</f>
        <v/>
      </c>
      <c r="B2195" s="1" t="e">
        <f>IF('01_Données'!#REF!="","",INDEX(Tableau3[N°CMD],MATCH('01_Données'!#REF!,Tableau3[Sequence],0),))</f>
        <v>#REF!</v>
      </c>
      <c r="C2195" s="31" t="e">
        <f>IF('01_Données'!#REF!="","",INDEX(Tableau3[Désignation],MATCH('01_Données'!#REF!,Tableau3[Sequence],0),))</f>
        <v>#REF!</v>
      </c>
      <c r="D2195" s="1"/>
      <c r="E2195" s="22"/>
      <c r="F2195" s="22"/>
      <c r="G2195" s="2" t="e">
        <f>IF('01_Données'!#REF!="","",INDEX(Tableau3[Délai],MATCH('01_Données'!#REF!,Tableau3[Sequence],0),))</f>
        <v>#REF!</v>
      </c>
      <c r="H2195" s="2" t="e">
        <f>IF('01_Données'!#REF!="","",INDEX(Tableau3[Date livraison],MATCH('01_Données'!#REF!,Tableau3[Sequence],0),))</f>
        <v>#REF!</v>
      </c>
      <c r="I2195" s="1" t="str">
        <f t="shared" si="42"/>
        <v/>
      </c>
    </row>
    <row r="2196" spans="1:9" x14ac:dyDescent="0.25">
      <c r="A2196" s="19" t="str">
        <f>IF(ROW()-10&lt;='01_Données'!$O$2,ROW()-10,"")</f>
        <v/>
      </c>
      <c r="B2196" s="1" t="e">
        <f>IF('01_Données'!#REF!="","",INDEX(Tableau3[N°CMD],MATCH('01_Données'!#REF!,Tableau3[Sequence],0),))</f>
        <v>#REF!</v>
      </c>
      <c r="C2196" s="31" t="e">
        <f>IF('01_Données'!#REF!="","",INDEX(Tableau3[Désignation],MATCH('01_Données'!#REF!,Tableau3[Sequence],0),))</f>
        <v>#REF!</v>
      </c>
      <c r="D2196" s="1"/>
      <c r="E2196" s="22"/>
      <c r="F2196" s="22"/>
      <c r="G2196" s="2" t="e">
        <f>IF('01_Données'!#REF!="","",INDEX(Tableau3[Délai],MATCH('01_Données'!#REF!,Tableau3[Sequence],0),))</f>
        <v>#REF!</v>
      </c>
      <c r="H2196" s="2" t="e">
        <f>IF('01_Données'!#REF!="","",INDEX(Tableau3[Date livraison],MATCH('01_Données'!#REF!,Tableau3[Sequence],0),))</f>
        <v>#REF!</v>
      </c>
      <c r="I2196" s="1" t="str">
        <f t="shared" si="42"/>
        <v/>
      </c>
    </row>
    <row r="2197" spans="1:9" x14ac:dyDescent="0.25">
      <c r="A2197" s="19" t="str">
        <f>IF(ROW()-10&lt;='01_Données'!$O$2,ROW()-10,"")</f>
        <v/>
      </c>
      <c r="B2197" s="1" t="e">
        <f>IF('01_Données'!#REF!="","",INDEX(Tableau3[N°CMD],MATCH('01_Données'!#REF!,Tableau3[Sequence],0),))</f>
        <v>#REF!</v>
      </c>
      <c r="C2197" s="31" t="e">
        <f>IF('01_Données'!#REF!="","",INDEX(Tableau3[Désignation],MATCH('01_Données'!#REF!,Tableau3[Sequence],0),))</f>
        <v>#REF!</v>
      </c>
      <c r="D2197" s="1"/>
      <c r="E2197" s="22"/>
      <c r="F2197" s="22"/>
      <c r="G2197" s="2" t="e">
        <f>IF('01_Données'!#REF!="","",INDEX(Tableau3[Délai],MATCH('01_Données'!#REF!,Tableau3[Sequence],0),))</f>
        <v>#REF!</v>
      </c>
      <c r="H2197" s="2" t="e">
        <f>IF('01_Données'!#REF!="","",INDEX(Tableau3[Date livraison],MATCH('01_Données'!#REF!,Tableau3[Sequence],0),))</f>
        <v>#REF!</v>
      </c>
      <c r="I2197" s="1" t="str">
        <f t="shared" si="42"/>
        <v/>
      </c>
    </row>
    <row r="2198" spans="1:9" x14ac:dyDescent="0.25">
      <c r="A2198" s="19" t="str">
        <f>IF(ROW()-10&lt;='01_Données'!$O$2,ROW()-10,"")</f>
        <v/>
      </c>
      <c r="B2198" s="1" t="e">
        <f>IF('01_Données'!#REF!="","",INDEX(Tableau3[N°CMD],MATCH('01_Données'!#REF!,Tableau3[Sequence],0),))</f>
        <v>#REF!</v>
      </c>
      <c r="C2198" s="31" t="e">
        <f>IF('01_Données'!#REF!="","",INDEX(Tableau3[Désignation],MATCH('01_Données'!#REF!,Tableau3[Sequence],0),))</f>
        <v>#REF!</v>
      </c>
      <c r="D2198" s="1"/>
      <c r="E2198" s="22"/>
      <c r="F2198" s="22"/>
      <c r="G2198" s="2" t="e">
        <f>IF('01_Données'!#REF!="","",INDEX(Tableau3[Délai],MATCH('01_Données'!#REF!,Tableau3[Sequence],0),))</f>
        <v>#REF!</v>
      </c>
      <c r="H2198" s="2" t="e">
        <f>IF('01_Données'!#REF!="","",INDEX(Tableau3[Date livraison],MATCH('01_Données'!#REF!,Tableau3[Sequence],0),))</f>
        <v>#REF!</v>
      </c>
      <c r="I2198" s="1" t="str">
        <f t="shared" si="42"/>
        <v/>
      </c>
    </row>
    <row r="2199" spans="1:9" x14ac:dyDescent="0.25">
      <c r="A2199" s="19" t="str">
        <f>IF(ROW()-10&lt;='01_Données'!$O$2,ROW()-10,"")</f>
        <v/>
      </c>
      <c r="B2199" s="1" t="e">
        <f>IF('01_Données'!#REF!="","",INDEX(Tableau3[N°CMD],MATCH('01_Données'!#REF!,Tableau3[Sequence],0),))</f>
        <v>#REF!</v>
      </c>
      <c r="C2199" s="31" t="e">
        <f>IF('01_Données'!#REF!="","",INDEX(Tableau3[Désignation],MATCH('01_Données'!#REF!,Tableau3[Sequence],0),))</f>
        <v>#REF!</v>
      </c>
      <c r="D2199" s="1"/>
      <c r="E2199" s="22"/>
      <c r="F2199" s="22"/>
      <c r="G2199" s="2" t="e">
        <f>IF('01_Données'!#REF!="","",INDEX(Tableau3[Délai],MATCH('01_Données'!#REF!,Tableau3[Sequence],0),))</f>
        <v>#REF!</v>
      </c>
      <c r="H2199" s="2" t="e">
        <f>IF('01_Données'!#REF!="","",INDEX(Tableau3[Date livraison],MATCH('01_Données'!#REF!,Tableau3[Sequence],0),))</f>
        <v>#REF!</v>
      </c>
      <c r="I2199" s="1" t="str">
        <f t="shared" si="42"/>
        <v/>
      </c>
    </row>
    <row r="2200" spans="1:9" x14ac:dyDescent="0.25">
      <c r="A2200" s="19" t="str">
        <f>IF(ROW()-10&lt;='01_Données'!$O$2,ROW()-10,"")</f>
        <v/>
      </c>
      <c r="B2200" s="1" t="e">
        <f>IF('01_Données'!#REF!="","",INDEX(Tableau3[N°CMD],MATCH('01_Données'!#REF!,Tableau3[Sequence],0),))</f>
        <v>#REF!</v>
      </c>
      <c r="C2200" s="31" t="e">
        <f>IF('01_Données'!#REF!="","",INDEX(Tableau3[Désignation],MATCH('01_Données'!#REF!,Tableau3[Sequence],0),))</f>
        <v>#REF!</v>
      </c>
      <c r="D2200" s="1"/>
      <c r="E2200" s="22"/>
      <c r="F2200" s="22"/>
      <c r="G2200" s="2" t="e">
        <f>IF('01_Données'!#REF!="","",INDEX(Tableau3[Délai],MATCH('01_Données'!#REF!,Tableau3[Sequence],0),))</f>
        <v>#REF!</v>
      </c>
      <c r="H2200" s="2" t="e">
        <f>IF('01_Données'!#REF!="","",INDEX(Tableau3[Date livraison],MATCH('01_Données'!#REF!,Tableau3[Sequence],0),))</f>
        <v>#REF!</v>
      </c>
      <c r="I2200" s="1" t="str">
        <f t="shared" si="42"/>
        <v/>
      </c>
    </row>
    <row r="2201" spans="1:9" x14ac:dyDescent="0.25">
      <c r="A2201" s="19" t="str">
        <f>IF(ROW()-10&lt;='01_Données'!$O$2,ROW()-10,"")</f>
        <v/>
      </c>
      <c r="B2201" s="1" t="e">
        <f>IF('01_Données'!#REF!="","",INDEX(Tableau3[N°CMD],MATCH('01_Données'!#REF!,Tableau3[Sequence],0),))</f>
        <v>#REF!</v>
      </c>
      <c r="C2201" s="31" t="e">
        <f>IF('01_Données'!#REF!="","",INDEX(Tableau3[Désignation],MATCH('01_Données'!#REF!,Tableau3[Sequence],0),))</f>
        <v>#REF!</v>
      </c>
      <c r="D2201" s="1"/>
      <c r="E2201" s="22"/>
      <c r="F2201" s="22"/>
      <c r="G2201" s="2" t="e">
        <f>IF('01_Données'!#REF!="","",INDEX(Tableau3[Délai],MATCH('01_Données'!#REF!,Tableau3[Sequence],0),))</f>
        <v>#REF!</v>
      </c>
      <c r="H2201" s="2" t="e">
        <f>IF('01_Données'!#REF!="","",INDEX(Tableau3[Date livraison],MATCH('01_Données'!#REF!,Tableau3[Sequence],0),))</f>
        <v>#REF!</v>
      </c>
      <c r="I2201" s="1" t="str">
        <f t="shared" si="42"/>
        <v/>
      </c>
    </row>
    <row r="2202" spans="1:9" x14ac:dyDescent="0.25">
      <c r="A2202" s="19" t="str">
        <f>IF(ROW()-10&lt;='01_Données'!$O$2,ROW()-10,"")</f>
        <v/>
      </c>
      <c r="B2202" s="1" t="e">
        <f>IF('01_Données'!#REF!="","",INDEX(Tableau3[N°CMD],MATCH('01_Données'!#REF!,Tableau3[Sequence],0),))</f>
        <v>#REF!</v>
      </c>
      <c r="C2202" s="31" t="e">
        <f>IF('01_Données'!#REF!="","",INDEX(Tableau3[Désignation],MATCH('01_Données'!#REF!,Tableau3[Sequence],0),))</f>
        <v>#REF!</v>
      </c>
      <c r="D2202" s="1"/>
      <c r="E2202" s="22"/>
      <c r="F2202" s="22"/>
      <c r="G2202" s="2" t="e">
        <f>IF('01_Données'!#REF!="","",INDEX(Tableau3[Délai],MATCH('01_Données'!#REF!,Tableau3[Sequence],0),))</f>
        <v>#REF!</v>
      </c>
      <c r="H2202" s="2" t="e">
        <f>IF('01_Données'!#REF!="","",INDEX(Tableau3[Date livraison],MATCH('01_Données'!#REF!,Tableau3[Sequence],0),))</f>
        <v>#REF!</v>
      </c>
      <c r="I2202" s="1" t="str">
        <f t="shared" si="42"/>
        <v/>
      </c>
    </row>
    <row r="2203" spans="1:9" x14ac:dyDescent="0.25">
      <c r="A2203" s="19" t="str">
        <f>IF(ROW()-10&lt;='01_Données'!$O$2,ROW()-10,"")</f>
        <v/>
      </c>
      <c r="B2203" s="1" t="e">
        <f>IF('01_Données'!#REF!="","",INDEX(Tableau3[N°CMD],MATCH('01_Données'!#REF!,Tableau3[Sequence],0),))</f>
        <v>#REF!</v>
      </c>
      <c r="C2203" s="31" t="e">
        <f>IF('01_Données'!#REF!="","",INDEX(Tableau3[Désignation],MATCH('01_Données'!#REF!,Tableau3[Sequence],0),))</f>
        <v>#REF!</v>
      </c>
      <c r="D2203" s="1"/>
      <c r="E2203" s="22"/>
      <c r="F2203" s="22"/>
      <c r="G2203" s="2" t="e">
        <f>IF('01_Données'!#REF!="","",INDEX(Tableau3[Délai],MATCH('01_Données'!#REF!,Tableau3[Sequence],0),))</f>
        <v>#REF!</v>
      </c>
      <c r="H2203" s="2" t="e">
        <f>IF('01_Données'!#REF!="","",INDEX(Tableau3[Date livraison],MATCH('01_Données'!#REF!,Tableau3[Sequence],0),))</f>
        <v>#REF!</v>
      </c>
      <c r="I2203" s="1" t="str">
        <f t="shared" si="42"/>
        <v/>
      </c>
    </row>
    <row r="2204" spans="1:9" x14ac:dyDescent="0.25">
      <c r="A2204" s="19" t="str">
        <f>IF(ROW()-10&lt;='01_Données'!$O$2,ROW()-10,"")</f>
        <v/>
      </c>
      <c r="B2204" s="1" t="e">
        <f>IF('01_Données'!#REF!="","",INDEX(Tableau3[N°CMD],MATCH('01_Données'!#REF!,Tableau3[Sequence],0),))</f>
        <v>#REF!</v>
      </c>
      <c r="C2204" s="31" t="e">
        <f>IF('01_Données'!#REF!="","",INDEX(Tableau3[Désignation],MATCH('01_Données'!#REF!,Tableau3[Sequence],0),))</f>
        <v>#REF!</v>
      </c>
      <c r="D2204" s="1"/>
      <c r="E2204" s="22"/>
      <c r="F2204" s="22"/>
      <c r="G2204" s="2" t="e">
        <f>IF('01_Données'!#REF!="","",INDEX(Tableau3[Délai],MATCH('01_Données'!#REF!,Tableau3[Sequence],0),))</f>
        <v>#REF!</v>
      </c>
      <c r="H2204" s="2" t="e">
        <f>IF('01_Données'!#REF!="","",INDEX(Tableau3[Date livraison],MATCH('01_Données'!#REF!,Tableau3[Sequence],0),))</f>
        <v>#REF!</v>
      </c>
      <c r="I2204" s="1" t="str">
        <f t="shared" si="42"/>
        <v/>
      </c>
    </row>
    <row r="2205" spans="1:9" x14ac:dyDescent="0.25">
      <c r="A2205" s="19" t="str">
        <f>IF(ROW()-10&lt;='01_Données'!$O$2,ROW()-10,"")</f>
        <v/>
      </c>
      <c r="B2205" s="1" t="e">
        <f>IF('01_Données'!#REF!="","",INDEX(Tableau3[N°CMD],MATCH('01_Données'!#REF!,Tableau3[Sequence],0),))</f>
        <v>#REF!</v>
      </c>
      <c r="C2205" s="31" t="e">
        <f>IF('01_Données'!#REF!="","",INDEX(Tableau3[Désignation],MATCH('01_Données'!#REF!,Tableau3[Sequence],0),))</f>
        <v>#REF!</v>
      </c>
      <c r="D2205" s="1"/>
      <c r="E2205" s="22"/>
      <c r="F2205" s="22"/>
      <c r="G2205" s="2" t="e">
        <f>IF('01_Données'!#REF!="","",INDEX(Tableau3[Délai],MATCH('01_Données'!#REF!,Tableau3[Sequence],0),))</f>
        <v>#REF!</v>
      </c>
      <c r="H2205" s="2" t="e">
        <f>IF('01_Données'!#REF!="","",INDEX(Tableau3[Date livraison],MATCH('01_Données'!#REF!,Tableau3[Sequence],0),))</f>
        <v>#REF!</v>
      </c>
      <c r="I2205" s="1" t="str">
        <f t="shared" si="42"/>
        <v/>
      </c>
    </row>
    <row r="2206" spans="1:9" x14ac:dyDescent="0.25">
      <c r="A2206" s="19" t="str">
        <f>IF(ROW()-10&lt;='01_Données'!$O$2,ROW()-10,"")</f>
        <v/>
      </c>
      <c r="B2206" s="1" t="e">
        <f>IF('01_Données'!#REF!="","",INDEX(Tableau3[N°CMD],MATCH('01_Données'!#REF!,Tableau3[Sequence],0),))</f>
        <v>#REF!</v>
      </c>
      <c r="C2206" s="31" t="e">
        <f>IF('01_Données'!#REF!="","",INDEX(Tableau3[Désignation],MATCH('01_Données'!#REF!,Tableau3[Sequence],0),))</f>
        <v>#REF!</v>
      </c>
      <c r="D2206" s="1"/>
      <c r="E2206" s="22"/>
      <c r="F2206" s="22"/>
      <c r="G2206" s="2" t="e">
        <f>IF('01_Données'!#REF!="","",INDEX(Tableau3[Délai],MATCH('01_Données'!#REF!,Tableau3[Sequence],0),))</f>
        <v>#REF!</v>
      </c>
      <c r="H2206" s="2" t="e">
        <f>IF('01_Données'!#REF!="","",INDEX(Tableau3[Date livraison],MATCH('01_Données'!#REF!,Tableau3[Sequence],0),))</f>
        <v>#REF!</v>
      </c>
      <c r="I2206" s="1" t="str">
        <f t="shared" si="42"/>
        <v/>
      </c>
    </row>
    <row r="2207" spans="1:9" x14ac:dyDescent="0.25">
      <c r="A2207" s="19" t="str">
        <f>IF(ROW()-10&lt;='01_Données'!$O$2,ROW()-10,"")</f>
        <v/>
      </c>
      <c r="B2207" s="1" t="e">
        <f>IF('01_Données'!#REF!="","",INDEX(Tableau3[N°CMD],MATCH('01_Données'!#REF!,Tableau3[Sequence],0),))</f>
        <v>#REF!</v>
      </c>
      <c r="C2207" s="31" t="e">
        <f>IF('01_Données'!#REF!="","",INDEX(Tableau3[Désignation],MATCH('01_Données'!#REF!,Tableau3[Sequence],0),))</f>
        <v>#REF!</v>
      </c>
      <c r="D2207" s="1"/>
      <c r="E2207" s="22"/>
      <c r="F2207" s="22"/>
      <c r="G2207" s="2" t="e">
        <f>IF('01_Données'!#REF!="","",INDEX(Tableau3[Délai],MATCH('01_Données'!#REF!,Tableau3[Sequence],0),))</f>
        <v>#REF!</v>
      </c>
      <c r="H2207" s="2" t="e">
        <f>IF('01_Données'!#REF!="","",INDEX(Tableau3[Date livraison],MATCH('01_Données'!#REF!,Tableau3[Sequence],0),))</f>
        <v>#REF!</v>
      </c>
      <c r="I2207" s="1" t="str">
        <f t="shared" si="42"/>
        <v/>
      </c>
    </row>
    <row r="2208" spans="1:9" x14ac:dyDescent="0.25">
      <c r="A2208" s="19" t="str">
        <f>IF(ROW()-10&lt;='01_Données'!$O$2,ROW()-10,"")</f>
        <v/>
      </c>
      <c r="B2208" s="1" t="e">
        <f>IF('01_Données'!#REF!="","",INDEX(Tableau3[N°CMD],MATCH('01_Données'!#REF!,Tableau3[Sequence],0),))</f>
        <v>#REF!</v>
      </c>
      <c r="C2208" s="31" t="e">
        <f>IF('01_Données'!#REF!="","",INDEX(Tableau3[Désignation],MATCH('01_Données'!#REF!,Tableau3[Sequence],0),))</f>
        <v>#REF!</v>
      </c>
      <c r="D2208" s="1"/>
      <c r="E2208" s="22"/>
      <c r="F2208" s="22"/>
      <c r="G2208" s="2" t="e">
        <f>IF('01_Données'!#REF!="","",INDEX(Tableau3[Délai],MATCH('01_Données'!#REF!,Tableau3[Sequence],0),))</f>
        <v>#REF!</v>
      </c>
      <c r="H2208" s="2" t="e">
        <f>IF('01_Données'!#REF!="","",INDEX(Tableau3[Date livraison],MATCH('01_Données'!#REF!,Tableau3[Sequence],0),))</f>
        <v>#REF!</v>
      </c>
      <c r="I2208" s="1" t="str">
        <f t="shared" si="42"/>
        <v/>
      </c>
    </row>
    <row r="2209" spans="1:9" x14ac:dyDescent="0.25">
      <c r="A2209" s="19" t="str">
        <f>IF(ROW()-10&lt;='01_Données'!$O$2,ROW()-10,"")</f>
        <v/>
      </c>
      <c r="B2209" s="1" t="e">
        <f>IF('01_Données'!#REF!="","",INDEX(Tableau3[N°CMD],MATCH('01_Données'!#REF!,Tableau3[Sequence],0),))</f>
        <v>#REF!</v>
      </c>
      <c r="C2209" s="31" t="e">
        <f>IF('01_Données'!#REF!="","",INDEX(Tableau3[Désignation],MATCH('01_Données'!#REF!,Tableau3[Sequence],0),))</f>
        <v>#REF!</v>
      </c>
      <c r="D2209" s="1"/>
      <c r="E2209" s="22"/>
      <c r="F2209" s="22"/>
      <c r="G2209" s="2" t="e">
        <f>IF('01_Données'!#REF!="","",INDEX(Tableau3[Délai],MATCH('01_Données'!#REF!,Tableau3[Sequence],0),))</f>
        <v>#REF!</v>
      </c>
      <c r="H2209" s="2" t="e">
        <f>IF('01_Données'!#REF!="","",INDEX(Tableau3[Date livraison],MATCH('01_Données'!#REF!,Tableau3[Sequence],0),))</f>
        <v>#REF!</v>
      </c>
      <c r="I2209" s="1" t="str">
        <f t="shared" si="42"/>
        <v/>
      </c>
    </row>
    <row r="2210" spans="1:9" x14ac:dyDescent="0.25">
      <c r="A2210" s="19" t="str">
        <f>IF(ROW()-10&lt;='01_Données'!$O$2,ROW()-10,"")</f>
        <v/>
      </c>
      <c r="B2210" s="1" t="e">
        <f>IF('01_Données'!#REF!="","",INDEX(Tableau3[N°CMD],MATCH('01_Données'!#REF!,Tableau3[Sequence],0),))</f>
        <v>#REF!</v>
      </c>
      <c r="C2210" s="31" t="e">
        <f>IF('01_Données'!#REF!="","",INDEX(Tableau3[Désignation],MATCH('01_Données'!#REF!,Tableau3[Sequence],0),))</f>
        <v>#REF!</v>
      </c>
      <c r="D2210" s="1"/>
      <c r="E2210" s="22"/>
      <c r="F2210" s="22"/>
      <c r="G2210" s="2" t="e">
        <f>IF('01_Données'!#REF!="","",INDEX(Tableau3[Délai],MATCH('01_Données'!#REF!,Tableau3[Sequence],0),))</f>
        <v>#REF!</v>
      </c>
      <c r="H2210" s="2" t="e">
        <f>IF('01_Données'!#REF!="","",INDEX(Tableau3[Date livraison],MATCH('01_Données'!#REF!,Tableau3[Sequence],0),))</f>
        <v>#REF!</v>
      </c>
      <c r="I2210" s="1" t="str">
        <f t="shared" si="42"/>
        <v/>
      </c>
    </row>
    <row r="2211" spans="1:9" x14ac:dyDescent="0.25">
      <c r="A2211" s="19" t="str">
        <f>IF(ROW()-10&lt;='01_Données'!$O$2,ROW()-10,"")</f>
        <v/>
      </c>
      <c r="B2211" s="1" t="e">
        <f>IF('01_Données'!#REF!="","",INDEX(Tableau3[N°CMD],MATCH('01_Données'!#REF!,Tableau3[Sequence],0),))</f>
        <v>#REF!</v>
      </c>
      <c r="C2211" s="31" t="e">
        <f>IF('01_Données'!#REF!="","",INDEX(Tableau3[Désignation],MATCH('01_Données'!#REF!,Tableau3[Sequence],0),))</f>
        <v>#REF!</v>
      </c>
      <c r="D2211" s="1"/>
      <c r="E2211" s="22"/>
      <c r="F2211" s="22"/>
      <c r="G2211" s="2" t="e">
        <f>IF('01_Données'!#REF!="","",INDEX(Tableau3[Délai],MATCH('01_Données'!#REF!,Tableau3[Sequence],0),))</f>
        <v>#REF!</v>
      </c>
      <c r="H2211" s="2" t="e">
        <f>IF('01_Données'!#REF!="","",INDEX(Tableau3[Date livraison],MATCH('01_Données'!#REF!,Tableau3[Sequence],0),))</f>
        <v>#REF!</v>
      </c>
      <c r="I2211" s="1" t="str">
        <f t="shared" si="42"/>
        <v/>
      </c>
    </row>
    <row r="2212" spans="1:9" x14ac:dyDescent="0.25">
      <c r="A2212" s="19" t="str">
        <f>IF(ROW()-10&lt;='01_Données'!$O$2,ROW()-10,"")</f>
        <v/>
      </c>
      <c r="B2212" s="1" t="e">
        <f>IF('01_Données'!#REF!="","",INDEX(Tableau3[N°CMD],MATCH('01_Données'!#REF!,Tableau3[Sequence],0),))</f>
        <v>#REF!</v>
      </c>
      <c r="C2212" s="31" t="e">
        <f>IF('01_Données'!#REF!="","",INDEX(Tableau3[Désignation],MATCH('01_Données'!#REF!,Tableau3[Sequence],0),))</f>
        <v>#REF!</v>
      </c>
      <c r="D2212" s="1"/>
      <c r="E2212" s="22"/>
      <c r="F2212" s="22"/>
      <c r="G2212" s="2" t="e">
        <f>IF('01_Données'!#REF!="","",INDEX(Tableau3[Délai],MATCH('01_Données'!#REF!,Tableau3[Sequence],0),))</f>
        <v>#REF!</v>
      </c>
      <c r="H2212" s="2" t="e">
        <f>IF('01_Données'!#REF!="","",INDEX(Tableau3[Date livraison],MATCH('01_Données'!#REF!,Tableau3[Sequence],0),))</f>
        <v>#REF!</v>
      </c>
      <c r="I2212" s="1" t="str">
        <f t="shared" si="42"/>
        <v/>
      </c>
    </row>
    <row r="2213" spans="1:9" x14ac:dyDescent="0.25">
      <c r="A2213" s="19" t="str">
        <f>IF(ROW()-10&lt;='01_Données'!$O$2,ROW()-10,"")</f>
        <v/>
      </c>
      <c r="B2213" s="1" t="e">
        <f>IF('01_Données'!#REF!="","",INDEX(Tableau3[N°CMD],MATCH('01_Données'!#REF!,Tableau3[Sequence],0),))</f>
        <v>#REF!</v>
      </c>
      <c r="C2213" s="31" t="e">
        <f>IF('01_Données'!#REF!="","",INDEX(Tableau3[Désignation],MATCH('01_Données'!#REF!,Tableau3[Sequence],0),))</f>
        <v>#REF!</v>
      </c>
      <c r="D2213" s="1"/>
      <c r="E2213" s="22"/>
      <c r="F2213" s="22"/>
      <c r="G2213" s="2" t="e">
        <f>IF('01_Données'!#REF!="","",INDEX(Tableau3[Délai],MATCH('01_Données'!#REF!,Tableau3[Sequence],0),))</f>
        <v>#REF!</v>
      </c>
      <c r="H2213" s="2" t="e">
        <f>IF('01_Données'!#REF!="","",INDEX(Tableau3[Date livraison],MATCH('01_Données'!#REF!,Tableau3[Sequence],0),))</f>
        <v>#REF!</v>
      </c>
      <c r="I2213" s="1" t="str">
        <f t="shared" si="42"/>
        <v/>
      </c>
    </row>
    <row r="2214" spans="1:9" x14ac:dyDescent="0.25">
      <c r="A2214" s="19" t="str">
        <f>IF(ROW()-10&lt;='01_Données'!$O$2,ROW()-10,"")</f>
        <v/>
      </c>
      <c r="B2214" s="1" t="e">
        <f>IF('01_Données'!#REF!="","",INDEX(Tableau3[N°CMD],MATCH('01_Données'!#REF!,Tableau3[Sequence],0),))</f>
        <v>#REF!</v>
      </c>
      <c r="C2214" s="31" t="e">
        <f>IF('01_Données'!#REF!="","",INDEX(Tableau3[Désignation],MATCH('01_Données'!#REF!,Tableau3[Sequence],0),))</f>
        <v>#REF!</v>
      </c>
      <c r="D2214" s="1"/>
      <c r="E2214" s="22"/>
      <c r="F2214" s="22"/>
      <c r="G2214" s="2" t="e">
        <f>IF('01_Données'!#REF!="","",INDEX(Tableau3[Délai],MATCH('01_Données'!#REF!,Tableau3[Sequence],0),))</f>
        <v>#REF!</v>
      </c>
      <c r="H2214" s="2" t="e">
        <f>IF('01_Données'!#REF!="","",INDEX(Tableau3[Date livraison],MATCH('01_Données'!#REF!,Tableau3[Sequence],0),))</f>
        <v>#REF!</v>
      </c>
      <c r="I2214" s="1" t="str">
        <f t="shared" si="42"/>
        <v/>
      </c>
    </row>
    <row r="2215" spans="1:9" x14ac:dyDescent="0.25">
      <c r="A2215" s="19" t="str">
        <f>IF(ROW()-10&lt;='01_Données'!$O$2,ROW()-10,"")</f>
        <v/>
      </c>
      <c r="B2215" s="1" t="e">
        <f>IF('01_Données'!#REF!="","",INDEX(Tableau3[N°CMD],MATCH('01_Données'!#REF!,Tableau3[Sequence],0),))</f>
        <v>#REF!</v>
      </c>
      <c r="C2215" s="31" t="e">
        <f>IF('01_Données'!#REF!="","",INDEX(Tableau3[Désignation],MATCH('01_Données'!#REF!,Tableau3[Sequence],0),))</f>
        <v>#REF!</v>
      </c>
      <c r="D2215" s="1"/>
      <c r="E2215" s="22"/>
      <c r="F2215" s="22"/>
      <c r="G2215" s="2" t="e">
        <f>IF('01_Données'!#REF!="","",INDEX(Tableau3[Délai],MATCH('01_Données'!#REF!,Tableau3[Sequence],0),))</f>
        <v>#REF!</v>
      </c>
      <c r="H2215" s="2" t="e">
        <f>IF('01_Données'!#REF!="","",INDEX(Tableau3[Date livraison],MATCH('01_Données'!#REF!,Tableau3[Sequence],0),))</f>
        <v>#REF!</v>
      </c>
      <c r="I2215" s="1" t="str">
        <f t="shared" si="42"/>
        <v/>
      </c>
    </row>
    <row r="2216" spans="1:9" x14ac:dyDescent="0.25">
      <c r="A2216" s="19" t="str">
        <f>IF(ROW()-10&lt;='01_Données'!$O$2,ROW()-10,"")</f>
        <v/>
      </c>
      <c r="B2216" s="1" t="e">
        <f>IF('01_Données'!#REF!="","",INDEX(Tableau3[N°CMD],MATCH('01_Données'!#REF!,Tableau3[Sequence],0),))</f>
        <v>#REF!</v>
      </c>
      <c r="C2216" s="31" t="e">
        <f>IF('01_Données'!#REF!="","",INDEX(Tableau3[Désignation],MATCH('01_Données'!#REF!,Tableau3[Sequence],0),))</f>
        <v>#REF!</v>
      </c>
      <c r="D2216" s="1"/>
      <c r="E2216" s="22"/>
      <c r="F2216" s="22"/>
      <c r="G2216" s="2" t="e">
        <f>IF('01_Données'!#REF!="","",INDEX(Tableau3[Délai],MATCH('01_Données'!#REF!,Tableau3[Sequence],0),))</f>
        <v>#REF!</v>
      </c>
      <c r="H2216" s="2" t="e">
        <f>IF('01_Données'!#REF!="","",INDEX(Tableau3[Date livraison],MATCH('01_Données'!#REF!,Tableau3[Sequence],0),))</f>
        <v>#REF!</v>
      </c>
      <c r="I2216" s="1" t="str">
        <f t="shared" si="42"/>
        <v/>
      </c>
    </row>
    <row r="2217" spans="1:9" x14ac:dyDescent="0.25">
      <c r="A2217" s="19" t="str">
        <f>IF(ROW()-10&lt;='01_Données'!$O$2,ROW()-10,"")</f>
        <v/>
      </c>
      <c r="B2217" s="1" t="e">
        <f>IF('01_Données'!#REF!="","",INDEX(Tableau3[N°CMD],MATCH('01_Données'!#REF!,Tableau3[Sequence],0),))</f>
        <v>#REF!</v>
      </c>
      <c r="C2217" s="31" t="e">
        <f>IF('01_Données'!#REF!="","",INDEX(Tableau3[Désignation],MATCH('01_Données'!#REF!,Tableau3[Sequence],0),))</f>
        <v>#REF!</v>
      </c>
      <c r="D2217" s="1"/>
      <c r="E2217" s="22"/>
      <c r="F2217" s="22"/>
      <c r="G2217" s="2" t="e">
        <f>IF('01_Données'!#REF!="","",INDEX(Tableau3[Délai],MATCH('01_Données'!#REF!,Tableau3[Sequence],0),))</f>
        <v>#REF!</v>
      </c>
      <c r="H2217" s="2" t="e">
        <f>IF('01_Données'!#REF!="","",INDEX(Tableau3[Date livraison],MATCH('01_Données'!#REF!,Tableau3[Sequence],0),))</f>
        <v>#REF!</v>
      </c>
      <c r="I2217" s="1" t="str">
        <f t="shared" si="42"/>
        <v/>
      </c>
    </row>
    <row r="2218" spans="1:9" x14ac:dyDescent="0.25">
      <c r="A2218" s="19" t="str">
        <f>IF(ROW()-10&lt;='01_Données'!$O$2,ROW()-10,"")</f>
        <v/>
      </c>
      <c r="B2218" s="1" t="e">
        <f>IF('01_Données'!#REF!="","",INDEX(Tableau3[N°CMD],MATCH('01_Données'!#REF!,Tableau3[Sequence],0),))</f>
        <v>#REF!</v>
      </c>
      <c r="C2218" s="31" t="e">
        <f>IF('01_Données'!#REF!="","",INDEX(Tableau3[Désignation],MATCH('01_Données'!#REF!,Tableau3[Sequence],0),))</f>
        <v>#REF!</v>
      </c>
      <c r="D2218" s="1"/>
      <c r="E2218" s="22"/>
      <c r="F2218" s="22"/>
      <c r="G2218" s="2" t="e">
        <f>IF('01_Données'!#REF!="","",INDEX(Tableau3[Délai],MATCH('01_Données'!#REF!,Tableau3[Sequence],0),))</f>
        <v>#REF!</v>
      </c>
      <c r="H2218" s="2" t="e">
        <f>IF('01_Données'!#REF!="","",INDEX(Tableau3[Date livraison],MATCH('01_Données'!#REF!,Tableau3[Sequence],0),))</f>
        <v>#REF!</v>
      </c>
      <c r="I2218" s="1" t="str">
        <f t="shared" si="42"/>
        <v/>
      </c>
    </row>
    <row r="2219" spans="1:9" x14ac:dyDescent="0.25">
      <c r="A2219" s="19" t="str">
        <f>IF(ROW()-10&lt;='01_Données'!$O$2,ROW()-10,"")</f>
        <v/>
      </c>
      <c r="B2219" s="1" t="e">
        <f>IF('01_Données'!#REF!="","",INDEX(Tableau3[N°CMD],MATCH('01_Données'!#REF!,Tableau3[Sequence],0),))</f>
        <v>#REF!</v>
      </c>
      <c r="C2219" s="31" t="e">
        <f>IF('01_Données'!#REF!="","",INDEX(Tableau3[Désignation],MATCH('01_Données'!#REF!,Tableau3[Sequence],0),))</f>
        <v>#REF!</v>
      </c>
      <c r="D2219" s="1"/>
      <c r="E2219" s="22"/>
      <c r="F2219" s="22"/>
      <c r="G2219" s="2" t="e">
        <f>IF('01_Données'!#REF!="","",INDEX(Tableau3[Délai],MATCH('01_Données'!#REF!,Tableau3[Sequence],0),))</f>
        <v>#REF!</v>
      </c>
      <c r="H2219" s="2" t="e">
        <f>IF('01_Données'!#REF!="","",INDEX(Tableau3[Date livraison],MATCH('01_Données'!#REF!,Tableau3[Sequence],0),))</f>
        <v>#REF!</v>
      </c>
      <c r="I2219" s="1" t="str">
        <f t="shared" si="42"/>
        <v/>
      </c>
    </row>
    <row r="2220" spans="1:9" x14ac:dyDescent="0.25">
      <c r="A2220" s="19" t="str">
        <f>IF(ROW()-10&lt;='01_Données'!$O$2,ROW()-10,"")</f>
        <v/>
      </c>
      <c r="B2220" s="1" t="e">
        <f>IF('01_Données'!#REF!="","",INDEX(Tableau3[N°CMD],MATCH('01_Données'!#REF!,Tableau3[Sequence],0),))</f>
        <v>#REF!</v>
      </c>
      <c r="C2220" s="31" t="e">
        <f>IF('01_Données'!#REF!="","",INDEX(Tableau3[Désignation],MATCH('01_Données'!#REF!,Tableau3[Sequence],0),))</f>
        <v>#REF!</v>
      </c>
      <c r="D2220" s="1"/>
      <c r="E2220" s="22"/>
      <c r="F2220" s="22"/>
      <c r="G2220" s="2" t="e">
        <f>IF('01_Données'!#REF!="","",INDEX(Tableau3[Délai],MATCH('01_Données'!#REF!,Tableau3[Sequence],0),))</f>
        <v>#REF!</v>
      </c>
      <c r="H2220" s="2" t="e">
        <f>IF('01_Données'!#REF!="","",INDEX(Tableau3[Date livraison],MATCH('01_Données'!#REF!,Tableau3[Sequence],0),))</f>
        <v>#REF!</v>
      </c>
      <c r="I2220" s="1" t="str">
        <f t="shared" si="42"/>
        <v/>
      </c>
    </row>
    <row r="2221" spans="1:9" x14ac:dyDescent="0.25">
      <c r="A2221" s="19" t="str">
        <f>IF(ROW()-10&lt;='01_Données'!$O$2,ROW()-10,"")</f>
        <v/>
      </c>
      <c r="B2221" s="1" t="e">
        <f>IF('01_Données'!#REF!="","",INDEX(Tableau3[N°CMD],MATCH('01_Données'!#REF!,Tableau3[Sequence],0),))</f>
        <v>#REF!</v>
      </c>
      <c r="C2221" s="31" t="e">
        <f>IF('01_Données'!#REF!="","",INDEX(Tableau3[Désignation],MATCH('01_Données'!#REF!,Tableau3[Sequence],0),))</f>
        <v>#REF!</v>
      </c>
      <c r="D2221" s="1"/>
      <c r="E2221" s="22"/>
      <c r="F2221" s="22"/>
      <c r="G2221" s="2" t="e">
        <f>IF('01_Données'!#REF!="","",INDEX(Tableau3[Délai],MATCH('01_Données'!#REF!,Tableau3[Sequence],0),))</f>
        <v>#REF!</v>
      </c>
      <c r="H2221" s="2" t="e">
        <f>IF('01_Données'!#REF!="","",INDEX(Tableau3[Date livraison],MATCH('01_Données'!#REF!,Tableau3[Sequence],0),))</f>
        <v>#REF!</v>
      </c>
      <c r="I2221" s="1" t="str">
        <f t="shared" si="42"/>
        <v/>
      </c>
    </row>
    <row r="2222" spans="1:9" x14ac:dyDescent="0.25">
      <c r="A2222" s="19" t="str">
        <f>IF(ROW()-10&lt;='01_Données'!$O$2,ROW()-10,"")</f>
        <v/>
      </c>
      <c r="B2222" s="1" t="e">
        <f>IF('01_Données'!#REF!="","",INDEX(Tableau3[N°CMD],MATCH('01_Données'!#REF!,Tableau3[Sequence],0),))</f>
        <v>#REF!</v>
      </c>
      <c r="C2222" s="31" t="e">
        <f>IF('01_Données'!#REF!="","",INDEX(Tableau3[Désignation],MATCH('01_Données'!#REF!,Tableau3[Sequence],0),))</f>
        <v>#REF!</v>
      </c>
      <c r="D2222" s="1"/>
      <c r="E2222" s="22"/>
      <c r="F2222" s="22"/>
      <c r="G2222" s="2" t="e">
        <f>IF('01_Données'!#REF!="","",INDEX(Tableau3[Délai],MATCH('01_Données'!#REF!,Tableau3[Sequence],0),))</f>
        <v>#REF!</v>
      </c>
      <c r="H2222" s="2" t="e">
        <f>IF('01_Données'!#REF!="","",INDEX(Tableau3[Date livraison],MATCH('01_Données'!#REF!,Tableau3[Sequence],0),))</f>
        <v>#REF!</v>
      </c>
      <c r="I2222" s="1" t="str">
        <f t="shared" si="42"/>
        <v/>
      </c>
    </row>
    <row r="2223" spans="1:9" x14ac:dyDescent="0.25">
      <c r="A2223" s="19" t="str">
        <f>IF(ROW()-10&lt;='01_Données'!$O$2,ROW()-10,"")</f>
        <v/>
      </c>
      <c r="B2223" s="1" t="e">
        <f>IF('01_Données'!#REF!="","",INDEX(Tableau3[N°CMD],MATCH('01_Données'!#REF!,Tableau3[Sequence],0),))</f>
        <v>#REF!</v>
      </c>
      <c r="C2223" s="31" t="e">
        <f>IF('01_Données'!#REF!="","",INDEX(Tableau3[Désignation],MATCH('01_Données'!#REF!,Tableau3[Sequence],0),))</f>
        <v>#REF!</v>
      </c>
      <c r="D2223" s="1"/>
      <c r="E2223" s="22"/>
      <c r="F2223" s="22"/>
      <c r="G2223" s="2" t="e">
        <f>IF('01_Données'!#REF!="","",INDEX(Tableau3[Délai],MATCH('01_Données'!#REF!,Tableau3[Sequence],0),))</f>
        <v>#REF!</v>
      </c>
      <c r="H2223" s="2" t="e">
        <f>IF('01_Données'!#REF!="","",INDEX(Tableau3[Date livraison],MATCH('01_Données'!#REF!,Tableau3[Sequence],0),))</f>
        <v>#REF!</v>
      </c>
      <c r="I2223" s="1" t="str">
        <f t="shared" si="42"/>
        <v/>
      </c>
    </row>
    <row r="2224" spans="1:9" x14ac:dyDescent="0.25">
      <c r="A2224" s="19" t="str">
        <f>IF(ROW()-10&lt;='01_Données'!$O$2,ROW()-10,"")</f>
        <v/>
      </c>
      <c r="B2224" s="1" t="e">
        <f>IF('01_Données'!#REF!="","",INDEX(Tableau3[N°CMD],MATCH('01_Données'!#REF!,Tableau3[Sequence],0),))</f>
        <v>#REF!</v>
      </c>
      <c r="C2224" s="31" t="e">
        <f>IF('01_Données'!#REF!="","",INDEX(Tableau3[Désignation],MATCH('01_Données'!#REF!,Tableau3[Sequence],0),))</f>
        <v>#REF!</v>
      </c>
      <c r="D2224" s="1"/>
      <c r="E2224" s="22"/>
      <c r="F2224" s="22"/>
      <c r="G2224" s="2" t="e">
        <f>IF('01_Données'!#REF!="","",INDEX(Tableau3[Délai],MATCH('01_Données'!#REF!,Tableau3[Sequence],0),))</f>
        <v>#REF!</v>
      </c>
      <c r="H2224" s="2" t="e">
        <f>IF('01_Données'!#REF!="","",INDEX(Tableau3[Date livraison],MATCH('01_Données'!#REF!,Tableau3[Sequence],0),))</f>
        <v>#REF!</v>
      </c>
      <c r="I2224" s="1" t="str">
        <f t="shared" si="42"/>
        <v/>
      </c>
    </row>
    <row r="2225" spans="1:9" x14ac:dyDescent="0.25">
      <c r="A2225" s="19" t="str">
        <f>IF(ROW()-10&lt;='01_Données'!$O$2,ROW()-10,"")</f>
        <v/>
      </c>
      <c r="B2225" s="1" t="e">
        <f>IF('01_Données'!#REF!="","",INDEX(Tableau3[N°CMD],MATCH('01_Données'!#REF!,Tableau3[Sequence],0),))</f>
        <v>#REF!</v>
      </c>
      <c r="C2225" s="31" t="e">
        <f>IF('01_Données'!#REF!="","",INDEX(Tableau3[Désignation],MATCH('01_Données'!#REF!,Tableau3[Sequence],0),))</f>
        <v>#REF!</v>
      </c>
      <c r="D2225" s="1"/>
      <c r="E2225" s="22"/>
      <c r="F2225" s="22"/>
      <c r="G2225" s="2" t="e">
        <f>IF('01_Données'!#REF!="","",INDEX(Tableau3[Délai],MATCH('01_Données'!#REF!,Tableau3[Sequence],0),))</f>
        <v>#REF!</v>
      </c>
      <c r="H2225" s="2" t="e">
        <f>IF('01_Données'!#REF!="","",INDEX(Tableau3[Date livraison],MATCH('01_Données'!#REF!,Tableau3[Sequence],0),))</f>
        <v>#REF!</v>
      </c>
      <c r="I2225" s="1" t="str">
        <f t="shared" si="42"/>
        <v/>
      </c>
    </row>
    <row r="2226" spans="1:9" x14ac:dyDescent="0.25">
      <c r="A2226" s="19" t="str">
        <f>IF(ROW()-10&lt;='01_Données'!$O$2,ROW()-10,"")</f>
        <v/>
      </c>
      <c r="B2226" s="1" t="e">
        <f>IF('01_Données'!#REF!="","",INDEX(Tableau3[N°CMD],MATCH('01_Données'!#REF!,Tableau3[Sequence],0),))</f>
        <v>#REF!</v>
      </c>
      <c r="C2226" s="31" t="e">
        <f>IF('01_Données'!#REF!="","",INDEX(Tableau3[Désignation],MATCH('01_Données'!#REF!,Tableau3[Sequence],0),))</f>
        <v>#REF!</v>
      </c>
      <c r="D2226" s="1"/>
      <c r="E2226" s="22"/>
      <c r="F2226" s="22"/>
      <c r="G2226" s="2" t="e">
        <f>IF('01_Données'!#REF!="","",INDEX(Tableau3[Délai],MATCH('01_Données'!#REF!,Tableau3[Sequence],0),))</f>
        <v>#REF!</v>
      </c>
      <c r="H2226" s="2" t="e">
        <f>IF('01_Données'!#REF!="","",INDEX(Tableau3[Date livraison],MATCH('01_Données'!#REF!,Tableau3[Sequence],0),))</f>
        <v>#REF!</v>
      </c>
      <c r="I2226" s="1" t="str">
        <f t="shared" si="42"/>
        <v/>
      </c>
    </row>
    <row r="2227" spans="1:9" x14ac:dyDescent="0.25">
      <c r="A2227" s="19" t="str">
        <f>IF(ROW()-10&lt;='01_Données'!$O$2,ROW()-10,"")</f>
        <v/>
      </c>
      <c r="B2227" s="1" t="e">
        <f>IF('01_Données'!#REF!="","",INDEX(Tableau3[N°CMD],MATCH('01_Données'!#REF!,Tableau3[Sequence],0),))</f>
        <v>#REF!</v>
      </c>
      <c r="C2227" s="31" t="e">
        <f>IF('01_Données'!#REF!="","",INDEX(Tableau3[Désignation],MATCH('01_Données'!#REF!,Tableau3[Sequence],0),))</f>
        <v>#REF!</v>
      </c>
      <c r="D2227" s="1"/>
      <c r="E2227" s="22"/>
      <c r="F2227" s="22"/>
      <c r="G2227" s="2" t="e">
        <f>IF('01_Données'!#REF!="","",INDEX(Tableau3[Délai],MATCH('01_Données'!#REF!,Tableau3[Sequence],0),))</f>
        <v>#REF!</v>
      </c>
      <c r="H2227" s="2" t="e">
        <f>IF('01_Données'!#REF!="","",INDEX(Tableau3[Date livraison],MATCH('01_Données'!#REF!,Tableau3[Sequence],0),))</f>
        <v>#REF!</v>
      </c>
      <c r="I2227" s="1" t="str">
        <f t="shared" si="42"/>
        <v/>
      </c>
    </row>
    <row r="2228" spans="1:9" x14ac:dyDescent="0.25">
      <c r="A2228" s="19" t="str">
        <f>IF(ROW()-10&lt;='01_Données'!$O$2,ROW()-10,"")</f>
        <v/>
      </c>
      <c r="B2228" s="1" t="e">
        <f>IF('01_Données'!#REF!="","",INDEX(Tableau3[N°CMD],MATCH('01_Données'!#REF!,Tableau3[Sequence],0),))</f>
        <v>#REF!</v>
      </c>
      <c r="C2228" s="31" t="e">
        <f>IF('01_Données'!#REF!="","",INDEX(Tableau3[Désignation],MATCH('01_Données'!#REF!,Tableau3[Sequence],0),))</f>
        <v>#REF!</v>
      </c>
      <c r="D2228" s="1"/>
      <c r="E2228" s="22"/>
      <c r="F2228" s="22"/>
      <c r="G2228" s="2" t="e">
        <f>IF('01_Données'!#REF!="","",INDEX(Tableau3[Délai],MATCH('01_Données'!#REF!,Tableau3[Sequence],0),))</f>
        <v>#REF!</v>
      </c>
      <c r="H2228" s="2" t="e">
        <f>IF('01_Données'!#REF!="","",INDEX(Tableau3[Date livraison],MATCH('01_Données'!#REF!,Tableau3[Sequence],0),))</f>
        <v>#REF!</v>
      </c>
      <c r="I2228" s="1" t="str">
        <f t="shared" si="42"/>
        <v/>
      </c>
    </row>
    <row r="2229" spans="1:9" x14ac:dyDescent="0.25">
      <c r="A2229" s="19" t="str">
        <f>IF(ROW()-10&lt;='01_Données'!$O$2,ROW()-10,"")</f>
        <v/>
      </c>
      <c r="B2229" s="1" t="e">
        <f>IF('01_Données'!#REF!="","",INDEX(Tableau3[N°CMD],MATCH('01_Données'!#REF!,Tableau3[Sequence],0),))</f>
        <v>#REF!</v>
      </c>
      <c r="C2229" s="31" t="e">
        <f>IF('01_Données'!#REF!="","",INDEX(Tableau3[Désignation],MATCH('01_Données'!#REF!,Tableau3[Sequence],0),))</f>
        <v>#REF!</v>
      </c>
      <c r="D2229" s="1"/>
      <c r="E2229" s="22"/>
      <c r="F2229" s="22"/>
      <c r="G2229" s="2" t="e">
        <f>IF('01_Données'!#REF!="","",INDEX(Tableau3[Délai],MATCH('01_Données'!#REF!,Tableau3[Sequence],0),))</f>
        <v>#REF!</v>
      </c>
      <c r="H2229" s="2" t="e">
        <f>IF('01_Données'!#REF!="","",INDEX(Tableau3[Date livraison],MATCH('01_Données'!#REF!,Tableau3[Sequence],0),))</f>
        <v>#REF!</v>
      </c>
      <c r="I2229" s="1" t="str">
        <f t="shared" si="42"/>
        <v/>
      </c>
    </row>
    <row r="2230" spans="1:9" x14ac:dyDescent="0.25">
      <c r="A2230" s="19" t="str">
        <f>IF(ROW()-10&lt;='01_Données'!$O$2,ROW()-10,"")</f>
        <v/>
      </c>
      <c r="B2230" s="1" t="e">
        <f>IF('01_Données'!#REF!="","",INDEX(Tableau3[N°CMD],MATCH('01_Données'!#REF!,Tableau3[Sequence],0),))</f>
        <v>#REF!</v>
      </c>
      <c r="C2230" s="31" t="e">
        <f>IF('01_Données'!#REF!="","",INDEX(Tableau3[Désignation],MATCH('01_Données'!#REF!,Tableau3[Sequence],0),))</f>
        <v>#REF!</v>
      </c>
      <c r="D2230" s="1"/>
      <c r="E2230" s="22"/>
      <c r="F2230" s="22"/>
      <c r="G2230" s="2" t="e">
        <f>IF('01_Données'!#REF!="","",INDEX(Tableau3[Délai],MATCH('01_Données'!#REF!,Tableau3[Sequence],0),))</f>
        <v>#REF!</v>
      </c>
      <c r="H2230" s="2" t="e">
        <f>IF('01_Données'!#REF!="","",INDEX(Tableau3[Date livraison],MATCH('01_Données'!#REF!,Tableau3[Sequence],0),))</f>
        <v>#REF!</v>
      </c>
      <c r="I2230" s="1" t="str">
        <f t="shared" ref="I2230:I2293" si="43">IF(ISBLANK(A2230),"",IFERROR(H2230-G2230,""))</f>
        <v/>
      </c>
    </row>
    <row r="2231" spans="1:9" x14ac:dyDescent="0.25">
      <c r="A2231" s="19" t="str">
        <f>IF(ROW()-10&lt;='01_Données'!$O$2,ROW()-10,"")</f>
        <v/>
      </c>
      <c r="B2231" s="1" t="e">
        <f>IF('01_Données'!#REF!="","",INDEX(Tableau3[N°CMD],MATCH('01_Données'!#REF!,Tableau3[Sequence],0),))</f>
        <v>#REF!</v>
      </c>
      <c r="C2231" s="31" t="e">
        <f>IF('01_Données'!#REF!="","",INDEX(Tableau3[Désignation],MATCH('01_Données'!#REF!,Tableau3[Sequence],0),))</f>
        <v>#REF!</v>
      </c>
      <c r="D2231" s="1"/>
      <c r="E2231" s="22"/>
      <c r="F2231" s="22"/>
      <c r="G2231" s="2" t="e">
        <f>IF('01_Données'!#REF!="","",INDEX(Tableau3[Délai],MATCH('01_Données'!#REF!,Tableau3[Sequence],0),))</f>
        <v>#REF!</v>
      </c>
      <c r="H2231" s="2" t="e">
        <f>IF('01_Données'!#REF!="","",INDEX(Tableau3[Date livraison],MATCH('01_Données'!#REF!,Tableau3[Sequence],0),))</f>
        <v>#REF!</v>
      </c>
      <c r="I2231" s="1" t="str">
        <f t="shared" si="43"/>
        <v/>
      </c>
    </row>
    <row r="2232" spans="1:9" x14ac:dyDescent="0.25">
      <c r="A2232" s="19" t="str">
        <f>IF(ROW()-10&lt;='01_Données'!$O$2,ROW()-10,"")</f>
        <v/>
      </c>
      <c r="B2232" s="1" t="e">
        <f>IF('01_Données'!#REF!="","",INDEX(Tableau3[N°CMD],MATCH('01_Données'!#REF!,Tableau3[Sequence],0),))</f>
        <v>#REF!</v>
      </c>
      <c r="C2232" s="31" t="e">
        <f>IF('01_Données'!#REF!="","",INDEX(Tableau3[Désignation],MATCH('01_Données'!#REF!,Tableau3[Sequence],0),))</f>
        <v>#REF!</v>
      </c>
      <c r="D2232" s="1"/>
      <c r="E2232" s="22"/>
      <c r="F2232" s="22"/>
      <c r="G2232" s="2" t="e">
        <f>IF('01_Données'!#REF!="","",INDEX(Tableau3[Délai],MATCH('01_Données'!#REF!,Tableau3[Sequence],0),))</f>
        <v>#REF!</v>
      </c>
      <c r="H2232" s="2" t="e">
        <f>IF('01_Données'!#REF!="","",INDEX(Tableau3[Date livraison],MATCH('01_Données'!#REF!,Tableau3[Sequence],0),))</f>
        <v>#REF!</v>
      </c>
      <c r="I2232" s="1" t="str">
        <f t="shared" si="43"/>
        <v/>
      </c>
    </row>
    <row r="2233" spans="1:9" x14ac:dyDescent="0.25">
      <c r="A2233" s="19" t="str">
        <f>IF(ROW()-10&lt;='01_Données'!$O$2,ROW()-10,"")</f>
        <v/>
      </c>
      <c r="B2233" s="1" t="e">
        <f>IF('01_Données'!#REF!="","",INDEX(Tableau3[N°CMD],MATCH('01_Données'!#REF!,Tableau3[Sequence],0),))</f>
        <v>#REF!</v>
      </c>
      <c r="C2233" s="31" t="e">
        <f>IF('01_Données'!#REF!="","",INDEX(Tableau3[Désignation],MATCH('01_Données'!#REF!,Tableau3[Sequence],0),))</f>
        <v>#REF!</v>
      </c>
      <c r="D2233" s="1"/>
      <c r="E2233" s="22"/>
      <c r="F2233" s="22"/>
      <c r="G2233" s="2" t="e">
        <f>IF('01_Données'!#REF!="","",INDEX(Tableau3[Délai],MATCH('01_Données'!#REF!,Tableau3[Sequence],0),))</f>
        <v>#REF!</v>
      </c>
      <c r="H2233" s="2" t="e">
        <f>IF('01_Données'!#REF!="","",INDEX(Tableau3[Date livraison],MATCH('01_Données'!#REF!,Tableau3[Sequence],0),))</f>
        <v>#REF!</v>
      </c>
      <c r="I2233" s="1" t="str">
        <f t="shared" si="43"/>
        <v/>
      </c>
    </row>
    <row r="2234" spans="1:9" x14ac:dyDescent="0.25">
      <c r="A2234" s="19" t="str">
        <f>IF(ROW()-10&lt;='01_Données'!$O$2,ROW()-10,"")</f>
        <v/>
      </c>
      <c r="B2234" s="1" t="e">
        <f>IF('01_Données'!#REF!="","",INDEX(Tableau3[N°CMD],MATCH('01_Données'!#REF!,Tableau3[Sequence],0),))</f>
        <v>#REF!</v>
      </c>
      <c r="C2234" s="31" t="e">
        <f>IF('01_Données'!#REF!="","",INDEX(Tableau3[Désignation],MATCH('01_Données'!#REF!,Tableau3[Sequence],0),))</f>
        <v>#REF!</v>
      </c>
      <c r="D2234" s="1"/>
      <c r="E2234" s="22"/>
      <c r="F2234" s="22"/>
      <c r="G2234" s="2" t="e">
        <f>IF('01_Données'!#REF!="","",INDEX(Tableau3[Délai],MATCH('01_Données'!#REF!,Tableau3[Sequence],0),))</f>
        <v>#REF!</v>
      </c>
      <c r="H2234" s="2" t="e">
        <f>IF('01_Données'!#REF!="","",INDEX(Tableau3[Date livraison],MATCH('01_Données'!#REF!,Tableau3[Sequence],0),))</f>
        <v>#REF!</v>
      </c>
      <c r="I2234" s="1" t="str">
        <f t="shared" si="43"/>
        <v/>
      </c>
    </row>
    <row r="2235" spans="1:9" x14ac:dyDescent="0.25">
      <c r="A2235" s="19" t="str">
        <f>IF(ROW()-10&lt;='01_Données'!$O$2,ROW()-10,"")</f>
        <v/>
      </c>
      <c r="B2235" s="1" t="e">
        <f>IF('01_Données'!#REF!="","",INDEX(Tableau3[N°CMD],MATCH('01_Données'!#REF!,Tableau3[Sequence],0),))</f>
        <v>#REF!</v>
      </c>
      <c r="C2235" s="31" t="e">
        <f>IF('01_Données'!#REF!="","",INDEX(Tableau3[Désignation],MATCH('01_Données'!#REF!,Tableau3[Sequence],0),))</f>
        <v>#REF!</v>
      </c>
      <c r="D2235" s="1"/>
      <c r="E2235" s="22"/>
      <c r="F2235" s="22"/>
      <c r="G2235" s="2" t="e">
        <f>IF('01_Données'!#REF!="","",INDEX(Tableau3[Délai],MATCH('01_Données'!#REF!,Tableau3[Sequence],0),))</f>
        <v>#REF!</v>
      </c>
      <c r="H2235" s="2" t="e">
        <f>IF('01_Données'!#REF!="","",INDEX(Tableau3[Date livraison],MATCH('01_Données'!#REF!,Tableau3[Sequence],0),))</f>
        <v>#REF!</v>
      </c>
      <c r="I2235" s="1" t="str">
        <f t="shared" si="43"/>
        <v/>
      </c>
    </row>
    <row r="2236" spans="1:9" x14ac:dyDescent="0.25">
      <c r="A2236" s="19" t="str">
        <f>IF(ROW()-10&lt;='01_Données'!$O$2,ROW()-10,"")</f>
        <v/>
      </c>
      <c r="B2236" s="1" t="e">
        <f>IF('01_Données'!#REF!="","",INDEX(Tableau3[N°CMD],MATCH('01_Données'!#REF!,Tableau3[Sequence],0),))</f>
        <v>#REF!</v>
      </c>
      <c r="C2236" s="31" t="e">
        <f>IF('01_Données'!#REF!="","",INDEX(Tableau3[Désignation],MATCH('01_Données'!#REF!,Tableau3[Sequence],0),))</f>
        <v>#REF!</v>
      </c>
      <c r="D2236" s="1"/>
      <c r="E2236" s="22"/>
      <c r="F2236" s="22"/>
      <c r="G2236" s="2" t="e">
        <f>IF('01_Données'!#REF!="","",INDEX(Tableau3[Délai],MATCH('01_Données'!#REF!,Tableau3[Sequence],0),))</f>
        <v>#REF!</v>
      </c>
      <c r="H2236" s="2" t="e">
        <f>IF('01_Données'!#REF!="","",INDEX(Tableau3[Date livraison],MATCH('01_Données'!#REF!,Tableau3[Sequence],0),))</f>
        <v>#REF!</v>
      </c>
      <c r="I2236" s="1" t="str">
        <f t="shared" si="43"/>
        <v/>
      </c>
    </row>
    <row r="2237" spans="1:9" x14ac:dyDescent="0.25">
      <c r="A2237" s="19" t="str">
        <f>IF(ROW()-10&lt;='01_Données'!$O$2,ROW()-10,"")</f>
        <v/>
      </c>
      <c r="B2237" s="1" t="e">
        <f>IF('01_Données'!#REF!="","",INDEX(Tableau3[N°CMD],MATCH('01_Données'!#REF!,Tableau3[Sequence],0),))</f>
        <v>#REF!</v>
      </c>
      <c r="C2237" s="31" t="e">
        <f>IF('01_Données'!#REF!="","",INDEX(Tableau3[Désignation],MATCH('01_Données'!#REF!,Tableau3[Sequence],0),))</f>
        <v>#REF!</v>
      </c>
      <c r="D2237" s="1"/>
      <c r="E2237" s="22"/>
      <c r="F2237" s="22"/>
      <c r="G2237" s="2" t="e">
        <f>IF('01_Données'!#REF!="","",INDEX(Tableau3[Délai],MATCH('01_Données'!#REF!,Tableau3[Sequence],0),))</f>
        <v>#REF!</v>
      </c>
      <c r="H2237" s="2" t="e">
        <f>IF('01_Données'!#REF!="","",INDEX(Tableau3[Date livraison],MATCH('01_Données'!#REF!,Tableau3[Sequence],0),))</f>
        <v>#REF!</v>
      </c>
      <c r="I2237" s="1" t="str">
        <f t="shared" si="43"/>
        <v/>
      </c>
    </row>
    <row r="2238" spans="1:9" x14ac:dyDescent="0.25">
      <c r="A2238" s="19" t="str">
        <f>IF(ROW()-10&lt;='01_Données'!$O$2,ROW()-10,"")</f>
        <v/>
      </c>
      <c r="B2238" s="1" t="e">
        <f>IF('01_Données'!#REF!="","",INDEX(Tableau3[N°CMD],MATCH('01_Données'!#REF!,Tableau3[Sequence],0),))</f>
        <v>#REF!</v>
      </c>
      <c r="C2238" s="31" t="e">
        <f>IF('01_Données'!#REF!="","",INDEX(Tableau3[Désignation],MATCH('01_Données'!#REF!,Tableau3[Sequence],0),))</f>
        <v>#REF!</v>
      </c>
      <c r="D2238" s="1"/>
      <c r="E2238" s="22"/>
      <c r="F2238" s="22"/>
      <c r="G2238" s="2" t="e">
        <f>IF('01_Données'!#REF!="","",INDEX(Tableau3[Délai],MATCH('01_Données'!#REF!,Tableau3[Sequence],0),))</f>
        <v>#REF!</v>
      </c>
      <c r="H2238" s="2" t="e">
        <f>IF('01_Données'!#REF!="","",INDEX(Tableau3[Date livraison],MATCH('01_Données'!#REF!,Tableau3[Sequence],0),))</f>
        <v>#REF!</v>
      </c>
      <c r="I2238" s="1" t="str">
        <f t="shared" si="43"/>
        <v/>
      </c>
    </row>
    <row r="2239" spans="1:9" x14ac:dyDescent="0.25">
      <c r="A2239" s="19" t="str">
        <f>IF(ROW()-10&lt;='01_Données'!$O$2,ROW()-10,"")</f>
        <v/>
      </c>
      <c r="B2239" s="1" t="e">
        <f>IF('01_Données'!#REF!="","",INDEX(Tableau3[N°CMD],MATCH('01_Données'!#REF!,Tableau3[Sequence],0),))</f>
        <v>#REF!</v>
      </c>
      <c r="C2239" s="31" t="e">
        <f>IF('01_Données'!#REF!="","",INDEX(Tableau3[Désignation],MATCH('01_Données'!#REF!,Tableau3[Sequence],0),))</f>
        <v>#REF!</v>
      </c>
      <c r="D2239" s="1"/>
      <c r="E2239" s="22"/>
      <c r="F2239" s="22"/>
      <c r="G2239" s="2" t="e">
        <f>IF('01_Données'!#REF!="","",INDEX(Tableau3[Délai],MATCH('01_Données'!#REF!,Tableau3[Sequence],0),))</f>
        <v>#REF!</v>
      </c>
      <c r="H2239" s="2" t="e">
        <f>IF('01_Données'!#REF!="","",INDEX(Tableau3[Date livraison],MATCH('01_Données'!#REF!,Tableau3[Sequence],0),))</f>
        <v>#REF!</v>
      </c>
      <c r="I2239" s="1" t="str">
        <f t="shared" si="43"/>
        <v/>
      </c>
    </row>
    <row r="2240" spans="1:9" x14ac:dyDescent="0.25">
      <c r="A2240" s="19" t="str">
        <f>IF(ROW()-10&lt;='01_Données'!$O$2,ROW()-10,"")</f>
        <v/>
      </c>
      <c r="B2240" s="1" t="e">
        <f>IF('01_Données'!#REF!="","",INDEX(Tableau3[N°CMD],MATCH('01_Données'!#REF!,Tableau3[Sequence],0),))</f>
        <v>#REF!</v>
      </c>
      <c r="C2240" s="31" t="e">
        <f>IF('01_Données'!#REF!="","",INDEX(Tableau3[Désignation],MATCH('01_Données'!#REF!,Tableau3[Sequence],0),))</f>
        <v>#REF!</v>
      </c>
      <c r="D2240" s="1"/>
      <c r="E2240" s="22"/>
      <c r="F2240" s="22"/>
      <c r="G2240" s="2" t="e">
        <f>IF('01_Données'!#REF!="","",INDEX(Tableau3[Délai],MATCH('01_Données'!#REF!,Tableau3[Sequence],0),))</f>
        <v>#REF!</v>
      </c>
      <c r="H2240" s="2" t="e">
        <f>IF('01_Données'!#REF!="","",INDEX(Tableau3[Date livraison],MATCH('01_Données'!#REF!,Tableau3[Sequence],0),))</f>
        <v>#REF!</v>
      </c>
      <c r="I2240" s="1" t="str">
        <f t="shared" si="43"/>
        <v/>
      </c>
    </row>
    <row r="2241" spans="1:9" x14ac:dyDescent="0.25">
      <c r="A2241" s="19" t="str">
        <f>IF(ROW()-10&lt;='01_Données'!$O$2,ROW()-10,"")</f>
        <v/>
      </c>
      <c r="B2241" s="1" t="e">
        <f>IF('01_Données'!#REF!="","",INDEX(Tableau3[N°CMD],MATCH('01_Données'!#REF!,Tableau3[Sequence],0),))</f>
        <v>#REF!</v>
      </c>
      <c r="C2241" s="31" t="e">
        <f>IF('01_Données'!#REF!="","",INDEX(Tableau3[Désignation],MATCH('01_Données'!#REF!,Tableau3[Sequence],0),))</f>
        <v>#REF!</v>
      </c>
      <c r="D2241" s="1"/>
      <c r="E2241" s="22"/>
      <c r="F2241" s="22"/>
      <c r="G2241" s="2" t="e">
        <f>IF('01_Données'!#REF!="","",INDEX(Tableau3[Délai],MATCH('01_Données'!#REF!,Tableau3[Sequence],0),))</f>
        <v>#REF!</v>
      </c>
      <c r="H2241" s="2" t="e">
        <f>IF('01_Données'!#REF!="","",INDEX(Tableau3[Date livraison],MATCH('01_Données'!#REF!,Tableau3[Sequence],0),))</f>
        <v>#REF!</v>
      </c>
      <c r="I2241" s="1" t="str">
        <f t="shared" si="43"/>
        <v/>
      </c>
    </row>
    <row r="2242" spans="1:9" x14ac:dyDescent="0.25">
      <c r="A2242" s="19" t="str">
        <f>IF(ROW()-10&lt;='01_Données'!$O$2,ROW()-10,"")</f>
        <v/>
      </c>
      <c r="B2242" s="1" t="e">
        <f>IF('01_Données'!#REF!="","",INDEX(Tableau3[N°CMD],MATCH('01_Données'!#REF!,Tableau3[Sequence],0),))</f>
        <v>#REF!</v>
      </c>
      <c r="C2242" s="31" t="e">
        <f>IF('01_Données'!#REF!="","",INDEX(Tableau3[Désignation],MATCH('01_Données'!#REF!,Tableau3[Sequence],0),))</f>
        <v>#REF!</v>
      </c>
      <c r="D2242" s="1"/>
      <c r="E2242" s="22"/>
      <c r="F2242" s="22"/>
      <c r="G2242" s="2" t="e">
        <f>IF('01_Données'!#REF!="","",INDEX(Tableau3[Délai],MATCH('01_Données'!#REF!,Tableau3[Sequence],0),))</f>
        <v>#REF!</v>
      </c>
      <c r="H2242" s="2" t="e">
        <f>IF('01_Données'!#REF!="","",INDEX(Tableau3[Date livraison],MATCH('01_Données'!#REF!,Tableau3[Sequence],0),))</f>
        <v>#REF!</v>
      </c>
      <c r="I2242" s="1" t="str">
        <f t="shared" si="43"/>
        <v/>
      </c>
    </row>
    <row r="2243" spans="1:9" x14ac:dyDescent="0.25">
      <c r="A2243" s="19" t="str">
        <f>IF(ROW()-10&lt;='01_Données'!$O$2,ROW()-10,"")</f>
        <v/>
      </c>
      <c r="B2243" s="1" t="e">
        <f>IF('01_Données'!#REF!="","",INDEX(Tableau3[N°CMD],MATCH('01_Données'!#REF!,Tableau3[Sequence],0),))</f>
        <v>#REF!</v>
      </c>
      <c r="C2243" s="31" t="e">
        <f>IF('01_Données'!#REF!="","",INDEX(Tableau3[Désignation],MATCH('01_Données'!#REF!,Tableau3[Sequence],0),))</f>
        <v>#REF!</v>
      </c>
      <c r="D2243" s="1"/>
      <c r="E2243" s="22"/>
      <c r="F2243" s="22"/>
      <c r="G2243" s="2" t="e">
        <f>IF('01_Données'!#REF!="","",INDEX(Tableau3[Délai],MATCH('01_Données'!#REF!,Tableau3[Sequence],0),))</f>
        <v>#REF!</v>
      </c>
      <c r="H2243" s="2" t="e">
        <f>IF('01_Données'!#REF!="","",INDEX(Tableau3[Date livraison],MATCH('01_Données'!#REF!,Tableau3[Sequence],0),))</f>
        <v>#REF!</v>
      </c>
      <c r="I2243" s="1" t="str">
        <f t="shared" si="43"/>
        <v/>
      </c>
    </row>
    <row r="2244" spans="1:9" x14ac:dyDescent="0.25">
      <c r="A2244" s="19" t="str">
        <f>IF(ROW()-10&lt;='01_Données'!$O$2,ROW()-10,"")</f>
        <v/>
      </c>
      <c r="B2244" s="1" t="e">
        <f>IF('01_Données'!#REF!="","",INDEX(Tableau3[N°CMD],MATCH('01_Données'!#REF!,Tableau3[Sequence],0),))</f>
        <v>#REF!</v>
      </c>
      <c r="C2244" s="31" t="e">
        <f>IF('01_Données'!#REF!="","",INDEX(Tableau3[Désignation],MATCH('01_Données'!#REF!,Tableau3[Sequence],0),))</f>
        <v>#REF!</v>
      </c>
      <c r="D2244" s="1"/>
      <c r="E2244" s="22"/>
      <c r="F2244" s="22"/>
      <c r="G2244" s="2" t="e">
        <f>IF('01_Données'!#REF!="","",INDEX(Tableau3[Délai],MATCH('01_Données'!#REF!,Tableau3[Sequence],0),))</f>
        <v>#REF!</v>
      </c>
      <c r="H2244" s="2" t="e">
        <f>IF('01_Données'!#REF!="","",INDEX(Tableau3[Date livraison],MATCH('01_Données'!#REF!,Tableau3[Sequence],0),))</f>
        <v>#REF!</v>
      </c>
      <c r="I2244" s="1" t="str">
        <f t="shared" si="43"/>
        <v/>
      </c>
    </row>
    <row r="2245" spans="1:9" x14ac:dyDescent="0.25">
      <c r="A2245" s="19" t="str">
        <f>IF(ROW()-10&lt;='01_Données'!$O$2,ROW()-10,"")</f>
        <v/>
      </c>
      <c r="B2245" s="1" t="e">
        <f>IF('01_Données'!#REF!="","",INDEX(Tableau3[N°CMD],MATCH('01_Données'!#REF!,Tableau3[Sequence],0),))</f>
        <v>#REF!</v>
      </c>
      <c r="C2245" s="31" t="e">
        <f>IF('01_Données'!#REF!="","",INDEX(Tableau3[Désignation],MATCH('01_Données'!#REF!,Tableau3[Sequence],0),))</f>
        <v>#REF!</v>
      </c>
      <c r="D2245" s="1"/>
      <c r="E2245" s="22"/>
      <c r="F2245" s="22"/>
      <c r="G2245" s="2" t="e">
        <f>IF('01_Données'!#REF!="","",INDEX(Tableau3[Délai],MATCH('01_Données'!#REF!,Tableau3[Sequence],0),))</f>
        <v>#REF!</v>
      </c>
      <c r="H2245" s="2" t="e">
        <f>IF('01_Données'!#REF!="","",INDEX(Tableau3[Date livraison],MATCH('01_Données'!#REF!,Tableau3[Sequence],0),))</f>
        <v>#REF!</v>
      </c>
      <c r="I2245" s="1" t="str">
        <f t="shared" si="43"/>
        <v/>
      </c>
    </row>
    <row r="2246" spans="1:9" x14ac:dyDescent="0.25">
      <c r="A2246" s="19" t="str">
        <f>IF(ROW()-10&lt;='01_Données'!$O$2,ROW()-10,"")</f>
        <v/>
      </c>
      <c r="B2246" s="1" t="e">
        <f>IF('01_Données'!#REF!="","",INDEX(Tableau3[N°CMD],MATCH('01_Données'!#REF!,Tableau3[Sequence],0),))</f>
        <v>#REF!</v>
      </c>
      <c r="C2246" s="31" t="e">
        <f>IF('01_Données'!#REF!="","",INDEX(Tableau3[Désignation],MATCH('01_Données'!#REF!,Tableau3[Sequence],0),))</f>
        <v>#REF!</v>
      </c>
      <c r="D2246" s="1"/>
      <c r="E2246" s="22"/>
      <c r="F2246" s="22"/>
      <c r="G2246" s="2" t="e">
        <f>IF('01_Données'!#REF!="","",INDEX(Tableau3[Délai],MATCH('01_Données'!#REF!,Tableau3[Sequence],0),))</f>
        <v>#REF!</v>
      </c>
      <c r="H2246" s="2" t="e">
        <f>IF('01_Données'!#REF!="","",INDEX(Tableau3[Date livraison],MATCH('01_Données'!#REF!,Tableau3[Sequence],0),))</f>
        <v>#REF!</v>
      </c>
      <c r="I2246" s="1" t="str">
        <f t="shared" si="43"/>
        <v/>
      </c>
    </row>
    <row r="2247" spans="1:9" x14ac:dyDescent="0.25">
      <c r="A2247" s="19" t="str">
        <f>IF(ROW()-10&lt;='01_Données'!$O$2,ROW()-10,"")</f>
        <v/>
      </c>
      <c r="B2247" s="1" t="e">
        <f>IF('01_Données'!#REF!="","",INDEX(Tableau3[N°CMD],MATCH('01_Données'!#REF!,Tableau3[Sequence],0),))</f>
        <v>#REF!</v>
      </c>
      <c r="C2247" s="31" t="e">
        <f>IF('01_Données'!#REF!="","",INDEX(Tableau3[Désignation],MATCH('01_Données'!#REF!,Tableau3[Sequence],0),))</f>
        <v>#REF!</v>
      </c>
      <c r="D2247" s="1"/>
      <c r="E2247" s="22"/>
      <c r="F2247" s="22"/>
      <c r="G2247" s="2" t="e">
        <f>IF('01_Données'!#REF!="","",INDEX(Tableau3[Délai],MATCH('01_Données'!#REF!,Tableau3[Sequence],0),))</f>
        <v>#REF!</v>
      </c>
      <c r="H2247" s="2" t="e">
        <f>IF('01_Données'!#REF!="","",INDEX(Tableau3[Date livraison],MATCH('01_Données'!#REF!,Tableau3[Sequence],0),))</f>
        <v>#REF!</v>
      </c>
      <c r="I2247" s="1" t="str">
        <f t="shared" si="43"/>
        <v/>
      </c>
    </row>
    <row r="2248" spans="1:9" x14ac:dyDescent="0.25">
      <c r="A2248" s="19" t="str">
        <f>IF(ROW()-10&lt;='01_Données'!$O$2,ROW()-10,"")</f>
        <v/>
      </c>
      <c r="B2248" s="1" t="e">
        <f>IF('01_Données'!#REF!="","",INDEX(Tableau3[N°CMD],MATCH('01_Données'!#REF!,Tableau3[Sequence],0),))</f>
        <v>#REF!</v>
      </c>
      <c r="C2248" s="31" t="e">
        <f>IF('01_Données'!#REF!="","",INDEX(Tableau3[Désignation],MATCH('01_Données'!#REF!,Tableau3[Sequence],0),))</f>
        <v>#REF!</v>
      </c>
      <c r="D2248" s="1"/>
      <c r="E2248" s="22"/>
      <c r="F2248" s="22"/>
      <c r="G2248" s="2" t="e">
        <f>IF('01_Données'!#REF!="","",INDEX(Tableau3[Délai],MATCH('01_Données'!#REF!,Tableau3[Sequence],0),))</f>
        <v>#REF!</v>
      </c>
      <c r="H2248" s="2" t="e">
        <f>IF('01_Données'!#REF!="","",INDEX(Tableau3[Date livraison],MATCH('01_Données'!#REF!,Tableau3[Sequence],0),))</f>
        <v>#REF!</v>
      </c>
      <c r="I2248" s="1" t="str">
        <f t="shared" si="43"/>
        <v/>
      </c>
    </row>
    <row r="2249" spans="1:9" x14ac:dyDescent="0.25">
      <c r="A2249" s="19" t="str">
        <f>IF(ROW()-10&lt;='01_Données'!$O$2,ROW()-10,"")</f>
        <v/>
      </c>
      <c r="B2249" s="1" t="e">
        <f>IF('01_Données'!#REF!="","",INDEX(Tableau3[N°CMD],MATCH('01_Données'!#REF!,Tableau3[Sequence],0),))</f>
        <v>#REF!</v>
      </c>
      <c r="C2249" s="31" t="e">
        <f>IF('01_Données'!#REF!="","",INDEX(Tableau3[Désignation],MATCH('01_Données'!#REF!,Tableau3[Sequence],0),))</f>
        <v>#REF!</v>
      </c>
      <c r="D2249" s="1"/>
      <c r="E2249" s="22"/>
      <c r="F2249" s="22"/>
      <c r="G2249" s="2" t="e">
        <f>IF('01_Données'!#REF!="","",INDEX(Tableau3[Délai],MATCH('01_Données'!#REF!,Tableau3[Sequence],0),))</f>
        <v>#REF!</v>
      </c>
      <c r="H2249" s="2" t="e">
        <f>IF('01_Données'!#REF!="","",INDEX(Tableau3[Date livraison],MATCH('01_Données'!#REF!,Tableau3[Sequence],0),))</f>
        <v>#REF!</v>
      </c>
      <c r="I2249" s="1" t="str">
        <f t="shared" si="43"/>
        <v/>
      </c>
    </row>
    <row r="2250" spans="1:9" x14ac:dyDescent="0.25">
      <c r="A2250" s="19" t="str">
        <f>IF(ROW()-10&lt;='01_Données'!$O$2,ROW()-10,"")</f>
        <v/>
      </c>
      <c r="B2250" s="1" t="e">
        <f>IF('01_Données'!#REF!="","",INDEX(Tableau3[N°CMD],MATCH('01_Données'!#REF!,Tableau3[Sequence],0),))</f>
        <v>#REF!</v>
      </c>
      <c r="C2250" s="31" t="e">
        <f>IF('01_Données'!#REF!="","",INDEX(Tableau3[Désignation],MATCH('01_Données'!#REF!,Tableau3[Sequence],0),))</f>
        <v>#REF!</v>
      </c>
      <c r="D2250" s="1"/>
      <c r="E2250" s="22"/>
      <c r="F2250" s="22"/>
      <c r="G2250" s="2" t="e">
        <f>IF('01_Données'!#REF!="","",INDEX(Tableau3[Délai],MATCH('01_Données'!#REF!,Tableau3[Sequence],0),))</f>
        <v>#REF!</v>
      </c>
      <c r="H2250" s="2" t="e">
        <f>IF('01_Données'!#REF!="","",INDEX(Tableau3[Date livraison],MATCH('01_Données'!#REF!,Tableau3[Sequence],0),))</f>
        <v>#REF!</v>
      </c>
      <c r="I2250" s="1" t="str">
        <f t="shared" si="43"/>
        <v/>
      </c>
    </row>
    <row r="2251" spans="1:9" x14ac:dyDescent="0.25">
      <c r="A2251" s="19" t="str">
        <f>IF(ROW()-10&lt;='01_Données'!$O$2,ROW()-10,"")</f>
        <v/>
      </c>
      <c r="B2251" s="1" t="e">
        <f>IF('01_Données'!#REF!="","",INDEX(Tableau3[N°CMD],MATCH('01_Données'!#REF!,Tableau3[Sequence],0),))</f>
        <v>#REF!</v>
      </c>
      <c r="C2251" s="31" t="e">
        <f>IF('01_Données'!#REF!="","",INDEX(Tableau3[Désignation],MATCH('01_Données'!#REF!,Tableau3[Sequence],0),))</f>
        <v>#REF!</v>
      </c>
      <c r="D2251" s="1"/>
      <c r="E2251" s="22"/>
      <c r="F2251" s="22"/>
      <c r="G2251" s="2" t="e">
        <f>IF('01_Données'!#REF!="","",INDEX(Tableau3[Délai],MATCH('01_Données'!#REF!,Tableau3[Sequence],0),))</f>
        <v>#REF!</v>
      </c>
      <c r="H2251" s="2" t="e">
        <f>IF('01_Données'!#REF!="","",INDEX(Tableau3[Date livraison],MATCH('01_Données'!#REF!,Tableau3[Sequence],0),))</f>
        <v>#REF!</v>
      </c>
      <c r="I2251" s="1" t="str">
        <f t="shared" si="43"/>
        <v/>
      </c>
    </row>
    <row r="2252" spans="1:9" x14ac:dyDescent="0.25">
      <c r="A2252" s="19" t="str">
        <f>IF(ROW()-10&lt;='01_Données'!$O$2,ROW()-10,"")</f>
        <v/>
      </c>
      <c r="B2252" s="1" t="e">
        <f>IF('01_Données'!#REF!="","",INDEX(Tableau3[N°CMD],MATCH('01_Données'!#REF!,Tableau3[Sequence],0),))</f>
        <v>#REF!</v>
      </c>
      <c r="C2252" s="31" t="e">
        <f>IF('01_Données'!#REF!="","",INDEX(Tableau3[Désignation],MATCH('01_Données'!#REF!,Tableau3[Sequence],0),))</f>
        <v>#REF!</v>
      </c>
      <c r="D2252" s="1"/>
      <c r="E2252" s="22"/>
      <c r="F2252" s="22"/>
      <c r="G2252" s="2" t="e">
        <f>IF('01_Données'!#REF!="","",INDEX(Tableau3[Délai],MATCH('01_Données'!#REF!,Tableau3[Sequence],0),))</f>
        <v>#REF!</v>
      </c>
      <c r="H2252" s="2" t="e">
        <f>IF('01_Données'!#REF!="","",INDEX(Tableau3[Date livraison],MATCH('01_Données'!#REF!,Tableau3[Sequence],0),))</f>
        <v>#REF!</v>
      </c>
      <c r="I2252" s="1" t="str">
        <f t="shared" si="43"/>
        <v/>
      </c>
    </row>
    <row r="2253" spans="1:9" x14ac:dyDescent="0.25">
      <c r="A2253" s="19" t="str">
        <f>IF(ROW()-10&lt;='01_Données'!$O$2,ROW()-10,"")</f>
        <v/>
      </c>
      <c r="B2253" s="1" t="e">
        <f>IF('01_Données'!#REF!="","",INDEX(Tableau3[N°CMD],MATCH('01_Données'!#REF!,Tableau3[Sequence],0),))</f>
        <v>#REF!</v>
      </c>
      <c r="C2253" s="31" t="e">
        <f>IF('01_Données'!#REF!="","",INDEX(Tableau3[Désignation],MATCH('01_Données'!#REF!,Tableau3[Sequence],0),))</f>
        <v>#REF!</v>
      </c>
      <c r="D2253" s="1"/>
      <c r="E2253" s="22"/>
      <c r="F2253" s="22"/>
      <c r="G2253" s="2" t="e">
        <f>IF('01_Données'!#REF!="","",INDEX(Tableau3[Délai],MATCH('01_Données'!#REF!,Tableau3[Sequence],0),))</f>
        <v>#REF!</v>
      </c>
      <c r="H2253" s="2" t="e">
        <f>IF('01_Données'!#REF!="","",INDEX(Tableau3[Date livraison],MATCH('01_Données'!#REF!,Tableau3[Sequence],0),))</f>
        <v>#REF!</v>
      </c>
      <c r="I2253" s="1" t="str">
        <f t="shared" si="43"/>
        <v/>
      </c>
    </row>
    <row r="2254" spans="1:9" x14ac:dyDescent="0.25">
      <c r="A2254" s="19" t="str">
        <f>IF(ROW()-10&lt;='01_Données'!$O$2,ROW()-10,"")</f>
        <v/>
      </c>
      <c r="B2254" s="1" t="e">
        <f>IF('01_Données'!#REF!="","",INDEX(Tableau3[N°CMD],MATCH('01_Données'!#REF!,Tableau3[Sequence],0),))</f>
        <v>#REF!</v>
      </c>
      <c r="C2254" s="31" t="e">
        <f>IF('01_Données'!#REF!="","",INDEX(Tableau3[Désignation],MATCH('01_Données'!#REF!,Tableau3[Sequence],0),))</f>
        <v>#REF!</v>
      </c>
      <c r="D2254" s="1"/>
      <c r="E2254" s="22"/>
      <c r="F2254" s="22"/>
      <c r="G2254" s="2" t="e">
        <f>IF('01_Données'!#REF!="","",INDEX(Tableau3[Délai],MATCH('01_Données'!#REF!,Tableau3[Sequence],0),))</f>
        <v>#REF!</v>
      </c>
      <c r="H2254" s="2" t="e">
        <f>IF('01_Données'!#REF!="","",INDEX(Tableau3[Date livraison],MATCH('01_Données'!#REF!,Tableau3[Sequence],0),))</f>
        <v>#REF!</v>
      </c>
      <c r="I2254" s="1" t="str">
        <f t="shared" si="43"/>
        <v/>
      </c>
    </row>
    <row r="2255" spans="1:9" x14ac:dyDescent="0.25">
      <c r="A2255" s="19" t="str">
        <f>IF(ROW()-10&lt;='01_Données'!$O$2,ROW()-10,"")</f>
        <v/>
      </c>
      <c r="B2255" s="1" t="e">
        <f>IF('01_Données'!#REF!="","",INDEX(Tableau3[N°CMD],MATCH('01_Données'!#REF!,Tableau3[Sequence],0),))</f>
        <v>#REF!</v>
      </c>
      <c r="C2255" s="31" t="e">
        <f>IF('01_Données'!#REF!="","",INDEX(Tableau3[Désignation],MATCH('01_Données'!#REF!,Tableau3[Sequence],0),))</f>
        <v>#REF!</v>
      </c>
      <c r="D2255" s="1"/>
      <c r="E2255" s="22"/>
      <c r="F2255" s="22"/>
      <c r="G2255" s="2" t="e">
        <f>IF('01_Données'!#REF!="","",INDEX(Tableau3[Délai],MATCH('01_Données'!#REF!,Tableau3[Sequence],0),))</f>
        <v>#REF!</v>
      </c>
      <c r="H2255" s="2" t="e">
        <f>IF('01_Données'!#REF!="","",INDEX(Tableau3[Date livraison],MATCH('01_Données'!#REF!,Tableau3[Sequence],0),))</f>
        <v>#REF!</v>
      </c>
      <c r="I2255" s="1" t="str">
        <f t="shared" si="43"/>
        <v/>
      </c>
    </row>
    <row r="2256" spans="1:9" x14ac:dyDescent="0.25">
      <c r="A2256" s="19" t="str">
        <f>IF(ROW()-10&lt;='01_Données'!$O$2,ROW()-10,"")</f>
        <v/>
      </c>
      <c r="B2256" s="1" t="e">
        <f>IF('01_Données'!#REF!="","",INDEX(Tableau3[N°CMD],MATCH('01_Données'!#REF!,Tableau3[Sequence],0),))</f>
        <v>#REF!</v>
      </c>
      <c r="C2256" s="31" t="e">
        <f>IF('01_Données'!#REF!="","",INDEX(Tableau3[Désignation],MATCH('01_Données'!#REF!,Tableau3[Sequence],0),))</f>
        <v>#REF!</v>
      </c>
      <c r="D2256" s="1"/>
      <c r="E2256" s="22"/>
      <c r="F2256" s="22"/>
      <c r="G2256" s="2" t="e">
        <f>IF('01_Données'!#REF!="","",INDEX(Tableau3[Délai],MATCH('01_Données'!#REF!,Tableau3[Sequence],0),))</f>
        <v>#REF!</v>
      </c>
      <c r="H2256" s="2" t="e">
        <f>IF('01_Données'!#REF!="","",INDEX(Tableau3[Date livraison],MATCH('01_Données'!#REF!,Tableau3[Sequence],0),))</f>
        <v>#REF!</v>
      </c>
      <c r="I2256" s="1" t="str">
        <f t="shared" si="43"/>
        <v/>
      </c>
    </row>
    <row r="2257" spans="1:9" x14ac:dyDescent="0.25">
      <c r="A2257" s="19" t="str">
        <f>IF(ROW()-10&lt;='01_Données'!$O$2,ROW()-10,"")</f>
        <v/>
      </c>
      <c r="B2257" s="1" t="e">
        <f>IF('01_Données'!#REF!="","",INDEX(Tableau3[N°CMD],MATCH('01_Données'!#REF!,Tableau3[Sequence],0),))</f>
        <v>#REF!</v>
      </c>
      <c r="C2257" s="31" t="e">
        <f>IF('01_Données'!#REF!="","",INDEX(Tableau3[Désignation],MATCH('01_Données'!#REF!,Tableau3[Sequence],0),))</f>
        <v>#REF!</v>
      </c>
      <c r="D2257" s="1"/>
      <c r="E2257" s="22"/>
      <c r="F2257" s="22"/>
      <c r="G2257" s="2" t="e">
        <f>IF('01_Données'!#REF!="","",INDEX(Tableau3[Délai],MATCH('01_Données'!#REF!,Tableau3[Sequence],0),))</f>
        <v>#REF!</v>
      </c>
      <c r="H2257" s="2" t="e">
        <f>IF('01_Données'!#REF!="","",INDEX(Tableau3[Date livraison],MATCH('01_Données'!#REF!,Tableau3[Sequence],0),))</f>
        <v>#REF!</v>
      </c>
      <c r="I2257" s="1" t="str">
        <f t="shared" si="43"/>
        <v/>
      </c>
    </row>
    <row r="2258" spans="1:9" x14ac:dyDescent="0.25">
      <c r="A2258" s="19" t="str">
        <f>IF(ROW()-10&lt;='01_Données'!$O$2,ROW()-10,"")</f>
        <v/>
      </c>
      <c r="B2258" s="1" t="e">
        <f>IF('01_Données'!#REF!="","",INDEX(Tableau3[N°CMD],MATCH('01_Données'!#REF!,Tableau3[Sequence],0),))</f>
        <v>#REF!</v>
      </c>
      <c r="C2258" s="31" t="e">
        <f>IF('01_Données'!#REF!="","",INDEX(Tableau3[Désignation],MATCH('01_Données'!#REF!,Tableau3[Sequence],0),))</f>
        <v>#REF!</v>
      </c>
      <c r="D2258" s="1"/>
      <c r="E2258" s="22"/>
      <c r="F2258" s="22"/>
      <c r="G2258" s="2" t="e">
        <f>IF('01_Données'!#REF!="","",INDEX(Tableau3[Délai],MATCH('01_Données'!#REF!,Tableau3[Sequence],0),))</f>
        <v>#REF!</v>
      </c>
      <c r="H2258" s="2" t="e">
        <f>IF('01_Données'!#REF!="","",INDEX(Tableau3[Date livraison],MATCH('01_Données'!#REF!,Tableau3[Sequence],0),))</f>
        <v>#REF!</v>
      </c>
      <c r="I2258" s="1" t="str">
        <f t="shared" si="43"/>
        <v/>
      </c>
    </row>
    <row r="2259" spans="1:9" x14ac:dyDescent="0.25">
      <c r="A2259" s="19" t="str">
        <f>IF(ROW()-10&lt;='01_Données'!$O$2,ROW()-10,"")</f>
        <v/>
      </c>
      <c r="B2259" s="1" t="e">
        <f>IF('01_Données'!#REF!="","",INDEX(Tableau3[N°CMD],MATCH('01_Données'!#REF!,Tableau3[Sequence],0),))</f>
        <v>#REF!</v>
      </c>
      <c r="C2259" s="31" t="e">
        <f>IF('01_Données'!#REF!="","",INDEX(Tableau3[Désignation],MATCH('01_Données'!#REF!,Tableau3[Sequence],0),))</f>
        <v>#REF!</v>
      </c>
      <c r="D2259" s="1"/>
      <c r="E2259" s="22"/>
      <c r="F2259" s="22"/>
      <c r="G2259" s="2" t="e">
        <f>IF('01_Données'!#REF!="","",INDEX(Tableau3[Délai],MATCH('01_Données'!#REF!,Tableau3[Sequence],0),))</f>
        <v>#REF!</v>
      </c>
      <c r="H2259" s="2" t="e">
        <f>IF('01_Données'!#REF!="","",INDEX(Tableau3[Date livraison],MATCH('01_Données'!#REF!,Tableau3[Sequence],0),))</f>
        <v>#REF!</v>
      </c>
      <c r="I2259" s="1" t="str">
        <f t="shared" si="43"/>
        <v/>
      </c>
    </row>
    <row r="2260" spans="1:9" x14ac:dyDescent="0.25">
      <c r="A2260" s="19" t="str">
        <f>IF(ROW()-10&lt;='01_Données'!$O$2,ROW()-10,"")</f>
        <v/>
      </c>
      <c r="B2260" s="1" t="e">
        <f>IF('01_Données'!#REF!="","",INDEX(Tableau3[N°CMD],MATCH('01_Données'!#REF!,Tableau3[Sequence],0),))</f>
        <v>#REF!</v>
      </c>
      <c r="C2260" s="31" t="e">
        <f>IF('01_Données'!#REF!="","",INDEX(Tableau3[Désignation],MATCH('01_Données'!#REF!,Tableau3[Sequence],0),))</f>
        <v>#REF!</v>
      </c>
      <c r="D2260" s="1"/>
      <c r="E2260" s="22"/>
      <c r="F2260" s="22"/>
      <c r="G2260" s="2" t="e">
        <f>IF('01_Données'!#REF!="","",INDEX(Tableau3[Délai],MATCH('01_Données'!#REF!,Tableau3[Sequence],0),))</f>
        <v>#REF!</v>
      </c>
      <c r="H2260" s="2" t="e">
        <f>IF('01_Données'!#REF!="","",INDEX(Tableau3[Date livraison],MATCH('01_Données'!#REF!,Tableau3[Sequence],0),))</f>
        <v>#REF!</v>
      </c>
      <c r="I2260" s="1" t="str">
        <f t="shared" si="43"/>
        <v/>
      </c>
    </row>
    <row r="2261" spans="1:9" x14ac:dyDescent="0.25">
      <c r="A2261" s="19" t="str">
        <f>IF(ROW()-10&lt;='01_Données'!$O$2,ROW()-10,"")</f>
        <v/>
      </c>
      <c r="B2261" s="1" t="e">
        <f>IF('01_Données'!#REF!="","",INDEX(Tableau3[N°CMD],MATCH('01_Données'!#REF!,Tableau3[Sequence],0),))</f>
        <v>#REF!</v>
      </c>
      <c r="C2261" s="31" t="e">
        <f>IF('01_Données'!#REF!="","",INDEX(Tableau3[Désignation],MATCH('01_Données'!#REF!,Tableau3[Sequence],0),))</f>
        <v>#REF!</v>
      </c>
      <c r="D2261" s="1"/>
      <c r="E2261" s="22"/>
      <c r="F2261" s="22"/>
      <c r="G2261" s="2" t="e">
        <f>IF('01_Données'!#REF!="","",INDEX(Tableau3[Délai],MATCH('01_Données'!#REF!,Tableau3[Sequence],0),))</f>
        <v>#REF!</v>
      </c>
      <c r="H2261" s="2" t="e">
        <f>IF('01_Données'!#REF!="","",INDEX(Tableau3[Date livraison],MATCH('01_Données'!#REF!,Tableau3[Sequence],0),))</f>
        <v>#REF!</v>
      </c>
      <c r="I2261" s="1" t="str">
        <f t="shared" si="43"/>
        <v/>
      </c>
    </row>
    <row r="2262" spans="1:9" x14ac:dyDescent="0.25">
      <c r="A2262" s="19" t="str">
        <f>IF(ROW()-10&lt;='01_Données'!$O$2,ROW()-10,"")</f>
        <v/>
      </c>
      <c r="B2262" s="1" t="e">
        <f>IF('01_Données'!#REF!="","",INDEX(Tableau3[N°CMD],MATCH('01_Données'!#REF!,Tableau3[Sequence],0),))</f>
        <v>#REF!</v>
      </c>
      <c r="C2262" s="31" t="e">
        <f>IF('01_Données'!#REF!="","",INDEX(Tableau3[Désignation],MATCH('01_Données'!#REF!,Tableau3[Sequence],0),))</f>
        <v>#REF!</v>
      </c>
      <c r="D2262" s="1"/>
      <c r="E2262" s="22"/>
      <c r="F2262" s="22"/>
      <c r="G2262" s="2" t="e">
        <f>IF('01_Données'!#REF!="","",INDEX(Tableau3[Délai],MATCH('01_Données'!#REF!,Tableau3[Sequence],0),))</f>
        <v>#REF!</v>
      </c>
      <c r="H2262" s="2" t="e">
        <f>IF('01_Données'!#REF!="","",INDEX(Tableau3[Date livraison],MATCH('01_Données'!#REF!,Tableau3[Sequence],0),))</f>
        <v>#REF!</v>
      </c>
      <c r="I2262" s="1" t="str">
        <f t="shared" si="43"/>
        <v/>
      </c>
    </row>
    <row r="2263" spans="1:9" x14ac:dyDescent="0.25">
      <c r="A2263" s="19" t="str">
        <f>IF(ROW()-10&lt;='01_Données'!$O$2,ROW()-10,"")</f>
        <v/>
      </c>
      <c r="B2263" s="1" t="e">
        <f>IF('01_Données'!#REF!="","",INDEX(Tableau3[N°CMD],MATCH('01_Données'!#REF!,Tableau3[Sequence],0),))</f>
        <v>#REF!</v>
      </c>
      <c r="C2263" s="31" t="e">
        <f>IF('01_Données'!#REF!="","",INDEX(Tableau3[Désignation],MATCH('01_Données'!#REF!,Tableau3[Sequence],0),))</f>
        <v>#REF!</v>
      </c>
      <c r="D2263" s="1"/>
      <c r="E2263" s="22"/>
      <c r="F2263" s="22"/>
      <c r="G2263" s="2" t="e">
        <f>IF('01_Données'!#REF!="","",INDEX(Tableau3[Délai],MATCH('01_Données'!#REF!,Tableau3[Sequence],0),))</f>
        <v>#REF!</v>
      </c>
      <c r="H2263" s="2" t="e">
        <f>IF('01_Données'!#REF!="","",INDEX(Tableau3[Date livraison],MATCH('01_Données'!#REF!,Tableau3[Sequence],0),))</f>
        <v>#REF!</v>
      </c>
      <c r="I2263" s="1" t="str">
        <f t="shared" si="43"/>
        <v/>
      </c>
    </row>
    <row r="2264" spans="1:9" x14ac:dyDescent="0.25">
      <c r="A2264" s="19" t="str">
        <f>IF(ROW()-10&lt;='01_Données'!$O$2,ROW()-10,"")</f>
        <v/>
      </c>
      <c r="B2264" s="1" t="e">
        <f>IF('01_Données'!#REF!="","",INDEX(Tableau3[N°CMD],MATCH('01_Données'!#REF!,Tableau3[Sequence],0),))</f>
        <v>#REF!</v>
      </c>
      <c r="C2264" s="31" t="e">
        <f>IF('01_Données'!#REF!="","",INDEX(Tableau3[Désignation],MATCH('01_Données'!#REF!,Tableau3[Sequence],0),))</f>
        <v>#REF!</v>
      </c>
      <c r="D2264" s="1"/>
      <c r="E2264" s="22"/>
      <c r="F2264" s="22"/>
      <c r="G2264" s="2" t="e">
        <f>IF('01_Données'!#REF!="","",INDEX(Tableau3[Délai],MATCH('01_Données'!#REF!,Tableau3[Sequence],0),))</f>
        <v>#REF!</v>
      </c>
      <c r="H2264" s="2" t="e">
        <f>IF('01_Données'!#REF!="","",INDEX(Tableau3[Date livraison],MATCH('01_Données'!#REF!,Tableau3[Sequence],0),))</f>
        <v>#REF!</v>
      </c>
      <c r="I2264" s="1" t="str">
        <f t="shared" si="43"/>
        <v/>
      </c>
    </row>
    <row r="2265" spans="1:9" x14ac:dyDescent="0.25">
      <c r="A2265" s="19" t="str">
        <f>IF(ROW()-10&lt;='01_Données'!$O$2,ROW()-10,"")</f>
        <v/>
      </c>
      <c r="B2265" s="1" t="e">
        <f>IF('01_Données'!#REF!="","",INDEX(Tableau3[N°CMD],MATCH('01_Données'!#REF!,Tableau3[Sequence],0),))</f>
        <v>#REF!</v>
      </c>
      <c r="C2265" s="31" t="e">
        <f>IF('01_Données'!#REF!="","",INDEX(Tableau3[Désignation],MATCH('01_Données'!#REF!,Tableau3[Sequence],0),))</f>
        <v>#REF!</v>
      </c>
      <c r="D2265" s="1"/>
      <c r="E2265" s="22"/>
      <c r="F2265" s="22"/>
      <c r="G2265" s="2" t="e">
        <f>IF('01_Données'!#REF!="","",INDEX(Tableau3[Délai],MATCH('01_Données'!#REF!,Tableau3[Sequence],0),))</f>
        <v>#REF!</v>
      </c>
      <c r="H2265" s="2" t="e">
        <f>IF('01_Données'!#REF!="","",INDEX(Tableau3[Date livraison],MATCH('01_Données'!#REF!,Tableau3[Sequence],0),))</f>
        <v>#REF!</v>
      </c>
      <c r="I2265" s="1" t="str">
        <f t="shared" si="43"/>
        <v/>
      </c>
    </row>
    <row r="2266" spans="1:9" x14ac:dyDescent="0.25">
      <c r="A2266" s="19" t="str">
        <f>IF(ROW()-10&lt;='01_Données'!$O$2,ROW()-10,"")</f>
        <v/>
      </c>
      <c r="B2266" s="1" t="e">
        <f>IF('01_Données'!#REF!="","",INDEX(Tableau3[N°CMD],MATCH('01_Données'!#REF!,Tableau3[Sequence],0),))</f>
        <v>#REF!</v>
      </c>
      <c r="C2266" s="31" t="e">
        <f>IF('01_Données'!#REF!="","",INDEX(Tableau3[Désignation],MATCH('01_Données'!#REF!,Tableau3[Sequence],0),))</f>
        <v>#REF!</v>
      </c>
      <c r="D2266" s="1"/>
      <c r="E2266" s="22"/>
      <c r="F2266" s="22"/>
      <c r="G2266" s="2" t="e">
        <f>IF('01_Données'!#REF!="","",INDEX(Tableau3[Délai],MATCH('01_Données'!#REF!,Tableau3[Sequence],0),))</f>
        <v>#REF!</v>
      </c>
      <c r="H2266" s="2" t="e">
        <f>IF('01_Données'!#REF!="","",INDEX(Tableau3[Date livraison],MATCH('01_Données'!#REF!,Tableau3[Sequence],0),))</f>
        <v>#REF!</v>
      </c>
      <c r="I2266" s="1" t="str">
        <f t="shared" si="43"/>
        <v/>
      </c>
    </row>
    <row r="2267" spans="1:9" x14ac:dyDescent="0.25">
      <c r="A2267" s="19" t="str">
        <f>IF(ROW()-10&lt;='01_Données'!$O$2,ROW()-10,"")</f>
        <v/>
      </c>
      <c r="B2267" s="1" t="e">
        <f>IF('01_Données'!#REF!="","",INDEX(Tableau3[N°CMD],MATCH('01_Données'!#REF!,Tableau3[Sequence],0),))</f>
        <v>#REF!</v>
      </c>
      <c r="C2267" s="31" t="e">
        <f>IF('01_Données'!#REF!="","",INDEX(Tableau3[Désignation],MATCH('01_Données'!#REF!,Tableau3[Sequence],0),))</f>
        <v>#REF!</v>
      </c>
      <c r="D2267" s="1"/>
      <c r="E2267" s="22"/>
      <c r="F2267" s="22"/>
      <c r="G2267" s="2" t="e">
        <f>IF('01_Données'!#REF!="","",INDEX(Tableau3[Délai],MATCH('01_Données'!#REF!,Tableau3[Sequence],0),))</f>
        <v>#REF!</v>
      </c>
      <c r="H2267" s="2" t="e">
        <f>IF('01_Données'!#REF!="","",INDEX(Tableau3[Date livraison],MATCH('01_Données'!#REF!,Tableau3[Sequence],0),))</f>
        <v>#REF!</v>
      </c>
      <c r="I2267" s="1" t="str">
        <f t="shared" si="43"/>
        <v/>
      </c>
    </row>
    <row r="2268" spans="1:9" x14ac:dyDescent="0.25">
      <c r="A2268" s="19" t="str">
        <f>IF(ROW()-10&lt;='01_Données'!$O$2,ROW()-10,"")</f>
        <v/>
      </c>
      <c r="B2268" s="1" t="e">
        <f>IF('01_Données'!#REF!="","",INDEX(Tableau3[N°CMD],MATCH('01_Données'!#REF!,Tableau3[Sequence],0),))</f>
        <v>#REF!</v>
      </c>
      <c r="C2268" s="31" t="e">
        <f>IF('01_Données'!#REF!="","",INDEX(Tableau3[Désignation],MATCH('01_Données'!#REF!,Tableau3[Sequence],0),))</f>
        <v>#REF!</v>
      </c>
      <c r="D2268" s="1"/>
      <c r="E2268" s="22"/>
      <c r="F2268" s="22"/>
      <c r="G2268" s="2" t="e">
        <f>IF('01_Données'!#REF!="","",INDEX(Tableau3[Délai],MATCH('01_Données'!#REF!,Tableau3[Sequence],0),))</f>
        <v>#REF!</v>
      </c>
      <c r="H2268" s="2" t="e">
        <f>IF('01_Données'!#REF!="","",INDEX(Tableau3[Date livraison],MATCH('01_Données'!#REF!,Tableau3[Sequence],0),))</f>
        <v>#REF!</v>
      </c>
      <c r="I2268" s="1" t="str">
        <f t="shared" si="43"/>
        <v/>
      </c>
    </row>
    <row r="2269" spans="1:9" x14ac:dyDescent="0.25">
      <c r="A2269" s="19" t="str">
        <f>IF(ROW()-10&lt;='01_Données'!$O$2,ROW()-10,"")</f>
        <v/>
      </c>
      <c r="B2269" s="1" t="e">
        <f>IF('01_Données'!#REF!="","",INDEX(Tableau3[N°CMD],MATCH('01_Données'!#REF!,Tableau3[Sequence],0),))</f>
        <v>#REF!</v>
      </c>
      <c r="C2269" s="31" t="e">
        <f>IF('01_Données'!#REF!="","",INDEX(Tableau3[Désignation],MATCH('01_Données'!#REF!,Tableau3[Sequence],0),))</f>
        <v>#REF!</v>
      </c>
      <c r="D2269" s="1"/>
      <c r="E2269" s="22"/>
      <c r="F2269" s="22"/>
      <c r="G2269" s="2" t="e">
        <f>IF('01_Données'!#REF!="","",INDEX(Tableau3[Délai],MATCH('01_Données'!#REF!,Tableau3[Sequence],0),))</f>
        <v>#REF!</v>
      </c>
      <c r="H2269" s="2" t="e">
        <f>IF('01_Données'!#REF!="","",INDEX(Tableau3[Date livraison],MATCH('01_Données'!#REF!,Tableau3[Sequence],0),))</f>
        <v>#REF!</v>
      </c>
      <c r="I2269" s="1" t="str">
        <f t="shared" si="43"/>
        <v/>
      </c>
    </row>
    <row r="2270" spans="1:9" x14ac:dyDescent="0.25">
      <c r="A2270" s="19" t="str">
        <f>IF(ROW()-10&lt;='01_Données'!$O$2,ROW()-10,"")</f>
        <v/>
      </c>
      <c r="B2270" s="1" t="e">
        <f>IF('01_Données'!#REF!="","",INDEX(Tableau3[N°CMD],MATCH('01_Données'!#REF!,Tableau3[Sequence],0),))</f>
        <v>#REF!</v>
      </c>
      <c r="C2270" s="31" t="e">
        <f>IF('01_Données'!#REF!="","",INDEX(Tableau3[Désignation],MATCH('01_Données'!#REF!,Tableau3[Sequence],0),))</f>
        <v>#REF!</v>
      </c>
      <c r="D2270" s="1"/>
      <c r="E2270" s="22"/>
      <c r="F2270" s="22"/>
      <c r="G2270" s="2" t="e">
        <f>IF('01_Données'!#REF!="","",INDEX(Tableau3[Délai],MATCH('01_Données'!#REF!,Tableau3[Sequence],0),))</f>
        <v>#REF!</v>
      </c>
      <c r="H2270" s="2" t="e">
        <f>IF('01_Données'!#REF!="","",INDEX(Tableau3[Date livraison],MATCH('01_Données'!#REF!,Tableau3[Sequence],0),))</f>
        <v>#REF!</v>
      </c>
      <c r="I2270" s="1" t="str">
        <f t="shared" si="43"/>
        <v/>
      </c>
    </row>
    <row r="2271" spans="1:9" x14ac:dyDescent="0.25">
      <c r="A2271" s="19" t="str">
        <f>IF(ROW()-10&lt;='01_Données'!$O$2,ROW()-10,"")</f>
        <v/>
      </c>
      <c r="B2271" s="1" t="e">
        <f>IF('01_Données'!#REF!="","",INDEX(Tableau3[N°CMD],MATCH('01_Données'!#REF!,Tableau3[Sequence],0),))</f>
        <v>#REF!</v>
      </c>
      <c r="C2271" s="31" t="e">
        <f>IF('01_Données'!#REF!="","",INDEX(Tableau3[Désignation],MATCH('01_Données'!#REF!,Tableau3[Sequence],0),))</f>
        <v>#REF!</v>
      </c>
      <c r="D2271" s="1"/>
      <c r="E2271" s="22"/>
      <c r="F2271" s="22"/>
      <c r="G2271" s="2" t="e">
        <f>IF('01_Données'!#REF!="","",INDEX(Tableau3[Délai],MATCH('01_Données'!#REF!,Tableau3[Sequence],0),))</f>
        <v>#REF!</v>
      </c>
      <c r="H2271" s="2" t="e">
        <f>IF('01_Données'!#REF!="","",INDEX(Tableau3[Date livraison],MATCH('01_Données'!#REF!,Tableau3[Sequence],0),))</f>
        <v>#REF!</v>
      </c>
      <c r="I2271" s="1" t="str">
        <f t="shared" si="43"/>
        <v/>
      </c>
    </row>
    <row r="2272" spans="1:9" x14ac:dyDescent="0.25">
      <c r="A2272" s="19" t="str">
        <f>IF(ROW()-10&lt;='01_Données'!$O$2,ROW()-10,"")</f>
        <v/>
      </c>
      <c r="B2272" s="1" t="e">
        <f>IF('01_Données'!#REF!="","",INDEX(Tableau3[N°CMD],MATCH('01_Données'!#REF!,Tableau3[Sequence],0),))</f>
        <v>#REF!</v>
      </c>
      <c r="C2272" s="31" t="e">
        <f>IF('01_Données'!#REF!="","",INDEX(Tableau3[Désignation],MATCH('01_Données'!#REF!,Tableau3[Sequence],0),))</f>
        <v>#REF!</v>
      </c>
      <c r="D2272" s="1"/>
      <c r="E2272" s="22"/>
      <c r="F2272" s="22"/>
      <c r="G2272" s="2" t="e">
        <f>IF('01_Données'!#REF!="","",INDEX(Tableau3[Délai],MATCH('01_Données'!#REF!,Tableau3[Sequence],0),))</f>
        <v>#REF!</v>
      </c>
      <c r="H2272" s="2" t="e">
        <f>IF('01_Données'!#REF!="","",INDEX(Tableau3[Date livraison],MATCH('01_Données'!#REF!,Tableau3[Sequence],0),))</f>
        <v>#REF!</v>
      </c>
      <c r="I2272" s="1" t="str">
        <f t="shared" si="43"/>
        <v/>
      </c>
    </row>
    <row r="2273" spans="1:9" x14ac:dyDescent="0.25">
      <c r="A2273" s="19" t="str">
        <f>IF(ROW()-10&lt;='01_Données'!$O$2,ROW()-10,"")</f>
        <v/>
      </c>
      <c r="B2273" s="1" t="e">
        <f>IF('01_Données'!#REF!="","",INDEX(Tableau3[N°CMD],MATCH('01_Données'!#REF!,Tableau3[Sequence],0),))</f>
        <v>#REF!</v>
      </c>
      <c r="C2273" s="31" t="e">
        <f>IF('01_Données'!#REF!="","",INDEX(Tableau3[Désignation],MATCH('01_Données'!#REF!,Tableau3[Sequence],0),))</f>
        <v>#REF!</v>
      </c>
      <c r="D2273" s="1"/>
      <c r="E2273" s="22"/>
      <c r="F2273" s="22"/>
      <c r="G2273" s="2" t="e">
        <f>IF('01_Données'!#REF!="","",INDEX(Tableau3[Délai],MATCH('01_Données'!#REF!,Tableau3[Sequence],0),))</f>
        <v>#REF!</v>
      </c>
      <c r="H2273" s="2" t="e">
        <f>IF('01_Données'!#REF!="","",INDEX(Tableau3[Date livraison],MATCH('01_Données'!#REF!,Tableau3[Sequence],0),))</f>
        <v>#REF!</v>
      </c>
      <c r="I2273" s="1" t="str">
        <f t="shared" si="43"/>
        <v/>
      </c>
    </row>
    <row r="2274" spans="1:9" x14ac:dyDescent="0.25">
      <c r="A2274" s="19" t="str">
        <f>IF(ROW()-10&lt;='01_Données'!$O$2,ROW()-10,"")</f>
        <v/>
      </c>
      <c r="B2274" s="1" t="e">
        <f>IF('01_Données'!#REF!="","",INDEX(Tableau3[N°CMD],MATCH('01_Données'!#REF!,Tableau3[Sequence],0),))</f>
        <v>#REF!</v>
      </c>
      <c r="C2274" s="31" t="e">
        <f>IF('01_Données'!#REF!="","",INDEX(Tableau3[Désignation],MATCH('01_Données'!#REF!,Tableau3[Sequence],0),))</f>
        <v>#REF!</v>
      </c>
      <c r="D2274" s="1"/>
      <c r="E2274" s="22"/>
      <c r="F2274" s="22"/>
      <c r="G2274" s="2" t="e">
        <f>IF('01_Données'!#REF!="","",INDEX(Tableau3[Délai],MATCH('01_Données'!#REF!,Tableau3[Sequence],0),))</f>
        <v>#REF!</v>
      </c>
      <c r="H2274" s="2" t="e">
        <f>IF('01_Données'!#REF!="","",INDEX(Tableau3[Date livraison],MATCH('01_Données'!#REF!,Tableau3[Sequence],0),))</f>
        <v>#REF!</v>
      </c>
      <c r="I2274" s="1" t="str">
        <f t="shared" si="43"/>
        <v/>
      </c>
    </row>
    <row r="2275" spans="1:9" x14ac:dyDescent="0.25">
      <c r="A2275" s="19" t="str">
        <f>IF(ROW()-10&lt;='01_Données'!$O$2,ROW()-10,"")</f>
        <v/>
      </c>
      <c r="B2275" s="1" t="e">
        <f>IF('01_Données'!#REF!="","",INDEX(Tableau3[N°CMD],MATCH('01_Données'!#REF!,Tableau3[Sequence],0),))</f>
        <v>#REF!</v>
      </c>
      <c r="C2275" s="31" t="e">
        <f>IF('01_Données'!#REF!="","",INDEX(Tableau3[Désignation],MATCH('01_Données'!#REF!,Tableau3[Sequence],0),))</f>
        <v>#REF!</v>
      </c>
      <c r="D2275" s="1"/>
      <c r="E2275" s="22"/>
      <c r="F2275" s="22"/>
      <c r="G2275" s="2" t="e">
        <f>IF('01_Données'!#REF!="","",INDEX(Tableau3[Délai],MATCH('01_Données'!#REF!,Tableau3[Sequence],0),))</f>
        <v>#REF!</v>
      </c>
      <c r="H2275" s="2" t="e">
        <f>IF('01_Données'!#REF!="","",INDEX(Tableau3[Date livraison],MATCH('01_Données'!#REF!,Tableau3[Sequence],0),))</f>
        <v>#REF!</v>
      </c>
      <c r="I2275" s="1" t="str">
        <f t="shared" si="43"/>
        <v/>
      </c>
    </row>
    <row r="2276" spans="1:9" x14ac:dyDescent="0.25">
      <c r="A2276" s="19" t="str">
        <f>IF(ROW()-10&lt;='01_Données'!$O$2,ROW()-10,"")</f>
        <v/>
      </c>
      <c r="B2276" s="1" t="e">
        <f>IF('01_Données'!#REF!="","",INDEX(Tableau3[N°CMD],MATCH('01_Données'!#REF!,Tableau3[Sequence],0),))</f>
        <v>#REF!</v>
      </c>
      <c r="C2276" s="31" t="e">
        <f>IF('01_Données'!#REF!="","",INDEX(Tableau3[Désignation],MATCH('01_Données'!#REF!,Tableau3[Sequence],0),))</f>
        <v>#REF!</v>
      </c>
      <c r="D2276" s="1"/>
      <c r="E2276" s="22"/>
      <c r="F2276" s="22"/>
      <c r="G2276" s="2" t="e">
        <f>IF('01_Données'!#REF!="","",INDEX(Tableau3[Délai],MATCH('01_Données'!#REF!,Tableau3[Sequence],0),))</f>
        <v>#REF!</v>
      </c>
      <c r="H2276" s="2" t="e">
        <f>IF('01_Données'!#REF!="","",INDEX(Tableau3[Date livraison],MATCH('01_Données'!#REF!,Tableau3[Sequence],0),))</f>
        <v>#REF!</v>
      </c>
      <c r="I2276" s="1" t="str">
        <f t="shared" si="43"/>
        <v/>
      </c>
    </row>
    <row r="2277" spans="1:9" x14ac:dyDescent="0.25">
      <c r="A2277" s="19" t="str">
        <f>IF(ROW()-10&lt;='01_Données'!$O$2,ROW()-10,"")</f>
        <v/>
      </c>
      <c r="B2277" s="1" t="e">
        <f>IF('01_Données'!#REF!="","",INDEX(Tableau3[N°CMD],MATCH('01_Données'!#REF!,Tableau3[Sequence],0),))</f>
        <v>#REF!</v>
      </c>
      <c r="C2277" s="31" t="e">
        <f>IF('01_Données'!#REF!="","",INDEX(Tableau3[Désignation],MATCH('01_Données'!#REF!,Tableau3[Sequence],0),))</f>
        <v>#REF!</v>
      </c>
      <c r="D2277" s="1"/>
      <c r="E2277" s="22"/>
      <c r="F2277" s="22"/>
      <c r="G2277" s="2" t="e">
        <f>IF('01_Données'!#REF!="","",INDEX(Tableau3[Délai],MATCH('01_Données'!#REF!,Tableau3[Sequence],0),))</f>
        <v>#REF!</v>
      </c>
      <c r="H2277" s="2" t="e">
        <f>IF('01_Données'!#REF!="","",INDEX(Tableau3[Date livraison],MATCH('01_Données'!#REF!,Tableau3[Sequence],0),))</f>
        <v>#REF!</v>
      </c>
      <c r="I2277" s="1" t="str">
        <f t="shared" si="43"/>
        <v/>
      </c>
    </row>
    <row r="2278" spans="1:9" x14ac:dyDescent="0.25">
      <c r="A2278" s="19" t="str">
        <f>IF(ROW()-10&lt;='01_Données'!$O$2,ROW()-10,"")</f>
        <v/>
      </c>
      <c r="B2278" s="1" t="e">
        <f>IF('01_Données'!#REF!="","",INDEX(Tableau3[N°CMD],MATCH('01_Données'!#REF!,Tableau3[Sequence],0),))</f>
        <v>#REF!</v>
      </c>
      <c r="C2278" s="31" t="e">
        <f>IF('01_Données'!#REF!="","",INDEX(Tableau3[Désignation],MATCH('01_Données'!#REF!,Tableau3[Sequence],0),))</f>
        <v>#REF!</v>
      </c>
      <c r="D2278" s="1"/>
      <c r="E2278" s="22"/>
      <c r="F2278" s="22"/>
      <c r="G2278" s="2" t="e">
        <f>IF('01_Données'!#REF!="","",INDEX(Tableau3[Délai],MATCH('01_Données'!#REF!,Tableau3[Sequence],0),))</f>
        <v>#REF!</v>
      </c>
      <c r="H2278" s="2" t="e">
        <f>IF('01_Données'!#REF!="","",INDEX(Tableau3[Date livraison],MATCH('01_Données'!#REF!,Tableau3[Sequence],0),))</f>
        <v>#REF!</v>
      </c>
      <c r="I2278" s="1" t="str">
        <f t="shared" si="43"/>
        <v/>
      </c>
    </row>
    <row r="2279" spans="1:9" x14ac:dyDescent="0.25">
      <c r="A2279" s="19" t="str">
        <f>IF(ROW()-10&lt;='01_Données'!$O$2,ROW()-10,"")</f>
        <v/>
      </c>
      <c r="B2279" s="1" t="e">
        <f>IF('01_Données'!#REF!="","",INDEX(Tableau3[N°CMD],MATCH('01_Données'!#REF!,Tableau3[Sequence],0),))</f>
        <v>#REF!</v>
      </c>
      <c r="C2279" s="31" t="e">
        <f>IF('01_Données'!#REF!="","",INDEX(Tableau3[Désignation],MATCH('01_Données'!#REF!,Tableau3[Sequence],0),))</f>
        <v>#REF!</v>
      </c>
      <c r="D2279" s="1"/>
      <c r="E2279" s="22"/>
      <c r="F2279" s="22"/>
      <c r="G2279" s="2" t="e">
        <f>IF('01_Données'!#REF!="","",INDEX(Tableau3[Délai],MATCH('01_Données'!#REF!,Tableau3[Sequence],0),))</f>
        <v>#REF!</v>
      </c>
      <c r="H2279" s="2" t="e">
        <f>IF('01_Données'!#REF!="","",INDEX(Tableau3[Date livraison],MATCH('01_Données'!#REF!,Tableau3[Sequence],0),))</f>
        <v>#REF!</v>
      </c>
      <c r="I2279" s="1" t="str">
        <f t="shared" si="43"/>
        <v/>
      </c>
    </row>
    <row r="2280" spans="1:9" x14ac:dyDescent="0.25">
      <c r="A2280" s="19" t="str">
        <f>IF(ROW()-10&lt;='01_Données'!$O$2,ROW()-10,"")</f>
        <v/>
      </c>
      <c r="B2280" s="1" t="e">
        <f>IF('01_Données'!#REF!="","",INDEX(Tableau3[N°CMD],MATCH('01_Données'!#REF!,Tableau3[Sequence],0),))</f>
        <v>#REF!</v>
      </c>
      <c r="C2280" s="31" t="e">
        <f>IF('01_Données'!#REF!="","",INDEX(Tableau3[Désignation],MATCH('01_Données'!#REF!,Tableau3[Sequence],0),))</f>
        <v>#REF!</v>
      </c>
      <c r="D2280" s="1"/>
      <c r="E2280" s="22"/>
      <c r="F2280" s="22"/>
      <c r="G2280" s="2" t="e">
        <f>IF('01_Données'!#REF!="","",INDEX(Tableau3[Délai],MATCH('01_Données'!#REF!,Tableau3[Sequence],0),))</f>
        <v>#REF!</v>
      </c>
      <c r="H2280" s="2" t="e">
        <f>IF('01_Données'!#REF!="","",INDEX(Tableau3[Date livraison],MATCH('01_Données'!#REF!,Tableau3[Sequence],0),))</f>
        <v>#REF!</v>
      </c>
      <c r="I2280" s="1" t="str">
        <f t="shared" si="43"/>
        <v/>
      </c>
    </row>
    <row r="2281" spans="1:9" x14ac:dyDescent="0.25">
      <c r="A2281" s="19" t="str">
        <f>IF(ROW()-10&lt;='01_Données'!$O$2,ROW()-10,"")</f>
        <v/>
      </c>
      <c r="B2281" s="1" t="e">
        <f>IF('01_Données'!#REF!="","",INDEX(Tableau3[N°CMD],MATCH('01_Données'!#REF!,Tableau3[Sequence],0),))</f>
        <v>#REF!</v>
      </c>
      <c r="C2281" s="31" t="e">
        <f>IF('01_Données'!#REF!="","",INDEX(Tableau3[Désignation],MATCH('01_Données'!#REF!,Tableau3[Sequence],0),))</f>
        <v>#REF!</v>
      </c>
      <c r="D2281" s="1"/>
      <c r="E2281" s="22"/>
      <c r="F2281" s="22"/>
      <c r="G2281" s="2" t="e">
        <f>IF('01_Données'!#REF!="","",INDEX(Tableau3[Délai],MATCH('01_Données'!#REF!,Tableau3[Sequence],0),))</f>
        <v>#REF!</v>
      </c>
      <c r="H2281" s="2" t="e">
        <f>IF('01_Données'!#REF!="","",INDEX(Tableau3[Date livraison],MATCH('01_Données'!#REF!,Tableau3[Sequence],0),))</f>
        <v>#REF!</v>
      </c>
      <c r="I2281" s="1" t="str">
        <f t="shared" si="43"/>
        <v/>
      </c>
    </row>
    <row r="2282" spans="1:9" x14ac:dyDescent="0.25">
      <c r="A2282" s="19" t="str">
        <f>IF(ROW()-10&lt;='01_Données'!$O$2,ROW()-10,"")</f>
        <v/>
      </c>
      <c r="B2282" s="1" t="e">
        <f>IF('01_Données'!#REF!="","",INDEX(Tableau3[N°CMD],MATCH('01_Données'!#REF!,Tableau3[Sequence],0),))</f>
        <v>#REF!</v>
      </c>
      <c r="C2282" s="31" t="e">
        <f>IF('01_Données'!#REF!="","",INDEX(Tableau3[Désignation],MATCH('01_Données'!#REF!,Tableau3[Sequence],0),))</f>
        <v>#REF!</v>
      </c>
      <c r="D2282" s="1"/>
      <c r="E2282" s="22"/>
      <c r="F2282" s="22"/>
      <c r="G2282" s="2" t="e">
        <f>IF('01_Données'!#REF!="","",INDEX(Tableau3[Délai],MATCH('01_Données'!#REF!,Tableau3[Sequence],0),))</f>
        <v>#REF!</v>
      </c>
      <c r="H2282" s="2" t="e">
        <f>IF('01_Données'!#REF!="","",INDEX(Tableau3[Date livraison],MATCH('01_Données'!#REF!,Tableau3[Sequence],0),))</f>
        <v>#REF!</v>
      </c>
      <c r="I2282" s="1" t="str">
        <f t="shared" si="43"/>
        <v/>
      </c>
    </row>
    <row r="2283" spans="1:9" x14ac:dyDescent="0.25">
      <c r="A2283" s="19" t="str">
        <f>IF(ROW()-10&lt;='01_Données'!$O$2,ROW()-10,"")</f>
        <v/>
      </c>
      <c r="B2283" s="1" t="e">
        <f>IF('01_Données'!#REF!="","",INDEX(Tableau3[N°CMD],MATCH('01_Données'!#REF!,Tableau3[Sequence],0),))</f>
        <v>#REF!</v>
      </c>
      <c r="C2283" s="31" t="e">
        <f>IF('01_Données'!#REF!="","",INDEX(Tableau3[Désignation],MATCH('01_Données'!#REF!,Tableau3[Sequence],0),))</f>
        <v>#REF!</v>
      </c>
      <c r="D2283" s="1"/>
      <c r="E2283" s="22"/>
      <c r="F2283" s="22"/>
      <c r="G2283" s="2" t="e">
        <f>IF('01_Données'!#REF!="","",INDEX(Tableau3[Délai],MATCH('01_Données'!#REF!,Tableau3[Sequence],0),))</f>
        <v>#REF!</v>
      </c>
      <c r="H2283" s="2" t="e">
        <f>IF('01_Données'!#REF!="","",INDEX(Tableau3[Date livraison],MATCH('01_Données'!#REF!,Tableau3[Sequence],0),))</f>
        <v>#REF!</v>
      </c>
      <c r="I2283" s="1" t="str">
        <f t="shared" si="43"/>
        <v/>
      </c>
    </row>
    <row r="2284" spans="1:9" x14ac:dyDescent="0.25">
      <c r="A2284" s="19" t="str">
        <f>IF(ROW()-10&lt;='01_Données'!$O$2,ROW()-10,"")</f>
        <v/>
      </c>
      <c r="B2284" s="1" t="e">
        <f>IF('01_Données'!#REF!="","",INDEX(Tableau3[N°CMD],MATCH('01_Données'!#REF!,Tableau3[Sequence],0),))</f>
        <v>#REF!</v>
      </c>
      <c r="C2284" s="31" t="e">
        <f>IF('01_Données'!#REF!="","",INDEX(Tableau3[Désignation],MATCH('01_Données'!#REF!,Tableau3[Sequence],0),))</f>
        <v>#REF!</v>
      </c>
      <c r="D2284" s="1"/>
      <c r="E2284" s="22"/>
      <c r="F2284" s="22"/>
      <c r="G2284" s="2" t="e">
        <f>IF('01_Données'!#REF!="","",INDEX(Tableau3[Délai],MATCH('01_Données'!#REF!,Tableau3[Sequence],0),))</f>
        <v>#REF!</v>
      </c>
      <c r="H2284" s="2" t="e">
        <f>IF('01_Données'!#REF!="","",INDEX(Tableau3[Date livraison],MATCH('01_Données'!#REF!,Tableau3[Sequence],0),))</f>
        <v>#REF!</v>
      </c>
      <c r="I2284" s="1" t="str">
        <f t="shared" si="43"/>
        <v/>
      </c>
    </row>
    <row r="2285" spans="1:9" x14ac:dyDescent="0.25">
      <c r="A2285" s="19" t="str">
        <f>IF(ROW()-10&lt;='01_Données'!$O$2,ROW()-10,"")</f>
        <v/>
      </c>
      <c r="B2285" s="1" t="e">
        <f>IF('01_Données'!#REF!="","",INDEX(Tableau3[N°CMD],MATCH('01_Données'!#REF!,Tableau3[Sequence],0),))</f>
        <v>#REF!</v>
      </c>
      <c r="C2285" s="31" t="e">
        <f>IF('01_Données'!#REF!="","",INDEX(Tableau3[Désignation],MATCH('01_Données'!#REF!,Tableau3[Sequence],0),))</f>
        <v>#REF!</v>
      </c>
      <c r="D2285" s="1"/>
      <c r="E2285" s="22"/>
      <c r="F2285" s="22"/>
      <c r="G2285" s="2" t="e">
        <f>IF('01_Données'!#REF!="","",INDEX(Tableau3[Délai],MATCH('01_Données'!#REF!,Tableau3[Sequence],0),))</f>
        <v>#REF!</v>
      </c>
      <c r="H2285" s="2" t="e">
        <f>IF('01_Données'!#REF!="","",INDEX(Tableau3[Date livraison],MATCH('01_Données'!#REF!,Tableau3[Sequence],0),))</f>
        <v>#REF!</v>
      </c>
      <c r="I2285" s="1" t="str">
        <f t="shared" si="43"/>
        <v/>
      </c>
    </row>
    <row r="2286" spans="1:9" x14ac:dyDescent="0.25">
      <c r="A2286" s="19" t="str">
        <f>IF(ROW()-10&lt;='01_Données'!$O$2,ROW()-10,"")</f>
        <v/>
      </c>
      <c r="B2286" s="1" t="e">
        <f>IF('01_Données'!#REF!="","",INDEX(Tableau3[N°CMD],MATCH('01_Données'!#REF!,Tableau3[Sequence],0),))</f>
        <v>#REF!</v>
      </c>
      <c r="C2286" s="31" t="e">
        <f>IF('01_Données'!#REF!="","",INDEX(Tableau3[Désignation],MATCH('01_Données'!#REF!,Tableau3[Sequence],0),))</f>
        <v>#REF!</v>
      </c>
      <c r="D2286" s="1"/>
      <c r="E2286" s="22"/>
      <c r="F2286" s="22"/>
      <c r="G2286" s="2" t="e">
        <f>IF('01_Données'!#REF!="","",INDEX(Tableau3[Délai],MATCH('01_Données'!#REF!,Tableau3[Sequence],0),))</f>
        <v>#REF!</v>
      </c>
      <c r="H2286" s="2" t="e">
        <f>IF('01_Données'!#REF!="","",INDEX(Tableau3[Date livraison],MATCH('01_Données'!#REF!,Tableau3[Sequence],0),))</f>
        <v>#REF!</v>
      </c>
      <c r="I2286" s="1" t="str">
        <f t="shared" si="43"/>
        <v/>
      </c>
    </row>
    <row r="2287" spans="1:9" x14ac:dyDescent="0.25">
      <c r="A2287" s="19" t="str">
        <f>IF(ROW()-10&lt;='01_Données'!$O$2,ROW()-10,"")</f>
        <v/>
      </c>
      <c r="B2287" s="1" t="e">
        <f>IF('01_Données'!#REF!="","",INDEX(Tableau3[N°CMD],MATCH('01_Données'!#REF!,Tableau3[Sequence],0),))</f>
        <v>#REF!</v>
      </c>
      <c r="C2287" s="31" t="e">
        <f>IF('01_Données'!#REF!="","",INDEX(Tableau3[Désignation],MATCH('01_Données'!#REF!,Tableau3[Sequence],0),))</f>
        <v>#REF!</v>
      </c>
      <c r="D2287" s="1"/>
      <c r="E2287" s="22"/>
      <c r="F2287" s="22"/>
      <c r="G2287" s="2" t="e">
        <f>IF('01_Données'!#REF!="","",INDEX(Tableau3[Délai],MATCH('01_Données'!#REF!,Tableau3[Sequence],0),))</f>
        <v>#REF!</v>
      </c>
      <c r="H2287" s="2" t="e">
        <f>IF('01_Données'!#REF!="","",INDEX(Tableau3[Date livraison],MATCH('01_Données'!#REF!,Tableau3[Sequence],0),))</f>
        <v>#REF!</v>
      </c>
      <c r="I2287" s="1" t="str">
        <f t="shared" si="43"/>
        <v/>
      </c>
    </row>
    <row r="2288" spans="1:9" x14ac:dyDescent="0.25">
      <c r="A2288" s="19" t="str">
        <f>IF(ROW()-10&lt;='01_Données'!$O$2,ROW()-10,"")</f>
        <v/>
      </c>
      <c r="B2288" s="1" t="e">
        <f>IF('01_Données'!#REF!="","",INDEX(Tableau3[N°CMD],MATCH('01_Données'!#REF!,Tableau3[Sequence],0),))</f>
        <v>#REF!</v>
      </c>
      <c r="C2288" s="31" t="e">
        <f>IF('01_Données'!#REF!="","",INDEX(Tableau3[Désignation],MATCH('01_Données'!#REF!,Tableau3[Sequence],0),))</f>
        <v>#REF!</v>
      </c>
      <c r="D2288" s="1"/>
      <c r="E2288" s="22"/>
      <c r="F2288" s="22"/>
      <c r="G2288" s="2" t="e">
        <f>IF('01_Données'!#REF!="","",INDEX(Tableau3[Délai],MATCH('01_Données'!#REF!,Tableau3[Sequence],0),))</f>
        <v>#REF!</v>
      </c>
      <c r="H2288" s="2" t="e">
        <f>IF('01_Données'!#REF!="","",INDEX(Tableau3[Date livraison],MATCH('01_Données'!#REF!,Tableau3[Sequence],0),))</f>
        <v>#REF!</v>
      </c>
      <c r="I2288" s="1" t="str">
        <f t="shared" si="43"/>
        <v/>
      </c>
    </row>
    <row r="2289" spans="1:9" x14ac:dyDescent="0.25">
      <c r="A2289" s="19" t="str">
        <f>IF(ROW()-10&lt;='01_Données'!$O$2,ROW()-10,"")</f>
        <v/>
      </c>
      <c r="B2289" s="1" t="e">
        <f>IF('01_Données'!#REF!="","",INDEX(Tableau3[N°CMD],MATCH('01_Données'!#REF!,Tableau3[Sequence],0),))</f>
        <v>#REF!</v>
      </c>
      <c r="C2289" s="31" t="e">
        <f>IF('01_Données'!#REF!="","",INDEX(Tableau3[Désignation],MATCH('01_Données'!#REF!,Tableau3[Sequence],0),))</f>
        <v>#REF!</v>
      </c>
      <c r="D2289" s="1"/>
      <c r="E2289" s="22"/>
      <c r="F2289" s="22"/>
      <c r="G2289" s="2" t="e">
        <f>IF('01_Données'!#REF!="","",INDEX(Tableau3[Délai],MATCH('01_Données'!#REF!,Tableau3[Sequence],0),))</f>
        <v>#REF!</v>
      </c>
      <c r="H2289" s="2" t="e">
        <f>IF('01_Données'!#REF!="","",INDEX(Tableau3[Date livraison],MATCH('01_Données'!#REF!,Tableau3[Sequence],0),))</f>
        <v>#REF!</v>
      </c>
      <c r="I2289" s="1" t="str">
        <f t="shared" si="43"/>
        <v/>
      </c>
    </row>
    <row r="2290" spans="1:9" x14ac:dyDescent="0.25">
      <c r="A2290" s="19" t="str">
        <f>IF(ROW()-10&lt;='01_Données'!$O$2,ROW()-10,"")</f>
        <v/>
      </c>
      <c r="B2290" s="1" t="e">
        <f>IF('01_Données'!#REF!="","",INDEX(Tableau3[N°CMD],MATCH('01_Données'!#REF!,Tableau3[Sequence],0),))</f>
        <v>#REF!</v>
      </c>
      <c r="C2290" s="31" t="e">
        <f>IF('01_Données'!#REF!="","",INDEX(Tableau3[Désignation],MATCH('01_Données'!#REF!,Tableau3[Sequence],0),))</f>
        <v>#REF!</v>
      </c>
      <c r="D2290" s="1"/>
      <c r="E2290" s="22"/>
      <c r="F2290" s="22"/>
      <c r="G2290" s="2" t="e">
        <f>IF('01_Données'!#REF!="","",INDEX(Tableau3[Délai],MATCH('01_Données'!#REF!,Tableau3[Sequence],0),))</f>
        <v>#REF!</v>
      </c>
      <c r="H2290" s="2" t="e">
        <f>IF('01_Données'!#REF!="","",INDEX(Tableau3[Date livraison],MATCH('01_Données'!#REF!,Tableau3[Sequence],0),))</f>
        <v>#REF!</v>
      </c>
      <c r="I2290" s="1" t="str">
        <f t="shared" si="43"/>
        <v/>
      </c>
    </row>
    <row r="2291" spans="1:9" x14ac:dyDescent="0.25">
      <c r="A2291" s="19" t="str">
        <f>IF(ROW()-10&lt;='01_Données'!$O$2,ROW()-10,"")</f>
        <v/>
      </c>
      <c r="B2291" s="1" t="e">
        <f>IF('01_Données'!#REF!="","",INDEX(Tableau3[N°CMD],MATCH('01_Données'!#REF!,Tableau3[Sequence],0),))</f>
        <v>#REF!</v>
      </c>
      <c r="C2291" s="31" t="e">
        <f>IF('01_Données'!#REF!="","",INDEX(Tableau3[Désignation],MATCH('01_Données'!#REF!,Tableau3[Sequence],0),))</f>
        <v>#REF!</v>
      </c>
      <c r="D2291" s="1"/>
      <c r="E2291" s="22"/>
      <c r="F2291" s="22"/>
      <c r="G2291" s="2" t="e">
        <f>IF('01_Données'!#REF!="","",INDEX(Tableau3[Délai],MATCH('01_Données'!#REF!,Tableau3[Sequence],0),))</f>
        <v>#REF!</v>
      </c>
      <c r="H2291" s="2" t="e">
        <f>IF('01_Données'!#REF!="","",INDEX(Tableau3[Date livraison],MATCH('01_Données'!#REF!,Tableau3[Sequence],0),))</f>
        <v>#REF!</v>
      </c>
      <c r="I2291" s="1" t="str">
        <f t="shared" si="43"/>
        <v/>
      </c>
    </row>
    <row r="2292" spans="1:9" x14ac:dyDescent="0.25">
      <c r="A2292" s="19" t="str">
        <f>IF(ROW()-10&lt;='01_Données'!$O$2,ROW()-10,"")</f>
        <v/>
      </c>
      <c r="B2292" s="1" t="e">
        <f>IF('01_Données'!#REF!="","",INDEX(Tableau3[N°CMD],MATCH('01_Données'!#REF!,Tableau3[Sequence],0),))</f>
        <v>#REF!</v>
      </c>
      <c r="C2292" s="31" t="e">
        <f>IF('01_Données'!#REF!="","",INDEX(Tableau3[Désignation],MATCH('01_Données'!#REF!,Tableau3[Sequence],0),))</f>
        <v>#REF!</v>
      </c>
      <c r="D2292" s="1"/>
      <c r="E2292" s="22"/>
      <c r="F2292" s="22"/>
      <c r="G2292" s="2" t="e">
        <f>IF('01_Données'!#REF!="","",INDEX(Tableau3[Délai],MATCH('01_Données'!#REF!,Tableau3[Sequence],0),))</f>
        <v>#REF!</v>
      </c>
      <c r="H2292" s="2" t="e">
        <f>IF('01_Données'!#REF!="","",INDEX(Tableau3[Date livraison],MATCH('01_Données'!#REF!,Tableau3[Sequence],0),))</f>
        <v>#REF!</v>
      </c>
      <c r="I2292" s="1" t="str">
        <f t="shared" si="43"/>
        <v/>
      </c>
    </row>
    <row r="2293" spans="1:9" x14ac:dyDescent="0.25">
      <c r="A2293" s="19" t="str">
        <f>IF(ROW()-10&lt;='01_Données'!$O$2,ROW()-10,"")</f>
        <v/>
      </c>
      <c r="B2293" s="1" t="str">
        <f>IF('01_Données'!Q16="","",INDEX(Tableau3[N°CMD],MATCH('01_Données'!P16,Tableau3[Sequence],0),))</f>
        <v/>
      </c>
      <c r="C2293" s="31" t="str">
        <f>IF('01_Données'!Q16="","",INDEX(Tableau3[Désignation],MATCH('01_Données'!P16,Tableau3[Sequence],0),))</f>
        <v/>
      </c>
      <c r="D2293" s="1"/>
      <c r="E2293" s="22"/>
      <c r="F2293" s="22"/>
      <c r="G2293" s="2" t="str">
        <f>IF('01_Données'!Q16="","",INDEX(Tableau3[Délai],MATCH('01_Données'!P16,Tableau3[Sequence],0),))</f>
        <v/>
      </c>
      <c r="H2293" s="2" t="str">
        <f>IF('01_Données'!Q16="","",INDEX(Tableau3[Date livraison],MATCH('01_Données'!P16,Tableau3[Sequence],0),))</f>
        <v/>
      </c>
      <c r="I2293" s="1" t="str">
        <f t="shared" si="43"/>
        <v/>
      </c>
    </row>
    <row r="2294" spans="1:9" x14ac:dyDescent="0.25">
      <c r="A2294" s="19" t="str">
        <f>IF(ROW()-10&lt;='01_Données'!$O$2,ROW()-10,"")</f>
        <v/>
      </c>
      <c r="B2294" s="1" t="str">
        <f>IF('01_Données'!Q17="","",INDEX(Tableau3[N°CMD],MATCH('01_Données'!P17,Tableau3[Sequence],0),))</f>
        <v/>
      </c>
      <c r="C2294" s="31" t="str">
        <f>IF('01_Données'!Q17="","",INDEX(Tableau3[Désignation],MATCH('01_Données'!P17,Tableau3[Sequence],0),))</f>
        <v/>
      </c>
      <c r="D2294" s="1"/>
      <c r="E2294" s="22"/>
      <c r="F2294" s="22"/>
      <c r="G2294" s="2" t="str">
        <f>IF('01_Données'!Q17="","",INDEX(Tableau3[Délai],MATCH('01_Données'!P17,Tableau3[Sequence],0),))</f>
        <v/>
      </c>
      <c r="H2294" s="2" t="str">
        <f>IF('01_Données'!Q17="","",INDEX(Tableau3[Date livraison],MATCH('01_Données'!P17,Tableau3[Sequence],0),))</f>
        <v/>
      </c>
      <c r="I2294" s="1" t="str">
        <f t="shared" ref="I2294:I2357" si="44">IF(ISBLANK(A2294),"",IFERROR(H2294-G2294,""))</f>
        <v/>
      </c>
    </row>
    <row r="2295" spans="1:9" x14ac:dyDescent="0.25">
      <c r="A2295" s="19" t="str">
        <f>IF(ROW()-10&lt;='01_Données'!$O$2,ROW()-10,"")</f>
        <v/>
      </c>
      <c r="B2295" s="1" t="str">
        <f>IF('01_Données'!Q18="","",INDEX(Tableau3[N°CMD],MATCH('01_Données'!P18,Tableau3[Sequence],0),))</f>
        <v/>
      </c>
      <c r="C2295" s="31" t="str">
        <f>IF('01_Données'!Q18="","",INDEX(Tableau3[Désignation],MATCH('01_Données'!P18,Tableau3[Sequence],0),))</f>
        <v/>
      </c>
      <c r="D2295" s="1"/>
      <c r="E2295" s="22"/>
      <c r="F2295" s="22"/>
      <c r="G2295" s="2" t="str">
        <f>IF('01_Données'!Q18="","",INDEX(Tableau3[Délai],MATCH('01_Données'!P18,Tableau3[Sequence],0),))</f>
        <v/>
      </c>
      <c r="H2295" s="2" t="str">
        <f>IF('01_Données'!Q18="","",INDEX(Tableau3[Date livraison],MATCH('01_Données'!P18,Tableau3[Sequence],0),))</f>
        <v/>
      </c>
      <c r="I2295" s="1" t="str">
        <f t="shared" si="44"/>
        <v/>
      </c>
    </row>
    <row r="2296" spans="1:9" x14ac:dyDescent="0.25">
      <c r="A2296" s="19" t="str">
        <f>IF(ROW()-10&lt;='01_Données'!$O$2,ROW()-10,"")</f>
        <v/>
      </c>
      <c r="B2296" s="1" t="str">
        <f>IF('01_Données'!Q19="","",INDEX(Tableau3[N°CMD],MATCH('01_Données'!P19,Tableau3[Sequence],0),))</f>
        <v/>
      </c>
      <c r="C2296" s="31" t="str">
        <f>IF('01_Données'!Q19="","",INDEX(Tableau3[Désignation],MATCH('01_Données'!P19,Tableau3[Sequence],0),))</f>
        <v/>
      </c>
      <c r="D2296" s="1"/>
      <c r="E2296" s="22"/>
      <c r="F2296" s="22"/>
      <c r="G2296" s="2" t="str">
        <f>IF('01_Données'!Q19="","",INDEX(Tableau3[Délai],MATCH('01_Données'!P19,Tableau3[Sequence],0),))</f>
        <v/>
      </c>
      <c r="H2296" s="2" t="str">
        <f>IF('01_Données'!Q19="","",INDEX(Tableau3[Date livraison],MATCH('01_Données'!P19,Tableau3[Sequence],0),))</f>
        <v/>
      </c>
      <c r="I2296" s="1" t="str">
        <f t="shared" si="44"/>
        <v/>
      </c>
    </row>
    <row r="2297" spans="1:9" x14ac:dyDescent="0.25">
      <c r="A2297" s="19" t="str">
        <f>IF(ROW()-10&lt;='01_Données'!$O$2,ROW()-10,"")</f>
        <v/>
      </c>
      <c r="B2297" s="1" t="str">
        <f>IF('01_Données'!Q20="","",INDEX(Tableau3[N°CMD],MATCH('01_Données'!P20,Tableau3[Sequence],0),))</f>
        <v/>
      </c>
      <c r="C2297" s="31" t="str">
        <f>IF('01_Données'!Q20="","",INDEX(Tableau3[Désignation],MATCH('01_Données'!P20,Tableau3[Sequence],0),))</f>
        <v/>
      </c>
      <c r="D2297" s="1"/>
      <c r="E2297" s="22"/>
      <c r="F2297" s="22"/>
      <c r="G2297" s="2" t="str">
        <f>IF('01_Données'!Q20="","",INDEX(Tableau3[Délai],MATCH('01_Données'!P20,Tableau3[Sequence],0),))</f>
        <v/>
      </c>
      <c r="H2297" s="2" t="str">
        <f>IF('01_Données'!Q20="","",INDEX(Tableau3[Date livraison],MATCH('01_Données'!P20,Tableau3[Sequence],0),))</f>
        <v/>
      </c>
      <c r="I2297" s="1" t="str">
        <f t="shared" si="44"/>
        <v/>
      </c>
    </row>
    <row r="2298" spans="1:9" x14ac:dyDescent="0.25">
      <c r="A2298" s="19" t="str">
        <f>IF(ROW()-10&lt;='01_Données'!$O$2,ROW()-10,"")</f>
        <v/>
      </c>
      <c r="B2298" s="1" t="str">
        <f>IF('01_Données'!Q21="","",INDEX(Tableau3[N°CMD],MATCH('01_Données'!P21,Tableau3[Sequence],0),))</f>
        <v/>
      </c>
      <c r="C2298" s="31" t="str">
        <f>IF('01_Données'!Q21="","",INDEX(Tableau3[Désignation],MATCH('01_Données'!P21,Tableau3[Sequence],0),))</f>
        <v/>
      </c>
      <c r="D2298" s="1"/>
      <c r="E2298" s="22"/>
      <c r="F2298" s="22"/>
      <c r="G2298" s="2" t="str">
        <f>IF('01_Données'!Q21="","",INDEX(Tableau3[Délai],MATCH('01_Données'!P21,Tableau3[Sequence],0),))</f>
        <v/>
      </c>
      <c r="H2298" s="2" t="str">
        <f>IF('01_Données'!Q21="","",INDEX(Tableau3[Date livraison],MATCH('01_Données'!P21,Tableau3[Sequence],0),))</f>
        <v/>
      </c>
      <c r="I2298" s="1" t="str">
        <f t="shared" si="44"/>
        <v/>
      </c>
    </row>
    <row r="2299" spans="1:9" x14ac:dyDescent="0.25">
      <c r="A2299" s="19" t="str">
        <f>IF(ROW()-10&lt;='01_Données'!$O$2,ROW()-10,"")</f>
        <v/>
      </c>
      <c r="B2299" s="1" t="str">
        <f>IF('01_Données'!Q22="","",INDEX(Tableau3[N°CMD],MATCH('01_Données'!P22,Tableau3[Sequence],0),))</f>
        <v/>
      </c>
      <c r="C2299" s="31" t="str">
        <f>IF('01_Données'!Q22="","",INDEX(Tableau3[Désignation],MATCH('01_Données'!P22,Tableau3[Sequence],0),))</f>
        <v/>
      </c>
      <c r="D2299" s="1"/>
      <c r="E2299" s="22"/>
      <c r="F2299" s="22"/>
      <c r="G2299" s="2" t="str">
        <f>IF('01_Données'!Q22="","",INDEX(Tableau3[Délai],MATCH('01_Données'!P22,Tableau3[Sequence],0),))</f>
        <v/>
      </c>
      <c r="H2299" s="2" t="str">
        <f>IF('01_Données'!Q22="","",INDEX(Tableau3[Date livraison],MATCH('01_Données'!P22,Tableau3[Sequence],0),))</f>
        <v/>
      </c>
      <c r="I2299" s="1" t="str">
        <f t="shared" si="44"/>
        <v/>
      </c>
    </row>
    <row r="2300" spans="1:9" x14ac:dyDescent="0.25">
      <c r="A2300" s="19" t="str">
        <f>IF(ROW()-10&lt;='01_Données'!$O$2,ROW()-10,"")</f>
        <v/>
      </c>
      <c r="B2300" s="1" t="str">
        <f>IF('01_Données'!Q23="","",INDEX(Tableau3[N°CMD],MATCH('01_Données'!P23,Tableau3[Sequence],0),))</f>
        <v/>
      </c>
      <c r="C2300" s="31" t="str">
        <f>IF('01_Données'!Q23="","",INDEX(Tableau3[Désignation],MATCH('01_Données'!P23,Tableau3[Sequence],0),))</f>
        <v/>
      </c>
      <c r="D2300" s="1"/>
      <c r="E2300" s="22"/>
      <c r="F2300" s="22"/>
      <c r="G2300" s="2" t="str">
        <f>IF('01_Données'!Q23="","",INDEX(Tableau3[Délai],MATCH('01_Données'!P23,Tableau3[Sequence],0),))</f>
        <v/>
      </c>
      <c r="H2300" s="2" t="str">
        <f>IF('01_Données'!Q23="","",INDEX(Tableau3[Date livraison],MATCH('01_Données'!P23,Tableau3[Sequence],0),))</f>
        <v/>
      </c>
      <c r="I2300" s="1" t="str">
        <f t="shared" si="44"/>
        <v/>
      </c>
    </row>
    <row r="2301" spans="1:9" x14ac:dyDescent="0.25">
      <c r="A2301" s="19" t="str">
        <f>IF(ROW()-10&lt;='01_Données'!$O$2,ROW()-10,"")</f>
        <v/>
      </c>
      <c r="B2301" s="1" t="str">
        <f>IF('01_Données'!Q24="","",INDEX(Tableau3[N°CMD],MATCH('01_Données'!P24,Tableau3[Sequence],0),))</f>
        <v/>
      </c>
      <c r="C2301" s="31" t="str">
        <f>IF('01_Données'!Q24="","",INDEX(Tableau3[Désignation],MATCH('01_Données'!P24,Tableau3[Sequence],0),))</f>
        <v/>
      </c>
      <c r="D2301" s="1"/>
      <c r="E2301" s="22"/>
      <c r="F2301" s="22"/>
      <c r="G2301" s="2" t="str">
        <f>IF('01_Données'!Q24="","",INDEX(Tableau3[Délai],MATCH('01_Données'!P24,Tableau3[Sequence],0),))</f>
        <v/>
      </c>
      <c r="H2301" s="2" t="str">
        <f>IF('01_Données'!Q24="","",INDEX(Tableau3[Date livraison],MATCH('01_Données'!P24,Tableau3[Sequence],0),))</f>
        <v/>
      </c>
      <c r="I2301" s="1" t="str">
        <f t="shared" si="44"/>
        <v/>
      </c>
    </row>
    <row r="2302" spans="1:9" x14ac:dyDescent="0.25">
      <c r="A2302" s="19" t="str">
        <f>IF(ROW()-10&lt;='01_Données'!$O$2,ROW()-10,"")</f>
        <v/>
      </c>
      <c r="B2302" s="1" t="str">
        <f>IF('01_Données'!Q25="","",INDEX(Tableau3[N°CMD],MATCH('01_Données'!P25,Tableau3[Sequence],0),))</f>
        <v/>
      </c>
      <c r="C2302" s="31" t="str">
        <f>IF('01_Données'!Q25="","",INDEX(Tableau3[Désignation],MATCH('01_Données'!P25,Tableau3[Sequence],0),))</f>
        <v/>
      </c>
      <c r="D2302" s="1"/>
      <c r="E2302" s="22"/>
      <c r="F2302" s="22"/>
      <c r="G2302" s="2" t="str">
        <f>IF('01_Données'!Q25="","",INDEX(Tableau3[Délai],MATCH('01_Données'!P25,Tableau3[Sequence],0),))</f>
        <v/>
      </c>
      <c r="H2302" s="2" t="str">
        <f>IF('01_Données'!Q25="","",INDEX(Tableau3[Date livraison],MATCH('01_Données'!P25,Tableau3[Sequence],0),))</f>
        <v/>
      </c>
      <c r="I2302" s="1" t="str">
        <f t="shared" si="44"/>
        <v/>
      </c>
    </row>
    <row r="2303" spans="1:9" x14ac:dyDescent="0.25">
      <c r="A2303" s="19" t="str">
        <f>IF(ROW()-10&lt;='01_Données'!$O$2,ROW()-10,"")</f>
        <v/>
      </c>
      <c r="B2303" s="1" t="str">
        <f>IF('01_Données'!Q26="","",INDEX(Tableau3[N°CMD],MATCH('01_Données'!P26,Tableau3[Sequence],0),))</f>
        <v/>
      </c>
      <c r="C2303" s="31" t="str">
        <f>IF('01_Données'!Q26="","",INDEX(Tableau3[Désignation],MATCH('01_Données'!P26,Tableau3[Sequence],0),))</f>
        <v/>
      </c>
      <c r="D2303" s="1"/>
      <c r="E2303" s="22"/>
      <c r="F2303" s="22"/>
      <c r="G2303" s="2" t="str">
        <f>IF('01_Données'!Q26="","",INDEX(Tableau3[Délai],MATCH('01_Données'!P26,Tableau3[Sequence],0),))</f>
        <v/>
      </c>
      <c r="H2303" s="2" t="str">
        <f>IF('01_Données'!Q26="","",INDEX(Tableau3[Date livraison],MATCH('01_Données'!P26,Tableau3[Sequence],0),))</f>
        <v/>
      </c>
      <c r="I2303" s="1" t="str">
        <f t="shared" si="44"/>
        <v/>
      </c>
    </row>
    <row r="2304" spans="1:9" x14ac:dyDescent="0.25">
      <c r="A2304" s="19" t="str">
        <f>IF(ROW()-10&lt;='01_Données'!$O$2,ROW()-10,"")</f>
        <v/>
      </c>
      <c r="B2304" s="1" t="str">
        <f>IF('01_Données'!Q27="","",INDEX(Tableau3[N°CMD],MATCH('01_Données'!P27,Tableau3[Sequence],0),))</f>
        <v/>
      </c>
      <c r="C2304" s="31" t="str">
        <f>IF('01_Données'!Q27="","",INDEX(Tableau3[Désignation],MATCH('01_Données'!P27,Tableau3[Sequence],0),))</f>
        <v/>
      </c>
      <c r="D2304" s="1"/>
      <c r="E2304" s="22"/>
      <c r="F2304" s="22"/>
      <c r="G2304" s="2" t="str">
        <f>IF('01_Données'!Q27="","",INDEX(Tableau3[Délai],MATCH('01_Données'!P27,Tableau3[Sequence],0),))</f>
        <v/>
      </c>
      <c r="H2304" s="2" t="str">
        <f>IF('01_Données'!Q27="","",INDEX(Tableau3[Date livraison],MATCH('01_Données'!P27,Tableau3[Sequence],0),))</f>
        <v/>
      </c>
      <c r="I2304" s="1" t="str">
        <f t="shared" si="44"/>
        <v/>
      </c>
    </row>
    <row r="2305" spans="1:9" x14ac:dyDescent="0.25">
      <c r="A2305" s="19" t="str">
        <f>IF(ROW()-10&lt;='01_Données'!$O$2,ROW()-10,"")</f>
        <v/>
      </c>
      <c r="B2305" s="1" t="str">
        <f>IF('01_Données'!Q28="","",INDEX(Tableau3[N°CMD],MATCH('01_Données'!P28,Tableau3[Sequence],0),))</f>
        <v/>
      </c>
      <c r="C2305" s="31" t="str">
        <f>IF('01_Données'!Q28="","",INDEX(Tableau3[Désignation],MATCH('01_Données'!P28,Tableau3[Sequence],0),))</f>
        <v/>
      </c>
      <c r="D2305" s="1"/>
      <c r="E2305" s="22"/>
      <c r="F2305" s="22"/>
      <c r="G2305" s="2" t="str">
        <f>IF('01_Données'!Q28="","",INDEX(Tableau3[Délai],MATCH('01_Données'!P28,Tableau3[Sequence],0),))</f>
        <v/>
      </c>
      <c r="H2305" s="2" t="str">
        <f>IF('01_Données'!Q28="","",INDEX(Tableau3[Date livraison],MATCH('01_Données'!P28,Tableau3[Sequence],0),))</f>
        <v/>
      </c>
      <c r="I2305" s="1" t="str">
        <f t="shared" si="44"/>
        <v/>
      </c>
    </row>
    <row r="2306" spans="1:9" x14ac:dyDescent="0.25">
      <c r="A2306" s="19" t="str">
        <f>IF(ROW()-10&lt;='01_Données'!$O$2,ROW()-10,"")</f>
        <v/>
      </c>
      <c r="B2306" s="1" t="str">
        <f>IF('01_Données'!Q29="","",INDEX(Tableau3[N°CMD],MATCH('01_Données'!P29,Tableau3[Sequence],0),))</f>
        <v/>
      </c>
      <c r="C2306" s="31" t="str">
        <f>IF('01_Données'!Q29="","",INDEX(Tableau3[Désignation],MATCH('01_Données'!P29,Tableau3[Sequence],0),))</f>
        <v/>
      </c>
      <c r="D2306" s="1"/>
      <c r="E2306" s="22"/>
      <c r="F2306" s="22"/>
      <c r="G2306" s="2" t="str">
        <f>IF('01_Données'!Q29="","",INDEX(Tableau3[Délai],MATCH('01_Données'!P29,Tableau3[Sequence],0),))</f>
        <v/>
      </c>
      <c r="H2306" s="2" t="str">
        <f>IF('01_Données'!Q29="","",INDEX(Tableau3[Date livraison],MATCH('01_Données'!P29,Tableau3[Sequence],0),))</f>
        <v/>
      </c>
      <c r="I2306" s="1" t="str">
        <f t="shared" si="44"/>
        <v/>
      </c>
    </row>
    <row r="2307" spans="1:9" x14ac:dyDescent="0.25">
      <c r="A2307" s="19" t="str">
        <f>IF(ROW()-10&lt;='01_Données'!$O$2,ROW()-10,"")</f>
        <v/>
      </c>
      <c r="B2307" s="1" t="str">
        <f>IF('01_Données'!Q30="","",INDEX(Tableau3[N°CMD],MATCH('01_Données'!P30,Tableau3[Sequence],0),))</f>
        <v/>
      </c>
      <c r="C2307" s="31" t="str">
        <f>IF('01_Données'!Q30="","",INDEX(Tableau3[Désignation],MATCH('01_Données'!P30,Tableau3[Sequence],0),))</f>
        <v/>
      </c>
      <c r="D2307" s="1"/>
      <c r="E2307" s="22"/>
      <c r="F2307" s="22"/>
      <c r="G2307" s="2" t="str">
        <f>IF('01_Données'!Q30="","",INDEX(Tableau3[Délai],MATCH('01_Données'!P30,Tableau3[Sequence],0),))</f>
        <v/>
      </c>
      <c r="H2307" s="2" t="str">
        <f>IF('01_Données'!Q30="","",INDEX(Tableau3[Date livraison],MATCH('01_Données'!P30,Tableau3[Sequence],0),))</f>
        <v/>
      </c>
      <c r="I2307" s="1" t="str">
        <f t="shared" si="44"/>
        <v/>
      </c>
    </row>
    <row r="2308" spans="1:9" x14ac:dyDescent="0.25">
      <c r="A2308" s="19" t="str">
        <f>IF(ROW()-10&lt;='01_Données'!$O$2,ROW()-10,"")</f>
        <v/>
      </c>
      <c r="B2308" s="1" t="str">
        <f>IF('01_Données'!Q31="","",INDEX(Tableau3[N°CMD],MATCH('01_Données'!P31,Tableau3[Sequence],0),))</f>
        <v/>
      </c>
      <c r="C2308" s="31" t="str">
        <f>IF('01_Données'!Q31="","",INDEX(Tableau3[Désignation],MATCH('01_Données'!P31,Tableau3[Sequence],0),))</f>
        <v/>
      </c>
      <c r="D2308" s="1"/>
      <c r="E2308" s="22"/>
      <c r="F2308" s="22"/>
      <c r="G2308" s="2" t="str">
        <f>IF('01_Données'!Q31="","",INDEX(Tableau3[Délai],MATCH('01_Données'!P31,Tableau3[Sequence],0),))</f>
        <v/>
      </c>
      <c r="H2308" s="2" t="str">
        <f>IF('01_Données'!Q31="","",INDEX(Tableau3[Date livraison],MATCH('01_Données'!P31,Tableau3[Sequence],0),))</f>
        <v/>
      </c>
      <c r="I2308" s="1" t="str">
        <f t="shared" si="44"/>
        <v/>
      </c>
    </row>
    <row r="2309" spans="1:9" x14ac:dyDescent="0.25">
      <c r="A2309" s="19" t="str">
        <f>IF(ROW()-10&lt;='01_Données'!$O$2,ROW()-10,"")</f>
        <v/>
      </c>
      <c r="B2309" s="1" t="str">
        <f>IF('01_Données'!Q32="","",INDEX(Tableau3[N°CMD],MATCH('01_Données'!P32,Tableau3[Sequence],0),))</f>
        <v/>
      </c>
      <c r="C2309" s="31" t="str">
        <f>IF('01_Données'!Q32="","",INDEX(Tableau3[Désignation],MATCH('01_Données'!P32,Tableau3[Sequence],0),))</f>
        <v/>
      </c>
      <c r="D2309" s="1"/>
      <c r="E2309" s="22"/>
      <c r="F2309" s="22"/>
      <c r="G2309" s="2" t="str">
        <f>IF('01_Données'!Q32="","",INDEX(Tableau3[Délai],MATCH('01_Données'!P32,Tableau3[Sequence],0),))</f>
        <v/>
      </c>
      <c r="H2309" s="2" t="str">
        <f>IF('01_Données'!Q32="","",INDEX(Tableau3[Date livraison],MATCH('01_Données'!P32,Tableau3[Sequence],0),))</f>
        <v/>
      </c>
      <c r="I2309" s="1" t="str">
        <f t="shared" si="44"/>
        <v/>
      </c>
    </row>
    <row r="2310" spans="1:9" x14ac:dyDescent="0.25">
      <c r="A2310" s="19" t="str">
        <f>IF(ROW()-10&lt;='01_Données'!$O$2,ROW()-10,"")</f>
        <v/>
      </c>
      <c r="B2310" s="1" t="str">
        <f>IF('01_Données'!Q33="","",INDEX(Tableau3[N°CMD],MATCH('01_Données'!P33,Tableau3[Sequence],0),))</f>
        <v/>
      </c>
      <c r="C2310" s="31" t="str">
        <f>IF('01_Données'!Q33="","",INDEX(Tableau3[Désignation],MATCH('01_Données'!P33,Tableau3[Sequence],0),))</f>
        <v/>
      </c>
      <c r="D2310" s="1"/>
      <c r="E2310" s="22"/>
      <c r="F2310" s="22"/>
      <c r="G2310" s="2" t="str">
        <f>IF('01_Données'!Q33="","",INDEX(Tableau3[Délai],MATCH('01_Données'!P33,Tableau3[Sequence],0),))</f>
        <v/>
      </c>
      <c r="H2310" s="2" t="str">
        <f>IF('01_Données'!Q33="","",INDEX(Tableau3[Date livraison],MATCH('01_Données'!P33,Tableau3[Sequence],0),))</f>
        <v/>
      </c>
      <c r="I2310" s="1" t="str">
        <f t="shared" si="44"/>
        <v/>
      </c>
    </row>
    <row r="2311" spans="1:9" x14ac:dyDescent="0.25">
      <c r="A2311" s="19" t="str">
        <f>IF(ROW()-10&lt;='01_Données'!$O$2,ROW()-10,"")</f>
        <v/>
      </c>
      <c r="B2311" s="1" t="str">
        <f>IF('01_Données'!Q34="","",INDEX(Tableau3[N°CMD],MATCH('01_Données'!P34,Tableau3[Sequence],0),))</f>
        <v/>
      </c>
      <c r="C2311" s="31" t="str">
        <f>IF('01_Données'!Q34="","",INDEX(Tableau3[Désignation],MATCH('01_Données'!P34,Tableau3[Sequence],0),))</f>
        <v/>
      </c>
      <c r="D2311" s="1"/>
      <c r="E2311" s="22"/>
      <c r="F2311" s="22"/>
      <c r="G2311" s="2" t="str">
        <f>IF('01_Données'!Q34="","",INDEX(Tableau3[Délai],MATCH('01_Données'!P34,Tableau3[Sequence],0),))</f>
        <v/>
      </c>
      <c r="H2311" s="2" t="str">
        <f>IF('01_Données'!Q34="","",INDEX(Tableau3[Date livraison],MATCH('01_Données'!P34,Tableau3[Sequence],0),))</f>
        <v/>
      </c>
      <c r="I2311" s="1" t="str">
        <f t="shared" si="44"/>
        <v/>
      </c>
    </row>
    <row r="2312" spans="1:9" x14ac:dyDescent="0.25">
      <c r="A2312" s="19" t="str">
        <f>IF(ROW()-10&lt;='01_Données'!$O$2,ROW()-10,"")</f>
        <v/>
      </c>
      <c r="B2312" s="1" t="str">
        <f>IF('01_Données'!Q35="","",INDEX(Tableau3[N°CMD],MATCH('01_Données'!P35,Tableau3[Sequence],0),))</f>
        <v/>
      </c>
      <c r="C2312" s="31" t="str">
        <f>IF('01_Données'!Q35="","",INDEX(Tableau3[Désignation],MATCH('01_Données'!P35,Tableau3[Sequence],0),))</f>
        <v/>
      </c>
      <c r="D2312" s="1"/>
      <c r="E2312" s="22"/>
      <c r="F2312" s="22"/>
      <c r="G2312" s="2" t="str">
        <f>IF('01_Données'!Q35="","",INDEX(Tableau3[Délai],MATCH('01_Données'!P35,Tableau3[Sequence],0),))</f>
        <v/>
      </c>
      <c r="H2312" s="2" t="str">
        <f>IF('01_Données'!Q35="","",INDEX(Tableau3[Date livraison],MATCH('01_Données'!P35,Tableau3[Sequence],0),))</f>
        <v/>
      </c>
      <c r="I2312" s="1" t="str">
        <f t="shared" si="44"/>
        <v/>
      </c>
    </row>
    <row r="2313" spans="1:9" x14ac:dyDescent="0.25">
      <c r="A2313" s="19" t="str">
        <f>IF(ROW()-10&lt;='01_Données'!$O$2,ROW()-10,"")</f>
        <v/>
      </c>
      <c r="B2313" s="1" t="str">
        <f>IF('01_Données'!Q36="","",INDEX(Tableau3[N°CMD],MATCH('01_Données'!P36,Tableau3[Sequence],0),))</f>
        <v/>
      </c>
      <c r="C2313" s="31" t="str">
        <f>IF('01_Données'!Q36="","",INDEX(Tableau3[Désignation],MATCH('01_Données'!P36,Tableau3[Sequence],0),))</f>
        <v/>
      </c>
      <c r="D2313" s="1"/>
      <c r="E2313" s="22"/>
      <c r="F2313" s="22"/>
      <c r="G2313" s="2" t="str">
        <f>IF('01_Données'!Q36="","",INDEX(Tableau3[Délai],MATCH('01_Données'!P36,Tableau3[Sequence],0),))</f>
        <v/>
      </c>
      <c r="H2313" s="2" t="str">
        <f>IF('01_Données'!Q36="","",INDEX(Tableau3[Date livraison],MATCH('01_Données'!P36,Tableau3[Sequence],0),))</f>
        <v/>
      </c>
      <c r="I2313" s="1" t="str">
        <f t="shared" si="44"/>
        <v/>
      </c>
    </row>
    <row r="2314" spans="1:9" x14ac:dyDescent="0.25">
      <c r="A2314" s="19" t="str">
        <f>IF(ROW()-10&lt;='01_Données'!$O$2,ROW()-10,"")</f>
        <v/>
      </c>
      <c r="B2314" s="1" t="str">
        <f>IF('01_Données'!Q37="","",INDEX(Tableau3[N°CMD],MATCH('01_Données'!P37,Tableau3[Sequence],0),))</f>
        <v/>
      </c>
      <c r="C2314" s="31" t="str">
        <f>IF('01_Données'!Q37="","",INDEX(Tableau3[Désignation],MATCH('01_Données'!P37,Tableau3[Sequence],0),))</f>
        <v/>
      </c>
      <c r="D2314" s="1"/>
      <c r="E2314" s="22"/>
      <c r="F2314" s="22"/>
      <c r="G2314" s="2" t="str">
        <f>IF('01_Données'!Q37="","",INDEX(Tableau3[Délai],MATCH('01_Données'!P37,Tableau3[Sequence],0),))</f>
        <v/>
      </c>
      <c r="H2314" s="2" t="str">
        <f>IF('01_Données'!Q37="","",INDEX(Tableau3[Date livraison],MATCH('01_Données'!P37,Tableau3[Sequence],0),))</f>
        <v/>
      </c>
      <c r="I2314" s="1" t="str">
        <f t="shared" si="44"/>
        <v/>
      </c>
    </row>
    <row r="2315" spans="1:9" x14ac:dyDescent="0.25">
      <c r="A2315" s="19" t="str">
        <f>IF(ROW()-10&lt;='01_Données'!$O$2,ROW()-10,"")</f>
        <v/>
      </c>
      <c r="B2315" s="1" t="str">
        <f>IF('01_Données'!Q38="","",INDEX(Tableau3[N°CMD],MATCH('01_Données'!P38,Tableau3[Sequence],0),))</f>
        <v/>
      </c>
      <c r="C2315" s="31" t="str">
        <f>IF('01_Données'!Q38="","",INDEX(Tableau3[Désignation],MATCH('01_Données'!P38,Tableau3[Sequence],0),))</f>
        <v/>
      </c>
      <c r="D2315" s="1"/>
      <c r="E2315" s="22"/>
      <c r="F2315" s="22"/>
      <c r="G2315" s="2" t="str">
        <f>IF('01_Données'!Q38="","",INDEX(Tableau3[Délai],MATCH('01_Données'!P38,Tableau3[Sequence],0),))</f>
        <v/>
      </c>
      <c r="H2315" s="2" t="str">
        <f>IF('01_Données'!Q38="","",INDEX(Tableau3[Date livraison],MATCH('01_Données'!P38,Tableau3[Sequence],0),))</f>
        <v/>
      </c>
      <c r="I2315" s="1" t="str">
        <f t="shared" si="44"/>
        <v/>
      </c>
    </row>
    <row r="2316" spans="1:9" x14ac:dyDescent="0.25">
      <c r="A2316" s="19" t="str">
        <f>IF(ROW()-10&lt;='01_Données'!$O$2,ROW()-10,"")</f>
        <v/>
      </c>
      <c r="B2316" s="1" t="str">
        <f>IF('01_Données'!Q39="","",INDEX(Tableau3[N°CMD],MATCH('01_Données'!P39,Tableau3[Sequence],0),))</f>
        <v/>
      </c>
      <c r="C2316" s="31" t="str">
        <f>IF('01_Données'!Q39="","",INDEX(Tableau3[Désignation],MATCH('01_Données'!P39,Tableau3[Sequence],0),))</f>
        <v/>
      </c>
      <c r="D2316" s="1"/>
      <c r="E2316" s="22"/>
      <c r="F2316" s="22"/>
      <c r="G2316" s="2" t="str">
        <f>IF('01_Données'!Q39="","",INDEX(Tableau3[Délai],MATCH('01_Données'!P39,Tableau3[Sequence],0),))</f>
        <v/>
      </c>
      <c r="H2316" s="2" t="str">
        <f>IF('01_Données'!Q39="","",INDEX(Tableau3[Date livraison],MATCH('01_Données'!P39,Tableau3[Sequence],0),))</f>
        <v/>
      </c>
      <c r="I2316" s="1" t="str">
        <f t="shared" si="44"/>
        <v/>
      </c>
    </row>
    <row r="2317" spans="1:9" x14ac:dyDescent="0.25">
      <c r="A2317" s="19" t="str">
        <f>IF(ROW()-10&lt;='01_Données'!$O$2,ROW()-10,"")</f>
        <v/>
      </c>
      <c r="B2317" s="1" t="str">
        <f>IF('01_Données'!Q40="","",INDEX(Tableau3[N°CMD],MATCH('01_Données'!P40,Tableau3[Sequence],0),))</f>
        <v/>
      </c>
      <c r="C2317" s="31" t="str">
        <f>IF('01_Données'!Q40="","",INDEX(Tableau3[Désignation],MATCH('01_Données'!P40,Tableau3[Sequence],0),))</f>
        <v/>
      </c>
      <c r="D2317" s="1"/>
      <c r="E2317" s="22"/>
      <c r="F2317" s="22"/>
      <c r="G2317" s="2" t="str">
        <f>IF('01_Données'!Q40="","",INDEX(Tableau3[Délai],MATCH('01_Données'!P40,Tableau3[Sequence],0),))</f>
        <v/>
      </c>
      <c r="H2317" s="2" t="str">
        <f>IF('01_Données'!Q40="","",INDEX(Tableau3[Date livraison],MATCH('01_Données'!P40,Tableau3[Sequence],0),))</f>
        <v/>
      </c>
      <c r="I2317" s="1" t="str">
        <f t="shared" si="44"/>
        <v/>
      </c>
    </row>
    <row r="2318" spans="1:9" x14ac:dyDescent="0.25">
      <c r="A2318" s="19" t="str">
        <f>IF(ROW()-10&lt;='01_Données'!$O$2,ROW()-10,"")</f>
        <v/>
      </c>
      <c r="B2318" s="1" t="str">
        <f>IF('01_Données'!Q41="","",INDEX(Tableau3[N°CMD],MATCH('01_Données'!P41,Tableau3[Sequence],0),))</f>
        <v/>
      </c>
      <c r="C2318" s="31" t="str">
        <f>IF('01_Données'!Q41="","",INDEX(Tableau3[Désignation],MATCH('01_Données'!P41,Tableau3[Sequence],0),))</f>
        <v/>
      </c>
      <c r="D2318" s="1"/>
      <c r="E2318" s="22"/>
      <c r="F2318" s="22"/>
      <c r="G2318" s="2" t="str">
        <f>IF('01_Données'!Q41="","",INDEX(Tableau3[Délai],MATCH('01_Données'!P41,Tableau3[Sequence],0),))</f>
        <v/>
      </c>
      <c r="H2318" s="2" t="str">
        <f>IF('01_Données'!Q41="","",INDEX(Tableau3[Date livraison],MATCH('01_Données'!P41,Tableau3[Sequence],0),))</f>
        <v/>
      </c>
      <c r="I2318" s="1" t="str">
        <f t="shared" si="44"/>
        <v/>
      </c>
    </row>
    <row r="2319" spans="1:9" x14ac:dyDescent="0.25">
      <c r="A2319" s="19" t="str">
        <f>IF(ROW()-10&lt;='01_Données'!$O$2,ROW()-10,"")</f>
        <v/>
      </c>
      <c r="B2319" s="1" t="str">
        <f>IF('01_Données'!Q42="","",INDEX(Tableau3[N°CMD],MATCH('01_Données'!P42,Tableau3[Sequence],0),))</f>
        <v/>
      </c>
      <c r="C2319" s="31" t="str">
        <f>IF('01_Données'!Q42="","",INDEX(Tableau3[Désignation],MATCH('01_Données'!P42,Tableau3[Sequence],0),))</f>
        <v/>
      </c>
      <c r="D2319" s="1"/>
      <c r="E2319" s="22"/>
      <c r="F2319" s="22"/>
      <c r="G2319" s="2" t="str">
        <f>IF('01_Données'!Q42="","",INDEX(Tableau3[Délai],MATCH('01_Données'!P42,Tableau3[Sequence],0),))</f>
        <v/>
      </c>
      <c r="H2319" s="2" t="str">
        <f>IF('01_Données'!Q42="","",INDEX(Tableau3[Date livraison],MATCH('01_Données'!P42,Tableau3[Sequence],0),))</f>
        <v/>
      </c>
      <c r="I2319" s="1" t="str">
        <f t="shared" si="44"/>
        <v/>
      </c>
    </row>
    <row r="2320" spans="1:9" x14ac:dyDescent="0.25">
      <c r="A2320" s="19" t="str">
        <f>IF(ROW()-10&lt;='01_Données'!$O$2,ROW()-10,"")</f>
        <v/>
      </c>
      <c r="B2320" s="1" t="str">
        <f>IF('01_Données'!Q43="","",INDEX(Tableau3[N°CMD],MATCH('01_Données'!P43,Tableau3[Sequence],0),))</f>
        <v/>
      </c>
      <c r="C2320" s="31" t="str">
        <f>IF('01_Données'!Q43="","",INDEX(Tableau3[Désignation],MATCH('01_Données'!P43,Tableau3[Sequence],0),))</f>
        <v/>
      </c>
      <c r="D2320" s="1"/>
      <c r="E2320" s="22"/>
      <c r="F2320" s="22"/>
      <c r="G2320" s="2" t="str">
        <f>IF('01_Données'!Q43="","",INDEX(Tableau3[Délai],MATCH('01_Données'!P43,Tableau3[Sequence],0),))</f>
        <v/>
      </c>
      <c r="H2320" s="2" t="str">
        <f>IF('01_Données'!Q43="","",INDEX(Tableau3[Date livraison],MATCH('01_Données'!P43,Tableau3[Sequence],0),))</f>
        <v/>
      </c>
      <c r="I2320" s="1" t="str">
        <f t="shared" si="44"/>
        <v/>
      </c>
    </row>
    <row r="2321" spans="1:9" x14ac:dyDescent="0.25">
      <c r="A2321" s="19" t="str">
        <f>IF(ROW()-10&lt;='01_Données'!$O$2,ROW()-10,"")</f>
        <v/>
      </c>
      <c r="B2321" s="1" t="str">
        <f>IF('01_Données'!Q44="","",INDEX(Tableau3[N°CMD],MATCH('01_Données'!P44,Tableau3[Sequence],0),))</f>
        <v/>
      </c>
      <c r="C2321" s="31" t="str">
        <f>IF('01_Données'!Q44="","",INDEX(Tableau3[Désignation],MATCH('01_Données'!P44,Tableau3[Sequence],0),))</f>
        <v/>
      </c>
      <c r="D2321" s="1"/>
      <c r="E2321" s="22"/>
      <c r="F2321" s="22"/>
      <c r="G2321" s="2" t="str">
        <f>IF('01_Données'!Q44="","",INDEX(Tableau3[Délai],MATCH('01_Données'!P44,Tableau3[Sequence],0),))</f>
        <v/>
      </c>
      <c r="H2321" s="2" t="str">
        <f>IF('01_Données'!Q44="","",INDEX(Tableau3[Date livraison],MATCH('01_Données'!P44,Tableau3[Sequence],0),))</f>
        <v/>
      </c>
      <c r="I2321" s="1" t="str">
        <f t="shared" si="44"/>
        <v/>
      </c>
    </row>
    <row r="2322" spans="1:9" x14ac:dyDescent="0.25">
      <c r="A2322" s="19" t="str">
        <f>IF(ROW()-10&lt;='01_Données'!$O$2,ROW()-10,"")</f>
        <v/>
      </c>
      <c r="B2322" s="1" t="str">
        <f>IF('01_Données'!Q45="","",INDEX(Tableau3[N°CMD],MATCH('01_Données'!P45,Tableau3[Sequence],0),))</f>
        <v/>
      </c>
      <c r="C2322" s="31" t="str">
        <f>IF('01_Données'!Q45="","",INDEX(Tableau3[Désignation],MATCH('01_Données'!P45,Tableau3[Sequence],0),))</f>
        <v/>
      </c>
      <c r="D2322" s="1"/>
      <c r="E2322" s="22"/>
      <c r="F2322" s="22"/>
      <c r="G2322" s="2" t="str">
        <f>IF('01_Données'!Q45="","",INDEX(Tableau3[Délai],MATCH('01_Données'!P45,Tableau3[Sequence],0),))</f>
        <v/>
      </c>
      <c r="H2322" s="2" t="str">
        <f>IF('01_Données'!Q45="","",INDEX(Tableau3[Date livraison],MATCH('01_Données'!P45,Tableau3[Sequence],0),))</f>
        <v/>
      </c>
      <c r="I2322" s="1" t="str">
        <f t="shared" si="44"/>
        <v/>
      </c>
    </row>
    <row r="2323" spans="1:9" x14ac:dyDescent="0.25">
      <c r="A2323" s="19" t="str">
        <f>IF(ROW()-10&lt;='01_Données'!$O$2,ROW()-10,"")</f>
        <v/>
      </c>
      <c r="B2323" s="1" t="str">
        <f>IF('01_Données'!Q46="","",INDEX(Tableau3[N°CMD],MATCH('01_Données'!P46,Tableau3[Sequence],0),))</f>
        <v/>
      </c>
      <c r="C2323" s="31" t="str">
        <f>IF('01_Données'!Q46="","",INDEX(Tableau3[Désignation],MATCH('01_Données'!P46,Tableau3[Sequence],0),))</f>
        <v/>
      </c>
      <c r="D2323" s="1"/>
      <c r="E2323" s="22"/>
      <c r="F2323" s="22"/>
      <c r="G2323" s="2" t="str">
        <f>IF('01_Données'!Q46="","",INDEX(Tableau3[Délai],MATCH('01_Données'!P46,Tableau3[Sequence],0),))</f>
        <v/>
      </c>
      <c r="H2323" s="2" t="str">
        <f>IF('01_Données'!Q46="","",INDEX(Tableau3[Date livraison],MATCH('01_Données'!P46,Tableau3[Sequence],0),))</f>
        <v/>
      </c>
      <c r="I2323" s="1" t="str">
        <f t="shared" si="44"/>
        <v/>
      </c>
    </row>
    <row r="2324" spans="1:9" x14ac:dyDescent="0.25">
      <c r="A2324" s="19" t="str">
        <f>IF(ROW()-10&lt;='01_Données'!$O$2,ROW()-10,"")</f>
        <v/>
      </c>
      <c r="B2324" s="1" t="str">
        <f>IF('01_Données'!Q47="","",INDEX(Tableau3[N°CMD],MATCH('01_Données'!P47,Tableau3[Sequence],0),))</f>
        <v/>
      </c>
      <c r="C2324" s="31" t="str">
        <f>IF('01_Données'!Q47="","",INDEX(Tableau3[Désignation],MATCH('01_Données'!P47,Tableau3[Sequence],0),))</f>
        <v/>
      </c>
      <c r="D2324" s="1"/>
      <c r="E2324" s="22"/>
      <c r="F2324" s="22"/>
      <c r="G2324" s="2" t="str">
        <f>IF('01_Données'!Q47="","",INDEX(Tableau3[Délai],MATCH('01_Données'!P47,Tableau3[Sequence],0),))</f>
        <v/>
      </c>
      <c r="H2324" s="2" t="str">
        <f>IF('01_Données'!Q47="","",INDEX(Tableau3[Date livraison],MATCH('01_Données'!P47,Tableau3[Sequence],0),))</f>
        <v/>
      </c>
      <c r="I2324" s="1" t="str">
        <f t="shared" si="44"/>
        <v/>
      </c>
    </row>
    <row r="2325" spans="1:9" x14ac:dyDescent="0.25">
      <c r="A2325" s="19" t="str">
        <f>IF(ROW()-10&lt;='01_Données'!$O$2,ROW()-10,"")</f>
        <v/>
      </c>
      <c r="B2325" s="1" t="str">
        <f>IF('01_Données'!Q48="","",INDEX(Tableau3[N°CMD],MATCH('01_Données'!P48,Tableau3[Sequence],0),))</f>
        <v/>
      </c>
      <c r="C2325" s="31" t="str">
        <f>IF('01_Données'!Q48="","",INDEX(Tableau3[Désignation],MATCH('01_Données'!P48,Tableau3[Sequence],0),))</f>
        <v/>
      </c>
      <c r="D2325" s="1"/>
      <c r="E2325" s="22"/>
      <c r="F2325" s="22"/>
      <c r="G2325" s="2" t="str">
        <f>IF('01_Données'!Q48="","",INDEX(Tableau3[Délai],MATCH('01_Données'!P48,Tableau3[Sequence],0),))</f>
        <v/>
      </c>
      <c r="H2325" s="2" t="str">
        <f>IF('01_Données'!Q48="","",INDEX(Tableau3[Date livraison],MATCH('01_Données'!P48,Tableau3[Sequence],0),))</f>
        <v/>
      </c>
      <c r="I2325" s="1" t="str">
        <f t="shared" si="44"/>
        <v/>
      </c>
    </row>
    <row r="2326" spans="1:9" x14ac:dyDescent="0.25">
      <c r="A2326" s="19" t="str">
        <f>IF(ROW()-10&lt;='01_Données'!$O$2,ROW()-10,"")</f>
        <v/>
      </c>
      <c r="B2326" s="1" t="str">
        <f>IF('01_Données'!Q49="","",INDEX(Tableau3[N°CMD],MATCH('01_Données'!P49,Tableau3[Sequence],0),))</f>
        <v/>
      </c>
      <c r="C2326" s="31" t="str">
        <f>IF('01_Données'!Q49="","",INDEX(Tableau3[Désignation],MATCH('01_Données'!P49,Tableau3[Sequence],0),))</f>
        <v/>
      </c>
      <c r="D2326" s="1"/>
      <c r="E2326" s="22"/>
      <c r="F2326" s="22"/>
      <c r="G2326" s="2" t="str">
        <f>IF('01_Données'!Q49="","",INDEX(Tableau3[Délai],MATCH('01_Données'!P49,Tableau3[Sequence],0),))</f>
        <v/>
      </c>
      <c r="H2326" s="2" t="str">
        <f>IF('01_Données'!Q49="","",INDEX(Tableau3[Date livraison],MATCH('01_Données'!P49,Tableau3[Sequence],0),))</f>
        <v/>
      </c>
      <c r="I2326" s="1" t="str">
        <f t="shared" si="44"/>
        <v/>
      </c>
    </row>
    <row r="2327" spans="1:9" x14ac:dyDescent="0.25">
      <c r="A2327" s="19" t="str">
        <f>IF(ROW()-10&lt;='01_Données'!$O$2,ROW()-10,"")</f>
        <v/>
      </c>
      <c r="B2327" s="1" t="str">
        <f>IF('01_Données'!Q50="","",INDEX(Tableau3[N°CMD],MATCH('01_Données'!P50,Tableau3[Sequence],0),))</f>
        <v/>
      </c>
      <c r="C2327" s="31" t="str">
        <f>IF('01_Données'!Q50="","",INDEX(Tableau3[Désignation],MATCH('01_Données'!P50,Tableau3[Sequence],0),))</f>
        <v/>
      </c>
      <c r="D2327" s="1"/>
      <c r="E2327" s="22"/>
      <c r="F2327" s="22"/>
      <c r="G2327" s="2" t="str">
        <f>IF('01_Données'!Q50="","",INDEX(Tableau3[Délai],MATCH('01_Données'!P50,Tableau3[Sequence],0),))</f>
        <v/>
      </c>
      <c r="H2327" s="2" t="str">
        <f>IF('01_Données'!Q50="","",INDEX(Tableau3[Date livraison],MATCH('01_Données'!P50,Tableau3[Sequence],0),))</f>
        <v/>
      </c>
      <c r="I2327" s="1" t="str">
        <f t="shared" si="44"/>
        <v/>
      </c>
    </row>
    <row r="2328" spans="1:9" x14ac:dyDescent="0.25">
      <c r="A2328" s="19" t="str">
        <f>IF(ROW()-10&lt;='01_Données'!$O$2,ROW()-10,"")</f>
        <v/>
      </c>
      <c r="B2328" s="1" t="str">
        <f>IF('01_Données'!Q51="","",INDEX(Tableau3[N°CMD],MATCH('01_Données'!P51,Tableau3[Sequence],0),))</f>
        <v/>
      </c>
      <c r="C2328" s="31" t="str">
        <f>IF('01_Données'!Q51="","",INDEX(Tableau3[Désignation],MATCH('01_Données'!P51,Tableau3[Sequence],0),))</f>
        <v/>
      </c>
      <c r="D2328" s="1"/>
      <c r="E2328" s="22"/>
      <c r="F2328" s="22"/>
      <c r="G2328" s="2" t="str">
        <f>IF('01_Données'!Q51="","",INDEX(Tableau3[Délai],MATCH('01_Données'!P51,Tableau3[Sequence],0),))</f>
        <v/>
      </c>
      <c r="H2328" s="2" t="str">
        <f>IF('01_Données'!Q51="","",INDEX(Tableau3[Date livraison],MATCH('01_Données'!P51,Tableau3[Sequence],0),))</f>
        <v/>
      </c>
      <c r="I2328" s="1" t="str">
        <f t="shared" si="44"/>
        <v/>
      </c>
    </row>
    <row r="2329" spans="1:9" x14ac:dyDescent="0.25">
      <c r="A2329" s="19" t="str">
        <f>IF(ROW()-10&lt;='01_Données'!$O$2,ROW()-10,"")</f>
        <v/>
      </c>
      <c r="B2329" s="1" t="str">
        <f>IF('01_Données'!Q52="","",INDEX(Tableau3[N°CMD],MATCH('01_Données'!P52,Tableau3[Sequence],0),))</f>
        <v/>
      </c>
      <c r="C2329" s="31" t="str">
        <f>IF('01_Données'!Q52="","",INDEX(Tableau3[Désignation],MATCH('01_Données'!P52,Tableau3[Sequence],0),))</f>
        <v/>
      </c>
      <c r="D2329" s="1"/>
      <c r="E2329" s="22"/>
      <c r="F2329" s="22"/>
      <c r="G2329" s="2" t="str">
        <f>IF('01_Données'!Q52="","",INDEX(Tableau3[Délai],MATCH('01_Données'!P52,Tableau3[Sequence],0),))</f>
        <v/>
      </c>
      <c r="H2329" s="2" t="str">
        <f>IF('01_Données'!Q52="","",INDEX(Tableau3[Date livraison],MATCH('01_Données'!P52,Tableau3[Sequence],0),))</f>
        <v/>
      </c>
      <c r="I2329" s="1" t="str">
        <f t="shared" si="44"/>
        <v/>
      </c>
    </row>
    <row r="2330" spans="1:9" x14ac:dyDescent="0.25">
      <c r="A2330" s="19" t="str">
        <f>IF(ROW()-10&lt;='01_Données'!$O$2,ROW()-10,"")</f>
        <v/>
      </c>
      <c r="B2330" s="1" t="str">
        <f>IF('01_Données'!Q53="","",INDEX(Tableau3[N°CMD],MATCH('01_Données'!P53,Tableau3[Sequence],0),))</f>
        <v/>
      </c>
      <c r="C2330" s="31" t="str">
        <f>IF('01_Données'!Q53="","",INDEX(Tableau3[Désignation],MATCH('01_Données'!P53,Tableau3[Sequence],0),))</f>
        <v/>
      </c>
      <c r="D2330" s="1"/>
      <c r="E2330" s="22"/>
      <c r="F2330" s="22"/>
      <c r="G2330" s="2" t="str">
        <f>IF('01_Données'!Q53="","",INDEX(Tableau3[Délai],MATCH('01_Données'!P53,Tableau3[Sequence],0),))</f>
        <v/>
      </c>
      <c r="H2330" s="2" t="str">
        <f>IF('01_Données'!Q53="","",INDEX(Tableau3[Date livraison],MATCH('01_Données'!P53,Tableau3[Sequence],0),))</f>
        <v/>
      </c>
      <c r="I2330" s="1" t="str">
        <f t="shared" si="44"/>
        <v/>
      </c>
    </row>
    <row r="2331" spans="1:9" x14ac:dyDescent="0.25">
      <c r="A2331" s="19" t="str">
        <f>IF(ROW()-10&lt;='01_Données'!$O$2,ROW()-10,"")</f>
        <v/>
      </c>
      <c r="B2331" s="1" t="str">
        <f>IF('01_Données'!Q54="","",INDEX(Tableau3[N°CMD],MATCH('01_Données'!P54,Tableau3[Sequence],0),))</f>
        <v/>
      </c>
      <c r="C2331" s="31" t="str">
        <f>IF('01_Données'!Q54="","",INDEX(Tableau3[Désignation],MATCH('01_Données'!P54,Tableau3[Sequence],0),))</f>
        <v/>
      </c>
      <c r="D2331" s="1"/>
      <c r="E2331" s="22"/>
      <c r="F2331" s="22"/>
      <c r="G2331" s="2" t="str">
        <f>IF('01_Données'!Q54="","",INDEX(Tableau3[Délai],MATCH('01_Données'!P54,Tableau3[Sequence],0),))</f>
        <v/>
      </c>
      <c r="H2331" s="2" t="str">
        <f>IF('01_Données'!Q54="","",INDEX(Tableau3[Date livraison],MATCH('01_Données'!P54,Tableau3[Sequence],0),))</f>
        <v/>
      </c>
      <c r="I2331" s="1" t="str">
        <f t="shared" si="44"/>
        <v/>
      </c>
    </row>
    <row r="2332" spans="1:9" x14ac:dyDescent="0.25">
      <c r="A2332" s="19" t="str">
        <f>IF(ROW()-10&lt;='01_Données'!$O$2,ROW()-10,"")</f>
        <v/>
      </c>
      <c r="B2332" s="1" t="str">
        <f>IF('01_Données'!Q55="","",INDEX(Tableau3[N°CMD],MATCH('01_Données'!P55,Tableau3[Sequence],0),))</f>
        <v/>
      </c>
      <c r="C2332" s="31" t="str">
        <f>IF('01_Données'!Q55="","",INDEX(Tableau3[Désignation],MATCH('01_Données'!P55,Tableau3[Sequence],0),))</f>
        <v/>
      </c>
      <c r="D2332" s="1"/>
      <c r="E2332" s="22"/>
      <c r="F2332" s="22"/>
      <c r="G2332" s="2" t="str">
        <f>IF('01_Données'!Q55="","",INDEX(Tableau3[Délai],MATCH('01_Données'!P55,Tableau3[Sequence],0),))</f>
        <v/>
      </c>
      <c r="H2332" s="2" t="str">
        <f>IF('01_Données'!Q55="","",INDEX(Tableau3[Date livraison],MATCH('01_Données'!P55,Tableau3[Sequence],0),))</f>
        <v/>
      </c>
      <c r="I2332" s="1" t="str">
        <f t="shared" si="44"/>
        <v/>
      </c>
    </row>
    <row r="2333" spans="1:9" x14ac:dyDescent="0.25">
      <c r="A2333" s="19" t="str">
        <f>IF(ROW()-10&lt;='01_Données'!$O$2,ROW()-10,"")</f>
        <v/>
      </c>
      <c r="B2333" s="1" t="str">
        <f>IF('01_Données'!Q56="","",INDEX(Tableau3[N°CMD],MATCH('01_Données'!P56,Tableau3[Sequence],0),))</f>
        <v/>
      </c>
      <c r="C2333" s="31" t="str">
        <f>IF('01_Données'!Q56="","",INDEX(Tableau3[Désignation],MATCH('01_Données'!P56,Tableau3[Sequence],0),))</f>
        <v/>
      </c>
      <c r="D2333" s="1"/>
      <c r="E2333" s="22"/>
      <c r="F2333" s="22"/>
      <c r="G2333" s="2" t="str">
        <f>IF('01_Données'!Q56="","",INDEX(Tableau3[Délai],MATCH('01_Données'!P56,Tableau3[Sequence],0),))</f>
        <v/>
      </c>
      <c r="H2333" s="2" t="str">
        <f>IF('01_Données'!Q56="","",INDEX(Tableau3[Date livraison],MATCH('01_Données'!P56,Tableau3[Sequence],0),))</f>
        <v/>
      </c>
      <c r="I2333" s="1" t="str">
        <f t="shared" si="44"/>
        <v/>
      </c>
    </row>
    <row r="2334" spans="1:9" x14ac:dyDescent="0.25">
      <c r="A2334" s="19" t="str">
        <f>IF(ROW()-10&lt;='01_Données'!$O$2,ROW()-10,"")</f>
        <v/>
      </c>
      <c r="B2334" s="1" t="str">
        <f>IF('01_Données'!Q57="","",INDEX(Tableau3[N°CMD],MATCH('01_Données'!P57,Tableau3[Sequence],0),))</f>
        <v/>
      </c>
      <c r="C2334" s="31" t="str">
        <f>IF('01_Données'!Q57="","",INDEX(Tableau3[Désignation],MATCH('01_Données'!P57,Tableau3[Sequence],0),))</f>
        <v/>
      </c>
      <c r="D2334" s="1"/>
      <c r="E2334" s="22"/>
      <c r="F2334" s="22"/>
      <c r="G2334" s="2" t="str">
        <f>IF('01_Données'!Q57="","",INDEX(Tableau3[Délai],MATCH('01_Données'!P57,Tableau3[Sequence],0),))</f>
        <v/>
      </c>
      <c r="H2334" s="2" t="str">
        <f>IF('01_Données'!Q57="","",INDEX(Tableau3[Date livraison],MATCH('01_Données'!P57,Tableau3[Sequence],0),))</f>
        <v/>
      </c>
      <c r="I2334" s="1" t="str">
        <f t="shared" si="44"/>
        <v/>
      </c>
    </row>
    <row r="2335" spans="1:9" x14ac:dyDescent="0.25">
      <c r="A2335" s="19" t="str">
        <f>IF(ROW()-10&lt;='01_Données'!$O$2,ROW()-10,"")</f>
        <v/>
      </c>
      <c r="B2335" s="1" t="str">
        <f>IF('01_Données'!Q58="","",INDEX(Tableau3[N°CMD],MATCH('01_Données'!P58,Tableau3[Sequence],0),))</f>
        <v/>
      </c>
      <c r="C2335" s="31" t="str">
        <f>IF('01_Données'!Q58="","",INDEX(Tableau3[Désignation],MATCH('01_Données'!P58,Tableau3[Sequence],0),))</f>
        <v/>
      </c>
      <c r="D2335" s="1"/>
      <c r="E2335" s="22"/>
      <c r="F2335" s="22"/>
      <c r="G2335" s="2" t="str">
        <f>IF('01_Données'!Q58="","",INDEX(Tableau3[Délai],MATCH('01_Données'!P58,Tableau3[Sequence],0),))</f>
        <v/>
      </c>
      <c r="H2335" s="2" t="str">
        <f>IF('01_Données'!Q58="","",INDEX(Tableau3[Date livraison],MATCH('01_Données'!P58,Tableau3[Sequence],0),))</f>
        <v/>
      </c>
      <c r="I2335" s="1" t="str">
        <f t="shared" si="44"/>
        <v/>
      </c>
    </row>
    <row r="2336" spans="1:9" x14ac:dyDescent="0.25">
      <c r="A2336" s="19" t="str">
        <f>IF(ROW()-10&lt;='01_Données'!$O$2,ROW()-10,"")</f>
        <v/>
      </c>
      <c r="B2336" s="1" t="str">
        <f>IF('01_Données'!Q59="","",INDEX(Tableau3[N°CMD],MATCH('01_Données'!P59,Tableau3[Sequence],0),))</f>
        <v/>
      </c>
      <c r="C2336" s="31" t="str">
        <f>IF('01_Données'!Q59="","",INDEX(Tableau3[Désignation],MATCH('01_Données'!P59,Tableau3[Sequence],0),))</f>
        <v/>
      </c>
      <c r="D2336" s="1"/>
      <c r="E2336" s="22"/>
      <c r="F2336" s="22"/>
      <c r="G2336" s="2" t="str">
        <f>IF('01_Données'!Q59="","",INDEX(Tableau3[Délai],MATCH('01_Données'!P59,Tableau3[Sequence],0),))</f>
        <v/>
      </c>
      <c r="H2336" s="2" t="str">
        <f>IF('01_Données'!Q59="","",INDEX(Tableau3[Date livraison],MATCH('01_Données'!P59,Tableau3[Sequence],0),))</f>
        <v/>
      </c>
      <c r="I2336" s="1" t="str">
        <f t="shared" si="44"/>
        <v/>
      </c>
    </row>
    <row r="2337" spans="1:9" x14ac:dyDescent="0.25">
      <c r="A2337" s="19" t="str">
        <f>IF(ROW()-10&lt;='01_Données'!$O$2,ROW()-10,"")</f>
        <v/>
      </c>
      <c r="B2337" s="1" t="str">
        <f>IF('01_Données'!Q60="","",INDEX(Tableau3[N°CMD],MATCH('01_Données'!P60,Tableau3[Sequence],0),))</f>
        <v/>
      </c>
      <c r="C2337" s="31" t="str">
        <f>IF('01_Données'!Q60="","",INDEX(Tableau3[Désignation],MATCH('01_Données'!P60,Tableau3[Sequence],0),))</f>
        <v/>
      </c>
      <c r="D2337" s="1"/>
      <c r="E2337" s="22"/>
      <c r="F2337" s="22"/>
      <c r="G2337" s="2" t="str">
        <f>IF('01_Données'!Q60="","",INDEX(Tableau3[Délai],MATCH('01_Données'!P60,Tableau3[Sequence],0),))</f>
        <v/>
      </c>
      <c r="H2337" s="2" t="str">
        <f>IF('01_Données'!Q60="","",INDEX(Tableau3[Date livraison],MATCH('01_Données'!P60,Tableau3[Sequence],0),))</f>
        <v/>
      </c>
      <c r="I2337" s="1" t="str">
        <f t="shared" si="44"/>
        <v/>
      </c>
    </row>
    <row r="2338" spans="1:9" x14ac:dyDescent="0.25">
      <c r="A2338" s="19" t="str">
        <f>IF(ROW()-10&lt;='01_Données'!$O$2,ROW()-10,"")</f>
        <v/>
      </c>
      <c r="B2338" s="1" t="str">
        <f>IF('01_Données'!Q61="","",INDEX(Tableau3[N°CMD],MATCH('01_Données'!P61,Tableau3[Sequence],0),))</f>
        <v/>
      </c>
      <c r="C2338" s="31" t="str">
        <f>IF('01_Données'!Q61="","",INDEX(Tableau3[Désignation],MATCH('01_Données'!P61,Tableau3[Sequence],0),))</f>
        <v/>
      </c>
      <c r="D2338" s="1"/>
      <c r="E2338" s="22"/>
      <c r="F2338" s="22"/>
      <c r="G2338" s="2" t="str">
        <f>IF('01_Données'!Q61="","",INDEX(Tableau3[Délai],MATCH('01_Données'!P61,Tableau3[Sequence],0),))</f>
        <v/>
      </c>
      <c r="H2338" s="2" t="str">
        <f>IF('01_Données'!Q61="","",INDEX(Tableau3[Date livraison],MATCH('01_Données'!P61,Tableau3[Sequence],0),))</f>
        <v/>
      </c>
      <c r="I2338" s="1" t="str">
        <f t="shared" si="44"/>
        <v/>
      </c>
    </row>
    <row r="2339" spans="1:9" x14ac:dyDescent="0.25">
      <c r="A2339" s="19" t="str">
        <f>IF(ROW()-10&lt;='01_Données'!$O$2,ROW()-10,"")</f>
        <v/>
      </c>
      <c r="B2339" s="1" t="str">
        <f>IF('01_Données'!Q62="","",INDEX(Tableau3[N°CMD],MATCH('01_Données'!P62,Tableau3[Sequence],0),))</f>
        <v/>
      </c>
      <c r="C2339" s="31" t="str">
        <f>IF('01_Données'!Q62="","",INDEX(Tableau3[Désignation],MATCH('01_Données'!P62,Tableau3[Sequence],0),))</f>
        <v/>
      </c>
      <c r="D2339" s="1"/>
      <c r="E2339" s="22"/>
      <c r="F2339" s="22"/>
      <c r="G2339" s="2" t="str">
        <f>IF('01_Données'!Q62="","",INDEX(Tableau3[Délai],MATCH('01_Données'!P62,Tableau3[Sequence],0),))</f>
        <v/>
      </c>
      <c r="H2339" s="2" t="str">
        <f>IF('01_Données'!Q62="","",INDEX(Tableau3[Date livraison],MATCH('01_Données'!P62,Tableau3[Sequence],0),))</f>
        <v/>
      </c>
      <c r="I2339" s="1" t="str">
        <f t="shared" si="44"/>
        <v/>
      </c>
    </row>
    <row r="2340" spans="1:9" x14ac:dyDescent="0.25">
      <c r="A2340" s="19" t="str">
        <f>IF(ROW()-10&lt;='01_Données'!$O$2,ROW()-10,"")</f>
        <v/>
      </c>
      <c r="B2340" s="1" t="str">
        <f>IF('01_Données'!Q63="","",INDEX(Tableau3[N°CMD],MATCH('01_Données'!P63,Tableau3[Sequence],0),))</f>
        <v/>
      </c>
      <c r="C2340" s="31" t="str">
        <f>IF('01_Données'!Q63="","",INDEX(Tableau3[Désignation],MATCH('01_Données'!P63,Tableau3[Sequence],0),))</f>
        <v/>
      </c>
      <c r="D2340" s="1"/>
      <c r="E2340" s="22"/>
      <c r="F2340" s="22"/>
      <c r="G2340" s="2" t="str">
        <f>IF('01_Données'!Q63="","",INDEX(Tableau3[Délai],MATCH('01_Données'!P63,Tableau3[Sequence],0),))</f>
        <v/>
      </c>
      <c r="H2340" s="2" t="str">
        <f>IF('01_Données'!Q63="","",INDEX(Tableau3[Date livraison],MATCH('01_Données'!P63,Tableau3[Sequence],0),))</f>
        <v/>
      </c>
      <c r="I2340" s="1" t="str">
        <f t="shared" si="44"/>
        <v/>
      </c>
    </row>
    <row r="2341" spans="1:9" x14ac:dyDescent="0.25">
      <c r="A2341" s="19" t="str">
        <f>IF(ROW()-10&lt;='01_Données'!$O$2,ROW()-10,"")</f>
        <v/>
      </c>
      <c r="B2341" s="1" t="str">
        <f>IF('01_Données'!Q64="","",INDEX(Tableau3[N°CMD],MATCH('01_Données'!P64,Tableau3[Sequence],0),))</f>
        <v/>
      </c>
      <c r="C2341" s="31" t="str">
        <f>IF('01_Données'!Q64="","",INDEX(Tableau3[Désignation],MATCH('01_Données'!P64,Tableau3[Sequence],0),))</f>
        <v/>
      </c>
      <c r="D2341" s="1"/>
      <c r="E2341" s="22"/>
      <c r="F2341" s="22"/>
      <c r="G2341" s="2" t="str">
        <f>IF('01_Données'!Q64="","",INDEX(Tableau3[Délai],MATCH('01_Données'!P64,Tableau3[Sequence],0),))</f>
        <v/>
      </c>
      <c r="H2341" s="2" t="str">
        <f>IF('01_Données'!Q64="","",INDEX(Tableau3[Date livraison],MATCH('01_Données'!P64,Tableau3[Sequence],0),))</f>
        <v/>
      </c>
      <c r="I2341" s="1" t="str">
        <f t="shared" si="44"/>
        <v/>
      </c>
    </row>
    <row r="2342" spans="1:9" x14ac:dyDescent="0.25">
      <c r="A2342" s="19" t="str">
        <f>IF(ROW()-10&lt;='01_Données'!$O$2,ROW()-10,"")</f>
        <v/>
      </c>
      <c r="B2342" s="1" t="str">
        <f>IF('01_Données'!Q65="","",INDEX(Tableau3[N°CMD],MATCH('01_Données'!P65,Tableau3[Sequence],0),))</f>
        <v/>
      </c>
      <c r="C2342" s="31" t="str">
        <f>IF('01_Données'!Q65="","",INDEX(Tableau3[Désignation],MATCH('01_Données'!P65,Tableau3[Sequence],0),))</f>
        <v/>
      </c>
      <c r="D2342" s="1"/>
      <c r="E2342" s="22"/>
      <c r="F2342" s="22"/>
      <c r="G2342" s="2" t="str">
        <f>IF('01_Données'!Q65="","",INDEX(Tableau3[Délai],MATCH('01_Données'!P65,Tableau3[Sequence],0),))</f>
        <v/>
      </c>
      <c r="H2342" s="2" t="str">
        <f>IF('01_Données'!Q65="","",INDEX(Tableau3[Date livraison],MATCH('01_Données'!P65,Tableau3[Sequence],0),))</f>
        <v/>
      </c>
      <c r="I2342" s="1" t="str">
        <f t="shared" si="44"/>
        <v/>
      </c>
    </row>
    <row r="2343" spans="1:9" x14ac:dyDescent="0.25">
      <c r="A2343" s="19" t="str">
        <f>IF(ROW()-10&lt;='01_Données'!$O$2,ROW()-10,"")</f>
        <v/>
      </c>
      <c r="B2343" s="1" t="str">
        <f>IF('01_Données'!Q66="","",INDEX(Tableau3[N°CMD],MATCH('01_Données'!P66,Tableau3[Sequence],0),))</f>
        <v/>
      </c>
      <c r="C2343" s="31" t="str">
        <f>IF('01_Données'!Q66="","",INDEX(Tableau3[Désignation],MATCH('01_Données'!P66,Tableau3[Sequence],0),))</f>
        <v/>
      </c>
      <c r="D2343" s="1"/>
      <c r="E2343" s="22"/>
      <c r="F2343" s="22"/>
      <c r="G2343" s="2" t="str">
        <f>IF('01_Données'!Q66="","",INDEX(Tableau3[Délai],MATCH('01_Données'!P66,Tableau3[Sequence],0),))</f>
        <v/>
      </c>
      <c r="H2343" s="2" t="str">
        <f>IF('01_Données'!Q66="","",INDEX(Tableau3[Date livraison],MATCH('01_Données'!P66,Tableau3[Sequence],0),))</f>
        <v/>
      </c>
      <c r="I2343" s="1" t="str">
        <f t="shared" si="44"/>
        <v/>
      </c>
    </row>
    <row r="2344" spans="1:9" x14ac:dyDescent="0.25">
      <c r="A2344" s="19" t="str">
        <f>IF(ROW()-10&lt;='01_Données'!$O$2,ROW()-10,"")</f>
        <v/>
      </c>
      <c r="B2344" s="1" t="str">
        <f>IF('01_Données'!Q67="","",INDEX(Tableau3[N°CMD],MATCH('01_Données'!P67,Tableau3[Sequence],0),))</f>
        <v/>
      </c>
      <c r="C2344" s="31" t="str">
        <f>IF('01_Données'!Q67="","",INDEX(Tableau3[Désignation],MATCH('01_Données'!P67,Tableau3[Sequence],0),))</f>
        <v/>
      </c>
      <c r="D2344" s="1"/>
      <c r="E2344" s="22"/>
      <c r="F2344" s="22"/>
      <c r="G2344" s="2" t="str">
        <f>IF('01_Données'!Q67="","",INDEX(Tableau3[Délai],MATCH('01_Données'!P67,Tableau3[Sequence],0),))</f>
        <v/>
      </c>
      <c r="H2344" s="2" t="str">
        <f>IF('01_Données'!Q67="","",INDEX(Tableau3[Date livraison],MATCH('01_Données'!P67,Tableau3[Sequence],0),))</f>
        <v/>
      </c>
      <c r="I2344" s="1" t="str">
        <f t="shared" si="44"/>
        <v/>
      </c>
    </row>
    <row r="2345" spans="1:9" x14ac:dyDescent="0.25">
      <c r="A2345" s="19" t="str">
        <f>IF(ROW()-10&lt;='01_Données'!$O$2,ROW()-10,"")</f>
        <v/>
      </c>
      <c r="B2345" s="1" t="str">
        <f>IF('01_Données'!Q68="","",INDEX(Tableau3[N°CMD],MATCH('01_Données'!P68,Tableau3[Sequence],0),))</f>
        <v/>
      </c>
      <c r="C2345" s="31" t="str">
        <f>IF('01_Données'!Q68="","",INDEX(Tableau3[Désignation],MATCH('01_Données'!P68,Tableau3[Sequence],0),))</f>
        <v/>
      </c>
      <c r="D2345" s="1"/>
      <c r="E2345" s="22"/>
      <c r="F2345" s="22"/>
      <c r="G2345" s="2" t="str">
        <f>IF('01_Données'!Q68="","",INDEX(Tableau3[Délai],MATCH('01_Données'!P68,Tableau3[Sequence],0),))</f>
        <v/>
      </c>
      <c r="H2345" s="2" t="str">
        <f>IF('01_Données'!Q68="","",INDEX(Tableau3[Date livraison],MATCH('01_Données'!P68,Tableau3[Sequence],0),))</f>
        <v/>
      </c>
      <c r="I2345" s="1" t="str">
        <f t="shared" si="44"/>
        <v/>
      </c>
    </row>
    <row r="2346" spans="1:9" x14ac:dyDescent="0.25">
      <c r="A2346" s="19" t="str">
        <f>IF(ROW()-10&lt;='01_Données'!$O$2,ROW()-10,"")</f>
        <v/>
      </c>
      <c r="B2346" s="1" t="str">
        <f>IF('01_Données'!Q69="","",INDEX(Tableau3[N°CMD],MATCH('01_Données'!P69,Tableau3[Sequence],0),))</f>
        <v/>
      </c>
      <c r="C2346" s="31" t="str">
        <f>IF('01_Données'!Q69="","",INDEX(Tableau3[Désignation],MATCH('01_Données'!P69,Tableau3[Sequence],0),))</f>
        <v/>
      </c>
      <c r="D2346" s="1"/>
      <c r="E2346" s="22"/>
      <c r="F2346" s="22"/>
      <c r="G2346" s="2" t="str">
        <f>IF('01_Données'!Q69="","",INDEX(Tableau3[Délai],MATCH('01_Données'!P69,Tableau3[Sequence],0),))</f>
        <v/>
      </c>
      <c r="H2346" s="2" t="str">
        <f>IF('01_Données'!Q69="","",INDEX(Tableau3[Date livraison],MATCH('01_Données'!P69,Tableau3[Sequence],0),))</f>
        <v/>
      </c>
      <c r="I2346" s="1" t="str">
        <f t="shared" si="44"/>
        <v/>
      </c>
    </row>
    <row r="2347" spans="1:9" x14ac:dyDescent="0.25">
      <c r="A2347" s="19" t="str">
        <f>IF(ROW()-10&lt;='01_Données'!$O$2,ROW()-10,"")</f>
        <v/>
      </c>
      <c r="B2347" s="1" t="str">
        <f>IF('01_Données'!Q70="","",INDEX(Tableau3[N°CMD],MATCH('01_Données'!P70,Tableau3[Sequence],0),))</f>
        <v/>
      </c>
      <c r="C2347" s="31" t="str">
        <f>IF('01_Données'!Q70="","",INDEX(Tableau3[Désignation],MATCH('01_Données'!P70,Tableau3[Sequence],0),))</f>
        <v/>
      </c>
      <c r="D2347" s="1"/>
      <c r="E2347" s="22"/>
      <c r="F2347" s="22"/>
      <c r="G2347" s="2" t="str">
        <f>IF('01_Données'!Q70="","",INDEX(Tableau3[Délai],MATCH('01_Données'!P70,Tableau3[Sequence],0),))</f>
        <v/>
      </c>
      <c r="H2347" s="2" t="str">
        <f>IF('01_Données'!Q70="","",INDEX(Tableau3[Date livraison],MATCH('01_Données'!P70,Tableau3[Sequence],0),))</f>
        <v/>
      </c>
      <c r="I2347" s="1" t="str">
        <f t="shared" si="44"/>
        <v/>
      </c>
    </row>
    <row r="2348" spans="1:9" x14ac:dyDescent="0.25">
      <c r="A2348" s="19" t="str">
        <f>IF(ROW()-10&lt;='01_Données'!$O$2,ROW()-10,"")</f>
        <v/>
      </c>
      <c r="B2348" s="1" t="str">
        <f>IF('01_Données'!Q71="","",INDEX(Tableau3[N°CMD],MATCH('01_Données'!P71,Tableau3[Sequence],0),))</f>
        <v/>
      </c>
      <c r="C2348" s="31" t="str">
        <f>IF('01_Données'!Q71="","",INDEX(Tableau3[Désignation],MATCH('01_Données'!P71,Tableau3[Sequence],0),))</f>
        <v/>
      </c>
      <c r="D2348" s="1"/>
      <c r="E2348" s="22"/>
      <c r="F2348" s="22"/>
      <c r="G2348" s="2" t="str">
        <f>IF('01_Données'!Q71="","",INDEX(Tableau3[Délai],MATCH('01_Données'!P71,Tableau3[Sequence],0),))</f>
        <v/>
      </c>
      <c r="H2348" s="2" t="str">
        <f>IF('01_Données'!Q71="","",INDEX(Tableau3[Date livraison],MATCH('01_Données'!P71,Tableau3[Sequence],0),))</f>
        <v/>
      </c>
      <c r="I2348" s="1" t="str">
        <f t="shared" si="44"/>
        <v/>
      </c>
    </row>
    <row r="2349" spans="1:9" x14ac:dyDescent="0.25">
      <c r="A2349" s="19" t="str">
        <f>IF(ROW()-10&lt;='01_Données'!$O$2,ROW()-10,"")</f>
        <v/>
      </c>
      <c r="B2349" s="1" t="str">
        <f>IF('01_Données'!Q72="","",INDEX(Tableau3[N°CMD],MATCH('01_Données'!P72,Tableau3[Sequence],0),))</f>
        <v/>
      </c>
      <c r="C2349" s="31" t="str">
        <f>IF('01_Données'!Q72="","",INDEX(Tableau3[Désignation],MATCH('01_Données'!P72,Tableau3[Sequence],0),))</f>
        <v/>
      </c>
      <c r="D2349" s="1"/>
      <c r="E2349" s="22"/>
      <c r="F2349" s="22"/>
      <c r="G2349" s="2" t="str">
        <f>IF('01_Données'!Q72="","",INDEX(Tableau3[Délai],MATCH('01_Données'!P72,Tableau3[Sequence],0),))</f>
        <v/>
      </c>
      <c r="H2349" s="2" t="str">
        <f>IF('01_Données'!Q72="","",INDEX(Tableau3[Date livraison],MATCH('01_Données'!P72,Tableau3[Sequence],0),))</f>
        <v/>
      </c>
      <c r="I2349" s="1" t="str">
        <f t="shared" si="44"/>
        <v/>
      </c>
    </row>
    <row r="2350" spans="1:9" x14ac:dyDescent="0.25">
      <c r="A2350" s="19" t="str">
        <f>IF(ROW()-10&lt;='01_Données'!$O$2,ROW()-10,"")</f>
        <v/>
      </c>
      <c r="B2350" s="1" t="str">
        <f>IF('01_Données'!Q73="","",INDEX(Tableau3[N°CMD],MATCH('01_Données'!P73,Tableau3[Sequence],0),))</f>
        <v/>
      </c>
      <c r="C2350" s="31" t="str">
        <f>IF('01_Données'!Q73="","",INDEX(Tableau3[Désignation],MATCH('01_Données'!P73,Tableau3[Sequence],0),))</f>
        <v/>
      </c>
      <c r="D2350" s="1"/>
      <c r="E2350" s="22"/>
      <c r="F2350" s="22"/>
      <c r="G2350" s="2" t="str">
        <f>IF('01_Données'!Q73="","",INDEX(Tableau3[Délai],MATCH('01_Données'!P73,Tableau3[Sequence],0),))</f>
        <v/>
      </c>
      <c r="H2350" s="2" t="str">
        <f>IF('01_Données'!Q73="","",INDEX(Tableau3[Date livraison],MATCH('01_Données'!P73,Tableau3[Sequence],0),))</f>
        <v/>
      </c>
      <c r="I2350" s="1" t="str">
        <f t="shared" si="44"/>
        <v/>
      </c>
    </row>
    <row r="2351" spans="1:9" x14ac:dyDescent="0.25">
      <c r="A2351" s="19" t="str">
        <f>IF(ROW()-10&lt;='01_Données'!$O$2,ROW()-10,"")</f>
        <v/>
      </c>
      <c r="B2351" s="1" t="str">
        <f>IF('01_Données'!Q74="","",INDEX(Tableau3[N°CMD],MATCH('01_Données'!P74,Tableau3[Sequence],0),))</f>
        <v/>
      </c>
      <c r="C2351" s="31" t="str">
        <f>IF('01_Données'!Q74="","",INDEX(Tableau3[Désignation],MATCH('01_Données'!P74,Tableau3[Sequence],0),))</f>
        <v/>
      </c>
      <c r="D2351" s="1"/>
      <c r="E2351" s="22"/>
      <c r="F2351" s="22"/>
      <c r="G2351" s="2" t="str">
        <f>IF('01_Données'!Q74="","",INDEX(Tableau3[Délai],MATCH('01_Données'!P74,Tableau3[Sequence],0),))</f>
        <v/>
      </c>
      <c r="H2351" s="2" t="str">
        <f>IF('01_Données'!Q74="","",INDEX(Tableau3[Date livraison],MATCH('01_Données'!P74,Tableau3[Sequence],0),))</f>
        <v/>
      </c>
      <c r="I2351" s="1" t="str">
        <f t="shared" si="44"/>
        <v/>
      </c>
    </row>
    <row r="2352" spans="1:9" x14ac:dyDescent="0.25">
      <c r="A2352" s="19" t="str">
        <f>IF(ROW()-10&lt;='01_Données'!$O$2,ROW()-10,"")</f>
        <v/>
      </c>
      <c r="B2352" s="1" t="str">
        <f>IF('01_Données'!Q75="","",INDEX(Tableau3[N°CMD],MATCH('01_Données'!P75,Tableau3[Sequence],0),))</f>
        <v/>
      </c>
      <c r="C2352" s="31" t="str">
        <f>IF('01_Données'!Q75="","",INDEX(Tableau3[Désignation],MATCH('01_Données'!P75,Tableau3[Sequence],0),))</f>
        <v/>
      </c>
      <c r="D2352" s="1"/>
      <c r="E2352" s="22"/>
      <c r="F2352" s="22"/>
      <c r="G2352" s="2" t="str">
        <f>IF('01_Données'!Q75="","",INDEX(Tableau3[Délai],MATCH('01_Données'!P75,Tableau3[Sequence],0),))</f>
        <v/>
      </c>
      <c r="H2352" s="2" t="str">
        <f>IF('01_Données'!Q75="","",INDEX(Tableau3[Date livraison],MATCH('01_Données'!P75,Tableau3[Sequence],0),))</f>
        <v/>
      </c>
      <c r="I2352" s="1" t="str">
        <f t="shared" si="44"/>
        <v/>
      </c>
    </row>
    <row r="2353" spans="1:9" x14ac:dyDescent="0.25">
      <c r="A2353" s="19" t="str">
        <f>IF(ROW()-10&lt;='01_Données'!$O$2,ROW()-10,"")</f>
        <v/>
      </c>
      <c r="B2353" s="1" t="str">
        <f>IF('01_Données'!Q76="","",INDEX(Tableau3[N°CMD],MATCH('01_Données'!P76,Tableau3[Sequence],0),))</f>
        <v/>
      </c>
      <c r="C2353" s="31" t="str">
        <f>IF('01_Données'!Q76="","",INDEX(Tableau3[Désignation],MATCH('01_Données'!P76,Tableau3[Sequence],0),))</f>
        <v/>
      </c>
      <c r="D2353" s="1"/>
      <c r="E2353" s="22"/>
      <c r="F2353" s="22"/>
      <c r="G2353" s="2" t="str">
        <f>IF('01_Données'!Q76="","",INDEX(Tableau3[Délai],MATCH('01_Données'!P76,Tableau3[Sequence],0),))</f>
        <v/>
      </c>
      <c r="H2353" s="2" t="str">
        <f>IF('01_Données'!Q76="","",INDEX(Tableau3[Date livraison],MATCH('01_Données'!P76,Tableau3[Sequence],0),))</f>
        <v/>
      </c>
      <c r="I2353" s="1" t="str">
        <f t="shared" si="44"/>
        <v/>
      </c>
    </row>
    <row r="2354" spans="1:9" x14ac:dyDescent="0.25">
      <c r="A2354" s="19" t="str">
        <f>IF(ROW()-10&lt;='01_Données'!$O$2,ROW()-10,"")</f>
        <v/>
      </c>
      <c r="B2354" s="1" t="str">
        <f>IF('01_Données'!Q77="","",INDEX(Tableau3[N°CMD],MATCH('01_Données'!P77,Tableau3[Sequence],0),))</f>
        <v/>
      </c>
      <c r="C2354" s="31" t="str">
        <f>IF('01_Données'!Q77="","",INDEX(Tableau3[Désignation],MATCH('01_Données'!P77,Tableau3[Sequence],0),))</f>
        <v/>
      </c>
      <c r="D2354" s="1"/>
      <c r="E2354" s="22"/>
      <c r="F2354" s="22"/>
      <c r="G2354" s="2" t="str">
        <f>IF('01_Données'!Q77="","",INDEX(Tableau3[Délai],MATCH('01_Données'!P77,Tableau3[Sequence],0),))</f>
        <v/>
      </c>
      <c r="H2354" s="2" t="str">
        <f>IF('01_Données'!Q77="","",INDEX(Tableau3[Date livraison],MATCH('01_Données'!P77,Tableau3[Sequence],0),))</f>
        <v/>
      </c>
      <c r="I2354" s="1" t="str">
        <f t="shared" si="44"/>
        <v/>
      </c>
    </row>
    <row r="2355" spans="1:9" x14ac:dyDescent="0.25">
      <c r="A2355" s="19" t="str">
        <f>IF(ROW()-10&lt;='01_Données'!$O$2,ROW()-10,"")</f>
        <v/>
      </c>
      <c r="B2355" s="1" t="str">
        <f>IF('01_Données'!Q78="","",INDEX(Tableau3[N°CMD],MATCH('01_Données'!P78,Tableau3[Sequence],0),))</f>
        <v/>
      </c>
      <c r="C2355" s="31" t="str">
        <f>IF('01_Données'!Q78="","",INDEX(Tableau3[Désignation],MATCH('01_Données'!P78,Tableau3[Sequence],0),))</f>
        <v/>
      </c>
      <c r="D2355" s="1"/>
      <c r="E2355" s="22"/>
      <c r="F2355" s="22"/>
      <c r="G2355" s="2" t="str">
        <f>IF('01_Données'!Q78="","",INDEX(Tableau3[Délai],MATCH('01_Données'!P78,Tableau3[Sequence],0),))</f>
        <v/>
      </c>
      <c r="H2355" s="2" t="str">
        <f>IF('01_Données'!Q78="","",INDEX(Tableau3[Date livraison],MATCH('01_Données'!P78,Tableau3[Sequence],0),))</f>
        <v/>
      </c>
      <c r="I2355" s="1" t="str">
        <f t="shared" si="44"/>
        <v/>
      </c>
    </row>
    <row r="2356" spans="1:9" x14ac:dyDescent="0.25">
      <c r="A2356" s="19" t="str">
        <f>IF(ROW()-10&lt;='01_Données'!$O$2,ROW()-10,"")</f>
        <v/>
      </c>
      <c r="B2356" s="1" t="str">
        <f>IF('01_Données'!Q79="","",INDEX(Tableau3[N°CMD],MATCH('01_Données'!P79,Tableau3[Sequence],0),))</f>
        <v/>
      </c>
      <c r="C2356" s="31" t="str">
        <f>IF('01_Données'!Q79="","",INDEX(Tableau3[Désignation],MATCH('01_Données'!P79,Tableau3[Sequence],0),))</f>
        <v/>
      </c>
      <c r="D2356" s="1"/>
      <c r="E2356" s="22"/>
      <c r="F2356" s="22"/>
      <c r="G2356" s="2" t="str">
        <f>IF('01_Données'!Q79="","",INDEX(Tableau3[Délai],MATCH('01_Données'!P79,Tableau3[Sequence],0),))</f>
        <v/>
      </c>
      <c r="H2356" s="2" t="str">
        <f>IF('01_Données'!Q79="","",INDEX(Tableau3[Date livraison],MATCH('01_Données'!P79,Tableau3[Sequence],0),))</f>
        <v/>
      </c>
      <c r="I2356" s="1" t="str">
        <f t="shared" si="44"/>
        <v/>
      </c>
    </row>
    <row r="2357" spans="1:9" x14ac:dyDescent="0.25">
      <c r="A2357" s="19" t="str">
        <f>IF(ROW()-10&lt;='01_Données'!$O$2,ROW()-10,"")</f>
        <v/>
      </c>
      <c r="B2357" s="1" t="str">
        <f>IF('01_Données'!Q80="","",INDEX(Tableau3[N°CMD],MATCH('01_Données'!P80,Tableau3[Sequence],0),))</f>
        <v/>
      </c>
      <c r="C2357" s="31" t="str">
        <f>IF('01_Données'!Q80="","",INDEX(Tableau3[Désignation],MATCH('01_Données'!P80,Tableau3[Sequence],0),))</f>
        <v/>
      </c>
      <c r="D2357" s="1"/>
      <c r="E2357" s="22"/>
      <c r="F2357" s="22"/>
      <c r="G2357" s="2" t="str">
        <f>IF('01_Données'!Q80="","",INDEX(Tableau3[Délai],MATCH('01_Données'!P80,Tableau3[Sequence],0),))</f>
        <v/>
      </c>
      <c r="H2357" s="2" t="str">
        <f>IF('01_Données'!Q80="","",INDEX(Tableau3[Date livraison],MATCH('01_Données'!P80,Tableau3[Sequence],0),))</f>
        <v/>
      </c>
      <c r="I2357" s="1" t="str">
        <f t="shared" si="44"/>
        <v/>
      </c>
    </row>
    <row r="2358" spans="1:9" x14ac:dyDescent="0.25">
      <c r="A2358" s="19" t="str">
        <f>IF(ROW()-10&lt;='01_Données'!$O$2,ROW()-10,"")</f>
        <v/>
      </c>
      <c r="B2358" s="1" t="str">
        <f>IF('01_Données'!Q81="","",INDEX(Tableau3[N°CMD],MATCH('01_Données'!P81,Tableau3[Sequence],0),))</f>
        <v/>
      </c>
      <c r="C2358" s="31" t="str">
        <f>IF('01_Données'!Q81="","",INDEX(Tableau3[Désignation],MATCH('01_Données'!P81,Tableau3[Sequence],0),))</f>
        <v/>
      </c>
      <c r="D2358" s="1"/>
      <c r="E2358" s="22"/>
      <c r="F2358" s="22"/>
      <c r="G2358" s="2" t="str">
        <f>IF('01_Données'!Q81="","",INDEX(Tableau3[Délai],MATCH('01_Données'!P81,Tableau3[Sequence],0),))</f>
        <v/>
      </c>
      <c r="H2358" s="2" t="str">
        <f>IF('01_Données'!Q81="","",INDEX(Tableau3[Date livraison],MATCH('01_Données'!P81,Tableau3[Sequence],0),))</f>
        <v/>
      </c>
      <c r="I2358" s="1" t="str">
        <f t="shared" ref="I2358:I2421" si="45">IF(ISBLANK(A2358),"",IFERROR(H2358-G2358,""))</f>
        <v/>
      </c>
    </row>
    <row r="2359" spans="1:9" x14ac:dyDescent="0.25">
      <c r="A2359" s="19" t="str">
        <f>IF(ROW()-10&lt;='01_Données'!$O$2,ROW()-10,"")</f>
        <v/>
      </c>
      <c r="B2359" s="1" t="str">
        <f>IF('01_Données'!Q82="","",INDEX(Tableau3[N°CMD],MATCH('01_Données'!P82,Tableau3[Sequence],0),))</f>
        <v/>
      </c>
      <c r="C2359" s="31" t="str">
        <f>IF('01_Données'!Q82="","",INDEX(Tableau3[Désignation],MATCH('01_Données'!P82,Tableau3[Sequence],0),))</f>
        <v/>
      </c>
      <c r="D2359" s="1"/>
      <c r="E2359" s="22"/>
      <c r="F2359" s="22"/>
      <c r="G2359" s="2" t="str">
        <f>IF('01_Données'!Q82="","",INDEX(Tableau3[Délai],MATCH('01_Données'!P82,Tableau3[Sequence],0),))</f>
        <v/>
      </c>
      <c r="H2359" s="2" t="str">
        <f>IF('01_Données'!Q82="","",INDEX(Tableau3[Date livraison],MATCH('01_Données'!P82,Tableau3[Sequence],0),))</f>
        <v/>
      </c>
      <c r="I2359" s="1" t="str">
        <f t="shared" si="45"/>
        <v/>
      </c>
    </row>
    <row r="2360" spans="1:9" x14ac:dyDescent="0.25">
      <c r="A2360" s="19" t="str">
        <f>IF(ROW()-10&lt;='01_Données'!$O$2,ROW()-10,"")</f>
        <v/>
      </c>
      <c r="B2360" s="1" t="str">
        <f>IF('01_Données'!Q83="","",INDEX(Tableau3[N°CMD],MATCH('01_Données'!P83,Tableau3[Sequence],0),))</f>
        <v/>
      </c>
      <c r="C2360" s="31" t="str">
        <f>IF('01_Données'!Q83="","",INDEX(Tableau3[Désignation],MATCH('01_Données'!P83,Tableau3[Sequence],0),))</f>
        <v/>
      </c>
      <c r="D2360" s="1"/>
      <c r="E2360" s="22"/>
      <c r="F2360" s="22"/>
      <c r="G2360" s="2" t="str">
        <f>IF('01_Données'!Q83="","",INDEX(Tableau3[Délai],MATCH('01_Données'!P83,Tableau3[Sequence],0),))</f>
        <v/>
      </c>
      <c r="H2360" s="2" t="str">
        <f>IF('01_Données'!Q83="","",INDEX(Tableau3[Date livraison],MATCH('01_Données'!P83,Tableau3[Sequence],0),))</f>
        <v/>
      </c>
      <c r="I2360" s="1" t="str">
        <f t="shared" si="45"/>
        <v/>
      </c>
    </row>
    <row r="2361" spans="1:9" x14ac:dyDescent="0.25">
      <c r="A2361" s="19" t="str">
        <f>IF(ROW()-10&lt;='01_Données'!$O$2,ROW()-10,"")</f>
        <v/>
      </c>
      <c r="B2361" s="1" t="str">
        <f>IF('01_Données'!Q84="","",INDEX(Tableau3[N°CMD],MATCH('01_Données'!P84,Tableau3[Sequence],0),))</f>
        <v/>
      </c>
      <c r="C2361" s="31" t="str">
        <f>IF('01_Données'!Q84="","",INDEX(Tableau3[Désignation],MATCH('01_Données'!P84,Tableau3[Sequence],0),))</f>
        <v/>
      </c>
      <c r="D2361" s="1"/>
      <c r="E2361" s="22"/>
      <c r="F2361" s="22"/>
      <c r="G2361" s="2" t="str">
        <f>IF('01_Données'!Q84="","",INDEX(Tableau3[Délai],MATCH('01_Données'!P84,Tableau3[Sequence],0),))</f>
        <v/>
      </c>
      <c r="H2361" s="2" t="str">
        <f>IF('01_Données'!Q84="","",INDEX(Tableau3[Date livraison],MATCH('01_Données'!P84,Tableau3[Sequence],0),))</f>
        <v/>
      </c>
      <c r="I2361" s="1" t="str">
        <f t="shared" si="45"/>
        <v/>
      </c>
    </row>
    <row r="2362" spans="1:9" x14ac:dyDescent="0.25">
      <c r="A2362" s="19" t="str">
        <f>IF(ROW()-10&lt;='01_Données'!$O$2,ROW()-10,"")</f>
        <v/>
      </c>
      <c r="B2362" s="1" t="str">
        <f>IF('01_Données'!Q85="","",INDEX(Tableau3[N°CMD],MATCH('01_Données'!P85,Tableau3[Sequence],0),))</f>
        <v/>
      </c>
      <c r="C2362" s="31" t="str">
        <f>IF('01_Données'!Q85="","",INDEX(Tableau3[Désignation],MATCH('01_Données'!P85,Tableau3[Sequence],0),))</f>
        <v/>
      </c>
      <c r="D2362" s="1"/>
      <c r="E2362" s="22"/>
      <c r="F2362" s="22"/>
      <c r="G2362" s="2" t="str">
        <f>IF('01_Données'!Q85="","",INDEX(Tableau3[Délai],MATCH('01_Données'!P85,Tableau3[Sequence],0),))</f>
        <v/>
      </c>
      <c r="H2362" s="2" t="str">
        <f>IF('01_Données'!Q85="","",INDEX(Tableau3[Date livraison],MATCH('01_Données'!P85,Tableau3[Sequence],0),))</f>
        <v/>
      </c>
      <c r="I2362" s="1" t="str">
        <f t="shared" si="45"/>
        <v/>
      </c>
    </row>
    <row r="2363" spans="1:9" x14ac:dyDescent="0.25">
      <c r="A2363" s="19" t="str">
        <f>IF(ROW()-10&lt;='01_Données'!$O$2,ROW()-10,"")</f>
        <v/>
      </c>
      <c r="B2363" s="1" t="str">
        <f>IF('01_Données'!Q86="","",INDEX(Tableau3[N°CMD],MATCH('01_Données'!P86,Tableau3[Sequence],0),))</f>
        <v/>
      </c>
      <c r="C2363" s="31" t="str">
        <f>IF('01_Données'!Q86="","",INDEX(Tableau3[Désignation],MATCH('01_Données'!P86,Tableau3[Sequence],0),))</f>
        <v/>
      </c>
      <c r="D2363" s="1"/>
      <c r="E2363" s="22"/>
      <c r="F2363" s="22"/>
      <c r="G2363" s="2" t="str">
        <f>IF('01_Données'!Q86="","",INDEX(Tableau3[Délai],MATCH('01_Données'!P86,Tableau3[Sequence],0),))</f>
        <v/>
      </c>
      <c r="H2363" s="2" t="str">
        <f>IF('01_Données'!Q86="","",INDEX(Tableau3[Date livraison],MATCH('01_Données'!P86,Tableau3[Sequence],0),))</f>
        <v/>
      </c>
      <c r="I2363" s="1" t="str">
        <f t="shared" si="45"/>
        <v/>
      </c>
    </row>
    <row r="2364" spans="1:9" x14ac:dyDescent="0.25">
      <c r="A2364" s="19" t="str">
        <f>IF(ROW()-10&lt;='01_Données'!$O$2,ROW()-10,"")</f>
        <v/>
      </c>
      <c r="B2364" s="1" t="str">
        <f>IF('01_Données'!Q87="","",INDEX(Tableau3[N°CMD],MATCH('01_Données'!P87,Tableau3[Sequence],0),))</f>
        <v/>
      </c>
      <c r="C2364" s="31" t="str">
        <f>IF('01_Données'!Q87="","",INDEX(Tableau3[Désignation],MATCH('01_Données'!P87,Tableau3[Sequence],0),))</f>
        <v/>
      </c>
      <c r="D2364" s="1"/>
      <c r="E2364" s="22"/>
      <c r="F2364" s="22"/>
      <c r="G2364" s="2" t="str">
        <f>IF('01_Données'!Q87="","",INDEX(Tableau3[Délai],MATCH('01_Données'!P87,Tableau3[Sequence],0),))</f>
        <v/>
      </c>
      <c r="H2364" s="2" t="str">
        <f>IF('01_Données'!Q87="","",INDEX(Tableau3[Date livraison],MATCH('01_Données'!P87,Tableau3[Sequence],0),))</f>
        <v/>
      </c>
      <c r="I2364" s="1" t="str">
        <f t="shared" si="45"/>
        <v/>
      </c>
    </row>
    <row r="2365" spans="1:9" x14ac:dyDescent="0.25">
      <c r="A2365" s="19" t="str">
        <f>IF(ROW()-10&lt;='01_Données'!$O$2,ROW()-10,"")</f>
        <v/>
      </c>
      <c r="B2365" s="1" t="str">
        <f>IF('01_Données'!Q88="","",INDEX(Tableau3[N°CMD],MATCH('01_Données'!P88,Tableau3[Sequence],0),))</f>
        <v/>
      </c>
      <c r="C2365" s="31" t="str">
        <f>IF('01_Données'!Q88="","",INDEX(Tableau3[Désignation],MATCH('01_Données'!P88,Tableau3[Sequence],0),))</f>
        <v/>
      </c>
      <c r="D2365" s="1"/>
      <c r="E2365" s="22"/>
      <c r="F2365" s="22"/>
      <c r="G2365" s="2" t="str">
        <f>IF('01_Données'!Q88="","",INDEX(Tableau3[Délai],MATCH('01_Données'!P88,Tableau3[Sequence],0),))</f>
        <v/>
      </c>
      <c r="H2365" s="2" t="str">
        <f>IF('01_Données'!Q88="","",INDEX(Tableau3[Date livraison],MATCH('01_Données'!P88,Tableau3[Sequence],0),))</f>
        <v/>
      </c>
      <c r="I2365" s="1" t="str">
        <f t="shared" si="45"/>
        <v/>
      </c>
    </row>
    <row r="2366" spans="1:9" x14ac:dyDescent="0.25">
      <c r="A2366" s="19" t="str">
        <f>IF(ROW()-10&lt;='01_Données'!$O$2,ROW()-10,"")</f>
        <v/>
      </c>
      <c r="B2366" s="1" t="str">
        <f>IF('01_Données'!Q89="","",INDEX(Tableau3[N°CMD],MATCH('01_Données'!P89,Tableau3[Sequence],0),))</f>
        <v/>
      </c>
      <c r="C2366" s="31" t="str">
        <f>IF('01_Données'!Q89="","",INDEX(Tableau3[Désignation],MATCH('01_Données'!P89,Tableau3[Sequence],0),))</f>
        <v/>
      </c>
      <c r="D2366" s="1"/>
      <c r="E2366" s="22"/>
      <c r="F2366" s="22"/>
      <c r="G2366" s="2" t="str">
        <f>IF('01_Données'!Q89="","",INDEX(Tableau3[Délai],MATCH('01_Données'!P89,Tableau3[Sequence],0),))</f>
        <v/>
      </c>
      <c r="H2366" s="2" t="str">
        <f>IF('01_Données'!Q89="","",INDEX(Tableau3[Date livraison],MATCH('01_Données'!P89,Tableau3[Sequence],0),))</f>
        <v/>
      </c>
      <c r="I2366" s="1" t="str">
        <f t="shared" si="45"/>
        <v/>
      </c>
    </row>
    <row r="2367" spans="1:9" x14ac:dyDescent="0.25">
      <c r="A2367" s="19" t="str">
        <f>IF(ROW()-10&lt;='01_Données'!$O$2,ROW()-10,"")</f>
        <v/>
      </c>
      <c r="B2367" s="1" t="str">
        <f>IF('01_Données'!Q90="","",INDEX(Tableau3[N°CMD],MATCH('01_Données'!P90,Tableau3[Sequence],0),))</f>
        <v/>
      </c>
      <c r="C2367" s="31" t="str">
        <f>IF('01_Données'!Q90="","",INDEX(Tableau3[Désignation],MATCH('01_Données'!P90,Tableau3[Sequence],0),))</f>
        <v/>
      </c>
      <c r="D2367" s="1"/>
      <c r="E2367" s="22"/>
      <c r="F2367" s="22"/>
      <c r="G2367" s="2" t="str">
        <f>IF('01_Données'!Q90="","",INDEX(Tableau3[Délai],MATCH('01_Données'!P90,Tableau3[Sequence],0),))</f>
        <v/>
      </c>
      <c r="H2367" s="2" t="str">
        <f>IF('01_Données'!Q90="","",INDEX(Tableau3[Date livraison],MATCH('01_Données'!P90,Tableau3[Sequence],0),))</f>
        <v/>
      </c>
      <c r="I2367" s="1" t="str">
        <f t="shared" si="45"/>
        <v/>
      </c>
    </row>
    <row r="2368" spans="1:9" x14ac:dyDescent="0.25">
      <c r="A2368" s="19" t="str">
        <f>IF(ROW()-10&lt;='01_Données'!$O$2,ROW()-10,"")</f>
        <v/>
      </c>
      <c r="B2368" s="1" t="str">
        <f>IF('01_Données'!Q91="","",INDEX(Tableau3[N°CMD],MATCH('01_Données'!P91,Tableau3[Sequence],0),))</f>
        <v/>
      </c>
      <c r="C2368" s="31" t="str">
        <f>IF('01_Données'!Q91="","",INDEX(Tableau3[Désignation],MATCH('01_Données'!P91,Tableau3[Sequence],0),))</f>
        <v/>
      </c>
      <c r="D2368" s="1"/>
      <c r="E2368" s="22"/>
      <c r="F2368" s="22"/>
      <c r="G2368" s="2" t="str">
        <f>IF('01_Données'!Q91="","",INDEX(Tableau3[Délai],MATCH('01_Données'!P91,Tableau3[Sequence],0),))</f>
        <v/>
      </c>
      <c r="H2368" s="2" t="str">
        <f>IF('01_Données'!Q91="","",INDEX(Tableau3[Date livraison],MATCH('01_Données'!P91,Tableau3[Sequence],0),))</f>
        <v/>
      </c>
      <c r="I2368" s="1" t="str">
        <f t="shared" si="45"/>
        <v/>
      </c>
    </row>
    <row r="2369" spans="1:9" x14ac:dyDescent="0.25">
      <c r="A2369" s="19" t="str">
        <f>IF(ROW()-10&lt;='01_Données'!$O$2,ROW()-10,"")</f>
        <v/>
      </c>
      <c r="B2369" s="1" t="str">
        <f>IF('01_Données'!Q92="","",INDEX(Tableau3[N°CMD],MATCH('01_Données'!P92,Tableau3[Sequence],0),))</f>
        <v/>
      </c>
      <c r="C2369" s="31" t="str">
        <f>IF('01_Données'!Q92="","",INDEX(Tableau3[Désignation],MATCH('01_Données'!P92,Tableau3[Sequence],0),))</f>
        <v/>
      </c>
      <c r="D2369" s="1"/>
      <c r="E2369" s="22"/>
      <c r="F2369" s="22"/>
      <c r="G2369" s="2" t="str">
        <f>IF('01_Données'!Q92="","",INDEX(Tableau3[Délai],MATCH('01_Données'!P92,Tableau3[Sequence],0),))</f>
        <v/>
      </c>
      <c r="H2369" s="2" t="str">
        <f>IF('01_Données'!Q92="","",INDEX(Tableau3[Date livraison],MATCH('01_Données'!P92,Tableau3[Sequence],0),))</f>
        <v/>
      </c>
      <c r="I2369" s="1" t="str">
        <f t="shared" si="45"/>
        <v/>
      </c>
    </row>
    <row r="2370" spans="1:9" x14ac:dyDescent="0.25">
      <c r="A2370" s="19" t="str">
        <f>IF(ROW()-10&lt;='01_Données'!$O$2,ROW()-10,"")</f>
        <v/>
      </c>
      <c r="B2370" s="1" t="str">
        <f>IF('01_Données'!Q93="","",INDEX(Tableau3[N°CMD],MATCH('01_Données'!P93,Tableau3[Sequence],0),))</f>
        <v/>
      </c>
      <c r="C2370" s="31" t="str">
        <f>IF('01_Données'!Q93="","",INDEX(Tableau3[Désignation],MATCH('01_Données'!P93,Tableau3[Sequence],0),))</f>
        <v/>
      </c>
      <c r="D2370" s="1"/>
      <c r="E2370" s="22"/>
      <c r="F2370" s="22"/>
      <c r="G2370" s="2" t="str">
        <f>IF('01_Données'!Q93="","",INDEX(Tableau3[Délai],MATCH('01_Données'!P93,Tableau3[Sequence],0),))</f>
        <v/>
      </c>
      <c r="H2370" s="2" t="str">
        <f>IF('01_Données'!Q93="","",INDEX(Tableau3[Date livraison],MATCH('01_Données'!P93,Tableau3[Sequence],0),))</f>
        <v/>
      </c>
      <c r="I2370" s="1" t="str">
        <f t="shared" si="45"/>
        <v/>
      </c>
    </row>
    <row r="2371" spans="1:9" x14ac:dyDescent="0.25">
      <c r="A2371" s="19" t="str">
        <f>IF(ROW()-10&lt;='01_Données'!$O$2,ROW()-10,"")</f>
        <v/>
      </c>
      <c r="B2371" s="1" t="str">
        <f>IF('01_Données'!Q94="","",INDEX(Tableau3[N°CMD],MATCH('01_Données'!P94,Tableau3[Sequence],0),))</f>
        <v/>
      </c>
      <c r="C2371" s="31" t="str">
        <f>IF('01_Données'!Q94="","",INDEX(Tableau3[Désignation],MATCH('01_Données'!P94,Tableau3[Sequence],0),))</f>
        <v/>
      </c>
      <c r="D2371" s="1"/>
      <c r="E2371" s="22"/>
      <c r="F2371" s="22"/>
      <c r="G2371" s="2" t="str">
        <f>IF('01_Données'!Q94="","",INDEX(Tableau3[Délai],MATCH('01_Données'!P94,Tableau3[Sequence],0),))</f>
        <v/>
      </c>
      <c r="H2371" s="2" t="str">
        <f>IF('01_Données'!Q94="","",INDEX(Tableau3[Date livraison],MATCH('01_Données'!P94,Tableau3[Sequence],0),))</f>
        <v/>
      </c>
      <c r="I2371" s="1" t="str">
        <f t="shared" si="45"/>
        <v/>
      </c>
    </row>
    <row r="2372" spans="1:9" x14ac:dyDescent="0.25">
      <c r="A2372" s="19" t="str">
        <f>IF(ROW()-10&lt;='01_Données'!$O$2,ROW()-10,"")</f>
        <v/>
      </c>
      <c r="B2372" s="1" t="str">
        <f>IF('01_Données'!Q95="","",INDEX(Tableau3[N°CMD],MATCH('01_Données'!P95,Tableau3[Sequence],0),))</f>
        <v/>
      </c>
      <c r="C2372" s="31" t="str">
        <f>IF('01_Données'!Q95="","",INDEX(Tableau3[Désignation],MATCH('01_Données'!P95,Tableau3[Sequence],0),))</f>
        <v/>
      </c>
      <c r="D2372" s="1"/>
      <c r="E2372" s="22"/>
      <c r="F2372" s="22"/>
      <c r="G2372" s="2" t="str">
        <f>IF('01_Données'!Q95="","",INDEX(Tableau3[Délai],MATCH('01_Données'!P95,Tableau3[Sequence],0),))</f>
        <v/>
      </c>
      <c r="H2372" s="2" t="str">
        <f>IF('01_Données'!Q95="","",INDEX(Tableau3[Date livraison],MATCH('01_Données'!P95,Tableau3[Sequence],0),))</f>
        <v/>
      </c>
      <c r="I2372" s="1" t="str">
        <f t="shared" si="45"/>
        <v/>
      </c>
    </row>
    <row r="2373" spans="1:9" x14ac:dyDescent="0.25">
      <c r="A2373" s="19" t="str">
        <f>IF(ROW()-10&lt;='01_Données'!$O$2,ROW()-10,"")</f>
        <v/>
      </c>
      <c r="B2373" s="1" t="str">
        <f>IF('01_Données'!Q96="","",INDEX(Tableau3[N°CMD],MATCH('01_Données'!P96,Tableau3[Sequence],0),))</f>
        <v/>
      </c>
      <c r="C2373" s="31" t="str">
        <f>IF('01_Données'!Q96="","",INDEX(Tableau3[Désignation],MATCH('01_Données'!P96,Tableau3[Sequence],0),))</f>
        <v/>
      </c>
      <c r="D2373" s="1"/>
      <c r="E2373" s="22"/>
      <c r="F2373" s="22"/>
      <c r="G2373" s="2" t="str">
        <f>IF('01_Données'!Q96="","",INDEX(Tableau3[Délai],MATCH('01_Données'!P96,Tableau3[Sequence],0),))</f>
        <v/>
      </c>
      <c r="H2373" s="2" t="str">
        <f>IF('01_Données'!Q96="","",INDEX(Tableau3[Date livraison],MATCH('01_Données'!P96,Tableau3[Sequence],0),))</f>
        <v/>
      </c>
      <c r="I2373" s="1" t="str">
        <f t="shared" si="45"/>
        <v/>
      </c>
    </row>
    <row r="2374" spans="1:9" x14ac:dyDescent="0.25">
      <c r="A2374" s="19" t="str">
        <f>IF(ROW()-10&lt;='01_Données'!$O$2,ROW()-10,"")</f>
        <v/>
      </c>
      <c r="B2374" s="1" t="str">
        <f>IF('01_Données'!Q97="","",INDEX(Tableau3[N°CMD],MATCH('01_Données'!P97,Tableau3[Sequence],0),))</f>
        <v/>
      </c>
      <c r="C2374" s="31" t="str">
        <f>IF('01_Données'!Q97="","",INDEX(Tableau3[Désignation],MATCH('01_Données'!P97,Tableau3[Sequence],0),))</f>
        <v/>
      </c>
      <c r="D2374" s="1"/>
      <c r="E2374" s="22"/>
      <c r="F2374" s="22"/>
      <c r="G2374" s="2" t="str">
        <f>IF('01_Données'!Q97="","",INDEX(Tableau3[Délai],MATCH('01_Données'!P97,Tableau3[Sequence],0),))</f>
        <v/>
      </c>
      <c r="H2374" s="2" t="str">
        <f>IF('01_Données'!Q97="","",INDEX(Tableau3[Date livraison],MATCH('01_Données'!P97,Tableau3[Sequence],0),))</f>
        <v/>
      </c>
      <c r="I2374" s="1" t="str">
        <f t="shared" si="45"/>
        <v/>
      </c>
    </row>
    <row r="2375" spans="1:9" x14ac:dyDescent="0.25">
      <c r="A2375" s="19" t="str">
        <f>IF(ROW()-10&lt;='01_Données'!$O$2,ROW()-10,"")</f>
        <v/>
      </c>
      <c r="B2375" s="1" t="str">
        <f>IF('01_Données'!Q98="","",INDEX(Tableau3[N°CMD],MATCH('01_Données'!P98,Tableau3[Sequence],0),))</f>
        <v/>
      </c>
      <c r="C2375" s="31" t="str">
        <f>IF('01_Données'!Q98="","",INDEX(Tableau3[Désignation],MATCH('01_Données'!P98,Tableau3[Sequence],0),))</f>
        <v/>
      </c>
      <c r="D2375" s="1"/>
      <c r="E2375" s="22"/>
      <c r="F2375" s="22"/>
      <c r="G2375" s="2" t="str">
        <f>IF('01_Données'!Q98="","",INDEX(Tableau3[Délai],MATCH('01_Données'!P98,Tableau3[Sequence],0),))</f>
        <v/>
      </c>
      <c r="H2375" s="2" t="str">
        <f>IF('01_Données'!Q98="","",INDEX(Tableau3[Date livraison],MATCH('01_Données'!P98,Tableau3[Sequence],0),))</f>
        <v/>
      </c>
      <c r="I2375" s="1" t="str">
        <f t="shared" si="45"/>
        <v/>
      </c>
    </row>
    <row r="2376" spans="1:9" x14ac:dyDescent="0.25">
      <c r="A2376" s="19" t="str">
        <f>IF(ROW()-10&lt;='01_Données'!$O$2,ROW()-10,"")</f>
        <v/>
      </c>
      <c r="B2376" s="1" t="str">
        <f>IF('01_Données'!Q99="","",INDEX(Tableau3[N°CMD],MATCH('01_Données'!P99,Tableau3[Sequence],0),))</f>
        <v/>
      </c>
      <c r="C2376" s="31" t="str">
        <f>IF('01_Données'!Q99="","",INDEX(Tableau3[Désignation],MATCH('01_Données'!P99,Tableau3[Sequence],0),))</f>
        <v/>
      </c>
      <c r="D2376" s="1"/>
      <c r="E2376" s="22"/>
      <c r="F2376" s="22"/>
      <c r="G2376" s="2" t="str">
        <f>IF('01_Données'!Q99="","",INDEX(Tableau3[Délai],MATCH('01_Données'!P99,Tableau3[Sequence],0),))</f>
        <v/>
      </c>
      <c r="H2376" s="2" t="str">
        <f>IF('01_Données'!Q99="","",INDEX(Tableau3[Date livraison],MATCH('01_Données'!P99,Tableau3[Sequence],0),))</f>
        <v/>
      </c>
      <c r="I2376" s="1" t="str">
        <f t="shared" si="45"/>
        <v/>
      </c>
    </row>
    <row r="2377" spans="1:9" x14ac:dyDescent="0.25">
      <c r="A2377" s="19" t="str">
        <f>IF(ROW()-10&lt;='01_Données'!$O$2,ROW()-10,"")</f>
        <v/>
      </c>
      <c r="B2377" s="1" t="str">
        <f>IF('01_Données'!Q100="","",INDEX(Tableau3[N°CMD],MATCH('01_Données'!P100,Tableau3[Sequence],0),))</f>
        <v/>
      </c>
      <c r="C2377" s="31" t="str">
        <f>IF('01_Données'!Q100="","",INDEX(Tableau3[Désignation],MATCH('01_Données'!P100,Tableau3[Sequence],0),))</f>
        <v/>
      </c>
      <c r="D2377" s="1"/>
      <c r="E2377" s="22"/>
      <c r="F2377" s="22"/>
      <c r="G2377" s="2" t="str">
        <f>IF('01_Données'!Q100="","",INDEX(Tableau3[Délai],MATCH('01_Données'!P100,Tableau3[Sequence],0),))</f>
        <v/>
      </c>
      <c r="H2377" s="2" t="str">
        <f>IF('01_Données'!Q100="","",INDEX(Tableau3[Date livraison],MATCH('01_Données'!P100,Tableau3[Sequence],0),))</f>
        <v/>
      </c>
      <c r="I2377" s="1" t="str">
        <f t="shared" si="45"/>
        <v/>
      </c>
    </row>
    <row r="2378" spans="1:9" x14ac:dyDescent="0.25">
      <c r="A2378" s="19" t="str">
        <f>IF(ROW()-10&lt;='01_Données'!$O$2,ROW()-10,"")</f>
        <v/>
      </c>
      <c r="B2378" s="1" t="str">
        <f>IF('01_Données'!Q101="","",INDEX(Tableau3[N°CMD],MATCH('01_Données'!P101,Tableau3[Sequence],0),))</f>
        <v/>
      </c>
      <c r="C2378" s="31" t="str">
        <f>IF('01_Données'!Q101="","",INDEX(Tableau3[Désignation],MATCH('01_Données'!P101,Tableau3[Sequence],0),))</f>
        <v/>
      </c>
      <c r="D2378" s="1"/>
      <c r="E2378" s="22"/>
      <c r="F2378" s="22"/>
      <c r="G2378" s="2" t="str">
        <f>IF('01_Données'!Q101="","",INDEX(Tableau3[Délai],MATCH('01_Données'!P101,Tableau3[Sequence],0),))</f>
        <v/>
      </c>
      <c r="H2378" s="2" t="str">
        <f>IF('01_Données'!Q101="","",INDEX(Tableau3[Date livraison],MATCH('01_Données'!P101,Tableau3[Sequence],0),))</f>
        <v/>
      </c>
      <c r="I2378" s="1" t="str">
        <f t="shared" si="45"/>
        <v/>
      </c>
    </row>
    <row r="2379" spans="1:9" x14ac:dyDescent="0.25">
      <c r="A2379" s="19" t="str">
        <f>IF(ROW()-10&lt;='01_Données'!$O$2,ROW()-10,"")</f>
        <v/>
      </c>
      <c r="B2379" s="1" t="str">
        <f>IF('01_Données'!Q102="","",INDEX(Tableau3[N°CMD],MATCH('01_Données'!P102,Tableau3[Sequence],0),))</f>
        <v/>
      </c>
      <c r="C2379" s="31" t="str">
        <f>IF('01_Données'!Q102="","",INDEX(Tableau3[Désignation],MATCH('01_Données'!P102,Tableau3[Sequence],0),))</f>
        <v/>
      </c>
      <c r="D2379" s="1"/>
      <c r="E2379" s="22"/>
      <c r="F2379" s="22"/>
      <c r="G2379" s="2" t="str">
        <f>IF('01_Données'!Q102="","",INDEX(Tableau3[Délai],MATCH('01_Données'!P102,Tableau3[Sequence],0),))</f>
        <v/>
      </c>
      <c r="H2379" s="2" t="str">
        <f>IF('01_Données'!Q102="","",INDEX(Tableau3[Date livraison],MATCH('01_Données'!P102,Tableau3[Sequence],0),))</f>
        <v/>
      </c>
      <c r="I2379" s="1" t="str">
        <f t="shared" si="45"/>
        <v/>
      </c>
    </row>
    <row r="2380" spans="1:9" x14ac:dyDescent="0.25">
      <c r="A2380" s="19" t="str">
        <f>IF(ROW()-10&lt;='01_Données'!$O$2,ROW()-10,"")</f>
        <v/>
      </c>
      <c r="B2380" s="1" t="str">
        <f>IF('01_Données'!Q103="","",INDEX(Tableau3[N°CMD],MATCH('01_Données'!P103,Tableau3[Sequence],0),))</f>
        <v/>
      </c>
      <c r="C2380" s="31" t="str">
        <f>IF('01_Données'!Q103="","",INDEX(Tableau3[Désignation],MATCH('01_Données'!P103,Tableau3[Sequence],0),))</f>
        <v/>
      </c>
      <c r="D2380" s="1"/>
      <c r="E2380" s="22"/>
      <c r="F2380" s="22"/>
      <c r="G2380" s="2" t="str">
        <f>IF('01_Données'!Q103="","",INDEX(Tableau3[Délai],MATCH('01_Données'!P103,Tableau3[Sequence],0),))</f>
        <v/>
      </c>
      <c r="H2380" s="2" t="str">
        <f>IF('01_Données'!Q103="","",INDEX(Tableau3[Date livraison],MATCH('01_Données'!P103,Tableau3[Sequence],0),))</f>
        <v/>
      </c>
      <c r="I2380" s="1" t="str">
        <f t="shared" si="45"/>
        <v/>
      </c>
    </row>
    <row r="2381" spans="1:9" x14ac:dyDescent="0.25">
      <c r="A2381" s="19" t="str">
        <f>IF(ROW()-10&lt;='01_Données'!$O$2,ROW()-10,"")</f>
        <v/>
      </c>
      <c r="B2381" s="1" t="str">
        <f>IF('01_Données'!Q104="","",INDEX(Tableau3[N°CMD],MATCH('01_Données'!P104,Tableau3[Sequence],0),))</f>
        <v/>
      </c>
      <c r="C2381" s="31" t="str">
        <f>IF('01_Données'!Q104="","",INDEX(Tableau3[Désignation],MATCH('01_Données'!P104,Tableau3[Sequence],0),))</f>
        <v/>
      </c>
      <c r="D2381" s="1"/>
      <c r="E2381" s="22"/>
      <c r="F2381" s="22"/>
      <c r="G2381" s="2" t="str">
        <f>IF('01_Données'!Q104="","",INDEX(Tableau3[Délai],MATCH('01_Données'!P104,Tableau3[Sequence],0),))</f>
        <v/>
      </c>
      <c r="H2381" s="2" t="str">
        <f>IF('01_Données'!Q104="","",INDEX(Tableau3[Date livraison],MATCH('01_Données'!P104,Tableau3[Sequence],0),))</f>
        <v/>
      </c>
      <c r="I2381" s="1" t="str">
        <f t="shared" si="45"/>
        <v/>
      </c>
    </row>
    <row r="2382" spans="1:9" x14ac:dyDescent="0.25">
      <c r="A2382" s="19" t="str">
        <f>IF(ROW()-10&lt;='01_Données'!$O$2,ROW()-10,"")</f>
        <v/>
      </c>
      <c r="B2382" s="1" t="str">
        <f>IF('01_Données'!Q105="","",INDEX(Tableau3[N°CMD],MATCH('01_Données'!P105,Tableau3[Sequence],0),))</f>
        <v/>
      </c>
      <c r="C2382" s="31" t="str">
        <f>IF('01_Données'!Q105="","",INDEX(Tableau3[Désignation],MATCH('01_Données'!P105,Tableau3[Sequence],0),))</f>
        <v/>
      </c>
      <c r="D2382" s="1"/>
      <c r="E2382" s="22"/>
      <c r="F2382" s="22"/>
      <c r="G2382" s="2" t="str">
        <f>IF('01_Données'!Q105="","",INDEX(Tableau3[Délai],MATCH('01_Données'!P105,Tableau3[Sequence],0),))</f>
        <v/>
      </c>
      <c r="H2382" s="2" t="str">
        <f>IF('01_Données'!Q105="","",INDEX(Tableau3[Date livraison],MATCH('01_Données'!P105,Tableau3[Sequence],0),))</f>
        <v/>
      </c>
      <c r="I2382" s="1" t="str">
        <f t="shared" si="45"/>
        <v/>
      </c>
    </row>
    <row r="2383" spans="1:9" x14ac:dyDescent="0.25">
      <c r="A2383" s="19" t="str">
        <f>IF(ROW()-10&lt;='01_Données'!$O$2,ROW()-10,"")</f>
        <v/>
      </c>
      <c r="B2383" s="1" t="str">
        <f>IF('01_Données'!Q106="","",INDEX(Tableau3[N°CMD],MATCH('01_Données'!P106,Tableau3[Sequence],0),))</f>
        <v/>
      </c>
      <c r="C2383" s="31" t="str">
        <f>IF('01_Données'!Q106="","",INDEX(Tableau3[Désignation],MATCH('01_Données'!P106,Tableau3[Sequence],0),))</f>
        <v/>
      </c>
      <c r="D2383" s="1"/>
      <c r="E2383" s="22"/>
      <c r="F2383" s="22"/>
      <c r="G2383" s="2" t="str">
        <f>IF('01_Données'!Q106="","",INDEX(Tableau3[Délai],MATCH('01_Données'!P106,Tableau3[Sequence],0),))</f>
        <v/>
      </c>
      <c r="H2383" s="2" t="str">
        <f>IF('01_Données'!Q106="","",INDEX(Tableau3[Date livraison],MATCH('01_Données'!P106,Tableau3[Sequence],0),))</f>
        <v/>
      </c>
      <c r="I2383" s="1" t="str">
        <f t="shared" si="45"/>
        <v/>
      </c>
    </row>
    <row r="2384" spans="1:9" x14ac:dyDescent="0.25">
      <c r="A2384" s="19" t="str">
        <f>IF(ROW()-10&lt;='01_Données'!$O$2,ROW()-10,"")</f>
        <v/>
      </c>
      <c r="B2384" s="1" t="str">
        <f>IF('01_Données'!Q107="","",INDEX(Tableau3[N°CMD],MATCH('01_Données'!P107,Tableau3[Sequence],0),))</f>
        <v/>
      </c>
      <c r="C2384" s="31" t="str">
        <f>IF('01_Données'!Q107="","",INDEX(Tableau3[Désignation],MATCH('01_Données'!P107,Tableau3[Sequence],0),))</f>
        <v/>
      </c>
      <c r="D2384" s="1"/>
      <c r="E2384" s="22"/>
      <c r="F2384" s="22"/>
      <c r="G2384" s="2" t="str">
        <f>IF('01_Données'!Q107="","",INDEX(Tableau3[Délai],MATCH('01_Données'!P107,Tableau3[Sequence],0),))</f>
        <v/>
      </c>
      <c r="H2384" s="2" t="str">
        <f>IF('01_Données'!Q107="","",INDEX(Tableau3[Date livraison],MATCH('01_Données'!P107,Tableau3[Sequence],0),))</f>
        <v/>
      </c>
      <c r="I2384" s="1" t="str">
        <f t="shared" si="45"/>
        <v/>
      </c>
    </row>
    <row r="2385" spans="1:9" x14ac:dyDescent="0.25">
      <c r="A2385" s="19" t="str">
        <f>IF(ROW()-10&lt;='01_Données'!$O$2,ROW()-10,"")</f>
        <v/>
      </c>
      <c r="B2385" s="1" t="str">
        <f>IF('01_Données'!Q108="","",INDEX(Tableau3[N°CMD],MATCH('01_Données'!P108,Tableau3[Sequence],0),))</f>
        <v/>
      </c>
      <c r="C2385" s="31" t="str">
        <f>IF('01_Données'!Q108="","",INDEX(Tableau3[Désignation],MATCH('01_Données'!P108,Tableau3[Sequence],0),))</f>
        <v/>
      </c>
      <c r="D2385" s="1"/>
      <c r="E2385" s="22"/>
      <c r="F2385" s="22"/>
      <c r="G2385" s="2" t="str">
        <f>IF('01_Données'!Q108="","",INDEX(Tableau3[Délai],MATCH('01_Données'!P108,Tableau3[Sequence],0),))</f>
        <v/>
      </c>
      <c r="H2385" s="2" t="str">
        <f>IF('01_Données'!Q108="","",INDEX(Tableau3[Date livraison],MATCH('01_Données'!P108,Tableau3[Sequence],0),))</f>
        <v/>
      </c>
      <c r="I2385" s="1" t="str">
        <f t="shared" si="45"/>
        <v/>
      </c>
    </row>
    <row r="2386" spans="1:9" x14ac:dyDescent="0.25">
      <c r="A2386" s="19" t="str">
        <f>IF(ROW()-10&lt;='01_Données'!$O$2,ROW()-10,"")</f>
        <v/>
      </c>
      <c r="B2386" s="1" t="str">
        <f>IF('01_Données'!Q109="","",INDEX(Tableau3[N°CMD],MATCH('01_Données'!P109,Tableau3[Sequence],0),))</f>
        <v/>
      </c>
      <c r="C2386" s="31" t="str">
        <f>IF('01_Données'!Q109="","",INDEX(Tableau3[Désignation],MATCH('01_Données'!P109,Tableau3[Sequence],0),))</f>
        <v/>
      </c>
      <c r="D2386" s="1"/>
      <c r="E2386" s="22"/>
      <c r="F2386" s="22"/>
      <c r="G2386" s="2" t="str">
        <f>IF('01_Données'!Q109="","",INDEX(Tableau3[Délai],MATCH('01_Données'!P109,Tableau3[Sequence],0),))</f>
        <v/>
      </c>
      <c r="H2386" s="2" t="str">
        <f>IF('01_Données'!Q109="","",INDEX(Tableau3[Date livraison],MATCH('01_Données'!P109,Tableau3[Sequence],0),))</f>
        <v/>
      </c>
      <c r="I2386" s="1" t="str">
        <f t="shared" si="45"/>
        <v/>
      </c>
    </row>
    <row r="2387" spans="1:9" x14ac:dyDescent="0.25">
      <c r="A2387" s="19" t="str">
        <f>IF(ROW()-10&lt;='01_Données'!$O$2,ROW()-10,"")</f>
        <v/>
      </c>
      <c r="B2387" s="1" t="str">
        <f>IF('01_Données'!Q110="","",INDEX(Tableau3[N°CMD],MATCH('01_Données'!P110,Tableau3[Sequence],0),))</f>
        <v/>
      </c>
      <c r="C2387" s="31" t="str">
        <f>IF('01_Données'!Q110="","",INDEX(Tableau3[Désignation],MATCH('01_Données'!P110,Tableau3[Sequence],0),))</f>
        <v/>
      </c>
      <c r="D2387" s="1"/>
      <c r="E2387" s="22"/>
      <c r="F2387" s="22"/>
      <c r="G2387" s="2" t="str">
        <f>IF('01_Données'!Q110="","",INDEX(Tableau3[Délai],MATCH('01_Données'!P110,Tableau3[Sequence],0),))</f>
        <v/>
      </c>
      <c r="H2387" s="2" t="str">
        <f>IF('01_Données'!Q110="","",INDEX(Tableau3[Date livraison],MATCH('01_Données'!P110,Tableau3[Sequence],0),))</f>
        <v/>
      </c>
      <c r="I2387" s="1" t="str">
        <f t="shared" si="45"/>
        <v/>
      </c>
    </row>
    <row r="2388" spans="1:9" x14ac:dyDescent="0.25">
      <c r="A2388" s="19" t="str">
        <f>IF(ROW()-10&lt;='01_Données'!$O$2,ROW()-10,"")</f>
        <v/>
      </c>
      <c r="B2388" s="1" t="str">
        <f>IF('01_Données'!Q111="","",INDEX(Tableau3[N°CMD],MATCH('01_Données'!P111,Tableau3[Sequence],0),))</f>
        <v/>
      </c>
      <c r="C2388" s="31" t="str">
        <f>IF('01_Données'!Q111="","",INDEX(Tableau3[Désignation],MATCH('01_Données'!P111,Tableau3[Sequence],0),))</f>
        <v/>
      </c>
      <c r="D2388" s="1"/>
      <c r="E2388" s="22"/>
      <c r="F2388" s="22"/>
      <c r="G2388" s="2" t="str">
        <f>IF('01_Données'!Q111="","",INDEX(Tableau3[Délai],MATCH('01_Données'!P111,Tableau3[Sequence],0),))</f>
        <v/>
      </c>
      <c r="H2388" s="2" t="str">
        <f>IF('01_Données'!Q111="","",INDEX(Tableau3[Date livraison],MATCH('01_Données'!P111,Tableau3[Sequence],0),))</f>
        <v/>
      </c>
      <c r="I2388" s="1" t="str">
        <f t="shared" si="45"/>
        <v/>
      </c>
    </row>
    <row r="2389" spans="1:9" x14ac:dyDescent="0.25">
      <c r="A2389" s="19" t="str">
        <f>IF(ROW()-10&lt;='01_Données'!$O$2,ROW()-10,"")</f>
        <v/>
      </c>
      <c r="B2389" s="1" t="str">
        <f>IF('01_Données'!Q112="","",INDEX(Tableau3[N°CMD],MATCH('01_Données'!P112,Tableau3[Sequence],0),))</f>
        <v/>
      </c>
      <c r="C2389" s="31" t="str">
        <f>IF('01_Données'!Q112="","",INDEX(Tableau3[Désignation],MATCH('01_Données'!P112,Tableau3[Sequence],0),))</f>
        <v/>
      </c>
      <c r="D2389" s="1"/>
      <c r="E2389" s="22"/>
      <c r="F2389" s="22"/>
      <c r="G2389" s="2" t="str">
        <f>IF('01_Données'!Q112="","",INDEX(Tableau3[Délai],MATCH('01_Données'!P112,Tableau3[Sequence],0),))</f>
        <v/>
      </c>
      <c r="H2389" s="2" t="str">
        <f>IF('01_Données'!Q112="","",INDEX(Tableau3[Date livraison],MATCH('01_Données'!P112,Tableau3[Sequence],0),))</f>
        <v/>
      </c>
      <c r="I2389" s="1" t="str">
        <f t="shared" si="45"/>
        <v/>
      </c>
    </row>
    <row r="2390" spans="1:9" x14ac:dyDescent="0.25">
      <c r="A2390" s="19" t="str">
        <f>IF(ROW()-10&lt;='01_Données'!$O$2,ROW()-10,"")</f>
        <v/>
      </c>
      <c r="B2390" s="1" t="str">
        <f>IF('01_Données'!Q113="","",INDEX(Tableau3[N°CMD],MATCH('01_Données'!P113,Tableau3[Sequence],0),))</f>
        <v/>
      </c>
      <c r="C2390" s="31" t="str">
        <f>IF('01_Données'!Q113="","",INDEX(Tableau3[Désignation],MATCH('01_Données'!P113,Tableau3[Sequence],0),))</f>
        <v/>
      </c>
      <c r="D2390" s="1"/>
      <c r="E2390" s="22"/>
      <c r="F2390" s="22"/>
      <c r="G2390" s="2" t="str">
        <f>IF('01_Données'!Q113="","",INDEX(Tableau3[Délai],MATCH('01_Données'!P113,Tableau3[Sequence],0),))</f>
        <v/>
      </c>
      <c r="H2390" s="2" t="str">
        <f>IF('01_Données'!Q113="","",INDEX(Tableau3[Date livraison],MATCH('01_Données'!P113,Tableau3[Sequence],0),))</f>
        <v/>
      </c>
      <c r="I2390" s="1" t="str">
        <f t="shared" si="45"/>
        <v/>
      </c>
    </row>
    <row r="2391" spans="1:9" x14ac:dyDescent="0.25">
      <c r="A2391" s="19" t="str">
        <f>IF(ROW()-10&lt;='01_Données'!$O$2,ROW()-10,"")</f>
        <v/>
      </c>
      <c r="B2391" s="1" t="str">
        <f>IF('01_Données'!Q114="","",INDEX(Tableau3[N°CMD],MATCH('01_Données'!P114,Tableau3[Sequence],0),))</f>
        <v/>
      </c>
      <c r="C2391" s="31" t="str">
        <f>IF('01_Données'!Q114="","",INDEX(Tableau3[Désignation],MATCH('01_Données'!P114,Tableau3[Sequence],0),))</f>
        <v/>
      </c>
      <c r="D2391" s="1"/>
      <c r="E2391" s="22"/>
      <c r="F2391" s="22"/>
      <c r="G2391" s="2" t="str">
        <f>IF('01_Données'!Q114="","",INDEX(Tableau3[Délai],MATCH('01_Données'!P114,Tableau3[Sequence],0),))</f>
        <v/>
      </c>
      <c r="H2391" s="2" t="str">
        <f>IF('01_Données'!Q114="","",INDEX(Tableau3[Date livraison],MATCH('01_Données'!P114,Tableau3[Sequence],0),))</f>
        <v/>
      </c>
      <c r="I2391" s="1" t="str">
        <f t="shared" si="45"/>
        <v/>
      </c>
    </row>
    <row r="2392" spans="1:9" x14ac:dyDescent="0.25">
      <c r="A2392" s="19" t="str">
        <f>IF(ROW()-10&lt;='01_Données'!$O$2,ROW()-10,"")</f>
        <v/>
      </c>
      <c r="B2392" s="1" t="str">
        <f>IF('01_Données'!Q115="","",INDEX(Tableau3[N°CMD],MATCH('01_Données'!P115,Tableau3[Sequence],0),))</f>
        <v/>
      </c>
      <c r="C2392" s="31" t="str">
        <f>IF('01_Données'!Q115="","",INDEX(Tableau3[Désignation],MATCH('01_Données'!P115,Tableau3[Sequence],0),))</f>
        <v/>
      </c>
      <c r="D2392" s="1"/>
      <c r="E2392" s="22"/>
      <c r="F2392" s="22"/>
      <c r="G2392" s="2" t="str">
        <f>IF('01_Données'!Q115="","",INDEX(Tableau3[Délai],MATCH('01_Données'!P115,Tableau3[Sequence],0),))</f>
        <v/>
      </c>
      <c r="H2392" s="2" t="str">
        <f>IF('01_Données'!Q115="","",INDEX(Tableau3[Date livraison],MATCH('01_Données'!P115,Tableau3[Sequence],0),))</f>
        <v/>
      </c>
      <c r="I2392" s="1" t="str">
        <f t="shared" si="45"/>
        <v/>
      </c>
    </row>
    <row r="2393" spans="1:9" x14ac:dyDescent="0.25">
      <c r="A2393" s="19" t="str">
        <f>IF(ROW()-10&lt;='01_Données'!$O$2,ROW()-10,"")</f>
        <v/>
      </c>
      <c r="B2393" s="1" t="str">
        <f>IF('01_Données'!Q116="","",INDEX(Tableau3[N°CMD],MATCH('01_Données'!P116,Tableau3[Sequence],0),))</f>
        <v/>
      </c>
      <c r="C2393" s="31" t="str">
        <f>IF('01_Données'!Q116="","",INDEX(Tableau3[Désignation],MATCH('01_Données'!P116,Tableau3[Sequence],0),))</f>
        <v/>
      </c>
      <c r="D2393" s="1"/>
      <c r="E2393" s="22"/>
      <c r="F2393" s="22"/>
      <c r="G2393" s="2" t="str">
        <f>IF('01_Données'!Q116="","",INDEX(Tableau3[Délai],MATCH('01_Données'!P116,Tableau3[Sequence],0),))</f>
        <v/>
      </c>
      <c r="H2393" s="2" t="str">
        <f>IF('01_Données'!Q116="","",INDEX(Tableau3[Date livraison],MATCH('01_Données'!P116,Tableau3[Sequence],0),))</f>
        <v/>
      </c>
      <c r="I2393" s="1" t="str">
        <f t="shared" si="45"/>
        <v/>
      </c>
    </row>
    <row r="2394" spans="1:9" x14ac:dyDescent="0.25">
      <c r="A2394" s="19" t="str">
        <f>IF(ROW()-10&lt;='01_Données'!$O$2,ROW()-10,"")</f>
        <v/>
      </c>
      <c r="B2394" s="1" t="str">
        <f>IF('01_Données'!Q117="","",INDEX(Tableau3[N°CMD],MATCH('01_Données'!P117,Tableau3[Sequence],0),))</f>
        <v/>
      </c>
      <c r="C2394" s="31" t="str">
        <f>IF('01_Données'!Q117="","",INDEX(Tableau3[Désignation],MATCH('01_Données'!P117,Tableau3[Sequence],0),))</f>
        <v/>
      </c>
      <c r="D2394" s="1"/>
      <c r="E2394" s="22"/>
      <c r="F2394" s="22"/>
      <c r="G2394" s="2" t="str">
        <f>IF('01_Données'!Q117="","",INDEX(Tableau3[Délai],MATCH('01_Données'!P117,Tableau3[Sequence],0),))</f>
        <v/>
      </c>
      <c r="H2394" s="2" t="str">
        <f>IF('01_Données'!Q117="","",INDEX(Tableau3[Date livraison],MATCH('01_Données'!P117,Tableau3[Sequence],0),))</f>
        <v/>
      </c>
      <c r="I2394" s="1" t="str">
        <f t="shared" si="45"/>
        <v/>
      </c>
    </row>
    <row r="2395" spans="1:9" x14ac:dyDescent="0.25">
      <c r="A2395" s="19" t="str">
        <f>IF(ROW()-10&lt;='01_Données'!$O$2,ROW()-10,"")</f>
        <v/>
      </c>
      <c r="B2395" s="1" t="str">
        <f>IF('01_Données'!Q118="","",INDEX(Tableau3[N°CMD],MATCH('01_Données'!P118,Tableau3[Sequence],0),))</f>
        <v/>
      </c>
      <c r="C2395" s="31" t="str">
        <f>IF('01_Données'!Q118="","",INDEX(Tableau3[Désignation],MATCH('01_Données'!P118,Tableau3[Sequence],0),))</f>
        <v/>
      </c>
      <c r="D2395" s="1"/>
      <c r="E2395" s="22"/>
      <c r="F2395" s="22"/>
      <c r="G2395" s="2" t="str">
        <f>IF('01_Données'!Q118="","",INDEX(Tableau3[Délai],MATCH('01_Données'!P118,Tableau3[Sequence],0),))</f>
        <v/>
      </c>
      <c r="H2395" s="2" t="str">
        <f>IF('01_Données'!Q118="","",INDEX(Tableau3[Date livraison],MATCH('01_Données'!P118,Tableau3[Sequence],0),))</f>
        <v/>
      </c>
      <c r="I2395" s="1" t="str">
        <f t="shared" si="45"/>
        <v/>
      </c>
    </row>
    <row r="2396" spans="1:9" x14ac:dyDescent="0.25">
      <c r="A2396" s="19" t="str">
        <f>IF(ROW()-10&lt;='01_Données'!$O$2,ROW()-10,"")</f>
        <v/>
      </c>
      <c r="B2396" s="1" t="str">
        <f>IF('01_Données'!Q119="","",INDEX(Tableau3[N°CMD],MATCH('01_Données'!P119,Tableau3[Sequence],0),))</f>
        <v/>
      </c>
      <c r="C2396" s="31" t="str">
        <f>IF('01_Données'!Q119="","",INDEX(Tableau3[Désignation],MATCH('01_Données'!P119,Tableau3[Sequence],0),))</f>
        <v/>
      </c>
      <c r="D2396" s="1"/>
      <c r="E2396" s="22"/>
      <c r="F2396" s="22"/>
      <c r="G2396" s="2" t="str">
        <f>IF('01_Données'!Q119="","",INDEX(Tableau3[Délai],MATCH('01_Données'!P119,Tableau3[Sequence],0),))</f>
        <v/>
      </c>
      <c r="H2396" s="2" t="str">
        <f>IF('01_Données'!Q119="","",INDEX(Tableau3[Date livraison],MATCH('01_Données'!P119,Tableau3[Sequence],0),))</f>
        <v/>
      </c>
      <c r="I2396" s="1" t="str">
        <f t="shared" si="45"/>
        <v/>
      </c>
    </row>
    <row r="2397" spans="1:9" x14ac:dyDescent="0.25">
      <c r="A2397" s="19" t="str">
        <f>IF(ROW()-10&lt;='01_Données'!$O$2,ROW()-10,"")</f>
        <v/>
      </c>
      <c r="B2397" s="1" t="str">
        <f>IF('01_Données'!Q120="","",INDEX(Tableau3[N°CMD],MATCH('01_Données'!P120,Tableau3[Sequence],0),))</f>
        <v/>
      </c>
      <c r="C2397" s="31" t="str">
        <f>IF('01_Données'!Q120="","",INDEX(Tableau3[Désignation],MATCH('01_Données'!P120,Tableau3[Sequence],0),))</f>
        <v/>
      </c>
      <c r="D2397" s="1"/>
      <c r="E2397" s="22"/>
      <c r="F2397" s="22"/>
      <c r="G2397" s="2" t="str">
        <f>IF('01_Données'!Q120="","",INDEX(Tableau3[Délai],MATCH('01_Données'!P120,Tableau3[Sequence],0),))</f>
        <v/>
      </c>
      <c r="H2397" s="2" t="str">
        <f>IF('01_Données'!Q120="","",INDEX(Tableau3[Date livraison],MATCH('01_Données'!P120,Tableau3[Sequence],0),))</f>
        <v/>
      </c>
      <c r="I2397" s="1" t="str">
        <f t="shared" si="45"/>
        <v/>
      </c>
    </row>
    <row r="2398" spans="1:9" x14ac:dyDescent="0.25">
      <c r="A2398" s="19" t="str">
        <f>IF(ROW()-10&lt;='01_Données'!$O$2,ROW()-10,"")</f>
        <v/>
      </c>
      <c r="B2398" s="1" t="str">
        <f>IF('01_Données'!Q121="","",INDEX(Tableau3[N°CMD],MATCH('01_Données'!P121,Tableau3[Sequence],0),))</f>
        <v/>
      </c>
      <c r="C2398" s="31" t="str">
        <f>IF('01_Données'!Q121="","",INDEX(Tableau3[Désignation],MATCH('01_Données'!P121,Tableau3[Sequence],0),))</f>
        <v/>
      </c>
      <c r="D2398" s="1"/>
      <c r="E2398" s="22"/>
      <c r="F2398" s="22"/>
      <c r="G2398" s="2" t="str">
        <f>IF('01_Données'!Q121="","",INDEX(Tableau3[Délai],MATCH('01_Données'!P121,Tableau3[Sequence],0),))</f>
        <v/>
      </c>
      <c r="H2398" s="2" t="str">
        <f>IF('01_Données'!Q121="","",INDEX(Tableau3[Date livraison],MATCH('01_Données'!P121,Tableau3[Sequence],0),))</f>
        <v/>
      </c>
      <c r="I2398" s="1" t="str">
        <f t="shared" si="45"/>
        <v/>
      </c>
    </row>
    <row r="2399" spans="1:9" x14ac:dyDescent="0.25">
      <c r="A2399" s="19" t="str">
        <f>IF(ROW()-10&lt;='01_Données'!$O$2,ROW()-10,"")</f>
        <v/>
      </c>
      <c r="B2399" s="1" t="str">
        <f>IF('01_Données'!Q122="","",INDEX(Tableau3[N°CMD],MATCH('01_Données'!P122,Tableau3[Sequence],0),))</f>
        <v/>
      </c>
      <c r="C2399" s="31" t="str">
        <f>IF('01_Données'!Q122="","",INDEX(Tableau3[Désignation],MATCH('01_Données'!P122,Tableau3[Sequence],0),))</f>
        <v/>
      </c>
      <c r="D2399" s="1"/>
      <c r="E2399" s="22"/>
      <c r="F2399" s="22"/>
      <c r="G2399" s="2" t="str">
        <f>IF('01_Données'!Q122="","",INDEX(Tableau3[Délai],MATCH('01_Données'!P122,Tableau3[Sequence],0),))</f>
        <v/>
      </c>
      <c r="H2399" s="2" t="str">
        <f>IF('01_Données'!Q122="","",INDEX(Tableau3[Date livraison],MATCH('01_Données'!P122,Tableau3[Sequence],0),))</f>
        <v/>
      </c>
      <c r="I2399" s="1" t="str">
        <f t="shared" si="45"/>
        <v/>
      </c>
    </row>
    <row r="2400" spans="1:9" x14ac:dyDescent="0.25">
      <c r="A2400" s="19" t="str">
        <f>IF(ROW()-10&lt;='01_Données'!$O$2,ROW()-10,"")</f>
        <v/>
      </c>
      <c r="B2400" s="1" t="str">
        <f>IF('01_Données'!Q123="","",INDEX(Tableau3[N°CMD],MATCH('01_Données'!P123,Tableau3[Sequence],0),))</f>
        <v/>
      </c>
      <c r="C2400" s="31" t="str">
        <f>IF('01_Données'!Q123="","",INDEX(Tableau3[Désignation],MATCH('01_Données'!P123,Tableau3[Sequence],0),))</f>
        <v/>
      </c>
      <c r="D2400" s="1"/>
      <c r="E2400" s="22"/>
      <c r="F2400" s="22"/>
      <c r="G2400" s="2" t="str">
        <f>IF('01_Données'!Q123="","",INDEX(Tableau3[Délai],MATCH('01_Données'!P123,Tableau3[Sequence],0),))</f>
        <v/>
      </c>
      <c r="H2400" s="2" t="str">
        <f>IF('01_Données'!Q123="","",INDEX(Tableau3[Date livraison],MATCH('01_Données'!P123,Tableau3[Sequence],0),))</f>
        <v/>
      </c>
      <c r="I2400" s="1" t="str">
        <f t="shared" si="45"/>
        <v/>
      </c>
    </row>
    <row r="2401" spans="1:9" x14ac:dyDescent="0.25">
      <c r="A2401" s="19" t="str">
        <f>IF(ROW()-10&lt;='01_Données'!$O$2,ROW()-10,"")</f>
        <v/>
      </c>
      <c r="B2401" s="1" t="str">
        <f>IF('01_Données'!Q124="","",INDEX(Tableau3[N°CMD],MATCH('01_Données'!P124,Tableau3[Sequence],0),))</f>
        <v/>
      </c>
      <c r="C2401" s="31" t="str">
        <f>IF('01_Données'!Q124="","",INDEX(Tableau3[Désignation],MATCH('01_Données'!P124,Tableau3[Sequence],0),))</f>
        <v/>
      </c>
      <c r="D2401" s="1"/>
      <c r="E2401" s="22"/>
      <c r="F2401" s="22"/>
      <c r="G2401" s="2" t="str">
        <f>IF('01_Données'!Q124="","",INDEX(Tableau3[Délai],MATCH('01_Données'!P124,Tableau3[Sequence],0),))</f>
        <v/>
      </c>
      <c r="H2401" s="2" t="str">
        <f>IF('01_Données'!Q124="","",INDEX(Tableau3[Date livraison],MATCH('01_Données'!P124,Tableau3[Sequence],0),))</f>
        <v/>
      </c>
      <c r="I2401" s="1" t="str">
        <f t="shared" si="45"/>
        <v/>
      </c>
    </row>
    <row r="2402" spans="1:9" x14ac:dyDescent="0.25">
      <c r="A2402" s="19" t="str">
        <f>IF(ROW()-10&lt;='01_Données'!$O$2,ROW()-10,"")</f>
        <v/>
      </c>
      <c r="B2402" s="1" t="str">
        <f>IF('01_Données'!Q125="","",INDEX(Tableau3[N°CMD],MATCH('01_Données'!P125,Tableau3[Sequence],0),))</f>
        <v/>
      </c>
      <c r="C2402" s="31" t="str">
        <f>IF('01_Données'!Q125="","",INDEX(Tableau3[Désignation],MATCH('01_Données'!P125,Tableau3[Sequence],0),))</f>
        <v/>
      </c>
      <c r="D2402" s="1"/>
      <c r="E2402" s="22"/>
      <c r="F2402" s="22"/>
      <c r="G2402" s="2" t="str">
        <f>IF('01_Données'!Q125="","",INDEX(Tableau3[Délai],MATCH('01_Données'!P125,Tableau3[Sequence],0),))</f>
        <v/>
      </c>
      <c r="H2402" s="2" t="str">
        <f>IF('01_Données'!Q125="","",INDEX(Tableau3[Date livraison],MATCH('01_Données'!P125,Tableau3[Sequence],0),))</f>
        <v/>
      </c>
      <c r="I2402" s="1" t="str">
        <f t="shared" si="45"/>
        <v/>
      </c>
    </row>
    <row r="2403" spans="1:9" x14ac:dyDescent="0.25">
      <c r="A2403" s="19" t="str">
        <f>IF(ROW()-10&lt;='01_Données'!$O$2,ROW()-10,"")</f>
        <v/>
      </c>
      <c r="B2403" s="1" t="str">
        <f>IF('01_Données'!Q126="","",INDEX(Tableau3[N°CMD],MATCH('01_Données'!P126,Tableau3[Sequence],0),))</f>
        <v/>
      </c>
      <c r="C2403" s="31" t="str">
        <f>IF('01_Données'!Q126="","",INDEX(Tableau3[Désignation],MATCH('01_Données'!P126,Tableau3[Sequence],0),))</f>
        <v/>
      </c>
      <c r="D2403" s="1"/>
      <c r="E2403" s="22"/>
      <c r="F2403" s="22"/>
      <c r="G2403" s="2" t="str">
        <f>IF('01_Données'!Q126="","",INDEX(Tableau3[Délai],MATCH('01_Données'!P126,Tableau3[Sequence],0),))</f>
        <v/>
      </c>
      <c r="H2403" s="2" t="str">
        <f>IF('01_Données'!Q126="","",INDEX(Tableau3[Date livraison],MATCH('01_Données'!P126,Tableau3[Sequence],0),))</f>
        <v/>
      </c>
      <c r="I2403" s="1" t="str">
        <f t="shared" si="45"/>
        <v/>
      </c>
    </row>
    <row r="2404" spans="1:9" x14ac:dyDescent="0.25">
      <c r="A2404" s="19" t="str">
        <f>IF(ROW()-10&lt;='01_Données'!$O$2,ROW()-10,"")</f>
        <v/>
      </c>
      <c r="B2404" s="1" t="str">
        <f>IF('01_Données'!Q127="","",INDEX(Tableau3[N°CMD],MATCH('01_Données'!P127,Tableau3[Sequence],0),))</f>
        <v/>
      </c>
      <c r="C2404" s="31" t="str">
        <f>IF('01_Données'!Q127="","",INDEX(Tableau3[Désignation],MATCH('01_Données'!P127,Tableau3[Sequence],0),))</f>
        <v/>
      </c>
      <c r="D2404" s="1"/>
      <c r="E2404" s="22"/>
      <c r="F2404" s="22"/>
      <c r="G2404" s="2" t="str">
        <f>IF('01_Données'!Q127="","",INDEX(Tableau3[Délai],MATCH('01_Données'!P127,Tableau3[Sequence],0),))</f>
        <v/>
      </c>
      <c r="H2404" s="2" t="str">
        <f>IF('01_Données'!Q127="","",INDEX(Tableau3[Date livraison],MATCH('01_Données'!P127,Tableau3[Sequence],0),))</f>
        <v/>
      </c>
      <c r="I2404" s="1" t="str">
        <f t="shared" si="45"/>
        <v/>
      </c>
    </row>
    <row r="2405" spans="1:9" x14ac:dyDescent="0.25">
      <c r="A2405" s="19" t="str">
        <f>IF(ROW()-10&lt;='01_Données'!$O$2,ROW()-10,"")</f>
        <v/>
      </c>
      <c r="B2405" s="1" t="str">
        <f>IF('01_Données'!Q128="","",INDEX(Tableau3[N°CMD],MATCH('01_Données'!P128,Tableau3[Sequence],0),))</f>
        <v/>
      </c>
      <c r="C2405" s="31" t="str">
        <f>IF('01_Données'!Q128="","",INDEX(Tableau3[Désignation],MATCH('01_Données'!P128,Tableau3[Sequence],0),))</f>
        <v/>
      </c>
      <c r="D2405" s="1"/>
      <c r="E2405" s="22"/>
      <c r="F2405" s="22"/>
      <c r="G2405" s="2" t="str">
        <f>IF('01_Données'!Q128="","",INDEX(Tableau3[Délai],MATCH('01_Données'!P128,Tableau3[Sequence],0),))</f>
        <v/>
      </c>
      <c r="H2405" s="2" t="str">
        <f>IF('01_Données'!Q128="","",INDEX(Tableau3[Date livraison],MATCH('01_Données'!P128,Tableau3[Sequence],0),))</f>
        <v/>
      </c>
      <c r="I2405" s="1" t="str">
        <f t="shared" si="45"/>
        <v/>
      </c>
    </row>
    <row r="2406" spans="1:9" x14ac:dyDescent="0.25">
      <c r="A2406" s="19" t="str">
        <f>IF(ROW()-10&lt;='01_Données'!$O$2,ROW()-10,"")</f>
        <v/>
      </c>
      <c r="B2406" s="1" t="str">
        <f>IF('01_Données'!Q129="","",INDEX(Tableau3[N°CMD],MATCH('01_Données'!P129,Tableau3[Sequence],0),))</f>
        <v/>
      </c>
      <c r="C2406" s="31" t="str">
        <f>IF('01_Données'!Q129="","",INDEX(Tableau3[Désignation],MATCH('01_Données'!P129,Tableau3[Sequence],0),))</f>
        <v/>
      </c>
      <c r="D2406" s="1"/>
      <c r="E2406" s="22"/>
      <c r="F2406" s="22"/>
      <c r="G2406" s="2" t="str">
        <f>IF('01_Données'!Q129="","",INDEX(Tableau3[Délai],MATCH('01_Données'!P129,Tableau3[Sequence],0),))</f>
        <v/>
      </c>
      <c r="H2406" s="2" t="str">
        <f>IF('01_Données'!Q129="","",INDEX(Tableau3[Date livraison],MATCH('01_Données'!P129,Tableau3[Sequence],0),))</f>
        <v/>
      </c>
      <c r="I2406" s="1" t="str">
        <f t="shared" si="45"/>
        <v/>
      </c>
    </row>
    <row r="2407" spans="1:9" x14ac:dyDescent="0.25">
      <c r="A2407" s="19" t="str">
        <f>IF(ROW()-10&lt;='01_Données'!$O$2,ROW()-10,"")</f>
        <v/>
      </c>
      <c r="B2407" s="1" t="str">
        <f>IF('01_Données'!Q130="","",INDEX(Tableau3[N°CMD],MATCH('01_Données'!P130,Tableau3[Sequence],0),))</f>
        <v/>
      </c>
      <c r="C2407" s="31" t="str">
        <f>IF('01_Données'!Q130="","",INDEX(Tableau3[Désignation],MATCH('01_Données'!P130,Tableau3[Sequence],0),))</f>
        <v/>
      </c>
      <c r="D2407" s="1"/>
      <c r="E2407" s="22"/>
      <c r="F2407" s="22"/>
      <c r="G2407" s="2" t="str">
        <f>IF('01_Données'!Q130="","",INDEX(Tableau3[Délai],MATCH('01_Données'!P130,Tableau3[Sequence],0),))</f>
        <v/>
      </c>
      <c r="H2407" s="2" t="str">
        <f>IF('01_Données'!Q130="","",INDEX(Tableau3[Date livraison],MATCH('01_Données'!P130,Tableau3[Sequence],0),))</f>
        <v/>
      </c>
      <c r="I2407" s="1" t="str">
        <f t="shared" si="45"/>
        <v/>
      </c>
    </row>
    <row r="2408" spans="1:9" x14ac:dyDescent="0.25">
      <c r="A2408" s="19" t="str">
        <f>IF(ROW()-10&lt;='01_Données'!$O$2,ROW()-10,"")</f>
        <v/>
      </c>
      <c r="B2408" s="1" t="str">
        <f>IF('01_Données'!Q131="","",INDEX(Tableau3[N°CMD],MATCH('01_Données'!P131,Tableau3[Sequence],0),))</f>
        <v/>
      </c>
      <c r="C2408" s="31" t="str">
        <f>IF('01_Données'!Q131="","",INDEX(Tableau3[Désignation],MATCH('01_Données'!P131,Tableau3[Sequence],0),))</f>
        <v/>
      </c>
      <c r="D2408" s="1"/>
      <c r="E2408" s="22"/>
      <c r="F2408" s="22"/>
      <c r="G2408" s="2" t="str">
        <f>IF('01_Données'!Q131="","",INDEX(Tableau3[Délai],MATCH('01_Données'!P131,Tableau3[Sequence],0),))</f>
        <v/>
      </c>
      <c r="H2408" s="2" t="str">
        <f>IF('01_Données'!Q131="","",INDEX(Tableau3[Date livraison],MATCH('01_Données'!P131,Tableau3[Sequence],0),))</f>
        <v/>
      </c>
      <c r="I2408" s="1" t="str">
        <f t="shared" si="45"/>
        <v/>
      </c>
    </row>
    <row r="2409" spans="1:9" x14ac:dyDescent="0.25">
      <c r="A2409" s="19" t="str">
        <f>IF(ROW()-10&lt;='01_Données'!$O$2,ROW()-10,"")</f>
        <v/>
      </c>
      <c r="B2409" s="1" t="str">
        <f>IF('01_Données'!Q132="","",INDEX(Tableau3[N°CMD],MATCH('01_Données'!P132,Tableau3[Sequence],0),))</f>
        <v/>
      </c>
      <c r="C2409" s="31" t="str">
        <f>IF('01_Données'!Q132="","",INDEX(Tableau3[Désignation],MATCH('01_Données'!P132,Tableau3[Sequence],0),))</f>
        <v/>
      </c>
      <c r="D2409" s="1"/>
      <c r="E2409" s="22"/>
      <c r="F2409" s="22"/>
      <c r="G2409" s="2" t="str">
        <f>IF('01_Données'!Q132="","",INDEX(Tableau3[Délai],MATCH('01_Données'!P132,Tableau3[Sequence],0),))</f>
        <v/>
      </c>
      <c r="H2409" s="2" t="str">
        <f>IF('01_Données'!Q132="","",INDEX(Tableau3[Date livraison],MATCH('01_Données'!P132,Tableau3[Sequence],0),))</f>
        <v/>
      </c>
      <c r="I2409" s="1" t="str">
        <f t="shared" si="45"/>
        <v/>
      </c>
    </row>
    <row r="2410" spans="1:9" x14ac:dyDescent="0.25">
      <c r="A2410" s="19" t="str">
        <f>IF(ROW()-10&lt;='01_Données'!$O$2,ROW()-10,"")</f>
        <v/>
      </c>
      <c r="B2410" s="1" t="str">
        <f>IF('01_Données'!Q133="","",INDEX(Tableau3[N°CMD],MATCH('01_Données'!P133,Tableau3[Sequence],0),))</f>
        <v/>
      </c>
      <c r="C2410" s="31" t="str">
        <f>IF('01_Données'!Q133="","",INDEX(Tableau3[Désignation],MATCH('01_Données'!P133,Tableau3[Sequence],0),))</f>
        <v/>
      </c>
      <c r="D2410" s="1"/>
      <c r="E2410" s="22"/>
      <c r="F2410" s="22"/>
      <c r="G2410" s="2" t="str">
        <f>IF('01_Données'!Q133="","",INDEX(Tableau3[Délai],MATCH('01_Données'!P133,Tableau3[Sequence],0),))</f>
        <v/>
      </c>
      <c r="H2410" s="2" t="str">
        <f>IF('01_Données'!Q133="","",INDEX(Tableau3[Date livraison],MATCH('01_Données'!P133,Tableau3[Sequence],0),))</f>
        <v/>
      </c>
      <c r="I2410" s="1" t="str">
        <f t="shared" si="45"/>
        <v/>
      </c>
    </row>
    <row r="2411" spans="1:9" x14ac:dyDescent="0.25">
      <c r="A2411" s="19" t="str">
        <f>IF(ROW()-10&lt;='01_Données'!$O$2,ROW()-10,"")</f>
        <v/>
      </c>
      <c r="B2411" s="1" t="str">
        <f>IF('01_Données'!Q134="","",INDEX(Tableau3[N°CMD],MATCH('01_Données'!P134,Tableau3[Sequence],0),))</f>
        <v/>
      </c>
      <c r="C2411" s="31" t="str">
        <f>IF('01_Données'!Q134="","",INDEX(Tableau3[Désignation],MATCH('01_Données'!P134,Tableau3[Sequence],0),))</f>
        <v/>
      </c>
      <c r="D2411" s="1"/>
      <c r="E2411" s="22"/>
      <c r="F2411" s="22"/>
      <c r="G2411" s="2" t="str">
        <f>IF('01_Données'!Q134="","",INDEX(Tableau3[Délai],MATCH('01_Données'!P134,Tableau3[Sequence],0),))</f>
        <v/>
      </c>
      <c r="H2411" s="2" t="str">
        <f>IF('01_Données'!Q134="","",INDEX(Tableau3[Date livraison],MATCH('01_Données'!P134,Tableau3[Sequence],0),))</f>
        <v/>
      </c>
      <c r="I2411" s="1" t="str">
        <f t="shared" si="45"/>
        <v/>
      </c>
    </row>
    <row r="2412" spans="1:9" x14ac:dyDescent="0.25">
      <c r="A2412" s="19" t="str">
        <f>IF(ROW()-10&lt;='01_Données'!$O$2,ROW()-10,"")</f>
        <v/>
      </c>
      <c r="B2412" s="1" t="str">
        <f>IF('01_Données'!Q135="","",INDEX(Tableau3[N°CMD],MATCH('01_Données'!P135,Tableau3[Sequence],0),))</f>
        <v/>
      </c>
      <c r="C2412" s="31" t="str">
        <f>IF('01_Données'!Q135="","",INDEX(Tableau3[Désignation],MATCH('01_Données'!P135,Tableau3[Sequence],0),))</f>
        <v/>
      </c>
      <c r="D2412" s="1"/>
      <c r="E2412" s="22"/>
      <c r="F2412" s="22"/>
      <c r="G2412" s="2" t="str">
        <f>IF('01_Données'!Q135="","",INDEX(Tableau3[Délai],MATCH('01_Données'!P135,Tableau3[Sequence],0),))</f>
        <v/>
      </c>
      <c r="H2412" s="2" t="str">
        <f>IF('01_Données'!Q135="","",INDEX(Tableau3[Date livraison],MATCH('01_Données'!P135,Tableau3[Sequence],0),))</f>
        <v/>
      </c>
      <c r="I2412" s="1" t="str">
        <f t="shared" si="45"/>
        <v/>
      </c>
    </row>
    <row r="2413" spans="1:9" x14ac:dyDescent="0.25">
      <c r="A2413" s="19" t="str">
        <f>IF(ROW()-10&lt;='01_Données'!$O$2,ROW()-10,"")</f>
        <v/>
      </c>
      <c r="B2413" s="1" t="str">
        <f>IF('01_Données'!Q136="","",INDEX(Tableau3[N°CMD],MATCH('01_Données'!P136,Tableau3[Sequence],0),))</f>
        <v/>
      </c>
      <c r="C2413" s="31" t="str">
        <f>IF('01_Données'!Q136="","",INDEX(Tableau3[Désignation],MATCH('01_Données'!P136,Tableau3[Sequence],0),))</f>
        <v/>
      </c>
      <c r="D2413" s="1"/>
      <c r="E2413" s="22"/>
      <c r="F2413" s="22"/>
      <c r="G2413" s="2" t="str">
        <f>IF('01_Données'!Q136="","",INDEX(Tableau3[Délai],MATCH('01_Données'!P136,Tableau3[Sequence],0),))</f>
        <v/>
      </c>
      <c r="H2413" s="2" t="str">
        <f>IF('01_Données'!Q136="","",INDEX(Tableau3[Date livraison],MATCH('01_Données'!P136,Tableau3[Sequence],0),))</f>
        <v/>
      </c>
      <c r="I2413" s="1" t="str">
        <f t="shared" si="45"/>
        <v/>
      </c>
    </row>
    <row r="2414" spans="1:9" x14ac:dyDescent="0.25">
      <c r="A2414" s="19" t="str">
        <f>IF(ROW()-10&lt;='01_Données'!$O$2,ROW()-10,"")</f>
        <v/>
      </c>
      <c r="B2414" s="1" t="str">
        <f>IF('01_Données'!Q137="","",INDEX(Tableau3[N°CMD],MATCH('01_Données'!P137,Tableau3[Sequence],0),))</f>
        <v/>
      </c>
      <c r="C2414" s="31" t="str">
        <f>IF('01_Données'!Q137="","",INDEX(Tableau3[Désignation],MATCH('01_Données'!P137,Tableau3[Sequence],0),))</f>
        <v/>
      </c>
      <c r="D2414" s="1"/>
      <c r="E2414" s="22"/>
      <c r="F2414" s="22"/>
      <c r="G2414" s="2" t="str">
        <f>IF('01_Données'!Q137="","",INDEX(Tableau3[Délai],MATCH('01_Données'!P137,Tableau3[Sequence],0),))</f>
        <v/>
      </c>
      <c r="H2414" s="2" t="str">
        <f>IF('01_Données'!Q137="","",INDEX(Tableau3[Date livraison],MATCH('01_Données'!P137,Tableau3[Sequence],0),))</f>
        <v/>
      </c>
      <c r="I2414" s="1" t="str">
        <f t="shared" si="45"/>
        <v/>
      </c>
    </row>
    <row r="2415" spans="1:9" x14ac:dyDescent="0.25">
      <c r="A2415" s="19" t="str">
        <f>IF(ROW()-10&lt;='01_Données'!$O$2,ROW()-10,"")</f>
        <v/>
      </c>
      <c r="B2415" s="1" t="str">
        <f>IF('01_Données'!Q138="","",INDEX(Tableau3[N°CMD],MATCH('01_Données'!P138,Tableau3[Sequence],0),))</f>
        <v/>
      </c>
      <c r="C2415" s="31" t="str">
        <f>IF('01_Données'!Q138="","",INDEX(Tableau3[Désignation],MATCH('01_Données'!P138,Tableau3[Sequence],0),))</f>
        <v/>
      </c>
      <c r="D2415" s="1"/>
      <c r="E2415" s="22"/>
      <c r="F2415" s="22"/>
      <c r="G2415" s="2" t="str">
        <f>IF('01_Données'!Q138="","",INDEX(Tableau3[Délai],MATCH('01_Données'!P138,Tableau3[Sequence],0),))</f>
        <v/>
      </c>
      <c r="H2415" s="2" t="str">
        <f>IF('01_Données'!Q138="","",INDEX(Tableau3[Date livraison],MATCH('01_Données'!P138,Tableau3[Sequence],0),))</f>
        <v/>
      </c>
      <c r="I2415" s="1" t="str">
        <f t="shared" si="45"/>
        <v/>
      </c>
    </row>
    <row r="2416" spans="1:9" x14ac:dyDescent="0.25">
      <c r="A2416" s="19" t="str">
        <f>IF(ROW()-10&lt;='01_Données'!$O$2,ROW()-10,"")</f>
        <v/>
      </c>
      <c r="B2416" s="1" t="str">
        <f>IF('01_Données'!Q139="","",INDEX(Tableau3[N°CMD],MATCH('01_Données'!P139,Tableau3[Sequence],0),))</f>
        <v/>
      </c>
      <c r="C2416" s="31" t="str">
        <f>IF('01_Données'!Q139="","",INDEX(Tableau3[Désignation],MATCH('01_Données'!P139,Tableau3[Sequence],0),))</f>
        <v/>
      </c>
      <c r="D2416" s="1"/>
      <c r="E2416" s="22"/>
      <c r="F2416" s="22"/>
      <c r="G2416" s="2" t="str">
        <f>IF('01_Données'!Q139="","",INDEX(Tableau3[Délai],MATCH('01_Données'!P139,Tableau3[Sequence],0),))</f>
        <v/>
      </c>
      <c r="H2416" s="2" t="str">
        <f>IF('01_Données'!Q139="","",INDEX(Tableau3[Date livraison],MATCH('01_Données'!P139,Tableau3[Sequence],0),))</f>
        <v/>
      </c>
      <c r="I2416" s="1" t="str">
        <f t="shared" si="45"/>
        <v/>
      </c>
    </row>
    <row r="2417" spans="1:9" x14ac:dyDescent="0.25">
      <c r="A2417" s="19" t="str">
        <f>IF(ROW()-10&lt;='01_Données'!$O$2,ROW()-10,"")</f>
        <v/>
      </c>
      <c r="B2417" s="1" t="str">
        <f>IF('01_Données'!Q140="","",INDEX(Tableau3[N°CMD],MATCH('01_Données'!P140,Tableau3[Sequence],0),))</f>
        <v/>
      </c>
      <c r="C2417" s="31" t="str">
        <f>IF('01_Données'!Q140="","",INDEX(Tableau3[Désignation],MATCH('01_Données'!P140,Tableau3[Sequence],0),))</f>
        <v/>
      </c>
      <c r="D2417" s="1"/>
      <c r="E2417" s="22"/>
      <c r="F2417" s="22"/>
      <c r="G2417" s="2" t="str">
        <f>IF('01_Données'!Q140="","",INDEX(Tableau3[Délai],MATCH('01_Données'!P140,Tableau3[Sequence],0),))</f>
        <v/>
      </c>
      <c r="H2417" s="2" t="str">
        <f>IF('01_Données'!Q140="","",INDEX(Tableau3[Date livraison],MATCH('01_Données'!P140,Tableau3[Sequence],0),))</f>
        <v/>
      </c>
      <c r="I2417" s="1" t="str">
        <f t="shared" si="45"/>
        <v/>
      </c>
    </row>
    <row r="2418" spans="1:9" x14ac:dyDescent="0.25">
      <c r="A2418" s="19" t="str">
        <f>IF(ROW()-10&lt;='01_Données'!$O$2,ROW()-10,"")</f>
        <v/>
      </c>
      <c r="B2418" s="1" t="str">
        <f>IF('01_Données'!Q141="","",INDEX(Tableau3[N°CMD],MATCH('01_Données'!P141,Tableau3[Sequence],0),))</f>
        <v/>
      </c>
      <c r="C2418" s="31" t="str">
        <f>IF('01_Données'!Q141="","",INDEX(Tableau3[Désignation],MATCH('01_Données'!P141,Tableau3[Sequence],0),))</f>
        <v/>
      </c>
      <c r="D2418" s="1"/>
      <c r="E2418" s="22"/>
      <c r="F2418" s="22"/>
      <c r="G2418" s="2" t="str">
        <f>IF('01_Données'!Q141="","",INDEX(Tableau3[Délai],MATCH('01_Données'!P141,Tableau3[Sequence],0),))</f>
        <v/>
      </c>
      <c r="H2418" s="2" t="str">
        <f>IF('01_Données'!Q141="","",INDEX(Tableau3[Date livraison],MATCH('01_Données'!P141,Tableau3[Sequence],0),))</f>
        <v/>
      </c>
      <c r="I2418" s="1" t="str">
        <f t="shared" si="45"/>
        <v/>
      </c>
    </row>
    <row r="2419" spans="1:9" x14ac:dyDescent="0.25">
      <c r="A2419" s="19" t="str">
        <f>IF(ROW()-10&lt;='01_Données'!$O$2,ROW()-10,"")</f>
        <v/>
      </c>
      <c r="B2419" s="1" t="str">
        <f>IF('01_Données'!Q142="","",INDEX(Tableau3[N°CMD],MATCH('01_Données'!P142,Tableau3[Sequence],0),))</f>
        <v/>
      </c>
      <c r="C2419" s="31" t="str">
        <f>IF('01_Données'!Q142="","",INDEX(Tableau3[Désignation],MATCH('01_Données'!P142,Tableau3[Sequence],0),))</f>
        <v/>
      </c>
      <c r="D2419" s="1"/>
      <c r="E2419" s="22"/>
      <c r="F2419" s="22"/>
      <c r="G2419" s="2" t="str">
        <f>IF('01_Données'!Q142="","",INDEX(Tableau3[Délai],MATCH('01_Données'!P142,Tableau3[Sequence],0),))</f>
        <v/>
      </c>
      <c r="H2419" s="2" t="str">
        <f>IF('01_Données'!Q142="","",INDEX(Tableau3[Date livraison],MATCH('01_Données'!P142,Tableau3[Sequence],0),))</f>
        <v/>
      </c>
      <c r="I2419" s="1" t="str">
        <f t="shared" si="45"/>
        <v/>
      </c>
    </row>
    <row r="2420" spans="1:9" x14ac:dyDescent="0.25">
      <c r="A2420" s="19" t="str">
        <f>IF(ROW()-10&lt;='01_Données'!$O$2,ROW()-10,"")</f>
        <v/>
      </c>
      <c r="B2420" s="1" t="str">
        <f>IF('01_Données'!Q143="","",INDEX(Tableau3[N°CMD],MATCH('01_Données'!P143,Tableau3[Sequence],0),))</f>
        <v/>
      </c>
      <c r="C2420" s="31" t="str">
        <f>IF('01_Données'!Q143="","",INDEX(Tableau3[Désignation],MATCH('01_Données'!P143,Tableau3[Sequence],0),))</f>
        <v/>
      </c>
      <c r="D2420" s="1"/>
      <c r="E2420" s="22"/>
      <c r="F2420" s="22"/>
      <c r="G2420" s="2" t="str">
        <f>IF('01_Données'!Q143="","",INDEX(Tableau3[Délai],MATCH('01_Données'!P143,Tableau3[Sequence],0),))</f>
        <v/>
      </c>
      <c r="H2420" s="2" t="str">
        <f>IF('01_Données'!Q143="","",INDEX(Tableau3[Date livraison],MATCH('01_Données'!P143,Tableau3[Sequence],0),))</f>
        <v/>
      </c>
      <c r="I2420" s="1" t="str">
        <f t="shared" si="45"/>
        <v/>
      </c>
    </row>
    <row r="2421" spans="1:9" x14ac:dyDescent="0.25">
      <c r="A2421" s="19" t="str">
        <f>IF(ROW()-10&lt;='01_Données'!$O$2,ROW()-10,"")</f>
        <v/>
      </c>
      <c r="B2421" s="1" t="str">
        <f>IF('01_Données'!Q144="","",INDEX(Tableau3[N°CMD],MATCH('01_Données'!P144,Tableau3[Sequence],0),))</f>
        <v/>
      </c>
      <c r="C2421" s="31" t="str">
        <f>IF('01_Données'!Q144="","",INDEX(Tableau3[Désignation],MATCH('01_Données'!P144,Tableau3[Sequence],0),))</f>
        <v/>
      </c>
      <c r="D2421" s="1"/>
      <c r="E2421" s="22"/>
      <c r="F2421" s="22"/>
      <c r="G2421" s="2" t="str">
        <f>IF('01_Données'!Q144="","",INDEX(Tableau3[Délai],MATCH('01_Données'!P144,Tableau3[Sequence],0),))</f>
        <v/>
      </c>
      <c r="H2421" s="2" t="str">
        <f>IF('01_Données'!Q144="","",INDEX(Tableau3[Date livraison],MATCH('01_Données'!P144,Tableau3[Sequence],0),))</f>
        <v/>
      </c>
      <c r="I2421" s="1" t="str">
        <f t="shared" si="45"/>
        <v/>
      </c>
    </row>
    <row r="2422" spans="1:9" x14ac:dyDescent="0.25">
      <c r="A2422" s="19" t="str">
        <f>IF(ROW()-10&lt;='01_Données'!$O$2,ROW()-10,"")</f>
        <v/>
      </c>
      <c r="B2422" s="1" t="str">
        <f>IF('01_Données'!Q145="","",INDEX(Tableau3[N°CMD],MATCH('01_Données'!P145,Tableau3[Sequence],0),))</f>
        <v/>
      </c>
      <c r="C2422" s="31" t="str">
        <f>IF('01_Données'!Q145="","",INDEX(Tableau3[Désignation],MATCH('01_Données'!P145,Tableau3[Sequence],0),))</f>
        <v/>
      </c>
      <c r="D2422" s="1"/>
      <c r="E2422" s="22"/>
      <c r="F2422" s="22"/>
      <c r="G2422" s="2" t="str">
        <f>IF('01_Données'!Q145="","",INDEX(Tableau3[Délai],MATCH('01_Données'!P145,Tableau3[Sequence],0),))</f>
        <v/>
      </c>
      <c r="H2422" s="2" t="str">
        <f>IF('01_Données'!Q145="","",INDEX(Tableau3[Date livraison],MATCH('01_Données'!P145,Tableau3[Sequence],0),))</f>
        <v/>
      </c>
      <c r="I2422" s="1" t="str">
        <f t="shared" ref="I2422:I2485" si="46">IF(ISBLANK(A2422),"",IFERROR(H2422-G2422,""))</f>
        <v/>
      </c>
    </row>
    <row r="2423" spans="1:9" x14ac:dyDescent="0.25">
      <c r="A2423" s="19" t="str">
        <f>IF(ROW()-10&lt;='01_Données'!$O$2,ROW()-10,"")</f>
        <v/>
      </c>
      <c r="B2423" s="1" t="str">
        <f>IF('01_Données'!Q146="","",INDEX(Tableau3[N°CMD],MATCH('01_Données'!P146,Tableau3[Sequence],0),))</f>
        <v/>
      </c>
      <c r="C2423" s="31" t="str">
        <f>IF('01_Données'!Q146="","",INDEX(Tableau3[Désignation],MATCH('01_Données'!P146,Tableau3[Sequence],0),))</f>
        <v/>
      </c>
      <c r="D2423" s="1"/>
      <c r="E2423" s="22"/>
      <c r="F2423" s="22"/>
      <c r="G2423" s="2" t="str">
        <f>IF('01_Données'!Q146="","",INDEX(Tableau3[Délai],MATCH('01_Données'!P146,Tableau3[Sequence],0),))</f>
        <v/>
      </c>
      <c r="H2423" s="2" t="str">
        <f>IF('01_Données'!Q146="","",INDEX(Tableau3[Date livraison],MATCH('01_Données'!P146,Tableau3[Sequence],0),))</f>
        <v/>
      </c>
      <c r="I2423" s="1" t="str">
        <f t="shared" si="46"/>
        <v/>
      </c>
    </row>
    <row r="2424" spans="1:9" x14ac:dyDescent="0.25">
      <c r="A2424" s="19" t="str">
        <f>IF(ROW()-10&lt;='01_Données'!$O$2,ROW()-10,"")</f>
        <v/>
      </c>
      <c r="B2424" s="1" t="str">
        <f>IF('01_Données'!Q147="","",INDEX(Tableau3[N°CMD],MATCH('01_Données'!P147,Tableau3[Sequence],0),))</f>
        <v/>
      </c>
      <c r="C2424" s="31" t="str">
        <f>IF('01_Données'!Q147="","",INDEX(Tableau3[Désignation],MATCH('01_Données'!P147,Tableau3[Sequence],0),))</f>
        <v/>
      </c>
      <c r="D2424" s="1"/>
      <c r="E2424" s="22"/>
      <c r="F2424" s="22"/>
      <c r="G2424" s="2" t="str">
        <f>IF('01_Données'!Q147="","",INDEX(Tableau3[Délai],MATCH('01_Données'!P147,Tableau3[Sequence],0),))</f>
        <v/>
      </c>
      <c r="H2424" s="2" t="str">
        <f>IF('01_Données'!Q147="","",INDEX(Tableau3[Date livraison],MATCH('01_Données'!P147,Tableau3[Sequence],0),))</f>
        <v/>
      </c>
      <c r="I2424" s="1" t="str">
        <f t="shared" si="46"/>
        <v/>
      </c>
    </row>
    <row r="2425" spans="1:9" x14ac:dyDescent="0.25">
      <c r="A2425" s="19" t="str">
        <f>IF(ROW()-10&lt;='01_Données'!$O$2,ROW()-10,"")</f>
        <v/>
      </c>
      <c r="B2425" s="1" t="str">
        <f>IF('01_Données'!Q148="","",INDEX(Tableau3[N°CMD],MATCH('01_Données'!P148,Tableau3[Sequence],0),))</f>
        <v/>
      </c>
      <c r="C2425" s="31" t="str">
        <f>IF('01_Données'!Q148="","",INDEX(Tableau3[Désignation],MATCH('01_Données'!P148,Tableau3[Sequence],0),))</f>
        <v/>
      </c>
      <c r="D2425" s="1"/>
      <c r="E2425" s="22"/>
      <c r="F2425" s="22"/>
      <c r="G2425" s="2" t="str">
        <f>IF('01_Données'!Q148="","",INDEX(Tableau3[Délai],MATCH('01_Données'!P148,Tableau3[Sequence],0),))</f>
        <v/>
      </c>
      <c r="H2425" s="2" t="str">
        <f>IF('01_Données'!Q148="","",INDEX(Tableau3[Date livraison],MATCH('01_Données'!P148,Tableau3[Sequence],0),))</f>
        <v/>
      </c>
      <c r="I2425" s="1" t="str">
        <f t="shared" si="46"/>
        <v/>
      </c>
    </row>
    <row r="2426" spans="1:9" x14ac:dyDescent="0.25">
      <c r="A2426" s="19" t="str">
        <f>IF(ROW()-10&lt;='01_Données'!$O$2,ROW()-10,"")</f>
        <v/>
      </c>
      <c r="B2426" s="1" t="str">
        <f>IF('01_Données'!Q149="","",INDEX(Tableau3[N°CMD],MATCH('01_Données'!P149,Tableau3[Sequence],0),))</f>
        <v/>
      </c>
      <c r="C2426" s="31" t="str">
        <f>IF('01_Données'!Q149="","",INDEX(Tableau3[Désignation],MATCH('01_Données'!P149,Tableau3[Sequence],0),))</f>
        <v/>
      </c>
      <c r="D2426" s="1"/>
      <c r="E2426" s="22"/>
      <c r="F2426" s="22"/>
      <c r="G2426" s="2" t="str">
        <f>IF('01_Données'!Q149="","",INDEX(Tableau3[Délai],MATCH('01_Données'!P149,Tableau3[Sequence],0),))</f>
        <v/>
      </c>
      <c r="H2426" s="2" t="str">
        <f>IF('01_Données'!Q149="","",INDEX(Tableau3[Date livraison],MATCH('01_Données'!P149,Tableau3[Sequence],0),))</f>
        <v/>
      </c>
      <c r="I2426" s="1" t="str">
        <f t="shared" si="46"/>
        <v/>
      </c>
    </row>
    <row r="2427" spans="1:9" x14ac:dyDescent="0.25">
      <c r="A2427" s="19" t="str">
        <f>IF(ROW()-10&lt;='01_Données'!$O$2,ROW()-10,"")</f>
        <v/>
      </c>
      <c r="B2427" s="1" t="str">
        <f>IF('01_Données'!Q150="","",INDEX(Tableau3[N°CMD],MATCH('01_Données'!P150,Tableau3[Sequence],0),))</f>
        <v/>
      </c>
      <c r="C2427" s="31" t="str">
        <f>IF('01_Données'!Q150="","",INDEX(Tableau3[Désignation],MATCH('01_Données'!P150,Tableau3[Sequence],0),))</f>
        <v/>
      </c>
      <c r="D2427" s="1"/>
      <c r="E2427" s="22"/>
      <c r="F2427" s="22"/>
      <c r="G2427" s="2" t="str">
        <f>IF('01_Données'!Q150="","",INDEX(Tableau3[Délai],MATCH('01_Données'!P150,Tableau3[Sequence],0),))</f>
        <v/>
      </c>
      <c r="H2427" s="2" t="str">
        <f>IF('01_Données'!Q150="","",INDEX(Tableau3[Date livraison],MATCH('01_Données'!P150,Tableau3[Sequence],0),))</f>
        <v/>
      </c>
      <c r="I2427" s="1" t="str">
        <f t="shared" si="46"/>
        <v/>
      </c>
    </row>
    <row r="2428" spans="1:9" x14ac:dyDescent="0.25">
      <c r="A2428" s="19" t="str">
        <f>IF(ROW()-10&lt;='01_Données'!$O$2,ROW()-10,"")</f>
        <v/>
      </c>
      <c r="B2428" s="1" t="str">
        <f>IF('01_Données'!Q151="","",INDEX(Tableau3[N°CMD],MATCH('01_Données'!P151,Tableau3[Sequence],0),))</f>
        <v/>
      </c>
      <c r="C2428" s="31" t="str">
        <f>IF('01_Données'!Q151="","",INDEX(Tableau3[Désignation],MATCH('01_Données'!P151,Tableau3[Sequence],0),))</f>
        <v/>
      </c>
      <c r="D2428" s="1"/>
      <c r="E2428" s="22"/>
      <c r="F2428" s="22"/>
      <c r="G2428" s="2" t="str">
        <f>IF('01_Données'!Q151="","",INDEX(Tableau3[Délai],MATCH('01_Données'!P151,Tableau3[Sequence],0),))</f>
        <v/>
      </c>
      <c r="H2428" s="2" t="str">
        <f>IF('01_Données'!Q151="","",INDEX(Tableau3[Date livraison],MATCH('01_Données'!P151,Tableau3[Sequence],0),))</f>
        <v/>
      </c>
      <c r="I2428" s="1" t="str">
        <f t="shared" si="46"/>
        <v/>
      </c>
    </row>
    <row r="2429" spans="1:9" x14ac:dyDescent="0.25">
      <c r="A2429" s="19" t="str">
        <f>IF(ROW()-10&lt;='01_Données'!$O$2,ROW()-10,"")</f>
        <v/>
      </c>
      <c r="B2429" s="1" t="str">
        <f>IF('01_Données'!Q152="","",INDEX(Tableau3[N°CMD],MATCH('01_Données'!P152,Tableau3[Sequence],0),))</f>
        <v/>
      </c>
      <c r="C2429" s="31" t="str">
        <f>IF('01_Données'!Q152="","",INDEX(Tableau3[Désignation],MATCH('01_Données'!P152,Tableau3[Sequence],0),))</f>
        <v/>
      </c>
      <c r="D2429" s="1"/>
      <c r="E2429" s="22"/>
      <c r="F2429" s="22"/>
      <c r="G2429" s="2" t="str">
        <f>IF('01_Données'!Q152="","",INDEX(Tableau3[Délai],MATCH('01_Données'!P152,Tableau3[Sequence],0),))</f>
        <v/>
      </c>
      <c r="H2429" s="2" t="str">
        <f>IF('01_Données'!Q152="","",INDEX(Tableau3[Date livraison],MATCH('01_Données'!P152,Tableau3[Sequence],0),))</f>
        <v/>
      </c>
      <c r="I2429" s="1" t="str">
        <f t="shared" si="46"/>
        <v/>
      </c>
    </row>
    <row r="2430" spans="1:9" x14ac:dyDescent="0.25">
      <c r="A2430" s="19" t="str">
        <f>IF(ROW()-10&lt;='01_Données'!$O$2,ROW()-10,"")</f>
        <v/>
      </c>
      <c r="B2430" s="1" t="str">
        <f>IF('01_Données'!Q153="","",INDEX(Tableau3[N°CMD],MATCH('01_Données'!P153,Tableau3[Sequence],0),))</f>
        <v/>
      </c>
      <c r="C2430" s="31" t="str">
        <f>IF('01_Données'!Q153="","",INDEX(Tableau3[Désignation],MATCH('01_Données'!P153,Tableau3[Sequence],0),))</f>
        <v/>
      </c>
      <c r="D2430" s="1"/>
      <c r="E2430" s="22"/>
      <c r="F2430" s="22"/>
      <c r="G2430" s="2" t="str">
        <f>IF('01_Données'!Q153="","",INDEX(Tableau3[Délai],MATCH('01_Données'!P153,Tableau3[Sequence],0),))</f>
        <v/>
      </c>
      <c r="H2430" s="2" t="str">
        <f>IF('01_Données'!Q153="","",INDEX(Tableau3[Date livraison],MATCH('01_Données'!P153,Tableau3[Sequence],0),))</f>
        <v/>
      </c>
      <c r="I2430" s="1" t="str">
        <f t="shared" si="46"/>
        <v/>
      </c>
    </row>
    <row r="2431" spans="1:9" x14ac:dyDescent="0.25">
      <c r="A2431" s="19" t="str">
        <f>IF(ROW()-10&lt;='01_Données'!$O$2,ROW()-10,"")</f>
        <v/>
      </c>
      <c r="B2431" s="1" t="str">
        <f>IF('01_Données'!Q154="","",INDEX(Tableau3[N°CMD],MATCH('01_Données'!P154,Tableau3[Sequence],0),))</f>
        <v/>
      </c>
      <c r="C2431" s="31" t="str">
        <f>IF('01_Données'!Q154="","",INDEX(Tableau3[Désignation],MATCH('01_Données'!P154,Tableau3[Sequence],0),))</f>
        <v/>
      </c>
      <c r="D2431" s="1"/>
      <c r="E2431" s="22"/>
      <c r="F2431" s="22"/>
      <c r="G2431" s="2" t="str">
        <f>IF('01_Données'!Q154="","",INDEX(Tableau3[Délai],MATCH('01_Données'!P154,Tableau3[Sequence],0),))</f>
        <v/>
      </c>
      <c r="H2431" s="2" t="str">
        <f>IF('01_Données'!Q154="","",INDEX(Tableau3[Date livraison],MATCH('01_Données'!P154,Tableau3[Sequence],0),))</f>
        <v/>
      </c>
      <c r="I2431" s="1" t="str">
        <f t="shared" si="46"/>
        <v/>
      </c>
    </row>
    <row r="2432" spans="1:9" x14ac:dyDescent="0.25">
      <c r="A2432" s="19" t="str">
        <f>IF(ROW()-10&lt;='01_Données'!$O$2,ROW()-10,"")</f>
        <v/>
      </c>
      <c r="B2432" s="1" t="str">
        <f>IF('01_Données'!Q155="","",INDEX(Tableau3[N°CMD],MATCH('01_Données'!P155,Tableau3[Sequence],0),))</f>
        <v/>
      </c>
      <c r="C2432" s="31" t="str">
        <f>IF('01_Données'!Q155="","",INDEX(Tableau3[Désignation],MATCH('01_Données'!P155,Tableau3[Sequence],0),))</f>
        <v/>
      </c>
      <c r="D2432" s="1"/>
      <c r="E2432" s="22"/>
      <c r="F2432" s="22"/>
      <c r="G2432" s="2" t="str">
        <f>IF('01_Données'!Q155="","",INDEX(Tableau3[Délai],MATCH('01_Données'!P155,Tableau3[Sequence],0),))</f>
        <v/>
      </c>
      <c r="H2432" s="2" t="str">
        <f>IF('01_Données'!Q155="","",INDEX(Tableau3[Date livraison],MATCH('01_Données'!P155,Tableau3[Sequence],0),))</f>
        <v/>
      </c>
      <c r="I2432" s="1" t="str">
        <f t="shared" si="46"/>
        <v/>
      </c>
    </row>
    <row r="2433" spans="1:9" x14ac:dyDescent="0.25">
      <c r="A2433" s="19" t="str">
        <f>IF(ROW()-10&lt;='01_Données'!$O$2,ROW()-10,"")</f>
        <v/>
      </c>
      <c r="B2433" s="1" t="str">
        <f>IF('01_Données'!Q156="","",INDEX(Tableau3[N°CMD],MATCH('01_Données'!P156,Tableau3[Sequence],0),))</f>
        <v/>
      </c>
      <c r="C2433" s="31" t="str">
        <f>IF('01_Données'!Q156="","",INDEX(Tableau3[Désignation],MATCH('01_Données'!P156,Tableau3[Sequence],0),))</f>
        <v/>
      </c>
      <c r="D2433" s="1"/>
      <c r="E2433" s="22"/>
      <c r="F2433" s="22"/>
      <c r="G2433" s="2" t="str">
        <f>IF('01_Données'!Q156="","",INDEX(Tableau3[Délai],MATCH('01_Données'!P156,Tableau3[Sequence],0),))</f>
        <v/>
      </c>
      <c r="H2433" s="2" t="str">
        <f>IF('01_Données'!Q156="","",INDEX(Tableau3[Date livraison],MATCH('01_Données'!P156,Tableau3[Sequence],0),))</f>
        <v/>
      </c>
      <c r="I2433" s="1" t="str">
        <f t="shared" si="46"/>
        <v/>
      </c>
    </row>
    <row r="2434" spans="1:9" x14ac:dyDescent="0.25">
      <c r="A2434" s="19" t="str">
        <f>IF(ROW()-10&lt;='01_Données'!$O$2,ROW()-10,"")</f>
        <v/>
      </c>
      <c r="B2434" s="1" t="str">
        <f>IF('01_Données'!Q157="","",INDEX(Tableau3[N°CMD],MATCH('01_Données'!P157,Tableau3[Sequence],0),))</f>
        <v/>
      </c>
      <c r="C2434" s="31" t="str">
        <f>IF('01_Données'!Q157="","",INDEX(Tableau3[Désignation],MATCH('01_Données'!P157,Tableau3[Sequence],0),))</f>
        <v/>
      </c>
      <c r="D2434" s="1"/>
      <c r="E2434" s="22"/>
      <c r="F2434" s="22"/>
      <c r="G2434" s="2" t="str">
        <f>IF('01_Données'!Q157="","",INDEX(Tableau3[Délai],MATCH('01_Données'!P157,Tableau3[Sequence],0),))</f>
        <v/>
      </c>
      <c r="H2434" s="2" t="str">
        <f>IF('01_Données'!Q157="","",INDEX(Tableau3[Date livraison],MATCH('01_Données'!P157,Tableau3[Sequence],0),))</f>
        <v/>
      </c>
      <c r="I2434" s="1" t="str">
        <f t="shared" si="46"/>
        <v/>
      </c>
    </row>
    <row r="2435" spans="1:9" x14ac:dyDescent="0.25">
      <c r="A2435" s="19" t="str">
        <f>IF(ROW()-10&lt;='01_Données'!$O$2,ROW()-10,"")</f>
        <v/>
      </c>
      <c r="B2435" s="1" t="str">
        <f>IF('01_Données'!Q158="","",INDEX(Tableau3[N°CMD],MATCH('01_Données'!P158,Tableau3[Sequence],0),))</f>
        <v/>
      </c>
      <c r="C2435" s="31" t="str">
        <f>IF('01_Données'!Q158="","",INDEX(Tableau3[Désignation],MATCH('01_Données'!P158,Tableau3[Sequence],0),))</f>
        <v/>
      </c>
      <c r="D2435" s="1"/>
      <c r="E2435" s="22"/>
      <c r="F2435" s="22"/>
      <c r="G2435" s="2" t="str">
        <f>IF('01_Données'!Q158="","",INDEX(Tableau3[Délai],MATCH('01_Données'!P158,Tableau3[Sequence],0),))</f>
        <v/>
      </c>
      <c r="H2435" s="2" t="str">
        <f>IF('01_Données'!Q158="","",INDEX(Tableau3[Date livraison],MATCH('01_Données'!P158,Tableau3[Sequence],0),))</f>
        <v/>
      </c>
      <c r="I2435" s="1" t="str">
        <f t="shared" si="46"/>
        <v/>
      </c>
    </row>
    <row r="2436" spans="1:9" x14ac:dyDescent="0.25">
      <c r="A2436" s="19" t="str">
        <f>IF(ROW()-10&lt;='01_Données'!$O$2,ROW()-10,"")</f>
        <v/>
      </c>
      <c r="B2436" s="1" t="str">
        <f>IF('01_Données'!Q159="","",INDEX(Tableau3[N°CMD],MATCH('01_Données'!P159,Tableau3[Sequence],0),))</f>
        <v/>
      </c>
      <c r="C2436" s="31" t="str">
        <f>IF('01_Données'!Q159="","",INDEX(Tableau3[Désignation],MATCH('01_Données'!P159,Tableau3[Sequence],0),))</f>
        <v/>
      </c>
      <c r="D2436" s="1"/>
      <c r="E2436" s="22"/>
      <c r="F2436" s="22"/>
      <c r="G2436" s="2" t="str">
        <f>IF('01_Données'!Q159="","",INDEX(Tableau3[Délai],MATCH('01_Données'!P159,Tableau3[Sequence],0),))</f>
        <v/>
      </c>
      <c r="H2436" s="2" t="str">
        <f>IF('01_Données'!Q159="","",INDEX(Tableau3[Date livraison],MATCH('01_Données'!P159,Tableau3[Sequence],0),))</f>
        <v/>
      </c>
      <c r="I2436" s="1" t="str">
        <f t="shared" si="46"/>
        <v/>
      </c>
    </row>
    <row r="2437" spans="1:9" x14ac:dyDescent="0.25">
      <c r="A2437" s="19" t="str">
        <f>IF(ROW()-10&lt;='01_Données'!$O$2,ROW()-10,"")</f>
        <v/>
      </c>
      <c r="B2437" s="1" t="str">
        <f>IF('01_Données'!Q160="","",INDEX(Tableau3[N°CMD],MATCH('01_Données'!P160,Tableau3[Sequence],0),))</f>
        <v/>
      </c>
      <c r="C2437" s="31" t="str">
        <f>IF('01_Données'!Q160="","",INDEX(Tableau3[Désignation],MATCH('01_Données'!P160,Tableau3[Sequence],0),))</f>
        <v/>
      </c>
      <c r="D2437" s="1"/>
      <c r="E2437" s="22"/>
      <c r="F2437" s="22"/>
      <c r="G2437" s="2" t="str">
        <f>IF('01_Données'!Q160="","",INDEX(Tableau3[Délai],MATCH('01_Données'!P160,Tableau3[Sequence],0),))</f>
        <v/>
      </c>
      <c r="H2437" s="2" t="str">
        <f>IF('01_Données'!Q160="","",INDEX(Tableau3[Date livraison],MATCH('01_Données'!P160,Tableau3[Sequence],0),))</f>
        <v/>
      </c>
      <c r="I2437" s="1" t="str">
        <f t="shared" si="46"/>
        <v/>
      </c>
    </row>
    <row r="2438" spans="1:9" x14ac:dyDescent="0.25">
      <c r="A2438" s="19" t="str">
        <f>IF(ROW()-10&lt;='01_Données'!$O$2,ROW()-10,"")</f>
        <v/>
      </c>
      <c r="B2438" s="1" t="str">
        <f>IF('01_Données'!Q161="","",INDEX(Tableau3[N°CMD],MATCH('01_Données'!P161,Tableau3[Sequence],0),))</f>
        <v/>
      </c>
      <c r="C2438" s="31" t="str">
        <f>IF('01_Données'!Q161="","",INDEX(Tableau3[Désignation],MATCH('01_Données'!P161,Tableau3[Sequence],0),))</f>
        <v/>
      </c>
      <c r="D2438" s="1"/>
      <c r="E2438" s="22"/>
      <c r="F2438" s="22"/>
      <c r="G2438" s="2" t="str">
        <f>IF('01_Données'!Q161="","",INDEX(Tableau3[Délai],MATCH('01_Données'!P161,Tableau3[Sequence],0),))</f>
        <v/>
      </c>
      <c r="H2438" s="2" t="str">
        <f>IF('01_Données'!Q161="","",INDEX(Tableau3[Date livraison],MATCH('01_Données'!P161,Tableau3[Sequence],0),))</f>
        <v/>
      </c>
      <c r="I2438" s="1" t="str">
        <f t="shared" si="46"/>
        <v/>
      </c>
    </row>
    <row r="2439" spans="1:9" x14ac:dyDescent="0.25">
      <c r="A2439" s="19" t="str">
        <f>IF(ROW()-10&lt;='01_Données'!$O$2,ROW()-10,"")</f>
        <v/>
      </c>
      <c r="B2439" s="1" t="str">
        <f>IF('01_Données'!Q162="","",INDEX(Tableau3[N°CMD],MATCH('01_Données'!P162,Tableau3[Sequence],0),))</f>
        <v/>
      </c>
      <c r="C2439" s="31" t="str">
        <f>IF('01_Données'!Q162="","",INDEX(Tableau3[Désignation],MATCH('01_Données'!P162,Tableau3[Sequence],0),))</f>
        <v/>
      </c>
      <c r="D2439" s="1"/>
      <c r="E2439" s="22"/>
      <c r="F2439" s="22"/>
      <c r="G2439" s="2" t="str">
        <f>IF('01_Données'!Q162="","",INDEX(Tableau3[Délai],MATCH('01_Données'!P162,Tableau3[Sequence],0),))</f>
        <v/>
      </c>
      <c r="H2439" s="2" t="str">
        <f>IF('01_Données'!Q162="","",INDEX(Tableau3[Date livraison],MATCH('01_Données'!P162,Tableau3[Sequence],0),))</f>
        <v/>
      </c>
      <c r="I2439" s="1" t="str">
        <f t="shared" si="46"/>
        <v/>
      </c>
    </row>
    <row r="2440" spans="1:9" x14ac:dyDescent="0.25">
      <c r="A2440" s="19" t="str">
        <f>IF(ROW()-10&lt;='01_Données'!$O$2,ROW()-10,"")</f>
        <v/>
      </c>
      <c r="B2440" s="1" t="str">
        <f>IF('01_Données'!Q163="","",INDEX(Tableau3[N°CMD],MATCH('01_Données'!P163,Tableau3[Sequence],0),))</f>
        <v/>
      </c>
      <c r="C2440" s="31" t="str">
        <f>IF('01_Données'!Q163="","",INDEX(Tableau3[Désignation],MATCH('01_Données'!P163,Tableau3[Sequence],0),))</f>
        <v/>
      </c>
      <c r="D2440" s="1"/>
      <c r="E2440" s="22"/>
      <c r="F2440" s="22"/>
      <c r="G2440" s="2" t="str">
        <f>IF('01_Données'!Q163="","",INDEX(Tableau3[Délai],MATCH('01_Données'!P163,Tableau3[Sequence],0),))</f>
        <v/>
      </c>
      <c r="H2440" s="2" t="str">
        <f>IF('01_Données'!Q163="","",INDEX(Tableau3[Date livraison],MATCH('01_Données'!P163,Tableau3[Sequence],0),))</f>
        <v/>
      </c>
      <c r="I2440" s="1" t="str">
        <f t="shared" si="46"/>
        <v/>
      </c>
    </row>
    <row r="2441" spans="1:9" x14ac:dyDescent="0.25">
      <c r="A2441" s="19" t="str">
        <f>IF(ROW()-10&lt;='01_Données'!$O$2,ROW()-10,"")</f>
        <v/>
      </c>
      <c r="B2441" s="1" t="str">
        <f>IF('01_Données'!Q164="","",INDEX(Tableau3[N°CMD],MATCH('01_Données'!P164,Tableau3[Sequence],0),))</f>
        <v/>
      </c>
      <c r="C2441" s="31" t="str">
        <f>IF('01_Données'!Q164="","",INDEX(Tableau3[Désignation],MATCH('01_Données'!P164,Tableau3[Sequence],0),))</f>
        <v/>
      </c>
      <c r="D2441" s="1"/>
      <c r="E2441" s="22"/>
      <c r="F2441" s="22"/>
      <c r="G2441" s="2" t="str">
        <f>IF('01_Données'!Q164="","",INDEX(Tableau3[Délai],MATCH('01_Données'!P164,Tableau3[Sequence],0),))</f>
        <v/>
      </c>
      <c r="H2441" s="2" t="str">
        <f>IF('01_Données'!Q164="","",INDEX(Tableau3[Date livraison],MATCH('01_Données'!P164,Tableau3[Sequence],0),))</f>
        <v/>
      </c>
      <c r="I2441" s="1" t="str">
        <f t="shared" si="46"/>
        <v/>
      </c>
    </row>
    <row r="2442" spans="1:9" x14ac:dyDescent="0.25">
      <c r="A2442" s="19" t="str">
        <f>IF(ROW()-10&lt;='01_Données'!$O$2,ROW()-10,"")</f>
        <v/>
      </c>
      <c r="B2442" s="1" t="str">
        <f>IF('01_Données'!Q165="","",INDEX(Tableau3[N°CMD],MATCH('01_Données'!P165,Tableau3[Sequence],0),))</f>
        <v/>
      </c>
      <c r="C2442" s="31" t="str">
        <f>IF('01_Données'!Q165="","",INDEX(Tableau3[Désignation],MATCH('01_Données'!P165,Tableau3[Sequence],0),))</f>
        <v/>
      </c>
      <c r="D2442" s="1"/>
      <c r="E2442" s="22"/>
      <c r="F2442" s="22"/>
      <c r="G2442" s="2" t="str">
        <f>IF('01_Données'!Q165="","",INDEX(Tableau3[Délai],MATCH('01_Données'!P165,Tableau3[Sequence],0),))</f>
        <v/>
      </c>
      <c r="H2442" s="2" t="str">
        <f>IF('01_Données'!Q165="","",INDEX(Tableau3[Date livraison],MATCH('01_Données'!P165,Tableau3[Sequence],0),))</f>
        <v/>
      </c>
      <c r="I2442" s="1" t="str">
        <f t="shared" si="46"/>
        <v/>
      </c>
    </row>
    <row r="2443" spans="1:9" x14ac:dyDescent="0.25">
      <c r="A2443" s="19" t="str">
        <f>IF(ROW()-10&lt;='01_Données'!$O$2,ROW()-10,"")</f>
        <v/>
      </c>
      <c r="B2443" s="1" t="str">
        <f>IF('01_Données'!Q166="","",INDEX(Tableau3[N°CMD],MATCH('01_Données'!P166,Tableau3[Sequence],0),))</f>
        <v/>
      </c>
      <c r="C2443" s="31" t="str">
        <f>IF('01_Données'!Q166="","",INDEX(Tableau3[Désignation],MATCH('01_Données'!P166,Tableau3[Sequence],0),))</f>
        <v/>
      </c>
      <c r="D2443" s="1"/>
      <c r="E2443" s="22"/>
      <c r="F2443" s="22"/>
      <c r="G2443" s="2" t="str">
        <f>IF('01_Données'!Q166="","",INDEX(Tableau3[Délai],MATCH('01_Données'!P166,Tableau3[Sequence],0),))</f>
        <v/>
      </c>
      <c r="H2443" s="2" t="str">
        <f>IF('01_Données'!Q166="","",INDEX(Tableau3[Date livraison],MATCH('01_Données'!P166,Tableau3[Sequence],0),))</f>
        <v/>
      </c>
      <c r="I2443" s="1" t="str">
        <f t="shared" si="46"/>
        <v/>
      </c>
    </row>
    <row r="2444" spans="1:9" x14ac:dyDescent="0.25">
      <c r="A2444" s="19" t="str">
        <f>IF(ROW()-10&lt;='01_Données'!$O$2,ROW()-10,"")</f>
        <v/>
      </c>
      <c r="B2444" s="1" t="str">
        <f>IF('01_Données'!Q167="","",INDEX(Tableau3[N°CMD],MATCH('01_Données'!P167,Tableau3[Sequence],0),))</f>
        <v/>
      </c>
      <c r="C2444" s="31" t="str">
        <f>IF('01_Données'!Q167="","",INDEX(Tableau3[Désignation],MATCH('01_Données'!P167,Tableau3[Sequence],0),))</f>
        <v/>
      </c>
      <c r="D2444" s="1"/>
      <c r="E2444" s="22"/>
      <c r="F2444" s="22"/>
      <c r="G2444" s="2" t="str">
        <f>IF('01_Données'!Q167="","",INDEX(Tableau3[Délai],MATCH('01_Données'!P167,Tableau3[Sequence],0),))</f>
        <v/>
      </c>
      <c r="H2444" s="2" t="str">
        <f>IF('01_Données'!Q167="","",INDEX(Tableau3[Date livraison],MATCH('01_Données'!P167,Tableau3[Sequence],0),))</f>
        <v/>
      </c>
      <c r="I2444" s="1" t="str">
        <f t="shared" si="46"/>
        <v/>
      </c>
    </row>
    <row r="2445" spans="1:9" x14ac:dyDescent="0.25">
      <c r="A2445" s="19" t="str">
        <f>IF(ROW()-10&lt;='01_Données'!$O$2,ROW()-10,"")</f>
        <v/>
      </c>
      <c r="B2445" s="1" t="str">
        <f>IF('01_Données'!Q168="","",INDEX(Tableau3[N°CMD],MATCH('01_Données'!P168,Tableau3[Sequence],0),))</f>
        <v/>
      </c>
      <c r="C2445" s="31" t="str">
        <f>IF('01_Données'!Q168="","",INDEX(Tableau3[Désignation],MATCH('01_Données'!P168,Tableau3[Sequence],0),))</f>
        <v/>
      </c>
      <c r="D2445" s="1"/>
      <c r="E2445" s="22"/>
      <c r="F2445" s="22"/>
      <c r="G2445" s="2" t="str">
        <f>IF('01_Données'!Q168="","",INDEX(Tableau3[Délai],MATCH('01_Données'!P168,Tableau3[Sequence],0),))</f>
        <v/>
      </c>
      <c r="H2445" s="2" t="str">
        <f>IF('01_Données'!Q168="","",INDEX(Tableau3[Date livraison],MATCH('01_Données'!P168,Tableau3[Sequence],0),))</f>
        <v/>
      </c>
      <c r="I2445" s="1" t="str">
        <f t="shared" si="46"/>
        <v/>
      </c>
    </row>
    <row r="2446" spans="1:9" x14ac:dyDescent="0.25">
      <c r="A2446" s="19" t="str">
        <f>IF(ROW()-10&lt;='01_Données'!$O$2,ROW()-10,"")</f>
        <v/>
      </c>
      <c r="B2446" s="1" t="str">
        <f>IF('01_Données'!Q169="","",INDEX(Tableau3[N°CMD],MATCH('01_Données'!P169,Tableau3[Sequence],0),))</f>
        <v/>
      </c>
      <c r="C2446" s="31" t="str">
        <f>IF('01_Données'!Q169="","",INDEX(Tableau3[Désignation],MATCH('01_Données'!P169,Tableau3[Sequence],0),))</f>
        <v/>
      </c>
      <c r="D2446" s="1"/>
      <c r="E2446" s="22"/>
      <c r="F2446" s="22"/>
      <c r="G2446" s="2" t="str">
        <f>IF('01_Données'!Q169="","",INDEX(Tableau3[Délai],MATCH('01_Données'!P169,Tableau3[Sequence],0),))</f>
        <v/>
      </c>
      <c r="H2446" s="2" t="str">
        <f>IF('01_Données'!Q169="","",INDEX(Tableau3[Date livraison],MATCH('01_Données'!P169,Tableau3[Sequence],0),))</f>
        <v/>
      </c>
      <c r="I2446" s="1" t="str">
        <f t="shared" si="46"/>
        <v/>
      </c>
    </row>
    <row r="2447" spans="1:9" x14ac:dyDescent="0.25">
      <c r="A2447" s="19" t="str">
        <f>IF(ROW()-10&lt;='01_Données'!$O$2,ROW()-10,"")</f>
        <v/>
      </c>
      <c r="B2447" s="1" t="str">
        <f>IF('01_Données'!Q170="","",INDEX(Tableau3[N°CMD],MATCH('01_Données'!P170,Tableau3[Sequence],0),))</f>
        <v/>
      </c>
      <c r="C2447" s="31" t="str">
        <f>IF('01_Données'!Q170="","",INDEX(Tableau3[Désignation],MATCH('01_Données'!P170,Tableau3[Sequence],0),))</f>
        <v/>
      </c>
      <c r="D2447" s="1"/>
      <c r="E2447" s="22"/>
      <c r="F2447" s="22"/>
      <c r="G2447" s="2" t="str">
        <f>IF('01_Données'!Q170="","",INDEX(Tableau3[Délai],MATCH('01_Données'!P170,Tableau3[Sequence],0),))</f>
        <v/>
      </c>
      <c r="H2447" s="2" t="str">
        <f>IF('01_Données'!Q170="","",INDEX(Tableau3[Date livraison],MATCH('01_Données'!P170,Tableau3[Sequence],0),))</f>
        <v/>
      </c>
      <c r="I2447" s="1" t="str">
        <f t="shared" si="46"/>
        <v/>
      </c>
    </row>
    <row r="2448" spans="1:9" x14ac:dyDescent="0.25">
      <c r="A2448" s="19" t="str">
        <f>IF(ROW()-10&lt;='01_Données'!$O$2,ROW()-10,"")</f>
        <v/>
      </c>
      <c r="B2448" s="1" t="str">
        <f>IF('01_Données'!Q171="","",INDEX(Tableau3[N°CMD],MATCH('01_Données'!P171,Tableau3[Sequence],0),))</f>
        <v/>
      </c>
      <c r="C2448" s="31" t="str">
        <f>IF('01_Données'!Q171="","",INDEX(Tableau3[Désignation],MATCH('01_Données'!P171,Tableau3[Sequence],0),))</f>
        <v/>
      </c>
      <c r="D2448" s="1"/>
      <c r="E2448" s="22"/>
      <c r="F2448" s="22"/>
      <c r="G2448" s="2" t="str">
        <f>IF('01_Données'!Q171="","",INDEX(Tableau3[Délai],MATCH('01_Données'!P171,Tableau3[Sequence],0),))</f>
        <v/>
      </c>
      <c r="H2448" s="2" t="str">
        <f>IF('01_Données'!Q171="","",INDEX(Tableau3[Date livraison],MATCH('01_Données'!P171,Tableau3[Sequence],0),))</f>
        <v/>
      </c>
      <c r="I2448" s="1" t="str">
        <f t="shared" si="46"/>
        <v/>
      </c>
    </row>
    <row r="2449" spans="1:9" x14ac:dyDescent="0.25">
      <c r="A2449" s="19" t="str">
        <f>IF(ROW()-10&lt;='01_Données'!$O$2,ROW()-10,"")</f>
        <v/>
      </c>
      <c r="B2449" s="1" t="str">
        <f>IF('01_Données'!Q172="","",INDEX(Tableau3[N°CMD],MATCH('01_Données'!P172,Tableau3[Sequence],0),))</f>
        <v/>
      </c>
      <c r="C2449" s="31" t="str">
        <f>IF('01_Données'!Q172="","",INDEX(Tableau3[Désignation],MATCH('01_Données'!P172,Tableau3[Sequence],0),))</f>
        <v/>
      </c>
      <c r="D2449" s="1"/>
      <c r="E2449" s="22"/>
      <c r="F2449" s="22"/>
      <c r="G2449" s="2" t="str">
        <f>IF('01_Données'!Q172="","",INDEX(Tableau3[Délai],MATCH('01_Données'!P172,Tableau3[Sequence],0),))</f>
        <v/>
      </c>
      <c r="H2449" s="2" t="str">
        <f>IF('01_Données'!Q172="","",INDEX(Tableau3[Date livraison],MATCH('01_Données'!P172,Tableau3[Sequence],0),))</f>
        <v/>
      </c>
      <c r="I2449" s="1" t="str">
        <f t="shared" si="46"/>
        <v/>
      </c>
    </row>
    <row r="2450" spans="1:9" x14ac:dyDescent="0.25">
      <c r="A2450" s="19" t="str">
        <f>IF(ROW()-10&lt;='01_Données'!$O$2,ROW()-10,"")</f>
        <v/>
      </c>
      <c r="B2450" s="1" t="str">
        <f>IF('01_Données'!Q173="","",INDEX(Tableau3[N°CMD],MATCH('01_Données'!P173,Tableau3[Sequence],0),))</f>
        <v/>
      </c>
      <c r="C2450" s="31" t="str">
        <f>IF('01_Données'!Q173="","",INDEX(Tableau3[Désignation],MATCH('01_Données'!P173,Tableau3[Sequence],0),))</f>
        <v/>
      </c>
      <c r="D2450" s="1"/>
      <c r="E2450" s="22"/>
      <c r="F2450" s="22"/>
      <c r="G2450" s="2" t="str">
        <f>IF('01_Données'!Q173="","",INDEX(Tableau3[Délai],MATCH('01_Données'!P173,Tableau3[Sequence],0),))</f>
        <v/>
      </c>
      <c r="H2450" s="2" t="str">
        <f>IF('01_Données'!Q173="","",INDEX(Tableau3[Date livraison],MATCH('01_Données'!P173,Tableau3[Sequence],0),))</f>
        <v/>
      </c>
      <c r="I2450" s="1" t="str">
        <f t="shared" si="46"/>
        <v/>
      </c>
    </row>
    <row r="2451" spans="1:9" x14ac:dyDescent="0.25">
      <c r="A2451" s="19" t="str">
        <f>IF(ROW()-10&lt;='01_Données'!$O$2,ROW()-10,"")</f>
        <v/>
      </c>
      <c r="B2451" s="1" t="str">
        <f>IF('01_Données'!Q174="","",INDEX(Tableau3[N°CMD],MATCH('01_Données'!P174,Tableau3[Sequence],0),))</f>
        <v/>
      </c>
      <c r="C2451" s="31" t="str">
        <f>IF('01_Données'!Q174="","",INDEX(Tableau3[Désignation],MATCH('01_Données'!P174,Tableau3[Sequence],0),))</f>
        <v/>
      </c>
      <c r="D2451" s="1"/>
      <c r="E2451" s="22"/>
      <c r="F2451" s="22"/>
      <c r="G2451" s="2" t="str">
        <f>IF('01_Données'!Q174="","",INDEX(Tableau3[Délai],MATCH('01_Données'!P174,Tableau3[Sequence],0),))</f>
        <v/>
      </c>
      <c r="H2451" s="2" t="str">
        <f>IF('01_Données'!Q174="","",INDEX(Tableau3[Date livraison],MATCH('01_Données'!P174,Tableau3[Sequence],0),))</f>
        <v/>
      </c>
      <c r="I2451" s="1" t="str">
        <f t="shared" si="46"/>
        <v/>
      </c>
    </row>
    <row r="2452" spans="1:9" x14ac:dyDescent="0.25">
      <c r="A2452" s="19" t="str">
        <f>IF(ROW()-10&lt;='01_Données'!$O$2,ROW()-10,"")</f>
        <v/>
      </c>
      <c r="B2452" s="1" t="str">
        <f>IF('01_Données'!Q175="","",INDEX(Tableau3[N°CMD],MATCH('01_Données'!P175,Tableau3[Sequence],0),))</f>
        <v/>
      </c>
      <c r="C2452" s="31" t="str">
        <f>IF('01_Données'!Q175="","",INDEX(Tableau3[Désignation],MATCH('01_Données'!P175,Tableau3[Sequence],0),))</f>
        <v/>
      </c>
      <c r="D2452" s="1"/>
      <c r="E2452" s="22"/>
      <c r="F2452" s="22"/>
      <c r="G2452" s="2" t="str">
        <f>IF('01_Données'!Q175="","",INDEX(Tableau3[Délai],MATCH('01_Données'!P175,Tableau3[Sequence],0),))</f>
        <v/>
      </c>
      <c r="H2452" s="2" t="str">
        <f>IF('01_Données'!Q175="","",INDEX(Tableau3[Date livraison],MATCH('01_Données'!P175,Tableau3[Sequence],0),))</f>
        <v/>
      </c>
      <c r="I2452" s="1" t="str">
        <f t="shared" si="46"/>
        <v/>
      </c>
    </row>
    <row r="2453" spans="1:9" x14ac:dyDescent="0.25">
      <c r="A2453" s="19" t="str">
        <f>IF(ROW()-10&lt;='01_Données'!$O$2,ROW()-10,"")</f>
        <v/>
      </c>
      <c r="B2453" s="1" t="str">
        <f>IF('01_Données'!Q176="","",INDEX(Tableau3[N°CMD],MATCH('01_Données'!P176,Tableau3[Sequence],0),))</f>
        <v/>
      </c>
      <c r="C2453" s="31" t="str">
        <f>IF('01_Données'!Q176="","",INDEX(Tableau3[Désignation],MATCH('01_Données'!P176,Tableau3[Sequence],0),))</f>
        <v/>
      </c>
      <c r="D2453" s="1"/>
      <c r="E2453" s="22"/>
      <c r="F2453" s="22"/>
      <c r="G2453" s="2" t="str">
        <f>IF('01_Données'!Q176="","",INDEX(Tableau3[Délai],MATCH('01_Données'!P176,Tableau3[Sequence],0),))</f>
        <v/>
      </c>
      <c r="H2453" s="2" t="str">
        <f>IF('01_Données'!Q176="","",INDEX(Tableau3[Date livraison],MATCH('01_Données'!P176,Tableau3[Sequence],0),))</f>
        <v/>
      </c>
      <c r="I2453" s="1" t="str">
        <f t="shared" si="46"/>
        <v/>
      </c>
    </row>
    <row r="2454" spans="1:9" x14ac:dyDescent="0.25">
      <c r="A2454" s="19" t="str">
        <f>IF(ROW()-10&lt;='01_Données'!$O$2,ROW()-10,"")</f>
        <v/>
      </c>
      <c r="B2454" s="1" t="str">
        <f>IF('01_Données'!Q177="","",INDEX(Tableau3[N°CMD],MATCH('01_Données'!P177,Tableau3[Sequence],0),))</f>
        <v/>
      </c>
      <c r="C2454" s="31" t="str">
        <f>IF('01_Données'!Q177="","",INDEX(Tableau3[Désignation],MATCH('01_Données'!P177,Tableau3[Sequence],0),))</f>
        <v/>
      </c>
      <c r="D2454" s="1"/>
      <c r="E2454" s="22"/>
      <c r="F2454" s="22"/>
      <c r="G2454" s="2" t="str">
        <f>IF('01_Données'!Q177="","",INDEX(Tableau3[Délai],MATCH('01_Données'!P177,Tableau3[Sequence],0),))</f>
        <v/>
      </c>
      <c r="H2454" s="2" t="str">
        <f>IF('01_Données'!Q177="","",INDEX(Tableau3[Date livraison],MATCH('01_Données'!P177,Tableau3[Sequence],0),))</f>
        <v/>
      </c>
      <c r="I2454" s="1" t="str">
        <f t="shared" si="46"/>
        <v/>
      </c>
    </row>
    <row r="2455" spans="1:9" x14ac:dyDescent="0.25">
      <c r="A2455" s="19" t="str">
        <f>IF(ROW()-10&lt;='01_Données'!$O$2,ROW()-10,"")</f>
        <v/>
      </c>
      <c r="B2455" s="1" t="str">
        <f>IF('01_Données'!Q178="","",INDEX(Tableau3[N°CMD],MATCH('01_Données'!P178,Tableau3[Sequence],0),))</f>
        <v/>
      </c>
      <c r="C2455" s="31" t="str">
        <f>IF('01_Données'!Q178="","",INDEX(Tableau3[Désignation],MATCH('01_Données'!P178,Tableau3[Sequence],0),))</f>
        <v/>
      </c>
      <c r="D2455" s="1"/>
      <c r="E2455" s="22"/>
      <c r="F2455" s="22"/>
      <c r="G2455" s="2" t="str">
        <f>IF('01_Données'!Q178="","",INDEX(Tableau3[Délai],MATCH('01_Données'!P178,Tableau3[Sequence],0),))</f>
        <v/>
      </c>
      <c r="H2455" s="2" t="str">
        <f>IF('01_Données'!Q178="","",INDEX(Tableau3[Date livraison],MATCH('01_Données'!P178,Tableau3[Sequence],0),))</f>
        <v/>
      </c>
      <c r="I2455" s="1" t="str">
        <f t="shared" si="46"/>
        <v/>
      </c>
    </row>
    <row r="2456" spans="1:9" x14ac:dyDescent="0.25">
      <c r="A2456" s="19" t="str">
        <f>IF(ROW()-10&lt;='01_Données'!$O$2,ROW()-10,"")</f>
        <v/>
      </c>
      <c r="B2456" s="1" t="str">
        <f>IF('01_Données'!Q179="","",INDEX(Tableau3[N°CMD],MATCH('01_Données'!P179,Tableau3[Sequence],0),))</f>
        <v/>
      </c>
      <c r="C2456" s="31" t="str">
        <f>IF('01_Données'!Q179="","",INDEX(Tableau3[Désignation],MATCH('01_Données'!P179,Tableau3[Sequence],0),))</f>
        <v/>
      </c>
      <c r="D2456" s="1"/>
      <c r="E2456" s="22"/>
      <c r="F2456" s="22"/>
      <c r="G2456" s="2" t="str">
        <f>IF('01_Données'!Q179="","",INDEX(Tableau3[Délai],MATCH('01_Données'!P179,Tableau3[Sequence],0),))</f>
        <v/>
      </c>
      <c r="H2456" s="2" t="str">
        <f>IF('01_Données'!Q179="","",INDEX(Tableau3[Date livraison],MATCH('01_Données'!P179,Tableau3[Sequence],0),))</f>
        <v/>
      </c>
      <c r="I2456" s="1" t="str">
        <f t="shared" si="46"/>
        <v/>
      </c>
    </row>
    <row r="2457" spans="1:9" x14ac:dyDescent="0.25">
      <c r="A2457" s="19" t="str">
        <f>IF(ROW()-10&lt;='01_Données'!$O$2,ROW()-10,"")</f>
        <v/>
      </c>
      <c r="B2457" s="1" t="str">
        <f>IF('01_Données'!Q180="","",INDEX(Tableau3[N°CMD],MATCH('01_Données'!P180,Tableau3[Sequence],0),))</f>
        <v/>
      </c>
      <c r="C2457" s="31" t="str">
        <f>IF('01_Données'!Q180="","",INDEX(Tableau3[Désignation],MATCH('01_Données'!P180,Tableau3[Sequence],0),))</f>
        <v/>
      </c>
      <c r="D2457" s="1"/>
      <c r="E2457" s="22"/>
      <c r="F2457" s="22"/>
      <c r="G2457" s="2" t="str">
        <f>IF('01_Données'!Q180="","",INDEX(Tableau3[Délai],MATCH('01_Données'!P180,Tableau3[Sequence],0),))</f>
        <v/>
      </c>
      <c r="H2457" s="2" t="str">
        <f>IF('01_Données'!Q180="","",INDEX(Tableau3[Date livraison],MATCH('01_Données'!P180,Tableau3[Sequence],0),))</f>
        <v/>
      </c>
      <c r="I2457" s="1" t="str">
        <f t="shared" si="46"/>
        <v/>
      </c>
    </row>
    <row r="2458" spans="1:9" x14ac:dyDescent="0.25">
      <c r="A2458" s="19" t="str">
        <f>IF(ROW()-10&lt;='01_Données'!$O$2,ROW()-10,"")</f>
        <v/>
      </c>
      <c r="B2458" s="1" t="str">
        <f>IF('01_Données'!Q181="","",INDEX(Tableau3[N°CMD],MATCH('01_Données'!P181,Tableau3[Sequence],0),))</f>
        <v/>
      </c>
      <c r="C2458" s="31" t="str">
        <f>IF('01_Données'!Q181="","",INDEX(Tableau3[Désignation],MATCH('01_Données'!P181,Tableau3[Sequence],0),))</f>
        <v/>
      </c>
      <c r="D2458" s="1"/>
      <c r="E2458" s="22"/>
      <c r="F2458" s="22"/>
      <c r="G2458" s="2" t="str">
        <f>IF('01_Données'!Q181="","",INDEX(Tableau3[Délai],MATCH('01_Données'!P181,Tableau3[Sequence],0),))</f>
        <v/>
      </c>
      <c r="H2458" s="2" t="str">
        <f>IF('01_Données'!Q181="","",INDEX(Tableau3[Date livraison],MATCH('01_Données'!P181,Tableau3[Sequence],0),))</f>
        <v/>
      </c>
      <c r="I2458" s="1" t="str">
        <f t="shared" si="46"/>
        <v/>
      </c>
    </row>
    <row r="2459" spans="1:9" x14ac:dyDescent="0.25">
      <c r="A2459" s="19" t="str">
        <f>IF(ROW()-10&lt;='01_Données'!$O$2,ROW()-10,"")</f>
        <v/>
      </c>
      <c r="B2459" s="1" t="str">
        <f>IF('01_Données'!Q182="","",INDEX(Tableau3[N°CMD],MATCH('01_Données'!P182,Tableau3[Sequence],0),))</f>
        <v/>
      </c>
      <c r="C2459" s="31" t="str">
        <f>IF('01_Données'!Q182="","",INDEX(Tableau3[Désignation],MATCH('01_Données'!P182,Tableau3[Sequence],0),))</f>
        <v/>
      </c>
      <c r="D2459" s="1"/>
      <c r="E2459" s="22"/>
      <c r="F2459" s="22"/>
      <c r="G2459" s="2" t="str">
        <f>IF('01_Données'!Q182="","",INDEX(Tableau3[Délai],MATCH('01_Données'!P182,Tableau3[Sequence],0),))</f>
        <v/>
      </c>
      <c r="H2459" s="2" t="str">
        <f>IF('01_Données'!Q182="","",INDEX(Tableau3[Date livraison],MATCH('01_Données'!P182,Tableau3[Sequence],0),))</f>
        <v/>
      </c>
      <c r="I2459" s="1" t="str">
        <f t="shared" si="46"/>
        <v/>
      </c>
    </row>
    <row r="2460" spans="1:9" x14ac:dyDescent="0.25">
      <c r="A2460" s="19" t="str">
        <f>IF(ROW()-10&lt;='01_Données'!$O$2,ROW()-10,"")</f>
        <v/>
      </c>
      <c r="B2460" s="1" t="str">
        <f>IF('01_Données'!Q183="","",INDEX(Tableau3[N°CMD],MATCH('01_Données'!P183,Tableau3[Sequence],0),))</f>
        <v/>
      </c>
      <c r="C2460" s="31" t="str">
        <f>IF('01_Données'!Q183="","",INDEX(Tableau3[Désignation],MATCH('01_Données'!P183,Tableau3[Sequence],0),))</f>
        <v/>
      </c>
      <c r="D2460" s="1"/>
      <c r="E2460" s="22"/>
      <c r="F2460" s="22"/>
      <c r="G2460" s="2" t="str">
        <f>IF('01_Données'!Q183="","",INDEX(Tableau3[Délai],MATCH('01_Données'!P183,Tableau3[Sequence],0),))</f>
        <v/>
      </c>
      <c r="H2460" s="2" t="str">
        <f>IF('01_Données'!Q183="","",INDEX(Tableau3[Date livraison],MATCH('01_Données'!P183,Tableau3[Sequence],0),))</f>
        <v/>
      </c>
      <c r="I2460" s="1" t="str">
        <f t="shared" si="46"/>
        <v/>
      </c>
    </row>
    <row r="2461" spans="1:9" x14ac:dyDescent="0.25">
      <c r="A2461" s="19" t="str">
        <f>IF(ROW()-10&lt;='01_Données'!$O$2,ROW()-10,"")</f>
        <v/>
      </c>
      <c r="B2461" s="1" t="str">
        <f>IF('01_Données'!Q184="","",INDEX(Tableau3[N°CMD],MATCH('01_Données'!P184,Tableau3[Sequence],0),))</f>
        <v/>
      </c>
      <c r="C2461" s="31" t="str">
        <f>IF('01_Données'!Q184="","",INDEX(Tableau3[Désignation],MATCH('01_Données'!P184,Tableau3[Sequence],0),))</f>
        <v/>
      </c>
      <c r="D2461" s="1"/>
      <c r="E2461" s="22"/>
      <c r="F2461" s="22"/>
      <c r="G2461" s="2" t="str">
        <f>IF('01_Données'!Q184="","",INDEX(Tableau3[Délai],MATCH('01_Données'!P184,Tableau3[Sequence],0),))</f>
        <v/>
      </c>
      <c r="H2461" s="2" t="str">
        <f>IF('01_Données'!Q184="","",INDEX(Tableau3[Date livraison],MATCH('01_Données'!P184,Tableau3[Sequence],0),))</f>
        <v/>
      </c>
      <c r="I2461" s="1" t="str">
        <f t="shared" si="46"/>
        <v/>
      </c>
    </row>
    <row r="2462" spans="1:9" x14ac:dyDescent="0.25">
      <c r="A2462" s="19" t="str">
        <f>IF(ROW()-10&lt;='01_Données'!$O$2,ROW()-10,"")</f>
        <v/>
      </c>
      <c r="B2462" s="1" t="str">
        <f>IF('01_Données'!Q185="","",INDEX(Tableau3[N°CMD],MATCH('01_Données'!P185,Tableau3[Sequence],0),))</f>
        <v/>
      </c>
      <c r="C2462" s="31" t="str">
        <f>IF('01_Données'!Q185="","",INDEX(Tableau3[Désignation],MATCH('01_Données'!P185,Tableau3[Sequence],0),))</f>
        <v/>
      </c>
      <c r="D2462" s="1"/>
      <c r="E2462" s="22"/>
      <c r="F2462" s="22"/>
      <c r="G2462" s="2" t="str">
        <f>IF('01_Données'!Q185="","",INDEX(Tableau3[Délai],MATCH('01_Données'!P185,Tableau3[Sequence],0),))</f>
        <v/>
      </c>
      <c r="H2462" s="2" t="str">
        <f>IF('01_Données'!Q185="","",INDEX(Tableau3[Date livraison],MATCH('01_Données'!P185,Tableau3[Sequence],0),))</f>
        <v/>
      </c>
      <c r="I2462" s="1" t="str">
        <f t="shared" si="46"/>
        <v/>
      </c>
    </row>
    <row r="2463" spans="1:9" x14ac:dyDescent="0.25">
      <c r="A2463" s="19" t="str">
        <f>IF(ROW()-10&lt;='01_Données'!$O$2,ROW()-10,"")</f>
        <v/>
      </c>
      <c r="B2463" s="1" t="str">
        <f>IF('01_Données'!Q186="","",INDEX(Tableau3[N°CMD],MATCH('01_Données'!P186,Tableau3[Sequence],0),))</f>
        <v/>
      </c>
      <c r="C2463" s="31" t="str">
        <f>IF('01_Données'!Q186="","",INDEX(Tableau3[Désignation],MATCH('01_Données'!P186,Tableau3[Sequence],0),))</f>
        <v/>
      </c>
      <c r="D2463" s="1"/>
      <c r="E2463" s="22"/>
      <c r="F2463" s="22"/>
      <c r="G2463" s="2" t="str">
        <f>IF('01_Données'!Q186="","",INDEX(Tableau3[Délai],MATCH('01_Données'!P186,Tableau3[Sequence],0),))</f>
        <v/>
      </c>
      <c r="H2463" s="2" t="str">
        <f>IF('01_Données'!Q186="","",INDEX(Tableau3[Date livraison],MATCH('01_Données'!P186,Tableau3[Sequence],0),))</f>
        <v/>
      </c>
      <c r="I2463" s="1" t="str">
        <f t="shared" si="46"/>
        <v/>
      </c>
    </row>
    <row r="2464" spans="1:9" x14ac:dyDescent="0.25">
      <c r="A2464" s="19" t="str">
        <f>IF(ROW()-10&lt;='01_Données'!$O$2,ROW()-10,"")</f>
        <v/>
      </c>
      <c r="B2464" s="1" t="str">
        <f>IF('01_Données'!Q187="","",INDEX(Tableau3[N°CMD],MATCH('01_Données'!P187,Tableau3[Sequence],0),))</f>
        <v/>
      </c>
      <c r="C2464" s="31" t="str">
        <f>IF('01_Données'!Q187="","",INDEX(Tableau3[Désignation],MATCH('01_Données'!P187,Tableau3[Sequence],0),))</f>
        <v/>
      </c>
      <c r="D2464" s="1"/>
      <c r="E2464" s="22"/>
      <c r="F2464" s="22"/>
      <c r="G2464" s="2" t="str">
        <f>IF('01_Données'!Q187="","",INDEX(Tableau3[Délai],MATCH('01_Données'!P187,Tableau3[Sequence],0),))</f>
        <v/>
      </c>
      <c r="H2464" s="2" t="str">
        <f>IF('01_Données'!Q187="","",INDEX(Tableau3[Date livraison],MATCH('01_Données'!P187,Tableau3[Sequence],0),))</f>
        <v/>
      </c>
      <c r="I2464" s="1" t="str">
        <f t="shared" si="46"/>
        <v/>
      </c>
    </row>
    <row r="2465" spans="1:9" x14ac:dyDescent="0.25">
      <c r="A2465" s="19" t="str">
        <f>IF(ROW()-10&lt;='01_Données'!$O$2,ROW()-10,"")</f>
        <v/>
      </c>
      <c r="B2465" s="1" t="str">
        <f>IF('01_Données'!Q188="","",INDEX(Tableau3[N°CMD],MATCH('01_Données'!P188,Tableau3[Sequence],0),))</f>
        <v/>
      </c>
      <c r="C2465" s="31" t="str">
        <f>IF('01_Données'!Q188="","",INDEX(Tableau3[Désignation],MATCH('01_Données'!P188,Tableau3[Sequence],0),))</f>
        <v/>
      </c>
      <c r="D2465" s="1"/>
      <c r="E2465" s="22"/>
      <c r="F2465" s="22"/>
      <c r="G2465" s="2" t="str">
        <f>IF('01_Données'!Q188="","",INDEX(Tableau3[Délai],MATCH('01_Données'!P188,Tableau3[Sequence],0),))</f>
        <v/>
      </c>
      <c r="H2465" s="2" t="str">
        <f>IF('01_Données'!Q188="","",INDEX(Tableau3[Date livraison],MATCH('01_Données'!P188,Tableau3[Sequence],0),))</f>
        <v/>
      </c>
      <c r="I2465" s="1" t="str">
        <f t="shared" si="46"/>
        <v/>
      </c>
    </row>
    <row r="2466" spans="1:9" x14ac:dyDescent="0.25">
      <c r="A2466" s="19" t="str">
        <f>IF(ROW()-10&lt;='01_Données'!$O$2,ROW()-10,"")</f>
        <v/>
      </c>
      <c r="B2466" s="1" t="str">
        <f>IF('01_Données'!Q189="","",INDEX(Tableau3[N°CMD],MATCH('01_Données'!P189,Tableau3[Sequence],0),))</f>
        <v/>
      </c>
      <c r="C2466" s="31" t="str">
        <f>IF('01_Données'!Q189="","",INDEX(Tableau3[Désignation],MATCH('01_Données'!P189,Tableau3[Sequence],0),))</f>
        <v/>
      </c>
      <c r="D2466" s="1"/>
      <c r="E2466" s="22"/>
      <c r="F2466" s="22"/>
      <c r="G2466" s="2" t="str">
        <f>IF('01_Données'!Q189="","",INDEX(Tableau3[Délai],MATCH('01_Données'!P189,Tableau3[Sequence],0),))</f>
        <v/>
      </c>
      <c r="H2466" s="2" t="str">
        <f>IF('01_Données'!Q189="","",INDEX(Tableau3[Date livraison],MATCH('01_Données'!P189,Tableau3[Sequence],0),))</f>
        <v/>
      </c>
      <c r="I2466" s="1" t="str">
        <f t="shared" si="46"/>
        <v/>
      </c>
    </row>
    <row r="2467" spans="1:9" x14ac:dyDescent="0.25">
      <c r="A2467" s="19" t="str">
        <f>IF(ROW()-10&lt;='01_Données'!$O$2,ROW()-10,"")</f>
        <v/>
      </c>
      <c r="B2467" s="1" t="str">
        <f>IF('01_Données'!Q190="","",INDEX(Tableau3[N°CMD],MATCH('01_Données'!P190,Tableau3[Sequence],0),))</f>
        <v/>
      </c>
      <c r="C2467" s="31" t="str">
        <f>IF('01_Données'!Q190="","",INDEX(Tableau3[Désignation],MATCH('01_Données'!P190,Tableau3[Sequence],0),))</f>
        <v/>
      </c>
      <c r="D2467" s="1"/>
      <c r="E2467" s="22"/>
      <c r="F2467" s="22"/>
      <c r="G2467" s="2" t="str">
        <f>IF('01_Données'!Q190="","",INDEX(Tableau3[Délai],MATCH('01_Données'!P190,Tableau3[Sequence],0),))</f>
        <v/>
      </c>
      <c r="H2467" s="2" t="str">
        <f>IF('01_Données'!Q190="","",INDEX(Tableau3[Date livraison],MATCH('01_Données'!P190,Tableau3[Sequence],0),))</f>
        <v/>
      </c>
      <c r="I2467" s="1" t="str">
        <f t="shared" si="46"/>
        <v/>
      </c>
    </row>
    <row r="2468" spans="1:9" x14ac:dyDescent="0.25">
      <c r="A2468" s="19" t="str">
        <f>IF(ROW()-10&lt;='01_Données'!$O$2,ROW()-10,"")</f>
        <v/>
      </c>
      <c r="B2468" s="1" t="str">
        <f>IF('01_Données'!Q191="","",INDEX(Tableau3[N°CMD],MATCH('01_Données'!P191,Tableau3[Sequence],0),))</f>
        <v/>
      </c>
      <c r="C2468" s="31" t="str">
        <f>IF('01_Données'!Q191="","",INDEX(Tableau3[Désignation],MATCH('01_Données'!P191,Tableau3[Sequence],0),))</f>
        <v/>
      </c>
      <c r="D2468" s="1"/>
      <c r="E2468" s="22"/>
      <c r="F2468" s="22"/>
      <c r="G2468" s="2" t="str">
        <f>IF('01_Données'!Q191="","",INDEX(Tableau3[Délai],MATCH('01_Données'!P191,Tableau3[Sequence],0),))</f>
        <v/>
      </c>
      <c r="H2468" s="2" t="str">
        <f>IF('01_Données'!Q191="","",INDEX(Tableau3[Date livraison],MATCH('01_Données'!P191,Tableau3[Sequence],0),))</f>
        <v/>
      </c>
      <c r="I2468" s="1" t="str">
        <f t="shared" si="46"/>
        <v/>
      </c>
    </row>
    <row r="2469" spans="1:9" x14ac:dyDescent="0.25">
      <c r="A2469" s="19" t="str">
        <f>IF(ROW()-10&lt;='01_Données'!$O$2,ROW()-10,"")</f>
        <v/>
      </c>
      <c r="B2469" s="1" t="str">
        <f>IF('01_Données'!Q192="","",INDEX(Tableau3[N°CMD],MATCH('01_Données'!P192,Tableau3[Sequence],0),))</f>
        <v/>
      </c>
      <c r="C2469" s="31" t="str">
        <f>IF('01_Données'!Q192="","",INDEX(Tableau3[Désignation],MATCH('01_Données'!P192,Tableau3[Sequence],0),))</f>
        <v/>
      </c>
      <c r="D2469" s="1"/>
      <c r="E2469" s="22"/>
      <c r="F2469" s="22"/>
      <c r="G2469" s="2" t="str">
        <f>IF('01_Données'!Q192="","",INDEX(Tableau3[Délai],MATCH('01_Données'!P192,Tableau3[Sequence],0),))</f>
        <v/>
      </c>
      <c r="H2469" s="2" t="str">
        <f>IF('01_Données'!Q192="","",INDEX(Tableau3[Date livraison],MATCH('01_Données'!P192,Tableau3[Sequence],0),))</f>
        <v/>
      </c>
      <c r="I2469" s="1" t="str">
        <f t="shared" si="46"/>
        <v/>
      </c>
    </row>
    <row r="2470" spans="1:9" x14ac:dyDescent="0.25">
      <c r="A2470" s="19" t="str">
        <f>IF(ROW()-10&lt;='01_Données'!$O$2,ROW()-10,"")</f>
        <v/>
      </c>
      <c r="B2470" s="1" t="str">
        <f>IF('01_Données'!Q193="","",INDEX(Tableau3[N°CMD],MATCH('01_Données'!P193,Tableau3[Sequence],0),))</f>
        <v/>
      </c>
      <c r="C2470" s="31" t="str">
        <f>IF('01_Données'!Q193="","",INDEX(Tableau3[Désignation],MATCH('01_Données'!P193,Tableau3[Sequence],0),))</f>
        <v/>
      </c>
      <c r="D2470" s="1"/>
      <c r="E2470" s="22"/>
      <c r="F2470" s="22"/>
      <c r="G2470" s="2" t="str">
        <f>IF('01_Données'!Q193="","",INDEX(Tableau3[Délai],MATCH('01_Données'!P193,Tableau3[Sequence],0),))</f>
        <v/>
      </c>
      <c r="H2470" s="2" t="str">
        <f>IF('01_Données'!Q193="","",INDEX(Tableau3[Date livraison],MATCH('01_Données'!P193,Tableau3[Sequence],0),))</f>
        <v/>
      </c>
      <c r="I2470" s="1" t="str">
        <f t="shared" si="46"/>
        <v/>
      </c>
    </row>
    <row r="2471" spans="1:9" x14ac:dyDescent="0.25">
      <c r="A2471" s="19" t="str">
        <f>IF(ROW()-10&lt;='01_Données'!$O$2,ROW()-10,"")</f>
        <v/>
      </c>
      <c r="B2471" s="1" t="str">
        <f>IF('01_Données'!Q194="","",INDEX(Tableau3[N°CMD],MATCH('01_Données'!P194,Tableau3[Sequence],0),))</f>
        <v/>
      </c>
      <c r="C2471" s="31" t="str">
        <f>IF('01_Données'!Q194="","",INDEX(Tableau3[Désignation],MATCH('01_Données'!P194,Tableau3[Sequence],0),))</f>
        <v/>
      </c>
      <c r="D2471" s="1"/>
      <c r="E2471" s="22"/>
      <c r="F2471" s="22"/>
      <c r="G2471" s="2" t="str">
        <f>IF('01_Données'!Q194="","",INDEX(Tableau3[Délai],MATCH('01_Données'!P194,Tableau3[Sequence],0),))</f>
        <v/>
      </c>
      <c r="H2471" s="2" t="str">
        <f>IF('01_Données'!Q194="","",INDEX(Tableau3[Date livraison],MATCH('01_Données'!P194,Tableau3[Sequence],0),))</f>
        <v/>
      </c>
      <c r="I2471" s="1" t="str">
        <f t="shared" si="46"/>
        <v/>
      </c>
    </row>
    <row r="2472" spans="1:9" x14ac:dyDescent="0.25">
      <c r="A2472" s="19" t="str">
        <f>IF(ROW()-10&lt;='01_Données'!$O$2,ROW()-10,"")</f>
        <v/>
      </c>
      <c r="B2472" s="1" t="str">
        <f>IF('01_Données'!Q195="","",INDEX(Tableau3[N°CMD],MATCH('01_Données'!P195,Tableau3[Sequence],0),))</f>
        <v/>
      </c>
      <c r="C2472" s="31" t="str">
        <f>IF('01_Données'!Q195="","",INDEX(Tableau3[Désignation],MATCH('01_Données'!P195,Tableau3[Sequence],0),))</f>
        <v/>
      </c>
      <c r="D2472" s="1"/>
      <c r="E2472" s="22"/>
      <c r="F2472" s="22"/>
      <c r="G2472" s="2" t="str">
        <f>IF('01_Données'!Q195="","",INDEX(Tableau3[Délai],MATCH('01_Données'!P195,Tableau3[Sequence],0),))</f>
        <v/>
      </c>
      <c r="H2472" s="2" t="str">
        <f>IF('01_Données'!Q195="","",INDEX(Tableau3[Date livraison],MATCH('01_Données'!P195,Tableau3[Sequence],0),))</f>
        <v/>
      </c>
      <c r="I2472" s="1" t="str">
        <f t="shared" si="46"/>
        <v/>
      </c>
    </row>
    <row r="2473" spans="1:9" x14ac:dyDescent="0.25">
      <c r="A2473" s="19" t="str">
        <f>IF(ROW()-10&lt;='01_Données'!$O$2,ROW()-10,"")</f>
        <v/>
      </c>
      <c r="B2473" s="1" t="str">
        <f>IF('01_Données'!Q196="","",INDEX(Tableau3[N°CMD],MATCH('01_Données'!P196,Tableau3[Sequence],0),))</f>
        <v/>
      </c>
      <c r="C2473" s="31" t="str">
        <f>IF('01_Données'!Q196="","",INDEX(Tableau3[Désignation],MATCH('01_Données'!P196,Tableau3[Sequence],0),))</f>
        <v/>
      </c>
      <c r="D2473" s="1"/>
      <c r="E2473" s="22"/>
      <c r="F2473" s="22"/>
      <c r="G2473" s="2" t="str">
        <f>IF('01_Données'!Q196="","",INDEX(Tableau3[Délai],MATCH('01_Données'!P196,Tableau3[Sequence],0),))</f>
        <v/>
      </c>
      <c r="H2473" s="2" t="str">
        <f>IF('01_Données'!Q196="","",INDEX(Tableau3[Date livraison],MATCH('01_Données'!P196,Tableau3[Sequence],0),))</f>
        <v/>
      </c>
      <c r="I2473" s="1" t="str">
        <f t="shared" si="46"/>
        <v/>
      </c>
    </row>
    <row r="2474" spans="1:9" x14ac:dyDescent="0.25">
      <c r="A2474" s="19" t="str">
        <f>IF(ROW()-10&lt;='01_Données'!$O$2,ROW()-10,"")</f>
        <v/>
      </c>
      <c r="B2474" s="1" t="str">
        <f>IF('01_Données'!Q197="","",INDEX(Tableau3[N°CMD],MATCH('01_Données'!P197,Tableau3[Sequence],0),))</f>
        <v/>
      </c>
      <c r="C2474" s="31" t="str">
        <f>IF('01_Données'!Q197="","",INDEX(Tableau3[Désignation],MATCH('01_Données'!P197,Tableau3[Sequence],0),))</f>
        <v/>
      </c>
      <c r="D2474" s="1"/>
      <c r="E2474" s="22"/>
      <c r="F2474" s="22"/>
      <c r="G2474" s="2" t="str">
        <f>IF('01_Données'!Q197="","",INDEX(Tableau3[Délai],MATCH('01_Données'!P197,Tableau3[Sequence],0),))</f>
        <v/>
      </c>
      <c r="H2474" s="2" t="str">
        <f>IF('01_Données'!Q197="","",INDEX(Tableau3[Date livraison],MATCH('01_Données'!P197,Tableau3[Sequence],0),))</f>
        <v/>
      </c>
      <c r="I2474" s="1" t="str">
        <f t="shared" si="46"/>
        <v/>
      </c>
    </row>
    <row r="2475" spans="1:9" x14ac:dyDescent="0.25">
      <c r="A2475" s="19" t="str">
        <f>IF(ROW()-10&lt;='01_Données'!$O$2,ROW()-10,"")</f>
        <v/>
      </c>
      <c r="B2475" s="1" t="str">
        <f>IF('01_Données'!Q198="","",INDEX(Tableau3[N°CMD],MATCH('01_Données'!P198,Tableau3[Sequence],0),))</f>
        <v/>
      </c>
      <c r="C2475" s="31" t="str">
        <f>IF('01_Données'!Q198="","",INDEX(Tableau3[Désignation],MATCH('01_Données'!P198,Tableau3[Sequence],0),))</f>
        <v/>
      </c>
      <c r="D2475" s="1"/>
      <c r="E2475" s="22"/>
      <c r="F2475" s="22"/>
      <c r="G2475" s="2" t="str">
        <f>IF('01_Données'!Q198="","",INDEX(Tableau3[Délai],MATCH('01_Données'!P198,Tableau3[Sequence],0),))</f>
        <v/>
      </c>
      <c r="H2475" s="2" t="str">
        <f>IF('01_Données'!Q198="","",INDEX(Tableau3[Date livraison],MATCH('01_Données'!P198,Tableau3[Sequence],0),))</f>
        <v/>
      </c>
      <c r="I2475" s="1" t="str">
        <f t="shared" si="46"/>
        <v/>
      </c>
    </row>
    <row r="2476" spans="1:9" x14ac:dyDescent="0.25">
      <c r="A2476" s="19" t="str">
        <f>IF(ROW()-10&lt;='01_Données'!$O$2,ROW()-10,"")</f>
        <v/>
      </c>
      <c r="B2476" s="1" t="str">
        <f>IF('01_Données'!Q199="","",INDEX(Tableau3[N°CMD],MATCH('01_Données'!P199,Tableau3[Sequence],0),))</f>
        <v/>
      </c>
      <c r="C2476" s="31" t="str">
        <f>IF('01_Données'!Q199="","",INDEX(Tableau3[Désignation],MATCH('01_Données'!P199,Tableau3[Sequence],0),))</f>
        <v/>
      </c>
      <c r="D2476" s="1"/>
      <c r="E2476" s="22"/>
      <c r="F2476" s="22"/>
      <c r="G2476" s="2" t="str">
        <f>IF('01_Données'!Q199="","",INDEX(Tableau3[Délai],MATCH('01_Données'!P199,Tableau3[Sequence],0),))</f>
        <v/>
      </c>
      <c r="H2476" s="2" t="str">
        <f>IF('01_Données'!Q199="","",INDEX(Tableau3[Date livraison],MATCH('01_Données'!P199,Tableau3[Sequence],0),))</f>
        <v/>
      </c>
      <c r="I2476" s="1" t="str">
        <f t="shared" si="46"/>
        <v/>
      </c>
    </row>
    <row r="2477" spans="1:9" x14ac:dyDescent="0.25">
      <c r="A2477" s="19" t="str">
        <f>IF(ROW()-10&lt;='01_Données'!$O$2,ROW()-10,"")</f>
        <v/>
      </c>
      <c r="B2477" s="1" t="str">
        <f>IF('01_Données'!Q200="","",INDEX(Tableau3[N°CMD],MATCH('01_Données'!P200,Tableau3[Sequence],0),))</f>
        <v/>
      </c>
      <c r="C2477" s="31" t="str">
        <f>IF('01_Données'!Q200="","",INDEX(Tableau3[Désignation],MATCH('01_Données'!P200,Tableau3[Sequence],0),))</f>
        <v/>
      </c>
      <c r="D2477" s="1"/>
      <c r="E2477" s="22"/>
      <c r="F2477" s="22"/>
      <c r="G2477" s="2" t="str">
        <f>IF('01_Données'!Q200="","",INDEX(Tableau3[Délai],MATCH('01_Données'!P200,Tableau3[Sequence],0),))</f>
        <v/>
      </c>
      <c r="H2477" s="2" t="str">
        <f>IF('01_Données'!Q200="","",INDEX(Tableau3[Date livraison],MATCH('01_Données'!P200,Tableau3[Sequence],0),))</f>
        <v/>
      </c>
      <c r="I2477" s="1" t="str">
        <f t="shared" si="46"/>
        <v/>
      </c>
    </row>
    <row r="2478" spans="1:9" x14ac:dyDescent="0.25">
      <c r="A2478" s="19" t="str">
        <f>IF(ROW()-10&lt;='01_Données'!$O$2,ROW()-10,"")</f>
        <v/>
      </c>
      <c r="B2478" s="1" t="str">
        <f>IF('01_Données'!Q201="","",INDEX(Tableau3[N°CMD],MATCH('01_Données'!P201,Tableau3[Sequence],0),))</f>
        <v/>
      </c>
      <c r="C2478" s="31" t="str">
        <f>IF('01_Données'!Q201="","",INDEX(Tableau3[Désignation],MATCH('01_Données'!P201,Tableau3[Sequence],0),))</f>
        <v/>
      </c>
      <c r="D2478" s="1"/>
      <c r="E2478" s="22"/>
      <c r="F2478" s="22"/>
      <c r="G2478" s="2" t="str">
        <f>IF('01_Données'!Q201="","",INDEX(Tableau3[Délai],MATCH('01_Données'!P201,Tableau3[Sequence],0),))</f>
        <v/>
      </c>
      <c r="H2478" s="2" t="str">
        <f>IF('01_Données'!Q201="","",INDEX(Tableau3[Date livraison],MATCH('01_Données'!P201,Tableau3[Sequence],0),))</f>
        <v/>
      </c>
      <c r="I2478" s="1" t="str">
        <f t="shared" si="46"/>
        <v/>
      </c>
    </row>
    <row r="2479" spans="1:9" x14ac:dyDescent="0.25">
      <c r="A2479" s="19" t="str">
        <f>IF(ROW()-10&lt;='01_Données'!$O$2,ROW()-10,"")</f>
        <v/>
      </c>
      <c r="B2479" s="1" t="str">
        <f>IF('01_Données'!Q202="","",INDEX(Tableau3[N°CMD],MATCH('01_Données'!P202,Tableau3[Sequence],0),))</f>
        <v/>
      </c>
      <c r="C2479" s="31" t="str">
        <f>IF('01_Données'!Q202="","",INDEX(Tableau3[Désignation],MATCH('01_Données'!P202,Tableau3[Sequence],0),))</f>
        <v/>
      </c>
      <c r="D2479" s="1"/>
      <c r="E2479" s="22"/>
      <c r="F2479" s="22"/>
      <c r="G2479" s="2" t="str">
        <f>IF('01_Données'!Q202="","",INDEX(Tableau3[Délai],MATCH('01_Données'!P202,Tableau3[Sequence],0),))</f>
        <v/>
      </c>
      <c r="H2479" s="2" t="str">
        <f>IF('01_Données'!Q202="","",INDEX(Tableau3[Date livraison],MATCH('01_Données'!P202,Tableau3[Sequence],0),))</f>
        <v/>
      </c>
      <c r="I2479" s="1" t="str">
        <f t="shared" si="46"/>
        <v/>
      </c>
    </row>
    <row r="2480" spans="1:9" x14ac:dyDescent="0.25">
      <c r="A2480" s="19" t="str">
        <f>IF(ROW()-10&lt;='01_Données'!$O$2,ROW()-10,"")</f>
        <v/>
      </c>
      <c r="B2480" s="1" t="str">
        <f>IF('01_Données'!Q203="","",INDEX(Tableau3[N°CMD],MATCH('01_Données'!P203,Tableau3[Sequence],0),))</f>
        <v/>
      </c>
      <c r="C2480" s="31" t="str">
        <f>IF('01_Données'!Q203="","",INDEX(Tableau3[Désignation],MATCH('01_Données'!P203,Tableau3[Sequence],0),))</f>
        <v/>
      </c>
      <c r="D2480" s="1"/>
      <c r="E2480" s="22"/>
      <c r="F2480" s="22"/>
      <c r="G2480" s="2" t="str">
        <f>IF('01_Données'!Q203="","",INDEX(Tableau3[Délai],MATCH('01_Données'!P203,Tableau3[Sequence],0),))</f>
        <v/>
      </c>
      <c r="H2480" s="2" t="str">
        <f>IF('01_Données'!Q203="","",INDEX(Tableau3[Date livraison],MATCH('01_Données'!P203,Tableau3[Sequence],0),))</f>
        <v/>
      </c>
      <c r="I2480" s="1" t="str">
        <f t="shared" si="46"/>
        <v/>
      </c>
    </row>
    <row r="2481" spans="1:9" x14ac:dyDescent="0.25">
      <c r="A2481" s="19" t="str">
        <f>IF(ROW()-10&lt;='01_Données'!$O$2,ROW()-10,"")</f>
        <v/>
      </c>
      <c r="B2481" s="1" t="str">
        <f>IF('01_Données'!Q204="","",INDEX(Tableau3[N°CMD],MATCH('01_Données'!P204,Tableau3[Sequence],0),))</f>
        <v/>
      </c>
      <c r="C2481" s="31" t="str">
        <f>IF('01_Données'!Q204="","",INDEX(Tableau3[Désignation],MATCH('01_Données'!P204,Tableau3[Sequence],0),))</f>
        <v/>
      </c>
      <c r="D2481" s="1"/>
      <c r="E2481" s="22"/>
      <c r="F2481" s="22"/>
      <c r="G2481" s="2" t="str">
        <f>IF('01_Données'!Q204="","",INDEX(Tableau3[Délai],MATCH('01_Données'!P204,Tableau3[Sequence],0),))</f>
        <v/>
      </c>
      <c r="H2481" s="2" t="str">
        <f>IF('01_Données'!Q204="","",INDEX(Tableau3[Date livraison],MATCH('01_Données'!P204,Tableau3[Sequence],0),))</f>
        <v/>
      </c>
      <c r="I2481" s="1" t="str">
        <f t="shared" si="46"/>
        <v/>
      </c>
    </row>
    <row r="2482" spans="1:9" x14ac:dyDescent="0.25">
      <c r="A2482" s="19" t="str">
        <f>IF(ROW()-10&lt;='01_Données'!$O$2,ROW()-10,"")</f>
        <v/>
      </c>
      <c r="B2482" s="1" t="str">
        <f>IF('01_Données'!Q205="","",INDEX(Tableau3[N°CMD],MATCH('01_Données'!P205,Tableau3[Sequence],0),))</f>
        <v/>
      </c>
      <c r="C2482" s="31" t="str">
        <f>IF('01_Données'!Q205="","",INDEX(Tableau3[Désignation],MATCH('01_Données'!P205,Tableau3[Sequence],0),))</f>
        <v/>
      </c>
      <c r="D2482" s="1"/>
      <c r="E2482" s="22"/>
      <c r="F2482" s="22"/>
      <c r="G2482" s="2" t="str">
        <f>IF('01_Données'!Q205="","",INDEX(Tableau3[Délai],MATCH('01_Données'!P205,Tableau3[Sequence],0),))</f>
        <v/>
      </c>
      <c r="H2482" s="2" t="str">
        <f>IF('01_Données'!Q205="","",INDEX(Tableau3[Date livraison],MATCH('01_Données'!P205,Tableau3[Sequence],0),))</f>
        <v/>
      </c>
      <c r="I2482" s="1" t="str">
        <f t="shared" si="46"/>
        <v/>
      </c>
    </row>
    <row r="2483" spans="1:9" x14ac:dyDescent="0.25">
      <c r="A2483" s="19" t="str">
        <f>IF(ROW()-10&lt;='01_Données'!$O$2,ROW()-10,"")</f>
        <v/>
      </c>
      <c r="B2483" s="1" t="str">
        <f>IF('01_Données'!Q206="","",INDEX(Tableau3[N°CMD],MATCH('01_Données'!P206,Tableau3[Sequence],0),))</f>
        <v/>
      </c>
      <c r="C2483" s="31" t="str">
        <f>IF('01_Données'!Q206="","",INDEX(Tableau3[Désignation],MATCH('01_Données'!P206,Tableau3[Sequence],0),))</f>
        <v/>
      </c>
      <c r="D2483" s="1"/>
      <c r="E2483" s="22"/>
      <c r="F2483" s="22"/>
      <c r="G2483" s="2" t="str">
        <f>IF('01_Données'!Q206="","",INDEX(Tableau3[Délai],MATCH('01_Données'!P206,Tableau3[Sequence],0),))</f>
        <v/>
      </c>
      <c r="H2483" s="2" t="str">
        <f>IF('01_Données'!Q206="","",INDEX(Tableau3[Date livraison],MATCH('01_Données'!P206,Tableau3[Sequence],0),))</f>
        <v/>
      </c>
      <c r="I2483" s="1" t="str">
        <f t="shared" si="46"/>
        <v/>
      </c>
    </row>
    <row r="2484" spans="1:9" x14ac:dyDescent="0.25">
      <c r="A2484" s="19" t="str">
        <f>IF(ROW()-10&lt;='01_Données'!$O$2,ROW()-10,"")</f>
        <v/>
      </c>
      <c r="B2484" s="1" t="str">
        <f>IF('01_Données'!Q207="","",INDEX(Tableau3[N°CMD],MATCH('01_Données'!P207,Tableau3[Sequence],0),))</f>
        <v/>
      </c>
      <c r="C2484" s="31" t="str">
        <f>IF('01_Données'!Q207="","",INDEX(Tableau3[Désignation],MATCH('01_Données'!P207,Tableau3[Sequence],0),))</f>
        <v/>
      </c>
      <c r="D2484" s="1"/>
      <c r="E2484" s="22"/>
      <c r="F2484" s="22"/>
      <c r="G2484" s="2" t="str">
        <f>IF('01_Données'!Q207="","",INDEX(Tableau3[Délai],MATCH('01_Données'!P207,Tableau3[Sequence],0),))</f>
        <v/>
      </c>
      <c r="H2484" s="2" t="str">
        <f>IF('01_Données'!Q207="","",INDEX(Tableau3[Date livraison],MATCH('01_Données'!P207,Tableau3[Sequence],0),))</f>
        <v/>
      </c>
      <c r="I2484" s="1" t="str">
        <f t="shared" si="46"/>
        <v/>
      </c>
    </row>
    <row r="2485" spans="1:9" x14ac:dyDescent="0.25">
      <c r="A2485" s="19" t="str">
        <f>IF(ROW()-10&lt;='01_Données'!$O$2,ROW()-10,"")</f>
        <v/>
      </c>
      <c r="B2485" s="1" t="str">
        <f>IF('01_Données'!Q208="","",INDEX(Tableau3[N°CMD],MATCH('01_Données'!P208,Tableau3[Sequence],0),))</f>
        <v/>
      </c>
      <c r="C2485" s="31" t="str">
        <f>IF('01_Données'!Q208="","",INDEX(Tableau3[Désignation],MATCH('01_Données'!P208,Tableau3[Sequence],0),))</f>
        <v/>
      </c>
      <c r="D2485" s="1"/>
      <c r="E2485" s="22"/>
      <c r="F2485" s="22"/>
      <c r="G2485" s="2" t="str">
        <f>IF('01_Données'!Q208="","",INDEX(Tableau3[Délai],MATCH('01_Données'!P208,Tableau3[Sequence],0),))</f>
        <v/>
      </c>
      <c r="H2485" s="2" t="str">
        <f>IF('01_Données'!Q208="","",INDEX(Tableau3[Date livraison],MATCH('01_Données'!P208,Tableau3[Sequence],0),))</f>
        <v/>
      </c>
      <c r="I2485" s="1" t="str">
        <f t="shared" si="46"/>
        <v/>
      </c>
    </row>
    <row r="2486" spans="1:9" x14ac:dyDescent="0.25">
      <c r="A2486" s="19" t="str">
        <f>IF(ROW()-10&lt;='01_Données'!$O$2,ROW()-10,"")</f>
        <v/>
      </c>
      <c r="B2486" s="1" t="str">
        <f>IF('01_Données'!Q209="","",INDEX(Tableau3[N°CMD],MATCH('01_Données'!P209,Tableau3[Sequence],0),))</f>
        <v/>
      </c>
      <c r="C2486" s="31" t="str">
        <f>IF('01_Données'!Q209="","",INDEX(Tableau3[Désignation],MATCH('01_Données'!P209,Tableau3[Sequence],0),))</f>
        <v/>
      </c>
      <c r="D2486" s="1"/>
      <c r="E2486" s="22"/>
      <c r="F2486" s="22"/>
      <c r="G2486" s="2" t="str">
        <f>IF('01_Données'!Q209="","",INDEX(Tableau3[Délai],MATCH('01_Données'!P209,Tableau3[Sequence],0),))</f>
        <v/>
      </c>
      <c r="H2486" s="2" t="str">
        <f>IF('01_Données'!Q209="","",INDEX(Tableau3[Date livraison],MATCH('01_Données'!P209,Tableau3[Sequence],0),))</f>
        <v/>
      </c>
      <c r="I2486" s="1" t="str">
        <f t="shared" ref="I2486:I2549" si="47">IF(ISBLANK(A2486),"",IFERROR(H2486-G2486,""))</f>
        <v/>
      </c>
    </row>
    <row r="2487" spans="1:9" x14ac:dyDescent="0.25">
      <c r="A2487" s="19" t="str">
        <f>IF(ROW()-10&lt;='01_Données'!$O$2,ROW()-10,"")</f>
        <v/>
      </c>
      <c r="B2487" s="1" t="str">
        <f>IF('01_Données'!Q210="","",INDEX(Tableau3[N°CMD],MATCH('01_Données'!P210,Tableau3[Sequence],0),))</f>
        <v/>
      </c>
      <c r="C2487" s="31" t="str">
        <f>IF('01_Données'!Q210="","",INDEX(Tableau3[Désignation],MATCH('01_Données'!P210,Tableau3[Sequence],0),))</f>
        <v/>
      </c>
      <c r="D2487" s="1"/>
      <c r="E2487" s="22"/>
      <c r="F2487" s="22"/>
      <c r="G2487" s="2" t="str">
        <f>IF('01_Données'!Q210="","",INDEX(Tableau3[Délai],MATCH('01_Données'!P210,Tableau3[Sequence],0),))</f>
        <v/>
      </c>
      <c r="H2487" s="2" t="str">
        <f>IF('01_Données'!Q210="","",INDEX(Tableau3[Date livraison],MATCH('01_Données'!P210,Tableau3[Sequence],0),))</f>
        <v/>
      </c>
      <c r="I2487" s="1" t="str">
        <f t="shared" si="47"/>
        <v/>
      </c>
    </row>
    <row r="2488" spans="1:9" x14ac:dyDescent="0.25">
      <c r="A2488" s="19" t="str">
        <f>IF(ROW()-10&lt;='01_Données'!$O$2,ROW()-10,"")</f>
        <v/>
      </c>
      <c r="B2488" s="1" t="str">
        <f>IF('01_Données'!Q211="","",INDEX(Tableau3[N°CMD],MATCH('01_Données'!P211,Tableau3[Sequence],0),))</f>
        <v/>
      </c>
      <c r="C2488" s="31" t="str">
        <f>IF('01_Données'!Q211="","",INDEX(Tableau3[Désignation],MATCH('01_Données'!P211,Tableau3[Sequence],0),))</f>
        <v/>
      </c>
      <c r="D2488" s="1"/>
      <c r="E2488" s="22"/>
      <c r="F2488" s="22"/>
      <c r="G2488" s="2" t="str">
        <f>IF('01_Données'!Q211="","",INDEX(Tableau3[Délai],MATCH('01_Données'!P211,Tableau3[Sequence],0),))</f>
        <v/>
      </c>
      <c r="H2488" s="2" t="str">
        <f>IF('01_Données'!Q211="","",INDEX(Tableau3[Date livraison],MATCH('01_Données'!P211,Tableau3[Sequence],0),))</f>
        <v/>
      </c>
      <c r="I2488" s="1" t="str">
        <f t="shared" si="47"/>
        <v/>
      </c>
    </row>
    <row r="2489" spans="1:9" x14ac:dyDescent="0.25">
      <c r="A2489" s="19" t="str">
        <f>IF(ROW()-10&lt;='01_Données'!$O$2,ROW()-10,"")</f>
        <v/>
      </c>
      <c r="B2489" s="1" t="str">
        <f>IF('01_Données'!Q212="","",INDEX(Tableau3[N°CMD],MATCH('01_Données'!P212,Tableau3[Sequence],0),))</f>
        <v/>
      </c>
      <c r="C2489" s="31" t="str">
        <f>IF('01_Données'!Q212="","",INDEX(Tableau3[Désignation],MATCH('01_Données'!P212,Tableau3[Sequence],0),))</f>
        <v/>
      </c>
      <c r="D2489" s="1"/>
      <c r="E2489" s="22"/>
      <c r="F2489" s="22"/>
      <c r="G2489" s="2" t="str">
        <f>IF('01_Données'!Q212="","",INDEX(Tableau3[Délai],MATCH('01_Données'!P212,Tableau3[Sequence],0),))</f>
        <v/>
      </c>
      <c r="H2489" s="2" t="str">
        <f>IF('01_Données'!Q212="","",INDEX(Tableau3[Date livraison],MATCH('01_Données'!P212,Tableau3[Sequence],0),))</f>
        <v/>
      </c>
      <c r="I2489" s="1" t="str">
        <f t="shared" si="47"/>
        <v/>
      </c>
    </row>
    <row r="2490" spans="1:9" x14ac:dyDescent="0.25">
      <c r="A2490" s="19" t="str">
        <f>IF(ROW()-10&lt;='01_Données'!$O$2,ROW()-10,"")</f>
        <v/>
      </c>
      <c r="B2490" s="1" t="str">
        <f>IF('01_Données'!Q213="","",INDEX(Tableau3[N°CMD],MATCH('01_Données'!P213,Tableau3[Sequence],0),))</f>
        <v/>
      </c>
      <c r="C2490" s="31" t="str">
        <f>IF('01_Données'!Q213="","",INDEX(Tableau3[Désignation],MATCH('01_Données'!P213,Tableau3[Sequence],0),))</f>
        <v/>
      </c>
      <c r="D2490" s="1"/>
      <c r="E2490" s="22"/>
      <c r="F2490" s="22"/>
      <c r="G2490" s="2" t="str">
        <f>IF('01_Données'!Q213="","",INDEX(Tableau3[Délai],MATCH('01_Données'!P213,Tableau3[Sequence],0),))</f>
        <v/>
      </c>
      <c r="H2490" s="2" t="str">
        <f>IF('01_Données'!Q213="","",INDEX(Tableau3[Date livraison],MATCH('01_Données'!P213,Tableau3[Sequence],0),))</f>
        <v/>
      </c>
      <c r="I2490" s="1" t="str">
        <f t="shared" si="47"/>
        <v/>
      </c>
    </row>
    <row r="2491" spans="1:9" x14ac:dyDescent="0.25">
      <c r="A2491" s="19" t="str">
        <f>IF(ROW()-10&lt;='01_Données'!$O$2,ROW()-10,"")</f>
        <v/>
      </c>
      <c r="B2491" s="1" t="str">
        <f>IF('01_Données'!Q214="","",INDEX(Tableau3[N°CMD],MATCH('01_Données'!P214,Tableau3[Sequence],0),))</f>
        <v/>
      </c>
      <c r="C2491" s="31" t="str">
        <f>IF('01_Données'!Q214="","",INDEX(Tableau3[Désignation],MATCH('01_Données'!P214,Tableau3[Sequence],0),))</f>
        <v/>
      </c>
      <c r="D2491" s="1"/>
      <c r="E2491" s="22"/>
      <c r="F2491" s="22"/>
      <c r="G2491" s="2" t="str">
        <f>IF('01_Données'!Q214="","",INDEX(Tableau3[Délai],MATCH('01_Données'!P214,Tableau3[Sequence],0),))</f>
        <v/>
      </c>
      <c r="H2491" s="2" t="str">
        <f>IF('01_Données'!Q214="","",INDEX(Tableau3[Date livraison],MATCH('01_Données'!P214,Tableau3[Sequence],0),))</f>
        <v/>
      </c>
      <c r="I2491" s="1" t="str">
        <f t="shared" si="47"/>
        <v/>
      </c>
    </row>
    <row r="2492" spans="1:9" x14ac:dyDescent="0.25">
      <c r="A2492" s="19" t="str">
        <f>IF(ROW()-10&lt;='01_Données'!$O$2,ROW()-10,"")</f>
        <v/>
      </c>
      <c r="B2492" s="1" t="str">
        <f>IF('01_Données'!Q215="","",INDEX(Tableau3[N°CMD],MATCH('01_Données'!P215,Tableau3[Sequence],0),))</f>
        <v/>
      </c>
      <c r="C2492" s="31" t="str">
        <f>IF('01_Données'!Q215="","",INDEX(Tableau3[Désignation],MATCH('01_Données'!P215,Tableau3[Sequence],0),))</f>
        <v/>
      </c>
      <c r="D2492" s="1"/>
      <c r="E2492" s="22"/>
      <c r="F2492" s="22"/>
      <c r="G2492" s="2" t="str">
        <f>IF('01_Données'!Q215="","",INDEX(Tableau3[Délai],MATCH('01_Données'!P215,Tableau3[Sequence],0),))</f>
        <v/>
      </c>
      <c r="H2492" s="2" t="str">
        <f>IF('01_Données'!Q215="","",INDEX(Tableau3[Date livraison],MATCH('01_Données'!P215,Tableau3[Sequence],0),))</f>
        <v/>
      </c>
      <c r="I2492" s="1" t="str">
        <f t="shared" si="47"/>
        <v/>
      </c>
    </row>
    <row r="2493" spans="1:9" x14ac:dyDescent="0.25">
      <c r="A2493" s="19" t="str">
        <f>IF(ROW()-10&lt;='01_Données'!$O$2,ROW()-10,"")</f>
        <v/>
      </c>
      <c r="B2493" s="1" t="str">
        <f>IF('01_Données'!Q216="","",INDEX(Tableau3[N°CMD],MATCH('01_Données'!P216,Tableau3[Sequence],0),))</f>
        <v/>
      </c>
      <c r="C2493" s="31" t="str">
        <f>IF('01_Données'!Q216="","",INDEX(Tableau3[Désignation],MATCH('01_Données'!P216,Tableau3[Sequence],0),))</f>
        <v/>
      </c>
      <c r="D2493" s="1"/>
      <c r="E2493" s="22"/>
      <c r="F2493" s="22"/>
      <c r="G2493" s="2" t="str">
        <f>IF('01_Données'!Q216="","",INDEX(Tableau3[Délai],MATCH('01_Données'!P216,Tableau3[Sequence],0),))</f>
        <v/>
      </c>
      <c r="H2493" s="2" t="str">
        <f>IF('01_Données'!Q216="","",INDEX(Tableau3[Date livraison],MATCH('01_Données'!P216,Tableau3[Sequence],0),))</f>
        <v/>
      </c>
      <c r="I2493" s="1" t="str">
        <f t="shared" si="47"/>
        <v/>
      </c>
    </row>
    <row r="2494" spans="1:9" x14ac:dyDescent="0.25">
      <c r="A2494" s="19" t="str">
        <f>IF(ROW()-10&lt;='01_Données'!$O$2,ROW()-10,"")</f>
        <v/>
      </c>
      <c r="B2494" s="1" t="str">
        <f>IF('01_Données'!Q217="","",INDEX(Tableau3[N°CMD],MATCH('01_Données'!P217,Tableau3[Sequence],0),))</f>
        <v/>
      </c>
      <c r="C2494" s="31" t="str">
        <f>IF('01_Données'!Q217="","",INDEX(Tableau3[Désignation],MATCH('01_Données'!P217,Tableau3[Sequence],0),))</f>
        <v/>
      </c>
      <c r="D2494" s="1"/>
      <c r="E2494" s="22"/>
      <c r="F2494" s="22"/>
      <c r="G2494" s="2" t="str">
        <f>IF('01_Données'!Q217="","",INDEX(Tableau3[Délai],MATCH('01_Données'!P217,Tableau3[Sequence],0),))</f>
        <v/>
      </c>
      <c r="H2494" s="2" t="str">
        <f>IF('01_Données'!Q217="","",INDEX(Tableau3[Date livraison],MATCH('01_Données'!P217,Tableau3[Sequence],0),))</f>
        <v/>
      </c>
      <c r="I2494" s="1" t="str">
        <f t="shared" si="47"/>
        <v/>
      </c>
    </row>
    <row r="2495" spans="1:9" x14ac:dyDescent="0.25">
      <c r="A2495" s="19" t="str">
        <f>IF(ROW()-10&lt;='01_Données'!$O$2,ROW()-10,"")</f>
        <v/>
      </c>
      <c r="B2495" s="1" t="str">
        <f>IF('01_Données'!Q218="","",INDEX(Tableau3[N°CMD],MATCH('01_Données'!P218,Tableau3[Sequence],0),))</f>
        <v/>
      </c>
      <c r="C2495" s="31" t="str">
        <f>IF('01_Données'!Q218="","",INDEX(Tableau3[Désignation],MATCH('01_Données'!P218,Tableau3[Sequence],0),))</f>
        <v/>
      </c>
      <c r="D2495" s="1"/>
      <c r="E2495" s="22"/>
      <c r="F2495" s="22"/>
      <c r="G2495" s="2" t="str">
        <f>IF('01_Données'!Q218="","",INDEX(Tableau3[Délai],MATCH('01_Données'!P218,Tableau3[Sequence],0),))</f>
        <v/>
      </c>
      <c r="H2495" s="2" t="str">
        <f>IF('01_Données'!Q218="","",INDEX(Tableau3[Date livraison],MATCH('01_Données'!P218,Tableau3[Sequence],0),))</f>
        <v/>
      </c>
      <c r="I2495" s="1" t="str">
        <f t="shared" si="47"/>
        <v/>
      </c>
    </row>
    <row r="2496" spans="1:9" x14ac:dyDescent="0.25">
      <c r="A2496" s="19" t="str">
        <f>IF(ROW()-10&lt;='01_Données'!$O$2,ROW()-10,"")</f>
        <v/>
      </c>
      <c r="B2496" s="1" t="str">
        <f>IF('01_Données'!Q219="","",INDEX(Tableau3[N°CMD],MATCH('01_Données'!P219,Tableau3[Sequence],0),))</f>
        <v/>
      </c>
      <c r="C2496" s="31" t="str">
        <f>IF('01_Données'!Q219="","",INDEX(Tableau3[Désignation],MATCH('01_Données'!P219,Tableau3[Sequence],0),))</f>
        <v/>
      </c>
      <c r="D2496" s="1"/>
      <c r="E2496" s="22"/>
      <c r="F2496" s="22"/>
      <c r="G2496" s="2" t="str">
        <f>IF('01_Données'!Q219="","",INDEX(Tableau3[Délai],MATCH('01_Données'!P219,Tableau3[Sequence],0),))</f>
        <v/>
      </c>
      <c r="H2496" s="2" t="str">
        <f>IF('01_Données'!Q219="","",INDEX(Tableau3[Date livraison],MATCH('01_Données'!P219,Tableau3[Sequence],0),))</f>
        <v/>
      </c>
      <c r="I2496" s="1" t="str">
        <f t="shared" si="47"/>
        <v/>
      </c>
    </row>
    <row r="2497" spans="1:9" x14ac:dyDescent="0.25">
      <c r="A2497" s="19" t="str">
        <f>IF(ROW()-10&lt;='01_Données'!$O$2,ROW()-10,"")</f>
        <v/>
      </c>
      <c r="B2497" s="1" t="str">
        <f>IF('01_Données'!Q220="","",INDEX(Tableau3[N°CMD],MATCH('01_Données'!P220,Tableau3[Sequence],0),))</f>
        <v/>
      </c>
      <c r="C2497" s="31" t="str">
        <f>IF('01_Données'!Q220="","",INDEX(Tableau3[Désignation],MATCH('01_Données'!P220,Tableau3[Sequence],0),))</f>
        <v/>
      </c>
      <c r="D2497" s="1"/>
      <c r="E2497" s="22"/>
      <c r="F2497" s="22"/>
      <c r="G2497" s="2" t="str">
        <f>IF('01_Données'!Q220="","",INDEX(Tableau3[Délai],MATCH('01_Données'!P220,Tableau3[Sequence],0),))</f>
        <v/>
      </c>
      <c r="H2497" s="2" t="str">
        <f>IF('01_Données'!Q220="","",INDEX(Tableau3[Date livraison],MATCH('01_Données'!P220,Tableau3[Sequence],0),))</f>
        <v/>
      </c>
      <c r="I2497" s="1" t="str">
        <f t="shared" si="47"/>
        <v/>
      </c>
    </row>
    <row r="2498" spans="1:9" x14ac:dyDescent="0.25">
      <c r="A2498" s="19" t="str">
        <f>IF(ROW()-10&lt;='01_Données'!$O$2,ROW()-10,"")</f>
        <v/>
      </c>
      <c r="B2498" s="1" t="str">
        <f>IF('01_Données'!Q221="","",INDEX(Tableau3[N°CMD],MATCH('01_Données'!P221,Tableau3[Sequence],0),))</f>
        <v/>
      </c>
      <c r="C2498" s="31" t="str">
        <f>IF('01_Données'!Q221="","",INDEX(Tableau3[Désignation],MATCH('01_Données'!P221,Tableau3[Sequence],0),))</f>
        <v/>
      </c>
      <c r="D2498" s="1"/>
      <c r="E2498" s="22"/>
      <c r="F2498" s="22"/>
      <c r="G2498" s="2" t="str">
        <f>IF('01_Données'!Q221="","",INDEX(Tableau3[Délai],MATCH('01_Données'!P221,Tableau3[Sequence],0),))</f>
        <v/>
      </c>
      <c r="H2498" s="2" t="str">
        <f>IF('01_Données'!Q221="","",INDEX(Tableau3[Date livraison],MATCH('01_Données'!P221,Tableau3[Sequence],0),))</f>
        <v/>
      </c>
      <c r="I2498" s="1" t="str">
        <f t="shared" si="47"/>
        <v/>
      </c>
    </row>
    <row r="2499" spans="1:9" x14ac:dyDescent="0.25">
      <c r="A2499" s="19" t="str">
        <f>IF(ROW()-10&lt;='01_Données'!$O$2,ROW()-10,"")</f>
        <v/>
      </c>
      <c r="B2499" s="1" t="str">
        <f>IF('01_Données'!Q222="","",INDEX(Tableau3[N°CMD],MATCH('01_Données'!P222,Tableau3[Sequence],0),))</f>
        <v/>
      </c>
      <c r="C2499" s="31" t="str">
        <f>IF('01_Données'!Q222="","",INDEX(Tableau3[Désignation],MATCH('01_Données'!P222,Tableau3[Sequence],0),))</f>
        <v/>
      </c>
      <c r="D2499" s="1"/>
      <c r="E2499" s="22"/>
      <c r="F2499" s="22"/>
      <c r="G2499" s="2" t="str">
        <f>IF('01_Données'!Q222="","",INDEX(Tableau3[Délai],MATCH('01_Données'!P222,Tableau3[Sequence],0),))</f>
        <v/>
      </c>
      <c r="H2499" s="2" t="str">
        <f>IF('01_Données'!Q222="","",INDEX(Tableau3[Date livraison],MATCH('01_Données'!P222,Tableau3[Sequence],0),))</f>
        <v/>
      </c>
      <c r="I2499" s="1" t="str">
        <f t="shared" si="47"/>
        <v/>
      </c>
    </row>
    <row r="2500" spans="1:9" x14ac:dyDescent="0.25">
      <c r="A2500" s="19" t="str">
        <f>IF(ROW()-10&lt;='01_Données'!$O$2,ROW()-10,"")</f>
        <v/>
      </c>
      <c r="B2500" s="1" t="str">
        <f>IF('01_Données'!Q223="","",INDEX(Tableau3[N°CMD],MATCH('01_Données'!P223,Tableau3[Sequence],0),))</f>
        <v/>
      </c>
      <c r="C2500" s="31" t="str">
        <f>IF('01_Données'!Q223="","",INDEX(Tableau3[Désignation],MATCH('01_Données'!P223,Tableau3[Sequence],0),))</f>
        <v/>
      </c>
      <c r="D2500" s="1"/>
      <c r="E2500" s="22"/>
      <c r="F2500" s="22"/>
      <c r="G2500" s="2" t="str">
        <f>IF('01_Données'!Q223="","",INDEX(Tableau3[Délai],MATCH('01_Données'!P223,Tableau3[Sequence],0),))</f>
        <v/>
      </c>
      <c r="H2500" s="2" t="str">
        <f>IF('01_Données'!Q223="","",INDEX(Tableau3[Date livraison],MATCH('01_Données'!P223,Tableau3[Sequence],0),))</f>
        <v/>
      </c>
      <c r="I2500" s="1" t="str">
        <f t="shared" si="47"/>
        <v/>
      </c>
    </row>
    <row r="2501" spans="1:9" x14ac:dyDescent="0.25">
      <c r="A2501" s="19" t="str">
        <f>IF(ROW()-10&lt;='01_Données'!$O$2,ROW()-10,"")</f>
        <v/>
      </c>
      <c r="B2501" s="1" t="str">
        <f>IF('01_Données'!Q224="","",INDEX(Tableau3[N°CMD],MATCH('01_Données'!P224,Tableau3[Sequence],0),))</f>
        <v/>
      </c>
      <c r="C2501" s="31" t="str">
        <f>IF('01_Données'!Q224="","",INDEX(Tableau3[Désignation],MATCH('01_Données'!P224,Tableau3[Sequence],0),))</f>
        <v/>
      </c>
      <c r="D2501" s="1"/>
      <c r="E2501" s="22"/>
      <c r="F2501" s="22"/>
      <c r="G2501" s="2" t="str">
        <f>IF('01_Données'!Q224="","",INDEX(Tableau3[Délai],MATCH('01_Données'!P224,Tableau3[Sequence],0),))</f>
        <v/>
      </c>
      <c r="H2501" s="2" t="str">
        <f>IF('01_Données'!Q224="","",INDEX(Tableau3[Date livraison],MATCH('01_Données'!P224,Tableau3[Sequence],0),))</f>
        <v/>
      </c>
      <c r="I2501" s="1" t="str">
        <f t="shared" si="47"/>
        <v/>
      </c>
    </row>
    <row r="2502" spans="1:9" x14ac:dyDescent="0.25">
      <c r="A2502" s="19" t="str">
        <f>IF(ROW()-10&lt;='01_Données'!$O$2,ROW()-10,"")</f>
        <v/>
      </c>
      <c r="B2502" s="1" t="str">
        <f>IF('01_Données'!Q225="","",INDEX(Tableau3[N°CMD],MATCH('01_Données'!P225,Tableau3[Sequence],0),))</f>
        <v/>
      </c>
      <c r="C2502" s="31" t="str">
        <f>IF('01_Données'!Q225="","",INDEX(Tableau3[Désignation],MATCH('01_Données'!P225,Tableau3[Sequence],0),))</f>
        <v/>
      </c>
      <c r="D2502" s="1"/>
      <c r="E2502" s="22"/>
      <c r="F2502" s="22"/>
      <c r="G2502" s="2" t="str">
        <f>IF('01_Données'!Q225="","",INDEX(Tableau3[Délai],MATCH('01_Données'!P225,Tableau3[Sequence],0),))</f>
        <v/>
      </c>
      <c r="H2502" s="2" t="str">
        <f>IF('01_Données'!Q225="","",INDEX(Tableau3[Date livraison],MATCH('01_Données'!P225,Tableau3[Sequence],0),))</f>
        <v/>
      </c>
      <c r="I2502" s="1" t="str">
        <f t="shared" si="47"/>
        <v/>
      </c>
    </row>
    <row r="2503" spans="1:9" x14ac:dyDescent="0.25">
      <c r="A2503" s="19" t="str">
        <f>IF(ROW()-10&lt;='01_Données'!$O$2,ROW()-10,"")</f>
        <v/>
      </c>
      <c r="B2503" s="1" t="str">
        <f>IF('01_Données'!Q226="","",INDEX(Tableau3[N°CMD],MATCH('01_Données'!P226,Tableau3[Sequence],0),))</f>
        <v/>
      </c>
      <c r="C2503" s="31" t="str">
        <f>IF('01_Données'!Q226="","",INDEX(Tableau3[Désignation],MATCH('01_Données'!P226,Tableau3[Sequence],0),))</f>
        <v/>
      </c>
      <c r="D2503" s="1"/>
      <c r="E2503" s="22"/>
      <c r="F2503" s="22"/>
      <c r="G2503" s="2" t="str">
        <f>IF('01_Données'!Q226="","",INDEX(Tableau3[Délai],MATCH('01_Données'!P226,Tableau3[Sequence],0),))</f>
        <v/>
      </c>
      <c r="H2503" s="2" t="str">
        <f>IF('01_Données'!Q226="","",INDEX(Tableau3[Date livraison],MATCH('01_Données'!P226,Tableau3[Sequence],0),))</f>
        <v/>
      </c>
      <c r="I2503" s="1" t="str">
        <f t="shared" si="47"/>
        <v/>
      </c>
    </row>
    <row r="2504" spans="1:9" x14ac:dyDescent="0.25">
      <c r="A2504" s="19" t="str">
        <f>IF(ROW()-10&lt;='01_Données'!$O$2,ROW()-10,"")</f>
        <v/>
      </c>
      <c r="B2504" s="1" t="str">
        <f>IF('01_Données'!Q227="","",INDEX(Tableau3[N°CMD],MATCH('01_Données'!P227,Tableau3[Sequence],0),))</f>
        <v/>
      </c>
      <c r="C2504" s="31" t="str">
        <f>IF('01_Données'!Q227="","",INDEX(Tableau3[Désignation],MATCH('01_Données'!P227,Tableau3[Sequence],0),))</f>
        <v/>
      </c>
      <c r="D2504" s="1"/>
      <c r="E2504" s="22"/>
      <c r="F2504" s="22"/>
      <c r="G2504" s="2" t="str">
        <f>IF('01_Données'!Q227="","",INDEX(Tableau3[Délai],MATCH('01_Données'!P227,Tableau3[Sequence],0),))</f>
        <v/>
      </c>
      <c r="H2504" s="2" t="str">
        <f>IF('01_Données'!Q227="","",INDEX(Tableau3[Date livraison],MATCH('01_Données'!P227,Tableau3[Sequence],0),))</f>
        <v/>
      </c>
      <c r="I2504" s="1" t="str">
        <f t="shared" si="47"/>
        <v/>
      </c>
    </row>
    <row r="2505" spans="1:9" x14ac:dyDescent="0.25">
      <c r="A2505" s="19" t="str">
        <f>IF(ROW()-10&lt;='01_Données'!$O$2,ROW()-10,"")</f>
        <v/>
      </c>
      <c r="B2505" s="1" t="str">
        <f>IF('01_Données'!Q228="","",INDEX(Tableau3[N°CMD],MATCH('01_Données'!P228,Tableau3[Sequence],0),))</f>
        <v/>
      </c>
      <c r="C2505" s="31" t="str">
        <f>IF('01_Données'!Q228="","",INDEX(Tableau3[Désignation],MATCH('01_Données'!P228,Tableau3[Sequence],0),))</f>
        <v/>
      </c>
      <c r="D2505" s="1"/>
      <c r="E2505" s="22"/>
      <c r="F2505" s="22"/>
      <c r="G2505" s="2" t="str">
        <f>IF('01_Données'!Q228="","",INDEX(Tableau3[Délai],MATCH('01_Données'!P228,Tableau3[Sequence],0),))</f>
        <v/>
      </c>
      <c r="H2505" s="2" t="str">
        <f>IF('01_Données'!Q228="","",INDEX(Tableau3[Date livraison],MATCH('01_Données'!P228,Tableau3[Sequence],0),))</f>
        <v/>
      </c>
      <c r="I2505" s="1" t="str">
        <f t="shared" si="47"/>
        <v/>
      </c>
    </row>
    <row r="2506" spans="1:9" x14ac:dyDescent="0.25">
      <c r="A2506" s="19" t="str">
        <f>IF(ROW()-10&lt;='01_Données'!$O$2,ROW()-10,"")</f>
        <v/>
      </c>
      <c r="B2506" s="1" t="str">
        <f>IF('01_Données'!Q229="","",INDEX(Tableau3[N°CMD],MATCH('01_Données'!P229,Tableau3[Sequence],0),))</f>
        <v/>
      </c>
      <c r="C2506" s="31" t="str">
        <f>IF('01_Données'!Q229="","",INDEX(Tableau3[Désignation],MATCH('01_Données'!P229,Tableau3[Sequence],0),))</f>
        <v/>
      </c>
      <c r="D2506" s="1"/>
      <c r="E2506" s="22"/>
      <c r="F2506" s="22"/>
      <c r="G2506" s="2" t="str">
        <f>IF('01_Données'!Q229="","",INDEX(Tableau3[Délai],MATCH('01_Données'!P229,Tableau3[Sequence],0),))</f>
        <v/>
      </c>
      <c r="H2506" s="2" t="str">
        <f>IF('01_Données'!Q229="","",INDEX(Tableau3[Date livraison],MATCH('01_Données'!P229,Tableau3[Sequence],0),))</f>
        <v/>
      </c>
      <c r="I2506" s="1" t="str">
        <f t="shared" si="47"/>
        <v/>
      </c>
    </row>
    <row r="2507" spans="1:9" x14ac:dyDescent="0.25">
      <c r="A2507" s="19" t="str">
        <f>IF(ROW()-10&lt;='01_Données'!$O$2,ROW()-10,"")</f>
        <v/>
      </c>
      <c r="B2507" s="1" t="str">
        <f>IF('01_Données'!Q230="","",INDEX(Tableau3[N°CMD],MATCH('01_Données'!P230,Tableau3[Sequence],0),))</f>
        <v/>
      </c>
      <c r="C2507" s="31" t="str">
        <f>IF('01_Données'!Q230="","",INDEX(Tableau3[Désignation],MATCH('01_Données'!P230,Tableau3[Sequence],0),))</f>
        <v/>
      </c>
      <c r="D2507" s="1"/>
      <c r="E2507" s="22"/>
      <c r="F2507" s="22"/>
      <c r="G2507" s="2" t="str">
        <f>IF('01_Données'!Q230="","",INDEX(Tableau3[Délai],MATCH('01_Données'!P230,Tableau3[Sequence],0),))</f>
        <v/>
      </c>
      <c r="H2507" s="2" t="str">
        <f>IF('01_Données'!Q230="","",INDEX(Tableau3[Date livraison],MATCH('01_Données'!P230,Tableau3[Sequence],0),))</f>
        <v/>
      </c>
      <c r="I2507" s="1" t="str">
        <f t="shared" si="47"/>
        <v/>
      </c>
    </row>
    <row r="2508" spans="1:9" x14ac:dyDescent="0.25">
      <c r="A2508" s="19" t="str">
        <f>IF(ROW()-10&lt;='01_Données'!$O$2,ROW()-10,"")</f>
        <v/>
      </c>
      <c r="B2508" s="1" t="str">
        <f>IF('01_Données'!Q231="","",INDEX(Tableau3[N°CMD],MATCH('01_Données'!P231,Tableau3[Sequence],0),))</f>
        <v/>
      </c>
      <c r="C2508" s="31" t="str">
        <f>IF('01_Données'!Q231="","",INDEX(Tableau3[Désignation],MATCH('01_Données'!P231,Tableau3[Sequence],0),))</f>
        <v/>
      </c>
      <c r="D2508" s="1"/>
      <c r="E2508" s="22"/>
      <c r="F2508" s="22"/>
      <c r="G2508" s="2" t="str">
        <f>IF('01_Données'!Q231="","",INDEX(Tableau3[Délai],MATCH('01_Données'!P231,Tableau3[Sequence],0),))</f>
        <v/>
      </c>
      <c r="H2508" s="2" t="str">
        <f>IF('01_Données'!Q231="","",INDEX(Tableau3[Date livraison],MATCH('01_Données'!P231,Tableau3[Sequence],0),))</f>
        <v/>
      </c>
      <c r="I2508" s="1" t="str">
        <f t="shared" si="47"/>
        <v/>
      </c>
    </row>
    <row r="2509" spans="1:9" x14ac:dyDescent="0.25">
      <c r="A2509" s="19" t="str">
        <f>IF(ROW()-10&lt;='01_Données'!$O$2,ROW()-10,"")</f>
        <v/>
      </c>
      <c r="B2509" s="1" t="str">
        <f>IF('01_Données'!Q232="","",INDEX(Tableau3[N°CMD],MATCH('01_Données'!P232,Tableau3[Sequence],0),))</f>
        <v/>
      </c>
      <c r="C2509" s="31" t="str">
        <f>IF('01_Données'!Q232="","",INDEX(Tableau3[Désignation],MATCH('01_Données'!P232,Tableau3[Sequence],0),))</f>
        <v/>
      </c>
      <c r="D2509" s="1"/>
      <c r="E2509" s="22"/>
      <c r="F2509" s="22"/>
      <c r="G2509" s="2" t="str">
        <f>IF('01_Données'!Q232="","",INDEX(Tableau3[Délai],MATCH('01_Données'!P232,Tableau3[Sequence],0),))</f>
        <v/>
      </c>
      <c r="H2509" s="2" t="str">
        <f>IF('01_Données'!Q232="","",INDEX(Tableau3[Date livraison],MATCH('01_Données'!P232,Tableau3[Sequence],0),))</f>
        <v/>
      </c>
      <c r="I2509" s="1" t="str">
        <f t="shared" si="47"/>
        <v/>
      </c>
    </row>
    <row r="2510" spans="1:9" x14ac:dyDescent="0.25">
      <c r="A2510" s="19" t="str">
        <f>IF(ROW()-10&lt;='01_Données'!$O$2,ROW()-10,"")</f>
        <v/>
      </c>
      <c r="B2510" s="1" t="str">
        <f>IF('01_Données'!Q233="","",INDEX(Tableau3[N°CMD],MATCH('01_Données'!P233,Tableau3[Sequence],0),))</f>
        <v/>
      </c>
      <c r="C2510" s="31" t="str">
        <f>IF('01_Données'!Q233="","",INDEX(Tableau3[Désignation],MATCH('01_Données'!P233,Tableau3[Sequence],0),))</f>
        <v/>
      </c>
      <c r="D2510" s="1"/>
      <c r="E2510" s="22"/>
      <c r="F2510" s="22"/>
      <c r="G2510" s="2" t="str">
        <f>IF('01_Données'!Q233="","",INDEX(Tableau3[Délai],MATCH('01_Données'!P233,Tableau3[Sequence],0),))</f>
        <v/>
      </c>
      <c r="H2510" s="2" t="str">
        <f>IF('01_Données'!Q233="","",INDEX(Tableau3[Date livraison],MATCH('01_Données'!P233,Tableau3[Sequence],0),))</f>
        <v/>
      </c>
      <c r="I2510" s="1" t="str">
        <f t="shared" si="47"/>
        <v/>
      </c>
    </row>
    <row r="2511" spans="1:9" x14ac:dyDescent="0.25">
      <c r="A2511" s="19" t="str">
        <f>IF(ROW()-10&lt;='01_Données'!$O$2,ROW()-10,"")</f>
        <v/>
      </c>
      <c r="B2511" s="1" t="str">
        <f>IF('01_Données'!Q234="","",INDEX(Tableau3[N°CMD],MATCH('01_Données'!P234,Tableau3[Sequence],0),))</f>
        <v/>
      </c>
      <c r="C2511" s="31" t="str">
        <f>IF('01_Données'!Q234="","",INDEX(Tableau3[Désignation],MATCH('01_Données'!P234,Tableau3[Sequence],0),))</f>
        <v/>
      </c>
      <c r="D2511" s="1"/>
      <c r="E2511" s="22"/>
      <c r="F2511" s="22"/>
      <c r="G2511" s="2" t="str">
        <f>IF('01_Données'!Q234="","",INDEX(Tableau3[Délai],MATCH('01_Données'!P234,Tableau3[Sequence],0),))</f>
        <v/>
      </c>
      <c r="H2511" s="2" t="str">
        <f>IF('01_Données'!Q234="","",INDEX(Tableau3[Date livraison],MATCH('01_Données'!P234,Tableau3[Sequence],0),))</f>
        <v/>
      </c>
      <c r="I2511" s="1" t="str">
        <f t="shared" si="47"/>
        <v/>
      </c>
    </row>
    <row r="2512" spans="1:9" x14ac:dyDescent="0.25">
      <c r="A2512" s="19" t="str">
        <f>IF(ROW()-10&lt;='01_Données'!$O$2,ROW()-10,"")</f>
        <v/>
      </c>
      <c r="B2512" s="1" t="str">
        <f>IF('01_Données'!Q235="","",INDEX(Tableau3[N°CMD],MATCH('01_Données'!P235,Tableau3[Sequence],0),))</f>
        <v/>
      </c>
      <c r="C2512" s="31" t="str">
        <f>IF('01_Données'!Q235="","",INDEX(Tableau3[Désignation],MATCH('01_Données'!P235,Tableau3[Sequence],0),))</f>
        <v/>
      </c>
      <c r="D2512" s="1"/>
      <c r="E2512" s="22"/>
      <c r="F2512" s="22"/>
      <c r="G2512" s="2" t="str">
        <f>IF('01_Données'!Q235="","",INDEX(Tableau3[Délai],MATCH('01_Données'!P235,Tableau3[Sequence],0),))</f>
        <v/>
      </c>
      <c r="H2512" s="2" t="str">
        <f>IF('01_Données'!Q235="","",INDEX(Tableau3[Date livraison],MATCH('01_Données'!P235,Tableau3[Sequence],0),))</f>
        <v/>
      </c>
      <c r="I2512" s="1" t="str">
        <f t="shared" si="47"/>
        <v/>
      </c>
    </row>
    <row r="2513" spans="1:9" x14ac:dyDescent="0.25">
      <c r="A2513" s="19" t="str">
        <f>IF(ROW()-10&lt;='01_Données'!$O$2,ROW()-10,"")</f>
        <v/>
      </c>
      <c r="B2513" s="1" t="str">
        <f>IF('01_Données'!Q236="","",INDEX(Tableau3[N°CMD],MATCH('01_Données'!P236,Tableau3[Sequence],0),))</f>
        <v/>
      </c>
      <c r="C2513" s="31" t="str">
        <f>IF('01_Données'!Q236="","",INDEX(Tableau3[Désignation],MATCH('01_Données'!P236,Tableau3[Sequence],0),))</f>
        <v/>
      </c>
      <c r="D2513" s="1"/>
      <c r="E2513" s="22"/>
      <c r="F2513" s="22"/>
      <c r="G2513" s="2" t="str">
        <f>IF('01_Données'!Q236="","",INDEX(Tableau3[Délai],MATCH('01_Données'!P236,Tableau3[Sequence],0),))</f>
        <v/>
      </c>
      <c r="H2513" s="2" t="str">
        <f>IF('01_Données'!Q236="","",INDEX(Tableau3[Date livraison],MATCH('01_Données'!P236,Tableau3[Sequence],0),))</f>
        <v/>
      </c>
      <c r="I2513" s="1" t="str">
        <f t="shared" si="47"/>
        <v/>
      </c>
    </row>
    <row r="2514" spans="1:9" x14ac:dyDescent="0.25">
      <c r="A2514" s="19" t="str">
        <f>IF(ROW()-10&lt;='01_Données'!$O$2,ROW()-10,"")</f>
        <v/>
      </c>
      <c r="B2514" s="1" t="str">
        <f>IF('01_Données'!Q237="","",INDEX(Tableau3[N°CMD],MATCH('01_Données'!P237,Tableau3[Sequence],0),))</f>
        <v/>
      </c>
      <c r="C2514" s="31" t="str">
        <f>IF('01_Données'!Q237="","",INDEX(Tableau3[Désignation],MATCH('01_Données'!P237,Tableau3[Sequence],0),))</f>
        <v/>
      </c>
      <c r="D2514" s="1"/>
      <c r="E2514" s="22"/>
      <c r="F2514" s="22"/>
      <c r="G2514" s="2" t="str">
        <f>IF('01_Données'!Q237="","",INDEX(Tableau3[Délai],MATCH('01_Données'!P237,Tableau3[Sequence],0),))</f>
        <v/>
      </c>
      <c r="H2514" s="2" t="str">
        <f>IF('01_Données'!Q237="","",INDEX(Tableau3[Date livraison],MATCH('01_Données'!P237,Tableau3[Sequence],0),))</f>
        <v/>
      </c>
      <c r="I2514" s="1" t="str">
        <f t="shared" si="47"/>
        <v/>
      </c>
    </row>
    <row r="2515" spans="1:9" x14ac:dyDescent="0.25">
      <c r="A2515" s="19" t="str">
        <f>IF(ROW()-10&lt;='01_Données'!$O$2,ROW()-10,"")</f>
        <v/>
      </c>
      <c r="B2515" s="1" t="str">
        <f>IF('01_Données'!Q238="","",INDEX(Tableau3[N°CMD],MATCH('01_Données'!P238,Tableau3[Sequence],0),))</f>
        <v/>
      </c>
      <c r="C2515" s="31" t="str">
        <f>IF('01_Données'!Q238="","",INDEX(Tableau3[Désignation],MATCH('01_Données'!P238,Tableau3[Sequence],0),))</f>
        <v/>
      </c>
      <c r="D2515" s="1"/>
      <c r="E2515" s="22"/>
      <c r="F2515" s="22"/>
      <c r="G2515" s="2" t="str">
        <f>IF('01_Données'!Q238="","",INDEX(Tableau3[Délai],MATCH('01_Données'!P238,Tableau3[Sequence],0),))</f>
        <v/>
      </c>
      <c r="H2515" s="2" t="str">
        <f>IF('01_Données'!Q238="","",INDEX(Tableau3[Date livraison],MATCH('01_Données'!P238,Tableau3[Sequence],0),))</f>
        <v/>
      </c>
      <c r="I2515" s="1" t="str">
        <f t="shared" si="47"/>
        <v/>
      </c>
    </row>
    <row r="2516" spans="1:9" x14ac:dyDescent="0.25">
      <c r="A2516" s="19" t="str">
        <f>IF(ROW()-10&lt;='01_Données'!$O$2,ROW()-10,"")</f>
        <v/>
      </c>
      <c r="B2516" s="1" t="str">
        <f>IF('01_Données'!Q239="","",INDEX(Tableau3[N°CMD],MATCH('01_Données'!P239,Tableau3[Sequence],0),))</f>
        <v/>
      </c>
      <c r="C2516" s="31" t="str">
        <f>IF('01_Données'!Q239="","",INDEX(Tableau3[Désignation],MATCH('01_Données'!P239,Tableau3[Sequence],0),))</f>
        <v/>
      </c>
      <c r="D2516" s="1"/>
      <c r="E2516" s="22"/>
      <c r="F2516" s="22"/>
      <c r="G2516" s="2" t="str">
        <f>IF('01_Données'!Q239="","",INDEX(Tableau3[Délai],MATCH('01_Données'!P239,Tableau3[Sequence],0),))</f>
        <v/>
      </c>
      <c r="H2516" s="2" t="str">
        <f>IF('01_Données'!Q239="","",INDEX(Tableau3[Date livraison],MATCH('01_Données'!P239,Tableau3[Sequence],0),))</f>
        <v/>
      </c>
      <c r="I2516" s="1" t="str">
        <f t="shared" si="47"/>
        <v/>
      </c>
    </row>
    <row r="2517" spans="1:9" x14ac:dyDescent="0.25">
      <c r="A2517" s="19" t="str">
        <f>IF(ROW()-10&lt;='01_Données'!$O$2,ROW()-10,"")</f>
        <v/>
      </c>
      <c r="B2517" s="1" t="str">
        <f>IF('01_Données'!Q240="","",INDEX(Tableau3[N°CMD],MATCH('01_Données'!P240,Tableau3[Sequence],0),))</f>
        <v/>
      </c>
      <c r="C2517" s="31" t="str">
        <f>IF('01_Données'!Q240="","",INDEX(Tableau3[Désignation],MATCH('01_Données'!P240,Tableau3[Sequence],0),))</f>
        <v/>
      </c>
      <c r="D2517" s="1"/>
      <c r="E2517" s="22"/>
      <c r="F2517" s="22"/>
      <c r="G2517" s="2" t="str">
        <f>IF('01_Données'!Q240="","",INDEX(Tableau3[Délai],MATCH('01_Données'!P240,Tableau3[Sequence],0),))</f>
        <v/>
      </c>
      <c r="H2517" s="2" t="str">
        <f>IF('01_Données'!Q240="","",INDEX(Tableau3[Date livraison],MATCH('01_Données'!P240,Tableau3[Sequence],0),))</f>
        <v/>
      </c>
      <c r="I2517" s="1" t="str">
        <f t="shared" si="47"/>
        <v/>
      </c>
    </row>
    <row r="2518" spans="1:9" x14ac:dyDescent="0.25">
      <c r="A2518" s="19" t="str">
        <f>IF(ROW()-10&lt;='01_Données'!$O$2,ROW()-10,"")</f>
        <v/>
      </c>
      <c r="B2518" s="1" t="str">
        <f>IF('01_Données'!Q241="","",INDEX(Tableau3[N°CMD],MATCH('01_Données'!P241,Tableau3[Sequence],0),))</f>
        <v/>
      </c>
      <c r="C2518" s="31" t="str">
        <f>IF('01_Données'!Q241="","",INDEX(Tableau3[Désignation],MATCH('01_Données'!P241,Tableau3[Sequence],0),))</f>
        <v/>
      </c>
      <c r="D2518" s="1"/>
      <c r="E2518" s="22"/>
      <c r="F2518" s="22"/>
      <c r="G2518" s="2" t="str">
        <f>IF('01_Données'!Q241="","",INDEX(Tableau3[Délai],MATCH('01_Données'!P241,Tableau3[Sequence],0),))</f>
        <v/>
      </c>
      <c r="H2518" s="2" t="str">
        <f>IF('01_Données'!Q241="","",INDEX(Tableau3[Date livraison],MATCH('01_Données'!P241,Tableau3[Sequence],0),))</f>
        <v/>
      </c>
      <c r="I2518" s="1" t="str">
        <f t="shared" si="47"/>
        <v/>
      </c>
    </row>
    <row r="2519" spans="1:9" x14ac:dyDescent="0.25">
      <c r="A2519" s="19" t="str">
        <f>IF(ROW()-10&lt;='01_Données'!$O$2,ROW()-10,"")</f>
        <v/>
      </c>
      <c r="B2519" s="1" t="str">
        <f>IF('01_Données'!Q242="","",INDEX(Tableau3[N°CMD],MATCH('01_Données'!P242,Tableau3[Sequence],0),))</f>
        <v/>
      </c>
      <c r="C2519" s="31" t="str">
        <f>IF('01_Données'!Q242="","",INDEX(Tableau3[Désignation],MATCH('01_Données'!P242,Tableau3[Sequence],0),))</f>
        <v/>
      </c>
      <c r="D2519" s="1"/>
      <c r="E2519" s="22"/>
      <c r="F2519" s="22"/>
      <c r="G2519" s="2" t="str">
        <f>IF('01_Données'!Q242="","",INDEX(Tableau3[Délai],MATCH('01_Données'!P242,Tableau3[Sequence],0),))</f>
        <v/>
      </c>
      <c r="H2519" s="2" t="str">
        <f>IF('01_Données'!Q242="","",INDEX(Tableau3[Date livraison],MATCH('01_Données'!P242,Tableau3[Sequence],0),))</f>
        <v/>
      </c>
      <c r="I2519" s="1" t="str">
        <f t="shared" si="47"/>
        <v/>
      </c>
    </row>
    <row r="2520" spans="1:9" x14ac:dyDescent="0.25">
      <c r="A2520" s="19" t="str">
        <f>IF(ROW()-10&lt;='01_Données'!$O$2,ROW()-10,"")</f>
        <v/>
      </c>
      <c r="B2520" s="1" t="str">
        <f>IF('01_Données'!Q243="","",INDEX(Tableau3[N°CMD],MATCH('01_Données'!P243,Tableau3[Sequence],0),))</f>
        <v/>
      </c>
      <c r="C2520" s="31" t="str">
        <f>IF('01_Données'!Q243="","",INDEX(Tableau3[Désignation],MATCH('01_Données'!P243,Tableau3[Sequence],0),))</f>
        <v/>
      </c>
      <c r="D2520" s="1"/>
      <c r="E2520" s="22"/>
      <c r="F2520" s="22"/>
      <c r="G2520" s="2" t="str">
        <f>IF('01_Données'!Q243="","",INDEX(Tableau3[Délai],MATCH('01_Données'!P243,Tableau3[Sequence],0),))</f>
        <v/>
      </c>
      <c r="H2520" s="2" t="str">
        <f>IF('01_Données'!Q243="","",INDEX(Tableau3[Date livraison],MATCH('01_Données'!P243,Tableau3[Sequence],0),))</f>
        <v/>
      </c>
      <c r="I2520" s="1" t="str">
        <f t="shared" si="47"/>
        <v/>
      </c>
    </row>
    <row r="2521" spans="1:9" x14ac:dyDescent="0.25">
      <c r="A2521" s="19" t="str">
        <f>IF(ROW()-10&lt;='01_Données'!$O$2,ROW()-10,"")</f>
        <v/>
      </c>
      <c r="B2521" s="1" t="str">
        <f>IF('01_Données'!Q244="","",INDEX(Tableau3[N°CMD],MATCH('01_Données'!P244,Tableau3[Sequence],0),))</f>
        <v/>
      </c>
      <c r="C2521" s="31" t="str">
        <f>IF('01_Données'!Q244="","",INDEX(Tableau3[Désignation],MATCH('01_Données'!P244,Tableau3[Sequence],0),))</f>
        <v/>
      </c>
      <c r="D2521" s="1"/>
      <c r="E2521" s="22"/>
      <c r="F2521" s="22"/>
      <c r="G2521" s="2" t="str">
        <f>IF('01_Données'!Q244="","",INDEX(Tableau3[Délai],MATCH('01_Données'!P244,Tableau3[Sequence],0),))</f>
        <v/>
      </c>
      <c r="H2521" s="2" t="str">
        <f>IF('01_Données'!Q244="","",INDEX(Tableau3[Date livraison],MATCH('01_Données'!P244,Tableau3[Sequence],0),))</f>
        <v/>
      </c>
      <c r="I2521" s="1" t="str">
        <f t="shared" si="47"/>
        <v/>
      </c>
    </row>
    <row r="2522" spans="1:9" x14ac:dyDescent="0.25">
      <c r="A2522" s="19" t="str">
        <f>IF(ROW()-10&lt;='01_Données'!$O$2,ROW()-10,"")</f>
        <v/>
      </c>
      <c r="B2522" s="1" t="str">
        <f>IF('01_Données'!Q245="","",INDEX(Tableau3[N°CMD],MATCH('01_Données'!P245,Tableau3[Sequence],0),))</f>
        <v/>
      </c>
      <c r="C2522" s="31" t="str">
        <f>IF('01_Données'!Q245="","",INDEX(Tableau3[Désignation],MATCH('01_Données'!P245,Tableau3[Sequence],0),))</f>
        <v/>
      </c>
      <c r="D2522" s="1"/>
      <c r="E2522" s="22"/>
      <c r="F2522" s="22"/>
      <c r="G2522" s="2" t="str">
        <f>IF('01_Données'!Q245="","",INDEX(Tableau3[Délai],MATCH('01_Données'!P245,Tableau3[Sequence],0),))</f>
        <v/>
      </c>
      <c r="H2522" s="2" t="str">
        <f>IF('01_Données'!Q245="","",INDEX(Tableau3[Date livraison],MATCH('01_Données'!P245,Tableau3[Sequence],0),))</f>
        <v/>
      </c>
      <c r="I2522" s="1" t="str">
        <f t="shared" si="47"/>
        <v/>
      </c>
    </row>
    <row r="2523" spans="1:9" x14ac:dyDescent="0.25">
      <c r="A2523" s="19" t="str">
        <f>IF(ROW()-10&lt;='01_Données'!$O$2,ROW()-10,"")</f>
        <v/>
      </c>
      <c r="B2523" s="1" t="str">
        <f>IF('01_Données'!Q246="","",INDEX(Tableau3[N°CMD],MATCH('01_Données'!P246,Tableau3[Sequence],0),))</f>
        <v/>
      </c>
      <c r="C2523" s="31" t="str">
        <f>IF('01_Données'!Q246="","",INDEX(Tableau3[Désignation],MATCH('01_Données'!P246,Tableau3[Sequence],0),))</f>
        <v/>
      </c>
      <c r="D2523" s="1"/>
      <c r="E2523" s="22"/>
      <c r="F2523" s="22"/>
      <c r="G2523" s="2" t="str">
        <f>IF('01_Données'!Q246="","",INDEX(Tableau3[Délai],MATCH('01_Données'!P246,Tableau3[Sequence],0),))</f>
        <v/>
      </c>
      <c r="H2523" s="2" t="str">
        <f>IF('01_Données'!Q246="","",INDEX(Tableau3[Date livraison],MATCH('01_Données'!P246,Tableau3[Sequence],0),))</f>
        <v/>
      </c>
      <c r="I2523" s="1" t="str">
        <f t="shared" si="47"/>
        <v/>
      </c>
    </row>
    <row r="2524" spans="1:9" x14ac:dyDescent="0.25">
      <c r="A2524" s="19" t="str">
        <f>IF(ROW()-10&lt;='01_Données'!$O$2,ROW()-10,"")</f>
        <v/>
      </c>
      <c r="B2524" s="1" t="str">
        <f>IF('01_Données'!Q247="","",INDEX(Tableau3[N°CMD],MATCH('01_Données'!P247,Tableau3[Sequence],0),))</f>
        <v/>
      </c>
      <c r="C2524" s="31" t="str">
        <f>IF('01_Données'!Q247="","",INDEX(Tableau3[Désignation],MATCH('01_Données'!P247,Tableau3[Sequence],0),))</f>
        <v/>
      </c>
      <c r="D2524" s="1"/>
      <c r="E2524" s="22"/>
      <c r="F2524" s="22"/>
      <c r="G2524" s="2" t="str">
        <f>IF('01_Données'!Q247="","",INDEX(Tableau3[Délai],MATCH('01_Données'!P247,Tableau3[Sequence],0),))</f>
        <v/>
      </c>
      <c r="H2524" s="2" t="str">
        <f>IF('01_Données'!Q247="","",INDEX(Tableau3[Date livraison],MATCH('01_Données'!P247,Tableau3[Sequence],0),))</f>
        <v/>
      </c>
      <c r="I2524" s="1" t="str">
        <f t="shared" si="47"/>
        <v/>
      </c>
    </row>
    <row r="2525" spans="1:9" x14ac:dyDescent="0.25">
      <c r="A2525" s="19" t="str">
        <f>IF(ROW()-10&lt;='01_Données'!$O$2,ROW()-10,"")</f>
        <v/>
      </c>
      <c r="B2525" s="1" t="str">
        <f>IF('01_Données'!Q248="","",INDEX(Tableau3[N°CMD],MATCH('01_Données'!P248,Tableau3[Sequence],0),))</f>
        <v/>
      </c>
      <c r="C2525" s="31" t="str">
        <f>IF('01_Données'!Q248="","",INDEX(Tableau3[Désignation],MATCH('01_Données'!P248,Tableau3[Sequence],0),))</f>
        <v/>
      </c>
      <c r="D2525" s="1"/>
      <c r="E2525" s="22"/>
      <c r="F2525" s="22"/>
      <c r="G2525" s="2" t="str">
        <f>IF('01_Données'!Q248="","",INDEX(Tableau3[Délai],MATCH('01_Données'!P248,Tableau3[Sequence],0),))</f>
        <v/>
      </c>
      <c r="H2525" s="2" t="str">
        <f>IF('01_Données'!Q248="","",INDEX(Tableau3[Date livraison],MATCH('01_Données'!P248,Tableau3[Sequence],0),))</f>
        <v/>
      </c>
      <c r="I2525" s="1" t="str">
        <f t="shared" si="47"/>
        <v/>
      </c>
    </row>
    <row r="2526" spans="1:9" x14ac:dyDescent="0.25">
      <c r="A2526" s="19" t="str">
        <f>IF(ROW()-10&lt;='01_Données'!$O$2,ROW()-10,"")</f>
        <v/>
      </c>
      <c r="B2526" s="1" t="str">
        <f>IF('01_Données'!Q249="","",INDEX(Tableau3[N°CMD],MATCH('01_Données'!P249,Tableau3[Sequence],0),))</f>
        <v/>
      </c>
      <c r="C2526" s="31" t="str">
        <f>IF('01_Données'!Q249="","",INDEX(Tableau3[Désignation],MATCH('01_Données'!P249,Tableau3[Sequence],0),))</f>
        <v/>
      </c>
      <c r="D2526" s="1"/>
      <c r="E2526" s="22"/>
      <c r="F2526" s="22"/>
      <c r="G2526" s="2" t="str">
        <f>IF('01_Données'!Q249="","",INDEX(Tableau3[Délai],MATCH('01_Données'!P249,Tableau3[Sequence],0),))</f>
        <v/>
      </c>
      <c r="H2526" s="2" t="str">
        <f>IF('01_Données'!Q249="","",INDEX(Tableau3[Date livraison],MATCH('01_Données'!P249,Tableau3[Sequence],0),))</f>
        <v/>
      </c>
      <c r="I2526" s="1" t="str">
        <f t="shared" si="47"/>
        <v/>
      </c>
    </row>
    <row r="2527" spans="1:9" x14ac:dyDescent="0.25">
      <c r="A2527" s="19" t="str">
        <f>IF(ROW()-10&lt;='01_Données'!$O$2,ROW()-10,"")</f>
        <v/>
      </c>
      <c r="B2527" s="1" t="str">
        <f>IF('01_Données'!Q250="","",INDEX(Tableau3[N°CMD],MATCH('01_Données'!P250,Tableau3[Sequence],0),))</f>
        <v/>
      </c>
      <c r="C2527" s="31" t="str">
        <f>IF('01_Données'!Q250="","",INDEX(Tableau3[Désignation],MATCH('01_Données'!P250,Tableau3[Sequence],0),))</f>
        <v/>
      </c>
      <c r="D2527" s="1"/>
      <c r="E2527" s="22"/>
      <c r="F2527" s="22"/>
      <c r="G2527" s="2" t="str">
        <f>IF('01_Données'!Q250="","",INDEX(Tableau3[Délai],MATCH('01_Données'!P250,Tableau3[Sequence],0),))</f>
        <v/>
      </c>
      <c r="H2527" s="2" t="str">
        <f>IF('01_Données'!Q250="","",INDEX(Tableau3[Date livraison],MATCH('01_Données'!P250,Tableau3[Sequence],0),))</f>
        <v/>
      </c>
      <c r="I2527" s="1" t="str">
        <f t="shared" si="47"/>
        <v/>
      </c>
    </row>
    <row r="2528" spans="1:9" x14ac:dyDescent="0.25">
      <c r="A2528" s="19" t="str">
        <f>IF(ROW()-10&lt;='01_Données'!$O$2,ROW()-10,"")</f>
        <v/>
      </c>
      <c r="B2528" s="1" t="str">
        <f>IF('01_Données'!Q251="","",INDEX(Tableau3[N°CMD],MATCH('01_Données'!P251,Tableau3[Sequence],0),))</f>
        <v/>
      </c>
      <c r="C2528" s="31" t="str">
        <f>IF('01_Données'!Q251="","",INDEX(Tableau3[Désignation],MATCH('01_Données'!P251,Tableau3[Sequence],0),))</f>
        <v/>
      </c>
      <c r="D2528" s="1"/>
      <c r="E2528" s="22"/>
      <c r="F2528" s="22"/>
      <c r="G2528" s="2" t="str">
        <f>IF('01_Données'!Q251="","",INDEX(Tableau3[Délai],MATCH('01_Données'!P251,Tableau3[Sequence],0),))</f>
        <v/>
      </c>
      <c r="H2528" s="2" t="str">
        <f>IF('01_Données'!Q251="","",INDEX(Tableau3[Date livraison],MATCH('01_Données'!P251,Tableau3[Sequence],0),))</f>
        <v/>
      </c>
      <c r="I2528" s="1" t="str">
        <f t="shared" si="47"/>
        <v/>
      </c>
    </row>
    <row r="2529" spans="1:9" x14ac:dyDescent="0.25">
      <c r="A2529" s="19" t="str">
        <f>IF(ROW()-10&lt;='01_Données'!$O$2,ROW()-10,"")</f>
        <v/>
      </c>
      <c r="B2529" s="1" t="str">
        <f>IF('01_Données'!Q252="","",INDEX(Tableau3[N°CMD],MATCH('01_Données'!P252,Tableau3[Sequence],0),))</f>
        <v/>
      </c>
      <c r="C2529" s="31" t="str">
        <f>IF('01_Données'!Q252="","",INDEX(Tableau3[Désignation],MATCH('01_Données'!P252,Tableau3[Sequence],0),))</f>
        <v/>
      </c>
      <c r="D2529" s="1"/>
      <c r="E2529" s="22"/>
      <c r="F2529" s="22"/>
      <c r="G2529" s="2" t="str">
        <f>IF('01_Données'!Q252="","",INDEX(Tableau3[Délai],MATCH('01_Données'!P252,Tableau3[Sequence],0),))</f>
        <v/>
      </c>
      <c r="H2529" s="2" t="str">
        <f>IF('01_Données'!Q252="","",INDEX(Tableau3[Date livraison],MATCH('01_Données'!P252,Tableau3[Sequence],0),))</f>
        <v/>
      </c>
      <c r="I2529" s="1" t="str">
        <f t="shared" si="47"/>
        <v/>
      </c>
    </row>
    <row r="2530" spans="1:9" x14ac:dyDescent="0.25">
      <c r="A2530" s="19" t="str">
        <f>IF(ROW()-10&lt;='01_Données'!$O$2,ROW()-10,"")</f>
        <v/>
      </c>
      <c r="B2530" s="1" t="str">
        <f>IF('01_Données'!Q253="","",INDEX(Tableau3[N°CMD],MATCH('01_Données'!P253,Tableau3[Sequence],0),))</f>
        <v/>
      </c>
      <c r="C2530" s="31" t="str">
        <f>IF('01_Données'!Q253="","",INDEX(Tableau3[Désignation],MATCH('01_Données'!P253,Tableau3[Sequence],0),))</f>
        <v/>
      </c>
      <c r="D2530" s="1"/>
      <c r="E2530" s="22"/>
      <c r="F2530" s="22"/>
      <c r="G2530" s="2" t="str">
        <f>IF('01_Données'!Q253="","",INDEX(Tableau3[Délai],MATCH('01_Données'!P253,Tableau3[Sequence],0),))</f>
        <v/>
      </c>
      <c r="H2530" s="2" t="str">
        <f>IF('01_Données'!Q253="","",INDEX(Tableau3[Date livraison],MATCH('01_Données'!P253,Tableau3[Sequence],0),))</f>
        <v/>
      </c>
      <c r="I2530" s="1" t="str">
        <f t="shared" si="47"/>
        <v/>
      </c>
    </row>
    <row r="2531" spans="1:9" x14ac:dyDescent="0.25">
      <c r="A2531" s="19" t="str">
        <f>IF(ROW()-10&lt;='01_Données'!$O$2,ROW()-10,"")</f>
        <v/>
      </c>
      <c r="B2531" s="1" t="str">
        <f>IF('01_Données'!Q254="","",INDEX(Tableau3[N°CMD],MATCH('01_Données'!P254,Tableau3[Sequence],0),))</f>
        <v/>
      </c>
      <c r="C2531" s="31" t="str">
        <f>IF('01_Données'!Q254="","",INDEX(Tableau3[Désignation],MATCH('01_Données'!P254,Tableau3[Sequence],0),))</f>
        <v/>
      </c>
      <c r="D2531" s="1"/>
      <c r="E2531" s="22"/>
      <c r="F2531" s="22"/>
      <c r="G2531" s="2" t="str">
        <f>IF('01_Données'!Q254="","",INDEX(Tableau3[Délai],MATCH('01_Données'!P254,Tableau3[Sequence],0),))</f>
        <v/>
      </c>
      <c r="H2531" s="2" t="str">
        <f>IF('01_Données'!Q254="","",INDEX(Tableau3[Date livraison],MATCH('01_Données'!P254,Tableau3[Sequence],0),))</f>
        <v/>
      </c>
      <c r="I2531" s="1" t="str">
        <f t="shared" si="47"/>
        <v/>
      </c>
    </row>
    <row r="2532" spans="1:9" x14ac:dyDescent="0.25">
      <c r="A2532" s="19" t="str">
        <f>IF(ROW()-10&lt;='01_Données'!$O$2,ROW()-10,"")</f>
        <v/>
      </c>
      <c r="B2532" s="1" t="str">
        <f>IF('01_Données'!Q255="","",INDEX(Tableau3[N°CMD],MATCH('01_Données'!P255,Tableau3[Sequence],0),))</f>
        <v/>
      </c>
      <c r="C2532" s="31" t="str">
        <f>IF('01_Données'!Q255="","",INDEX(Tableau3[Désignation],MATCH('01_Données'!P255,Tableau3[Sequence],0),))</f>
        <v/>
      </c>
      <c r="D2532" s="1"/>
      <c r="E2532" s="22"/>
      <c r="F2532" s="22"/>
      <c r="G2532" s="2" t="str">
        <f>IF('01_Données'!Q255="","",INDEX(Tableau3[Délai],MATCH('01_Données'!P255,Tableau3[Sequence],0),))</f>
        <v/>
      </c>
      <c r="H2532" s="2" t="str">
        <f>IF('01_Données'!Q255="","",INDEX(Tableau3[Date livraison],MATCH('01_Données'!P255,Tableau3[Sequence],0),))</f>
        <v/>
      </c>
      <c r="I2532" s="1" t="str">
        <f t="shared" si="47"/>
        <v/>
      </c>
    </row>
    <row r="2533" spans="1:9" x14ac:dyDescent="0.25">
      <c r="A2533" s="19" t="str">
        <f>IF(ROW()-10&lt;='01_Données'!$O$2,ROW()-10,"")</f>
        <v/>
      </c>
      <c r="B2533" s="1" t="str">
        <f>IF('01_Données'!Q256="","",INDEX(Tableau3[N°CMD],MATCH('01_Données'!P256,Tableau3[Sequence],0),))</f>
        <v/>
      </c>
      <c r="C2533" s="31" t="str">
        <f>IF('01_Données'!Q256="","",INDEX(Tableau3[Désignation],MATCH('01_Données'!P256,Tableau3[Sequence],0),))</f>
        <v/>
      </c>
      <c r="D2533" s="1"/>
      <c r="E2533" s="22"/>
      <c r="F2533" s="22"/>
      <c r="G2533" s="2" t="str">
        <f>IF('01_Données'!Q256="","",INDEX(Tableau3[Délai],MATCH('01_Données'!P256,Tableau3[Sequence],0),))</f>
        <v/>
      </c>
      <c r="H2533" s="2" t="str">
        <f>IF('01_Données'!Q256="","",INDEX(Tableau3[Date livraison],MATCH('01_Données'!P256,Tableau3[Sequence],0),))</f>
        <v/>
      </c>
      <c r="I2533" s="1" t="str">
        <f t="shared" si="47"/>
        <v/>
      </c>
    </row>
    <row r="2534" spans="1:9" x14ac:dyDescent="0.25">
      <c r="A2534" s="19" t="str">
        <f>IF(ROW()-10&lt;='01_Données'!$O$2,ROW()-10,"")</f>
        <v/>
      </c>
      <c r="B2534" s="1" t="str">
        <f>IF('01_Données'!Q257="","",INDEX(Tableau3[N°CMD],MATCH('01_Données'!P257,Tableau3[Sequence],0),))</f>
        <v/>
      </c>
      <c r="C2534" s="31" t="str">
        <f>IF('01_Données'!Q257="","",INDEX(Tableau3[Désignation],MATCH('01_Données'!P257,Tableau3[Sequence],0),))</f>
        <v/>
      </c>
      <c r="D2534" s="1"/>
      <c r="E2534" s="22"/>
      <c r="F2534" s="22"/>
      <c r="G2534" s="2" t="str">
        <f>IF('01_Données'!Q257="","",INDEX(Tableau3[Délai],MATCH('01_Données'!P257,Tableau3[Sequence],0),))</f>
        <v/>
      </c>
      <c r="H2534" s="2" t="str">
        <f>IF('01_Données'!Q257="","",INDEX(Tableau3[Date livraison],MATCH('01_Données'!P257,Tableau3[Sequence],0),))</f>
        <v/>
      </c>
      <c r="I2534" s="1" t="str">
        <f t="shared" si="47"/>
        <v/>
      </c>
    </row>
    <row r="2535" spans="1:9" x14ac:dyDescent="0.25">
      <c r="A2535" s="19" t="str">
        <f>IF(ROW()-10&lt;='01_Données'!$O$2,ROW()-10,"")</f>
        <v/>
      </c>
      <c r="B2535" s="1" t="str">
        <f>IF('01_Données'!Q258="","",INDEX(Tableau3[N°CMD],MATCH('01_Données'!P258,Tableau3[Sequence],0),))</f>
        <v/>
      </c>
      <c r="C2535" s="31" t="str">
        <f>IF('01_Données'!Q258="","",INDEX(Tableau3[Désignation],MATCH('01_Données'!P258,Tableau3[Sequence],0),))</f>
        <v/>
      </c>
      <c r="D2535" s="1"/>
      <c r="E2535" s="22"/>
      <c r="F2535" s="22"/>
      <c r="G2535" s="2" t="str">
        <f>IF('01_Données'!Q258="","",INDEX(Tableau3[Délai],MATCH('01_Données'!P258,Tableau3[Sequence],0),))</f>
        <v/>
      </c>
      <c r="H2535" s="2" t="str">
        <f>IF('01_Données'!Q258="","",INDEX(Tableau3[Date livraison],MATCH('01_Données'!P258,Tableau3[Sequence],0),))</f>
        <v/>
      </c>
      <c r="I2535" s="1" t="str">
        <f t="shared" si="47"/>
        <v/>
      </c>
    </row>
    <row r="2536" spans="1:9" x14ac:dyDescent="0.25">
      <c r="A2536" s="19" t="str">
        <f>IF(ROW()-10&lt;='01_Données'!$O$2,ROW()-10,"")</f>
        <v/>
      </c>
      <c r="B2536" s="1" t="str">
        <f>IF('01_Données'!Q259="","",INDEX(Tableau3[N°CMD],MATCH('01_Données'!P259,Tableau3[Sequence],0),))</f>
        <v/>
      </c>
      <c r="C2536" s="31" t="str">
        <f>IF('01_Données'!Q259="","",INDEX(Tableau3[Désignation],MATCH('01_Données'!P259,Tableau3[Sequence],0),))</f>
        <v/>
      </c>
      <c r="D2536" s="1"/>
      <c r="E2536" s="22"/>
      <c r="F2536" s="22"/>
      <c r="G2536" s="2" t="str">
        <f>IF('01_Données'!Q259="","",INDEX(Tableau3[Délai],MATCH('01_Données'!P259,Tableau3[Sequence],0),))</f>
        <v/>
      </c>
      <c r="H2536" s="2" t="str">
        <f>IF('01_Données'!Q259="","",INDEX(Tableau3[Date livraison],MATCH('01_Données'!P259,Tableau3[Sequence],0),))</f>
        <v/>
      </c>
      <c r="I2536" s="1" t="str">
        <f t="shared" si="47"/>
        <v/>
      </c>
    </row>
    <row r="2537" spans="1:9" x14ac:dyDescent="0.25">
      <c r="A2537" s="19" t="str">
        <f>IF(ROW()-10&lt;='01_Données'!$O$2,ROW()-10,"")</f>
        <v/>
      </c>
      <c r="B2537" s="1" t="str">
        <f>IF('01_Données'!Q260="","",INDEX(Tableau3[N°CMD],MATCH('01_Données'!P260,Tableau3[Sequence],0),))</f>
        <v/>
      </c>
      <c r="C2537" s="31" t="str">
        <f>IF('01_Données'!Q260="","",INDEX(Tableau3[Désignation],MATCH('01_Données'!P260,Tableau3[Sequence],0),))</f>
        <v/>
      </c>
      <c r="D2537" s="1"/>
      <c r="E2537" s="22"/>
      <c r="F2537" s="22"/>
      <c r="G2537" s="2" t="str">
        <f>IF('01_Données'!Q260="","",INDEX(Tableau3[Délai],MATCH('01_Données'!P260,Tableau3[Sequence],0),))</f>
        <v/>
      </c>
      <c r="H2537" s="2" t="str">
        <f>IF('01_Données'!Q260="","",INDEX(Tableau3[Date livraison],MATCH('01_Données'!P260,Tableau3[Sequence],0),))</f>
        <v/>
      </c>
      <c r="I2537" s="1" t="str">
        <f t="shared" si="47"/>
        <v/>
      </c>
    </row>
    <row r="2538" spans="1:9" x14ac:dyDescent="0.25">
      <c r="A2538" s="19" t="str">
        <f>IF(ROW()-10&lt;='01_Données'!$O$2,ROW()-10,"")</f>
        <v/>
      </c>
      <c r="B2538" s="1" t="str">
        <f>IF('01_Données'!Q261="","",INDEX(Tableau3[N°CMD],MATCH('01_Données'!P261,Tableau3[Sequence],0),))</f>
        <v/>
      </c>
      <c r="C2538" s="31" t="str">
        <f>IF('01_Données'!Q261="","",INDEX(Tableau3[Désignation],MATCH('01_Données'!P261,Tableau3[Sequence],0),))</f>
        <v/>
      </c>
      <c r="D2538" s="1"/>
      <c r="E2538" s="22"/>
      <c r="F2538" s="22"/>
      <c r="G2538" s="2" t="str">
        <f>IF('01_Données'!Q261="","",INDEX(Tableau3[Délai],MATCH('01_Données'!P261,Tableau3[Sequence],0),))</f>
        <v/>
      </c>
      <c r="H2538" s="2" t="str">
        <f>IF('01_Données'!Q261="","",INDEX(Tableau3[Date livraison],MATCH('01_Données'!P261,Tableau3[Sequence],0),))</f>
        <v/>
      </c>
      <c r="I2538" s="1" t="str">
        <f t="shared" si="47"/>
        <v/>
      </c>
    </row>
    <row r="2539" spans="1:9" x14ac:dyDescent="0.25">
      <c r="A2539" s="19" t="str">
        <f>IF(ROW()-10&lt;='01_Données'!$O$2,ROW()-10,"")</f>
        <v/>
      </c>
      <c r="B2539" s="1" t="str">
        <f>IF('01_Données'!Q262="","",INDEX(Tableau3[N°CMD],MATCH('01_Données'!P262,Tableau3[Sequence],0),))</f>
        <v/>
      </c>
      <c r="C2539" s="31" t="str">
        <f>IF('01_Données'!Q262="","",INDEX(Tableau3[Désignation],MATCH('01_Données'!P262,Tableau3[Sequence],0),))</f>
        <v/>
      </c>
      <c r="D2539" s="1"/>
      <c r="E2539" s="22"/>
      <c r="F2539" s="22"/>
      <c r="G2539" s="2" t="str">
        <f>IF('01_Données'!Q262="","",INDEX(Tableau3[Délai],MATCH('01_Données'!P262,Tableau3[Sequence],0),))</f>
        <v/>
      </c>
      <c r="H2539" s="2" t="str">
        <f>IF('01_Données'!Q262="","",INDEX(Tableau3[Date livraison],MATCH('01_Données'!P262,Tableau3[Sequence],0),))</f>
        <v/>
      </c>
      <c r="I2539" s="1" t="str">
        <f t="shared" si="47"/>
        <v/>
      </c>
    </row>
    <row r="2540" spans="1:9" x14ac:dyDescent="0.25">
      <c r="A2540" s="19" t="str">
        <f>IF(ROW()-10&lt;='01_Données'!$O$2,ROW()-10,"")</f>
        <v/>
      </c>
      <c r="B2540" s="1" t="str">
        <f>IF('01_Données'!Q263="","",INDEX(Tableau3[N°CMD],MATCH('01_Données'!P263,Tableau3[Sequence],0),))</f>
        <v/>
      </c>
      <c r="C2540" s="31" t="str">
        <f>IF('01_Données'!Q263="","",INDEX(Tableau3[Désignation],MATCH('01_Données'!P263,Tableau3[Sequence],0),))</f>
        <v/>
      </c>
      <c r="D2540" s="1"/>
      <c r="E2540" s="22"/>
      <c r="F2540" s="22"/>
      <c r="G2540" s="2" t="str">
        <f>IF('01_Données'!Q263="","",INDEX(Tableau3[Délai],MATCH('01_Données'!P263,Tableau3[Sequence],0),))</f>
        <v/>
      </c>
      <c r="H2540" s="2" t="str">
        <f>IF('01_Données'!Q263="","",INDEX(Tableau3[Date livraison],MATCH('01_Données'!P263,Tableau3[Sequence],0),))</f>
        <v/>
      </c>
      <c r="I2540" s="1" t="str">
        <f t="shared" si="47"/>
        <v/>
      </c>
    </row>
    <row r="2541" spans="1:9" x14ac:dyDescent="0.25">
      <c r="A2541" s="19" t="str">
        <f>IF(ROW()-10&lt;='01_Données'!$O$2,ROW()-10,"")</f>
        <v/>
      </c>
      <c r="B2541" s="1" t="str">
        <f>IF('01_Données'!Q264="","",INDEX(Tableau3[N°CMD],MATCH('01_Données'!P264,Tableau3[Sequence],0),))</f>
        <v/>
      </c>
      <c r="C2541" s="31" t="str">
        <f>IF('01_Données'!Q264="","",INDEX(Tableau3[Désignation],MATCH('01_Données'!P264,Tableau3[Sequence],0),))</f>
        <v/>
      </c>
      <c r="D2541" s="1"/>
      <c r="E2541" s="22"/>
      <c r="F2541" s="22"/>
      <c r="G2541" s="2" t="str">
        <f>IF('01_Données'!Q264="","",INDEX(Tableau3[Délai],MATCH('01_Données'!P264,Tableau3[Sequence],0),))</f>
        <v/>
      </c>
      <c r="H2541" s="2" t="str">
        <f>IF('01_Données'!Q264="","",INDEX(Tableau3[Date livraison],MATCH('01_Données'!P264,Tableau3[Sequence],0),))</f>
        <v/>
      </c>
      <c r="I2541" s="1" t="str">
        <f t="shared" si="47"/>
        <v/>
      </c>
    </row>
    <row r="2542" spans="1:9" x14ac:dyDescent="0.25">
      <c r="A2542" s="19" t="str">
        <f>IF(ROW()-10&lt;='01_Données'!$O$2,ROW()-10,"")</f>
        <v/>
      </c>
      <c r="B2542" s="1" t="str">
        <f>IF('01_Données'!Q265="","",INDEX(Tableau3[N°CMD],MATCH('01_Données'!P265,Tableau3[Sequence],0),))</f>
        <v/>
      </c>
      <c r="C2542" s="31" t="str">
        <f>IF('01_Données'!Q265="","",INDEX(Tableau3[Désignation],MATCH('01_Données'!P265,Tableau3[Sequence],0),))</f>
        <v/>
      </c>
      <c r="D2542" s="1"/>
      <c r="E2542" s="22"/>
      <c r="F2542" s="22"/>
      <c r="G2542" s="2" t="str">
        <f>IF('01_Données'!Q265="","",INDEX(Tableau3[Délai],MATCH('01_Données'!P265,Tableau3[Sequence],0),))</f>
        <v/>
      </c>
      <c r="H2542" s="2" t="str">
        <f>IF('01_Données'!Q265="","",INDEX(Tableau3[Date livraison],MATCH('01_Données'!P265,Tableau3[Sequence],0),))</f>
        <v/>
      </c>
      <c r="I2542" s="1" t="str">
        <f t="shared" si="47"/>
        <v/>
      </c>
    </row>
    <row r="2543" spans="1:9" x14ac:dyDescent="0.25">
      <c r="A2543" s="19" t="str">
        <f>IF(ROW()-10&lt;='01_Données'!$O$2,ROW()-10,"")</f>
        <v/>
      </c>
      <c r="B2543" s="1" t="str">
        <f>IF('01_Données'!Q266="","",INDEX(Tableau3[N°CMD],MATCH('01_Données'!P266,Tableau3[Sequence],0),))</f>
        <v/>
      </c>
      <c r="C2543" s="31" t="str">
        <f>IF('01_Données'!Q266="","",INDEX(Tableau3[Désignation],MATCH('01_Données'!P266,Tableau3[Sequence],0),))</f>
        <v/>
      </c>
      <c r="D2543" s="1"/>
      <c r="E2543" s="22"/>
      <c r="F2543" s="22"/>
      <c r="G2543" s="2" t="str">
        <f>IF('01_Données'!Q266="","",INDEX(Tableau3[Délai],MATCH('01_Données'!P266,Tableau3[Sequence],0),))</f>
        <v/>
      </c>
      <c r="H2543" s="2" t="str">
        <f>IF('01_Données'!Q266="","",INDEX(Tableau3[Date livraison],MATCH('01_Données'!P266,Tableau3[Sequence],0),))</f>
        <v/>
      </c>
      <c r="I2543" s="1" t="str">
        <f t="shared" si="47"/>
        <v/>
      </c>
    </row>
    <row r="2544" spans="1:9" x14ac:dyDescent="0.25">
      <c r="A2544" s="19" t="str">
        <f>IF(ROW()-10&lt;='01_Données'!$O$2,ROW()-10,"")</f>
        <v/>
      </c>
      <c r="B2544" s="1" t="str">
        <f>IF('01_Données'!Q267="","",INDEX(Tableau3[N°CMD],MATCH('01_Données'!P267,Tableau3[Sequence],0),))</f>
        <v/>
      </c>
      <c r="C2544" s="31" t="str">
        <f>IF('01_Données'!Q267="","",INDEX(Tableau3[Désignation],MATCH('01_Données'!P267,Tableau3[Sequence],0),))</f>
        <v/>
      </c>
      <c r="D2544" s="1"/>
      <c r="E2544" s="22"/>
      <c r="F2544" s="22"/>
      <c r="G2544" s="2" t="str">
        <f>IF('01_Données'!Q267="","",INDEX(Tableau3[Délai],MATCH('01_Données'!P267,Tableau3[Sequence],0),))</f>
        <v/>
      </c>
      <c r="H2544" s="2" t="str">
        <f>IF('01_Données'!Q267="","",INDEX(Tableau3[Date livraison],MATCH('01_Données'!P267,Tableau3[Sequence],0),))</f>
        <v/>
      </c>
      <c r="I2544" s="1" t="str">
        <f t="shared" si="47"/>
        <v/>
      </c>
    </row>
    <row r="2545" spans="1:9" x14ac:dyDescent="0.25">
      <c r="A2545" s="19" t="str">
        <f>IF(ROW()-10&lt;='01_Données'!$O$2,ROW()-10,"")</f>
        <v/>
      </c>
      <c r="B2545" s="1" t="str">
        <f>IF('01_Données'!Q268="","",INDEX(Tableau3[N°CMD],MATCH('01_Données'!P268,Tableau3[Sequence],0),))</f>
        <v/>
      </c>
      <c r="C2545" s="31" t="str">
        <f>IF('01_Données'!Q268="","",INDEX(Tableau3[Désignation],MATCH('01_Données'!P268,Tableau3[Sequence],0),))</f>
        <v/>
      </c>
      <c r="D2545" s="1"/>
      <c r="E2545" s="22"/>
      <c r="F2545" s="22"/>
      <c r="G2545" s="2" t="str">
        <f>IF('01_Données'!Q268="","",INDEX(Tableau3[Délai],MATCH('01_Données'!P268,Tableau3[Sequence],0),))</f>
        <v/>
      </c>
      <c r="H2545" s="2" t="str">
        <f>IF('01_Données'!Q268="","",INDEX(Tableau3[Date livraison],MATCH('01_Données'!P268,Tableau3[Sequence],0),))</f>
        <v/>
      </c>
      <c r="I2545" s="1" t="str">
        <f t="shared" si="47"/>
        <v/>
      </c>
    </row>
    <row r="2546" spans="1:9" x14ac:dyDescent="0.25">
      <c r="A2546" s="19" t="str">
        <f>IF(ROW()-10&lt;='01_Données'!$O$2,ROW()-10,"")</f>
        <v/>
      </c>
      <c r="B2546" s="1" t="str">
        <f>IF('01_Données'!Q269="","",INDEX(Tableau3[N°CMD],MATCH('01_Données'!P269,Tableau3[Sequence],0),))</f>
        <v/>
      </c>
      <c r="C2546" s="31" t="str">
        <f>IF('01_Données'!Q269="","",INDEX(Tableau3[Désignation],MATCH('01_Données'!P269,Tableau3[Sequence],0),))</f>
        <v/>
      </c>
      <c r="D2546" s="1"/>
      <c r="E2546" s="22"/>
      <c r="F2546" s="22"/>
      <c r="G2546" s="2" t="str">
        <f>IF('01_Données'!Q269="","",INDEX(Tableau3[Délai],MATCH('01_Données'!P269,Tableau3[Sequence],0),))</f>
        <v/>
      </c>
      <c r="H2546" s="2" t="str">
        <f>IF('01_Données'!Q269="","",INDEX(Tableau3[Date livraison],MATCH('01_Données'!P269,Tableau3[Sequence],0),))</f>
        <v/>
      </c>
      <c r="I2546" s="1" t="str">
        <f t="shared" si="47"/>
        <v/>
      </c>
    </row>
    <row r="2547" spans="1:9" x14ac:dyDescent="0.25">
      <c r="A2547" s="19" t="str">
        <f>IF(ROW()-10&lt;='01_Données'!$O$2,ROW()-10,"")</f>
        <v/>
      </c>
      <c r="B2547" s="1" t="str">
        <f>IF('01_Données'!Q270="","",INDEX(Tableau3[N°CMD],MATCH('01_Données'!P270,Tableau3[Sequence],0),))</f>
        <v/>
      </c>
      <c r="C2547" s="31" t="str">
        <f>IF('01_Données'!Q270="","",INDEX(Tableau3[Désignation],MATCH('01_Données'!P270,Tableau3[Sequence],0),))</f>
        <v/>
      </c>
      <c r="D2547" s="1"/>
      <c r="E2547" s="22"/>
      <c r="F2547" s="22"/>
      <c r="G2547" s="2" t="str">
        <f>IF('01_Données'!Q270="","",INDEX(Tableau3[Délai],MATCH('01_Données'!P270,Tableau3[Sequence],0),))</f>
        <v/>
      </c>
      <c r="H2547" s="2" t="str">
        <f>IF('01_Données'!Q270="","",INDEX(Tableau3[Date livraison],MATCH('01_Données'!P270,Tableau3[Sequence],0),))</f>
        <v/>
      </c>
      <c r="I2547" s="1" t="str">
        <f t="shared" si="47"/>
        <v/>
      </c>
    </row>
    <row r="2548" spans="1:9" x14ac:dyDescent="0.25">
      <c r="A2548" s="19" t="str">
        <f>IF(ROW()-10&lt;='01_Données'!$O$2,ROW()-10,"")</f>
        <v/>
      </c>
      <c r="B2548" s="1" t="str">
        <f>IF('01_Données'!Q271="","",INDEX(Tableau3[N°CMD],MATCH('01_Données'!P271,Tableau3[Sequence],0),))</f>
        <v/>
      </c>
      <c r="C2548" s="31" t="str">
        <f>IF('01_Données'!Q271="","",INDEX(Tableau3[Désignation],MATCH('01_Données'!P271,Tableau3[Sequence],0),))</f>
        <v/>
      </c>
      <c r="D2548" s="1"/>
      <c r="E2548" s="22"/>
      <c r="F2548" s="22"/>
      <c r="G2548" s="2" t="str">
        <f>IF('01_Données'!Q271="","",INDEX(Tableau3[Délai],MATCH('01_Données'!P271,Tableau3[Sequence],0),))</f>
        <v/>
      </c>
      <c r="H2548" s="2" t="str">
        <f>IF('01_Données'!Q271="","",INDEX(Tableau3[Date livraison],MATCH('01_Données'!P271,Tableau3[Sequence],0),))</f>
        <v/>
      </c>
      <c r="I2548" s="1" t="str">
        <f t="shared" si="47"/>
        <v/>
      </c>
    </row>
    <row r="2549" spans="1:9" x14ac:dyDescent="0.25">
      <c r="A2549" s="19" t="str">
        <f>IF(ROW()-10&lt;='01_Données'!$O$2,ROW()-10,"")</f>
        <v/>
      </c>
      <c r="B2549" s="1" t="str">
        <f>IF('01_Données'!Q272="","",INDEX(Tableau3[N°CMD],MATCH('01_Données'!P272,Tableau3[Sequence],0),))</f>
        <v/>
      </c>
      <c r="C2549" s="31" t="str">
        <f>IF('01_Données'!Q272="","",INDEX(Tableau3[Désignation],MATCH('01_Données'!P272,Tableau3[Sequence],0),))</f>
        <v/>
      </c>
      <c r="D2549" s="1"/>
      <c r="E2549" s="22"/>
      <c r="F2549" s="22"/>
      <c r="G2549" s="2" t="str">
        <f>IF('01_Données'!Q272="","",INDEX(Tableau3[Délai],MATCH('01_Données'!P272,Tableau3[Sequence],0),))</f>
        <v/>
      </c>
      <c r="H2549" s="2" t="str">
        <f>IF('01_Données'!Q272="","",INDEX(Tableau3[Date livraison],MATCH('01_Données'!P272,Tableau3[Sequence],0),))</f>
        <v/>
      </c>
      <c r="I2549" s="1" t="str">
        <f t="shared" si="47"/>
        <v/>
      </c>
    </row>
    <row r="2550" spans="1:9" x14ac:dyDescent="0.25">
      <c r="A2550" s="19" t="str">
        <f>IF(ROW()-10&lt;='01_Données'!$O$2,ROW()-10,"")</f>
        <v/>
      </c>
      <c r="B2550" s="1" t="str">
        <f>IF('01_Données'!Q273="","",INDEX(Tableau3[N°CMD],MATCH('01_Données'!P273,Tableau3[Sequence],0),))</f>
        <v/>
      </c>
      <c r="C2550" s="31" t="str">
        <f>IF('01_Données'!Q273="","",INDEX(Tableau3[Désignation],MATCH('01_Données'!P273,Tableau3[Sequence],0),))</f>
        <v/>
      </c>
      <c r="D2550" s="1"/>
      <c r="E2550" s="22"/>
      <c r="F2550" s="22"/>
      <c r="G2550" s="2" t="str">
        <f>IF('01_Données'!Q273="","",INDEX(Tableau3[Délai],MATCH('01_Données'!P273,Tableau3[Sequence],0),))</f>
        <v/>
      </c>
      <c r="H2550" s="2" t="str">
        <f>IF('01_Données'!Q273="","",INDEX(Tableau3[Date livraison],MATCH('01_Données'!P273,Tableau3[Sequence],0),))</f>
        <v/>
      </c>
      <c r="I2550" s="1" t="str">
        <f t="shared" ref="I2550:I2613" si="48">IF(ISBLANK(A2550),"",IFERROR(H2550-G2550,""))</f>
        <v/>
      </c>
    </row>
    <row r="2551" spans="1:9" x14ac:dyDescent="0.25">
      <c r="A2551" s="19" t="str">
        <f>IF(ROW()-10&lt;='01_Données'!$O$2,ROW()-10,"")</f>
        <v/>
      </c>
      <c r="B2551" s="1" t="str">
        <f>IF('01_Données'!Q274="","",INDEX(Tableau3[N°CMD],MATCH('01_Données'!P274,Tableau3[Sequence],0),))</f>
        <v/>
      </c>
      <c r="C2551" s="31" t="str">
        <f>IF('01_Données'!Q274="","",INDEX(Tableau3[Désignation],MATCH('01_Données'!P274,Tableau3[Sequence],0),))</f>
        <v/>
      </c>
      <c r="D2551" s="1"/>
      <c r="E2551" s="22"/>
      <c r="F2551" s="22"/>
      <c r="G2551" s="2" t="str">
        <f>IF('01_Données'!Q274="","",INDEX(Tableau3[Délai],MATCH('01_Données'!P274,Tableau3[Sequence],0),))</f>
        <v/>
      </c>
      <c r="H2551" s="2" t="str">
        <f>IF('01_Données'!Q274="","",INDEX(Tableau3[Date livraison],MATCH('01_Données'!P274,Tableau3[Sequence],0),))</f>
        <v/>
      </c>
      <c r="I2551" s="1" t="str">
        <f t="shared" si="48"/>
        <v/>
      </c>
    </row>
    <row r="2552" spans="1:9" x14ac:dyDescent="0.25">
      <c r="A2552" s="19" t="str">
        <f>IF(ROW()-10&lt;='01_Données'!$O$2,ROW()-10,"")</f>
        <v/>
      </c>
      <c r="B2552" s="1" t="str">
        <f>IF('01_Données'!Q275="","",INDEX(Tableau3[N°CMD],MATCH('01_Données'!P275,Tableau3[Sequence],0),))</f>
        <v/>
      </c>
      <c r="C2552" s="31" t="str">
        <f>IF('01_Données'!Q275="","",INDEX(Tableau3[Désignation],MATCH('01_Données'!P275,Tableau3[Sequence],0),))</f>
        <v/>
      </c>
      <c r="D2552" s="1"/>
      <c r="E2552" s="22"/>
      <c r="F2552" s="22"/>
      <c r="G2552" s="2" t="str">
        <f>IF('01_Données'!Q275="","",INDEX(Tableau3[Délai],MATCH('01_Données'!P275,Tableau3[Sequence],0),))</f>
        <v/>
      </c>
      <c r="H2552" s="2" t="str">
        <f>IF('01_Données'!Q275="","",INDEX(Tableau3[Date livraison],MATCH('01_Données'!P275,Tableau3[Sequence],0),))</f>
        <v/>
      </c>
      <c r="I2552" s="1" t="str">
        <f t="shared" si="48"/>
        <v/>
      </c>
    </row>
    <row r="2553" spans="1:9" x14ac:dyDescent="0.25">
      <c r="A2553" s="19" t="str">
        <f>IF(ROW()-10&lt;='01_Données'!$O$2,ROW()-10,"")</f>
        <v/>
      </c>
      <c r="B2553" s="1" t="str">
        <f>IF('01_Données'!Q276="","",INDEX(Tableau3[N°CMD],MATCH('01_Données'!P276,Tableau3[Sequence],0),))</f>
        <v/>
      </c>
      <c r="C2553" s="31" t="str">
        <f>IF('01_Données'!Q276="","",INDEX(Tableau3[Désignation],MATCH('01_Données'!P276,Tableau3[Sequence],0),))</f>
        <v/>
      </c>
      <c r="D2553" s="1"/>
      <c r="E2553" s="22"/>
      <c r="F2553" s="22"/>
      <c r="G2553" s="2" t="str">
        <f>IF('01_Données'!Q276="","",INDEX(Tableau3[Délai],MATCH('01_Données'!P276,Tableau3[Sequence],0),))</f>
        <v/>
      </c>
      <c r="H2553" s="2" t="str">
        <f>IF('01_Données'!Q276="","",INDEX(Tableau3[Date livraison],MATCH('01_Données'!P276,Tableau3[Sequence],0),))</f>
        <v/>
      </c>
      <c r="I2553" s="1" t="str">
        <f t="shared" si="48"/>
        <v/>
      </c>
    </row>
    <row r="2554" spans="1:9" x14ac:dyDescent="0.25">
      <c r="A2554" s="19" t="str">
        <f>IF(ROW()-10&lt;='01_Données'!$O$2,ROW()-10,"")</f>
        <v/>
      </c>
      <c r="B2554" s="1" t="str">
        <f>IF('01_Données'!Q277="","",INDEX(Tableau3[N°CMD],MATCH('01_Données'!P277,Tableau3[Sequence],0),))</f>
        <v/>
      </c>
      <c r="C2554" s="31" t="str">
        <f>IF('01_Données'!Q277="","",INDEX(Tableau3[Désignation],MATCH('01_Données'!P277,Tableau3[Sequence],0),))</f>
        <v/>
      </c>
      <c r="D2554" s="1"/>
      <c r="E2554" s="22"/>
      <c r="F2554" s="22"/>
      <c r="G2554" s="2" t="str">
        <f>IF('01_Données'!Q277="","",INDEX(Tableau3[Délai],MATCH('01_Données'!P277,Tableau3[Sequence],0),))</f>
        <v/>
      </c>
      <c r="H2554" s="2" t="str">
        <f>IF('01_Données'!Q277="","",INDEX(Tableau3[Date livraison],MATCH('01_Données'!P277,Tableau3[Sequence],0),))</f>
        <v/>
      </c>
      <c r="I2554" s="1" t="str">
        <f t="shared" si="48"/>
        <v/>
      </c>
    </row>
    <row r="2555" spans="1:9" x14ac:dyDescent="0.25">
      <c r="A2555" s="19" t="str">
        <f>IF(ROW()-10&lt;='01_Données'!$O$2,ROW()-10,"")</f>
        <v/>
      </c>
      <c r="B2555" s="1" t="str">
        <f>IF('01_Données'!Q278="","",INDEX(Tableau3[N°CMD],MATCH('01_Données'!P278,Tableau3[Sequence],0),))</f>
        <v/>
      </c>
      <c r="C2555" s="31" t="str">
        <f>IF('01_Données'!Q278="","",INDEX(Tableau3[Désignation],MATCH('01_Données'!P278,Tableau3[Sequence],0),))</f>
        <v/>
      </c>
      <c r="D2555" s="1"/>
      <c r="E2555" s="22"/>
      <c r="F2555" s="22"/>
      <c r="G2555" s="2" t="str">
        <f>IF('01_Données'!Q278="","",INDEX(Tableau3[Délai],MATCH('01_Données'!P278,Tableau3[Sequence],0),))</f>
        <v/>
      </c>
      <c r="H2555" s="2" t="str">
        <f>IF('01_Données'!Q278="","",INDEX(Tableau3[Date livraison],MATCH('01_Données'!P278,Tableau3[Sequence],0),))</f>
        <v/>
      </c>
      <c r="I2555" s="1" t="str">
        <f t="shared" si="48"/>
        <v/>
      </c>
    </row>
    <row r="2556" spans="1:9" x14ac:dyDescent="0.25">
      <c r="A2556" s="19" t="str">
        <f>IF(ROW()-10&lt;='01_Données'!$O$2,ROW()-10,"")</f>
        <v/>
      </c>
      <c r="B2556" s="1" t="str">
        <f>IF('01_Données'!Q279="","",INDEX(Tableau3[N°CMD],MATCH('01_Données'!P279,Tableau3[Sequence],0),))</f>
        <v/>
      </c>
      <c r="C2556" s="31" t="str">
        <f>IF('01_Données'!Q279="","",INDEX(Tableau3[Désignation],MATCH('01_Données'!P279,Tableau3[Sequence],0),))</f>
        <v/>
      </c>
      <c r="D2556" s="1"/>
      <c r="E2556" s="22"/>
      <c r="F2556" s="22"/>
      <c r="G2556" s="2" t="str">
        <f>IF('01_Données'!Q279="","",INDEX(Tableau3[Délai],MATCH('01_Données'!P279,Tableau3[Sequence],0),))</f>
        <v/>
      </c>
      <c r="H2556" s="2" t="str">
        <f>IF('01_Données'!Q279="","",INDEX(Tableau3[Date livraison],MATCH('01_Données'!P279,Tableau3[Sequence],0),))</f>
        <v/>
      </c>
      <c r="I2556" s="1" t="str">
        <f t="shared" si="48"/>
        <v/>
      </c>
    </row>
    <row r="2557" spans="1:9" x14ac:dyDescent="0.25">
      <c r="A2557" s="19" t="str">
        <f>IF(ROW()-10&lt;='01_Données'!$O$2,ROW()-10,"")</f>
        <v/>
      </c>
      <c r="B2557" s="1" t="str">
        <f>IF('01_Données'!Q280="","",INDEX(Tableau3[N°CMD],MATCH('01_Données'!P280,Tableau3[Sequence],0),))</f>
        <v/>
      </c>
      <c r="C2557" s="31" t="str">
        <f>IF('01_Données'!Q280="","",INDEX(Tableau3[Désignation],MATCH('01_Données'!P280,Tableau3[Sequence],0),))</f>
        <v/>
      </c>
      <c r="D2557" s="1"/>
      <c r="E2557" s="22"/>
      <c r="F2557" s="22"/>
      <c r="G2557" s="2" t="str">
        <f>IF('01_Données'!Q280="","",INDEX(Tableau3[Délai],MATCH('01_Données'!P280,Tableau3[Sequence],0),))</f>
        <v/>
      </c>
      <c r="H2557" s="2" t="str">
        <f>IF('01_Données'!Q280="","",INDEX(Tableau3[Date livraison],MATCH('01_Données'!P280,Tableau3[Sequence],0),))</f>
        <v/>
      </c>
      <c r="I2557" s="1" t="str">
        <f t="shared" si="48"/>
        <v/>
      </c>
    </row>
    <row r="2558" spans="1:9" x14ac:dyDescent="0.25">
      <c r="A2558" s="19" t="str">
        <f>IF(ROW()-10&lt;='01_Données'!$O$2,ROW()-10,"")</f>
        <v/>
      </c>
      <c r="B2558" s="1" t="str">
        <f>IF('01_Données'!Q281="","",INDEX(Tableau3[N°CMD],MATCH('01_Données'!P281,Tableau3[Sequence],0),))</f>
        <v/>
      </c>
      <c r="C2558" s="31" t="str">
        <f>IF('01_Données'!Q281="","",INDEX(Tableau3[Désignation],MATCH('01_Données'!P281,Tableau3[Sequence],0),))</f>
        <v/>
      </c>
      <c r="D2558" s="1"/>
      <c r="E2558" s="22"/>
      <c r="F2558" s="22"/>
      <c r="G2558" s="2" t="str">
        <f>IF('01_Données'!Q281="","",INDEX(Tableau3[Délai],MATCH('01_Données'!P281,Tableau3[Sequence],0),))</f>
        <v/>
      </c>
      <c r="H2558" s="2" t="str">
        <f>IF('01_Données'!Q281="","",INDEX(Tableau3[Date livraison],MATCH('01_Données'!P281,Tableau3[Sequence],0),))</f>
        <v/>
      </c>
      <c r="I2558" s="1" t="str">
        <f t="shared" si="48"/>
        <v/>
      </c>
    </row>
    <row r="2559" spans="1:9" x14ac:dyDescent="0.25">
      <c r="A2559" s="19" t="str">
        <f>IF(ROW()-10&lt;='01_Données'!$O$2,ROW()-10,"")</f>
        <v/>
      </c>
      <c r="B2559" s="1" t="str">
        <f>IF('01_Données'!Q282="","",INDEX(Tableau3[N°CMD],MATCH('01_Données'!P282,Tableau3[Sequence],0),))</f>
        <v/>
      </c>
      <c r="C2559" s="31" t="str">
        <f>IF('01_Données'!Q282="","",INDEX(Tableau3[Désignation],MATCH('01_Données'!P282,Tableau3[Sequence],0),))</f>
        <v/>
      </c>
      <c r="D2559" s="1"/>
      <c r="E2559" s="22"/>
      <c r="F2559" s="22"/>
      <c r="G2559" s="2" t="str">
        <f>IF('01_Données'!Q282="","",INDEX(Tableau3[Délai],MATCH('01_Données'!P282,Tableau3[Sequence],0),))</f>
        <v/>
      </c>
      <c r="H2559" s="2" t="str">
        <f>IF('01_Données'!Q282="","",INDEX(Tableau3[Date livraison],MATCH('01_Données'!P282,Tableau3[Sequence],0),))</f>
        <v/>
      </c>
      <c r="I2559" s="1" t="str">
        <f t="shared" si="48"/>
        <v/>
      </c>
    </row>
    <row r="2560" spans="1:9" x14ac:dyDescent="0.25">
      <c r="A2560" s="19" t="str">
        <f>IF(ROW()-10&lt;='01_Données'!$O$2,ROW()-10,"")</f>
        <v/>
      </c>
      <c r="B2560" s="1" t="str">
        <f>IF('01_Données'!Q283="","",INDEX(Tableau3[N°CMD],MATCH('01_Données'!P283,Tableau3[Sequence],0),))</f>
        <v/>
      </c>
      <c r="C2560" s="31" t="str">
        <f>IF('01_Données'!Q283="","",INDEX(Tableau3[Désignation],MATCH('01_Données'!P283,Tableau3[Sequence],0),))</f>
        <v/>
      </c>
      <c r="D2560" s="1"/>
      <c r="E2560" s="22"/>
      <c r="F2560" s="22"/>
      <c r="G2560" s="2" t="str">
        <f>IF('01_Données'!Q283="","",INDEX(Tableau3[Délai],MATCH('01_Données'!P283,Tableau3[Sequence],0),))</f>
        <v/>
      </c>
      <c r="H2560" s="2" t="str">
        <f>IF('01_Données'!Q283="","",INDEX(Tableau3[Date livraison],MATCH('01_Données'!P283,Tableau3[Sequence],0),))</f>
        <v/>
      </c>
      <c r="I2560" s="1" t="str">
        <f t="shared" si="48"/>
        <v/>
      </c>
    </row>
    <row r="2561" spans="1:9" x14ac:dyDescent="0.25">
      <c r="A2561" s="19" t="str">
        <f>IF(ROW()-10&lt;='01_Données'!$O$2,ROW()-10,"")</f>
        <v/>
      </c>
      <c r="B2561" s="1" t="str">
        <f>IF('01_Données'!Q284="","",INDEX(Tableau3[N°CMD],MATCH('01_Données'!P284,Tableau3[Sequence],0),))</f>
        <v/>
      </c>
      <c r="C2561" s="31" t="str">
        <f>IF('01_Données'!Q284="","",INDEX(Tableau3[Désignation],MATCH('01_Données'!P284,Tableau3[Sequence],0),))</f>
        <v/>
      </c>
      <c r="D2561" s="1"/>
      <c r="E2561" s="22"/>
      <c r="F2561" s="22"/>
      <c r="G2561" s="2" t="str">
        <f>IF('01_Données'!Q284="","",INDEX(Tableau3[Délai],MATCH('01_Données'!P284,Tableau3[Sequence],0),))</f>
        <v/>
      </c>
      <c r="H2561" s="2" t="str">
        <f>IF('01_Données'!Q284="","",INDEX(Tableau3[Date livraison],MATCH('01_Données'!P284,Tableau3[Sequence],0),))</f>
        <v/>
      </c>
      <c r="I2561" s="1" t="str">
        <f t="shared" si="48"/>
        <v/>
      </c>
    </row>
    <row r="2562" spans="1:9" x14ac:dyDescent="0.25">
      <c r="A2562" s="19" t="str">
        <f>IF(ROW()-10&lt;='01_Données'!$O$2,ROW()-10,"")</f>
        <v/>
      </c>
      <c r="B2562" s="1" t="str">
        <f>IF('01_Données'!Q285="","",INDEX(Tableau3[N°CMD],MATCH('01_Données'!P285,Tableau3[Sequence],0),))</f>
        <v/>
      </c>
      <c r="C2562" s="31" t="str">
        <f>IF('01_Données'!Q285="","",INDEX(Tableau3[Désignation],MATCH('01_Données'!P285,Tableau3[Sequence],0),))</f>
        <v/>
      </c>
      <c r="D2562" s="1"/>
      <c r="E2562" s="22"/>
      <c r="F2562" s="22"/>
      <c r="G2562" s="2" t="str">
        <f>IF('01_Données'!Q285="","",INDEX(Tableau3[Délai],MATCH('01_Données'!P285,Tableau3[Sequence],0),))</f>
        <v/>
      </c>
      <c r="H2562" s="2" t="str">
        <f>IF('01_Données'!Q285="","",INDEX(Tableau3[Date livraison],MATCH('01_Données'!P285,Tableau3[Sequence],0),))</f>
        <v/>
      </c>
      <c r="I2562" s="1" t="str">
        <f t="shared" si="48"/>
        <v/>
      </c>
    </row>
    <row r="2563" spans="1:9" x14ac:dyDescent="0.25">
      <c r="A2563" s="19" t="str">
        <f>IF(ROW()-10&lt;='01_Données'!$O$2,ROW()-10,"")</f>
        <v/>
      </c>
      <c r="B2563" s="1" t="str">
        <f>IF('01_Données'!Q286="","",INDEX(Tableau3[N°CMD],MATCH('01_Données'!P286,Tableau3[Sequence],0),))</f>
        <v/>
      </c>
      <c r="C2563" s="31" t="str">
        <f>IF('01_Données'!Q286="","",INDEX(Tableau3[Désignation],MATCH('01_Données'!P286,Tableau3[Sequence],0),))</f>
        <v/>
      </c>
      <c r="D2563" s="1"/>
      <c r="E2563" s="22"/>
      <c r="F2563" s="22"/>
      <c r="G2563" s="2" t="str">
        <f>IF('01_Données'!Q286="","",INDEX(Tableau3[Délai],MATCH('01_Données'!P286,Tableau3[Sequence],0),))</f>
        <v/>
      </c>
      <c r="H2563" s="2" t="str">
        <f>IF('01_Données'!Q286="","",INDEX(Tableau3[Date livraison],MATCH('01_Données'!P286,Tableau3[Sequence],0),))</f>
        <v/>
      </c>
      <c r="I2563" s="1" t="str">
        <f t="shared" si="48"/>
        <v/>
      </c>
    </row>
    <row r="2564" spans="1:9" x14ac:dyDescent="0.25">
      <c r="A2564" s="19" t="str">
        <f>IF(ROW()-10&lt;='01_Données'!$O$2,ROW()-10,"")</f>
        <v/>
      </c>
      <c r="B2564" s="1" t="str">
        <f>IF('01_Données'!Q287="","",INDEX(Tableau3[N°CMD],MATCH('01_Données'!P287,Tableau3[Sequence],0),))</f>
        <v/>
      </c>
      <c r="C2564" s="31" t="str">
        <f>IF('01_Données'!Q287="","",INDEX(Tableau3[Désignation],MATCH('01_Données'!P287,Tableau3[Sequence],0),))</f>
        <v/>
      </c>
      <c r="D2564" s="1"/>
      <c r="E2564" s="22"/>
      <c r="F2564" s="22"/>
      <c r="G2564" s="2" t="str">
        <f>IF('01_Données'!Q287="","",INDEX(Tableau3[Délai],MATCH('01_Données'!P287,Tableau3[Sequence],0),))</f>
        <v/>
      </c>
      <c r="H2564" s="2" t="str">
        <f>IF('01_Données'!Q287="","",INDEX(Tableau3[Date livraison],MATCH('01_Données'!P287,Tableau3[Sequence],0),))</f>
        <v/>
      </c>
      <c r="I2564" s="1" t="str">
        <f t="shared" si="48"/>
        <v/>
      </c>
    </row>
    <row r="2565" spans="1:9" x14ac:dyDescent="0.25">
      <c r="A2565" s="19" t="str">
        <f>IF(ROW()-10&lt;='01_Données'!$O$2,ROW()-10,"")</f>
        <v/>
      </c>
      <c r="B2565" s="1" t="str">
        <f>IF('01_Données'!Q288="","",INDEX(Tableau3[N°CMD],MATCH('01_Données'!P288,Tableau3[Sequence],0),))</f>
        <v/>
      </c>
      <c r="C2565" s="31" t="str">
        <f>IF('01_Données'!Q288="","",INDEX(Tableau3[Désignation],MATCH('01_Données'!P288,Tableau3[Sequence],0),))</f>
        <v/>
      </c>
      <c r="D2565" s="1"/>
      <c r="E2565" s="22"/>
      <c r="F2565" s="22"/>
      <c r="G2565" s="2" t="str">
        <f>IF('01_Données'!Q288="","",INDEX(Tableau3[Délai],MATCH('01_Données'!P288,Tableau3[Sequence],0),))</f>
        <v/>
      </c>
      <c r="H2565" s="2" t="str">
        <f>IF('01_Données'!Q288="","",INDEX(Tableau3[Date livraison],MATCH('01_Données'!P288,Tableau3[Sequence],0),))</f>
        <v/>
      </c>
      <c r="I2565" s="1" t="str">
        <f t="shared" si="48"/>
        <v/>
      </c>
    </row>
    <row r="2566" spans="1:9" x14ac:dyDescent="0.25">
      <c r="A2566" s="19" t="str">
        <f>IF(ROW()-10&lt;='01_Données'!$O$2,ROW()-10,"")</f>
        <v/>
      </c>
      <c r="B2566" s="1" t="str">
        <f>IF('01_Données'!Q289="","",INDEX(Tableau3[N°CMD],MATCH('01_Données'!P289,Tableau3[Sequence],0),))</f>
        <v/>
      </c>
      <c r="C2566" s="31" t="str">
        <f>IF('01_Données'!Q289="","",INDEX(Tableau3[Désignation],MATCH('01_Données'!P289,Tableau3[Sequence],0),))</f>
        <v/>
      </c>
      <c r="D2566" s="1"/>
      <c r="E2566" s="22"/>
      <c r="F2566" s="22"/>
      <c r="G2566" s="2" t="str">
        <f>IF('01_Données'!Q289="","",INDEX(Tableau3[Délai],MATCH('01_Données'!P289,Tableau3[Sequence],0),))</f>
        <v/>
      </c>
      <c r="H2566" s="2" t="str">
        <f>IF('01_Données'!Q289="","",INDEX(Tableau3[Date livraison],MATCH('01_Données'!P289,Tableau3[Sequence],0),))</f>
        <v/>
      </c>
      <c r="I2566" s="1" t="str">
        <f t="shared" si="48"/>
        <v/>
      </c>
    </row>
    <row r="2567" spans="1:9" x14ac:dyDescent="0.25">
      <c r="A2567" s="19" t="str">
        <f>IF(ROW()-10&lt;='01_Données'!$O$2,ROW()-10,"")</f>
        <v/>
      </c>
      <c r="B2567" s="1" t="str">
        <f>IF('01_Données'!Q290="","",INDEX(Tableau3[N°CMD],MATCH('01_Données'!P290,Tableau3[Sequence],0),))</f>
        <v/>
      </c>
      <c r="C2567" s="31" t="str">
        <f>IF('01_Données'!Q290="","",INDEX(Tableau3[Désignation],MATCH('01_Données'!P290,Tableau3[Sequence],0),))</f>
        <v/>
      </c>
      <c r="D2567" s="1"/>
      <c r="E2567" s="22"/>
      <c r="F2567" s="22"/>
      <c r="G2567" s="2" t="str">
        <f>IF('01_Données'!Q290="","",INDEX(Tableau3[Délai],MATCH('01_Données'!P290,Tableau3[Sequence],0),))</f>
        <v/>
      </c>
      <c r="H2567" s="2" t="str">
        <f>IF('01_Données'!Q290="","",INDEX(Tableau3[Date livraison],MATCH('01_Données'!P290,Tableau3[Sequence],0),))</f>
        <v/>
      </c>
      <c r="I2567" s="1" t="str">
        <f t="shared" si="48"/>
        <v/>
      </c>
    </row>
    <row r="2568" spans="1:9" x14ac:dyDescent="0.25">
      <c r="A2568" s="19" t="str">
        <f>IF(ROW()-10&lt;='01_Données'!$O$2,ROW()-10,"")</f>
        <v/>
      </c>
      <c r="B2568" s="1" t="str">
        <f>IF('01_Données'!Q291="","",INDEX(Tableau3[N°CMD],MATCH('01_Données'!P291,Tableau3[Sequence],0),))</f>
        <v/>
      </c>
      <c r="C2568" s="31" t="str">
        <f>IF('01_Données'!Q291="","",INDEX(Tableau3[Désignation],MATCH('01_Données'!P291,Tableau3[Sequence],0),))</f>
        <v/>
      </c>
      <c r="D2568" s="1"/>
      <c r="E2568" s="22"/>
      <c r="F2568" s="22"/>
      <c r="G2568" s="2" t="str">
        <f>IF('01_Données'!Q291="","",INDEX(Tableau3[Délai],MATCH('01_Données'!P291,Tableau3[Sequence],0),))</f>
        <v/>
      </c>
      <c r="H2568" s="2" t="str">
        <f>IF('01_Données'!Q291="","",INDEX(Tableau3[Date livraison],MATCH('01_Données'!P291,Tableau3[Sequence],0),))</f>
        <v/>
      </c>
      <c r="I2568" s="1" t="str">
        <f t="shared" si="48"/>
        <v/>
      </c>
    </row>
    <row r="2569" spans="1:9" x14ac:dyDescent="0.25">
      <c r="A2569" s="19" t="str">
        <f>IF(ROW()-10&lt;='01_Données'!$O$2,ROW()-10,"")</f>
        <v/>
      </c>
      <c r="B2569" s="1" t="str">
        <f>IF('01_Données'!Q292="","",INDEX(Tableau3[N°CMD],MATCH('01_Données'!P292,Tableau3[Sequence],0),))</f>
        <v/>
      </c>
      <c r="C2569" s="31" t="str">
        <f>IF('01_Données'!Q292="","",INDEX(Tableau3[Désignation],MATCH('01_Données'!P292,Tableau3[Sequence],0),))</f>
        <v/>
      </c>
      <c r="D2569" s="1"/>
      <c r="E2569" s="22"/>
      <c r="F2569" s="22"/>
      <c r="G2569" s="2" t="str">
        <f>IF('01_Données'!Q292="","",INDEX(Tableau3[Délai],MATCH('01_Données'!P292,Tableau3[Sequence],0),))</f>
        <v/>
      </c>
      <c r="H2569" s="2" t="str">
        <f>IF('01_Données'!Q292="","",INDEX(Tableau3[Date livraison],MATCH('01_Données'!P292,Tableau3[Sequence],0),))</f>
        <v/>
      </c>
      <c r="I2569" s="1" t="str">
        <f t="shared" si="48"/>
        <v/>
      </c>
    </row>
    <row r="2570" spans="1:9" x14ac:dyDescent="0.25">
      <c r="A2570" s="19" t="str">
        <f>IF(ROW()-10&lt;='01_Données'!$O$2,ROW()-10,"")</f>
        <v/>
      </c>
      <c r="B2570" s="1" t="str">
        <f>IF('01_Données'!Q293="","",INDEX(Tableau3[N°CMD],MATCH('01_Données'!P293,Tableau3[Sequence],0),))</f>
        <v/>
      </c>
      <c r="C2570" s="31" t="str">
        <f>IF('01_Données'!Q293="","",INDEX(Tableau3[Désignation],MATCH('01_Données'!P293,Tableau3[Sequence],0),))</f>
        <v/>
      </c>
      <c r="D2570" s="1"/>
      <c r="E2570" s="22"/>
      <c r="F2570" s="22"/>
      <c r="G2570" s="2" t="str">
        <f>IF('01_Données'!Q293="","",INDEX(Tableau3[Délai],MATCH('01_Données'!P293,Tableau3[Sequence],0),))</f>
        <v/>
      </c>
      <c r="H2570" s="2" t="str">
        <f>IF('01_Données'!Q293="","",INDEX(Tableau3[Date livraison],MATCH('01_Données'!P293,Tableau3[Sequence],0),))</f>
        <v/>
      </c>
      <c r="I2570" s="1" t="str">
        <f t="shared" si="48"/>
        <v/>
      </c>
    </row>
    <row r="2571" spans="1:9" x14ac:dyDescent="0.25">
      <c r="A2571" s="19" t="str">
        <f>IF(ROW()-10&lt;='01_Données'!$O$2,ROW()-10,"")</f>
        <v/>
      </c>
      <c r="B2571" s="1" t="str">
        <f>IF('01_Données'!Q294="","",INDEX(Tableau3[N°CMD],MATCH('01_Données'!P294,Tableau3[Sequence],0),))</f>
        <v/>
      </c>
      <c r="C2571" s="31" t="str">
        <f>IF('01_Données'!Q294="","",INDEX(Tableau3[Désignation],MATCH('01_Données'!P294,Tableau3[Sequence],0),))</f>
        <v/>
      </c>
      <c r="D2571" s="1"/>
      <c r="E2571" s="22"/>
      <c r="F2571" s="22"/>
      <c r="G2571" s="2" t="str">
        <f>IF('01_Données'!Q294="","",INDEX(Tableau3[Délai],MATCH('01_Données'!P294,Tableau3[Sequence],0),))</f>
        <v/>
      </c>
      <c r="H2571" s="2" t="str">
        <f>IF('01_Données'!Q294="","",INDEX(Tableau3[Date livraison],MATCH('01_Données'!P294,Tableau3[Sequence],0),))</f>
        <v/>
      </c>
      <c r="I2571" s="1" t="str">
        <f t="shared" si="48"/>
        <v/>
      </c>
    </row>
    <row r="2572" spans="1:9" x14ac:dyDescent="0.25">
      <c r="A2572" s="19" t="str">
        <f>IF(ROW()-10&lt;='01_Données'!$O$2,ROW()-10,"")</f>
        <v/>
      </c>
      <c r="B2572" s="1" t="str">
        <f>IF('01_Données'!Q295="","",INDEX(Tableau3[N°CMD],MATCH('01_Données'!P295,Tableau3[Sequence],0),))</f>
        <v/>
      </c>
      <c r="C2572" s="31" t="str">
        <f>IF('01_Données'!Q295="","",INDEX(Tableau3[Désignation],MATCH('01_Données'!P295,Tableau3[Sequence],0),))</f>
        <v/>
      </c>
      <c r="D2572" s="1"/>
      <c r="E2572" s="22"/>
      <c r="F2572" s="22"/>
      <c r="G2572" s="2" t="str">
        <f>IF('01_Données'!Q295="","",INDEX(Tableau3[Délai],MATCH('01_Données'!P295,Tableau3[Sequence],0),))</f>
        <v/>
      </c>
      <c r="H2572" s="2" t="str">
        <f>IF('01_Données'!Q295="","",INDEX(Tableau3[Date livraison],MATCH('01_Données'!P295,Tableau3[Sequence],0),))</f>
        <v/>
      </c>
      <c r="I2572" s="1" t="str">
        <f t="shared" si="48"/>
        <v/>
      </c>
    </row>
    <row r="2573" spans="1:9" x14ac:dyDescent="0.25">
      <c r="A2573" s="19" t="str">
        <f>IF(ROW()-10&lt;='01_Données'!$O$2,ROW()-10,"")</f>
        <v/>
      </c>
      <c r="B2573" s="1" t="str">
        <f>IF('01_Données'!Q296="","",INDEX(Tableau3[N°CMD],MATCH('01_Données'!P296,Tableau3[Sequence],0),))</f>
        <v/>
      </c>
      <c r="C2573" s="31" t="str">
        <f>IF('01_Données'!Q296="","",INDEX(Tableau3[Désignation],MATCH('01_Données'!P296,Tableau3[Sequence],0),))</f>
        <v/>
      </c>
      <c r="D2573" s="1"/>
      <c r="E2573" s="22"/>
      <c r="F2573" s="22"/>
      <c r="G2573" s="2" t="str">
        <f>IF('01_Données'!Q296="","",INDEX(Tableau3[Délai],MATCH('01_Données'!P296,Tableau3[Sequence],0),))</f>
        <v/>
      </c>
      <c r="H2573" s="2" t="str">
        <f>IF('01_Données'!Q296="","",INDEX(Tableau3[Date livraison],MATCH('01_Données'!P296,Tableau3[Sequence],0),))</f>
        <v/>
      </c>
      <c r="I2573" s="1" t="str">
        <f t="shared" si="48"/>
        <v/>
      </c>
    </row>
    <row r="2574" spans="1:9" x14ac:dyDescent="0.25">
      <c r="A2574" s="19" t="str">
        <f>IF(ROW()-10&lt;='01_Données'!$O$2,ROW()-10,"")</f>
        <v/>
      </c>
      <c r="B2574" s="1" t="str">
        <f>IF('01_Données'!Q297="","",INDEX(Tableau3[N°CMD],MATCH('01_Données'!P297,Tableau3[Sequence],0),))</f>
        <v/>
      </c>
      <c r="C2574" s="31" t="str">
        <f>IF('01_Données'!Q297="","",INDEX(Tableau3[Désignation],MATCH('01_Données'!P297,Tableau3[Sequence],0),))</f>
        <v/>
      </c>
      <c r="D2574" s="1"/>
      <c r="E2574" s="22"/>
      <c r="F2574" s="22"/>
      <c r="G2574" s="2" t="str">
        <f>IF('01_Données'!Q297="","",INDEX(Tableau3[Délai],MATCH('01_Données'!P297,Tableau3[Sequence],0),))</f>
        <v/>
      </c>
      <c r="H2574" s="2" t="str">
        <f>IF('01_Données'!Q297="","",INDEX(Tableau3[Date livraison],MATCH('01_Données'!P297,Tableau3[Sequence],0),))</f>
        <v/>
      </c>
      <c r="I2574" s="1" t="str">
        <f t="shared" si="48"/>
        <v/>
      </c>
    </row>
    <row r="2575" spans="1:9" x14ac:dyDescent="0.25">
      <c r="A2575" s="19" t="str">
        <f>IF(ROW()-10&lt;='01_Données'!$O$2,ROW()-10,"")</f>
        <v/>
      </c>
      <c r="B2575" s="1" t="str">
        <f>IF('01_Données'!Q298="","",INDEX(Tableau3[N°CMD],MATCH('01_Données'!P298,Tableau3[Sequence],0),))</f>
        <v/>
      </c>
      <c r="C2575" s="31" t="str">
        <f>IF('01_Données'!Q298="","",INDEX(Tableau3[Désignation],MATCH('01_Données'!P298,Tableau3[Sequence],0),))</f>
        <v/>
      </c>
      <c r="D2575" s="1"/>
      <c r="E2575" s="22"/>
      <c r="F2575" s="22"/>
      <c r="G2575" s="2" t="str">
        <f>IF('01_Données'!Q298="","",INDEX(Tableau3[Délai],MATCH('01_Données'!P298,Tableau3[Sequence],0),))</f>
        <v/>
      </c>
      <c r="H2575" s="2" t="str">
        <f>IF('01_Données'!Q298="","",INDEX(Tableau3[Date livraison],MATCH('01_Données'!P298,Tableau3[Sequence],0),))</f>
        <v/>
      </c>
      <c r="I2575" s="1" t="str">
        <f t="shared" si="48"/>
        <v/>
      </c>
    </row>
    <row r="2576" spans="1:9" x14ac:dyDescent="0.25">
      <c r="A2576" s="19" t="str">
        <f>IF(ROW()-10&lt;='01_Données'!$O$2,ROW()-10,"")</f>
        <v/>
      </c>
      <c r="B2576" s="1" t="str">
        <f>IF('01_Données'!Q299="","",INDEX(Tableau3[N°CMD],MATCH('01_Données'!P299,Tableau3[Sequence],0),))</f>
        <v/>
      </c>
      <c r="C2576" s="31" t="str">
        <f>IF('01_Données'!Q299="","",INDEX(Tableau3[Désignation],MATCH('01_Données'!P299,Tableau3[Sequence],0),))</f>
        <v/>
      </c>
      <c r="D2576" s="1"/>
      <c r="E2576" s="22"/>
      <c r="F2576" s="22"/>
      <c r="G2576" s="2" t="str">
        <f>IF('01_Données'!Q299="","",INDEX(Tableau3[Délai],MATCH('01_Données'!P299,Tableau3[Sequence],0),))</f>
        <v/>
      </c>
      <c r="H2576" s="2" t="str">
        <f>IF('01_Données'!Q299="","",INDEX(Tableau3[Date livraison],MATCH('01_Données'!P299,Tableau3[Sequence],0),))</f>
        <v/>
      </c>
      <c r="I2576" s="1" t="str">
        <f t="shared" si="48"/>
        <v/>
      </c>
    </row>
    <row r="2577" spans="1:9" x14ac:dyDescent="0.25">
      <c r="A2577" s="19" t="str">
        <f>IF(ROW()-10&lt;='01_Données'!$O$2,ROW()-10,"")</f>
        <v/>
      </c>
      <c r="B2577" s="1" t="str">
        <f>IF('01_Données'!Q300="","",INDEX(Tableau3[N°CMD],MATCH('01_Données'!P300,Tableau3[Sequence],0),))</f>
        <v/>
      </c>
      <c r="C2577" s="31" t="str">
        <f>IF('01_Données'!Q300="","",INDEX(Tableau3[Désignation],MATCH('01_Données'!P300,Tableau3[Sequence],0),))</f>
        <v/>
      </c>
      <c r="D2577" s="1"/>
      <c r="E2577" s="22"/>
      <c r="F2577" s="22"/>
      <c r="G2577" s="2" t="str">
        <f>IF('01_Données'!Q300="","",INDEX(Tableau3[Délai],MATCH('01_Données'!P300,Tableau3[Sequence],0),))</f>
        <v/>
      </c>
      <c r="H2577" s="2" t="str">
        <f>IF('01_Données'!Q300="","",INDEX(Tableau3[Date livraison],MATCH('01_Données'!P300,Tableau3[Sequence],0),))</f>
        <v/>
      </c>
      <c r="I2577" s="1" t="str">
        <f t="shared" si="48"/>
        <v/>
      </c>
    </row>
    <row r="2578" spans="1:9" x14ac:dyDescent="0.25">
      <c r="A2578" s="19" t="str">
        <f>IF(ROW()-10&lt;='01_Données'!$O$2,ROW()-10,"")</f>
        <v/>
      </c>
      <c r="B2578" s="1" t="str">
        <f>IF('01_Données'!Q301="","",INDEX(Tableau3[N°CMD],MATCH('01_Données'!P301,Tableau3[Sequence],0),))</f>
        <v/>
      </c>
      <c r="C2578" s="31" t="str">
        <f>IF('01_Données'!Q301="","",INDEX(Tableau3[Désignation],MATCH('01_Données'!P301,Tableau3[Sequence],0),))</f>
        <v/>
      </c>
      <c r="D2578" s="1"/>
      <c r="E2578" s="22"/>
      <c r="F2578" s="22"/>
      <c r="G2578" s="2" t="str">
        <f>IF('01_Données'!Q301="","",INDEX(Tableau3[Délai],MATCH('01_Données'!P301,Tableau3[Sequence],0),))</f>
        <v/>
      </c>
      <c r="H2578" s="2" t="str">
        <f>IF('01_Données'!Q301="","",INDEX(Tableau3[Date livraison],MATCH('01_Données'!P301,Tableau3[Sequence],0),))</f>
        <v/>
      </c>
      <c r="I2578" s="1" t="str">
        <f t="shared" si="48"/>
        <v/>
      </c>
    </row>
    <row r="2579" spans="1:9" x14ac:dyDescent="0.25">
      <c r="A2579" s="19" t="str">
        <f>IF(ROW()-10&lt;='01_Données'!$O$2,ROW()-10,"")</f>
        <v/>
      </c>
      <c r="B2579" s="1" t="str">
        <f>IF('01_Données'!Q302="","",INDEX(Tableau3[N°CMD],MATCH('01_Données'!P302,Tableau3[Sequence],0),))</f>
        <v/>
      </c>
      <c r="C2579" s="31" t="str">
        <f>IF('01_Données'!Q302="","",INDEX(Tableau3[Désignation],MATCH('01_Données'!P302,Tableau3[Sequence],0),))</f>
        <v/>
      </c>
      <c r="D2579" s="1"/>
      <c r="E2579" s="22"/>
      <c r="F2579" s="22"/>
      <c r="G2579" s="2" t="str">
        <f>IF('01_Données'!Q302="","",INDEX(Tableau3[Délai],MATCH('01_Données'!P302,Tableau3[Sequence],0),))</f>
        <v/>
      </c>
      <c r="H2579" s="2" t="str">
        <f>IF('01_Données'!Q302="","",INDEX(Tableau3[Date livraison],MATCH('01_Données'!P302,Tableau3[Sequence],0),))</f>
        <v/>
      </c>
      <c r="I2579" s="1" t="str">
        <f t="shared" si="48"/>
        <v/>
      </c>
    </row>
    <row r="2580" spans="1:9" x14ac:dyDescent="0.25">
      <c r="A2580" s="19" t="str">
        <f>IF(ROW()-10&lt;='01_Données'!$O$2,ROW()-10,"")</f>
        <v/>
      </c>
      <c r="B2580" s="1" t="str">
        <f>IF('01_Données'!Q303="","",INDEX(Tableau3[N°CMD],MATCH('01_Données'!P303,Tableau3[Sequence],0),))</f>
        <v/>
      </c>
      <c r="C2580" s="31" t="str">
        <f>IF('01_Données'!Q303="","",INDEX(Tableau3[Désignation],MATCH('01_Données'!P303,Tableau3[Sequence],0),))</f>
        <v/>
      </c>
      <c r="D2580" s="1"/>
      <c r="E2580" s="22"/>
      <c r="F2580" s="22"/>
      <c r="G2580" s="2" t="str">
        <f>IF('01_Données'!Q303="","",INDEX(Tableau3[Délai],MATCH('01_Données'!P303,Tableau3[Sequence],0),))</f>
        <v/>
      </c>
      <c r="H2580" s="2" t="str">
        <f>IF('01_Données'!Q303="","",INDEX(Tableau3[Date livraison],MATCH('01_Données'!P303,Tableau3[Sequence],0),))</f>
        <v/>
      </c>
      <c r="I2580" s="1" t="str">
        <f t="shared" si="48"/>
        <v/>
      </c>
    </row>
    <row r="2581" spans="1:9" x14ac:dyDescent="0.25">
      <c r="A2581" s="19" t="str">
        <f>IF(ROW()-10&lt;='01_Données'!$O$2,ROW()-10,"")</f>
        <v/>
      </c>
      <c r="B2581" s="1" t="str">
        <f>IF('01_Données'!Q304="","",INDEX(Tableau3[N°CMD],MATCH('01_Données'!P304,Tableau3[Sequence],0),))</f>
        <v/>
      </c>
      <c r="C2581" s="31" t="str">
        <f>IF('01_Données'!Q304="","",INDEX(Tableau3[Désignation],MATCH('01_Données'!P304,Tableau3[Sequence],0),))</f>
        <v/>
      </c>
      <c r="D2581" s="1"/>
      <c r="E2581" s="22"/>
      <c r="F2581" s="22"/>
      <c r="G2581" s="2" t="str">
        <f>IF('01_Données'!Q304="","",INDEX(Tableau3[Délai],MATCH('01_Données'!P304,Tableau3[Sequence],0),))</f>
        <v/>
      </c>
      <c r="H2581" s="2" t="str">
        <f>IF('01_Données'!Q304="","",INDEX(Tableau3[Date livraison],MATCH('01_Données'!P304,Tableau3[Sequence],0),))</f>
        <v/>
      </c>
      <c r="I2581" s="1" t="str">
        <f t="shared" si="48"/>
        <v/>
      </c>
    </row>
    <row r="2582" spans="1:9" x14ac:dyDescent="0.25">
      <c r="A2582" s="19" t="str">
        <f>IF(ROW()-10&lt;='01_Données'!$O$2,ROW()-10,"")</f>
        <v/>
      </c>
      <c r="B2582" s="1" t="str">
        <f>IF('01_Données'!Q305="","",INDEX(Tableau3[N°CMD],MATCH('01_Données'!P305,Tableau3[Sequence],0),))</f>
        <v/>
      </c>
      <c r="C2582" s="31" t="str">
        <f>IF('01_Données'!Q305="","",INDEX(Tableau3[Désignation],MATCH('01_Données'!P305,Tableau3[Sequence],0),))</f>
        <v/>
      </c>
      <c r="D2582" s="1"/>
      <c r="E2582" s="22"/>
      <c r="F2582" s="22"/>
      <c r="G2582" s="2" t="str">
        <f>IF('01_Données'!Q305="","",INDEX(Tableau3[Délai],MATCH('01_Données'!P305,Tableau3[Sequence],0),))</f>
        <v/>
      </c>
      <c r="H2582" s="2" t="str">
        <f>IF('01_Données'!Q305="","",INDEX(Tableau3[Date livraison],MATCH('01_Données'!P305,Tableau3[Sequence],0),))</f>
        <v/>
      </c>
      <c r="I2582" s="1" t="str">
        <f t="shared" si="48"/>
        <v/>
      </c>
    </row>
    <row r="2583" spans="1:9" x14ac:dyDescent="0.25">
      <c r="A2583" s="19" t="str">
        <f>IF(ROW()-10&lt;='01_Données'!$O$2,ROW()-10,"")</f>
        <v/>
      </c>
      <c r="B2583" s="1" t="str">
        <f>IF('01_Données'!Q306="","",INDEX(Tableau3[N°CMD],MATCH('01_Données'!P306,Tableau3[Sequence],0),))</f>
        <v/>
      </c>
      <c r="C2583" s="31" t="str">
        <f>IF('01_Données'!Q306="","",INDEX(Tableau3[Désignation],MATCH('01_Données'!P306,Tableau3[Sequence],0),))</f>
        <v/>
      </c>
      <c r="D2583" s="1"/>
      <c r="E2583" s="22"/>
      <c r="F2583" s="22"/>
      <c r="G2583" s="2" t="str">
        <f>IF('01_Données'!Q306="","",INDEX(Tableau3[Délai],MATCH('01_Données'!P306,Tableau3[Sequence],0),))</f>
        <v/>
      </c>
      <c r="H2583" s="2" t="str">
        <f>IF('01_Données'!Q306="","",INDEX(Tableau3[Date livraison],MATCH('01_Données'!P306,Tableau3[Sequence],0),))</f>
        <v/>
      </c>
      <c r="I2583" s="1" t="str">
        <f t="shared" si="48"/>
        <v/>
      </c>
    </row>
    <row r="2584" spans="1:9" x14ac:dyDescent="0.25">
      <c r="A2584" s="19" t="str">
        <f>IF(ROW()-10&lt;='01_Données'!$O$2,ROW()-10,"")</f>
        <v/>
      </c>
      <c r="B2584" s="1" t="str">
        <f>IF('01_Données'!Q307="","",INDEX(Tableau3[N°CMD],MATCH('01_Données'!P307,Tableau3[Sequence],0),))</f>
        <v/>
      </c>
      <c r="C2584" s="31" t="str">
        <f>IF('01_Données'!Q307="","",INDEX(Tableau3[Désignation],MATCH('01_Données'!P307,Tableau3[Sequence],0),))</f>
        <v/>
      </c>
      <c r="D2584" s="1"/>
      <c r="E2584" s="22"/>
      <c r="F2584" s="22"/>
      <c r="G2584" s="2" t="str">
        <f>IF('01_Données'!Q307="","",INDEX(Tableau3[Délai],MATCH('01_Données'!P307,Tableau3[Sequence],0),))</f>
        <v/>
      </c>
      <c r="H2584" s="2" t="str">
        <f>IF('01_Données'!Q307="","",INDEX(Tableau3[Date livraison],MATCH('01_Données'!P307,Tableau3[Sequence],0),))</f>
        <v/>
      </c>
      <c r="I2584" s="1" t="str">
        <f t="shared" si="48"/>
        <v/>
      </c>
    </row>
    <row r="2585" spans="1:9" x14ac:dyDescent="0.25">
      <c r="A2585" s="19" t="str">
        <f>IF(ROW()-10&lt;='01_Données'!$O$2,ROW()-10,"")</f>
        <v/>
      </c>
      <c r="B2585" s="1" t="str">
        <f>IF('01_Données'!Q308="","",INDEX(Tableau3[N°CMD],MATCH('01_Données'!P308,Tableau3[Sequence],0),))</f>
        <v/>
      </c>
      <c r="C2585" s="31" t="str">
        <f>IF('01_Données'!Q308="","",INDEX(Tableau3[Désignation],MATCH('01_Données'!P308,Tableau3[Sequence],0),))</f>
        <v/>
      </c>
      <c r="D2585" s="1"/>
      <c r="E2585" s="22"/>
      <c r="F2585" s="22"/>
      <c r="G2585" s="2" t="str">
        <f>IF('01_Données'!Q308="","",INDEX(Tableau3[Délai],MATCH('01_Données'!P308,Tableau3[Sequence],0),))</f>
        <v/>
      </c>
      <c r="H2585" s="2" t="str">
        <f>IF('01_Données'!Q308="","",INDEX(Tableau3[Date livraison],MATCH('01_Données'!P308,Tableau3[Sequence],0),))</f>
        <v/>
      </c>
      <c r="I2585" s="1" t="str">
        <f t="shared" si="48"/>
        <v/>
      </c>
    </row>
    <row r="2586" spans="1:9" x14ac:dyDescent="0.25">
      <c r="A2586" s="19" t="str">
        <f>IF(ROW()-10&lt;='01_Données'!$O$2,ROW()-10,"")</f>
        <v/>
      </c>
      <c r="B2586" s="1" t="str">
        <f>IF('01_Données'!Q309="","",INDEX(Tableau3[N°CMD],MATCH('01_Données'!P309,Tableau3[Sequence],0),))</f>
        <v/>
      </c>
      <c r="C2586" s="31" t="str">
        <f>IF('01_Données'!Q309="","",INDEX(Tableau3[Désignation],MATCH('01_Données'!P309,Tableau3[Sequence],0),))</f>
        <v/>
      </c>
      <c r="D2586" s="1"/>
      <c r="E2586" s="22"/>
      <c r="F2586" s="22"/>
      <c r="G2586" s="2" t="str">
        <f>IF('01_Données'!Q309="","",INDEX(Tableau3[Délai],MATCH('01_Données'!P309,Tableau3[Sequence],0),))</f>
        <v/>
      </c>
      <c r="H2586" s="2" t="str">
        <f>IF('01_Données'!Q309="","",INDEX(Tableau3[Date livraison],MATCH('01_Données'!P309,Tableau3[Sequence],0),))</f>
        <v/>
      </c>
      <c r="I2586" s="1" t="str">
        <f t="shared" si="48"/>
        <v/>
      </c>
    </row>
    <row r="2587" spans="1:9" x14ac:dyDescent="0.25">
      <c r="A2587" s="19" t="str">
        <f>IF(ROW()-10&lt;='01_Données'!$O$2,ROW()-10,"")</f>
        <v/>
      </c>
      <c r="B2587" s="1" t="str">
        <f>IF('01_Données'!Q310="","",INDEX(Tableau3[N°CMD],MATCH('01_Données'!P310,Tableau3[Sequence],0),))</f>
        <v/>
      </c>
      <c r="C2587" s="31" t="str">
        <f>IF('01_Données'!Q310="","",INDEX(Tableau3[Désignation],MATCH('01_Données'!P310,Tableau3[Sequence],0),))</f>
        <v/>
      </c>
      <c r="D2587" s="1"/>
      <c r="E2587" s="22"/>
      <c r="F2587" s="22"/>
      <c r="G2587" s="2" t="str">
        <f>IF('01_Données'!Q310="","",INDEX(Tableau3[Délai],MATCH('01_Données'!P310,Tableau3[Sequence],0),))</f>
        <v/>
      </c>
      <c r="H2587" s="2" t="str">
        <f>IF('01_Données'!Q310="","",INDEX(Tableau3[Date livraison],MATCH('01_Données'!P310,Tableau3[Sequence],0),))</f>
        <v/>
      </c>
      <c r="I2587" s="1" t="str">
        <f t="shared" si="48"/>
        <v/>
      </c>
    </row>
    <row r="2588" spans="1:9" x14ac:dyDescent="0.25">
      <c r="A2588" s="19" t="str">
        <f>IF(ROW()-10&lt;='01_Données'!$O$2,ROW()-10,"")</f>
        <v/>
      </c>
      <c r="B2588" s="1" t="str">
        <f>IF('01_Données'!Q311="","",INDEX(Tableau3[N°CMD],MATCH('01_Données'!P311,Tableau3[Sequence],0),))</f>
        <v/>
      </c>
      <c r="C2588" s="31" t="str">
        <f>IF('01_Données'!Q311="","",INDEX(Tableau3[Désignation],MATCH('01_Données'!P311,Tableau3[Sequence],0),))</f>
        <v/>
      </c>
      <c r="D2588" s="1"/>
      <c r="E2588" s="22"/>
      <c r="F2588" s="22"/>
      <c r="G2588" s="2" t="str">
        <f>IF('01_Données'!Q311="","",INDEX(Tableau3[Délai],MATCH('01_Données'!P311,Tableau3[Sequence],0),))</f>
        <v/>
      </c>
      <c r="H2588" s="2" t="str">
        <f>IF('01_Données'!Q311="","",INDEX(Tableau3[Date livraison],MATCH('01_Données'!P311,Tableau3[Sequence],0),))</f>
        <v/>
      </c>
      <c r="I2588" s="1" t="str">
        <f t="shared" si="48"/>
        <v/>
      </c>
    </row>
    <row r="2589" spans="1:9" x14ac:dyDescent="0.25">
      <c r="A2589" s="19" t="str">
        <f>IF(ROW()-10&lt;='01_Données'!$O$2,ROW()-10,"")</f>
        <v/>
      </c>
      <c r="B2589" s="1" t="str">
        <f>IF('01_Données'!Q312="","",INDEX(Tableau3[N°CMD],MATCH('01_Données'!P312,Tableau3[Sequence],0),))</f>
        <v/>
      </c>
      <c r="C2589" s="31" t="str">
        <f>IF('01_Données'!Q312="","",INDEX(Tableau3[Désignation],MATCH('01_Données'!P312,Tableau3[Sequence],0),))</f>
        <v/>
      </c>
      <c r="D2589" s="1"/>
      <c r="E2589" s="22"/>
      <c r="F2589" s="22"/>
      <c r="G2589" s="2" t="str">
        <f>IF('01_Données'!Q312="","",INDEX(Tableau3[Délai],MATCH('01_Données'!P312,Tableau3[Sequence],0),))</f>
        <v/>
      </c>
      <c r="H2589" s="2" t="str">
        <f>IF('01_Données'!Q312="","",INDEX(Tableau3[Date livraison],MATCH('01_Données'!P312,Tableau3[Sequence],0),))</f>
        <v/>
      </c>
      <c r="I2589" s="1" t="str">
        <f t="shared" si="48"/>
        <v/>
      </c>
    </row>
    <row r="2590" spans="1:9" x14ac:dyDescent="0.25">
      <c r="A2590" s="19" t="str">
        <f>IF(ROW()-10&lt;='01_Données'!$O$2,ROW()-10,"")</f>
        <v/>
      </c>
      <c r="B2590" s="1" t="str">
        <f>IF('01_Données'!Q313="","",INDEX(Tableau3[N°CMD],MATCH('01_Données'!P313,Tableau3[Sequence],0),))</f>
        <v/>
      </c>
      <c r="C2590" s="31" t="str">
        <f>IF('01_Données'!Q313="","",INDEX(Tableau3[Désignation],MATCH('01_Données'!P313,Tableau3[Sequence],0),))</f>
        <v/>
      </c>
      <c r="D2590" s="1"/>
      <c r="E2590" s="22"/>
      <c r="F2590" s="22"/>
      <c r="G2590" s="2" t="str">
        <f>IF('01_Données'!Q313="","",INDEX(Tableau3[Délai],MATCH('01_Données'!P313,Tableau3[Sequence],0),))</f>
        <v/>
      </c>
      <c r="H2590" s="2" t="str">
        <f>IF('01_Données'!Q313="","",INDEX(Tableau3[Date livraison],MATCH('01_Données'!P313,Tableau3[Sequence],0),))</f>
        <v/>
      </c>
      <c r="I2590" s="1" t="str">
        <f t="shared" si="48"/>
        <v/>
      </c>
    </row>
    <row r="2591" spans="1:9" x14ac:dyDescent="0.25">
      <c r="A2591" s="19" t="str">
        <f>IF(ROW()-10&lt;='01_Données'!$O$2,ROW()-10,"")</f>
        <v/>
      </c>
      <c r="B2591" s="1" t="str">
        <f>IF('01_Données'!Q314="","",INDEX(Tableau3[N°CMD],MATCH('01_Données'!P314,Tableau3[Sequence],0),))</f>
        <v/>
      </c>
      <c r="C2591" s="31" t="str">
        <f>IF('01_Données'!Q314="","",INDEX(Tableau3[Désignation],MATCH('01_Données'!P314,Tableau3[Sequence],0),))</f>
        <v/>
      </c>
      <c r="D2591" s="1"/>
      <c r="E2591" s="22"/>
      <c r="F2591" s="22"/>
      <c r="G2591" s="2" t="str">
        <f>IF('01_Données'!Q314="","",INDEX(Tableau3[Délai],MATCH('01_Données'!P314,Tableau3[Sequence],0),))</f>
        <v/>
      </c>
      <c r="H2591" s="2" t="str">
        <f>IF('01_Données'!Q314="","",INDEX(Tableau3[Date livraison],MATCH('01_Données'!P314,Tableau3[Sequence],0),))</f>
        <v/>
      </c>
      <c r="I2591" s="1" t="str">
        <f t="shared" si="48"/>
        <v/>
      </c>
    </row>
    <row r="2592" spans="1:9" x14ac:dyDescent="0.25">
      <c r="A2592" s="19" t="str">
        <f>IF(ROW()-10&lt;='01_Données'!$O$2,ROW()-10,"")</f>
        <v/>
      </c>
      <c r="B2592" s="1" t="str">
        <f>IF('01_Données'!Q315="","",INDEX(Tableau3[N°CMD],MATCH('01_Données'!P315,Tableau3[Sequence],0),))</f>
        <v/>
      </c>
      <c r="C2592" s="31" t="str">
        <f>IF('01_Données'!Q315="","",INDEX(Tableau3[Désignation],MATCH('01_Données'!P315,Tableau3[Sequence],0),))</f>
        <v/>
      </c>
      <c r="D2592" s="1"/>
      <c r="E2592" s="22"/>
      <c r="F2592" s="22"/>
      <c r="G2592" s="2" t="str">
        <f>IF('01_Données'!Q315="","",INDEX(Tableau3[Délai],MATCH('01_Données'!P315,Tableau3[Sequence],0),))</f>
        <v/>
      </c>
      <c r="H2592" s="2" t="str">
        <f>IF('01_Données'!Q315="","",INDEX(Tableau3[Date livraison],MATCH('01_Données'!P315,Tableau3[Sequence],0),))</f>
        <v/>
      </c>
      <c r="I2592" s="1" t="str">
        <f t="shared" si="48"/>
        <v/>
      </c>
    </row>
    <row r="2593" spans="1:9" x14ac:dyDescent="0.25">
      <c r="A2593" s="19" t="str">
        <f>IF(ROW()-10&lt;='01_Données'!$O$2,ROW()-10,"")</f>
        <v/>
      </c>
      <c r="B2593" s="1" t="str">
        <f>IF('01_Données'!Q316="","",INDEX(Tableau3[N°CMD],MATCH('01_Données'!P316,Tableau3[Sequence],0),))</f>
        <v/>
      </c>
      <c r="C2593" s="31" t="str">
        <f>IF('01_Données'!Q316="","",INDEX(Tableau3[Désignation],MATCH('01_Données'!P316,Tableau3[Sequence],0),))</f>
        <v/>
      </c>
      <c r="D2593" s="1"/>
      <c r="E2593" s="22"/>
      <c r="F2593" s="22"/>
      <c r="G2593" s="2" t="str">
        <f>IF('01_Données'!Q316="","",INDEX(Tableau3[Délai],MATCH('01_Données'!P316,Tableau3[Sequence],0),))</f>
        <v/>
      </c>
      <c r="H2593" s="2" t="str">
        <f>IF('01_Données'!Q316="","",INDEX(Tableau3[Date livraison],MATCH('01_Données'!P316,Tableau3[Sequence],0),))</f>
        <v/>
      </c>
      <c r="I2593" s="1" t="str">
        <f t="shared" si="48"/>
        <v/>
      </c>
    </row>
    <row r="2594" spans="1:9" x14ac:dyDescent="0.25">
      <c r="A2594" s="19" t="str">
        <f>IF(ROW()-10&lt;='01_Données'!$O$2,ROW()-10,"")</f>
        <v/>
      </c>
      <c r="B2594" s="1" t="str">
        <f>IF('01_Données'!Q317="","",INDEX(Tableau3[N°CMD],MATCH('01_Données'!P317,Tableau3[Sequence],0),))</f>
        <v/>
      </c>
      <c r="C2594" s="31" t="str">
        <f>IF('01_Données'!Q317="","",INDEX(Tableau3[Désignation],MATCH('01_Données'!P317,Tableau3[Sequence],0),))</f>
        <v/>
      </c>
      <c r="D2594" s="1"/>
      <c r="E2594" s="22"/>
      <c r="F2594" s="22"/>
      <c r="G2594" s="2" t="str">
        <f>IF('01_Données'!Q317="","",INDEX(Tableau3[Délai],MATCH('01_Données'!P317,Tableau3[Sequence],0),))</f>
        <v/>
      </c>
      <c r="H2594" s="2" t="str">
        <f>IF('01_Données'!Q317="","",INDEX(Tableau3[Date livraison],MATCH('01_Données'!P317,Tableau3[Sequence],0),))</f>
        <v/>
      </c>
      <c r="I2594" s="1" t="str">
        <f t="shared" si="48"/>
        <v/>
      </c>
    </row>
    <row r="2595" spans="1:9" x14ac:dyDescent="0.25">
      <c r="A2595" s="19" t="str">
        <f>IF(ROW()-10&lt;='01_Données'!$O$2,ROW()-10,"")</f>
        <v/>
      </c>
      <c r="B2595" s="1" t="str">
        <f>IF('01_Données'!Q318="","",INDEX(Tableau3[N°CMD],MATCH('01_Données'!P318,Tableau3[Sequence],0),))</f>
        <v/>
      </c>
      <c r="C2595" s="31" t="str">
        <f>IF('01_Données'!Q318="","",INDEX(Tableau3[Désignation],MATCH('01_Données'!P318,Tableau3[Sequence],0),))</f>
        <v/>
      </c>
      <c r="D2595" s="1"/>
      <c r="E2595" s="22"/>
      <c r="F2595" s="22"/>
      <c r="G2595" s="2" t="str">
        <f>IF('01_Données'!Q318="","",INDEX(Tableau3[Délai],MATCH('01_Données'!P318,Tableau3[Sequence],0),))</f>
        <v/>
      </c>
      <c r="H2595" s="2" t="str">
        <f>IF('01_Données'!Q318="","",INDEX(Tableau3[Date livraison],MATCH('01_Données'!P318,Tableau3[Sequence],0),))</f>
        <v/>
      </c>
      <c r="I2595" s="1" t="str">
        <f t="shared" si="48"/>
        <v/>
      </c>
    </row>
    <row r="2596" spans="1:9" x14ac:dyDescent="0.25">
      <c r="A2596" s="19" t="str">
        <f>IF(ROW()-10&lt;='01_Données'!$O$2,ROW()-10,"")</f>
        <v/>
      </c>
      <c r="B2596" s="1" t="str">
        <f>IF('01_Données'!Q319="","",INDEX(Tableau3[N°CMD],MATCH('01_Données'!P319,Tableau3[Sequence],0),))</f>
        <v/>
      </c>
      <c r="C2596" s="31" t="str">
        <f>IF('01_Données'!Q319="","",INDEX(Tableau3[Désignation],MATCH('01_Données'!P319,Tableau3[Sequence],0),))</f>
        <v/>
      </c>
      <c r="D2596" s="1"/>
      <c r="E2596" s="22"/>
      <c r="F2596" s="22"/>
      <c r="G2596" s="2" t="str">
        <f>IF('01_Données'!Q319="","",INDEX(Tableau3[Délai],MATCH('01_Données'!P319,Tableau3[Sequence],0),))</f>
        <v/>
      </c>
      <c r="H2596" s="2" t="str">
        <f>IF('01_Données'!Q319="","",INDEX(Tableau3[Date livraison],MATCH('01_Données'!P319,Tableau3[Sequence],0),))</f>
        <v/>
      </c>
      <c r="I2596" s="1" t="str">
        <f t="shared" si="48"/>
        <v/>
      </c>
    </row>
    <row r="2597" spans="1:9" x14ac:dyDescent="0.25">
      <c r="A2597" s="19" t="str">
        <f>IF(ROW()-10&lt;='01_Données'!$O$2,ROW()-10,"")</f>
        <v/>
      </c>
      <c r="B2597" s="1" t="str">
        <f>IF('01_Données'!Q320="","",INDEX(Tableau3[N°CMD],MATCH('01_Données'!P320,Tableau3[Sequence],0),))</f>
        <v/>
      </c>
      <c r="C2597" s="31" t="str">
        <f>IF('01_Données'!Q320="","",INDEX(Tableau3[Désignation],MATCH('01_Données'!P320,Tableau3[Sequence],0),))</f>
        <v/>
      </c>
      <c r="D2597" s="1"/>
      <c r="E2597" s="22"/>
      <c r="F2597" s="22"/>
      <c r="G2597" s="2" t="str">
        <f>IF('01_Données'!Q320="","",INDEX(Tableau3[Délai],MATCH('01_Données'!P320,Tableau3[Sequence],0),))</f>
        <v/>
      </c>
      <c r="H2597" s="2" t="str">
        <f>IF('01_Données'!Q320="","",INDEX(Tableau3[Date livraison],MATCH('01_Données'!P320,Tableau3[Sequence],0),))</f>
        <v/>
      </c>
      <c r="I2597" s="1" t="str">
        <f t="shared" si="48"/>
        <v/>
      </c>
    </row>
    <row r="2598" spans="1:9" x14ac:dyDescent="0.25">
      <c r="A2598" s="19" t="str">
        <f>IF(ROW()-10&lt;='01_Données'!$O$2,ROW()-10,"")</f>
        <v/>
      </c>
      <c r="B2598" s="1" t="str">
        <f>IF('01_Données'!Q321="","",INDEX(Tableau3[N°CMD],MATCH('01_Données'!P321,Tableau3[Sequence],0),))</f>
        <v/>
      </c>
      <c r="C2598" s="31" t="str">
        <f>IF('01_Données'!Q321="","",INDEX(Tableau3[Désignation],MATCH('01_Données'!P321,Tableau3[Sequence],0),))</f>
        <v/>
      </c>
      <c r="D2598" s="1"/>
      <c r="E2598" s="22"/>
      <c r="F2598" s="22"/>
      <c r="G2598" s="2" t="str">
        <f>IF('01_Données'!Q321="","",INDEX(Tableau3[Délai],MATCH('01_Données'!P321,Tableau3[Sequence],0),))</f>
        <v/>
      </c>
      <c r="H2598" s="2" t="str">
        <f>IF('01_Données'!Q321="","",INDEX(Tableau3[Date livraison],MATCH('01_Données'!P321,Tableau3[Sequence],0),))</f>
        <v/>
      </c>
      <c r="I2598" s="1" t="str">
        <f t="shared" si="48"/>
        <v/>
      </c>
    </row>
    <row r="2599" spans="1:9" x14ac:dyDescent="0.25">
      <c r="A2599" s="19" t="str">
        <f>IF(ROW()-10&lt;='01_Données'!$O$2,ROW()-10,"")</f>
        <v/>
      </c>
      <c r="B2599" s="1" t="str">
        <f>IF('01_Données'!Q322="","",INDEX(Tableau3[N°CMD],MATCH('01_Données'!P322,Tableau3[Sequence],0),))</f>
        <v/>
      </c>
      <c r="C2599" s="31" t="str">
        <f>IF('01_Données'!Q322="","",INDEX(Tableau3[Désignation],MATCH('01_Données'!P322,Tableau3[Sequence],0),))</f>
        <v/>
      </c>
      <c r="D2599" s="1"/>
      <c r="E2599" s="22"/>
      <c r="F2599" s="22"/>
      <c r="G2599" s="2" t="str">
        <f>IF('01_Données'!Q322="","",INDEX(Tableau3[Délai],MATCH('01_Données'!P322,Tableau3[Sequence],0),))</f>
        <v/>
      </c>
      <c r="H2599" s="2" t="str">
        <f>IF('01_Données'!Q322="","",INDEX(Tableau3[Date livraison],MATCH('01_Données'!P322,Tableau3[Sequence],0),))</f>
        <v/>
      </c>
      <c r="I2599" s="1" t="str">
        <f t="shared" si="48"/>
        <v/>
      </c>
    </row>
    <row r="2600" spans="1:9" x14ac:dyDescent="0.25">
      <c r="A2600" s="19" t="str">
        <f>IF(ROW()-10&lt;='01_Données'!$O$2,ROW()-10,"")</f>
        <v/>
      </c>
      <c r="B2600" s="1" t="str">
        <f>IF('01_Données'!Q323="","",INDEX(Tableau3[N°CMD],MATCH('01_Données'!P323,Tableau3[Sequence],0),))</f>
        <v/>
      </c>
      <c r="C2600" s="31" t="str">
        <f>IF('01_Données'!Q323="","",INDEX(Tableau3[Désignation],MATCH('01_Données'!P323,Tableau3[Sequence],0),))</f>
        <v/>
      </c>
      <c r="D2600" s="1"/>
      <c r="E2600" s="22"/>
      <c r="F2600" s="22"/>
      <c r="G2600" s="2" t="str">
        <f>IF('01_Données'!Q323="","",INDEX(Tableau3[Délai],MATCH('01_Données'!P323,Tableau3[Sequence],0),))</f>
        <v/>
      </c>
      <c r="H2600" s="2" t="str">
        <f>IF('01_Données'!Q323="","",INDEX(Tableau3[Date livraison],MATCH('01_Données'!P323,Tableau3[Sequence],0),))</f>
        <v/>
      </c>
      <c r="I2600" s="1" t="str">
        <f t="shared" si="48"/>
        <v/>
      </c>
    </row>
    <row r="2601" spans="1:9" x14ac:dyDescent="0.25">
      <c r="A2601" s="19" t="str">
        <f>IF(ROW()-10&lt;='01_Données'!$O$2,ROW()-10,"")</f>
        <v/>
      </c>
      <c r="B2601" s="1" t="str">
        <f>IF('01_Données'!Q324="","",INDEX(Tableau3[N°CMD],MATCH('01_Données'!P324,Tableau3[Sequence],0),))</f>
        <v/>
      </c>
      <c r="C2601" s="31" t="str">
        <f>IF('01_Données'!Q324="","",INDEX(Tableau3[Désignation],MATCH('01_Données'!P324,Tableau3[Sequence],0),))</f>
        <v/>
      </c>
      <c r="D2601" s="1"/>
      <c r="E2601" s="22"/>
      <c r="F2601" s="22"/>
      <c r="G2601" s="2" t="str">
        <f>IF('01_Données'!Q324="","",INDEX(Tableau3[Délai],MATCH('01_Données'!P324,Tableau3[Sequence],0),))</f>
        <v/>
      </c>
      <c r="H2601" s="2" t="str">
        <f>IF('01_Données'!Q324="","",INDEX(Tableau3[Date livraison],MATCH('01_Données'!P324,Tableau3[Sequence],0),))</f>
        <v/>
      </c>
      <c r="I2601" s="1" t="str">
        <f t="shared" si="48"/>
        <v/>
      </c>
    </row>
    <row r="2602" spans="1:9" x14ac:dyDescent="0.25">
      <c r="A2602" s="19" t="str">
        <f>IF(ROW()-10&lt;='01_Données'!$O$2,ROW()-10,"")</f>
        <v/>
      </c>
      <c r="B2602" s="1" t="str">
        <f>IF('01_Données'!Q325="","",INDEX(Tableau3[N°CMD],MATCH('01_Données'!P325,Tableau3[Sequence],0),))</f>
        <v/>
      </c>
      <c r="C2602" s="31" t="str">
        <f>IF('01_Données'!Q325="","",INDEX(Tableau3[Désignation],MATCH('01_Données'!P325,Tableau3[Sequence],0),))</f>
        <v/>
      </c>
      <c r="D2602" s="1"/>
      <c r="E2602" s="22"/>
      <c r="F2602" s="22"/>
      <c r="G2602" s="2" t="str">
        <f>IF('01_Données'!Q325="","",INDEX(Tableau3[Délai],MATCH('01_Données'!P325,Tableau3[Sequence],0),))</f>
        <v/>
      </c>
      <c r="H2602" s="2" t="str">
        <f>IF('01_Données'!Q325="","",INDEX(Tableau3[Date livraison],MATCH('01_Données'!P325,Tableau3[Sequence],0),))</f>
        <v/>
      </c>
      <c r="I2602" s="1" t="str">
        <f t="shared" si="48"/>
        <v/>
      </c>
    </row>
    <row r="2603" spans="1:9" x14ac:dyDescent="0.25">
      <c r="A2603" s="19" t="str">
        <f>IF(ROW()-10&lt;='01_Données'!$O$2,ROW()-10,"")</f>
        <v/>
      </c>
      <c r="B2603" s="1" t="str">
        <f>IF('01_Données'!Q326="","",INDEX(Tableau3[N°CMD],MATCH('01_Données'!P326,Tableau3[Sequence],0),))</f>
        <v/>
      </c>
      <c r="C2603" s="31" t="str">
        <f>IF('01_Données'!Q326="","",INDEX(Tableau3[Désignation],MATCH('01_Données'!P326,Tableau3[Sequence],0),))</f>
        <v/>
      </c>
      <c r="D2603" s="1"/>
      <c r="E2603" s="22"/>
      <c r="F2603" s="22"/>
      <c r="G2603" s="2" t="str">
        <f>IF('01_Données'!Q326="","",INDEX(Tableau3[Délai],MATCH('01_Données'!P326,Tableau3[Sequence],0),))</f>
        <v/>
      </c>
      <c r="H2603" s="2" t="str">
        <f>IF('01_Données'!Q326="","",INDEX(Tableau3[Date livraison],MATCH('01_Données'!P326,Tableau3[Sequence],0),))</f>
        <v/>
      </c>
      <c r="I2603" s="1" t="str">
        <f t="shared" si="48"/>
        <v/>
      </c>
    </row>
    <row r="2604" spans="1:9" x14ac:dyDescent="0.25">
      <c r="A2604" s="19" t="str">
        <f>IF(ROW()-10&lt;='01_Données'!$O$2,ROW()-10,"")</f>
        <v/>
      </c>
      <c r="B2604" s="1" t="str">
        <f>IF('01_Données'!Q327="","",INDEX(Tableau3[N°CMD],MATCH('01_Données'!P327,Tableau3[Sequence],0),))</f>
        <v/>
      </c>
      <c r="C2604" s="31" t="str">
        <f>IF('01_Données'!Q327="","",INDEX(Tableau3[Désignation],MATCH('01_Données'!P327,Tableau3[Sequence],0),))</f>
        <v/>
      </c>
      <c r="D2604" s="1"/>
      <c r="E2604" s="22"/>
      <c r="F2604" s="22"/>
      <c r="G2604" s="2" t="str">
        <f>IF('01_Données'!Q327="","",INDEX(Tableau3[Délai],MATCH('01_Données'!P327,Tableau3[Sequence],0),))</f>
        <v/>
      </c>
      <c r="H2604" s="2" t="str">
        <f>IF('01_Données'!Q327="","",INDEX(Tableau3[Date livraison],MATCH('01_Données'!P327,Tableau3[Sequence],0),))</f>
        <v/>
      </c>
      <c r="I2604" s="1" t="str">
        <f t="shared" si="48"/>
        <v/>
      </c>
    </row>
    <row r="2605" spans="1:9" x14ac:dyDescent="0.25">
      <c r="A2605" s="19" t="str">
        <f>IF(ROW()-10&lt;='01_Données'!$O$2,ROW()-10,"")</f>
        <v/>
      </c>
      <c r="B2605" s="1" t="str">
        <f>IF('01_Données'!Q328="","",INDEX(Tableau3[N°CMD],MATCH('01_Données'!P328,Tableau3[Sequence],0),))</f>
        <v/>
      </c>
      <c r="C2605" s="31" t="str">
        <f>IF('01_Données'!Q328="","",INDEX(Tableau3[Désignation],MATCH('01_Données'!P328,Tableau3[Sequence],0),))</f>
        <v/>
      </c>
      <c r="D2605" s="1"/>
      <c r="E2605" s="22"/>
      <c r="F2605" s="22"/>
      <c r="G2605" s="2" t="str">
        <f>IF('01_Données'!Q328="","",INDEX(Tableau3[Délai],MATCH('01_Données'!P328,Tableau3[Sequence],0),))</f>
        <v/>
      </c>
      <c r="H2605" s="2" t="str">
        <f>IF('01_Données'!Q328="","",INDEX(Tableau3[Date livraison],MATCH('01_Données'!P328,Tableau3[Sequence],0),))</f>
        <v/>
      </c>
      <c r="I2605" s="1" t="str">
        <f t="shared" si="48"/>
        <v/>
      </c>
    </row>
    <row r="2606" spans="1:9" x14ac:dyDescent="0.25">
      <c r="A2606" s="19" t="str">
        <f>IF(ROW()-10&lt;='01_Données'!$O$2,ROW()-10,"")</f>
        <v/>
      </c>
      <c r="B2606" s="1" t="str">
        <f>IF('01_Données'!Q329="","",INDEX(Tableau3[N°CMD],MATCH('01_Données'!P329,Tableau3[Sequence],0),))</f>
        <v/>
      </c>
      <c r="C2606" s="31" t="str">
        <f>IF('01_Données'!Q329="","",INDEX(Tableau3[Désignation],MATCH('01_Données'!P329,Tableau3[Sequence],0),))</f>
        <v/>
      </c>
      <c r="D2606" s="1"/>
      <c r="E2606" s="22"/>
      <c r="F2606" s="22"/>
      <c r="G2606" s="2" t="str">
        <f>IF('01_Données'!Q329="","",INDEX(Tableau3[Délai],MATCH('01_Données'!P329,Tableau3[Sequence],0),))</f>
        <v/>
      </c>
      <c r="H2606" s="2" t="str">
        <f>IF('01_Données'!Q329="","",INDEX(Tableau3[Date livraison],MATCH('01_Données'!P329,Tableau3[Sequence],0),))</f>
        <v/>
      </c>
      <c r="I2606" s="1" t="str">
        <f t="shared" si="48"/>
        <v/>
      </c>
    </row>
    <row r="2607" spans="1:9" x14ac:dyDescent="0.25">
      <c r="A2607" s="19" t="str">
        <f>IF(ROW()-10&lt;='01_Données'!$O$2,ROW()-10,"")</f>
        <v/>
      </c>
      <c r="B2607" s="1" t="str">
        <f>IF('01_Données'!Q330="","",INDEX(Tableau3[N°CMD],MATCH('01_Données'!P330,Tableau3[Sequence],0),))</f>
        <v/>
      </c>
      <c r="C2607" s="31" t="str">
        <f>IF('01_Données'!Q330="","",INDEX(Tableau3[Désignation],MATCH('01_Données'!P330,Tableau3[Sequence],0),))</f>
        <v/>
      </c>
      <c r="D2607" s="1"/>
      <c r="E2607" s="22"/>
      <c r="F2607" s="22"/>
      <c r="G2607" s="2" t="str">
        <f>IF('01_Données'!Q330="","",INDEX(Tableau3[Délai],MATCH('01_Données'!P330,Tableau3[Sequence],0),))</f>
        <v/>
      </c>
      <c r="H2607" s="2" t="str">
        <f>IF('01_Données'!Q330="","",INDEX(Tableau3[Date livraison],MATCH('01_Données'!P330,Tableau3[Sequence],0),))</f>
        <v/>
      </c>
      <c r="I2607" s="1" t="str">
        <f t="shared" si="48"/>
        <v/>
      </c>
    </row>
    <row r="2608" spans="1:9" x14ac:dyDescent="0.25">
      <c r="A2608" s="19" t="str">
        <f>IF(ROW()-10&lt;='01_Données'!$O$2,ROW()-10,"")</f>
        <v/>
      </c>
      <c r="B2608" s="1" t="str">
        <f>IF('01_Données'!Q331="","",INDEX(Tableau3[N°CMD],MATCH('01_Données'!P331,Tableau3[Sequence],0),))</f>
        <v/>
      </c>
      <c r="C2608" s="31" t="str">
        <f>IF('01_Données'!Q331="","",INDEX(Tableau3[Désignation],MATCH('01_Données'!P331,Tableau3[Sequence],0),))</f>
        <v/>
      </c>
      <c r="D2608" s="1"/>
      <c r="E2608" s="22"/>
      <c r="F2608" s="22"/>
      <c r="G2608" s="2" t="str">
        <f>IF('01_Données'!Q331="","",INDEX(Tableau3[Délai],MATCH('01_Données'!P331,Tableau3[Sequence],0),))</f>
        <v/>
      </c>
      <c r="H2608" s="2" t="str">
        <f>IF('01_Données'!Q331="","",INDEX(Tableau3[Date livraison],MATCH('01_Données'!P331,Tableau3[Sequence],0),))</f>
        <v/>
      </c>
      <c r="I2608" s="1" t="str">
        <f t="shared" si="48"/>
        <v/>
      </c>
    </row>
    <row r="2609" spans="1:9" x14ac:dyDescent="0.25">
      <c r="A2609" s="19" t="str">
        <f>IF(ROW()-10&lt;='01_Données'!$O$2,ROW()-10,"")</f>
        <v/>
      </c>
      <c r="B2609" s="1" t="str">
        <f>IF('01_Données'!Q332="","",INDEX(Tableau3[N°CMD],MATCH('01_Données'!P332,Tableau3[Sequence],0),))</f>
        <v/>
      </c>
      <c r="C2609" s="31" t="str">
        <f>IF('01_Données'!Q332="","",INDEX(Tableau3[Désignation],MATCH('01_Données'!P332,Tableau3[Sequence],0),))</f>
        <v/>
      </c>
      <c r="D2609" s="1"/>
      <c r="E2609" s="22"/>
      <c r="F2609" s="22"/>
      <c r="G2609" s="2" t="str">
        <f>IF('01_Données'!Q332="","",INDEX(Tableau3[Délai],MATCH('01_Données'!P332,Tableau3[Sequence],0),))</f>
        <v/>
      </c>
      <c r="H2609" s="2" t="str">
        <f>IF('01_Données'!Q332="","",INDEX(Tableau3[Date livraison],MATCH('01_Données'!P332,Tableau3[Sequence],0),))</f>
        <v/>
      </c>
      <c r="I2609" s="1" t="str">
        <f t="shared" si="48"/>
        <v/>
      </c>
    </row>
    <row r="2610" spans="1:9" x14ac:dyDescent="0.25">
      <c r="A2610" s="19" t="str">
        <f>IF(ROW()-10&lt;='01_Données'!$O$2,ROW()-10,"")</f>
        <v/>
      </c>
      <c r="B2610" s="1" t="str">
        <f>IF('01_Données'!Q333="","",INDEX(Tableau3[N°CMD],MATCH('01_Données'!P333,Tableau3[Sequence],0),))</f>
        <v/>
      </c>
      <c r="C2610" s="31" t="str">
        <f>IF('01_Données'!Q333="","",INDEX(Tableau3[Désignation],MATCH('01_Données'!P333,Tableau3[Sequence],0),))</f>
        <v/>
      </c>
      <c r="D2610" s="1"/>
      <c r="E2610" s="22"/>
      <c r="F2610" s="22"/>
      <c r="G2610" s="2" t="str">
        <f>IF('01_Données'!Q333="","",INDEX(Tableau3[Délai],MATCH('01_Données'!P333,Tableau3[Sequence],0),))</f>
        <v/>
      </c>
      <c r="H2610" s="2" t="str">
        <f>IF('01_Données'!Q333="","",INDEX(Tableau3[Date livraison],MATCH('01_Données'!P333,Tableau3[Sequence],0),))</f>
        <v/>
      </c>
      <c r="I2610" s="1" t="str">
        <f t="shared" si="48"/>
        <v/>
      </c>
    </row>
    <row r="2611" spans="1:9" x14ac:dyDescent="0.25">
      <c r="A2611" s="19" t="str">
        <f>IF(ROW()-10&lt;='01_Données'!$O$2,ROW()-10,"")</f>
        <v/>
      </c>
      <c r="B2611" s="1" t="str">
        <f>IF('01_Données'!Q334="","",INDEX(Tableau3[N°CMD],MATCH('01_Données'!P334,Tableau3[Sequence],0),))</f>
        <v/>
      </c>
      <c r="C2611" s="31" t="str">
        <f>IF('01_Données'!Q334="","",INDEX(Tableau3[Désignation],MATCH('01_Données'!P334,Tableau3[Sequence],0),))</f>
        <v/>
      </c>
      <c r="D2611" s="1"/>
      <c r="E2611" s="22"/>
      <c r="F2611" s="22"/>
      <c r="G2611" s="2" t="str">
        <f>IF('01_Données'!Q334="","",INDEX(Tableau3[Délai],MATCH('01_Données'!P334,Tableau3[Sequence],0),))</f>
        <v/>
      </c>
      <c r="H2611" s="2" t="str">
        <f>IF('01_Données'!Q334="","",INDEX(Tableau3[Date livraison],MATCH('01_Données'!P334,Tableau3[Sequence],0),))</f>
        <v/>
      </c>
      <c r="I2611" s="1" t="str">
        <f t="shared" si="48"/>
        <v/>
      </c>
    </row>
    <row r="2612" spans="1:9" x14ac:dyDescent="0.25">
      <c r="A2612" s="19" t="str">
        <f>IF(ROW()-10&lt;='01_Données'!$O$2,ROW()-10,"")</f>
        <v/>
      </c>
      <c r="B2612" s="1" t="str">
        <f>IF('01_Données'!Q335="","",INDEX(Tableau3[N°CMD],MATCH('01_Données'!P335,Tableau3[Sequence],0),))</f>
        <v/>
      </c>
      <c r="C2612" s="31" t="str">
        <f>IF('01_Données'!Q335="","",INDEX(Tableau3[Désignation],MATCH('01_Données'!P335,Tableau3[Sequence],0),))</f>
        <v/>
      </c>
      <c r="D2612" s="1"/>
      <c r="E2612" s="22"/>
      <c r="F2612" s="22"/>
      <c r="G2612" s="2" t="str">
        <f>IF('01_Données'!Q335="","",INDEX(Tableau3[Délai],MATCH('01_Données'!P335,Tableau3[Sequence],0),))</f>
        <v/>
      </c>
      <c r="H2612" s="2" t="str">
        <f>IF('01_Données'!Q335="","",INDEX(Tableau3[Date livraison],MATCH('01_Données'!P335,Tableau3[Sequence],0),))</f>
        <v/>
      </c>
      <c r="I2612" s="1" t="str">
        <f t="shared" si="48"/>
        <v/>
      </c>
    </row>
    <row r="2613" spans="1:9" x14ac:dyDescent="0.25">
      <c r="A2613" s="19" t="str">
        <f>IF(ROW()-10&lt;='01_Données'!$O$2,ROW()-10,"")</f>
        <v/>
      </c>
      <c r="B2613" s="1" t="str">
        <f>IF('01_Données'!Q336="","",INDEX(Tableau3[N°CMD],MATCH('01_Données'!P336,Tableau3[Sequence],0),))</f>
        <v/>
      </c>
      <c r="C2613" s="31" t="str">
        <f>IF('01_Données'!Q336="","",INDEX(Tableau3[Désignation],MATCH('01_Données'!P336,Tableau3[Sequence],0),))</f>
        <v/>
      </c>
      <c r="D2613" s="1"/>
      <c r="E2613" s="22"/>
      <c r="F2613" s="22"/>
      <c r="G2613" s="2" t="str">
        <f>IF('01_Données'!Q336="","",INDEX(Tableau3[Délai],MATCH('01_Données'!P336,Tableau3[Sequence],0),))</f>
        <v/>
      </c>
      <c r="H2613" s="2" t="str">
        <f>IF('01_Données'!Q336="","",INDEX(Tableau3[Date livraison],MATCH('01_Données'!P336,Tableau3[Sequence],0),))</f>
        <v/>
      </c>
      <c r="I2613" s="1" t="str">
        <f t="shared" si="48"/>
        <v/>
      </c>
    </row>
    <row r="2614" spans="1:9" x14ac:dyDescent="0.25">
      <c r="A2614" s="19" t="str">
        <f>IF(ROW()-10&lt;='01_Données'!$O$2,ROW()-10,"")</f>
        <v/>
      </c>
      <c r="B2614" s="1" t="str">
        <f>IF('01_Données'!Q337="","",INDEX(Tableau3[N°CMD],MATCH('01_Données'!P337,Tableau3[Sequence],0),))</f>
        <v/>
      </c>
      <c r="C2614" s="31" t="str">
        <f>IF('01_Données'!Q337="","",INDEX(Tableau3[Désignation],MATCH('01_Données'!P337,Tableau3[Sequence],0),))</f>
        <v/>
      </c>
      <c r="D2614" s="1"/>
      <c r="E2614" s="22"/>
      <c r="F2614" s="22"/>
      <c r="G2614" s="2" t="str">
        <f>IF('01_Données'!Q337="","",INDEX(Tableau3[Délai],MATCH('01_Données'!P337,Tableau3[Sequence],0),))</f>
        <v/>
      </c>
      <c r="H2614" s="2" t="str">
        <f>IF('01_Données'!Q337="","",INDEX(Tableau3[Date livraison],MATCH('01_Données'!P337,Tableau3[Sequence],0),))</f>
        <v/>
      </c>
      <c r="I2614" s="1" t="str">
        <f t="shared" ref="I2614:I2677" si="49">IF(ISBLANK(A2614),"",IFERROR(H2614-G2614,""))</f>
        <v/>
      </c>
    </row>
    <row r="2615" spans="1:9" x14ac:dyDescent="0.25">
      <c r="A2615" s="19" t="str">
        <f>IF(ROW()-10&lt;='01_Données'!$O$2,ROW()-10,"")</f>
        <v/>
      </c>
      <c r="B2615" s="1" t="str">
        <f>IF('01_Données'!Q338="","",INDEX(Tableau3[N°CMD],MATCH('01_Données'!P338,Tableau3[Sequence],0),))</f>
        <v/>
      </c>
      <c r="C2615" s="31" t="str">
        <f>IF('01_Données'!Q338="","",INDEX(Tableau3[Désignation],MATCH('01_Données'!P338,Tableau3[Sequence],0),))</f>
        <v/>
      </c>
      <c r="D2615" s="1"/>
      <c r="E2615" s="22"/>
      <c r="F2615" s="22"/>
      <c r="G2615" s="2" t="str">
        <f>IF('01_Données'!Q338="","",INDEX(Tableau3[Délai],MATCH('01_Données'!P338,Tableau3[Sequence],0),))</f>
        <v/>
      </c>
      <c r="H2615" s="2" t="str">
        <f>IF('01_Données'!Q338="","",INDEX(Tableau3[Date livraison],MATCH('01_Données'!P338,Tableau3[Sequence],0),))</f>
        <v/>
      </c>
      <c r="I2615" s="1" t="str">
        <f t="shared" si="49"/>
        <v/>
      </c>
    </row>
    <row r="2616" spans="1:9" x14ac:dyDescent="0.25">
      <c r="A2616" s="19" t="str">
        <f>IF(ROW()-10&lt;='01_Données'!$O$2,ROW()-10,"")</f>
        <v/>
      </c>
      <c r="B2616" s="1" t="str">
        <f>IF('01_Données'!Q339="","",INDEX(Tableau3[N°CMD],MATCH('01_Données'!P339,Tableau3[Sequence],0),))</f>
        <v/>
      </c>
      <c r="C2616" s="31" t="str">
        <f>IF('01_Données'!Q339="","",INDEX(Tableau3[Désignation],MATCH('01_Données'!P339,Tableau3[Sequence],0),))</f>
        <v/>
      </c>
      <c r="D2616" s="1"/>
      <c r="E2616" s="22"/>
      <c r="F2616" s="22"/>
      <c r="G2616" s="2" t="str">
        <f>IF('01_Données'!Q339="","",INDEX(Tableau3[Délai],MATCH('01_Données'!P339,Tableau3[Sequence],0),))</f>
        <v/>
      </c>
      <c r="H2616" s="2" t="str">
        <f>IF('01_Données'!Q339="","",INDEX(Tableau3[Date livraison],MATCH('01_Données'!P339,Tableau3[Sequence],0),))</f>
        <v/>
      </c>
      <c r="I2616" s="1" t="str">
        <f t="shared" si="49"/>
        <v/>
      </c>
    </row>
    <row r="2617" spans="1:9" x14ac:dyDescent="0.25">
      <c r="A2617" s="19" t="str">
        <f>IF(ROW()-10&lt;='01_Données'!$O$2,ROW()-10,"")</f>
        <v/>
      </c>
      <c r="B2617" s="1" t="str">
        <f>IF('01_Données'!Q340="","",INDEX(Tableau3[N°CMD],MATCH('01_Données'!P340,Tableau3[Sequence],0),))</f>
        <v/>
      </c>
      <c r="C2617" s="31" t="str">
        <f>IF('01_Données'!Q340="","",INDEX(Tableau3[Désignation],MATCH('01_Données'!P340,Tableau3[Sequence],0),))</f>
        <v/>
      </c>
      <c r="D2617" s="1"/>
      <c r="E2617" s="22"/>
      <c r="F2617" s="22"/>
      <c r="G2617" s="2" t="str">
        <f>IF('01_Données'!Q340="","",INDEX(Tableau3[Délai],MATCH('01_Données'!P340,Tableau3[Sequence],0),))</f>
        <v/>
      </c>
      <c r="H2617" s="2" t="str">
        <f>IF('01_Données'!Q340="","",INDEX(Tableau3[Date livraison],MATCH('01_Données'!P340,Tableau3[Sequence],0),))</f>
        <v/>
      </c>
      <c r="I2617" s="1" t="str">
        <f t="shared" si="49"/>
        <v/>
      </c>
    </row>
    <row r="2618" spans="1:9" x14ac:dyDescent="0.25">
      <c r="A2618" s="19" t="str">
        <f>IF(ROW()-10&lt;='01_Données'!$O$2,ROW()-10,"")</f>
        <v/>
      </c>
      <c r="B2618" s="1" t="str">
        <f>IF('01_Données'!Q341="","",INDEX(Tableau3[N°CMD],MATCH('01_Données'!P341,Tableau3[Sequence],0),))</f>
        <v/>
      </c>
      <c r="C2618" s="31" t="str">
        <f>IF('01_Données'!Q341="","",INDEX(Tableau3[Désignation],MATCH('01_Données'!P341,Tableau3[Sequence],0),))</f>
        <v/>
      </c>
      <c r="D2618" s="1"/>
      <c r="E2618" s="22"/>
      <c r="F2618" s="22"/>
      <c r="G2618" s="2" t="str">
        <f>IF('01_Données'!Q341="","",INDEX(Tableau3[Délai],MATCH('01_Données'!P341,Tableau3[Sequence],0),))</f>
        <v/>
      </c>
      <c r="H2618" s="2" t="str">
        <f>IF('01_Données'!Q341="","",INDEX(Tableau3[Date livraison],MATCH('01_Données'!P341,Tableau3[Sequence],0),))</f>
        <v/>
      </c>
      <c r="I2618" s="1" t="str">
        <f t="shared" si="49"/>
        <v/>
      </c>
    </row>
    <row r="2619" spans="1:9" x14ac:dyDescent="0.25">
      <c r="A2619" s="19" t="str">
        <f>IF(ROW()-10&lt;='01_Données'!$O$2,ROW()-10,"")</f>
        <v/>
      </c>
      <c r="B2619" s="1" t="str">
        <f>IF('01_Données'!Q342="","",INDEX(Tableau3[N°CMD],MATCH('01_Données'!P342,Tableau3[Sequence],0),))</f>
        <v/>
      </c>
      <c r="C2619" s="31" t="str">
        <f>IF('01_Données'!Q342="","",INDEX(Tableau3[Désignation],MATCH('01_Données'!P342,Tableau3[Sequence],0),))</f>
        <v/>
      </c>
      <c r="D2619" s="1"/>
      <c r="E2619" s="22"/>
      <c r="F2619" s="22"/>
      <c r="G2619" s="2" t="str">
        <f>IF('01_Données'!Q342="","",INDEX(Tableau3[Délai],MATCH('01_Données'!P342,Tableau3[Sequence],0),))</f>
        <v/>
      </c>
      <c r="H2619" s="2" t="str">
        <f>IF('01_Données'!Q342="","",INDEX(Tableau3[Date livraison],MATCH('01_Données'!P342,Tableau3[Sequence],0),))</f>
        <v/>
      </c>
      <c r="I2619" s="1" t="str">
        <f t="shared" si="49"/>
        <v/>
      </c>
    </row>
    <row r="2620" spans="1:9" x14ac:dyDescent="0.25">
      <c r="A2620" s="19" t="str">
        <f>IF(ROW()-10&lt;='01_Données'!$O$2,ROW()-10,"")</f>
        <v/>
      </c>
      <c r="B2620" s="1" t="str">
        <f>IF('01_Données'!Q343="","",INDEX(Tableau3[N°CMD],MATCH('01_Données'!P343,Tableau3[Sequence],0),))</f>
        <v/>
      </c>
      <c r="C2620" s="31" t="str">
        <f>IF('01_Données'!Q343="","",INDEX(Tableau3[Désignation],MATCH('01_Données'!P343,Tableau3[Sequence],0),))</f>
        <v/>
      </c>
      <c r="D2620" s="1"/>
      <c r="E2620" s="22"/>
      <c r="F2620" s="22"/>
      <c r="G2620" s="2" t="str">
        <f>IF('01_Données'!Q343="","",INDEX(Tableau3[Délai],MATCH('01_Données'!P343,Tableau3[Sequence],0),))</f>
        <v/>
      </c>
      <c r="H2620" s="2" t="str">
        <f>IF('01_Données'!Q343="","",INDEX(Tableau3[Date livraison],MATCH('01_Données'!P343,Tableau3[Sequence],0),))</f>
        <v/>
      </c>
      <c r="I2620" s="1" t="str">
        <f t="shared" si="49"/>
        <v/>
      </c>
    </row>
    <row r="2621" spans="1:9" x14ac:dyDescent="0.25">
      <c r="A2621" s="19" t="str">
        <f>IF(ROW()-10&lt;='01_Données'!$O$2,ROW()-10,"")</f>
        <v/>
      </c>
      <c r="B2621" s="1" t="str">
        <f>IF('01_Données'!Q344="","",INDEX(Tableau3[N°CMD],MATCH('01_Données'!P344,Tableau3[Sequence],0),))</f>
        <v/>
      </c>
      <c r="C2621" s="31" t="str">
        <f>IF('01_Données'!Q344="","",INDEX(Tableau3[Désignation],MATCH('01_Données'!P344,Tableau3[Sequence],0),))</f>
        <v/>
      </c>
      <c r="D2621" s="1"/>
      <c r="E2621" s="22"/>
      <c r="F2621" s="22"/>
      <c r="G2621" s="2" t="str">
        <f>IF('01_Données'!Q344="","",INDEX(Tableau3[Délai],MATCH('01_Données'!P344,Tableau3[Sequence],0),))</f>
        <v/>
      </c>
      <c r="H2621" s="2" t="str">
        <f>IF('01_Données'!Q344="","",INDEX(Tableau3[Date livraison],MATCH('01_Données'!P344,Tableau3[Sequence],0),))</f>
        <v/>
      </c>
      <c r="I2621" s="1" t="str">
        <f t="shared" si="49"/>
        <v/>
      </c>
    </row>
    <row r="2622" spans="1:9" x14ac:dyDescent="0.25">
      <c r="A2622" s="19" t="str">
        <f>IF(ROW()-10&lt;='01_Données'!$O$2,ROW()-10,"")</f>
        <v/>
      </c>
      <c r="B2622" s="1" t="str">
        <f>IF('01_Données'!Q345="","",INDEX(Tableau3[N°CMD],MATCH('01_Données'!P345,Tableau3[Sequence],0),))</f>
        <v/>
      </c>
      <c r="C2622" s="31" t="str">
        <f>IF('01_Données'!Q345="","",INDEX(Tableau3[Désignation],MATCH('01_Données'!P345,Tableau3[Sequence],0),))</f>
        <v/>
      </c>
      <c r="D2622" s="1"/>
      <c r="E2622" s="22"/>
      <c r="F2622" s="22"/>
      <c r="G2622" s="2" t="str">
        <f>IF('01_Données'!Q345="","",INDEX(Tableau3[Délai],MATCH('01_Données'!P345,Tableau3[Sequence],0),))</f>
        <v/>
      </c>
      <c r="H2622" s="2" t="str">
        <f>IF('01_Données'!Q345="","",INDEX(Tableau3[Date livraison],MATCH('01_Données'!P345,Tableau3[Sequence],0),))</f>
        <v/>
      </c>
      <c r="I2622" s="1" t="str">
        <f t="shared" si="49"/>
        <v/>
      </c>
    </row>
    <row r="2623" spans="1:9" x14ac:dyDescent="0.25">
      <c r="A2623" s="19" t="str">
        <f>IF(ROW()-10&lt;='01_Données'!$O$2,ROW()-10,"")</f>
        <v/>
      </c>
      <c r="B2623" s="1" t="str">
        <f>IF('01_Données'!Q346="","",INDEX(Tableau3[N°CMD],MATCH('01_Données'!P346,Tableau3[Sequence],0),))</f>
        <v/>
      </c>
      <c r="C2623" s="31" t="str">
        <f>IF('01_Données'!Q346="","",INDEX(Tableau3[Désignation],MATCH('01_Données'!P346,Tableau3[Sequence],0),))</f>
        <v/>
      </c>
      <c r="D2623" s="1"/>
      <c r="E2623" s="22"/>
      <c r="F2623" s="22"/>
      <c r="G2623" s="2" t="str">
        <f>IF('01_Données'!Q346="","",INDEX(Tableau3[Délai],MATCH('01_Données'!P346,Tableau3[Sequence],0),))</f>
        <v/>
      </c>
      <c r="H2623" s="2" t="str">
        <f>IF('01_Données'!Q346="","",INDEX(Tableau3[Date livraison],MATCH('01_Données'!P346,Tableau3[Sequence],0),))</f>
        <v/>
      </c>
      <c r="I2623" s="1" t="str">
        <f t="shared" si="49"/>
        <v/>
      </c>
    </row>
    <row r="2624" spans="1:9" x14ac:dyDescent="0.25">
      <c r="A2624" s="19" t="str">
        <f>IF(ROW()-10&lt;='01_Données'!$O$2,ROW()-10,"")</f>
        <v/>
      </c>
      <c r="B2624" s="1" t="str">
        <f>IF('01_Données'!Q347="","",INDEX(Tableau3[N°CMD],MATCH('01_Données'!P347,Tableau3[Sequence],0),))</f>
        <v/>
      </c>
      <c r="C2624" s="31" t="str">
        <f>IF('01_Données'!Q347="","",INDEX(Tableau3[Désignation],MATCH('01_Données'!P347,Tableau3[Sequence],0),))</f>
        <v/>
      </c>
      <c r="D2624" s="1"/>
      <c r="E2624" s="22"/>
      <c r="F2624" s="22"/>
      <c r="G2624" s="2" t="str">
        <f>IF('01_Données'!Q347="","",INDEX(Tableau3[Délai],MATCH('01_Données'!P347,Tableau3[Sequence],0),))</f>
        <v/>
      </c>
      <c r="H2624" s="2" t="str">
        <f>IF('01_Données'!Q347="","",INDEX(Tableau3[Date livraison],MATCH('01_Données'!P347,Tableau3[Sequence],0),))</f>
        <v/>
      </c>
      <c r="I2624" s="1" t="str">
        <f t="shared" si="49"/>
        <v/>
      </c>
    </row>
    <row r="2625" spans="1:9" x14ac:dyDescent="0.25">
      <c r="A2625" s="19" t="str">
        <f>IF(ROW()-10&lt;='01_Données'!$O$2,ROW()-10,"")</f>
        <v/>
      </c>
      <c r="B2625" s="1" t="str">
        <f>IF('01_Données'!Q348="","",INDEX(Tableau3[N°CMD],MATCH('01_Données'!P348,Tableau3[Sequence],0),))</f>
        <v/>
      </c>
      <c r="C2625" s="31" t="str">
        <f>IF('01_Données'!Q348="","",INDEX(Tableau3[Désignation],MATCH('01_Données'!P348,Tableau3[Sequence],0),))</f>
        <v/>
      </c>
      <c r="D2625" s="1"/>
      <c r="E2625" s="22"/>
      <c r="F2625" s="22"/>
      <c r="G2625" s="2" t="str">
        <f>IF('01_Données'!Q348="","",INDEX(Tableau3[Délai],MATCH('01_Données'!P348,Tableau3[Sequence],0),))</f>
        <v/>
      </c>
      <c r="H2625" s="2" t="str">
        <f>IF('01_Données'!Q348="","",INDEX(Tableau3[Date livraison],MATCH('01_Données'!P348,Tableau3[Sequence],0),))</f>
        <v/>
      </c>
      <c r="I2625" s="1" t="str">
        <f t="shared" si="49"/>
        <v/>
      </c>
    </row>
    <row r="2626" spans="1:9" x14ac:dyDescent="0.25">
      <c r="A2626" s="19" t="str">
        <f>IF(ROW()-10&lt;='01_Données'!$O$2,ROW()-10,"")</f>
        <v/>
      </c>
      <c r="B2626" s="1" t="str">
        <f>IF('01_Données'!Q349="","",INDEX(Tableau3[N°CMD],MATCH('01_Données'!P349,Tableau3[Sequence],0),))</f>
        <v/>
      </c>
      <c r="C2626" s="31" t="str">
        <f>IF('01_Données'!Q349="","",INDEX(Tableau3[Désignation],MATCH('01_Données'!P349,Tableau3[Sequence],0),))</f>
        <v/>
      </c>
      <c r="D2626" s="1"/>
      <c r="E2626" s="22"/>
      <c r="F2626" s="22"/>
      <c r="G2626" s="2" t="str">
        <f>IF('01_Données'!Q349="","",INDEX(Tableau3[Délai],MATCH('01_Données'!P349,Tableau3[Sequence],0),))</f>
        <v/>
      </c>
      <c r="H2626" s="2" t="str">
        <f>IF('01_Données'!Q349="","",INDEX(Tableau3[Date livraison],MATCH('01_Données'!P349,Tableau3[Sequence],0),))</f>
        <v/>
      </c>
      <c r="I2626" s="1" t="str">
        <f t="shared" si="49"/>
        <v/>
      </c>
    </row>
    <row r="2627" spans="1:9" x14ac:dyDescent="0.25">
      <c r="A2627" s="19" t="str">
        <f>IF(ROW()-10&lt;='01_Données'!$O$2,ROW()-10,"")</f>
        <v/>
      </c>
      <c r="B2627" s="1" t="str">
        <f>IF('01_Données'!Q350="","",INDEX(Tableau3[N°CMD],MATCH('01_Données'!P350,Tableau3[Sequence],0),))</f>
        <v/>
      </c>
      <c r="C2627" s="31" t="str">
        <f>IF('01_Données'!Q350="","",INDEX(Tableau3[Désignation],MATCH('01_Données'!P350,Tableau3[Sequence],0),))</f>
        <v/>
      </c>
      <c r="D2627" s="1"/>
      <c r="E2627" s="22"/>
      <c r="F2627" s="22"/>
      <c r="G2627" s="2" t="str">
        <f>IF('01_Données'!Q350="","",INDEX(Tableau3[Délai],MATCH('01_Données'!P350,Tableau3[Sequence],0),))</f>
        <v/>
      </c>
      <c r="H2627" s="2" t="str">
        <f>IF('01_Données'!Q350="","",INDEX(Tableau3[Date livraison],MATCH('01_Données'!P350,Tableau3[Sequence],0),))</f>
        <v/>
      </c>
      <c r="I2627" s="1" t="str">
        <f t="shared" si="49"/>
        <v/>
      </c>
    </row>
    <row r="2628" spans="1:9" x14ac:dyDescent="0.25">
      <c r="A2628" s="19" t="str">
        <f>IF(ROW()-10&lt;='01_Données'!$O$2,ROW()-10,"")</f>
        <v/>
      </c>
      <c r="B2628" s="1" t="str">
        <f>IF('01_Données'!Q351="","",INDEX(Tableau3[N°CMD],MATCH('01_Données'!P351,Tableau3[Sequence],0),))</f>
        <v/>
      </c>
      <c r="C2628" s="31" t="str">
        <f>IF('01_Données'!Q351="","",INDEX(Tableau3[Désignation],MATCH('01_Données'!P351,Tableau3[Sequence],0),))</f>
        <v/>
      </c>
      <c r="D2628" s="1"/>
      <c r="E2628" s="22"/>
      <c r="F2628" s="22"/>
      <c r="G2628" s="2" t="str">
        <f>IF('01_Données'!Q351="","",INDEX(Tableau3[Délai],MATCH('01_Données'!P351,Tableau3[Sequence],0),))</f>
        <v/>
      </c>
      <c r="H2628" s="2" t="str">
        <f>IF('01_Données'!Q351="","",INDEX(Tableau3[Date livraison],MATCH('01_Données'!P351,Tableau3[Sequence],0),))</f>
        <v/>
      </c>
      <c r="I2628" s="1" t="str">
        <f t="shared" si="49"/>
        <v/>
      </c>
    </row>
    <row r="2629" spans="1:9" x14ac:dyDescent="0.25">
      <c r="A2629" s="19" t="str">
        <f>IF(ROW()-10&lt;='01_Données'!$O$2,ROW()-10,"")</f>
        <v/>
      </c>
      <c r="B2629" s="1" t="str">
        <f>IF('01_Données'!Q352="","",INDEX(Tableau3[N°CMD],MATCH('01_Données'!P352,Tableau3[Sequence],0),))</f>
        <v/>
      </c>
      <c r="C2629" s="31" t="str">
        <f>IF('01_Données'!Q352="","",INDEX(Tableau3[Désignation],MATCH('01_Données'!P352,Tableau3[Sequence],0),))</f>
        <v/>
      </c>
      <c r="D2629" s="1"/>
      <c r="E2629" s="22"/>
      <c r="F2629" s="22"/>
      <c r="G2629" s="2" t="str">
        <f>IF('01_Données'!Q352="","",INDEX(Tableau3[Délai],MATCH('01_Données'!P352,Tableau3[Sequence],0),))</f>
        <v/>
      </c>
      <c r="H2629" s="2" t="str">
        <f>IF('01_Données'!Q352="","",INDEX(Tableau3[Date livraison],MATCH('01_Données'!P352,Tableau3[Sequence],0),))</f>
        <v/>
      </c>
      <c r="I2629" s="1" t="str">
        <f t="shared" si="49"/>
        <v/>
      </c>
    </row>
    <row r="2630" spans="1:9" x14ac:dyDescent="0.25">
      <c r="A2630" s="19" t="str">
        <f>IF(ROW()-10&lt;='01_Données'!$O$2,ROW()-10,"")</f>
        <v/>
      </c>
      <c r="B2630" s="1" t="str">
        <f>IF('01_Données'!Q353="","",INDEX(Tableau3[N°CMD],MATCH('01_Données'!P353,Tableau3[Sequence],0),))</f>
        <v/>
      </c>
      <c r="C2630" s="31" t="str">
        <f>IF('01_Données'!Q353="","",INDEX(Tableau3[Désignation],MATCH('01_Données'!P353,Tableau3[Sequence],0),))</f>
        <v/>
      </c>
      <c r="D2630" s="1"/>
      <c r="E2630" s="22"/>
      <c r="F2630" s="22"/>
      <c r="G2630" s="2" t="str">
        <f>IF('01_Données'!Q353="","",INDEX(Tableau3[Délai],MATCH('01_Données'!P353,Tableau3[Sequence],0),))</f>
        <v/>
      </c>
      <c r="H2630" s="2" t="str">
        <f>IF('01_Données'!Q353="","",INDEX(Tableau3[Date livraison],MATCH('01_Données'!P353,Tableau3[Sequence],0),))</f>
        <v/>
      </c>
      <c r="I2630" s="1" t="str">
        <f t="shared" si="49"/>
        <v/>
      </c>
    </row>
    <row r="2631" spans="1:9" x14ac:dyDescent="0.25">
      <c r="A2631" s="19" t="str">
        <f>IF(ROW()-10&lt;='01_Données'!$O$2,ROW()-10,"")</f>
        <v/>
      </c>
      <c r="B2631" s="1" t="str">
        <f>IF('01_Données'!Q354="","",INDEX(Tableau3[N°CMD],MATCH('01_Données'!P354,Tableau3[Sequence],0),))</f>
        <v/>
      </c>
      <c r="C2631" s="31" t="str">
        <f>IF('01_Données'!Q354="","",INDEX(Tableau3[Désignation],MATCH('01_Données'!P354,Tableau3[Sequence],0),))</f>
        <v/>
      </c>
      <c r="D2631" s="1"/>
      <c r="E2631" s="22"/>
      <c r="F2631" s="22"/>
      <c r="G2631" s="2" t="str">
        <f>IF('01_Données'!Q354="","",INDEX(Tableau3[Délai],MATCH('01_Données'!P354,Tableau3[Sequence],0),))</f>
        <v/>
      </c>
      <c r="H2631" s="2" t="str">
        <f>IF('01_Données'!Q354="","",INDEX(Tableau3[Date livraison],MATCH('01_Données'!P354,Tableau3[Sequence],0),))</f>
        <v/>
      </c>
      <c r="I2631" s="1" t="str">
        <f t="shared" si="49"/>
        <v/>
      </c>
    </row>
    <row r="2632" spans="1:9" x14ac:dyDescent="0.25">
      <c r="A2632" s="19" t="str">
        <f>IF(ROW()-10&lt;='01_Données'!$O$2,ROW()-10,"")</f>
        <v/>
      </c>
      <c r="B2632" s="1" t="str">
        <f>IF('01_Données'!Q355="","",INDEX(Tableau3[N°CMD],MATCH('01_Données'!P355,Tableau3[Sequence],0),))</f>
        <v/>
      </c>
      <c r="C2632" s="31" t="str">
        <f>IF('01_Données'!Q355="","",INDEX(Tableau3[Désignation],MATCH('01_Données'!P355,Tableau3[Sequence],0),))</f>
        <v/>
      </c>
      <c r="D2632" s="1"/>
      <c r="E2632" s="22"/>
      <c r="F2632" s="22"/>
      <c r="G2632" s="2" t="str">
        <f>IF('01_Données'!Q355="","",INDEX(Tableau3[Délai],MATCH('01_Données'!P355,Tableau3[Sequence],0),))</f>
        <v/>
      </c>
      <c r="H2632" s="2" t="str">
        <f>IF('01_Données'!Q355="","",INDEX(Tableau3[Date livraison],MATCH('01_Données'!P355,Tableau3[Sequence],0),))</f>
        <v/>
      </c>
      <c r="I2632" s="1" t="str">
        <f t="shared" si="49"/>
        <v/>
      </c>
    </row>
    <row r="2633" spans="1:9" x14ac:dyDescent="0.25">
      <c r="A2633" s="19" t="str">
        <f>IF(ROW()-10&lt;='01_Données'!$O$2,ROW()-10,"")</f>
        <v/>
      </c>
      <c r="B2633" s="1" t="str">
        <f>IF('01_Données'!Q356="","",INDEX(Tableau3[N°CMD],MATCH('01_Données'!P356,Tableau3[Sequence],0),))</f>
        <v/>
      </c>
      <c r="C2633" s="31" t="str">
        <f>IF('01_Données'!Q356="","",INDEX(Tableau3[Désignation],MATCH('01_Données'!P356,Tableau3[Sequence],0),))</f>
        <v/>
      </c>
      <c r="D2633" s="1"/>
      <c r="E2633" s="22"/>
      <c r="F2633" s="22"/>
      <c r="G2633" s="2" t="str">
        <f>IF('01_Données'!Q356="","",INDEX(Tableau3[Délai],MATCH('01_Données'!P356,Tableau3[Sequence],0),))</f>
        <v/>
      </c>
      <c r="H2633" s="2" t="str">
        <f>IF('01_Données'!Q356="","",INDEX(Tableau3[Date livraison],MATCH('01_Données'!P356,Tableau3[Sequence],0),))</f>
        <v/>
      </c>
      <c r="I2633" s="1" t="str">
        <f t="shared" si="49"/>
        <v/>
      </c>
    </row>
    <row r="2634" spans="1:9" x14ac:dyDescent="0.25">
      <c r="A2634" s="19" t="str">
        <f>IF(ROW()-10&lt;='01_Données'!$O$2,ROW()-10,"")</f>
        <v/>
      </c>
      <c r="B2634" s="1" t="str">
        <f>IF('01_Données'!Q357="","",INDEX(Tableau3[N°CMD],MATCH('01_Données'!P357,Tableau3[Sequence],0),))</f>
        <v/>
      </c>
      <c r="C2634" s="31" t="str">
        <f>IF('01_Données'!Q357="","",INDEX(Tableau3[Désignation],MATCH('01_Données'!P357,Tableau3[Sequence],0),))</f>
        <v/>
      </c>
      <c r="D2634" s="1"/>
      <c r="E2634" s="22"/>
      <c r="F2634" s="22"/>
      <c r="G2634" s="2" t="str">
        <f>IF('01_Données'!Q357="","",INDEX(Tableau3[Délai],MATCH('01_Données'!P357,Tableau3[Sequence],0),))</f>
        <v/>
      </c>
      <c r="H2634" s="2" t="str">
        <f>IF('01_Données'!Q357="","",INDEX(Tableau3[Date livraison],MATCH('01_Données'!P357,Tableau3[Sequence],0),))</f>
        <v/>
      </c>
      <c r="I2634" s="1" t="str">
        <f t="shared" si="49"/>
        <v/>
      </c>
    </row>
    <row r="2635" spans="1:9" x14ac:dyDescent="0.25">
      <c r="A2635" s="19" t="str">
        <f>IF(ROW()-10&lt;='01_Données'!$O$2,ROW()-10,"")</f>
        <v/>
      </c>
      <c r="B2635" s="1" t="str">
        <f>IF('01_Données'!Q358="","",INDEX(Tableau3[N°CMD],MATCH('01_Données'!P358,Tableau3[Sequence],0),))</f>
        <v/>
      </c>
      <c r="C2635" s="31" t="str">
        <f>IF('01_Données'!Q358="","",INDEX(Tableau3[Désignation],MATCH('01_Données'!P358,Tableau3[Sequence],0),))</f>
        <v/>
      </c>
      <c r="D2635" s="1"/>
      <c r="E2635" s="22"/>
      <c r="F2635" s="22"/>
      <c r="G2635" s="2" t="str">
        <f>IF('01_Données'!Q358="","",INDEX(Tableau3[Délai],MATCH('01_Données'!P358,Tableau3[Sequence],0),))</f>
        <v/>
      </c>
      <c r="H2635" s="2" t="str">
        <f>IF('01_Données'!Q358="","",INDEX(Tableau3[Date livraison],MATCH('01_Données'!P358,Tableau3[Sequence],0),))</f>
        <v/>
      </c>
      <c r="I2635" s="1" t="str">
        <f t="shared" si="49"/>
        <v/>
      </c>
    </row>
    <row r="2636" spans="1:9" x14ac:dyDescent="0.25">
      <c r="A2636" s="19" t="str">
        <f>IF(ROW()-10&lt;='01_Données'!$O$2,ROW()-10,"")</f>
        <v/>
      </c>
      <c r="B2636" s="1" t="str">
        <f>IF('01_Données'!Q359="","",INDEX(Tableau3[N°CMD],MATCH('01_Données'!P359,Tableau3[Sequence],0),))</f>
        <v/>
      </c>
      <c r="C2636" s="31" t="str">
        <f>IF('01_Données'!Q359="","",INDEX(Tableau3[Désignation],MATCH('01_Données'!P359,Tableau3[Sequence],0),))</f>
        <v/>
      </c>
      <c r="D2636" s="1"/>
      <c r="E2636" s="22"/>
      <c r="F2636" s="22"/>
      <c r="G2636" s="2" t="str">
        <f>IF('01_Données'!Q359="","",INDEX(Tableau3[Délai],MATCH('01_Données'!P359,Tableau3[Sequence],0),))</f>
        <v/>
      </c>
      <c r="H2636" s="2" t="str">
        <f>IF('01_Données'!Q359="","",INDEX(Tableau3[Date livraison],MATCH('01_Données'!P359,Tableau3[Sequence],0),))</f>
        <v/>
      </c>
      <c r="I2636" s="1" t="str">
        <f t="shared" si="49"/>
        <v/>
      </c>
    </row>
    <row r="2637" spans="1:9" x14ac:dyDescent="0.25">
      <c r="A2637" s="19" t="str">
        <f>IF(ROW()-10&lt;='01_Données'!$O$2,ROW()-10,"")</f>
        <v/>
      </c>
      <c r="B2637" s="1" t="str">
        <f>IF('01_Données'!Q360="","",INDEX(Tableau3[N°CMD],MATCH('01_Données'!P360,Tableau3[Sequence],0),))</f>
        <v/>
      </c>
      <c r="C2637" s="31" t="str">
        <f>IF('01_Données'!Q360="","",INDEX(Tableau3[Désignation],MATCH('01_Données'!P360,Tableau3[Sequence],0),))</f>
        <v/>
      </c>
      <c r="D2637" s="1"/>
      <c r="E2637" s="22"/>
      <c r="F2637" s="22"/>
      <c r="G2637" s="2" t="str">
        <f>IF('01_Données'!Q360="","",INDEX(Tableau3[Délai],MATCH('01_Données'!P360,Tableau3[Sequence],0),))</f>
        <v/>
      </c>
      <c r="H2637" s="2" t="str">
        <f>IF('01_Données'!Q360="","",INDEX(Tableau3[Date livraison],MATCH('01_Données'!P360,Tableau3[Sequence],0),))</f>
        <v/>
      </c>
      <c r="I2637" s="1" t="str">
        <f t="shared" si="49"/>
        <v/>
      </c>
    </row>
    <row r="2638" spans="1:9" x14ac:dyDescent="0.25">
      <c r="A2638" s="19" t="str">
        <f>IF(ROW()-10&lt;='01_Données'!$O$2,ROW()-10,"")</f>
        <v/>
      </c>
      <c r="B2638" s="1" t="str">
        <f>IF('01_Données'!Q361="","",INDEX(Tableau3[N°CMD],MATCH('01_Données'!P361,Tableau3[Sequence],0),))</f>
        <v/>
      </c>
      <c r="C2638" s="31" t="str">
        <f>IF('01_Données'!Q361="","",INDEX(Tableau3[Désignation],MATCH('01_Données'!P361,Tableau3[Sequence],0),))</f>
        <v/>
      </c>
      <c r="D2638" s="1"/>
      <c r="E2638" s="22"/>
      <c r="F2638" s="22"/>
      <c r="G2638" s="2" t="str">
        <f>IF('01_Données'!Q361="","",INDEX(Tableau3[Délai],MATCH('01_Données'!P361,Tableau3[Sequence],0),))</f>
        <v/>
      </c>
      <c r="H2638" s="2" t="str">
        <f>IF('01_Données'!Q361="","",INDEX(Tableau3[Date livraison],MATCH('01_Données'!P361,Tableau3[Sequence],0),))</f>
        <v/>
      </c>
      <c r="I2638" s="1" t="str">
        <f t="shared" si="49"/>
        <v/>
      </c>
    </row>
    <row r="2639" spans="1:9" x14ac:dyDescent="0.25">
      <c r="A2639" s="19" t="str">
        <f>IF(ROW()-10&lt;='01_Données'!$O$2,ROW()-10,"")</f>
        <v/>
      </c>
      <c r="B2639" s="1" t="str">
        <f>IF('01_Données'!Q362="","",INDEX(Tableau3[N°CMD],MATCH('01_Données'!P362,Tableau3[Sequence],0),))</f>
        <v/>
      </c>
      <c r="C2639" s="31" t="str">
        <f>IF('01_Données'!Q362="","",INDEX(Tableau3[Désignation],MATCH('01_Données'!P362,Tableau3[Sequence],0),))</f>
        <v/>
      </c>
      <c r="D2639" s="1"/>
      <c r="E2639" s="22"/>
      <c r="F2639" s="22"/>
      <c r="G2639" s="2" t="str">
        <f>IF('01_Données'!Q362="","",INDEX(Tableau3[Délai],MATCH('01_Données'!P362,Tableau3[Sequence],0),))</f>
        <v/>
      </c>
      <c r="H2639" s="2" t="str">
        <f>IF('01_Données'!Q362="","",INDEX(Tableau3[Date livraison],MATCH('01_Données'!P362,Tableau3[Sequence],0),))</f>
        <v/>
      </c>
      <c r="I2639" s="1" t="str">
        <f t="shared" si="49"/>
        <v/>
      </c>
    </row>
    <row r="2640" spans="1:9" x14ac:dyDescent="0.25">
      <c r="A2640" s="19" t="str">
        <f>IF(ROW()-10&lt;='01_Données'!$O$2,ROW()-10,"")</f>
        <v/>
      </c>
      <c r="B2640" s="1" t="str">
        <f>IF('01_Données'!Q363="","",INDEX(Tableau3[N°CMD],MATCH('01_Données'!P363,Tableau3[Sequence],0),))</f>
        <v/>
      </c>
      <c r="C2640" s="31" t="str">
        <f>IF('01_Données'!Q363="","",INDEX(Tableau3[Désignation],MATCH('01_Données'!P363,Tableau3[Sequence],0),))</f>
        <v/>
      </c>
      <c r="D2640" s="1"/>
      <c r="E2640" s="22"/>
      <c r="F2640" s="22"/>
      <c r="G2640" s="2" t="str">
        <f>IF('01_Données'!Q363="","",INDEX(Tableau3[Délai],MATCH('01_Données'!P363,Tableau3[Sequence],0),))</f>
        <v/>
      </c>
      <c r="H2640" s="2" t="str">
        <f>IF('01_Données'!Q363="","",INDEX(Tableau3[Date livraison],MATCH('01_Données'!P363,Tableau3[Sequence],0),))</f>
        <v/>
      </c>
      <c r="I2640" s="1" t="str">
        <f t="shared" si="49"/>
        <v/>
      </c>
    </row>
    <row r="2641" spans="1:9" x14ac:dyDescent="0.25">
      <c r="A2641" s="19" t="str">
        <f>IF(ROW()-10&lt;='01_Données'!$O$2,ROW()-10,"")</f>
        <v/>
      </c>
      <c r="B2641" s="1" t="str">
        <f>IF('01_Données'!Q364="","",INDEX(Tableau3[N°CMD],MATCH('01_Données'!P364,Tableau3[Sequence],0),))</f>
        <v/>
      </c>
      <c r="C2641" s="31" t="str">
        <f>IF('01_Données'!Q364="","",INDEX(Tableau3[Désignation],MATCH('01_Données'!P364,Tableau3[Sequence],0),))</f>
        <v/>
      </c>
      <c r="D2641" s="1"/>
      <c r="E2641" s="22"/>
      <c r="F2641" s="22"/>
      <c r="G2641" s="2" t="str">
        <f>IF('01_Données'!Q364="","",INDEX(Tableau3[Délai],MATCH('01_Données'!P364,Tableau3[Sequence],0),))</f>
        <v/>
      </c>
      <c r="H2641" s="2" t="str">
        <f>IF('01_Données'!Q364="","",INDEX(Tableau3[Date livraison],MATCH('01_Données'!P364,Tableau3[Sequence],0),))</f>
        <v/>
      </c>
      <c r="I2641" s="1" t="str">
        <f t="shared" si="49"/>
        <v/>
      </c>
    </row>
    <row r="2642" spans="1:9" x14ac:dyDescent="0.25">
      <c r="A2642" s="19" t="str">
        <f>IF(ROW()-10&lt;='01_Données'!$O$2,ROW()-10,"")</f>
        <v/>
      </c>
      <c r="B2642" s="1" t="str">
        <f>IF('01_Données'!Q365="","",INDEX(Tableau3[N°CMD],MATCH('01_Données'!P365,Tableau3[Sequence],0),))</f>
        <v/>
      </c>
      <c r="C2642" s="31" t="str">
        <f>IF('01_Données'!Q365="","",INDEX(Tableau3[Désignation],MATCH('01_Données'!P365,Tableau3[Sequence],0),))</f>
        <v/>
      </c>
      <c r="D2642" s="1"/>
      <c r="E2642" s="22"/>
      <c r="F2642" s="22"/>
      <c r="G2642" s="2" t="str">
        <f>IF('01_Données'!Q365="","",INDEX(Tableau3[Délai],MATCH('01_Données'!P365,Tableau3[Sequence],0),))</f>
        <v/>
      </c>
      <c r="H2642" s="2" t="str">
        <f>IF('01_Données'!Q365="","",INDEX(Tableau3[Date livraison],MATCH('01_Données'!P365,Tableau3[Sequence],0),))</f>
        <v/>
      </c>
      <c r="I2642" s="1" t="str">
        <f t="shared" si="49"/>
        <v/>
      </c>
    </row>
    <row r="2643" spans="1:9" x14ac:dyDescent="0.25">
      <c r="A2643" s="19" t="str">
        <f>IF(ROW()-10&lt;='01_Données'!$O$2,ROW()-10,"")</f>
        <v/>
      </c>
      <c r="B2643" s="1" t="str">
        <f>IF('01_Données'!Q366="","",INDEX(Tableau3[N°CMD],MATCH('01_Données'!P366,Tableau3[Sequence],0),))</f>
        <v/>
      </c>
      <c r="C2643" s="31" t="str">
        <f>IF('01_Données'!Q366="","",INDEX(Tableau3[Désignation],MATCH('01_Données'!P366,Tableau3[Sequence],0),))</f>
        <v/>
      </c>
      <c r="D2643" s="1"/>
      <c r="E2643" s="22"/>
      <c r="F2643" s="22"/>
      <c r="G2643" s="2" t="str">
        <f>IF('01_Données'!Q366="","",INDEX(Tableau3[Délai],MATCH('01_Données'!P366,Tableau3[Sequence],0),))</f>
        <v/>
      </c>
      <c r="H2643" s="2" t="str">
        <f>IF('01_Données'!Q366="","",INDEX(Tableau3[Date livraison],MATCH('01_Données'!P366,Tableau3[Sequence],0),))</f>
        <v/>
      </c>
      <c r="I2643" s="1" t="str">
        <f t="shared" si="49"/>
        <v/>
      </c>
    </row>
    <row r="2644" spans="1:9" x14ac:dyDescent="0.25">
      <c r="A2644" s="19" t="str">
        <f>IF(ROW()-10&lt;='01_Données'!$O$2,ROW()-10,"")</f>
        <v/>
      </c>
      <c r="B2644" s="1" t="str">
        <f>IF('01_Données'!Q367="","",INDEX(Tableau3[N°CMD],MATCH('01_Données'!P367,Tableau3[Sequence],0),))</f>
        <v/>
      </c>
      <c r="C2644" s="31" t="str">
        <f>IF('01_Données'!Q367="","",INDEX(Tableau3[Désignation],MATCH('01_Données'!P367,Tableau3[Sequence],0),))</f>
        <v/>
      </c>
      <c r="D2644" s="1"/>
      <c r="E2644" s="22"/>
      <c r="F2644" s="22"/>
      <c r="G2644" s="2" t="str">
        <f>IF('01_Données'!Q367="","",INDEX(Tableau3[Délai],MATCH('01_Données'!P367,Tableau3[Sequence],0),))</f>
        <v/>
      </c>
      <c r="H2644" s="2" t="str">
        <f>IF('01_Données'!Q367="","",INDEX(Tableau3[Date livraison],MATCH('01_Données'!P367,Tableau3[Sequence],0),))</f>
        <v/>
      </c>
      <c r="I2644" s="1" t="str">
        <f t="shared" si="49"/>
        <v/>
      </c>
    </row>
    <row r="2645" spans="1:9" x14ac:dyDescent="0.25">
      <c r="A2645" s="19" t="str">
        <f>IF(ROW()-10&lt;='01_Données'!$O$2,ROW()-10,"")</f>
        <v/>
      </c>
      <c r="B2645" s="1" t="str">
        <f>IF('01_Données'!Q368="","",INDEX(Tableau3[N°CMD],MATCH('01_Données'!P368,Tableau3[Sequence],0),))</f>
        <v/>
      </c>
      <c r="C2645" s="31" t="str">
        <f>IF('01_Données'!Q368="","",INDEX(Tableau3[Désignation],MATCH('01_Données'!P368,Tableau3[Sequence],0),))</f>
        <v/>
      </c>
      <c r="D2645" s="1"/>
      <c r="E2645" s="22"/>
      <c r="F2645" s="22"/>
      <c r="G2645" s="2" t="str">
        <f>IF('01_Données'!Q368="","",INDEX(Tableau3[Délai],MATCH('01_Données'!P368,Tableau3[Sequence],0),))</f>
        <v/>
      </c>
      <c r="H2645" s="2" t="str">
        <f>IF('01_Données'!Q368="","",INDEX(Tableau3[Date livraison],MATCH('01_Données'!P368,Tableau3[Sequence],0),))</f>
        <v/>
      </c>
      <c r="I2645" s="1" t="str">
        <f t="shared" si="49"/>
        <v/>
      </c>
    </row>
    <row r="2646" spans="1:9" x14ac:dyDescent="0.25">
      <c r="A2646" s="19" t="str">
        <f>IF(ROW()-10&lt;='01_Données'!$O$2,ROW()-10,"")</f>
        <v/>
      </c>
      <c r="B2646" s="1" t="str">
        <f>IF('01_Données'!Q369="","",INDEX(Tableau3[N°CMD],MATCH('01_Données'!P369,Tableau3[Sequence],0),))</f>
        <v/>
      </c>
      <c r="C2646" s="31" t="str">
        <f>IF('01_Données'!Q369="","",INDEX(Tableau3[Désignation],MATCH('01_Données'!P369,Tableau3[Sequence],0),))</f>
        <v/>
      </c>
      <c r="D2646" s="1"/>
      <c r="E2646" s="22"/>
      <c r="F2646" s="22"/>
      <c r="G2646" s="2" t="str">
        <f>IF('01_Données'!Q369="","",INDEX(Tableau3[Délai],MATCH('01_Données'!P369,Tableau3[Sequence],0),))</f>
        <v/>
      </c>
      <c r="H2646" s="2" t="str">
        <f>IF('01_Données'!Q369="","",INDEX(Tableau3[Date livraison],MATCH('01_Données'!P369,Tableau3[Sequence],0),))</f>
        <v/>
      </c>
      <c r="I2646" s="1" t="str">
        <f t="shared" si="49"/>
        <v/>
      </c>
    </row>
    <row r="2647" spans="1:9" x14ac:dyDescent="0.25">
      <c r="A2647" s="19" t="str">
        <f>IF(ROW()-10&lt;='01_Données'!$O$2,ROW()-10,"")</f>
        <v/>
      </c>
      <c r="B2647" s="1" t="str">
        <f>IF('01_Données'!Q370="","",INDEX(Tableau3[N°CMD],MATCH('01_Données'!P370,Tableau3[Sequence],0),))</f>
        <v/>
      </c>
      <c r="C2647" s="31" t="str">
        <f>IF('01_Données'!Q370="","",INDEX(Tableau3[Désignation],MATCH('01_Données'!P370,Tableau3[Sequence],0),))</f>
        <v/>
      </c>
      <c r="D2647" s="1"/>
      <c r="E2647" s="22"/>
      <c r="F2647" s="22"/>
      <c r="G2647" s="2" t="str">
        <f>IF('01_Données'!Q370="","",INDEX(Tableau3[Délai],MATCH('01_Données'!P370,Tableau3[Sequence],0),))</f>
        <v/>
      </c>
      <c r="H2647" s="2" t="str">
        <f>IF('01_Données'!Q370="","",INDEX(Tableau3[Date livraison],MATCH('01_Données'!P370,Tableau3[Sequence],0),))</f>
        <v/>
      </c>
      <c r="I2647" s="1" t="str">
        <f t="shared" si="49"/>
        <v/>
      </c>
    </row>
    <row r="2648" spans="1:9" x14ac:dyDescent="0.25">
      <c r="A2648" s="19" t="str">
        <f>IF(ROW()-10&lt;='01_Données'!$O$2,ROW()-10,"")</f>
        <v/>
      </c>
      <c r="B2648" s="1" t="str">
        <f>IF('01_Données'!Q371="","",INDEX(Tableau3[N°CMD],MATCH('01_Données'!P371,Tableau3[Sequence],0),))</f>
        <v/>
      </c>
      <c r="C2648" s="31" t="str">
        <f>IF('01_Données'!Q371="","",INDEX(Tableau3[Désignation],MATCH('01_Données'!P371,Tableau3[Sequence],0),))</f>
        <v/>
      </c>
      <c r="D2648" s="1"/>
      <c r="E2648" s="22"/>
      <c r="F2648" s="22"/>
      <c r="G2648" s="2" t="str">
        <f>IF('01_Données'!Q371="","",INDEX(Tableau3[Délai],MATCH('01_Données'!P371,Tableau3[Sequence],0),))</f>
        <v/>
      </c>
      <c r="H2648" s="2" t="str">
        <f>IF('01_Données'!Q371="","",INDEX(Tableau3[Date livraison],MATCH('01_Données'!P371,Tableau3[Sequence],0),))</f>
        <v/>
      </c>
      <c r="I2648" s="1" t="str">
        <f t="shared" si="49"/>
        <v/>
      </c>
    </row>
    <row r="2649" spans="1:9" x14ac:dyDescent="0.25">
      <c r="A2649" s="19" t="str">
        <f>IF(ROW()-10&lt;='01_Données'!$O$2,ROW()-10,"")</f>
        <v/>
      </c>
      <c r="B2649" s="1" t="str">
        <f>IF('01_Données'!Q372="","",INDEX(Tableau3[N°CMD],MATCH('01_Données'!P372,Tableau3[Sequence],0),))</f>
        <v/>
      </c>
      <c r="C2649" s="31" t="str">
        <f>IF('01_Données'!Q372="","",INDEX(Tableau3[Désignation],MATCH('01_Données'!P372,Tableau3[Sequence],0),))</f>
        <v/>
      </c>
      <c r="D2649" s="1"/>
      <c r="E2649" s="22"/>
      <c r="F2649" s="22"/>
      <c r="G2649" s="2" t="str">
        <f>IF('01_Données'!Q372="","",INDEX(Tableau3[Délai],MATCH('01_Données'!P372,Tableau3[Sequence],0),))</f>
        <v/>
      </c>
      <c r="H2649" s="2" t="str">
        <f>IF('01_Données'!Q372="","",INDEX(Tableau3[Date livraison],MATCH('01_Données'!P372,Tableau3[Sequence],0),))</f>
        <v/>
      </c>
      <c r="I2649" s="1" t="str">
        <f t="shared" si="49"/>
        <v/>
      </c>
    </row>
    <row r="2650" spans="1:9" x14ac:dyDescent="0.25">
      <c r="A2650" s="19" t="str">
        <f>IF(ROW()-10&lt;='01_Données'!$O$2,ROW()-10,"")</f>
        <v/>
      </c>
      <c r="B2650" s="1" t="str">
        <f>IF('01_Données'!Q373="","",INDEX(Tableau3[N°CMD],MATCH('01_Données'!P373,Tableau3[Sequence],0),))</f>
        <v/>
      </c>
      <c r="C2650" s="31" t="str">
        <f>IF('01_Données'!Q373="","",INDEX(Tableau3[Désignation],MATCH('01_Données'!P373,Tableau3[Sequence],0),))</f>
        <v/>
      </c>
      <c r="D2650" s="1"/>
      <c r="E2650" s="22"/>
      <c r="F2650" s="22"/>
      <c r="G2650" s="2" t="str">
        <f>IF('01_Données'!Q373="","",INDEX(Tableau3[Délai],MATCH('01_Données'!P373,Tableau3[Sequence],0),))</f>
        <v/>
      </c>
      <c r="H2650" s="2" t="str">
        <f>IF('01_Données'!Q373="","",INDEX(Tableau3[Date livraison],MATCH('01_Données'!P373,Tableau3[Sequence],0),))</f>
        <v/>
      </c>
      <c r="I2650" s="1" t="str">
        <f t="shared" si="49"/>
        <v/>
      </c>
    </row>
    <row r="2651" spans="1:9" x14ac:dyDescent="0.25">
      <c r="A2651" s="19" t="str">
        <f>IF(ROW()-10&lt;='01_Données'!$O$2,ROW()-10,"")</f>
        <v/>
      </c>
      <c r="B2651" s="1" t="str">
        <f>IF('01_Données'!Q374="","",INDEX(Tableau3[N°CMD],MATCH('01_Données'!P374,Tableau3[Sequence],0),))</f>
        <v/>
      </c>
      <c r="C2651" s="31" t="str">
        <f>IF('01_Données'!Q374="","",INDEX(Tableau3[Désignation],MATCH('01_Données'!P374,Tableau3[Sequence],0),))</f>
        <v/>
      </c>
      <c r="D2651" s="1"/>
      <c r="E2651" s="22"/>
      <c r="F2651" s="22"/>
      <c r="G2651" s="2" t="str">
        <f>IF('01_Données'!Q374="","",INDEX(Tableau3[Délai],MATCH('01_Données'!P374,Tableau3[Sequence],0),))</f>
        <v/>
      </c>
      <c r="H2651" s="2" t="str">
        <f>IF('01_Données'!Q374="","",INDEX(Tableau3[Date livraison],MATCH('01_Données'!P374,Tableau3[Sequence],0),))</f>
        <v/>
      </c>
      <c r="I2651" s="1" t="str">
        <f t="shared" si="49"/>
        <v/>
      </c>
    </row>
    <row r="2652" spans="1:9" x14ac:dyDescent="0.25">
      <c r="A2652" s="19" t="str">
        <f>IF(ROW()-10&lt;='01_Données'!$O$2,ROW()-10,"")</f>
        <v/>
      </c>
      <c r="B2652" s="1" t="str">
        <f>IF('01_Données'!Q375="","",INDEX(Tableau3[N°CMD],MATCH('01_Données'!P375,Tableau3[Sequence],0),))</f>
        <v/>
      </c>
      <c r="C2652" s="31" t="str">
        <f>IF('01_Données'!Q375="","",INDEX(Tableau3[Désignation],MATCH('01_Données'!P375,Tableau3[Sequence],0),))</f>
        <v/>
      </c>
      <c r="D2652" s="1"/>
      <c r="E2652" s="22"/>
      <c r="F2652" s="22"/>
      <c r="G2652" s="2" t="str">
        <f>IF('01_Données'!Q375="","",INDEX(Tableau3[Délai],MATCH('01_Données'!P375,Tableau3[Sequence],0),))</f>
        <v/>
      </c>
      <c r="H2652" s="2" t="str">
        <f>IF('01_Données'!Q375="","",INDEX(Tableau3[Date livraison],MATCH('01_Données'!P375,Tableau3[Sequence],0),))</f>
        <v/>
      </c>
      <c r="I2652" s="1" t="str">
        <f t="shared" si="49"/>
        <v/>
      </c>
    </row>
    <row r="2653" spans="1:9" x14ac:dyDescent="0.25">
      <c r="A2653" s="19" t="str">
        <f>IF(ROW()-10&lt;='01_Données'!$O$2,ROW()-10,"")</f>
        <v/>
      </c>
      <c r="B2653" s="1" t="str">
        <f>IF('01_Données'!Q376="","",INDEX(Tableau3[N°CMD],MATCH('01_Données'!P376,Tableau3[Sequence],0),))</f>
        <v/>
      </c>
      <c r="C2653" s="31" t="str">
        <f>IF('01_Données'!Q376="","",INDEX(Tableau3[Désignation],MATCH('01_Données'!P376,Tableau3[Sequence],0),))</f>
        <v/>
      </c>
      <c r="D2653" s="1"/>
      <c r="E2653" s="22"/>
      <c r="F2653" s="22"/>
      <c r="G2653" s="2" t="str">
        <f>IF('01_Données'!Q376="","",INDEX(Tableau3[Délai],MATCH('01_Données'!P376,Tableau3[Sequence],0),))</f>
        <v/>
      </c>
      <c r="H2653" s="2" t="str">
        <f>IF('01_Données'!Q376="","",INDEX(Tableau3[Date livraison],MATCH('01_Données'!P376,Tableau3[Sequence],0),))</f>
        <v/>
      </c>
      <c r="I2653" s="1" t="str">
        <f t="shared" si="49"/>
        <v/>
      </c>
    </row>
    <row r="2654" spans="1:9" x14ac:dyDescent="0.25">
      <c r="A2654" s="19" t="str">
        <f>IF(ROW()-10&lt;='01_Données'!$O$2,ROW()-10,"")</f>
        <v/>
      </c>
      <c r="B2654" s="1" t="str">
        <f>IF('01_Données'!Q377="","",INDEX(Tableau3[N°CMD],MATCH('01_Données'!P377,Tableau3[Sequence],0),))</f>
        <v/>
      </c>
      <c r="C2654" s="31" t="str">
        <f>IF('01_Données'!Q377="","",INDEX(Tableau3[Désignation],MATCH('01_Données'!P377,Tableau3[Sequence],0),))</f>
        <v/>
      </c>
      <c r="D2654" s="1"/>
      <c r="E2654" s="22"/>
      <c r="F2654" s="22"/>
      <c r="G2654" s="2" t="str">
        <f>IF('01_Données'!Q377="","",INDEX(Tableau3[Délai],MATCH('01_Données'!P377,Tableau3[Sequence],0),))</f>
        <v/>
      </c>
      <c r="H2654" s="2" t="str">
        <f>IF('01_Données'!Q377="","",INDEX(Tableau3[Date livraison],MATCH('01_Données'!P377,Tableau3[Sequence],0),))</f>
        <v/>
      </c>
      <c r="I2654" s="1" t="str">
        <f t="shared" si="49"/>
        <v/>
      </c>
    </row>
    <row r="2655" spans="1:9" x14ac:dyDescent="0.25">
      <c r="A2655" s="19" t="str">
        <f>IF(ROW()-10&lt;='01_Données'!$O$2,ROW()-10,"")</f>
        <v/>
      </c>
      <c r="B2655" s="1" t="str">
        <f>IF('01_Données'!Q378="","",INDEX(Tableau3[N°CMD],MATCH('01_Données'!P378,Tableau3[Sequence],0),))</f>
        <v/>
      </c>
      <c r="C2655" s="31" t="str">
        <f>IF('01_Données'!Q378="","",INDEX(Tableau3[Désignation],MATCH('01_Données'!P378,Tableau3[Sequence],0),))</f>
        <v/>
      </c>
      <c r="D2655" s="1"/>
      <c r="E2655" s="22"/>
      <c r="F2655" s="22"/>
      <c r="G2655" s="2" t="str">
        <f>IF('01_Données'!Q378="","",INDEX(Tableau3[Délai],MATCH('01_Données'!P378,Tableau3[Sequence],0),))</f>
        <v/>
      </c>
      <c r="H2655" s="2" t="str">
        <f>IF('01_Données'!Q378="","",INDEX(Tableau3[Date livraison],MATCH('01_Données'!P378,Tableau3[Sequence],0),))</f>
        <v/>
      </c>
      <c r="I2655" s="1" t="str">
        <f t="shared" si="49"/>
        <v/>
      </c>
    </row>
    <row r="2656" spans="1:9" x14ac:dyDescent="0.25">
      <c r="A2656" s="19" t="str">
        <f>IF(ROW()-10&lt;='01_Données'!$O$2,ROW()-10,"")</f>
        <v/>
      </c>
      <c r="B2656" s="1" t="str">
        <f>IF('01_Données'!Q379="","",INDEX(Tableau3[N°CMD],MATCH('01_Données'!P379,Tableau3[Sequence],0),))</f>
        <v/>
      </c>
      <c r="C2656" s="31" t="str">
        <f>IF('01_Données'!Q379="","",INDEX(Tableau3[Désignation],MATCH('01_Données'!P379,Tableau3[Sequence],0),))</f>
        <v/>
      </c>
      <c r="D2656" s="1"/>
      <c r="E2656" s="22"/>
      <c r="F2656" s="22"/>
      <c r="G2656" s="2" t="str">
        <f>IF('01_Données'!Q379="","",INDEX(Tableau3[Délai],MATCH('01_Données'!P379,Tableau3[Sequence],0),))</f>
        <v/>
      </c>
      <c r="H2656" s="2" t="str">
        <f>IF('01_Données'!Q379="","",INDEX(Tableau3[Date livraison],MATCH('01_Données'!P379,Tableau3[Sequence],0),))</f>
        <v/>
      </c>
      <c r="I2656" s="1" t="str">
        <f t="shared" si="49"/>
        <v/>
      </c>
    </row>
    <row r="2657" spans="1:9" x14ac:dyDescent="0.25">
      <c r="A2657" s="19" t="str">
        <f>IF(ROW()-10&lt;='01_Données'!$O$2,ROW()-10,"")</f>
        <v/>
      </c>
      <c r="B2657" s="1" t="str">
        <f>IF('01_Données'!Q380="","",INDEX(Tableau3[N°CMD],MATCH('01_Données'!P380,Tableau3[Sequence],0),))</f>
        <v/>
      </c>
      <c r="C2657" s="31" t="str">
        <f>IF('01_Données'!Q380="","",INDEX(Tableau3[Désignation],MATCH('01_Données'!P380,Tableau3[Sequence],0),))</f>
        <v/>
      </c>
      <c r="D2657" s="1"/>
      <c r="E2657" s="22"/>
      <c r="F2657" s="22"/>
      <c r="G2657" s="2" t="str">
        <f>IF('01_Données'!Q380="","",INDEX(Tableau3[Délai],MATCH('01_Données'!P380,Tableau3[Sequence],0),))</f>
        <v/>
      </c>
      <c r="H2657" s="2" t="str">
        <f>IF('01_Données'!Q380="","",INDEX(Tableau3[Date livraison],MATCH('01_Données'!P380,Tableau3[Sequence],0),))</f>
        <v/>
      </c>
      <c r="I2657" s="1" t="str">
        <f t="shared" si="49"/>
        <v/>
      </c>
    </row>
    <row r="2658" spans="1:9" x14ac:dyDescent="0.25">
      <c r="A2658" s="19" t="str">
        <f>IF(ROW()-10&lt;='01_Données'!$O$2,ROW()-10,"")</f>
        <v/>
      </c>
      <c r="B2658" s="1" t="str">
        <f>IF('01_Données'!Q381="","",INDEX(Tableau3[N°CMD],MATCH('01_Données'!P381,Tableau3[Sequence],0),))</f>
        <v/>
      </c>
      <c r="C2658" s="31" t="str">
        <f>IF('01_Données'!Q381="","",INDEX(Tableau3[Désignation],MATCH('01_Données'!P381,Tableau3[Sequence],0),))</f>
        <v/>
      </c>
      <c r="D2658" s="1"/>
      <c r="E2658" s="22"/>
      <c r="F2658" s="22"/>
      <c r="G2658" s="2" t="str">
        <f>IF('01_Données'!Q381="","",INDEX(Tableau3[Délai],MATCH('01_Données'!P381,Tableau3[Sequence],0),))</f>
        <v/>
      </c>
      <c r="H2658" s="2" t="str">
        <f>IF('01_Données'!Q381="","",INDEX(Tableau3[Date livraison],MATCH('01_Données'!P381,Tableau3[Sequence],0),))</f>
        <v/>
      </c>
      <c r="I2658" s="1" t="str">
        <f t="shared" si="49"/>
        <v/>
      </c>
    </row>
    <row r="2659" spans="1:9" x14ac:dyDescent="0.25">
      <c r="A2659" s="19" t="str">
        <f>IF(ROW()-10&lt;='01_Données'!$O$2,ROW()-10,"")</f>
        <v/>
      </c>
      <c r="B2659" s="1" t="str">
        <f>IF('01_Données'!Q382="","",INDEX(Tableau3[N°CMD],MATCH('01_Données'!P382,Tableau3[Sequence],0),))</f>
        <v/>
      </c>
      <c r="C2659" s="31" t="str">
        <f>IF('01_Données'!Q382="","",INDEX(Tableau3[Désignation],MATCH('01_Données'!P382,Tableau3[Sequence],0),))</f>
        <v/>
      </c>
      <c r="D2659" s="1"/>
      <c r="E2659" s="22"/>
      <c r="F2659" s="22"/>
      <c r="G2659" s="2" t="str">
        <f>IF('01_Données'!Q382="","",INDEX(Tableau3[Délai],MATCH('01_Données'!P382,Tableau3[Sequence],0),))</f>
        <v/>
      </c>
      <c r="H2659" s="2" t="str">
        <f>IF('01_Données'!Q382="","",INDEX(Tableau3[Date livraison],MATCH('01_Données'!P382,Tableau3[Sequence],0),))</f>
        <v/>
      </c>
      <c r="I2659" s="1" t="str">
        <f t="shared" si="49"/>
        <v/>
      </c>
    </row>
    <row r="2660" spans="1:9" x14ac:dyDescent="0.25">
      <c r="A2660" s="19" t="str">
        <f>IF(ROW()-10&lt;='01_Données'!$O$2,ROW()-10,"")</f>
        <v/>
      </c>
      <c r="B2660" s="1" t="str">
        <f>IF('01_Données'!Q383="","",INDEX(Tableau3[N°CMD],MATCH('01_Données'!P383,Tableau3[Sequence],0),))</f>
        <v/>
      </c>
      <c r="C2660" s="31" t="str">
        <f>IF('01_Données'!Q383="","",INDEX(Tableau3[Désignation],MATCH('01_Données'!P383,Tableau3[Sequence],0),))</f>
        <v/>
      </c>
      <c r="D2660" s="1"/>
      <c r="E2660" s="22"/>
      <c r="F2660" s="22"/>
      <c r="G2660" s="2" t="str">
        <f>IF('01_Données'!Q383="","",INDEX(Tableau3[Délai],MATCH('01_Données'!P383,Tableau3[Sequence],0),))</f>
        <v/>
      </c>
      <c r="H2660" s="2" t="str">
        <f>IF('01_Données'!Q383="","",INDEX(Tableau3[Date livraison],MATCH('01_Données'!P383,Tableau3[Sequence],0),))</f>
        <v/>
      </c>
      <c r="I2660" s="1" t="str">
        <f t="shared" si="49"/>
        <v/>
      </c>
    </row>
    <row r="2661" spans="1:9" x14ac:dyDescent="0.25">
      <c r="A2661" s="19" t="str">
        <f>IF(ROW()-10&lt;='01_Données'!$O$2,ROW()-10,"")</f>
        <v/>
      </c>
      <c r="B2661" s="1" t="str">
        <f>IF('01_Données'!Q384="","",INDEX(Tableau3[N°CMD],MATCH('01_Données'!P384,Tableau3[Sequence],0),))</f>
        <v/>
      </c>
      <c r="C2661" s="31" t="str">
        <f>IF('01_Données'!Q384="","",INDEX(Tableau3[Désignation],MATCH('01_Données'!P384,Tableau3[Sequence],0),))</f>
        <v/>
      </c>
      <c r="D2661" s="1"/>
      <c r="E2661" s="22"/>
      <c r="F2661" s="22"/>
      <c r="G2661" s="2" t="str">
        <f>IF('01_Données'!Q384="","",INDEX(Tableau3[Délai],MATCH('01_Données'!P384,Tableau3[Sequence],0),))</f>
        <v/>
      </c>
      <c r="H2661" s="2" t="str">
        <f>IF('01_Données'!Q384="","",INDEX(Tableau3[Date livraison],MATCH('01_Données'!P384,Tableau3[Sequence],0),))</f>
        <v/>
      </c>
      <c r="I2661" s="1" t="str">
        <f t="shared" si="49"/>
        <v/>
      </c>
    </row>
    <row r="2662" spans="1:9" x14ac:dyDescent="0.25">
      <c r="A2662" s="19" t="str">
        <f>IF(ROW()-10&lt;='01_Données'!$O$2,ROW()-10,"")</f>
        <v/>
      </c>
      <c r="B2662" s="1" t="str">
        <f>IF('01_Données'!Q385="","",INDEX(Tableau3[N°CMD],MATCH('01_Données'!P385,Tableau3[Sequence],0),))</f>
        <v/>
      </c>
      <c r="C2662" s="31" t="str">
        <f>IF('01_Données'!Q385="","",INDEX(Tableau3[Désignation],MATCH('01_Données'!P385,Tableau3[Sequence],0),))</f>
        <v/>
      </c>
      <c r="D2662" s="1"/>
      <c r="E2662" s="22"/>
      <c r="F2662" s="22"/>
      <c r="G2662" s="2" t="str">
        <f>IF('01_Données'!Q385="","",INDEX(Tableau3[Délai],MATCH('01_Données'!P385,Tableau3[Sequence],0),))</f>
        <v/>
      </c>
      <c r="H2662" s="2" t="str">
        <f>IF('01_Données'!Q385="","",INDEX(Tableau3[Date livraison],MATCH('01_Données'!P385,Tableau3[Sequence],0),))</f>
        <v/>
      </c>
      <c r="I2662" s="1" t="str">
        <f t="shared" si="49"/>
        <v/>
      </c>
    </row>
    <row r="2663" spans="1:9" x14ac:dyDescent="0.25">
      <c r="A2663" s="19" t="str">
        <f>IF(ROW()-10&lt;='01_Données'!$O$2,ROW()-10,"")</f>
        <v/>
      </c>
      <c r="B2663" s="1" t="str">
        <f>IF('01_Données'!Q386="","",INDEX(Tableau3[N°CMD],MATCH('01_Données'!P386,Tableau3[Sequence],0),))</f>
        <v/>
      </c>
      <c r="C2663" s="31" t="str">
        <f>IF('01_Données'!Q386="","",INDEX(Tableau3[Désignation],MATCH('01_Données'!P386,Tableau3[Sequence],0),))</f>
        <v/>
      </c>
      <c r="D2663" s="1"/>
      <c r="E2663" s="22"/>
      <c r="F2663" s="22"/>
      <c r="G2663" s="2" t="str">
        <f>IF('01_Données'!Q386="","",INDEX(Tableau3[Délai],MATCH('01_Données'!P386,Tableau3[Sequence],0),))</f>
        <v/>
      </c>
      <c r="H2663" s="2" t="str">
        <f>IF('01_Données'!Q386="","",INDEX(Tableau3[Date livraison],MATCH('01_Données'!P386,Tableau3[Sequence],0),))</f>
        <v/>
      </c>
      <c r="I2663" s="1" t="str">
        <f t="shared" si="49"/>
        <v/>
      </c>
    </row>
    <row r="2664" spans="1:9" x14ac:dyDescent="0.25">
      <c r="A2664" s="19" t="str">
        <f>IF(ROW()-10&lt;='01_Données'!$O$2,ROW()-10,"")</f>
        <v/>
      </c>
      <c r="B2664" s="1" t="str">
        <f>IF('01_Données'!Q387="","",INDEX(Tableau3[N°CMD],MATCH('01_Données'!P387,Tableau3[Sequence],0),))</f>
        <v/>
      </c>
      <c r="C2664" s="31" t="str">
        <f>IF('01_Données'!Q387="","",INDEX(Tableau3[Désignation],MATCH('01_Données'!P387,Tableau3[Sequence],0),))</f>
        <v/>
      </c>
      <c r="D2664" s="1"/>
      <c r="E2664" s="22"/>
      <c r="F2664" s="22"/>
      <c r="G2664" s="2" t="str">
        <f>IF('01_Données'!Q387="","",INDEX(Tableau3[Délai],MATCH('01_Données'!P387,Tableau3[Sequence],0),))</f>
        <v/>
      </c>
      <c r="H2664" s="2" t="str">
        <f>IF('01_Données'!Q387="","",INDEX(Tableau3[Date livraison],MATCH('01_Données'!P387,Tableau3[Sequence],0),))</f>
        <v/>
      </c>
      <c r="I2664" s="1" t="str">
        <f t="shared" si="49"/>
        <v/>
      </c>
    </row>
    <row r="2665" spans="1:9" x14ac:dyDescent="0.25">
      <c r="A2665" s="19" t="str">
        <f>IF(ROW()-10&lt;='01_Données'!$O$2,ROW()-10,"")</f>
        <v/>
      </c>
      <c r="B2665" s="1" t="str">
        <f>IF('01_Données'!Q388="","",INDEX(Tableau3[N°CMD],MATCH('01_Données'!P388,Tableau3[Sequence],0),))</f>
        <v/>
      </c>
      <c r="C2665" s="31" t="str">
        <f>IF('01_Données'!Q388="","",INDEX(Tableau3[Désignation],MATCH('01_Données'!P388,Tableau3[Sequence],0),))</f>
        <v/>
      </c>
      <c r="D2665" s="1"/>
      <c r="E2665" s="22"/>
      <c r="F2665" s="22"/>
      <c r="G2665" s="2" t="str">
        <f>IF('01_Données'!Q388="","",INDEX(Tableau3[Délai],MATCH('01_Données'!P388,Tableau3[Sequence],0),))</f>
        <v/>
      </c>
      <c r="H2665" s="2" t="str">
        <f>IF('01_Données'!Q388="","",INDEX(Tableau3[Date livraison],MATCH('01_Données'!P388,Tableau3[Sequence],0),))</f>
        <v/>
      </c>
      <c r="I2665" s="1" t="str">
        <f t="shared" si="49"/>
        <v/>
      </c>
    </row>
    <row r="2666" spans="1:9" x14ac:dyDescent="0.25">
      <c r="A2666" s="19" t="str">
        <f>IF(ROW()-10&lt;='01_Données'!$O$2,ROW()-10,"")</f>
        <v/>
      </c>
      <c r="B2666" s="1" t="str">
        <f>IF('01_Données'!Q389="","",INDEX(Tableau3[N°CMD],MATCH('01_Données'!P389,Tableau3[Sequence],0),))</f>
        <v/>
      </c>
      <c r="C2666" s="31" t="str">
        <f>IF('01_Données'!Q389="","",INDEX(Tableau3[Désignation],MATCH('01_Données'!P389,Tableau3[Sequence],0),))</f>
        <v/>
      </c>
      <c r="D2666" s="1"/>
      <c r="E2666" s="22"/>
      <c r="F2666" s="22"/>
      <c r="G2666" s="2" t="str">
        <f>IF('01_Données'!Q389="","",INDEX(Tableau3[Délai],MATCH('01_Données'!P389,Tableau3[Sequence],0),))</f>
        <v/>
      </c>
      <c r="H2666" s="2" t="str">
        <f>IF('01_Données'!Q389="","",INDEX(Tableau3[Date livraison],MATCH('01_Données'!P389,Tableau3[Sequence],0),))</f>
        <v/>
      </c>
      <c r="I2666" s="1" t="str">
        <f t="shared" si="49"/>
        <v/>
      </c>
    </row>
    <row r="2667" spans="1:9" x14ac:dyDescent="0.25">
      <c r="A2667" s="19" t="str">
        <f>IF(ROW()-10&lt;='01_Données'!$O$2,ROW()-10,"")</f>
        <v/>
      </c>
      <c r="B2667" s="1" t="str">
        <f>IF('01_Données'!Q390="","",INDEX(Tableau3[N°CMD],MATCH('01_Données'!P390,Tableau3[Sequence],0),))</f>
        <v/>
      </c>
      <c r="C2667" s="31" t="str">
        <f>IF('01_Données'!Q390="","",INDEX(Tableau3[Désignation],MATCH('01_Données'!P390,Tableau3[Sequence],0),))</f>
        <v/>
      </c>
      <c r="D2667" s="1"/>
      <c r="E2667" s="22"/>
      <c r="F2667" s="22"/>
      <c r="G2667" s="2" t="str">
        <f>IF('01_Données'!Q390="","",INDEX(Tableau3[Délai],MATCH('01_Données'!P390,Tableau3[Sequence],0),))</f>
        <v/>
      </c>
      <c r="H2667" s="2" t="str">
        <f>IF('01_Données'!Q390="","",INDEX(Tableau3[Date livraison],MATCH('01_Données'!P390,Tableau3[Sequence],0),))</f>
        <v/>
      </c>
      <c r="I2667" s="1" t="str">
        <f t="shared" si="49"/>
        <v/>
      </c>
    </row>
    <row r="2668" spans="1:9" x14ac:dyDescent="0.25">
      <c r="A2668" s="19" t="str">
        <f>IF(ROW()-10&lt;='01_Données'!$O$2,ROW()-10,"")</f>
        <v/>
      </c>
      <c r="B2668" s="1" t="str">
        <f>IF('01_Données'!Q391="","",INDEX(Tableau3[N°CMD],MATCH('01_Données'!P391,Tableau3[Sequence],0),))</f>
        <v/>
      </c>
      <c r="C2668" s="31" t="str">
        <f>IF('01_Données'!Q391="","",INDEX(Tableau3[Désignation],MATCH('01_Données'!P391,Tableau3[Sequence],0),))</f>
        <v/>
      </c>
      <c r="D2668" s="1"/>
      <c r="E2668" s="22"/>
      <c r="F2668" s="22"/>
      <c r="G2668" s="2" t="str">
        <f>IF('01_Données'!Q391="","",INDEX(Tableau3[Délai],MATCH('01_Données'!P391,Tableau3[Sequence],0),))</f>
        <v/>
      </c>
      <c r="H2668" s="2" t="str">
        <f>IF('01_Données'!Q391="","",INDEX(Tableau3[Date livraison],MATCH('01_Données'!P391,Tableau3[Sequence],0),))</f>
        <v/>
      </c>
      <c r="I2668" s="1" t="str">
        <f t="shared" si="49"/>
        <v/>
      </c>
    </row>
    <row r="2669" spans="1:9" x14ac:dyDescent="0.25">
      <c r="A2669" s="19" t="str">
        <f>IF(ROW()-10&lt;='01_Données'!$O$2,ROW()-10,"")</f>
        <v/>
      </c>
      <c r="B2669" s="1" t="str">
        <f>IF('01_Données'!Q392="","",INDEX(Tableau3[N°CMD],MATCH('01_Données'!P392,Tableau3[Sequence],0),))</f>
        <v/>
      </c>
      <c r="C2669" s="31" t="str">
        <f>IF('01_Données'!Q392="","",INDEX(Tableau3[Désignation],MATCH('01_Données'!P392,Tableau3[Sequence],0),))</f>
        <v/>
      </c>
      <c r="D2669" s="1"/>
      <c r="E2669" s="22"/>
      <c r="F2669" s="22"/>
      <c r="G2669" s="2" t="str">
        <f>IF('01_Données'!Q392="","",INDEX(Tableau3[Délai],MATCH('01_Données'!P392,Tableau3[Sequence],0),))</f>
        <v/>
      </c>
      <c r="H2669" s="2" t="str">
        <f>IF('01_Données'!Q392="","",INDEX(Tableau3[Date livraison],MATCH('01_Données'!P392,Tableau3[Sequence],0),))</f>
        <v/>
      </c>
      <c r="I2669" s="1" t="str">
        <f t="shared" si="49"/>
        <v/>
      </c>
    </row>
    <row r="2670" spans="1:9" x14ac:dyDescent="0.25">
      <c r="A2670" s="19" t="str">
        <f>IF(ROW()-10&lt;='01_Données'!$O$2,ROW()-10,"")</f>
        <v/>
      </c>
      <c r="B2670" s="1" t="str">
        <f>IF('01_Données'!Q393="","",INDEX(Tableau3[N°CMD],MATCH('01_Données'!P393,Tableau3[Sequence],0),))</f>
        <v/>
      </c>
      <c r="C2670" s="31" t="str">
        <f>IF('01_Données'!Q393="","",INDEX(Tableau3[Désignation],MATCH('01_Données'!P393,Tableau3[Sequence],0),))</f>
        <v/>
      </c>
      <c r="D2670" s="1"/>
      <c r="E2670" s="22"/>
      <c r="F2670" s="22"/>
      <c r="G2670" s="2" t="str">
        <f>IF('01_Données'!Q393="","",INDEX(Tableau3[Délai],MATCH('01_Données'!P393,Tableau3[Sequence],0),))</f>
        <v/>
      </c>
      <c r="H2670" s="2" t="str">
        <f>IF('01_Données'!Q393="","",INDEX(Tableau3[Date livraison],MATCH('01_Données'!P393,Tableau3[Sequence],0),))</f>
        <v/>
      </c>
      <c r="I2670" s="1" t="str">
        <f t="shared" si="49"/>
        <v/>
      </c>
    </row>
    <row r="2671" spans="1:9" x14ac:dyDescent="0.25">
      <c r="A2671" s="19" t="str">
        <f>IF(ROW()-10&lt;='01_Données'!$O$2,ROW()-10,"")</f>
        <v/>
      </c>
      <c r="B2671" s="1" t="str">
        <f>IF('01_Données'!Q394="","",INDEX(Tableau3[N°CMD],MATCH('01_Données'!P394,Tableau3[Sequence],0),))</f>
        <v/>
      </c>
      <c r="C2671" s="31" t="str">
        <f>IF('01_Données'!Q394="","",INDEX(Tableau3[Désignation],MATCH('01_Données'!P394,Tableau3[Sequence],0),))</f>
        <v/>
      </c>
      <c r="D2671" s="1"/>
      <c r="E2671" s="22"/>
      <c r="F2671" s="22"/>
      <c r="G2671" s="2" t="str">
        <f>IF('01_Données'!Q394="","",INDEX(Tableau3[Délai],MATCH('01_Données'!P394,Tableau3[Sequence],0),))</f>
        <v/>
      </c>
      <c r="H2671" s="2" t="str">
        <f>IF('01_Données'!Q394="","",INDEX(Tableau3[Date livraison],MATCH('01_Données'!P394,Tableau3[Sequence],0),))</f>
        <v/>
      </c>
      <c r="I2671" s="1" t="str">
        <f t="shared" si="49"/>
        <v/>
      </c>
    </row>
    <row r="2672" spans="1:9" x14ac:dyDescent="0.25">
      <c r="A2672" s="19" t="str">
        <f>IF(ROW()-10&lt;='01_Données'!$O$2,ROW()-10,"")</f>
        <v/>
      </c>
      <c r="B2672" s="1" t="str">
        <f>IF('01_Données'!Q395="","",INDEX(Tableau3[N°CMD],MATCH('01_Données'!P395,Tableau3[Sequence],0),))</f>
        <v/>
      </c>
      <c r="C2672" s="31" t="str">
        <f>IF('01_Données'!Q395="","",INDEX(Tableau3[Désignation],MATCH('01_Données'!P395,Tableau3[Sequence],0),))</f>
        <v/>
      </c>
      <c r="D2672" s="1"/>
      <c r="E2672" s="22"/>
      <c r="F2672" s="22"/>
      <c r="G2672" s="2" t="str">
        <f>IF('01_Données'!Q395="","",INDEX(Tableau3[Délai],MATCH('01_Données'!P395,Tableau3[Sequence],0),))</f>
        <v/>
      </c>
      <c r="H2672" s="2" t="str">
        <f>IF('01_Données'!Q395="","",INDEX(Tableau3[Date livraison],MATCH('01_Données'!P395,Tableau3[Sequence],0),))</f>
        <v/>
      </c>
      <c r="I2672" s="1" t="str">
        <f t="shared" si="49"/>
        <v/>
      </c>
    </row>
    <row r="2673" spans="1:9" x14ac:dyDescent="0.25">
      <c r="A2673" s="19" t="str">
        <f>IF(ROW()-10&lt;='01_Données'!$O$2,ROW()-10,"")</f>
        <v/>
      </c>
      <c r="B2673" s="1" t="str">
        <f>IF('01_Données'!Q396="","",INDEX(Tableau3[N°CMD],MATCH('01_Données'!P396,Tableau3[Sequence],0),))</f>
        <v/>
      </c>
      <c r="C2673" s="31" t="str">
        <f>IF('01_Données'!Q396="","",INDEX(Tableau3[Désignation],MATCH('01_Données'!P396,Tableau3[Sequence],0),))</f>
        <v/>
      </c>
      <c r="D2673" s="1"/>
      <c r="E2673" s="22"/>
      <c r="F2673" s="22"/>
      <c r="G2673" s="2" t="str">
        <f>IF('01_Données'!Q396="","",INDEX(Tableau3[Délai],MATCH('01_Données'!P396,Tableau3[Sequence],0),))</f>
        <v/>
      </c>
      <c r="H2673" s="2" t="str">
        <f>IF('01_Données'!Q396="","",INDEX(Tableau3[Date livraison],MATCH('01_Données'!P396,Tableau3[Sequence],0),))</f>
        <v/>
      </c>
      <c r="I2673" s="1" t="str">
        <f t="shared" si="49"/>
        <v/>
      </c>
    </row>
    <row r="2674" spans="1:9" x14ac:dyDescent="0.25">
      <c r="A2674" s="19" t="str">
        <f>IF(ROW()-10&lt;='01_Données'!$O$2,ROW()-10,"")</f>
        <v/>
      </c>
      <c r="B2674" s="1" t="str">
        <f>IF('01_Données'!Q397="","",INDEX(Tableau3[N°CMD],MATCH('01_Données'!P397,Tableau3[Sequence],0),))</f>
        <v/>
      </c>
      <c r="C2674" s="31" t="str">
        <f>IF('01_Données'!Q397="","",INDEX(Tableau3[Désignation],MATCH('01_Données'!P397,Tableau3[Sequence],0),))</f>
        <v/>
      </c>
      <c r="D2674" s="1"/>
      <c r="E2674" s="22"/>
      <c r="F2674" s="22"/>
      <c r="G2674" s="2" t="str">
        <f>IF('01_Données'!Q397="","",INDEX(Tableau3[Délai],MATCH('01_Données'!P397,Tableau3[Sequence],0),))</f>
        <v/>
      </c>
      <c r="H2674" s="2" t="str">
        <f>IF('01_Données'!Q397="","",INDEX(Tableau3[Date livraison],MATCH('01_Données'!P397,Tableau3[Sequence],0),))</f>
        <v/>
      </c>
      <c r="I2674" s="1" t="str">
        <f t="shared" si="49"/>
        <v/>
      </c>
    </row>
    <row r="2675" spans="1:9" x14ac:dyDescent="0.25">
      <c r="A2675" s="19" t="str">
        <f>IF(ROW()-10&lt;='01_Données'!$O$2,ROW()-10,"")</f>
        <v/>
      </c>
      <c r="B2675" s="1" t="str">
        <f>IF('01_Données'!Q398="","",INDEX(Tableau3[N°CMD],MATCH('01_Données'!P398,Tableau3[Sequence],0),))</f>
        <v/>
      </c>
      <c r="C2675" s="31" t="str">
        <f>IF('01_Données'!Q398="","",INDEX(Tableau3[Désignation],MATCH('01_Données'!P398,Tableau3[Sequence],0),))</f>
        <v/>
      </c>
      <c r="D2675" s="1"/>
      <c r="E2675" s="22"/>
      <c r="F2675" s="22"/>
      <c r="G2675" s="2" t="str">
        <f>IF('01_Données'!Q398="","",INDEX(Tableau3[Délai],MATCH('01_Données'!P398,Tableau3[Sequence],0),))</f>
        <v/>
      </c>
      <c r="H2675" s="2" t="str">
        <f>IF('01_Données'!Q398="","",INDEX(Tableau3[Date livraison],MATCH('01_Données'!P398,Tableau3[Sequence],0),))</f>
        <v/>
      </c>
      <c r="I2675" s="1" t="str">
        <f t="shared" si="49"/>
        <v/>
      </c>
    </row>
    <row r="2676" spans="1:9" x14ac:dyDescent="0.25">
      <c r="A2676" s="19" t="str">
        <f>IF(ROW()-10&lt;='01_Données'!$O$2,ROW()-10,"")</f>
        <v/>
      </c>
      <c r="B2676" s="1" t="str">
        <f>IF('01_Données'!Q399="","",INDEX(Tableau3[N°CMD],MATCH('01_Données'!P399,Tableau3[Sequence],0),))</f>
        <v/>
      </c>
      <c r="C2676" s="31" t="str">
        <f>IF('01_Données'!Q399="","",INDEX(Tableau3[Désignation],MATCH('01_Données'!P399,Tableau3[Sequence],0),))</f>
        <v/>
      </c>
      <c r="D2676" s="1"/>
      <c r="E2676" s="22"/>
      <c r="F2676" s="22"/>
      <c r="G2676" s="2" t="str">
        <f>IF('01_Données'!Q399="","",INDEX(Tableau3[Délai],MATCH('01_Données'!P399,Tableau3[Sequence],0),))</f>
        <v/>
      </c>
      <c r="H2676" s="2" t="str">
        <f>IF('01_Données'!Q399="","",INDEX(Tableau3[Date livraison],MATCH('01_Données'!P399,Tableau3[Sequence],0),))</f>
        <v/>
      </c>
      <c r="I2676" s="1" t="str">
        <f t="shared" si="49"/>
        <v/>
      </c>
    </row>
    <row r="2677" spans="1:9" x14ac:dyDescent="0.25">
      <c r="A2677" s="19" t="str">
        <f>IF(ROW()-10&lt;='01_Données'!$O$2,ROW()-10,"")</f>
        <v/>
      </c>
      <c r="B2677" s="1" t="str">
        <f>IF('01_Données'!Q400="","",INDEX(Tableau3[N°CMD],MATCH('01_Données'!P400,Tableau3[Sequence],0),))</f>
        <v/>
      </c>
      <c r="C2677" s="31" t="str">
        <f>IF('01_Données'!Q400="","",INDEX(Tableau3[Désignation],MATCH('01_Données'!P400,Tableau3[Sequence],0),))</f>
        <v/>
      </c>
      <c r="D2677" s="1"/>
      <c r="E2677" s="22"/>
      <c r="F2677" s="22"/>
      <c r="G2677" s="2" t="str">
        <f>IF('01_Données'!Q400="","",INDEX(Tableau3[Délai],MATCH('01_Données'!P400,Tableau3[Sequence],0),))</f>
        <v/>
      </c>
      <c r="H2677" s="2" t="str">
        <f>IF('01_Données'!Q400="","",INDEX(Tableau3[Date livraison],MATCH('01_Données'!P400,Tableau3[Sequence],0),))</f>
        <v/>
      </c>
      <c r="I2677" s="1" t="str">
        <f t="shared" si="49"/>
        <v/>
      </c>
    </row>
    <row r="2678" spans="1:9" x14ac:dyDescent="0.25">
      <c r="A2678" s="19" t="str">
        <f>IF(ROW()-10&lt;='01_Données'!$O$2,ROW()-10,"")</f>
        <v/>
      </c>
      <c r="B2678" s="1" t="str">
        <f>IF('01_Données'!Q401="","",INDEX(Tableau3[N°CMD],MATCH('01_Données'!P401,Tableau3[Sequence],0),))</f>
        <v/>
      </c>
      <c r="C2678" s="31" t="str">
        <f>IF('01_Données'!Q401="","",INDEX(Tableau3[Désignation],MATCH('01_Données'!P401,Tableau3[Sequence],0),))</f>
        <v/>
      </c>
      <c r="D2678" s="1"/>
      <c r="E2678" s="22"/>
      <c r="F2678" s="22"/>
      <c r="G2678" s="2" t="str">
        <f>IF('01_Données'!Q401="","",INDEX(Tableau3[Délai],MATCH('01_Données'!P401,Tableau3[Sequence],0),))</f>
        <v/>
      </c>
      <c r="H2678" s="2" t="str">
        <f>IF('01_Données'!Q401="","",INDEX(Tableau3[Date livraison],MATCH('01_Données'!P401,Tableau3[Sequence],0),))</f>
        <v/>
      </c>
      <c r="I2678" s="1" t="str">
        <f t="shared" ref="I2678:I2741" si="50">IF(ISBLANK(A2678),"",IFERROR(H2678-G2678,""))</f>
        <v/>
      </c>
    </row>
    <row r="2679" spans="1:9" x14ac:dyDescent="0.25">
      <c r="A2679" s="19" t="str">
        <f>IF(ROW()-10&lt;='01_Données'!$O$2,ROW()-10,"")</f>
        <v/>
      </c>
      <c r="B2679" s="1" t="str">
        <f>IF('01_Données'!Q402="","",INDEX(Tableau3[N°CMD],MATCH('01_Données'!P402,Tableau3[Sequence],0),))</f>
        <v/>
      </c>
      <c r="C2679" s="31" t="str">
        <f>IF('01_Données'!Q402="","",INDEX(Tableau3[Désignation],MATCH('01_Données'!P402,Tableau3[Sequence],0),))</f>
        <v/>
      </c>
      <c r="D2679" s="1"/>
      <c r="E2679" s="22"/>
      <c r="F2679" s="22"/>
      <c r="G2679" s="2" t="str">
        <f>IF('01_Données'!Q402="","",INDEX(Tableau3[Délai],MATCH('01_Données'!P402,Tableau3[Sequence],0),))</f>
        <v/>
      </c>
      <c r="H2679" s="2" t="str">
        <f>IF('01_Données'!Q402="","",INDEX(Tableau3[Date livraison],MATCH('01_Données'!P402,Tableau3[Sequence],0),))</f>
        <v/>
      </c>
      <c r="I2679" s="1" t="str">
        <f t="shared" si="50"/>
        <v/>
      </c>
    </row>
    <row r="2680" spans="1:9" x14ac:dyDescent="0.25">
      <c r="A2680" s="19" t="str">
        <f>IF(ROW()-10&lt;='01_Données'!$O$2,ROW()-10,"")</f>
        <v/>
      </c>
      <c r="B2680" s="1" t="str">
        <f>IF('01_Données'!Q403="","",INDEX(Tableau3[N°CMD],MATCH('01_Données'!P403,Tableau3[Sequence],0),))</f>
        <v/>
      </c>
      <c r="C2680" s="31" t="str">
        <f>IF('01_Données'!Q403="","",INDEX(Tableau3[Désignation],MATCH('01_Données'!P403,Tableau3[Sequence],0),))</f>
        <v/>
      </c>
      <c r="D2680" s="1"/>
      <c r="E2680" s="22"/>
      <c r="F2680" s="22"/>
      <c r="G2680" s="2" t="str">
        <f>IF('01_Données'!Q403="","",INDEX(Tableau3[Délai],MATCH('01_Données'!P403,Tableau3[Sequence],0),))</f>
        <v/>
      </c>
      <c r="H2680" s="2" t="str">
        <f>IF('01_Données'!Q403="","",INDEX(Tableau3[Date livraison],MATCH('01_Données'!P403,Tableau3[Sequence],0),))</f>
        <v/>
      </c>
      <c r="I2680" s="1" t="str">
        <f t="shared" si="50"/>
        <v/>
      </c>
    </row>
    <row r="2681" spans="1:9" x14ac:dyDescent="0.25">
      <c r="A2681" s="19" t="str">
        <f>IF(ROW()-10&lt;='01_Données'!$O$2,ROW()-10,"")</f>
        <v/>
      </c>
      <c r="B2681" s="1" t="str">
        <f>IF('01_Données'!Q404="","",INDEX(Tableau3[N°CMD],MATCH('01_Données'!P404,Tableau3[Sequence],0),))</f>
        <v/>
      </c>
      <c r="C2681" s="31" t="str">
        <f>IF('01_Données'!Q404="","",INDEX(Tableau3[Désignation],MATCH('01_Données'!P404,Tableau3[Sequence],0),))</f>
        <v/>
      </c>
      <c r="D2681" s="1"/>
      <c r="E2681" s="22"/>
      <c r="F2681" s="22"/>
      <c r="G2681" s="2" t="str">
        <f>IF('01_Données'!Q404="","",INDEX(Tableau3[Délai],MATCH('01_Données'!P404,Tableau3[Sequence],0),))</f>
        <v/>
      </c>
      <c r="H2681" s="2" t="str">
        <f>IF('01_Données'!Q404="","",INDEX(Tableau3[Date livraison],MATCH('01_Données'!P404,Tableau3[Sequence],0),))</f>
        <v/>
      </c>
      <c r="I2681" s="1" t="str">
        <f t="shared" si="50"/>
        <v/>
      </c>
    </row>
    <row r="2682" spans="1:9" x14ac:dyDescent="0.25">
      <c r="A2682" s="19" t="str">
        <f>IF(ROW()-10&lt;='01_Données'!$O$2,ROW()-10,"")</f>
        <v/>
      </c>
      <c r="B2682" s="1" t="str">
        <f>IF('01_Données'!Q405="","",INDEX(Tableau3[N°CMD],MATCH('01_Données'!P405,Tableau3[Sequence],0),))</f>
        <v/>
      </c>
      <c r="C2682" s="31" t="str">
        <f>IF('01_Données'!Q405="","",INDEX(Tableau3[Désignation],MATCH('01_Données'!P405,Tableau3[Sequence],0),))</f>
        <v/>
      </c>
      <c r="D2682" s="1"/>
      <c r="E2682" s="22"/>
      <c r="F2682" s="22"/>
      <c r="G2682" s="2" t="str">
        <f>IF('01_Données'!Q405="","",INDEX(Tableau3[Délai],MATCH('01_Données'!P405,Tableau3[Sequence],0),))</f>
        <v/>
      </c>
      <c r="H2682" s="2" t="str">
        <f>IF('01_Données'!Q405="","",INDEX(Tableau3[Date livraison],MATCH('01_Données'!P405,Tableau3[Sequence],0),))</f>
        <v/>
      </c>
      <c r="I2682" s="1" t="str">
        <f t="shared" si="50"/>
        <v/>
      </c>
    </row>
    <row r="2683" spans="1:9" x14ac:dyDescent="0.25">
      <c r="A2683" s="19" t="str">
        <f>IF(ROW()-10&lt;='01_Données'!$O$2,ROW()-10,"")</f>
        <v/>
      </c>
      <c r="B2683" s="1" t="str">
        <f>IF('01_Données'!Q406="","",INDEX(Tableau3[N°CMD],MATCH('01_Données'!P406,Tableau3[Sequence],0),))</f>
        <v/>
      </c>
      <c r="C2683" s="31" t="str">
        <f>IF('01_Données'!Q406="","",INDEX(Tableau3[Désignation],MATCH('01_Données'!P406,Tableau3[Sequence],0),))</f>
        <v/>
      </c>
      <c r="D2683" s="1"/>
      <c r="E2683" s="22"/>
      <c r="F2683" s="22"/>
      <c r="G2683" s="2" t="str">
        <f>IF('01_Données'!Q406="","",INDEX(Tableau3[Délai],MATCH('01_Données'!P406,Tableau3[Sequence],0),))</f>
        <v/>
      </c>
      <c r="H2683" s="2" t="str">
        <f>IF('01_Données'!Q406="","",INDEX(Tableau3[Date livraison],MATCH('01_Données'!P406,Tableau3[Sequence],0),))</f>
        <v/>
      </c>
      <c r="I2683" s="1" t="str">
        <f t="shared" si="50"/>
        <v/>
      </c>
    </row>
    <row r="2684" spans="1:9" x14ac:dyDescent="0.25">
      <c r="A2684" s="19" t="str">
        <f>IF(ROW()-10&lt;='01_Données'!$O$2,ROW()-10,"")</f>
        <v/>
      </c>
      <c r="B2684" s="1" t="str">
        <f>IF('01_Données'!Q407="","",INDEX(Tableau3[N°CMD],MATCH('01_Données'!P407,Tableau3[Sequence],0),))</f>
        <v/>
      </c>
      <c r="C2684" s="31" t="str">
        <f>IF('01_Données'!Q407="","",INDEX(Tableau3[Désignation],MATCH('01_Données'!P407,Tableau3[Sequence],0),))</f>
        <v/>
      </c>
      <c r="D2684" s="1"/>
      <c r="E2684" s="22"/>
      <c r="F2684" s="22"/>
      <c r="G2684" s="2" t="str">
        <f>IF('01_Données'!Q407="","",INDEX(Tableau3[Délai],MATCH('01_Données'!P407,Tableau3[Sequence],0),))</f>
        <v/>
      </c>
      <c r="H2684" s="2" t="str">
        <f>IF('01_Données'!Q407="","",INDEX(Tableau3[Date livraison],MATCH('01_Données'!P407,Tableau3[Sequence],0),))</f>
        <v/>
      </c>
      <c r="I2684" s="1" t="str">
        <f t="shared" si="50"/>
        <v/>
      </c>
    </row>
    <row r="2685" spans="1:9" x14ac:dyDescent="0.25">
      <c r="A2685" s="19" t="str">
        <f>IF(ROW()-10&lt;='01_Données'!$O$2,ROW()-10,"")</f>
        <v/>
      </c>
      <c r="B2685" s="1" t="str">
        <f>IF('01_Données'!Q408="","",INDEX(Tableau3[N°CMD],MATCH('01_Données'!P408,Tableau3[Sequence],0),))</f>
        <v/>
      </c>
      <c r="C2685" s="31" t="str">
        <f>IF('01_Données'!Q408="","",INDEX(Tableau3[Désignation],MATCH('01_Données'!P408,Tableau3[Sequence],0),))</f>
        <v/>
      </c>
      <c r="D2685" s="1"/>
      <c r="E2685" s="22"/>
      <c r="F2685" s="22"/>
      <c r="G2685" s="2" t="str">
        <f>IF('01_Données'!Q408="","",INDEX(Tableau3[Délai],MATCH('01_Données'!P408,Tableau3[Sequence],0),))</f>
        <v/>
      </c>
      <c r="H2685" s="2" t="str">
        <f>IF('01_Données'!Q408="","",INDEX(Tableau3[Date livraison],MATCH('01_Données'!P408,Tableau3[Sequence],0),))</f>
        <v/>
      </c>
      <c r="I2685" s="1" t="str">
        <f t="shared" si="50"/>
        <v/>
      </c>
    </row>
    <row r="2686" spans="1:9" x14ac:dyDescent="0.25">
      <c r="A2686" s="19" t="str">
        <f>IF(ROW()-10&lt;='01_Données'!$O$2,ROW()-10,"")</f>
        <v/>
      </c>
      <c r="B2686" s="1" t="str">
        <f>IF('01_Données'!Q409="","",INDEX(Tableau3[N°CMD],MATCH('01_Données'!P409,Tableau3[Sequence],0),))</f>
        <v/>
      </c>
      <c r="C2686" s="31" t="str">
        <f>IF('01_Données'!Q409="","",INDEX(Tableau3[Désignation],MATCH('01_Données'!P409,Tableau3[Sequence],0),))</f>
        <v/>
      </c>
      <c r="D2686" s="1"/>
      <c r="E2686" s="22"/>
      <c r="F2686" s="22"/>
      <c r="G2686" s="2" t="str">
        <f>IF('01_Données'!Q409="","",INDEX(Tableau3[Délai],MATCH('01_Données'!P409,Tableau3[Sequence],0),))</f>
        <v/>
      </c>
      <c r="H2686" s="2" t="str">
        <f>IF('01_Données'!Q409="","",INDEX(Tableau3[Date livraison],MATCH('01_Données'!P409,Tableau3[Sequence],0),))</f>
        <v/>
      </c>
      <c r="I2686" s="1" t="str">
        <f t="shared" si="50"/>
        <v/>
      </c>
    </row>
    <row r="2687" spans="1:9" x14ac:dyDescent="0.25">
      <c r="A2687" s="19" t="str">
        <f>IF(ROW()-10&lt;='01_Données'!$O$2,ROW()-10,"")</f>
        <v/>
      </c>
      <c r="B2687" s="1" t="str">
        <f>IF('01_Données'!Q410="","",INDEX(Tableau3[N°CMD],MATCH('01_Données'!P410,Tableau3[Sequence],0),))</f>
        <v/>
      </c>
      <c r="C2687" s="31" t="str">
        <f>IF('01_Données'!Q410="","",INDEX(Tableau3[Désignation],MATCH('01_Données'!P410,Tableau3[Sequence],0),))</f>
        <v/>
      </c>
      <c r="D2687" s="1"/>
      <c r="E2687" s="22"/>
      <c r="F2687" s="22"/>
      <c r="G2687" s="2" t="str">
        <f>IF('01_Données'!Q410="","",INDEX(Tableau3[Délai],MATCH('01_Données'!P410,Tableau3[Sequence],0),))</f>
        <v/>
      </c>
      <c r="H2687" s="2" t="str">
        <f>IF('01_Données'!Q410="","",INDEX(Tableau3[Date livraison],MATCH('01_Données'!P410,Tableau3[Sequence],0),))</f>
        <v/>
      </c>
      <c r="I2687" s="1" t="str">
        <f t="shared" si="50"/>
        <v/>
      </c>
    </row>
    <row r="2688" spans="1:9" x14ac:dyDescent="0.25">
      <c r="A2688" s="19" t="str">
        <f>IF(ROW()-10&lt;='01_Données'!$O$2,ROW()-10,"")</f>
        <v/>
      </c>
      <c r="B2688" s="1" t="str">
        <f>IF('01_Données'!Q411="","",INDEX(Tableau3[N°CMD],MATCH('01_Données'!P411,Tableau3[Sequence],0),))</f>
        <v/>
      </c>
      <c r="C2688" s="31" t="str">
        <f>IF('01_Données'!Q411="","",INDEX(Tableau3[Désignation],MATCH('01_Données'!P411,Tableau3[Sequence],0),))</f>
        <v/>
      </c>
      <c r="D2688" s="1"/>
      <c r="E2688" s="22"/>
      <c r="F2688" s="22"/>
      <c r="G2688" s="2" t="str">
        <f>IF('01_Données'!Q411="","",INDEX(Tableau3[Délai],MATCH('01_Données'!P411,Tableau3[Sequence],0),))</f>
        <v/>
      </c>
      <c r="H2688" s="2" t="str">
        <f>IF('01_Données'!Q411="","",INDEX(Tableau3[Date livraison],MATCH('01_Données'!P411,Tableau3[Sequence],0),))</f>
        <v/>
      </c>
      <c r="I2688" s="1" t="str">
        <f t="shared" si="50"/>
        <v/>
      </c>
    </row>
    <row r="2689" spans="1:9" x14ac:dyDescent="0.25">
      <c r="A2689" s="19" t="str">
        <f>IF(ROW()-10&lt;='01_Données'!$O$2,ROW()-10,"")</f>
        <v/>
      </c>
      <c r="B2689" s="1" t="str">
        <f>IF('01_Données'!Q412="","",INDEX(Tableau3[N°CMD],MATCH('01_Données'!P412,Tableau3[Sequence],0),))</f>
        <v/>
      </c>
      <c r="C2689" s="31" t="str">
        <f>IF('01_Données'!Q412="","",INDEX(Tableau3[Désignation],MATCH('01_Données'!P412,Tableau3[Sequence],0),))</f>
        <v/>
      </c>
      <c r="D2689" s="1"/>
      <c r="E2689" s="22"/>
      <c r="F2689" s="22"/>
      <c r="G2689" s="2" t="str">
        <f>IF('01_Données'!Q412="","",INDEX(Tableau3[Délai],MATCH('01_Données'!P412,Tableau3[Sequence],0),))</f>
        <v/>
      </c>
      <c r="H2689" s="2" t="str">
        <f>IF('01_Données'!Q412="","",INDEX(Tableau3[Date livraison],MATCH('01_Données'!P412,Tableau3[Sequence],0),))</f>
        <v/>
      </c>
      <c r="I2689" s="1" t="str">
        <f t="shared" si="50"/>
        <v/>
      </c>
    </row>
    <row r="2690" spans="1:9" x14ac:dyDescent="0.25">
      <c r="A2690" s="19" t="str">
        <f>IF(ROW()-10&lt;='01_Données'!$O$2,ROW()-10,"")</f>
        <v/>
      </c>
      <c r="B2690" s="1" t="str">
        <f>IF('01_Données'!Q413="","",INDEX(Tableau3[N°CMD],MATCH('01_Données'!P413,Tableau3[Sequence],0),))</f>
        <v/>
      </c>
      <c r="C2690" s="31" t="str">
        <f>IF('01_Données'!Q413="","",INDEX(Tableau3[Désignation],MATCH('01_Données'!P413,Tableau3[Sequence],0),))</f>
        <v/>
      </c>
      <c r="D2690" s="1"/>
      <c r="E2690" s="22"/>
      <c r="F2690" s="22"/>
      <c r="G2690" s="2" t="str">
        <f>IF('01_Données'!Q413="","",INDEX(Tableau3[Délai],MATCH('01_Données'!P413,Tableau3[Sequence],0),))</f>
        <v/>
      </c>
      <c r="H2690" s="2" t="str">
        <f>IF('01_Données'!Q413="","",INDEX(Tableau3[Date livraison],MATCH('01_Données'!P413,Tableau3[Sequence],0),))</f>
        <v/>
      </c>
      <c r="I2690" s="1" t="str">
        <f t="shared" si="50"/>
        <v/>
      </c>
    </row>
    <row r="2691" spans="1:9" x14ac:dyDescent="0.25">
      <c r="A2691" s="19" t="str">
        <f>IF(ROW()-10&lt;='01_Données'!$O$2,ROW()-10,"")</f>
        <v/>
      </c>
      <c r="B2691" s="1" t="str">
        <f>IF('01_Données'!Q414="","",INDEX(Tableau3[N°CMD],MATCH('01_Données'!P414,Tableau3[Sequence],0),))</f>
        <v/>
      </c>
      <c r="C2691" s="31" t="str">
        <f>IF('01_Données'!Q414="","",INDEX(Tableau3[Désignation],MATCH('01_Données'!P414,Tableau3[Sequence],0),))</f>
        <v/>
      </c>
      <c r="D2691" s="1"/>
      <c r="E2691" s="22"/>
      <c r="F2691" s="22"/>
      <c r="G2691" s="2" t="str">
        <f>IF('01_Données'!Q414="","",INDEX(Tableau3[Délai],MATCH('01_Données'!P414,Tableau3[Sequence],0),))</f>
        <v/>
      </c>
      <c r="H2691" s="2" t="str">
        <f>IF('01_Données'!Q414="","",INDEX(Tableau3[Date livraison],MATCH('01_Données'!P414,Tableau3[Sequence],0),))</f>
        <v/>
      </c>
      <c r="I2691" s="1" t="str">
        <f t="shared" si="50"/>
        <v/>
      </c>
    </row>
    <row r="2692" spans="1:9" x14ac:dyDescent="0.25">
      <c r="A2692" s="19" t="str">
        <f>IF(ROW()-10&lt;='01_Données'!$O$2,ROW()-10,"")</f>
        <v/>
      </c>
      <c r="B2692" s="1" t="str">
        <f>IF('01_Données'!Q415="","",INDEX(Tableau3[N°CMD],MATCH('01_Données'!P415,Tableau3[Sequence],0),))</f>
        <v/>
      </c>
      <c r="C2692" s="31" t="str">
        <f>IF('01_Données'!Q415="","",INDEX(Tableau3[Désignation],MATCH('01_Données'!P415,Tableau3[Sequence],0),))</f>
        <v/>
      </c>
      <c r="D2692" s="1"/>
      <c r="E2692" s="22"/>
      <c r="F2692" s="22"/>
      <c r="G2692" s="2" t="str">
        <f>IF('01_Données'!Q415="","",INDEX(Tableau3[Délai],MATCH('01_Données'!P415,Tableau3[Sequence],0),))</f>
        <v/>
      </c>
      <c r="H2692" s="2" t="str">
        <f>IF('01_Données'!Q415="","",INDEX(Tableau3[Date livraison],MATCH('01_Données'!P415,Tableau3[Sequence],0),))</f>
        <v/>
      </c>
      <c r="I2692" s="1" t="str">
        <f t="shared" si="50"/>
        <v/>
      </c>
    </row>
    <row r="2693" spans="1:9" x14ac:dyDescent="0.25">
      <c r="A2693" s="19" t="str">
        <f>IF(ROW()-10&lt;='01_Données'!$O$2,ROW()-10,"")</f>
        <v/>
      </c>
      <c r="B2693" s="1" t="str">
        <f>IF('01_Données'!Q416="","",INDEX(Tableau3[N°CMD],MATCH('01_Données'!P416,Tableau3[Sequence],0),))</f>
        <v/>
      </c>
      <c r="C2693" s="31" t="str">
        <f>IF('01_Données'!Q416="","",INDEX(Tableau3[Désignation],MATCH('01_Données'!P416,Tableau3[Sequence],0),))</f>
        <v/>
      </c>
      <c r="D2693" s="1"/>
      <c r="E2693" s="22"/>
      <c r="F2693" s="22"/>
      <c r="G2693" s="2" t="str">
        <f>IF('01_Données'!Q416="","",INDEX(Tableau3[Délai],MATCH('01_Données'!P416,Tableau3[Sequence],0),))</f>
        <v/>
      </c>
      <c r="H2693" s="2" t="str">
        <f>IF('01_Données'!Q416="","",INDEX(Tableau3[Date livraison],MATCH('01_Données'!P416,Tableau3[Sequence],0),))</f>
        <v/>
      </c>
      <c r="I2693" s="1" t="str">
        <f t="shared" si="50"/>
        <v/>
      </c>
    </row>
    <row r="2694" spans="1:9" x14ac:dyDescent="0.25">
      <c r="A2694" s="19" t="str">
        <f>IF(ROW()-10&lt;='01_Données'!$O$2,ROW()-10,"")</f>
        <v/>
      </c>
      <c r="B2694" s="1" t="str">
        <f>IF('01_Données'!Q417="","",INDEX(Tableau3[N°CMD],MATCH('01_Données'!P417,Tableau3[Sequence],0),))</f>
        <v/>
      </c>
      <c r="C2694" s="31" t="str">
        <f>IF('01_Données'!Q417="","",INDEX(Tableau3[Désignation],MATCH('01_Données'!P417,Tableau3[Sequence],0),))</f>
        <v/>
      </c>
      <c r="D2694" s="1"/>
      <c r="E2694" s="22"/>
      <c r="F2694" s="22"/>
      <c r="G2694" s="2" t="str">
        <f>IF('01_Données'!Q417="","",INDEX(Tableau3[Délai],MATCH('01_Données'!P417,Tableau3[Sequence],0),))</f>
        <v/>
      </c>
      <c r="H2694" s="2" t="str">
        <f>IF('01_Données'!Q417="","",INDEX(Tableau3[Date livraison],MATCH('01_Données'!P417,Tableau3[Sequence],0),))</f>
        <v/>
      </c>
      <c r="I2694" s="1" t="str">
        <f t="shared" si="50"/>
        <v/>
      </c>
    </row>
    <row r="2695" spans="1:9" x14ac:dyDescent="0.25">
      <c r="A2695" s="19" t="str">
        <f>IF(ROW()-10&lt;='01_Données'!$O$2,ROW()-10,"")</f>
        <v/>
      </c>
      <c r="B2695" s="1" t="str">
        <f>IF('01_Données'!Q418="","",INDEX(Tableau3[N°CMD],MATCH('01_Données'!P418,Tableau3[Sequence],0),))</f>
        <v/>
      </c>
      <c r="C2695" s="31" t="str">
        <f>IF('01_Données'!Q418="","",INDEX(Tableau3[Désignation],MATCH('01_Données'!P418,Tableau3[Sequence],0),))</f>
        <v/>
      </c>
      <c r="D2695" s="1"/>
      <c r="E2695" s="22"/>
      <c r="F2695" s="22"/>
      <c r="G2695" s="2" t="str">
        <f>IF('01_Données'!Q418="","",INDEX(Tableau3[Délai],MATCH('01_Données'!P418,Tableau3[Sequence],0),))</f>
        <v/>
      </c>
      <c r="H2695" s="2" t="str">
        <f>IF('01_Données'!Q418="","",INDEX(Tableau3[Date livraison],MATCH('01_Données'!P418,Tableau3[Sequence],0),))</f>
        <v/>
      </c>
      <c r="I2695" s="1" t="str">
        <f t="shared" si="50"/>
        <v/>
      </c>
    </row>
    <row r="2696" spans="1:9" x14ac:dyDescent="0.25">
      <c r="A2696" s="19" t="str">
        <f>IF(ROW()-10&lt;='01_Données'!$O$2,ROW()-10,"")</f>
        <v/>
      </c>
      <c r="B2696" s="1" t="str">
        <f>IF('01_Données'!Q419="","",INDEX(Tableau3[N°CMD],MATCH('01_Données'!P419,Tableau3[Sequence],0),))</f>
        <v/>
      </c>
      <c r="C2696" s="31" t="str">
        <f>IF('01_Données'!Q419="","",INDEX(Tableau3[Désignation],MATCH('01_Données'!P419,Tableau3[Sequence],0),))</f>
        <v/>
      </c>
      <c r="D2696" s="1"/>
      <c r="E2696" s="22"/>
      <c r="F2696" s="22"/>
      <c r="G2696" s="2" t="str">
        <f>IF('01_Données'!Q419="","",INDEX(Tableau3[Délai],MATCH('01_Données'!P419,Tableau3[Sequence],0),))</f>
        <v/>
      </c>
      <c r="H2696" s="2" t="str">
        <f>IF('01_Données'!Q419="","",INDEX(Tableau3[Date livraison],MATCH('01_Données'!P419,Tableau3[Sequence],0),))</f>
        <v/>
      </c>
      <c r="I2696" s="1" t="str">
        <f t="shared" si="50"/>
        <v/>
      </c>
    </row>
    <row r="2697" spans="1:9" x14ac:dyDescent="0.25">
      <c r="A2697" s="19" t="str">
        <f>IF(ROW()-10&lt;='01_Données'!$O$2,ROW()-10,"")</f>
        <v/>
      </c>
      <c r="B2697" s="1" t="str">
        <f>IF('01_Données'!Q420="","",INDEX(Tableau3[N°CMD],MATCH('01_Données'!P420,Tableau3[Sequence],0),))</f>
        <v/>
      </c>
      <c r="C2697" s="31" t="str">
        <f>IF('01_Données'!Q420="","",INDEX(Tableau3[Désignation],MATCH('01_Données'!P420,Tableau3[Sequence],0),))</f>
        <v/>
      </c>
      <c r="D2697" s="1"/>
      <c r="E2697" s="22"/>
      <c r="F2697" s="22"/>
      <c r="G2697" s="2" t="str">
        <f>IF('01_Données'!Q420="","",INDEX(Tableau3[Délai],MATCH('01_Données'!P420,Tableau3[Sequence],0),))</f>
        <v/>
      </c>
      <c r="H2697" s="2" t="str">
        <f>IF('01_Données'!Q420="","",INDEX(Tableau3[Date livraison],MATCH('01_Données'!P420,Tableau3[Sequence],0),))</f>
        <v/>
      </c>
      <c r="I2697" s="1" t="str">
        <f t="shared" si="50"/>
        <v/>
      </c>
    </row>
    <row r="2698" spans="1:9" x14ac:dyDescent="0.25">
      <c r="A2698" s="19" t="str">
        <f>IF(ROW()-10&lt;='01_Données'!$O$2,ROW()-10,"")</f>
        <v/>
      </c>
      <c r="B2698" s="1" t="str">
        <f>IF('01_Données'!Q421="","",INDEX(Tableau3[N°CMD],MATCH('01_Données'!P421,Tableau3[Sequence],0),))</f>
        <v/>
      </c>
      <c r="C2698" s="31" t="str">
        <f>IF('01_Données'!Q421="","",INDEX(Tableau3[Désignation],MATCH('01_Données'!P421,Tableau3[Sequence],0),))</f>
        <v/>
      </c>
      <c r="D2698" s="1"/>
      <c r="E2698" s="22"/>
      <c r="F2698" s="22"/>
      <c r="G2698" s="2" t="str">
        <f>IF('01_Données'!Q421="","",INDEX(Tableau3[Délai],MATCH('01_Données'!P421,Tableau3[Sequence],0),))</f>
        <v/>
      </c>
      <c r="H2698" s="2" t="str">
        <f>IF('01_Données'!Q421="","",INDEX(Tableau3[Date livraison],MATCH('01_Données'!P421,Tableau3[Sequence],0),))</f>
        <v/>
      </c>
      <c r="I2698" s="1" t="str">
        <f t="shared" si="50"/>
        <v/>
      </c>
    </row>
    <row r="2699" spans="1:9" x14ac:dyDescent="0.25">
      <c r="A2699" s="19" t="str">
        <f>IF(ROW()-10&lt;='01_Données'!$O$2,ROW()-10,"")</f>
        <v/>
      </c>
      <c r="B2699" s="1" t="str">
        <f>IF('01_Données'!Q422="","",INDEX(Tableau3[N°CMD],MATCH('01_Données'!P422,Tableau3[Sequence],0),))</f>
        <v/>
      </c>
      <c r="C2699" s="31" t="str">
        <f>IF('01_Données'!Q422="","",INDEX(Tableau3[Désignation],MATCH('01_Données'!P422,Tableau3[Sequence],0),))</f>
        <v/>
      </c>
      <c r="D2699" s="1"/>
      <c r="E2699" s="22"/>
      <c r="F2699" s="22"/>
      <c r="G2699" s="2" t="str">
        <f>IF('01_Données'!Q422="","",INDEX(Tableau3[Délai],MATCH('01_Données'!P422,Tableau3[Sequence],0),))</f>
        <v/>
      </c>
      <c r="H2699" s="2" t="str">
        <f>IF('01_Données'!Q422="","",INDEX(Tableau3[Date livraison],MATCH('01_Données'!P422,Tableau3[Sequence],0),))</f>
        <v/>
      </c>
      <c r="I2699" s="1" t="str">
        <f t="shared" si="50"/>
        <v/>
      </c>
    </row>
    <row r="2700" spans="1:9" x14ac:dyDescent="0.25">
      <c r="A2700" s="19" t="str">
        <f>IF(ROW()-10&lt;='01_Données'!$O$2,ROW()-10,"")</f>
        <v/>
      </c>
      <c r="B2700" s="1" t="str">
        <f>IF('01_Données'!Q423="","",INDEX(Tableau3[N°CMD],MATCH('01_Données'!P423,Tableau3[Sequence],0),))</f>
        <v/>
      </c>
      <c r="C2700" s="31" t="str">
        <f>IF('01_Données'!Q423="","",INDEX(Tableau3[Désignation],MATCH('01_Données'!P423,Tableau3[Sequence],0),))</f>
        <v/>
      </c>
      <c r="D2700" s="1"/>
      <c r="E2700" s="22"/>
      <c r="F2700" s="22"/>
      <c r="G2700" s="2" t="str">
        <f>IF('01_Données'!Q423="","",INDEX(Tableau3[Délai],MATCH('01_Données'!P423,Tableau3[Sequence],0),))</f>
        <v/>
      </c>
      <c r="H2700" s="2" t="str">
        <f>IF('01_Données'!Q423="","",INDEX(Tableau3[Date livraison],MATCH('01_Données'!P423,Tableau3[Sequence],0),))</f>
        <v/>
      </c>
      <c r="I2700" s="1" t="str">
        <f t="shared" si="50"/>
        <v/>
      </c>
    </row>
    <row r="2701" spans="1:9" x14ac:dyDescent="0.25">
      <c r="A2701" s="19" t="str">
        <f>IF(ROW()-10&lt;='01_Données'!$O$2,ROW()-10,"")</f>
        <v/>
      </c>
      <c r="B2701" s="1" t="str">
        <f>IF('01_Données'!Q424="","",INDEX(Tableau3[N°CMD],MATCH('01_Données'!P424,Tableau3[Sequence],0),))</f>
        <v/>
      </c>
      <c r="C2701" s="31" t="str">
        <f>IF('01_Données'!Q424="","",INDEX(Tableau3[Désignation],MATCH('01_Données'!P424,Tableau3[Sequence],0),))</f>
        <v/>
      </c>
      <c r="D2701" s="1"/>
      <c r="E2701" s="22"/>
      <c r="F2701" s="22"/>
      <c r="G2701" s="2" t="str">
        <f>IF('01_Données'!Q424="","",INDEX(Tableau3[Délai],MATCH('01_Données'!P424,Tableau3[Sequence],0),))</f>
        <v/>
      </c>
      <c r="H2701" s="2" t="str">
        <f>IF('01_Données'!Q424="","",INDEX(Tableau3[Date livraison],MATCH('01_Données'!P424,Tableau3[Sequence],0),))</f>
        <v/>
      </c>
      <c r="I2701" s="1" t="str">
        <f t="shared" si="50"/>
        <v/>
      </c>
    </row>
    <row r="2702" spans="1:9" x14ac:dyDescent="0.25">
      <c r="A2702" s="19" t="str">
        <f>IF(ROW()-10&lt;='01_Données'!$O$2,ROW()-10,"")</f>
        <v/>
      </c>
      <c r="B2702" s="1" t="str">
        <f>IF('01_Données'!Q425="","",INDEX(Tableau3[N°CMD],MATCH('01_Données'!P425,Tableau3[Sequence],0),))</f>
        <v/>
      </c>
      <c r="C2702" s="31" t="str">
        <f>IF('01_Données'!Q425="","",INDEX(Tableau3[Désignation],MATCH('01_Données'!P425,Tableau3[Sequence],0),))</f>
        <v/>
      </c>
      <c r="D2702" s="1"/>
      <c r="E2702" s="22"/>
      <c r="F2702" s="22"/>
      <c r="G2702" s="2" t="str">
        <f>IF('01_Données'!Q425="","",INDEX(Tableau3[Délai],MATCH('01_Données'!P425,Tableau3[Sequence],0),))</f>
        <v/>
      </c>
      <c r="H2702" s="2" t="str">
        <f>IF('01_Données'!Q425="","",INDEX(Tableau3[Date livraison],MATCH('01_Données'!P425,Tableau3[Sequence],0),))</f>
        <v/>
      </c>
      <c r="I2702" s="1" t="str">
        <f t="shared" si="50"/>
        <v/>
      </c>
    </row>
    <row r="2703" spans="1:9" x14ac:dyDescent="0.25">
      <c r="A2703" s="19" t="str">
        <f>IF(ROW()-10&lt;='01_Données'!$O$2,ROW()-10,"")</f>
        <v/>
      </c>
      <c r="B2703" s="1" t="str">
        <f>IF('01_Données'!Q426="","",INDEX(Tableau3[N°CMD],MATCH('01_Données'!P426,Tableau3[Sequence],0),))</f>
        <v/>
      </c>
      <c r="C2703" s="31" t="str">
        <f>IF('01_Données'!Q426="","",INDEX(Tableau3[Désignation],MATCH('01_Données'!P426,Tableau3[Sequence],0),))</f>
        <v/>
      </c>
      <c r="D2703" s="1"/>
      <c r="E2703" s="22"/>
      <c r="F2703" s="22"/>
      <c r="G2703" s="2" t="str">
        <f>IF('01_Données'!Q426="","",INDEX(Tableau3[Délai],MATCH('01_Données'!P426,Tableau3[Sequence],0),))</f>
        <v/>
      </c>
      <c r="H2703" s="2" t="str">
        <f>IF('01_Données'!Q426="","",INDEX(Tableau3[Date livraison],MATCH('01_Données'!P426,Tableau3[Sequence],0),))</f>
        <v/>
      </c>
      <c r="I2703" s="1" t="str">
        <f t="shared" si="50"/>
        <v/>
      </c>
    </row>
    <row r="2704" spans="1:9" x14ac:dyDescent="0.25">
      <c r="A2704" s="19" t="str">
        <f>IF(ROW()-10&lt;='01_Données'!$O$2,ROW()-10,"")</f>
        <v/>
      </c>
      <c r="B2704" s="1" t="str">
        <f>IF('01_Données'!Q427="","",INDEX(Tableau3[N°CMD],MATCH('01_Données'!P427,Tableau3[Sequence],0),))</f>
        <v/>
      </c>
      <c r="C2704" s="31" t="str">
        <f>IF('01_Données'!Q427="","",INDEX(Tableau3[Désignation],MATCH('01_Données'!P427,Tableau3[Sequence],0),))</f>
        <v/>
      </c>
      <c r="D2704" s="1"/>
      <c r="E2704" s="22"/>
      <c r="F2704" s="22"/>
      <c r="G2704" s="2" t="str">
        <f>IF('01_Données'!Q427="","",INDEX(Tableau3[Délai],MATCH('01_Données'!P427,Tableau3[Sequence],0),))</f>
        <v/>
      </c>
      <c r="H2704" s="2" t="str">
        <f>IF('01_Données'!Q427="","",INDEX(Tableau3[Date livraison],MATCH('01_Données'!P427,Tableau3[Sequence],0),))</f>
        <v/>
      </c>
      <c r="I2704" s="1" t="str">
        <f t="shared" si="50"/>
        <v/>
      </c>
    </row>
    <row r="2705" spans="1:9" x14ac:dyDescent="0.25">
      <c r="A2705" s="19" t="str">
        <f>IF(ROW()-10&lt;='01_Données'!$O$2,ROW()-10,"")</f>
        <v/>
      </c>
      <c r="B2705" s="1" t="str">
        <f>IF('01_Données'!Q428="","",INDEX(Tableau3[N°CMD],MATCH('01_Données'!P428,Tableau3[Sequence],0),))</f>
        <v/>
      </c>
      <c r="C2705" s="31" t="str">
        <f>IF('01_Données'!Q428="","",INDEX(Tableau3[Désignation],MATCH('01_Données'!P428,Tableau3[Sequence],0),))</f>
        <v/>
      </c>
      <c r="D2705" s="1"/>
      <c r="E2705" s="22"/>
      <c r="F2705" s="22"/>
      <c r="G2705" s="2" t="str">
        <f>IF('01_Données'!Q428="","",INDEX(Tableau3[Délai],MATCH('01_Données'!P428,Tableau3[Sequence],0),))</f>
        <v/>
      </c>
      <c r="H2705" s="2" t="str">
        <f>IF('01_Données'!Q428="","",INDEX(Tableau3[Date livraison],MATCH('01_Données'!P428,Tableau3[Sequence],0),))</f>
        <v/>
      </c>
      <c r="I2705" s="1" t="str">
        <f t="shared" si="50"/>
        <v/>
      </c>
    </row>
    <row r="2706" spans="1:9" x14ac:dyDescent="0.25">
      <c r="A2706" s="19" t="str">
        <f>IF(ROW()-10&lt;='01_Données'!$O$2,ROW()-10,"")</f>
        <v/>
      </c>
      <c r="B2706" s="1" t="str">
        <f>IF('01_Données'!Q429="","",INDEX(Tableau3[N°CMD],MATCH('01_Données'!P429,Tableau3[Sequence],0),))</f>
        <v/>
      </c>
      <c r="C2706" s="31" t="str">
        <f>IF('01_Données'!Q429="","",INDEX(Tableau3[Désignation],MATCH('01_Données'!P429,Tableau3[Sequence],0),))</f>
        <v/>
      </c>
      <c r="D2706" s="1"/>
      <c r="E2706" s="22"/>
      <c r="F2706" s="22"/>
      <c r="G2706" s="2" t="str">
        <f>IF('01_Données'!Q429="","",INDEX(Tableau3[Délai],MATCH('01_Données'!P429,Tableau3[Sequence],0),))</f>
        <v/>
      </c>
      <c r="H2706" s="2" t="str">
        <f>IF('01_Données'!Q429="","",INDEX(Tableau3[Date livraison],MATCH('01_Données'!P429,Tableau3[Sequence],0),))</f>
        <v/>
      </c>
      <c r="I2706" s="1" t="str">
        <f t="shared" si="50"/>
        <v/>
      </c>
    </row>
    <row r="2707" spans="1:9" x14ac:dyDescent="0.25">
      <c r="A2707" s="19" t="str">
        <f>IF(ROW()-10&lt;='01_Données'!$O$2,ROW()-10,"")</f>
        <v/>
      </c>
      <c r="B2707" s="1" t="str">
        <f>IF('01_Données'!Q430="","",INDEX(Tableau3[N°CMD],MATCH('01_Données'!P430,Tableau3[Sequence],0),))</f>
        <v/>
      </c>
      <c r="C2707" s="31" t="str">
        <f>IF('01_Données'!Q430="","",INDEX(Tableau3[Désignation],MATCH('01_Données'!P430,Tableau3[Sequence],0),))</f>
        <v/>
      </c>
      <c r="D2707" s="1"/>
      <c r="E2707" s="22"/>
      <c r="F2707" s="22"/>
      <c r="G2707" s="2" t="str">
        <f>IF('01_Données'!Q430="","",INDEX(Tableau3[Délai],MATCH('01_Données'!P430,Tableau3[Sequence],0),))</f>
        <v/>
      </c>
      <c r="H2707" s="2" t="str">
        <f>IF('01_Données'!Q430="","",INDEX(Tableau3[Date livraison],MATCH('01_Données'!P430,Tableau3[Sequence],0),))</f>
        <v/>
      </c>
      <c r="I2707" s="1" t="str">
        <f t="shared" si="50"/>
        <v/>
      </c>
    </row>
    <row r="2708" spans="1:9" x14ac:dyDescent="0.25">
      <c r="A2708" s="19" t="str">
        <f>IF(ROW()-10&lt;='01_Données'!$O$2,ROW()-10,"")</f>
        <v/>
      </c>
      <c r="B2708" s="1" t="str">
        <f>IF('01_Données'!Q431="","",INDEX(Tableau3[N°CMD],MATCH('01_Données'!P431,Tableau3[Sequence],0),))</f>
        <v/>
      </c>
      <c r="C2708" s="31" t="str">
        <f>IF('01_Données'!Q431="","",INDEX(Tableau3[Désignation],MATCH('01_Données'!P431,Tableau3[Sequence],0),))</f>
        <v/>
      </c>
      <c r="D2708" s="1"/>
      <c r="E2708" s="22"/>
      <c r="F2708" s="22"/>
      <c r="G2708" s="2" t="str">
        <f>IF('01_Données'!Q431="","",INDEX(Tableau3[Délai],MATCH('01_Données'!P431,Tableau3[Sequence],0),))</f>
        <v/>
      </c>
      <c r="H2708" s="2" t="str">
        <f>IF('01_Données'!Q431="","",INDEX(Tableau3[Date livraison],MATCH('01_Données'!P431,Tableau3[Sequence],0),))</f>
        <v/>
      </c>
      <c r="I2708" s="1" t="str">
        <f t="shared" si="50"/>
        <v/>
      </c>
    </row>
    <row r="2709" spans="1:9" x14ac:dyDescent="0.25">
      <c r="A2709" s="19" t="str">
        <f>IF(ROW()-10&lt;='01_Données'!$O$2,ROW()-10,"")</f>
        <v/>
      </c>
      <c r="B2709" s="1" t="str">
        <f>IF('01_Données'!Q432="","",INDEX(Tableau3[N°CMD],MATCH('01_Données'!P432,Tableau3[Sequence],0),))</f>
        <v/>
      </c>
      <c r="C2709" s="31" t="str">
        <f>IF('01_Données'!Q432="","",INDEX(Tableau3[Désignation],MATCH('01_Données'!P432,Tableau3[Sequence],0),))</f>
        <v/>
      </c>
      <c r="D2709" s="1"/>
      <c r="E2709" s="22"/>
      <c r="F2709" s="22"/>
      <c r="G2709" s="2" t="str">
        <f>IF('01_Données'!Q432="","",INDEX(Tableau3[Délai],MATCH('01_Données'!P432,Tableau3[Sequence],0),))</f>
        <v/>
      </c>
      <c r="H2709" s="2" t="str">
        <f>IF('01_Données'!Q432="","",INDEX(Tableau3[Date livraison],MATCH('01_Données'!P432,Tableau3[Sequence],0),))</f>
        <v/>
      </c>
      <c r="I2709" s="1" t="str">
        <f t="shared" si="50"/>
        <v/>
      </c>
    </row>
    <row r="2710" spans="1:9" x14ac:dyDescent="0.25">
      <c r="A2710" s="19" t="str">
        <f>IF(ROW()-10&lt;='01_Données'!$O$2,ROW()-10,"")</f>
        <v/>
      </c>
      <c r="B2710" s="1" t="str">
        <f>IF('01_Données'!Q433="","",INDEX(Tableau3[N°CMD],MATCH('01_Données'!P433,Tableau3[Sequence],0),))</f>
        <v/>
      </c>
      <c r="C2710" s="31" t="str">
        <f>IF('01_Données'!Q433="","",INDEX(Tableau3[Désignation],MATCH('01_Données'!P433,Tableau3[Sequence],0),))</f>
        <v/>
      </c>
      <c r="D2710" s="1"/>
      <c r="E2710" s="22"/>
      <c r="F2710" s="22"/>
      <c r="G2710" s="2" t="str">
        <f>IF('01_Données'!Q433="","",INDEX(Tableau3[Délai],MATCH('01_Données'!P433,Tableau3[Sequence],0),))</f>
        <v/>
      </c>
      <c r="H2710" s="2" t="str">
        <f>IF('01_Données'!Q433="","",INDEX(Tableau3[Date livraison],MATCH('01_Données'!P433,Tableau3[Sequence],0),))</f>
        <v/>
      </c>
      <c r="I2710" s="1" t="str">
        <f t="shared" si="50"/>
        <v/>
      </c>
    </row>
    <row r="2711" spans="1:9" x14ac:dyDescent="0.25">
      <c r="A2711" s="19" t="str">
        <f>IF(ROW()-10&lt;='01_Données'!$O$2,ROW()-10,"")</f>
        <v/>
      </c>
      <c r="B2711" s="1" t="str">
        <f>IF('01_Données'!Q434="","",INDEX(Tableau3[N°CMD],MATCH('01_Données'!P434,Tableau3[Sequence],0),))</f>
        <v/>
      </c>
      <c r="C2711" s="31" t="str">
        <f>IF('01_Données'!Q434="","",INDEX(Tableau3[Désignation],MATCH('01_Données'!P434,Tableau3[Sequence],0),))</f>
        <v/>
      </c>
      <c r="D2711" s="1"/>
      <c r="E2711" s="22"/>
      <c r="F2711" s="22"/>
      <c r="G2711" s="2" t="str">
        <f>IF('01_Données'!Q434="","",INDEX(Tableau3[Délai],MATCH('01_Données'!P434,Tableau3[Sequence],0),))</f>
        <v/>
      </c>
      <c r="H2711" s="2" t="str">
        <f>IF('01_Données'!Q434="","",INDEX(Tableau3[Date livraison],MATCH('01_Données'!P434,Tableau3[Sequence],0),))</f>
        <v/>
      </c>
      <c r="I2711" s="1" t="str">
        <f t="shared" si="50"/>
        <v/>
      </c>
    </row>
    <row r="2712" spans="1:9" x14ac:dyDescent="0.25">
      <c r="A2712" s="19" t="str">
        <f>IF(ROW()-10&lt;='01_Données'!$O$2,ROW()-10,"")</f>
        <v/>
      </c>
      <c r="B2712" s="1" t="str">
        <f>IF('01_Données'!Q435="","",INDEX(Tableau3[N°CMD],MATCH('01_Données'!P435,Tableau3[Sequence],0),))</f>
        <v/>
      </c>
      <c r="C2712" s="31" t="str">
        <f>IF('01_Données'!Q435="","",INDEX(Tableau3[Désignation],MATCH('01_Données'!P435,Tableau3[Sequence],0),))</f>
        <v/>
      </c>
      <c r="D2712" s="1"/>
      <c r="E2712" s="22"/>
      <c r="F2712" s="22"/>
      <c r="G2712" s="2" t="str">
        <f>IF('01_Données'!Q435="","",INDEX(Tableau3[Délai],MATCH('01_Données'!P435,Tableau3[Sequence],0),))</f>
        <v/>
      </c>
      <c r="H2712" s="2" t="str">
        <f>IF('01_Données'!Q435="","",INDEX(Tableau3[Date livraison],MATCH('01_Données'!P435,Tableau3[Sequence],0),))</f>
        <v/>
      </c>
      <c r="I2712" s="1" t="str">
        <f t="shared" si="50"/>
        <v/>
      </c>
    </row>
    <row r="2713" spans="1:9" x14ac:dyDescent="0.25">
      <c r="A2713" s="19" t="str">
        <f>IF(ROW()-10&lt;='01_Données'!$O$2,ROW()-10,"")</f>
        <v/>
      </c>
      <c r="B2713" s="1" t="str">
        <f>IF('01_Données'!Q436="","",INDEX(Tableau3[N°CMD],MATCH('01_Données'!P436,Tableau3[Sequence],0),))</f>
        <v/>
      </c>
      <c r="C2713" s="31" t="str">
        <f>IF('01_Données'!Q436="","",INDEX(Tableau3[Désignation],MATCH('01_Données'!P436,Tableau3[Sequence],0),))</f>
        <v/>
      </c>
      <c r="D2713" s="1"/>
      <c r="E2713" s="22"/>
      <c r="F2713" s="22"/>
      <c r="G2713" s="2" t="str">
        <f>IF('01_Données'!Q436="","",INDEX(Tableau3[Délai],MATCH('01_Données'!P436,Tableau3[Sequence],0),))</f>
        <v/>
      </c>
      <c r="H2713" s="2" t="str">
        <f>IF('01_Données'!Q436="","",INDEX(Tableau3[Date livraison],MATCH('01_Données'!P436,Tableau3[Sequence],0),))</f>
        <v/>
      </c>
      <c r="I2713" s="1" t="str">
        <f t="shared" si="50"/>
        <v/>
      </c>
    </row>
    <row r="2714" spans="1:9" x14ac:dyDescent="0.25">
      <c r="A2714" s="19" t="str">
        <f>IF(ROW()-10&lt;='01_Données'!$O$2,ROW()-10,"")</f>
        <v/>
      </c>
      <c r="B2714" s="1" t="str">
        <f>IF('01_Données'!Q437="","",INDEX(Tableau3[N°CMD],MATCH('01_Données'!P437,Tableau3[Sequence],0),))</f>
        <v/>
      </c>
      <c r="C2714" s="31" t="str">
        <f>IF('01_Données'!Q437="","",INDEX(Tableau3[Désignation],MATCH('01_Données'!P437,Tableau3[Sequence],0),))</f>
        <v/>
      </c>
      <c r="D2714" s="1"/>
      <c r="E2714" s="22"/>
      <c r="F2714" s="22"/>
      <c r="G2714" s="2" t="str">
        <f>IF('01_Données'!Q437="","",INDEX(Tableau3[Délai],MATCH('01_Données'!P437,Tableau3[Sequence],0),))</f>
        <v/>
      </c>
      <c r="H2714" s="2" t="str">
        <f>IF('01_Données'!Q437="","",INDEX(Tableau3[Date livraison],MATCH('01_Données'!P437,Tableau3[Sequence],0),))</f>
        <v/>
      </c>
      <c r="I2714" s="1" t="str">
        <f t="shared" si="50"/>
        <v/>
      </c>
    </row>
    <row r="2715" spans="1:9" x14ac:dyDescent="0.25">
      <c r="A2715" s="19" t="str">
        <f>IF(ROW()-10&lt;='01_Données'!$O$2,ROW()-10,"")</f>
        <v/>
      </c>
      <c r="B2715" s="1" t="str">
        <f>IF('01_Données'!Q438="","",INDEX(Tableau3[N°CMD],MATCH('01_Données'!P438,Tableau3[Sequence],0),))</f>
        <v/>
      </c>
      <c r="C2715" s="31" t="str">
        <f>IF('01_Données'!Q438="","",INDEX(Tableau3[Désignation],MATCH('01_Données'!P438,Tableau3[Sequence],0),))</f>
        <v/>
      </c>
      <c r="D2715" s="1"/>
      <c r="E2715" s="22"/>
      <c r="F2715" s="22"/>
      <c r="G2715" s="2" t="str">
        <f>IF('01_Données'!Q438="","",INDEX(Tableau3[Délai],MATCH('01_Données'!P438,Tableau3[Sequence],0),))</f>
        <v/>
      </c>
      <c r="H2715" s="2" t="str">
        <f>IF('01_Données'!Q438="","",INDEX(Tableau3[Date livraison],MATCH('01_Données'!P438,Tableau3[Sequence],0),))</f>
        <v/>
      </c>
      <c r="I2715" s="1" t="str">
        <f t="shared" si="50"/>
        <v/>
      </c>
    </row>
    <row r="2716" spans="1:9" x14ac:dyDescent="0.25">
      <c r="A2716" s="19" t="str">
        <f>IF(ROW()-10&lt;='01_Données'!$O$2,ROW()-10,"")</f>
        <v/>
      </c>
      <c r="B2716" s="1" t="str">
        <f>IF('01_Données'!Q439="","",INDEX(Tableau3[N°CMD],MATCH('01_Données'!P439,Tableau3[Sequence],0),))</f>
        <v/>
      </c>
      <c r="C2716" s="31" t="str">
        <f>IF('01_Données'!Q439="","",INDEX(Tableau3[Désignation],MATCH('01_Données'!P439,Tableau3[Sequence],0),))</f>
        <v/>
      </c>
      <c r="D2716" s="1"/>
      <c r="E2716" s="22"/>
      <c r="F2716" s="22"/>
      <c r="G2716" s="2" t="str">
        <f>IF('01_Données'!Q439="","",INDEX(Tableau3[Délai],MATCH('01_Données'!P439,Tableau3[Sequence],0),))</f>
        <v/>
      </c>
      <c r="H2716" s="2" t="str">
        <f>IF('01_Données'!Q439="","",INDEX(Tableau3[Date livraison],MATCH('01_Données'!P439,Tableau3[Sequence],0),))</f>
        <v/>
      </c>
      <c r="I2716" s="1" t="str">
        <f t="shared" si="50"/>
        <v/>
      </c>
    </row>
    <row r="2717" spans="1:9" x14ac:dyDescent="0.25">
      <c r="A2717" s="19" t="str">
        <f>IF(ROW()-10&lt;='01_Données'!$O$2,ROW()-10,"")</f>
        <v/>
      </c>
      <c r="B2717" s="1" t="str">
        <f>IF('01_Données'!Q440="","",INDEX(Tableau3[N°CMD],MATCH('01_Données'!P440,Tableau3[Sequence],0),))</f>
        <v/>
      </c>
      <c r="C2717" s="31" t="str">
        <f>IF('01_Données'!Q440="","",INDEX(Tableau3[Désignation],MATCH('01_Données'!P440,Tableau3[Sequence],0),))</f>
        <v/>
      </c>
      <c r="D2717" s="1"/>
      <c r="E2717" s="22"/>
      <c r="F2717" s="22"/>
      <c r="G2717" s="2" t="str">
        <f>IF('01_Données'!Q440="","",INDEX(Tableau3[Délai],MATCH('01_Données'!P440,Tableau3[Sequence],0),))</f>
        <v/>
      </c>
      <c r="H2717" s="2" t="str">
        <f>IF('01_Données'!Q440="","",INDEX(Tableau3[Date livraison],MATCH('01_Données'!P440,Tableau3[Sequence],0),))</f>
        <v/>
      </c>
      <c r="I2717" s="1" t="str">
        <f t="shared" si="50"/>
        <v/>
      </c>
    </row>
    <row r="2718" spans="1:9" x14ac:dyDescent="0.25">
      <c r="A2718" s="19" t="str">
        <f>IF(ROW()-10&lt;='01_Données'!$O$2,ROW()-10,"")</f>
        <v/>
      </c>
      <c r="B2718" s="1" t="str">
        <f>IF('01_Données'!Q441="","",INDEX(Tableau3[N°CMD],MATCH('01_Données'!P441,Tableau3[Sequence],0),))</f>
        <v/>
      </c>
      <c r="C2718" s="31" t="str">
        <f>IF('01_Données'!Q441="","",INDEX(Tableau3[Désignation],MATCH('01_Données'!P441,Tableau3[Sequence],0),))</f>
        <v/>
      </c>
      <c r="D2718" s="1"/>
      <c r="E2718" s="22"/>
      <c r="F2718" s="22"/>
      <c r="G2718" s="2" t="str">
        <f>IF('01_Données'!Q441="","",INDEX(Tableau3[Délai],MATCH('01_Données'!P441,Tableau3[Sequence],0),))</f>
        <v/>
      </c>
      <c r="H2718" s="2" t="str">
        <f>IF('01_Données'!Q441="","",INDEX(Tableau3[Date livraison],MATCH('01_Données'!P441,Tableau3[Sequence],0),))</f>
        <v/>
      </c>
      <c r="I2718" s="1" t="str">
        <f t="shared" si="50"/>
        <v/>
      </c>
    </row>
    <row r="2719" spans="1:9" x14ac:dyDescent="0.25">
      <c r="A2719" s="19" t="str">
        <f>IF(ROW()-10&lt;='01_Données'!$O$2,ROW()-10,"")</f>
        <v/>
      </c>
      <c r="B2719" s="1" t="str">
        <f>IF('01_Données'!Q442="","",INDEX(Tableau3[N°CMD],MATCH('01_Données'!P442,Tableau3[Sequence],0),))</f>
        <v/>
      </c>
      <c r="C2719" s="31" t="str">
        <f>IF('01_Données'!Q442="","",INDEX(Tableau3[Désignation],MATCH('01_Données'!P442,Tableau3[Sequence],0),))</f>
        <v/>
      </c>
      <c r="D2719" s="1"/>
      <c r="E2719" s="22"/>
      <c r="F2719" s="22"/>
      <c r="G2719" s="2" t="str">
        <f>IF('01_Données'!Q442="","",INDEX(Tableau3[Délai],MATCH('01_Données'!P442,Tableau3[Sequence],0),))</f>
        <v/>
      </c>
      <c r="H2719" s="2" t="str">
        <f>IF('01_Données'!Q442="","",INDEX(Tableau3[Date livraison],MATCH('01_Données'!P442,Tableau3[Sequence],0),))</f>
        <v/>
      </c>
      <c r="I2719" s="1" t="str">
        <f t="shared" si="50"/>
        <v/>
      </c>
    </row>
    <row r="2720" spans="1:9" x14ac:dyDescent="0.25">
      <c r="A2720" s="19" t="str">
        <f>IF(ROW()-10&lt;='01_Données'!$O$2,ROW()-10,"")</f>
        <v/>
      </c>
      <c r="B2720" s="1" t="str">
        <f>IF('01_Données'!Q443="","",INDEX(Tableau3[N°CMD],MATCH('01_Données'!P443,Tableau3[Sequence],0),))</f>
        <v/>
      </c>
      <c r="C2720" s="31" t="str">
        <f>IF('01_Données'!Q443="","",INDEX(Tableau3[Désignation],MATCH('01_Données'!P443,Tableau3[Sequence],0),))</f>
        <v/>
      </c>
      <c r="D2720" s="1"/>
      <c r="E2720" s="22"/>
      <c r="F2720" s="22"/>
      <c r="G2720" s="2" t="str">
        <f>IF('01_Données'!Q443="","",INDEX(Tableau3[Délai],MATCH('01_Données'!P443,Tableau3[Sequence],0),))</f>
        <v/>
      </c>
      <c r="H2720" s="2" t="str">
        <f>IF('01_Données'!Q443="","",INDEX(Tableau3[Date livraison],MATCH('01_Données'!P443,Tableau3[Sequence],0),))</f>
        <v/>
      </c>
      <c r="I2720" s="1" t="str">
        <f t="shared" si="50"/>
        <v/>
      </c>
    </row>
    <row r="2721" spans="1:9" x14ac:dyDescent="0.25">
      <c r="A2721" s="19" t="str">
        <f>IF(ROW()-10&lt;='01_Données'!$O$2,ROW()-10,"")</f>
        <v/>
      </c>
      <c r="B2721" s="1" t="str">
        <f>IF('01_Données'!Q444="","",INDEX(Tableau3[N°CMD],MATCH('01_Données'!P444,Tableau3[Sequence],0),))</f>
        <v/>
      </c>
      <c r="C2721" s="31" t="str">
        <f>IF('01_Données'!Q444="","",INDEX(Tableau3[Désignation],MATCH('01_Données'!P444,Tableau3[Sequence],0),))</f>
        <v/>
      </c>
      <c r="D2721" s="1"/>
      <c r="E2721" s="22"/>
      <c r="F2721" s="22"/>
      <c r="G2721" s="2" t="str">
        <f>IF('01_Données'!Q444="","",INDEX(Tableau3[Délai],MATCH('01_Données'!P444,Tableau3[Sequence],0),))</f>
        <v/>
      </c>
      <c r="H2721" s="2" t="str">
        <f>IF('01_Données'!Q444="","",INDEX(Tableau3[Date livraison],MATCH('01_Données'!P444,Tableau3[Sequence],0),))</f>
        <v/>
      </c>
      <c r="I2721" s="1" t="str">
        <f t="shared" si="50"/>
        <v/>
      </c>
    </row>
    <row r="2722" spans="1:9" x14ac:dyDescent="0.25">
      <c r="A2722" s="19" t="str">
        <f>IF(ROW()-10&lt;='01_Données'!$O$2,ROW()-10,"")</f>
        <v/>
      </c>
      <c r="B2722" s="1" t="str">
        <f>IF('01_Données'!Q445="","",INDEX(Tableau3[N°CMD],MATCH('01_Données'!P445,Tableau3[Sequence],0),))</f>
        <v/>
      </c>
      <c r="C2722" s="31" t="str">
        <f>IF('01_Données'!Q445="","",INDEX(Tableau3[Désignation],MATCH('01_Données'!P445,Tableau3[Sequence],0),))</f>
        <v/>
      </c>
      <c r="D2722" s="1"/>
      <c r="E2722" s="22"/>
      <c r="F2722" s="22"/>
      <c r="G2722" s="2" t="str">
        <f>IF('01_Données'!Q445="","",INDEX(Tableau3[Délai],MATCH('01_Données'!P445,Tableau3[Sequence],0),))</f>
        <v/>
      </c>
      <c r="H2722" s="2" t="str">
        <f>IF('01_Données'!Q445="","",INDEX(Tableau3[Date livraison],MATCH('01_Données'!P445,Tableau3[Sequence],0),))</f>
        <v/>
      </c>
      <c r="I2722" s="1" t="str">
        <f t="shared" si="50"/>
        <v/>
      </c>
    </row>
    <row r="2723" spans="1:9" x14ac:dyDescent="0.25">
      <c r="A2723" s="19" t="str">
        <f>IF(ROW()-10&lt;='01_Données'!$O$2,ROW()-10,"")</f>
        <v/>
      </c>
      <c r="B2723" s="1" t="str">
        <f>IF('01_Données'!Q446="","",INDEX(Tableau3[N°CMD],MATCH('01_Données'!P446,Tableau3[Sequence],0),))</f>
        <v/>
      </c>
      <c r="C2723" s="31" t="str">
        <f>IF('01_Données'!Q446="","",INDEX(Tableau3[Désignation],MATCH('01_Données'!P446,Tableau3[Sequence],0),))</f>
        <v/>
      </c>
      <c r="D2723" s="1"/>
      <c r="E2723" s="22"/>
      <c r="F2723" s="22"/>
      <c r="G2723" s="2" t="str">
        <f>IF('01_Données'!Q446="","",INDEX(Tableau3[Délai],MATCH('01_Données'!P446,Tableau3[Sequence],0),))</f>
        <v/>
      </c>
      <c r="H2723" s="2" t="str">
        <f>IF('01_Données'!Q446="","",INDEX(Tableau3[Date livraison],MATCH('01_Données'!P446,Tableau3[Sequence],0),))</f>
        <v/>
      </c>
      <c r="I2723" s="1" t="str">
        <f t="shared" si="50"/>
        <v/>
      </c>
    </row>
    <row r="2724" spans="1:9" x14ac:dyDescent="0.25">
      <c r="A2724" s="19" t="str">
        <f>IF(ROW()-10&lt;='01_Données'!$O$2,ROW()-10,"")</f>
        <v/>
      </c>
      <c r="B2724" s="1" t="str">
        <f>IF('01_Données'!Q447="","",INDEX(Tableau3[N°CMD],MATCH('01_Données'!P447,Tableau3[Sequence],0),))</f>
        <v/>
      </c>
      <c r="C2724" s="31" t="str">
        <f>IF('01_Données'!Q447="","",INDEX(Tableau3[Désignation],MATCH('01_Données'!P447,Tableau3[Sequence],0),))</f>
        <v/>
      </c>
      <c r="D2724" s="1"/>
      <c r="E2724" s="22"/>
      <c r="F2724" s="22"/>
      <c r="G2724" s="2" t="str">
        <f>IF('01_Données'!Q447="","",INDEX(Tableau3[Délai],MATCH('01_Données'!P447,Tableau3[Sequence],0),))</f>
        <v/>
      </c>
      <c r="H2724" s="2" t="str">
        <f>IF('01_Données'!Q447="","",INDEX(Tableau3[Date livraison],MATCH('01_Données'!P447,Tableau3[Sequence],0),))</f>
        <v/>
      </c>
      <c r="I2724" s="1" t="str">
        <f t="shared" si="50"/>
        <v/>
      </c>
    </row>
    <row r="2725" spans="1:9" x14ac:dyDescent="0.25">
      <c r="A2725" s="19" t="str">
        <f>IF(ROW()-10&lt;='01_Données'!$O$2,ROW()-10,"")</f>
        <v/>
      </c>
      <c r="B2725" s="1" t="str">
        <f>IF('01_Données'!Q448="","",INDEX(Tableau3[N°CMD],MATCH('01_Données'!P448,Tableau3[Sequence],0),))</f>
        <v/>
      </c>
      <c r="C2725" s="31" t="str">
        <f>IF('01_Données'!Q448="","",INDEX(Tableau3[Désignation],MATCH('01_Données'!P448,Tableau3[Sequence],0),))</f>
        <v/>
      </c>
      <c r="D2725" s="1"/>
      <c r="E2725" s="22"/>
      <c r="F2725" s="22"/>
      <c r="G2725" s="2" t="str">
        <f>IF('01_Données'!Q448="","",INDEX(Tableau3[Délai],MATCH('01_Données'!P448,Tableau3[Sequence],0),))</f>
        <v/>
      </c>
      <c r="H2725" s="2" t="str">
        <f>IF('01_Données'!Q448="","",INDEX(Tableau3[Date livraison],MATCH('01_Données'!P448,Tableau3[Sequence],0),))</f>
        <v/>
      </c>
      <c r="I2725" s="1" t="str">
        <f t="shared" si="50"/>
        <v/>
      </c>
    </row>
    <row r="2726" spans="1:9" x14ac:dyDescent="0.25">
      <c r="A2726" s="19" t="str">
        <f>IF(ROW()-10&lt;='01_Données'!$O$2,ROW()-10,"")</f>
        <v/>
      </c>
      <c r="B2726" s="1" t="str">
        <f>IF('01_Données'!Q449="","",INDEX(Tableau3[N°CMD],MATCH('01_Données'!P449,Tableau3[Sequence],0),))</f>
        <v/>
      </c>
      <c r="C2726" s="31" t="str">
        <f>IF('01_Données'!Q449="","",INDEX(Tableau3[Désignation],MATCH('01_Données'!P449,Tableau3[Sequence],0),))</f>
        <v/>
      </c>
      <c r="D2726" s="1"/>
      <c r="E2726" s="22"/>
      <c r="F2726" s="22"/>
      <c r="G2726" s="2" t="str">
        <f>IF('01_Données'!Q449="","",INDEX(Tableau3[Délai],MATCH('01_Données'!P449,Tableau3[Sequence],0),))</f>
        <v/>
      </c>
      <c r="H2726" s="2" t="str">
        <f>IF('01_Données'!Q449="","",INDEX(Tableau3[Date livraison],MATCH('01_Données'!P449,Tableau3[Sequence],0),))</f>
        <v/>
      </c>
      <c r="I2726" s="1" t="str">
        <f t="shared" si="50"/>
        <v/>
      </c>
    </row>
    <row r="2727" spans="1:9" x14ac:dyDescent="0.25">
      <c r="A2727" s="19" t="str">
        <f>IF(ROW()-10&lt;='01_Données'!$O$2,ROW()-10,"")</f>
        <v/>
      </c>
      <c r="B2727" s="1" t="str">
        <f>IF('01_Données'!Q450="","",INDEX(Tableau3[N°CMD],MATCH('01_Données'!P450,Tableau3[Sequence],0),))</f>
        <v/>
      </c>
      <c r="C2727" s="31" t="str">
        <f>IF('01_Données'!Q450="","",INDEX(Tableau3[Désignation],MATCH('01_Données'!P450,Tableau3[Sequence],0),))</f>
        <v/>
      </c>
      <c r="D2727" s="1"/>
      <c r="E2727" s="22"/>
      <c r="F2727" s="22"/>
      <c r="G2727" s="2" t="str">
        <f>IF('01_Données'!Q450="","",INDEX(Tableau3[Délai],MATCH('01_Données'!P450,Tableau3[Sequence],0),))</f>
        <v/>
      </c>
      <c r="H2727" s="2" t="str">
        <f>IF('01_Données'!Q450="","",INDEX(Tableau3[Date livraison],MATCH('01_Données'!P450,Tableau3[Sequence],0),))</f>
        <v/>
      </c>
      <c r="I2727" s="1" t="str">
        <f t="shared" si="50"/>
        <v/>
      </c>
    </row>
    <row r="2728" spans="1:9" x14ac:dyDescent="0.25">
      <c r="A2728" s="19" t="str">
        <f>IF(ROW()-10&lt;='01_Données'!$O$2,ROW()-10,"")</f>
        <v/>
      </c>
      <c r="B2728" s="1" t="str">
        <f>IF('01_Données'!Q451="","",INDEX(Tableau3[N°CMD],MATCH('01_Données'!P451,Tableau3[Sequence],0),))</f>
        <v/>
      </c>
      <c r="C2728" s="31" t="str">
        <f>IF('01_Données'!Q451="","",INDEX(Tableau3[Désignation],MATCH('01_Données'!P451,Tableau3[Sequence],0),))</f>
        <v/>
      </c>
      <c r="D2728" s="1"/>
      <c r="E2728" s="22"/>
      <c r="F2728" s="22"/>
      <c r="G2728" s="2" t="str">
        <f>IF('01_Données'!Q451="","",INDEX(Tableau3[Délai],MATCH('01_Données'!P451,Tableau3[Sequence],0),))</f>
        <v/>
      </c>
      <c r="H2728" s="2" t="str">
        <f>IF('01_Données'!Q451="","",INDEX(Tableau3[Date livraison],MATCH('01_Données'!P451,Tableau3[Sequence],0),))</f>
        <v/>
      </c>
      <c r="I2728" s="1" t="str">
        <f t="shared" si="50"/>
        <v/>
      </c>
    </row>
    <row r="2729" spans="1:9" x14ac:dyDescent="0.25">
      <c r="A2729" s="19" t="str">
        <f>IF(ROW()-10&lt;='01_Données'!$O$2,ROW()-10,"")</f>
        <v/>
      </c>
      <c r="B2729" s="1" t="str">
        <f>IF('01_Données'!Q452="","",INDEX(Tableau3[N°CMD],MATCH('01_Données'!P452,Tableau3[Sequence],0),))</f>
        <v/>
      </c>
      <c r="C2729" s="31" t="str">
        <f>IF('01_Données'!Q452="","",INDEX(Tableau3[Désignation],MATCH('01_Données'!P452,Tableau3[Sequence],0),))</f>
        <v/>
      </c>
      <c r="D2729" s="1"/>
      <c r="E2729" s="22"/>
      <c r="F2729" s="22"/>
      <c r="G2729" s="2" t="str">
        <f>IF('01_Données'!Q452="","",INDEX(Tableau3[Délai],MATCH('01_Données'!P452,Tableau3[Sequence],0),))</f>
        <v/>
      </c>
      <c r="H2729" s="2" t="str">
        <f>IF('01_Données'!Q452="","",INDEX(Tableau3[Date livraison],MATCH('01_Données'!P452,Tableau3[Sequence],0),))</f>
        <v/>
      </c>
      <c r="I2729" s="1" t="str">
        <f t="shared" si="50"/>
        <v/>
      </c>
    </row>
    <row r="2730" spans="1:9" x14ac:dyDescent="0.25">
      <c r="A2730" s="19" t="str">
        <f>IF(ROW()-10&lt;='01_Données'!$O$2,ROW()-10,"")</f>
        <v/>
      </c>
      <c r="B2730" s="1" t="str">
        <f>IF('01_Données'!Q453="","",INDEX(Tableau3[N°CMD],MATCH('01_Données'!P453,Tableau3[Sequence],0),))</f>
        <v/>
      </c>
      <c r="C2730" s="31" t="str">
        <f>IF('01_Données'!Q453="","",INDEX(Tableau3[Désignation],MATCH('01_Données'!P453,Tableau3[Sequence],0),))</f>
        <v/>
      </c>
      <c r="D2730" s="1"/>
      <c r="E2730" s="22"/>
      <c r="F2730" s="22"/>
      <c r="G2730" s="2" t="str">
        <f>IF('01_Données'!Q453="","",INDEX(Tableau3[Délai],MATCH('01_Données'!P453,Tableau3[Sequence],0),))</f>
        <v/>
      </c>
      <c r="H2730" s="2" t="str">
        <f>IF('01_Données'!Q453="","",INDEX(Tableau3[Date livraison],MATCH('01_Données'!P453,Tableau3[Sequence],0),))</f>
        <v/>
      </c>
      <c r="I2730" s="1" t="str">
        <f t="shared" si="50"/>
        <v/>
      </c>
    </row>
    <row r="2731" spans="1:9" x14ac:dyDescent="0.25">
      <c r="A2731" s="19" t="str">
        <f>IF(ROW()-10&lt;='01_Données'!$O$2,ROW()-10,"")</f>
        <v/>
      </c>
      <c r="B2731" s="1" t="str">
        <f>IF('01_Données'!Q454="","",INDEX(Tableau3[N°CMD],MATCH('01_Données'!P454,Tableau3[Sequence],0),))</f>
        <v/>
      </c>
      <c r="C2731" s="31" t="str">
        <f>IF('01_Données'!Q454="","",INDEX(Tableau3[Désignation],MATCH('01_Données'!P454,Tableau3[Sequence],0),))</f>
        <v/>
      </c>
      <c r="D2731" s="1"/>
      <c r="E2731" s="22"/>
      <c r="F2731" s="22"/>
      <c r="G2731" s="2" t="str">
        <f>IF('01_Données'!Q454="","",INDEX(Tableau3[Délai],MATCH('01_Données'!P454,Tableau3[Sequence],0),))</f>
        <v/>
      </c>
      <c r="H2731" s="2" t="str">
        <f>IF('01_Données'!Q454="","",INDEX(Tableau3[Date livraison],MATCH('01_Données'!P454,Tableau3[Sequence],0),))</f>
        <v/>
      </c>
      <c r="I2731" s="1" t="str">
        <f t="shared" si="50"/>
        <v/>
      </c>
    </row>
    <row r="2732" spans="1:9" x14ac:dyDescent="0.25">
      <c r="A2732" s="19" t="str">
        <f>IF(ROW()-10&lt;='01_Données'!$O$2,ROW()-10,"")</f>
        <v/>
      </c>
      <c r="B2732" s="1" t="str">
        <f>IF('01_Données'!Q455="","",INDEX(Tableau3[N°CMD],MATCH('01_Données'!P455,Tableau3[Sequence],0),))</f>
        <v/>
      </c>
      <c r="C2732" s="31" t="str">
        <f>IF('01_Données'!Q455="","",INDEX(Tableau3[Désignation],MATCH('01_Données'!P455,Tableau3[Sequence],0),))</f>
        <v/>
      </c>
      <c r="D2732" s="1"/>
      <c r="E2732" s="22"/>
      <c r="F2732" s="22"/>
      <c r="G2732" s="2" t="str">
        <f>IF('01_Données'!Q455="","",INDEX(Tableau3[Délai],MATCH('01_Données'!P455,Tableau3[Sequence],0),))</f>
        <v/>
      </c>
      <c r="H2732" s="2" t="str">
        <f>IF('01_Données'!Q455="","",INDEX(Tableau3[Date livraison],MATCH('01_Données'!P455,Tableau3[Sequence],0),))</f>
        <v/>
      </c>
      <c r="I2732" s="1" t="str">
        <f t="shared" si="50"/>
        <v/>
      </c>
    </row>
    <row r="2733" spans="1:9" x14ac:dyDescent="0.25">
      <c r="A2733" s="19" t="str">
        <f>IF(ROW()-10&lt;='01_Données'!$O$2,ROW()-10,"")</f>
        <v/>
      </c>
      <c r="B2733" s="1" t="str">
        <f>IF('01_Données'!Q456="","",INDEX(Tableau3[N°CMD],MATCH('01_Données'!P456,Tableau3[Sequence],0),))</f>
        <v/>
      </c>
      <c r="C2733" s="31" t="str">
        <f>IF('01_Données'!Q456="","",INDEX(Tableau3[Désignation],MATCH('01_Données'!P456,Tableau3[Sequence],0),))</f>
        <v/>
      </c>
      <c r="D2733" s="1"/>
      <c r="E2733" s="22"/>
      <c r="F2733" s="22"/>
      <c r="G2733" s="2" t="str">
        <f>IF('01_Données'!Q456="","",INDEX(Tableau3[Délai],MATCH('01_Données'!P456,Tableau3[Sequence],0),))</f>
        <v/>
      </c>
      <c r="H2733" s="2" t="str">
        <f>IF('01_Données'!Q456="","",INDEX(Tableau3[Date livraison],MATCH('01_Données'!P456,Tableau3[Sequence],0),))</f>
        <v/>
      </c>
      <c r="I2733" s="1" t="str">
        <f t="shared" si="50"/>
        <v/>
      </c>
    </row>
    <row r="2734" spans="1:9" x14ac:dyDescent="0.25">
      <c r="A2734" s="19" t="str">
        <f>IF(ROW()-10&lt;='01_Données'!$O$2,ROW()-10,"")</f>
        <v/>
      </c>
      <c r="B2734" s="1" t="str">
        <f>IF('01_Données'!Q457="","",INDEX(Tableau3[N°CMD],MATCH('01_Données'!P457,Tableau3[Sequence],0),))</f>
        <v/>
      </c>
      <c r="C2734" s="31" t="str">
        <f>IF('01_Données'!Q457="","",INDEX(Tableau3[Désignation],MATCH('01_Données'!P457,Tableau3[Sequence],0),))</f>
        <v/>
      </c>
      <c r="D2734" s="1"/>
      <c r="E2734" s="22"/>
      <c r="F2734" s="22"/>
      <c r="G2734" s="2" t="str">
        <f>IF('01_Données'!Q457="","",INDEX(Tableau3[Délai],MATCH('01_Données'!P457,Tableau3[Sequence],0),))</f>
        <v/>
      </c>
      <c r="H2734" s="2" t="str">
        <f>IF('01_Données'!Q457="","",INDEX(Tableau3[Date livraison],MATCH('01_Données'!P457,Tableau3[Sequence],0),))</f>
        <v/>
      </c>
      <c r="I2734" s="1" t="str">
        <f t="shared" si="50"/>
        <v/>
      </c>
    </row>
    <row r="2735" spans="1:9" x14ac:dyDescent="0.25">
      <c r="A2735" s="19" t="str">
        <f>IF(ROW()-10&lt;='01_Données'!$O$2,ROW()-10,"")</f>
        <v/>
      </c>
      <c r="B2735" s="1" t="str">
        <f>IF('01_Données'!Q458="","",INDEX(Tableau3[N°CMD],MATCH('01_Données'!P458,Tableau3[Sequence],0),))</f>
        <v/>
      </c>
      <c r="C2735" s="31" t="str">
        <f>IF('01_Données'!Q458="","",INDEX(Tableau3[Désignation],MATCH('01_Données'!P458,Tableau3[Sequence],0),))</f>
        <v/>
      </c>
      <c r="D2735" s="1"/>
      <c r="E2735" s="22"/>
      <c r="F2735" s="22"/>
      <c r="G2735" s="2" t="str">
        <f>IF('01_Données'!Q458="","",INDEX(Tableau3[Délai],MATCH('01_Données'!P458,Tableau3[Sequence],0),))</f>
        <v/>
      </c>
      <c r="H2735" s="2" t="str">
        <f>IF('01_Données'!Q458="","",INDEX(Tableau3[Date livraison],MATCH('01_Données'!P458,Tableau3[Sequence],0),))</f>
        <v/>
      </c>
      <c r="I2735" s="1" t="str">
        <f t="shared" si="50"/>
        <v/>
      </c>
    </row>
    <row r="2736" spans="1:9" x14ac:dyDescent="0.25">
      <c r="A2736" s="19" t="str">
        <f>IF(ROW()-10&lt;='01_Données'!$O$2,ROW()-10,"")</f>
        <v/>
      </c>
      <c r="B2736" s="1" t="str">
        <f>IF('01_Données'!Q459="","",INDEX(Tableau3[N°CMD],MATCH('01_Données'!P459,Tableau3[Sequence],0),))</f>
        <v/>
      </c>
      <c r="C2736" s="31" t="str">
        <f>IF('01_Données'!Q459="","",INDEX(Tableau3[Désignation],MATCH('01_Données'!P459,Tableau3[Sequence],0),))</f>
        <v/>
      </c>
      <c r="D2736" s="1"/>
      <c r="E2736" s="22"/>
      <c r="F2736" s="22"/>
      <c r="G2736" s="2" t="str">
        <f>IF('01_Données'!Q459="","",INDEX(Tableau3[Délai],MATCH('01_Données'!P459,Tableau3[Sequence],0),))</f>
        <v/>
      </c>
      <c r="H2736" s="2" t="str">
        <f>IF('01_Données'!Q459="","",INDEX(Tableau3[Date livraison],MATCH('01_Données'!P459,Tableau3[Sequence],0),))</f>
        <v/>
      </c>
      <c r="I2736" s="1" t="str">
        <f t="shared" si="50"/>
        <v/>
      </c>
    </row>
    <row r="2737" spans="1:9" x14ac:dyDescent="0.25">
      <c r="A2737" s="19" t="str">
        <f>IF(ROW()-10&lt;='01_Données'!$O$2,ROW()-10,"")</f>
        <v/>
      </c>
      <c r="B2737" s="1" t="str">
        <f>IF('01_Données'!Q460="","",INDEX(Tableau3[N°CMD],MATCH('01_Données'!P460,Tableau3[Sequence],0),))</f>
        <v/>
      </c>
      <c r="C2737" s="31" t="str">
        <f>IF('01_Données'!Q460="","",INDEX(Tableau3[Désignation],MATCH('01_Données'!P460,Tableau3[Sequence],0),))</f>
        <v/>
      </c>
      <c r="D2737" s="1"/>
      <c r="E2737" s="22"/>
      <c r="F2737" s="22"/>
      <c r="G2737" s="2" t="str">
        <f>IF('01_Données'!Q460="","",INDEX(Tableau3[Délai],MATCH('01_Données'!P460,Tableau3[Sequence],0),))</f>
        <v/>
      </c>
      <c r="H2737" s="2" t="str">
        <f>IF('01_Données'!Q460="","",INDEX(Tableau3[Date livraison],MATCH('01_Données'!P460,Tableau3[Sequence],0),))</f>
        <v/>
      </c>
      <c r="I2737" s="1" t="str">
        <f t="shared" si="50"/>
        <v/>
      </c>
    </row>
    <row r="2738" spans="1:9" x14ac:dyDescent="0.25">
      <c r="A2738" s="19" t="str">
        <f>IF(ROW()-10&lt;='01_Données'!$O$2,ROW()-10,"")</f>
        <v/>
      </c>
      <c r="B2738" s="1" t="str">
        <f>IF('01_Données'!Q461="","",INDEX(Tableau3[N°CMD],MATCH('01_Données'!P461,Tableau3[Sequence],0),))</f>
        <v/>
      </c>
      <c r="C2738" s="31" t="str">
        <f>IF('01_Données'!Q461="","",INDEX(Tableau3[Désignation],MATCH('01_Données'!P461,Tableau3[Sequence],0),))</f>
        <v/>
      </c>
      <c r="D2738" s="1"/>
      <c r="E2738" s="22"/>
      <c r="F2738" s="22"/>
      <c r="G2738" s="2" t="str">
        <f>IF('01_Données'!Q461="","",INDEX(Tableau3[Délai],MATCH('01_Données'!P461,Tableau3[Sequence],0),))</f>
        <v/>
      </c>
      <c r="H2738" s="2" t="str">
        <f>IF('01_Données'!Q461="","",INDEX(Tableau3[Date livraison],MATCH('01_Données'!P461,Tableau3[Sequence],0),))</f>
        <v/>
      </c>
      <c r="I2738" s="1" t="str">
        <f t="shared" si="50"/>
        <v/>
      </c>
    </row>
    <row r="2739" spans="1:9" x14ac:dyDescent="0.25">
      <c r="A2739" s="19" t="str">
        <f>IF(ROW()-10&lt;='01_Données'!$O$2,ROW()-10,"")</f>
        <v/>
      </c>
      <c r="B2739" s="1" t="str">
        <f>IF('01_Données'!Q462="","",INDEX(Tableau3[N°CMD],MATCH('01_Données'!P462,Tableau3[Sequence],0),))</f>
        <v/>
      </c>
      <c r="C2739" s="31" t="str">
        <f>IF('01_Données'!Q462="","",INDEX(Tableau3[Désignation],MATCH('01_Données'!P462,Tableau3[Sequence],0),))</f>
        <v/>
      </c>
      <c r="D2739" s="1"/>
      <c r="E2739" s="22"/>
      <c r="F2739" s="22"/>
      <c r="G2739" s="2" t="str">
        <f>IF('01_Données'!Q462="","",INDEX(Tableau3[Délai],MATCH('01_Données'!P462,Tableau3[Sequence],0),))</f>
        <v/>
      </c>
      <c r="H2739" s="2" t="str">
        <f>IF('01_Données'!Q462="","",INDEX(Tableau3[Date livraison],MATCH('01_Données'!P462,Tableau3[Sequence],0),))</f>
        <v/>
      </c>
      <c r="I2739" s="1" t="str">
        <f t="shared" si="50"/>
        <v/>
      </c>
    </row>
    <row r="2740" spans="1:9" x14ac:dyDescent="0.25">
      <c r="A2740" s="19" t="str">
        <f>IF(ROW()-10&lt;='01_Données'!$O$2,ROW()-10,"")</f>
        <v/>
      </c>
      <c r="B2740" s="1" t="str">
        <f>IF('01_Données'!Q463="","",INDEX(Tableau3[N°CMD],MATCH('01_Données'!P463,Tableau3[Sequence],0),))</f>
        <v/>
      </c>
      <c r="C2740" s="31" t="str">
        <f>IF('01_Données'!Q463="","",INDEX(Tableau3[Désignation],MATCH('01_Données'!P463,Tableau3[Sequence],0),))</f>
        <v/>
      </c>
      <c r="D2740" s="1"/>
      <c r="E2740" s="22"/>
      <c r="F2740" s="22"/>
      <c r="G2740" s="2" t="str">
        <f>IF('01_Données'!Q463="","",INDEX(Tableau3[Délai],MATCH('01_Données'!P463,Tableau3[Sequence],0),))</f>
        <v/>
      </c>
      <c r="H2740" s="2" t="str">
        <f>IF('01_Données'!Q463="","",INDEX(Tableau3[Date livraison],MATCH('01_Données'!P463,Tableau3[Sequence],0),))</f>
        <v/>
      </c>
      <c r="I2740" s="1" t="str">
        <f t="shared" si="50"/>
        <v/>
      </c>
    </row>
    <row r="2741" spans="1:9" x14ac:dyDescent="0.25">
      <c r="A2741" s="19" t="str">
        <f>IF(ROW()-10&lt;='01_Données'!$O$2,ROW()-10,"")</f>
        <v/>
      </c>
      <c r="B2741" s="1" t="str">
        <f>IF('01_Données'!Q464="","",INDEX(Tableau3[N°CMD],MATCH('01_Données'!P464,Tableau3[Sequence],0),))</f>
        <v/>
      </c>
      <c r="C2741" s="31" t="str">
        <f>IF('01_Données'!Q464="","",INDEX(Tableau3[Désignation],MATCH('01_Données'!P464,Tableau3[Sequence],0),))</f>
        <v/>
      </c>
      <c r="D2741" s="1"/>
      <c r="E2741" s="22"/>
      <c r="F2741" s="22"/>
      <c r="G2741" s="2" t="str">
        <f>IF('01_Données'!Q464="","",INDEX(Tableau3[Délai],MATCH('01_Données'!P464,Tableau3[Sequence],0),))</f>
        <v/>
      </c>
      <c r="H2741" s="2" t="str">
        <f>IF('01_Données'!Q464="","",INDEX(Tableau3[Date livraison],MATCH('01_Données'!P464,Tableau3[Sequence],0),))</f>
        <v/>
      </c>
      <c r="I2741" s="1" t="str">
        <f t="shared" si="50"/>
        <v/>
      </c>
    </row>
    <row r="2742" spans="1:9" x14ac:dyDescent="0.25">
      <c r="A2742" s="19" t="str">
        <f>IF(ROW()-10&lt;='01_Données'!$O$2,ROW()-10,"")</f>
        <v/>
      </c>
      <c r="B2742" s="1" t="str">
        <f>IF('01_Données'!Q465="","",INDEX(Tableau3[N°CMD],MATCH('01_Données'!P465,Tableau3[Sequence],0),))</f>
        <v/>
      </c>
      <c r="C2742" s="31" t="str">
        <f>IF('01_Données'!Q465="","",INDEX(Tableau3[Désignation],MATCH('01_Données'!P465,Tableau3[Sequence],0),))</f>
        <v/>
      </c>
      <c r="D2742" s="1"/>
      <c r="E2742" s="22"/>
      <c r="F2742" s="22"/>
      <c r="G2742" s="2" t="str">
        <f>IF('01_Données'!Q465="","",INDEX(Tableau3[Délai],MATCH('01_Données'!P465,Tableau3[Sequence],0),))</f>
        <v/>
      </c>
      <c r="H2742" s="2" t="str">
        <f>IF('01_Données'!Q465="","",INDEX(Tableau3[Date livraison],MATCH('01_Données'!P465,Tableau3[Sequence],0),))</f>
        <v/>
      </c>
      <c r="I2742" s="1" t="str">
        <f t="shared" ref="I2742:I2805" si="51">IF(ISBLANK(A2742),"",IFERROR(H2742-G2742,""))</f>
        <v/>
      </c>
    </row>
    <row r="2743" spans="1:9" x14ac:dyDescent="0.25">
      <c r="A2743" s="19" t="str">
        <f>IF(ROW()-10&lt;='01_Données'!$O$2,ROW()-10,"")</f>
        <v/>
      </c>
      <c r="B2743" s="1" t="str">
        <f>IF('01_Données'!Q466="","",INDEX(Tableau3[N°CMD],MATCH('01_Données'!P466,Tableau3[Sequence],0),))</f>
        <v/>
      </c>
      <c r="C2743" s="31" t="str">
        <f>IF('01_Données'!Q466="","",INDEX(Tableau3[Désignation],MATCH('01_Données'!P466,Tableau3[Sequence],0),))</f>
        <v/>
      </c>
      <c r="D2743" s="1"/>
      <c r="E2743" s="22"/>
      <c r="F2743" s="22"/>
      <c r="G2743" s="2" t="str">
        <f>IF('01_Données'!Q466="","",INDEX(Tableau3[Délai],MATCH('01_Données'!P466,Tableau3[Sequence],0),))</f>
        <v/>
      </c>
      <c r="H2743" s="2" t="str">
        <f>IF('01_Données'!Q466="","",INDEX(Tableau3[Date livraison],MATCH('01_Données'!P466,Tableau3[Sequence],0),))</f>
        <v/>
      </c>
      <c r="I2743" s="1" t="str">
        <f t="shared" si="51"/>
        <v/>
      </c>
    </row>
    <row r="2744" spans="1:9" x14ac:dyDescent="0.25">
      <c r="A2744" s="19" t="str">
        <f>IF(ROW()-10&lt;='01_Données'!$O$2,ROW()-10,"")</f>
        <v/>
      </c>
      <c r="B2744" s="1" t="str">
        <f>IF('01_Données'!Q467="","",INDEX(Tableau3[N°CMD],MATCH('01_Données'!P467,Tableau3[Sequence],0),))</f>
        <v/>
      </c>
      <c r="C2744" s="31" t="str">
        <f>IF('01_Données'!Q467="","",INDEX(Tableau3[Désignation],MATCH('01_Données'!P467,Tableau3[Sequence],0),))</f>
        <v/>
      </c>
      <c r="D2744" s="1"/>
      <c r="E2744" s="22"/>
      <c r="F2744" s="22"/>
      <c r="G2744" s="2" t="str">
        <f>IF('01_Données'!Q467="","",INDEX(Tableau3[Délai],MATCH('01_Données'!P467,Tableau3[Sequence],0),))</f>
        <v/>
      </c>
      <c r="H2744" s="2" t="str">
        <f>IF('01_Données'!Q467="","",INDEX(Tableau3[Date livraison],MATCH('01_Données'!P467,Tableau3[Sequence],0),))</f>
        <v/>
      </c>
      <c r="I2744" s="1" t="str">
        <f t="shared" si="51"/>
        <v/>
      </c>
    </row>
    <row r="2745" spans="1:9" x14ac:dyDescent="0.25">
      <c r="A2745" s="19" t="str">
        <f>IF(ROW()-10&lt;='01_Données'!$O$2,ROW()-10,"")</f>
        <v/>
      </c>
      <c r="B2745" s="1" t="str">
        <f>IF('01_Données'!Q468="","",INDEX(Tableau3[N°CMD],MATCH('01_Données'!P468,Tableau3[Sequence],0),))</f>
        <v/>
      </c>
      <c r="C2745" s="31" t="str">
        <f>IF('01_Données'!Q468="","",INDEX(Tableau3[Désignation],MATCH('01_Données'!P468,Tableau3[Sequence],0),))</f>
        <v/>
      </c>
      <c r="D2745" s="1"/>
      <c r="E2745" s="22"/>
      <c r="F2745" s="22"/>
      <c r="G2745" s="2" t="str">
        <f>IF('01_Données'!Q468="","",INDEX(Tableau3[Délai],MATCH('01_Données'!P468,Tableau3[Sequence],0),))</f>
        <v/>
      </c>
      <c r="H2745" s="2" t="str">
        <f>IF('01_Données'!Q468="","",INDEX(Tableau3[Date livraison],MATCH('01_Données'!P468,Tableau3[Sequence],0),))</f>
        <v/>
      </c>
      <c r="I2745" s="1" t="str">
        <f t="shared" si="51"/>
        <v/>
      </c>
    </row>
    <row r="2746" spans="1:9" x14ac:dyDescent="0.25">
      <c r="A2746" s="19" t="str">
        <f>IF(ROW()-10&lt;='01_Données'!$O$2,ROW()-10,"")</f>
        <v/>
      </c>
      <c r="B2746" s="1" t="str">
        <f>IF('01_Données'!Q469="","",INDEX(Tableau3[N°CMD],MATCH('01_Données'!P469,Tableau3[Sequence],0),))</f>
        <v/>
      </c>
      <c r="C2746" s="31" t="str">
        <f>IF('01_Données'!Q469="","",INDEX(Tableau3[Désignation],MATCH('01_Données'!P469,Tableau3[Sequence],0),))</f>
        <v/>
      </c>
      <c r="D2746" s="1"/>
      <c r="E2746" s="22"/>
      <c r="F2746" s="22"/>
      <c r="G2746" s="2" t="str">
        <f>IF('01_Données'!Q469="","",INDEX(Tableau3[Délai],MATCH('01_Données'!P469,Tableau3[Sequence],0),))</f>
        <v/>
      </c>
      <c r="H2746" s="2" t="str">
        <f>IF('01_Données'!Q469="","",INDEX(Tableau3[Date livraison],MATCH('01_Données'!P469,Tableau3[Sequence],0),))</f>
        <v/>
      </c>
      <c r="I2746" s="1" t="str">
        <f t="shared" si="51"/>
        <v/>
      </c>
    </row>
    <row r="2747" spans="1:9" x14ac:dyDescent="0.25">
      <c r="A2747" s="19" t="str">
        <f>IF(ROW()-10&lt;='01_Données'!$O$2,ROW()-10,"")</f>
        <v/>
      </c>
      <c r="B2747" s="1" t="str">
        <f>IF('01_Données'!Q470="","",INDEX(Tableau3[N°CMD],MATCH('01_Données'!P470,Tableau3[Sequence],0),))</f>
        <v/>
      </c>
      <c r="C2747" s="31" t="str">
        <f>IF('01_Données'!Q470="","",INDEX(Tableau3[Désignation],MATCH('01_Données'!P470,Tableau3[Sequence],0),))</f>
        <v/>
      </c>
      <c r="D2747" s="1"/>
      <c r="E2747" s="22"/>
      <c r="F2747" s="22"/>
      <c r="G2747" s="2" t="str">
        <f>IF('01_Données'!Q470="","",INDEX(Tableau3[Délai],MATCH('01_Données'!P470,Tableau3[Sequence],0),))</f>
        <v/>
      </c>
      <c r="H2747" s="2" t="str">
        <f>IF('01_Données'!Q470="","",INDEX(Tableau3[Date livraison],MATCH('01_Données'!P470,Tableau3[Sequence],0),))</f>
        <v/>
      </c>
      <c r="I2747" s="1" t="str">
        <f t="shared" si="51"/>
        <v/>
      </c>
    </row>
    <row r="2748" spans="1:9" x14ac:dyDescent="0.25">
      <c r="A2748" s="19" t="str">
        <f>IF(ROW()-10&lt;='01_Données'!$O$2,ROW()-10,"")</f>
        <v/>
      </c>
      <c r="B2748" s="1" t="str">
        <f>IF('01_Données'!Q471="","",INDEX(Tableau3[N°CMD],MATCH('01_Données'!P471,Tableau3[Sequence],0),))</f>
        <v/>
      </c>
      <c r="C2748" s="31" t="str">
        <f>IF('01_Données'!Q471="","",INDEX(Tableau3[Désignation],MATCH('01_Données'!P471,Tableau3[Sequence],0),))</f>
        <v/>
      </c>
      <c r="D2748" s="1"/>
      <c r="E2748" s="22"/>
      <c r="F2748" s="22"/>
      <c r="G2748" s="2" t="str">
        <f>IF('01_Données'!Q471="","",INDEX(Tableau3[Délai],MATCH('01_Données'!P471,Tableau3[Sequence],0),))</f>
        <v/>
      </c>
      <c r="H2748" s="2" t="str">
        <f>IF('01_Données'!Q471="","",INDEX(Tableau3[Date livraison],MATCH('01_Données'!P471,Tableau3[Sequence],0),))</f>
        <v/>
      </c>
      <c r="I2748" s="1" t="str">
        <f t="shared" si="51"/>
        <v/>
      </c>
    </row>
    <row r="2749" spans="1:9" x14ac:dyDescent="0.25">
      <c r="A2749" s="19" t="str">
        <f>IF(ROW()-10&lt;='01_Données'!$O$2,ROW()-10,"")</f>
        <v/>
      </c>
      <c r="B2749" s="1" t="str">
        <f>IF('01_Données'!Q472="","",INDEX(Tableau3[N°CMD],MATCH('01_Données'!P472,Tableau3[Sequence],0),))</f>
        <v/>
      </c>
      <c r="C2749" s="31" t="str">
        <f>IF('01_Données'!Q472="","",INDEX(Tableau3[Désignation],MATCH('01_Données'!P472,Tableau3[Sequence],0),))</f>
        <v/>
      </c>
      <c r="D2749" s="1"/>
      <c r="E2749" s="22"/>
      <c r="F2749" s="22"/>
      <c r="G2749" s="2" t="str">
        <f>IF('01_Données'!Q472="","",INDEX(Tableau3[Délai],MATCH('01_Données'!P472,Tableau3[Sequence],0),))</f>
        <v/>
      </c>
      <c r="H2749" s="2" t="str">
        <f>IF('01_Données'!Q472="","",INDEX(Tableau3[Date livraison],MATCH('01_Données'!P472,Tableau3[Sequence],0),))</f>
        <v/>
      </c>
      <c r="I2749" s="1" t="str">
        <f t="shared" si="51"/>
        <v/>
      </c>
    </row>
    <row r="2750" spans="1:9" x14ac:dyDescent="0.25">
      <c r="A2750" s="19" t="str">
        <f>IF(ROW()-10&lt;='01_Données'!$O$2,ROW()-10,"")</f>
        <v/>
      </c>
      <c r="B2750" s="1" t="str">
        <f>IF('01_Données'!Q473="","",INDEX(Tableau3[N°CMD],MATCH('01_Données'!P473,Tableau3[Sequence],0),))</f>
        <v/>
      </c>
      <c r="C2750" s="31" t="str">
        <f>IF('01_Données'!Q473="","",INDEX(Tableau3[Désignation],MATCH('01_Données'!P473,Tableau3[Sequence],0),))</f>
        <v/>
      </c>
      <c r="D2750" s="1"/>
      <c r="E2750" s="22"/>
      <c r="F2750" s="22"/>
      <c r="G2750" s="2" t="str">
        <f>IF('01_Données'!Q473="","",INDEX(Tableau3[Délai],MATCH('01_Données'!P473,Tableau3[Sequence],0),))</f>
        <v/>
      </c>
      <c r="H2750" s="2" t="str">
        <f>IF('01_Données'!Q473="","",INDEX(Tableau3[Date livraison],MATCH('01_Données'!P473,Tableau3[Sequence],0),))</f>
        <v/>
      </c>
      <c r="I2750" s="1" t="str">
        <f t="shared" si="51"/>
        <v/>
      </c>
    </row>
    <row r="2751" spans="1:9" x14ac:dyDescent="0.25">
      <c r="A2751" s="19" t="str">
        <f>IF(ROW()-10&lt;='01_Données'!$O$2,ROW()-10,"")</f>
        <v/>
      </c>
      <c r="B2751" s="1" t="str">
        <f>IF('01_Données'!Q474="","",INDEX(Tableau3[N°CMD],MATCH('01_Données'!P474,Tableau3[Sequence],0),))</f>
        <v/>
      </c>
      <c r="C2751" s="31" t="str">
        <f>IF('01_Données'!Q474="","",INDEX(Tableau3[Désignation],MATCH('01_Données'!P474,Tableau3[Sequence],0),))</f>
        <v/>
      </c>
      <c r="D2751" s="1"/>
      <c r="E2751" s="22"/>
      <c r="F2751" s="22"/>
      <c r="G2751" s="2" t="str">
        <f>IF('01_Données'!Q474="","",INDEX(Tableau3[Délai],MATCH('01_Données'!P474,Tableau3[Sequence],0),))</f>
        <v/>
      </c>
      <c r="H2751" s="2" t="str">
        <f>IF('01_Données'!Q474="","",INDEX(Tableau3[Date livraison],MATCH('01_Données'!P474,Tableau3[Sequence],0),))</f>
        <v/>
      </c>
      <c r="I2751" s="1" t="str">
        <f t="shared" si="51"/>
        <v/>
      </c>
    </row>
    <row r="2752" spans="1:9" x14ac:dyDescent="0.25">
      <c r="A2752" s="19" t="str">
        <f>IF(ROW()-10&lt;='01_Données'!$O$2,ROW()-10,"")</f>
        <v/>
      </c>
      <c r="B2752" s="1" t="str">
        <f>IF('01_Données'!Q475="","",INDEX(Tableau3[N°CMD],MATCH('01_Données'!P475,Tableau3[Sequence],0),))</f>
        <v/>
      </c>
      <c r="C2752" s="31" t="str">
        <f>IF('01_Données'!Q475="","",INDEX(Tableau3[Désignation],MATCH('01_Données'!P475,Tableau3[Sequence],0),))</f>
        <v/>
      </c>
      <c r="D2752" s="1"/>
      <c r="E2752" s="22"/>
      <c r="F2752" s="22"/>
      <c r="G2752" s="2" t="str">
        <f>IF('01_Données'!Q475="","",INDEX(Tableau3[Délai],MATCH('01_Données'!P475,Tableau3[Sequence],0),))</f>
        <v/>
      </c>
      <c r="H2752" s="2" t="str">
        <f>IF('01_Données'!Q475="","",INDEX(Tableau3[Date livraison],MATCH('01_Données'!P475,Tableau3[Sequence],0),))</f>
        <v/>
      </c>
      <c r="I2752" s="1" t="str">
        <f t="shared" si="51"/>
        <v/>
      </c>
    </row>
    <row r="2753" spans="1:9" x14ac:dyDescent="0.25">
      <c r="A2753" s="19" t="str">
        <f>IF(ROW()-10&lt;='01_Données'!$O$2,ROW()-10,"")</f>
        <v/>
      </c>
      <c r="B2753" s="1" t="str">
        <f>IF('01_Données'!Q476="","",INDEX(Tableau3[N°CMD],MATCH('01_Données'!P476,Tableau3[Sequence],0),))</f>
        <v/>
      </c>
      <c r="C2753" s="31" t="str">
        <f>IF('01_Données'!Q476="","",INDEX(Tableau3[Désignation],MATCH('01_Données'!P476,Tableau3[Sequence],0),))</f>
        <v/>
      </c>
      <c r="D2753" s="1"/>
      <c r="E2753" s="22"/>
      <c r="F2753" s="22"/>
      <c r="G2753" s="2" t="str">
        <f>IF('01_Données'!Q476="","",INDEX(Tableau3[Délai],MATCH('01_Données'!P476,Tableau3[Sequence],0),))</f>
        <v/>
      </c>
      <c r="H2753" s="2" t="str">
        <f>IF('01_Données'!Q476="","",INDEX(Tableau3[Date livraison],MATCH('01_Données'!P476,Tableau3[Sequence],0),))</f>
        <v/>
      </c>
      <c r="I2753" s="1" t="str">
        <f t="shared" si="51"/>
        <v/>
      </c>
    </row>
    <row r="2754" spans="1:9" x14ac:dyDescent="0.25">
      <c r="A2754" s="19" t="str">
        <f>IF(ROW()-10&lt;='01_Données'!$O$2,ROW()-10,"")</f>
        <v/>
      </c>
      <c r="B2754" s="1" t="str">
        <f>IF('01_Données'!Q477="","",INDEX(Tableau3[N°CMD],MATCH('01_Données'!P477,Tableau3[Sequence],0),))</f>
        <v/>
      </c>
      <c r="C2754" s="31" t="str">
        <f>IF('01_Données'!Q477="","",INDEX(Tableau3[Désignation],MATCH('01_Données'!P477,Tableau3[Sequence],0),))</f>
        <v/>
      </c>
      <c r="D2754" s="1"/>
      <c r="E2754" s="22"/>
      <c r="F2754" s="22"/>
      <c r="G2754" s="2" t="str">
        <f>IF('01_Données'!Q477="","",INDEX(Tableau3[Délai],MATCH('01_Données'!P477,Tableau3[Sequence],0),))</f>
        <v/>
      </c>
      <c r="H2754" s="2" t="str">
        <f>IF('01_Données'!Q477="","",INDEX(Tableau3[Date livraison],MATCH('01_Données'!P477,Tableau3[Sequence],0),))</f>
        <v/>
      </c>
      <c r="I2754" s="1" t="str">
        <f t="shared" si="51"/>
        <v/>
      </c>
    </row>
    <row r="2755" spans="1:9" x14ac:dyDescent="0.25">
      <c r="A2755" s="19" t="str">
        <f>IF(ROW()-10&lt;='01_Données'!$O$2,ROW()-10,"")</f>
        <v/>
      </c>
      <c r="B2755" s="1" t="str">
        <f>IF('01_Données'!Q478="","",INDEX(Tableau3[N°CMD],MATCH('01_Données'!P478,Tableau3[Sequence],0),))</f>
        <v/>
      </c>
      <c r="C2755" s="31" t="str">
        <f>IF('01_Données'!Q478="","",INDEX(Tableau3[Désignation],MATCH('01_Données'!P478,Tableau3[Sequence],0),))</f>
        <v/>
      </c>
      <c r="D2755" s="1"/>
      <c r="E2755" s="22"/>
      <c r="F2755" s="22"/>
      <c r="G2755" s="2" t="str">
        <f>IF('01_Données'!Q478="","",INDEX(Tableau3[Délai],MATCH('01_Données'!P478,Tableau3[Sequence],0),))</f>
        <v/>
      </c>
      <c r="H2755" s="2" t="str">
        <f>IF('01_Données'!Q478="","",INDEX(Tableau3[Date livraison],MATCH('01_Données'!P478,Tableau3[Sequence],0),))</f>
        <v/>
      </c>
      <c r="I2755" s="1" t="str">
        <f t="shared" si="51"/>
        <v/>
      </c>
    </row>
    <row r="2756" spans="1:9" x14ac:dyDescent="0.25">
      <c r="A2756" s="19" t="str">
        <f>IF(ROW()-10&lt;='01_Données'!$O$2,ROW()-10,"")</f>
        <v/>
      </c>
      <c r="B2756" s="1" t="str">
        <f>IF('01_Données'!Q479="","",INDEX(Tableau3[N°CMD],MATCH('01_Données'!P479,Tableau3[Sequence],0),))</f>
        <v/>
      </c>
      <c r="C2756" s="31" t="str">
        <f>IF('01_Données'!Q479="","",INDEX(Tableau3[Désignation],MATCH('01_Données'!P479,Tableau3[Sequence],0),))</f>
        <v/>
      </c>
      <c r="D2756" s="1"/>
      <c r="E2756" s="22"/>
      <c r="F2756" s="22"/>
      <c r="G2756" s="2" t="str">
        <f>IF('01_Données'!Q479="","",INDEX(Tableau3[Délai],MATCH('01_Données'!P479,Tableau3[Sequence],0),))</f>
        <v/>
      </c>
      <c r="H2756" s="2" t="str">
        <f>IF('01_Données'!Q479="","",INDEX(Tableau3[Date livraison],MATCH('01_Données'!P479,Tableau3[Sequence],0),))</f>
        <v/>
      </c>
      <c r="I2756" s="1" t="str">
        <f t="shared" si="51"/>
        <v/>
      </c>
    </row>
    <row r="2757" spans="1:9" x14ac:dyDescent="0.25">
      <c r="A2757" s="19" t="str">
        <f>IF(ROW()-10&lt;='01_Données'!$O$2,ROW()-10,"")</f>
        <v/>
      </c>
      <c r="B2757" s="1" t="str">
        <f>IF('01_Données'!Q480="","",INDEX(Tableau3[N°CMD],MATCH('01_Données'!P480,Tableau3[Sequence],0),))</f>
        <v/>
      </c>
      <c r="C2757" s="31" t="str">
        <f>IF('01_Données'!Q480="","",INDEX(Tableau3[Désignation],MATCH('01_Données'!P480,Tableau3[Sequence],0),))</f>
        <v/>
      </c>
      <c r="D2757" s="1"/>
      <c r="E2757" s="22"/>
      <c r="F2757" s="22"/>
      <c r="G2757" s="2" t="str">
        <f>IF('01_Données'!Q480="","",INDEX(Tableau3[Délai],MATCH('01_Données'!P480,Tableau3[Sequence],0),))</f>
        <v/>
      </c>
      <c r="H2757" s="2" t="str">
        <f>IF('01_Données'!Q480="","",INDEX(Tableau3[Date livraison],MATCH('01_Données'!P480,Tableau3[Sequence],0),))</f>
        <v/>
      </c>
      <c r="I2757" s="1" t="str">
        <f t="shared" si="51"/>
        <v/>
      </c>
    </row>
    <row r="2758" spans="1:9" x14ac:dyDescent="0.25">
      <c r="A2758" s="19" t="str">
        <f>IF(ROW()-10&lt;='01_Données'!$O$2,ROW()-10,"")</f>
        <v/>
      </c>
      <c r="B2758" s="1" t="str">
        <f>IF('01_Données'!Q481="","",INDEX(Tableau3[N°CMD],MATCH('01_Données'!P481,Tableau3[Sequence],0),))</f>
        <v/>
      </c>
      <c r="C2758" s="31" t="str">
        <f>IF('01_Données'!Q481="","",INDEX(Tableau3[Désignation],MATCH('01_Données'!P481,Tableau3[Sequence],0),))</f>
        <v/>
      </c>
      <c r="D2758" s="1"/>
      <c r="E2758" s="22"/>
      <c r="F2758" s="22"/>
      <c r="G2758" s="2" t="str">
        <f>IF('01_Données'!Q481="","",INDEX(Tableau3[Délai],MATCH('01_Données'!P481,Tableau3[Sequence],0),))</f>
        <v/>
      </c>
      <c r="H2758" s="2" t="str">
        <f>IF('01_Données'!Q481="","",INDEX(Tableau3[Date livraison],MATCH('01_Données'!P481,Tableau3[Sequence],0),))</f>
        <v/>
      </c>
      <c r="I2758" s="1" t="str">
        <f t="shared" si="51"/>
        <v/>
      </c>
    </row>
    <row r="2759" spans="1:9" x14ac:dyDescent="0.25">
      <c r="A2759" s="19" t="str">
        <f>IF(ROW()-10&lt;='01_Données'!$O$2,ROW()-10,"")</f>
        <v/>
      </c>
      <c r="B2759" s="1" t="str">
        <f>IF('01_Données'!Q482="","",INDEX(Tableau3[N°CMD],MATCH('01_Données'!P482,Tableau3[Sequence],0),))</f>
        <v/>
      </c>
      <c r="C2759" s="31" t="str">
        <f>IF('01_Données'!Q482="","",INDEX(Tableau3[Désignation],MATCH('01_Données'!P482,Tableau3[Sequence],0),))</f>
        <v/>
      </c>
      <c r="D2759" s="1"/>
      <c r="E2759" s="22"/>
      <c r="F2759" s="22"/>
      <c r="G2759" s="2" t="str">
        <f>IF('01_Données'!Q482="","",INDEX(Tableau3[Délai],MATCH('01_Données'!P482,Tableau3[Sequence],0),))</f>
        <v/>
      </c>
      <c r="H2759" s="2" t="str">
        <f>IF('01_Données'!Q482="","",INDEX(Tableau3[Date livraison],MATCH('01_Données'!P482,Tableau3[Sequence],0),))</f>
        <v/>
      </c>
      <c r="I2759" s="1" t="str">
        <f t="shared" si="51"/>
        <v/>
      </c>
    </row>
    <row r="2760" spans="1:9" x14ac:dyDescent="0.25">
      <c r="A2760" s="19" t="str">
        <f>IF(ROW()-10&lt;='01_Données'!$O$2,ROW()-10,"")</f>
        <v/>
      </c>
      <c r="B2760" s="1" t="str">
        <f>IF('01_Données'!Q483="","",INDEX(Tableau3[N°CMD],MATCH('01_Données'!P483,Tableau3[Sequence],0),))</f>
        <v/>
      </c>
      <c r="C2760" s="31" t="str">
        <f>IF('01_Données'!Q483="","",INDEX(Tableau3[Désignation],MATCH('01_Données'!P483,Tableau3[Sequence],0),))</f>
        <v/>
      </c>
      <c r="D2760" s="1"/>
      <c r="E2760" s="22"/>
      <c r="F2760" s="22"/>
      <c r="G2760" s="2" t="str">
        <f>IF('01_Données'!Q483="","",INDEX(Tableau3[Délai],MATCH('01_Données'!P483,Tableau3[Sequence],0),))</f>
        <v/>
      </c>
      <c r="H2760" s="2" t="str">
        <f>IF('01_Données'!Q483="","",INDEX(Tableau3[Date livraison],MATCH('01_Données'!P483,Tableau3[Sequence],0),))</f>
        <v/>
      </c>
      <c r="I2760" s="1" t="str">
        <f t="shared" si="51"/>
        <v/>
      </c>
    </row>
    <row r="2761" spans="1:9" x14ac:dyDescent="0.25">
      <c r="A2761" s="19" t="str">
        <f>IF(ROW()-10&lt;='01_Données'!$O$2,ROW()-10,"")</f>
        <v/>
      </c>
      <c r="B2761" s="1" t="str">
        <f>IF('01_Données'!Q484="","",INDEX(Tableau3[N°CMD],MATCH('01_Données'!P484,Tableau3[Sequence],0),))</f>
        <v/>
      </c>
      <c r="C2761" s="31" t="str">
        <f>IF('01_Données'!Q484="","",INDEX(Tableau3[Désignation],MATCH('01_Données'!P484,Tableau3[Sequence],0),))</f>
        <v/>
      </c>
      <c r="D2761" s="1"/>
      <c r="E2761" s="22"/>
      <c r="F2761" s="22"/>
      <c r="G2761" s="2" t="str">
        <f>IF('01_Données'!Q484="","",INDEX(Tableau3[Délai],MATCH('01_Données'!P484,Tableau3[Sequence],0),))</f>
        <v/>
      </c>
      <c r="H2761" s="2" t="str">
        <f>IF('01_Données'!Q484="","",INDEX(Tableau3[Date livraison],MATCH('01_Données'!P484,Tableau3[Sequence],0),))</f>
        <v/>
      </c>
      <c r="I2761" s="1" t="str">
        <f t="shared" si="51"/>
        <v/>
      </c>
    </row>
    <row r="2762" spans="1:9" x14ac:dyDescent="0.25">
      <c r="A2762" s="19" t="str">
        <f>IF(ROW()-10&lt;='01_Données'!$O$2,ROW()-10,"")</f>
        <v/>
      </c>
      <c r="B2762" s="1" t="str">
        <f>IF('01_Données'!Q485="","",INDEX(Tableau3[N°CMD],MATCH('01_Données'!P485,Tableau3[Sequence],0),))</f>
        <v/>
      </c>
      <c r="C2762" s="31" t="str">
        <f>IF('01_Données'!Q485="","",INDEX(Tableau3[Désignation],MATCH('01_Données'!P485,Tableau3[Sequence],0),))</f>
        <v/>
      </c>
      <c r="D2762" s="1"/>
      <c r="E2762" s="22"/>
      <c r="F2762" s="22"/>
      <c r="G2762" s="2" t="str">
        <f>IF('01_Données'!Q485="","",INDEX(Tableau3[Délai],MATCH('01_Données'!P485,Tableau3[Sequence],0),))</f>
        <v/>
      </c>
      <c r="H2762" s="2" t="str">
        <f>IF('01_Données'!Q485="","",INDEX(Tableau3[Date livraison],MATCH('01_Données'!P485,Tableau3[Sequence],0),))</f>
        <v/>
      </c>
      <c r="I2762" s="1" t="str">
        <f t="shared" si="51"/>
        <v/>
      </c>
    </row>
    <row r="2763" spans="1:9" x14ac:dyDescent="0.25">
      <c r="A2763" s="19" t="str">
        <f>IF(ROW()-10&lt;='01_Données'!$O$2,ROW()-10,"")</f>
        <v/>
      </c>
      <c r="B2763" s="1" t="str">
        <f>IF('01_Données'!Q486="","",INDEX(Tableau3[N°CMD],MATCH('01_Données'!P486,Tableau3[Sequence],0),))</f>
        <v/>
      </c>
      <c r="C2763" s="31" t="str">
        <f>IF('01_Données'!Q486="","",INDEX(Tableau3[Désignation],MATCH('01_Données'!P486,Tableau3[Sequence],0),))</f>
        <v/>
      </c>
      <c r="D2763" s="1"/>
      <c r="E2763" s="22"/>
      <c r="F2763" s="22"/>
      <c r="G2763" s="2" t="str">
        <f>IF('01_Données'!Q486="","",INDEX(Tableau3[Délai],MATCH('01_Données'!P486,Tableau3[Sequence],0),))</f>
        <v/>
      </c>
      <c r="H2763" s="2" t="str">
        <f>IF('01_Données'!Q486="","",INDEX(Tableau3[Date livraison],MATCH('01_Données'!P486,Tableau3[Sequence],0),))</f>
        <v/>
      </c>
      <c r="I2763" s="1" t="str">
        <f t="shared" si="51"/>
        <v/>
      </c>
    </row>
    <row r="2764" spans="1:9" x14ac:dyDescent="0.25">
      <c r="A2764" s="19" t="str">
        <f>IF(ROW()-10&lt;='01_Données'!$O$2,ROW()-10,"")</f>
        <v/>
      </c>
      <c r="B2764" s="1" t="str">
        <f>IF('01_Données'!Q487="","",INDEX(Tableau3[N°CMD],MATCH('01_Données'!P487,Tableau3[Sequence],0),))</f>
        <v/>
      </c>
      <c r="C2764" s="31" t="str">
        <f>IF('01_Données'!Q487="","",INDEX(Tableau3[Désignation],MATCH('01_Données'!P487,Tableau3[Sequence],0),))</f>
        <v/>
      </c>
      <c r="D2764" s="1"/>
      <c r="E2764" s="22"/>
      <c r="F2764" s="22"/>
      <c r="G2764" s="2" t="str">
        <f>IF('01_Données'!Q487="","",INDEX(Tableau3[Délai],MATCH('01_Données'!P487,Tableau3[Sequence],0),))</f>
        <v/>
      </c>
      <c r="H2764" s="2" t="str">
        <f>IF('01_Données'!Q487="","",INDEX(Tableau3[Date livraison],MATCH('01_Données'!P487,Tableau3[Sequence],0),))</f>
        <v/>
      </c>
      <c r="I2764" s="1" t="str">
        <f t="shared" si="51"/>
        <v/>
      </c>
    </row>
    <row r="2765" spans="1:9" x14ac:dyDescent="0.25">
      <c r="A2765" s="19" t="str">
        <f>IF(ROW()-10&lt;='01_Données'!$O$2,ROW()-10,"")</f>
        <v/>
      </c>
      <c r="B2765" s="1" t="str">
        <f>IF('01_Données'!Q488="","",INDEX(Tableau3[N°CMD],MATCH('01_Données'!P488,Tableau3[Sequence],0),))</f>
        <v/>
      </c>
      <c r="C2765" s="31" t="str">
        <f>IF('01_Données'!Q488="","",INDEX(Tableau3[Désignation],MATCH('01_Données'!P488,Tableau3[Sequence],0),))</f>
        <v/>
      </c>
      <c r="D2765" s="1"/>
      <c r="E2765" s="22"/>
      <c r="F2765" s="22"/>
      <c r="G2765" s="2" t="str">
        <f>IF('01_Données'!Q488="","",INDEX(Tableau3[Délai],MATCH('01_Données'!P488,Tableau3[Sequence],0),))</f>
        <v/>
      </c>
      <c r="H2765" s="2" t="str">
        <f>IF('01_Données'!Q488="","",INDEX(Tableau3[Date livraison],MATCH('01_Données'!P488,Tableau3[Sequence],0),))</f>
        <v/>
      </c>
      <c r="I2765" s="1" t="str">
        <f t="shared" si="51"/>
        <v/>
      </c>
    </row>
    <row r="2766" spans="1:9" x14ac:dyDescent="0.25">
      <c r="A2766" s="19" t="str">
        <f>IF(ROW()-10&lt;='01_Données'!$O$2,ROW()-10,"")</f>
        <v/>
      </c>
      <c r="B2766" s="1" t="str">
        <f>IF('01_Données'!Q489="","",INDEX(Tableau3[N°CMD],MATCH('01_Données'!P489,Tableau3[Sequence],0),))</f>
        <v/>
      </c>
      <c r="C2766" s="31" t="str">
        <f>IF('01_Données'!Q489="","",INDEX(Tableau3[Désignation],MATCH('01_Données'!P489,Tableau3[Sequence],0),))</f>
        <v/>
      </c>
      <c r="D2766" s="1"/>
      <c r="E2766" s="22"/>
      <c r="F2766" s="22"/>
      <c r="G2766" s="2" t="str">
        <f>IF('01_Données'!Q489="","",INDEX(Tableau3[Délai],MATCH('01_Données'!P489,Tableau3[Sequence],0),))</f>
        <v/>
      </c>
      <c r="H2766" s="2" t="str">
        <f>IF('01_Données'!Q489="","",INDEX(Tableau3[Date livraison],MATCH('01_Données'!P489,Tableau3[Sequence],0),))</f>
        <v/>
      </c>
      <c r="I2766" s="1" t="str">
        <f t="shared" si="51"/>
        <v/>
      </c>
    </row>
    <row r="2767" spans="1:9" x14ac:dyDescent="0.25">
      <c r="A2767" s="19" t="str">
        <f>IF(ROW()-10&lt;='01_Données'!$O$2,ROW()-10,"")</f>
        <v/>
      </c>
      <c r="B2767" s="1" t="str">
        <f>IF('01_Données'!Q490="","",INDEX(Tableau3[N°CMD],MATCH('01_Données'!P490,Tableau3[Sequence],0),))</f>
        <v/>
      </c>
      <c r="C2767" s="31" t="str">
        <f>IF('01_Données'!Q490="","",INDEX(Tableau3[Désignation],MATCH('01_Données'!P490,Tableau3[Sequence],0),))</f>
        <v/>
      </c>
      <c r="D2767" s="1"/>
      <c r="E2767" s="22"/>
      <c r="F2767" s="22"/>
      <c r="G2767" s="2" t="str">
        <f>IF('01_Données'!Q490="","",INDEX(Tableau3[Délai],MATCH('01_Données'!P490,Tableau3[Sequence],0),))</f>
        <v/>
      </c>
      <c r="H2767" s="2" t="str">
        <f>IF('01_Données'!Q490="","",INDEX(Tableau3[Date livraison],MATCH('01_Données'!P490,Tableau3[Sequence],0),))</f>
        <v/>
      </c>
      <c r="I2767" s="1" t="str">
        <f t="shared" si="51"/>
        <v/>
      </c>
    </row>
    <row r="2768" spans="1:9" x14ac:dyDescent="0.25">
      <c r="A2768" s="19" t="str">
        <f>IF(ROW()-10&lt;='01_Données'!$O$2,ROW()-10,"")</f>
        <v/>
      </c>
      <c r="B2768" s="1" t="str">
        <f>IF('01_Données'!Q491="","",INDEX(Tableau3[N°CMD],MATCH('01_Données'!P491,Tableau3[Sequence],0),))</f>
        <v/>
      </c>
      <c r="C2768" s="31" t="str">
        <f>IF('01_Données'!Q491="","",INDEX(Tableau3[Désignation],MATCH('01_Données'!P491,Tableau3[Sequence],0),))</f>
        <v/>
      </c>
      <c r="D2768" s="1"/>
      <c r="E2768" s="22"/>
      <c r="F2768" s="22"/>
      <c r="G2768" s="2" t="str">
        <f>IF('01_Données'!Q491="","",INDEX(Tableau3[Délai],MATCH('01_Données'!P491,Tableau3[Sequence],0),))</f>
        <v/>
      </c>
      <c r="H2768" s="2" t="str">
        <f>IF('01_Données'!Q491="","",INDEX(Tableau3[Date livraison],MATCH('01_Données'!P491,Tableau3[Sequence],0),))</f>
        <v/>
      </c>
      <c r="I2768" s="1" t="str">
        <f t="shared" si="51"/>
        <v/>
      </c>
    </row>
    <row r="2769" spans="1:9" x14ac:dyDescent="0.25">
      <c r="A2769" s="19" t="str">
        <f>IF(ROW()-10&lt;='01_Données'!$O$2,ROW()-10,"")</f>
        <v/>
      </c>
      <c r="B2769" s="1" t="str">
        <f>IF('01_Données'!Q492="","",INDEX(Tableau3[N°CMD],MATCH('01_Données'!P492,Tableau3[Sequence],0),))</f>
        <v/>
      </c>
      <c r="C2769" s="31" t="str">
        <f>IF('01_Données'!Q492="","",INDEX(Tableau3[Désignation],MATCH('01_Données'!P492,Tableau3[Sequence],0),))</f>
        <v/>
      </c>
      <c r="D2769" s="1"/>
      <c r="E2769" s="22"/>
      <c r="F2769" s="22"/>
      <c r="G2769" s="2" t="str">
        <f>IF('01_Données'!Q492="","",INDEX(Tableau3[Délai],MATCH('01_Données'!P492,Tableau3[Sequence],0),))</f>
        <v/>
      </c>
      <c r="H2769" s="2" t="str">
        <f>IF('01_Données'!Q492="","",INDEX(Tableau3[Date livraison],MATCH('01_Données'!P492,Tableau3[Sequence],0),))</f>
        <v/>
      </c>
      <c r="I2769" s="1" t="str">
        <f t="shared" si="51"/>
        <v/>
      </c>
    </row>
    <row r="2770" spans="1:9" x14ac:dyDescent="0.25">
      <c r="A2770" s="19" t="str">
        <f>IF(ROW()-10&lt;='01_Données'!$O$2,ROW()-10,"")</f>
        <v/>
      </c>
      <c r="B2770" s="1" t="str">
        <f>IF('01_Données'!Q493="","",INDEX(Tableau3[N°CMD],MATCH('01_Données'!P493,Tableau3[Sequence],0),))</f>
        <v/>
      </c>
      <c r="C2770" s="31" t="str">
        <f>IF('01_Données'!Q493="","",INDEX(Tableau3[Désignation],MATCH('01_Données'!P493,Tableau3[Sequence],0),))</f>
        <v/>
      </c>
      <c r="D2770" s="1"/>
      <c r="E2770" s="22"/>
      <c r="F2770" s="22"/>
      <c r="G2770" s="2" t="str">
        <f>IF('01_Données'!Q493="","",INDEX(Tableau3[Délai],MATCH('01_Données'!P493,Tableau3[Sequence],0),))</f>
        <v/>
      </c>
      <c r="H2770" s="2" t="str">
        <f>IF('01_Données'!Q493="","",INDEX(Tableau3[Date livraison],MATCH('01_Données'!P493,Tableau3[Sequence],0),))</f>
        <v/>
      </c>
      <c r="I2770" s="1" t="str">
        <f t="shared" si="51"/>
        <v/>
      </c>
    </row>
    <row r="2771" spans="1:9" x14ac:dyDescent="0.25">
      <c r="A2771" s="19" t="str">
        <f>IF(ROW()-10&lt;='01_Données'!$O$2,ROW()-10,"")</f>
        <v/>
      </c>
      <c r="B2771" s="1" t="str">
        <f>IF('01_Données'!Q494="","",INDEX(Tableau3[N°CMD],MATCH('01_Données'!P494,Tableau3[Sequence],0),))</f>
        <v/>
      </c>
      <c r="C2771" s="31" t="str">
        <f>IF('01_Données'!Q494="","",INDEX(Tableau3[Désignation],MATCH('01_Données'!P494,Tableau3[Sequence],0),))</f>
        <v/>
      </c>
      <c r="D2771" s="1"/>
      <c r="E2771" s="22"/>
      <c r="F2771" s="22"/>
      <c r="G2771" s="2" t="str">
        <f>IF('01_Données'!Q494="","",INDEX(Tableau3[Délai],MATCH('01_Données'!P494,Tableau3[Sequence],0),))</f>
        <v/>
      </c>
      <c r="H2771" s="2" t="str">
        <f>IF('01_Données'!Q494="","",INDEX(Tableau3[Date livraison],MATCH('01_Données'!P494,Tableau3[Sequence],0),))</f>
        <v/>
      </c>
      <c r="I2771" s="1" t="str">
        <f t="shared" si="51"/>
        <v/>
      </c>
    </row>
    <row r="2772" spans="1:9" x14ac:dyDescent="0.25">
      <c r="A2772" s="19" t="str">
        <f>IF(ROW()-10&lt;='01_Données'!$O$2,ROW()-10,"")</f>
        <v/>
      </c>
      <c r="B2772" s="1" t="str">
        <f>IF('01_Données'!Q495="","",INDEX(Tableau3[N°CMD],MATCH('01_Données'!P495,Tableau3[Sequence],0),))</f>
        <v/>
      </c>
      <c r="C2772" s="31" t="str">
        <f>IF('01_Données'!Q495="","",INDEX(Tableau3[Désignation],MATCH('01_Données'!P495,Tableau3[Sequence],0),))</f>
        <v/>
      </c>
      <c r="D2772" s="1"/>
      <c r="E2772" s="22"/>
      <c r="F2772" s="22"/>
      <c r="G2772" s="2" t="str">
        <f>IF('01_Données'!Q495="","",INDEX(Tableau3[Délai],MATCH('01_Données'!P495,Tableau3[Sequence],0),))</f>
        <v/>
      </c>
      <c r="H2772" s="2" t="str">
        <f>IF('01_Données'!Q495="","",INDEX(Tableau3[Date livraison],MATCH('01_Données'!P495,Tableau3[Sequence],0),))</f>
        <v/>
      </c>
      <c r="I2772" s="1" t="str">
        <f t="shared" si="51"/>
        <v/>
      </c>
    </row>
    <row r="2773" spans="1:9" x14ac:dyDescent="0.25">
      <c r="A2773" s="19" t="str">
        <f>IF(ROW()-10&lt;='01_Données'!$O$2,ROW()-10,"")</f>
        <v/>
      </c>
      <c r="B2773" s="1" t="str">
        <f>IF('01_Données'!Q496="","",INDEX(Tableau3[N°CMD],MATCH('01_Données'!P496,Tableau3[Sequence],0),))</f>
        <v/>
      </c>
      <c r="C2773" s="31" t="str">
        <f>IF('01_Données'!Q496="","",INDEX(Tableau3[Désignation],MATCH('01_Données'!P496,Tableau3[Sequence],0),))</f>
        <v/>
      </c>
      <c r="D2773" s="1"/>
      <c r="E2773" s="22"/>
      <c r="F2773" s="22"/>
      <c r="G2773" s="2" t="str">
        <f>IF('01_Données'!Q496="","",INDEX(Tableau3[Délai],MATCH('01_Données'!P496,Tableau3[Sequence],0),))</f>
        <v/>
      </c>
      <c r="H2773" s="2" t="str">
        <f>IF('01_Données'!Q496="","",INDEX(Tableau3[Date livraison],MATCH('01_Données'!P496,Tableau3[Sequence],0),))</f>
        <v/>
      </c>
      <c r="I2773" s="1" t="str">
        <f t="shared" si="51"/>
        <v/>
      </c>
    </row>
    <row r="2774" spans="1:9" x14ac:dyDescent="0.25">
      <c r="A2774" s="19" t="str">
        <f>IF(ROW()-10&lt;='01_Données'!$O$2,ROW()-10,"")</f>
        <v/>
      </c>
      <c r="B2774" s="1" t="str">
        <f>IF('01_Données'!Q497="","",INDEX(Tableau3[N°CMD],MATCH('01_Données'!P497,Tableau3[Sequence],0),))</f>
        <v/>
      </c>
      <c r="C2774" s="31" t="str">
        <f>IF('01_Données'!Q497="","",INDEX(Tableau3[Désignation],MATCH('01_Données'!P497,Tableau3[Sequence],0),))</f>
        <v/>
      </c>
      <c r="D2774" s="1"/>
      <c r="E2774" s="22"/>
      <c r="F2774" s="22"/>
      <c r="G2774" s="2" t="str">
        <f>IF('01_Données'!Q497="","",INDEX(Tableau3[Délai],MATCH('01_Données'!P497,Tableau3[Sequence],0),))</f>
        <v/>
      </c>
      <c r="H2774" s="2" t="str">
        <f>IF('01_Données'!Q497="","",INDEX(Tableau3[Date livraison],MATCH('01_Données'!P497,Tableau3[Sequence],0),))</f>
        <v/>
      </c>
      <c r="I2774" s="1" t="str">
        <f t="shared" si="51"/>
        <v/>
      </c>
    </row>
    <row r="2775" spans="1:9" x14ac:dyDescent="0.25">
      <c r="A2775" s="19" t="str">
        <f>IF(ROW()-10&lt;='01_Données'!$O$2,ROW()-10,"")</f>
        <v/>
      </c>
      <c r="B2775" s="1" t="str">
        <f>IF('01_Données'!Q498="","",INDEX(Tableau3[N°CMD],MATCH('01_Données'!P498,Tableau3[Sequence],0),))</f>
        <v/>
      </c>
      <c r="C2775" s="31" t="str">
        <f>IF('01_Données'!Q498="","",INDEX(Tableau3[Désignation],MATCH('01_Données'!P498,Tableau3[Sequence],0),))</f>
        <v/>
      </c>
      <c r="D2775" s="1"/>
      <c r="E2775" s="22"/>
      <c r="F2775" s="22"/>
      <c r="G2775" s="2" t="str">
        <f>IF('01_Données'!Q498="","",INDEX(Tableau3[Délai],MATCH('01_Données'!P498,Tableau3[Sequence],0),))</f>
        <v/>
      </c>
      <c r="H2775" s="2" t="str">
        <f>IF('01_Données'!Q498="","",INDEX(Tableau3[Date livraison],MATCH('01_Données'!P498,Tableau3[Sequence],0),))</f>
        <v/>
      </c>
      <c r="I2775" s="1" t="str">
        <f t="shared" si="51"/>
        <v/>
      </c>
    </row>
    <row r="2776" spans="1:9" x14ac:dyDescent="0.25">
      <c r="A2776" s="19" t="str">
        <f>IF(ROW()-10&lt;='01_Données'!$O$2,ROW()-10,"")</f>
        <v/>
      </c>
      <c r="B2776" s="1" t="str">
        <f>IF('01_Données'!Q499="","",INDEX(Tableau3[N°CMD],MATCH('01_Données'!P499,Tableau3[Sequence],0),))</f>
        <v/>
      </c>
      <c r="C2776" s="31" t="str">
        <f>IF('01_Données'!Q499="","",INDEX(Tableau3[Désignation],MATCH('01_Données'!P499,Tableau3[Sequence],0),))</f>
        <v/>
      </c>
      <c r="D2776" s="1"/>
      <c r="E2776" s="22"/>
      <c r="F2776" s="22"/>
      <c r="G2776" s="2" t="str">
        <f>IF('01_Données'!Q499="","",INDEX(Tableau3[Délai],MATCH('01_Données'!P499,Tableau3[Sequence],0),))</f>
        <v/>
      </c>
      <c r="H2776" s="2" t="str">
        <f>IF('01_Données'!Q499="","",INDEX(Tableau3[Date livraison],MATCH('01_Données'!P499,Tableau3[Sequence],0),))</f>
        <v/>
      </c>
      <c r="I2776" s="1" t="str">
        <f t="shared" si="51"/>
        <v/>
      </c>
    </row>
    <row r="2777" spans="1:9" x14ac:dyDescent="0.25">
      <c r="A2777" s="19" t="str">
        <f>IF(ROW()-10&lt;='01_Données'!$O$2,ROW()-10,"")</f>
        <v/>
      </c>
      <c r="B2777" s="1" t="str">
        <f>IF('01_Données'!Q500="","",INDEX(Tableau3[N°CMD],MATCH('01_Données'!P500,Tableau3[Sequence],0),))</f>
        <v/>
      </c>
      <c r="C2777" s="31" t="str">
        <f>IF('01_Données'!Q500="","",INDEX(Tableau3[Désignation],MATCH('01_Données'!P500,Tableau3[Sequence],0),))</f>
        <v/>
      </c>
      <c r="D2777" s="1"/>
      <c r="E2777" s="22"/>
      <c r="F2777" s="22"/>
      <c r="G2777" s="2" t="str">
        <f>IF('01_Données'!Q500="","",INDEX(Tableau3[Délai],MATCH('01_Données'!P500,Tableau3[Sequence],0),))</f>
        <v/>
      </c>
      <c r="H2777" s="2" t="str">
        <f>IF('01_Données'!Q500="","",INDEX(Tableau3[Date livraison],MATCH('01_Données'!P500,Tableau3[Sequence],0),))</f>
        <v/>
      </c>
      <c r="I2777" s="1" t="str">
        <f t="shared" si="51"/>
        <v/>
      </c>
    </row>
    <row r="2778" spans="1:9" x14ac:dyDescent="0.25">
      <c r="A2778" s="19" t="str">
        <f>IF(ROW()-10&lt;='01_Données'!$O$2,ROW()-10,"")</f>
        <v/>
      </c>
      <c r="B2778" s="1" t="str">
        <f>IF('01_Données'!Q501="","",INDEX(Tableau3[N°CMD],MATCH('01_Données'!P501,Tableau3[Sequence],0),))</f>
        <v/>
      </c>
      <c r="C2778" s="31" t="str">
        <f>IF('01_Données'!Q501="","",INDEX(Tableau3[Désignation],MATCH('01_Données'!P501,Tableau3[Sequence],0),))</f>
        <v/>
      </c>
      <c r="D2778" s="1"/>
      <c r="E2778" s="22"/>
      <c r="F2778" s="22"/>
      <c r="G2778" s="2" t="str">
        <f>IF('01_Données'!Q501="","",INDEX(Tableau3[Délai],MATCH('01_Données'!P501,Tableau3[Sequence],0),))</f>
        <v/>
      </c>
      <c r="H2778" s="2" t="str">
        <f>IF('01_Données'!Q501="","",INDEX(Tableau3[Date livraison],MATCH('01_Données'!P501,Tableau3[Sequence],0),))</f>
        <v/>
      </c>
      <c r="I2778" s="1" t="str">
        <f t="shared" si="51"/>
        <v/>
      </c>
    </row>
    <row r="2779" spans="1:9" x14ac:dyDescent="0.25">
      <c r="A2779" s="19" t="str">
        <f>IF(ROW()-10&lt;='01_Données'!$O$2,ROW()-10,"")</f>
        <v/>
      </c>
      <c r="B2779" s="1" t="str">
        <f>IF('01_Données'!Q502="","",INDEX(Tableau3[N°CMD],MATCH('01_Données'!P502,Tableau3[Sequence],0),))</f>
        <v/>
      </c>
      <c r="C2779" s="31" t="str">
        <f>IF('01_Données'!Q502="","",INDEX(Tableau3[Désignation],MATCH('01_Données'!P502,Tableau3[Sequence],0),))</f>
        <v/>
      </c>
      <c r="D2779" s="1"/>
      <c r="E2779" s="22"/>
      <c r="F2779" s="22"/>
      <c r="G2779" s="2" t="str">
        <f>IF('01_Données'!Q502="","",INDEX(Tableau3[Délai],MATCH('01_Données'!P502,Tableau3[Sequence],0),))</f>
        <v/>
      </c>
      <c r="H2779" s="2" t="str">
        <f>IF('01_Données'!Q502="","",INDEX(Tableau3[Date livraison],MATCH('01_Données'!P502,Tableau3[Sequence],0),))</f>
        <v/>
      </c>
      <c r="I2779" s="1" t="str">
        <f t="shared" si="51"/>
        <v/>
      </c>
    </row>
    <row r="2780" spans="1:9" x14ac:dyDescent="0.25">
      <c r="A2780" s="19" t="str">
        <f>IF(ROW()-10&lt;='01_Données'!$O$2,ROW()-10,"")</f>
        <v/>
      </c>
      <c r="B2780" s="1" t="str">
        <f>IF('01_Données'!Q503="","",INDEX(Tableau3[N°CMD],MATCH('01_Données'!P503,Tableau3[Sequence],0),))</f>
        <v/>
      </c>
      <c r="C2780" s="31" t="str">
        <f>IF('01_Données'!Q503="","",INDEX(Tableau3[Désignation],MATCH('01_Données'!P503,Tableau3[Sequence],0),))</f>
        <v/>
      </c>
      <c r="D2780" s="1"/>
      <c r="E2780" s="22"/>
      <c r="F2780" s="22"/>
      <c r="G2780" s="2" t="str">
        <f>IF('01_Données'!Q503="","",INDEX(Tableau3[Délai],MATCH('01_Données'!P503,Tableau3[Sequence],0),))</f>
        <v/>
      </c>
      <c r="H2780" s="2" t="str">
        <f>IF('01_Données'!Q503="","",INDEX(Tableau3[Date livraison],MATCH('01_Données'!P503,Tableau3[Sequence],0),))</f>
        <v/>
      </c>
      <c r="I2780" s="1" t="str">
        <f t="shared" si="51"/>
        <v/>
      </c>
    </row>
    <row r="2781" spans="1:9" x14ac:dyDescent="0.25">
      <c r="A2781" s="19" t="str">
        <f>IF(ROW()-10&lt;='01_Données'!$O$2,ROW()-10,"")</f>
        <v/>
      </c>
      <c r="B2781" s="1" t="str">
        <f>IF('01_Données'!Q504="","",INDEX(Tableau3[N°CMD],MATCH('01_Données'!P504,Tableau3[Sequence],0),))</f>
        <v/>
      </c>
      <c r="C2781" s="31" t="str">
        <f>IF('01_Données'!Q504="","",INDEX(Tableau3[Désignation],MATCH('01_Données'!P504,Tableau3[Sequence],0),))</f>
        <v/>
      </c>
      <c r="D2781" s="1"/>
      <c r="E2781" s="22"/>
      <c r="F2781" s="22"/>
      <c r="G2781" s="2" t="str">
        <f>IF('01_Données'!Q504="","",INDEX(Tableau3[Délai],MATCH('01_Données'!P504,Tableau3[Sequence],0),))</f>
        <v/>
      </c>
      <c r="H2781" s="2" t="str">
        <f>IF('01_Données'!Q504="","",INDEX(Tableau3[Date livraison],MATCH('01_Données'!P504,Tableau3[Sequence],0),))</f>
        <v/>
      </c>
      <c r="I2781" s="1" t="str">
        <f t="shared" si="51"/>
        <v/>
      </c>
    </row>
    <row r="2782" spans="1:9" x14ac:dyDescent="0.25">
      <c r="A2782" s="19" t="str">
        <f>IF(ROW()-10&lt;='01_Données'!$O$2,ROW()-10,"")</f>
        <v/>
      </c>
      <c r="B2782" s="1" t="str">
        <f>IF('01_Données'!Q505="","",INDEX(Tableau3[N°CMD],MATCH('01_Données'!P505,Tableau3[Sequence],0),))</f>
        <v/>
      </c>
      <c r="C2782" s="31" t="str">
        <f>IF('01_Données'!Q505="","",INDEX(Tableau3[Désignation],MATCH('01_Données'!P505,Tableau3[Sequence],0),))</f>
        <v/>
      </c>
      <c r="D2782" s="1"/>
      <c r="E2782" s="22"/>
      <c r="F2782" s="22"/>
      <c r="G2782" s="2" t="str">
        <f>IF('01_Données'!Q505="","",INDEX(Tableau3[Délai],MATCH('01_Données'!P505,Tableau3[Sequence],0),))</f>
        <v/>
      </c>
      <c r="H2782" s="2" t="str">
        <f>IF('01_Données'!Q505="","",INDEX(Tableau3[Date livraison],MATCH('01_Données'!P505,Tableau3[Sequence],0),))</f>
        <v/>
      </c>
      <c r="I2782" s="1" t="str">
        <f t="shared" si="51"/>
        <v/>
      </c>
    </row>
    <row r="2783" spans="1:9" x14ac:dyDescent="0.25">
      <c r="A2783" s="19" t="str">
        <f>IF(ROW()-10&lt;='01_Données'!$O$2,ROW()-10,"")</f>
        <v/>
      </c>
      <c r="B2783" s="1" t="str">
        <f>IF('01_Données'!Q506="","",INDEX(Tableau3[N°CMD],MATCH('01_Données'!P506,Tableau3[Sequence],0),))</f>
        <v/>
      </c>
      <c r="C2783" s="31" t="str">
        <f>IF('01_Données'!Q506="","",INDEX(Tableau3[Désignation],MATCH('01_Données'!P506,Tableau3[Sequence],0),))</f>
        <v/>
      </c>
      <c r="D2783" s="1"/>
      <c r="E2783" s="22"/>
      <c r="F2783" s="22"/>
      <c r="G2783" s="2" t="str">
        <f>IF('01_Données'!Q506="","",INDEX(Tableau3[Délai],MATCH('01_Données'!P506,Tableau3[Sequence],0),))</f>
        <v/>
      </c>
      <c r="H2783" s="2" t="str">
        <f>IF('01_Données'!Q506="","",INDEX(Tableau3[Date livraison],MATCH('01_Données'!P506,Tableau3[Sequence],0),))</f>
        <v/>
      </c>
      <c r="I2783" s="1" t="str">
        <f t="shared" si="51"/>
        <v/>
      </c>
    </row>
    <row r="2784" spans="1:9" x14ac:dyDescent="0.25">
      <c r="A2784" s="19" t="str">
        <f>IF(ROW()-10&lt;='01_Données'!$O$2,ROW()-10,"")</f>
        <v/>
      </c>
      <c r="B2784" s="1" t="str">
        <f>IF('01_Données'!Q507="","",INDEX(Tableau3[N°CMD],MATCH('01_Données'!P507,Tableau3[Sequence],0),))</f>
        <v/>
      </c>
      <c r="C2784" s="31" t="str">
        <f>IF('01_Données'!Q507="","",INDEX(Tableau3[Désignation],MATCH('01_Données'!P507,Tableau3[Sequence],0),))</f>
        <v/>
      </c>
      <c r="D2784" s="1"/>
      <c r="E2784" s="22"/>
      <c r="F2784" s="22"/>
      <c r="G2784" s="2" t="str">
        <f>IF('01_Données'!Q507="","",INDEX(Tableau3[Délai],MATCH('01_Données'!P507,Tableau3[Sequence],0),))</f>
        <v/>
      </c>
      <c r="H2784" s="2" t="str">
        <f>IF('01_Données'!Q507="","",INDEX(Tableau3[Date livraison],MATCH('01_Données'!P507,Tableau3[Sequence],0),))</f>
        <v/>
      </c>
      <c r="I2784" s="1" t="str">
        <f t="shared" si="51"/>
        <v/>
      </c>
    </row>
    <row r="2785" spans="1:9" x14ac:dyDescent="0.25">
      <c r="A2785" s="19" t="str">
        <f>IF(ROW()-10&lt;='01_Données'!$O$2,ROW()-10,"")</f>
        <v/>
      </c>
      <c r="B2785" s="1" t="str">
        <f>IF('01_Données'!Q508="","",INDEX(Tableau3[N°CMD],MATCH('01_Données'!P508,Tableau3[Sequence],0),))</f>
        <v/>
      </c>
      <c r="C2785" s="31" t="str">
        <f>IF('01_Données'!Q508="","",INDEX(Tableau3[Désignation],MATCH('01_Données'!P508,Tableau3[Sequence],0),))</f>
        <v/>
      </c>
      <c r="D2785" s="1"/>
      <c r="E2785" s="22"/>
      <c r="F2785" s="22"/>
      <c r="G2785" s="2" t="str">
        <f>IF('01_Données'!Q508="","",INDEX(Tableau3[Délai],MATCH('01_Données'!P508,Tableau3[Sequence],0),))</f>
        <v/>
      </c>
      <c r="H2785" s="2" t="str">
        <f>IF('01_Données'!Q508="","",INDEX(Tableau3[Date livraison],MATCH('01_Données'!P508,Tableau3[Sequence],0),))</f>
        <v/>
      </c>
      <c r="I2785" s="1" t="str">
        <f t="shared" si="51"/>
        <v/>
      </c>
    </row>
    <row r="2786" spans="1:9" x14ac:dyDescent="0.25">
      <c r="A2786" s="19" t="str">
        <f>IF(ROW()-10&lt;='01_Données'!$O$2,ROW()-10,"")</f>
        <v/>
      </c>
      <c r="B2786" s="1" t="str">
        <f>IF('01_Données'!Q509="","",INDEX(Tableau3[N°CMD],MATCH('01_Données'!P509,Tableau3[Sequence],0),))</f>
        <v/>
      </c>
      <c r="C2786" s="31" t="str">
        <f>IF('01_Données'!Q509="","",INDEX(Tableau3[Désignation],MATCH('01_Données'!P509,Tableau3[Sequence],0),))</f>
        <v/>
      </c>
      <c r="D2786" s="1"/>
      <c r="E2786" s="22"/>
      <c r="F2786" s="22"/>
      <c r="G2786" s="2" t="str">
        <f>IF('01_Données'!Q509="","",INDEX(Tableau3[Délai],MATCH('01_Données'!P509,Tableau3[Sequence],0),))</f>
        <v/>
      </c>
      <c r="H2786" s="2" t="str">
        <f>IF('01_Données'!Q509="","",INDEX(Tableau3[Date livraison],MATCH('01_Données'!P509,Tableau3[Sequence],0),))</f>
        <v/>
      </c>
      <c r="I2786" s="1" t="str">
        <f t="shared" si="51"/>
        <v/>
      </c>
    </row>
    <row r="2787" spans="1:9" x14ac:dyDescent="0.25">
      <c r="A2787" s="19" t="str">
        <f>IF(ROW()-10&lt;='01_Données'!$O$2,ROW()-10,"")</f>
        <v/>
      </c>
      <c r="B2787" s="1" t="str">
        <f>IF('01_Données'!Q510="","",INDEX(Tableau3[N°CMD],MATCH('01_Données'!P510,Tableau3[Sequence],0),))</f>
        <v/>
      </c>
      <c r="C2787" s="31" t="str">
        <f>IF('01_Données'!Q510="","",INDEX(Tableau3[Désignation],MATCH('01_Données'!P510,Tableau3[Sequence],0),))</f>
        <v/>
      </c>
      <c r="D2787" s="1"/>
      <c r="E2787" s="22"/>
      <c r="F2787" s="22"/>
      <c r="G2787" s="2" t="str">
        <f>IF('01_Données'!Q510="","",INDEX(Tableau3[Délai],MATCH('01_Données'!P510,Tableau3[Sequence],0),))</f>
        <v/>
      </c>
      <c r="H2787" s="2" t="str">
        <f>IF('01_Données'!Q510="","",INDEX(Tableau3[Date livraison],MATCH('01_Données'!P510,Tableau3[Sequence],0),))</f>
        <v/>
      </c>
      <c r="I2787" s="1" t="str">
        <f t="shared" si="51"/>
        <v/>
      </c>
    </row>
    <row r="2788" spans="1:9" x14ac:dyDescent="0.25">
      <c r="A2788" s="19" t="str">
        <f>IF(ROW()-10&lt;='01_Données'!$O$2,ROW()-10,"")</f>
        <v/>
      </c>
      <c r="B2788" s="1" t="str">
        <f>IF('01_Données'!Q511="","",INDEX(Tableau3[N°CMD],MATCH('01_Données'!P511,Tableau3[Sequence],0),))</f>
        <v/>
      </c>
      <c r="C2788" s="31" t="str">
        <f>IF('01_Données'!Q511="","",INDEX(Tableau3[Désignation],MATCH('01_Données'!P511,Tableau3[Sequence],0),))</f>
        <v/>
      </c>
      <c r="D2788" s="1"/>
      <c r="E2788" s="22"/>
      <c r="F2788" s="22"/>
      <c r="G2788" s="2" t="str">
        <f>IF('01_Données'!Q511="","",INDEX(Tableau3[Délai],MATCH('01_Données'!P511,Tableau3[Sequence],0),))</f>
        <v/>
      </c>
      <c r="H2788" s="2" t="str">
        <f>IF('01_Données'!Q511="","",INDEX(Tableau3[Date livraison],MATCH('01_Données'!P511,Tableau3[Sequence],0),))</f>
        <v/>
      </c>
      <c r="I2788" s="1" t="str">
        <f t="shared" si="51"/>
        <v/>
      </c>
    </row>
    <row r="2789" spans="1:9" x14ac:dyDescent="0.25">
      <c r="A2789" s="19" t="str">
        <f>IF(ROW()-10&lt;='01_Données'!$O$2,ROW()-10,"")</f>
        <v/>
      </c>
      <c r="B2789" s="1" t="str">
        <f>IF('01_Données'!Q512="","",INDEX(Tableau3[N°CMD],MATCH('01_Données'!P512,Tableau3[Sequence],0),))</f>
        <v/>
      </c>
      <c r="C2789" s="31" t="str">
        <f>IF('01_Données'!Q512="","",INDEX(Tableau3[Désignation],MATCH('01_Données'!P512,Tableau3[Sequence],0),))</f>
        <v/>
      </c>
      <c r="D2789" s="1"/>
      <c r="E2789" s="22"/>
      <c r="F2789" s="22"/>
      <c r="G2789" s="2" t="str">
        <f>IF('01_Données'!Q512="","",INDEX(Tableau3[Délai],MATCH('01_Données'!P512,Tableau3[Sequence],0),))</f>
        <v/>
      </c>
      <c r="H2789" s="2" t="str">
        <f>IF('01_Données'!Q512="","",INDEX(Tableau3[Date livraison],MATCH('01_Données'!P512,Tableau3[Sequence],0),))</f>
        <v/>
      </c>
      <c r="I2789" s="1" t="str">
        <f t="shared" si="51"/>
        <v/>
      </c>
    </row>
    <row r="2790" spans="1:9" x14ac:dyDescent="0.25">
      <c r="A2790" s="19" t="str">
        <f>IF(ROW()-10&lt;='01_Données'!$O$2,ROW()-10,"")</f>
        <v/>
      </c>
      <c r="B2790" s="1" t="str">
        <f>IF('01_Données'!Q513="","",INDEX(Tableau3[N°CMD],MATCH('01_Données'!P513,Tableau3[Sequence],0),))</f>
        <v/>
      </c>
      <c r="C2790" s="31" t="str">
        <f>IF('01_Données'!Q513="","",INDEX(Tableau3[Désignation],MATCH('01_Données'!P513,Tableau3[Sequence],0),))</f>
        <v/>
      </c>
      <c r="D2790" s="1"/>
      <c r="E2790" s="22"/>
      <c r="F2790" s="22"/>
      <c r="G2790" s="2" t="str">
        <f>IF('01_Données'!Q513="","",INDEX(Tableau3[Délai],MATCH('01_Données'!P513,Tableau3[Sequence],0),))</f>
        <v/>
      </c>
      <c r="H2790" s="2" t="str">
        <f>IF('01_Données'!Q513="","",INDEX(Tableau3[Date livraison],MATCH('01_Données'!P513,Tableau3[Sequence],0),))</f>
        <v/>
      </c>
      <c r="I2790" s="1" t="str">
        <f t="shared" si="51"/>
        <v/>
      </c>
    </row>
    <row r="2791" spans="1:9" x14ac:dyDescent="0.25">
      <c r="A2791" s="19" t="str">
        <f>IF(ROW()-10&lt;='01_Données'!$O$2,ROW()-10,"")</f>
        <v/>
      </c>
      <c r="B2791" s="1" t="str">
        <f>IF('01_Données'!Q514="","",INDEX(Tableau3[N°CMD],MATCH('01_Données'!P514,Tableau3[Sequence],0),))</f>
        <v/>
      </c>
      <c r="C2791" s="31" t="str">
        <f>IF('01_Données'!Q514="","",INDEX(Tableau3[Désignation],MATCH('01_Données'!P514,Tableau3[Sequence],0),))</f>
        <v/>
      </c>
      <c r="D2791" s="1"/>
      <c r="E2791" s="22"/>
      <c r="F2791" s="22"/>
      <c r="G2791" s="2" t="str">
        <f>IF('01_Données'!Q514="","",INDEX(Tableau3[Délai],MATCH('01_Données'!P514,Tableau3[Sequence],0),))</f>
        <v/>
      </c>
      <c r="H2791" s="2" t="str">
        <f>IF('01_Données'!Q514="","",INDEX(Tableau3[Date livraison],MATCH('01_Données'!P514,Tableau3[Sequence],0),))</f>
        <v/>
      </c>
      <c r="I2791" s="1" t="str">
        <f t="shared" si="51"/>
        <v/>
      </c>
    </row>
    <row r="2792" spans="1:9" x14ac:dyDescent="0.25">
      <c r="A2792" s="19" t="str">
        <f>IF(ROW()-10&lt;='01_Données'!$O$2,ROW()-10,"")</f>
        <v/>
      </c>
      <c r="B2792" s="1" t="str">
        <f>IF('01_Données'!Q515="","",INDEX(Tableau3[N°CMD],MATCH('01_Données'!P515,Tableau3[Sequence],0),))</f>
        <v/>
      </c>
      <c r="C2792" s="31" t="str">
        <f>IF('01_Données'!Q515="","",INDEX(Tableau3[Désignation],MATCH('01_Données'!P515,Tableau3[Sequence],0),))</f>
        <v/>
      </c>
      <c r="D2792" s="1"/>
      <c r="E2792" s="22"/>
      <c r="F2792" s="22"/>
      <c r="G2792" s="2" t="str">
        <f>IF('01_Données'!Q515="","",INDEX(Tableau3[Délai],MATCH('01_Données'!P515,Tableau3[Sequence],0),))</f>
        <v/>
      </c>
      <c r="H2792" s="2" t="str">
        <f>IF('01_Données'!Q515="","",INDEX(Tableau3[Date livraison],MATCH('01_Données'!P515,Tableau3[Sequence],0),))</f>
        <v/>
      </c>
      <c r="I2792" s="1" t="str">
        <f t="shared" si="51"/>
        <v/>
      </c>
    </row>
    <row r="2793" spans="1:9" x14ac:dyDescent="0.25">
      <c r="A2793" s="19" t="str">
        <f>IF(ROW()-10&lt;='01_Données'!$O$2,ROW()-10,"")</f>
        <v/>
      </c>
      <c r="B2793" s="1" t="str">
        <f>IF('01_Données'!Q516="","",INDEX(Tableau3[N°CMD],MATCH('01_Données'!P516,Tableau3[Sequence],0),))</f>
        <v/>
      </c>
      <c r="C2793" s="31" t="str">
        <f>IF('01_Données'!Q516="","",INDEX(Tableau3[Désignation],MATCH('01_Données'!P516,Tableau3[Sequence],0),))</f>
        <v/>
      </c>
      <c r="D2793" s="1"/>
      <c r="E2793" s="22"/>
      <c r="F2793" s="22"/>
      <c r="G2793" s="2" t="str">
        <f>IF('01_Données'!Q516="","",INDEX(Tableau3[Délai],MATCH('01_Données'!P516,Tableau3[Sequence],0),))</f>
        <v/>
      </c>
      <c r="H2793" s="2" t="str">
        <f>IF('01_Données'!Q516="","",INDEX(Tableau3[Date livraison],MATCH('01_Données'!P516,Tableau3[Sequence],0),))</f>
        <v/>
      </c>
      <c r="I2793" s="1" t="str">
        <f t="shared" si="51"/>
        <v/>
      </c>
    </row>
    <row r="2794" spans="1:9" x14ac:dyDescent="0.25">
      <c r="A2794" s="19" t="str">
        <f>IF(ROW()-10&lt;='01_Données'!$O$2,ROW()-10,"")</f>
        <v/>
      </c>
      <c r="B2794" s="1" t="str">
        <f>IF('01_Données'!Q517="","",INDEX(Tableau3[N°CMD],MATCH('01_Données'!P517,Tableau3[Sequence],0),))</f>
        <v/>
      </c>
      <c r="C2794" s="31" t="str">
        <f>IF('01_Données'!Q517="","",INDEX(Tableau3[Désignation],MATCH('01_Données'!P517,Tableau3[Sequence],0),))</f>
        <v/>
      </c>
      <c r="D2794" s="1"/>
      <c r="E2794" s="22"/>
      <c r="F2794" s="22"/>
      <c r="G2794" s="2" t="str">
        <f>IF('01_Données'!Q517="","",INDEX(Tableau3[Délai],MATCH('01_Données'!P517,Tableau3[Sequence],0),))</f>
        <v/>
      </c>
      <c r="H2794" s="2" t="str">
        <f>IF('01_Données'!Q517="","",INDEX(Tableau3[Date livraison],MATCH('01_Données'!P517,Tableau3[Sequence],0),))</f>
        <v/>
      </c>
      <c r="I2794" s="1" t="str">
        <f t="shared" si="51"/>
        <v/>
      </c>
    </row>
    <row r="2795" spans="1:9" x14ac:dyDescent="0.25">
      <c r="A2795" s="19" t="str">
        <f>IF(ROW()-10&lt;='01_Données'!$O$2,ROW()-10,"")</f>
        <v/>
      </c>
      <c r="B2795" s="1" t="str">
        <f>IF('01_Données'!Q518="","",INDEX(Tableau3[N°CMD],MATCH('01_Données'!P518,Tableau3[Sequence],0),))</f>
        <v/>
      </c>
      <c r="C2795" s="31" t="str">
        <f>IF('01_Données'!Q518="","",INDEX(Tableau3[Désignation],MATCH('01_Données'!P518,Tableau3[Sequence],0),))</f>
        <v/>
      </c>
      <c r="D2795" s="1"/>
      <c r="E2795" s="22"/>
      <c r="F2795" s="22"/>
      <c r="G2795" s="2" t="str">
        <f>IF('01_Données'!Q518="","",INDEX(Tableau3[Délai],MATCH('01_Données'!P518,Tableau3[Sequence],0),))</f>
        <v/>
      </c>
      <c r="H2795" s="2" t="str">
        <f>IF('01_Données'!Q518="","",INDEX(Tableau3[Date livraison],MATCH('01_Données'!P518,Tableau3[Sequence],0),))</f>
        <v/>
      </c>
      <c r="I2795" s="1" t="str">
        <f t="shared" si="51"/>
        <v/>
      </c>
    </row>
    <row r="2796" spans="1:9" x14ac:dyDescent="0.25">
      <c r="A2796" s="19" t="str">
        <f>IF(ROW()-10&lt;='01_Données'!$O$2,ROW()-10,"")</f>
        <v/>
      </c>
      <c r="B2796" s="1" t="str">
        <f>IF('01_Données'!Q519="","",INDEX(Tableau3[N°CMD],MATCH('01_Données'!P519,Tableau3[Sequence],0),))</f>
        <v/>
      </c>
      <c r="C2796" s="31" t="str">
        <f>IF('01_Données'!Q519="","",INDEX(Tableau3[Désignation],MATCH('01_Données'!P519,Tableau3[Sequence],0),))</f>
        <v/>
      </c>
      <c r="D2796" s="1"/>
      <c r="E2796" s="22"/>
      <c r="F2796" s="22"/>
      <c r="G2796" s="2" t="str">
        <f>IF('01_Données'!Q519="","",INDEX(Tableau3[Délai],MATCH('01_Données'!P519,Tableau3[Sequence],0),))</f>
        <v/>
      </c>
      <c r="H2796" s="2" t="str">
        <f>IF('01_Données'!Q519="","",INDEX(Tableau3[Date livraison],MATCH('01_Données'!P519,Tableau3[Sequence],0),))</f>
        <v/>
      </c>
      <c r="I2796" s="1" t="str">
        <f t="shared" si="51"/>
        <v/>
      </c>
    </row>
    <row r="2797" spans="1:9" x14ac:dyDescent="0.25">
      <c r="A2797" s="19" t="str">
        <f>IF(ROW()-10&lt;='01_Données'!$O$2,ROW()-10,"")</f>
        <v/>
      </c>
      <c r="B2797" s="1" t="str">
        <f>IF('01_Données'!Q520="","",INDEX(Tableau3[N°CMD],MATCH('01_Données'!P520,Tableau3[Sequence],0),))</f>
        <v/>
      </c>
      <c r="C2797" s="31" t="str">
        <f>IF('01_Données'!Q520="","",INDEX(Tableau3[Désignation],MATCH('01_Données'!P520,Tableau3[Sequence],0),))</f>
        <v/>
      </c>
      <c r="D2797" s="1"/>
      <c r="E2797" s="22"/>
      <c r="F2797" s="22"/>
      <c r="G2797" s="2" t="str">
        <f>IF('01_Données'!Q520="","",INDEX(Tableau3[Délai],MATCH('01_Données'!P520,Tableau3[Sequence],0),))</f>
        <v/>
      </c>
      <c r="H2797" s="2" t="str">
        <f>IF('01_Données'!Q520="","",INDEX(Tableau3[Date livraison],MATCH('01_Données'!P520,Tableau3[Sequence],0),))</f>
        <v/>
      </c>
      <c r="I2797" s="1" t="str">
        <f t="shared" si="51"/>
        <v/>
      </c>
    </row>
    <row r="2798" spans="1:9" x14ac:dyDescent="0.25">
      <c r="A2798" s="19" t="str">
        <f>IF(ROW()-10&lt;='01_Données'!$O$2,ROW()-10,"")</f>
        <v/>
      </c>
      <c r="B2798" s="1" t="str">
        <f>IF('01_Données'!Q521="","",INDEX(Tableau3[N°CMD],MATCH('01_Données'!P521,Tableau3[Sequence],0),))</f>
        <v/>
      </c>
      <c r="C2798" s="31" t="str">
        <f>IF('01_Données'!Q521="","",INDEX(Tableau3[Désignation],MATCH('01_Données'!P521,Tableau3[Sequence],0),))</f>
        <v/>
      </c>
      <c r="D2798" s="1"/>
      <c r="E2798" s="22"/>
      <c r="F2798" s="22"/>
      <c r="G2798" s="2" t="str">
        <f>IF('01_Données'!Q521="","",INDEX(Tableau3[Délai],MATCH('01_Données'!P521,Tableau3[Sequence],0),))</f>
        <v/>
      </c>
      <c r="H2798" s="2" t="str">
        <f>IF('01_Données'!Q521="","",INDEX(Tableau3[Date livraison],MATCH('01_Données'!P521,Tableau3[Sequence],0),))</f>
        <v/>
      </c>
      <c r="I2798" s="1" t="str">
        <f t="shared" si="51"/>
        <v/>
      </c>
    </row>
    <row r="2799" spans="1:9" x14ac:dyDescent="0.25">
      <c r="A2799" s="19" t="str">
        <f>IF(ROW()-10&lt;='01_Données'!$O$2,ROW()-10,"")</f>
        <v/>
      </c>
      <c r="B2799" s="1" t="str">
        <f>IF('01_Données'!Q522="","",INDEX(Tableau3[N°CMD],MATCH('01_Données'!P522,Tableau3[Sequence],0),))</f>
        <v/>
      </c>
      <c r="C2799" s="31" t="str">
        <f>IF('01_Données'!Q522="","",INDEX(Tableau3[Désignation],MATCH('01_Données'!P522,Tableau3[Sequence],0),))</f>
        <v/>
      </c>
      <c r="D2799" s="1"/>
      <c r="E2799" s="22"/>
      <c r="F2799" s="22"/>
      <c r="G2799" s="2" t="str">
        <f>IF('01_Données'!Q522="","",INDEX(Tableau3[Délai],MATCH('01_Données'!P522,Tableau3[Sequence],0),))</f>
        <v/>
      </c>
      <c r="H2799" s="2" t="str">
        <f>IF('01_Données'!Q522="","",INDEX(Tableau3[Date livraison],MATCH('01_Données'!P522,Tableau3[Sequence],0),))</f>
        <v/>
      </c>
      <c r="I2799" s="1" t="str">
        <f t="shared" si="51"/>
        <v/>
      </c>
    </row>
    <row r="2800" spans="1:9" x14ac:dyDescent="0.25">
      <c r="A2800" s="19" t="str">
        <f>IF(ROW()-10&lt;='01_Données'!$O$2,ROW()-10,"")</f>
        <v/>
      </c>
      <c r="B2800" s="1" t="str">
        <f>IF('01_Données'!Q523="","",INDEX(Tableau3[N°CMD],MATCH('01_Données'!P523,Tableau3[Sequence],0),))</f>
        <v/>
      </c>
      <c r="C2800" s="31" t="str">
        <f>IF('01_Données'!Q523="","",INDEX(Tableau3[Désignation],MATCH('01_Données'!P523,Tableau3[Sequence],0),))</f>
        <v/>
      </c>
      <c r="D2800" s="1"/>
      <c r="E2800" s="22"/>
      <c r="F2800" s="22"/>
      <c r="G2800" s="2" t="str">
        <f>IF('01_Données'!Q523="","",INDEX(Tableau3[Délai],MATCH('01_Données'!P523,Tableau3[Sequence],0),))</f>
        <v/>
      </c>
      <c r="H2800" s="2" t="str">
        <f>IF('01_Données'!Q523="","",INDEX(Tableau3[Date livraison],MATCH('01_Données'!P523,Tableau3[Sequence],0),))</f>
        <v/>
      </c>
      <c r="I2800" s="1" t="str">
        <f t="shared" si="51"/>
        <v/>
      </c>
    </row>
    <row r="2801" spans="1:9" x14ac:dyDescent="0.25">
      <c r="A2801" s="19" t="str">
        <f>IF(ROW()-10&lt;='01_Données'!$O$2,ROW()-10,"")</f>
        <v/>
      </c>
      <c r="B2801" s="1" t="str">
        <f>IF('01_Données'!Q524="","",INDEX(Tableau3[N°CMD],MATCH('01_Données'!P524,Tableau3[Sequence],0),))</f>
        <v/>
      </c>
      <c r="C2801" s="31" t="str">
        <f>IF('01_Données'!Q524="","",INDEX(Tableau3[Désignation],MATCH('01_Données'!P524,Tableau3[Sequence],0),))</f>
        <v/>
      </c>
      <c r="D2801" s="1"/>
      <c r="E2801" s="22"/>
      <c r="F2801" s="22"/>
      <c r="G2801" s="2" t="str">
        <f>IF('01_Données'!Q524="","",INDEX(Tableau3[Délai],MATCH('01_Données'!P524,Tableau3[Sequence],0),))</f>
        <v/>
      </c>
      <c r="H2801" s="2" t="str">
        <f>IF('01_Données'!Q524="","",INDEX(Tableau3[Date livraison],MATCH('01_Données'!P524,Tableau3[Sequence],0),))</f>
        <v/>
      </c>
      <c r="I2801" s="1" t="str">
        <f t="shared" si="51"/>
        <v/>
      </c>
    </row>
    <row r="2802" spans="1:9" x14ac:dyDescent="0.25">
      <c r="A2802" s="19" t="str">
        <f>IF(ROW()-10&lt;='01_Données'!$O$2,ROW()-10,"")</f>
        <v/>
      </c>
      <c r="B2802" s="1" t="str">
        <f>IF('01_Données'!Q525="","",INDEX(Tableau3[N°CMD],MATCH('01_Données'!P525,Tableau3[Sequence],0),))</f>
        <v/>
      </c>
      <c r="C2802" s="31" t="str">
        <f>IF('01_Données'!Q525="","",INDEX(Tableau3[Désignation],MATCH('01_Données'!P525,Tableau3[Sequence],0),))</f>
        <v/>
      </c>
      <c r="D2802" s="1"/>
      <c r="E2802" s="22"/>
      <c r="F2802" s="22"/>
      <c r="G2802" s="2" t="str">
        <f>IF('01_Données'!Q525="","",INDEX(Tableau3[Délai],MATCH('01_Données'!P525,Tableau3[Sequence],0),))</f>
        <v/>
      </c>
      <c r="H2802" s="2" t="str">
        <f>IF('01_Données'!Q525="","",INDEX(Tableau3[Date livraison],MATCH('01_Données'!P525,Tableau3[Sequence],0),))</f>
        <v/>
      </c>
      <c r="I2802" s="1" t="str">
        <f t="shared" si="51"/>
        <v/>
      </c>
    </row>
    <row r="2803" spans="1:9" x14ac:dyDescent="0.25">
      <c r="A2803" s="19" t="str">
        <f>IF(ROW()-10&lt;='01_Données'!$O$2,ROW()-10,"")</f>
        <v/>
      </c>
      <c r="B2803" s="1" t="str">
        <f>IF('01_Données'!Q526="","",INDEX(Tableau3[N°CMD],MATCH('01_Données'!P526,Tableau3[Sequence],0),))</f>
        <v/>
      </c>
      <c r="C2803" s="31" t="str">
        <f>IF('01_Données'!Q526="","",INDEX(Tableau3[Désignation],MATCH('01_Données'!P526,Tableau3[Sequence],0),))</f>
        <v/>
      </c>
      <c r="D2803" s="1"/>
      <c r="E2803" s="22"/>
      <c r="F2803" s="22"/>
      <c r="G2803" s="2" t="str">
        <f>IF('01_Données'!Q526="","",INDEX(Tableau3[Délai],MATCH('01_Données'!P526,Tableau3[Sequence],0),))</f>
        <v/>
      </c>
      <c r="H2803" s="2" t="str">
        <f>IF('01_Données'!Q526="","",INDEX(Tableau3[Date livraison],MATCH('01_Données'!P526,Tableau3[Sequence],0),))</f>
        <v/>
      </c>
      <c r="I2803" s="1" t="str">
        <f t="shared" si="51"/>
        <v/>
      </c>
    </row>
    <row r="2804" spans="1:9" x14ac:dyDescent="0.25">
      <c r="A2804" s="19" t="str">
        <f>IF(ROW()-10&lt;='01_Données'!$O$2,ROW()-10,"")</f>
        <v/>
      </c>
      <c r="B2804" s="1" t="str">
        <f>IF('01_Données'!Q527="","",INDEX(Tableau3[N°CMD],MATCH('01_Données'!P527,Tableau3[Sequence],0),))</f>
        <v/>
      </c>
      <c r="C2804" s="31" t="str">
        <f>IF('01_Données'!Q527="","",INDEX(Tableau3[Désignation],MATCH('01_Données'!P527,Tableau3[Sequence],0),))</f>
        <v/>
      </c>
      <c r="D2804" s="1"/>
      <c r="E2804" s="22"/>
      <c r="F2804" s="22"/>
      <c r="G2804" s="2" t="str">
        <f>IF('01_Données'!Q527="","",INDEX(Tableau3[Délai],MATCH('01_Données'!P527,Tableau3[Sequence],0),))</f>
        <v/>
      </c>
      <c r="H2804" s="2" t="str">
        <f>IF('01_Données'!Q527="","",INDEX(Tableau3[Date livraison],MATCH('01_Données'!P527,Tableau3[Sequence],0),))</f>
        <v/>
      </c>
      <c r="I2804" s="1" t="str">
        <f t="shared" si="51"/>
        <v/>
      </c>
    </row>
    <row r="2805" spans="1:9" x14ac:dyDescent="0.25">
      <c r="A2805" s="19" t="str">
        <f>IF(ROW()-10&lt;='01_Données'!$O$2,ROW()-10,"")</f>
        <v/>
      </c>
      <c r="B2805" s="1" t="str">
        <f>IF('01_Données'!Q528="","",INDEX(Tableau3[N°CMD],MATCH('01_Données'!P528,Tableau3[Sequence],0),))</f>
        <v/>
      </c>
      <c r="C2805" s="31" t="str">
        <f>IF('01_Données'!Q528="","",INDEX(Tableau3[Désignation],MATCH('01_Données'!P528,Tableau3[Sequence],0),))</f>
        <v/>
      </c>
      <c r="D2805" s="1"/>
      <c r="E2805" s="22"/>
      <c r="F2805" s="22"/>
      <c r="G2805" s="2" t="str">
        <f>IF('01_Données'!Q528="","",INDEX(Tableau3[Délai],MATCH('01_Données'!P528,Tableau3[Sequence],0),))</f>
        <v/>
      </c>
      <c r="H2805" s="2" t="str">
        <f>IF('01_Données'!Q528="","",INDEX(Tableau3[Date livraison],MATCH('01_Données'!P528,Tableau3[Sequence],0),))</f>
        <v/>
      </c>
      <c r="I2805" s="1" t="str">
        <f t="shared" si="51"/>
        <v/>
      </c>
    </row>
    <row r="2806" spans="1:9" x14ac:dyDescent="0.25">
      <c r="A2806" s="19" t="str">
        <f>IF(ROW()-10&lt;='01_Données'!$O$2,ROW()-10,"")</f>
        <v/>
      </c>
      <c r="B2806" s="1" t="str">
        <f>IF('01_Données'!Q529="","",INDEX(Tableau3[N°CMD],MATCH('01_Données'!P529,Tableau3[Sequence],0),))</f>
        <v/>
      </c>
      <c r="C2806" s="31" t="str">
        <f>IF('01_Données'!Q529="","",INDEX(Tableau3[Désignation],MATCH('01_Données'!P529,Tableau3[Sequence],0),))</f>
        <v/>
      </c>
      <c r="D2806" s="1"/>
      <c r="E2806" s="22"/>
      <c r="F2806" s="22"/>
      <c r="G2806" s="2" t="str">
        <f>IF('01_Données'!Q529="","",INDEX(Tableau3[Délai],MATCH('01_Données'!P529,Tableau3[Sequence],0),))</f>
        <v/>
      </c>
      <c r="H2806" s="2" t="str">
        <f>IF('01_Données'!Q529="","",INDEX(Tableau3[Date livraison],MATCH('01_Données'!P529,Tableau3[Sequence],0),))</f>
        <v/>
      </c>
      <c r="I2806" s="1" t="str">
        <f t="shared" ref="I2806:I2869" si="52">IF(ISBLANK(A2806),"",IFERROR(H2806-G2806,""))</f>
        <v/>
      </c>
    </row>
    <row r="2807" spans="1:9" x14ac:dyDescent="0.25">
      <c r="A2807" s="19" t="str">
        <f>IF(ROW()-10&lt;='01_Données'!$O$2,ROW()-10,"")</f>
        <v/>
      </c>
      <c r="B2807" s="1" t="str">
        <f>IF('01_Données'!Q530="","",INDEX(Tableau3[N°CMD],MATCH('01_Données'!P530,Tableau3[Sequence],0),))</f>
        <v/>
      </c>
      <c r="C2807" s="31" t="str">
        <f>IF('01_Données'!Q530="","",INDEX(Tableau3[Désignation],MATCH('01_Données'!P530,Tableau3[Sequence],0),))</f>
        <v/>
      </c>
      <c r="D2807" s="1"/>
      <c r="E2807" s="22"/>
      <c r="F2807" s="22"/>
      <c r="G2807" s="2" t="str">
        <f>IF('01_Données'!Q530="","",INDEX(Tableau3[Délai],MATCH('01_Données'!P530,Tableau3[Sequence],0),))</f>
        <v/>
      </c>
      <c r="H2807" s="2" t="str">
        <f>IF('01_Données'!Q530="","",INDEX(Tableau3[Date livraison],MATCH('01_Données'!P530,Tableau3[Sequence],0),))</f>
        <v/>
      </c>
      <c r="I2807" s="1" t="str">
        <f t="shared" si="52"/>
        <v/>
      </c>
    </row>
    <row r="2808" spans="1:9" x14ac:dyDescent="0.25">
      <c r="A2808" s="19" t="str">
        <f>IF(ROW()-10&lt;='01_Données'!$O$2,ROW()-10,"")</f>
        <v/>
      </c>
      <c r="B2808" s="1" t="str">
        <f>IF('01_Données'!Q531="","",INDEX(Tableau3[N°CMD],MATCH('01_Données'!P531,Tableau3[Sequence],0),))</f>
        <v/>
      </c>
      <c r="C2808" s="31" t="str">
        <f>IF('01_Données'!Q531="","",INDEX(Tableau3[Désignation],MATCH('01_Données'!P531,Tableau3[Sequence],0),))</f>
        <v/>
      </c>
      <c r="D2808" s="1"/>
      <c r="E2808" s="22"/>
      <c r="F2808" s="22"/>
      <c r="G2808" s="2" t="str">
        <f>IF('01_Données'!Q531="","",INDEX(Tableau3[Délai],MATCH('01_Données'!P531,Tableau3[Sequence],0),))</f>
        <v/>
      </c>
      <c r="H2808" s="2" t="str">
        <f>IF('01_Données'!Q531="","",INDEX(Tableau3[Date livraison],MATCH('01_Données'!P531,Tableau3[Sequence],0),))</f>
        <v/>
      </c>
      <c r="I2808" s="1" t="str">
        <f t="shared" si="52"/>
        <v/>
      </c>
    </row>
    <row r="2809" spans="1:9" x14ac:dyDescent="0.25">
      <c r="A2809" s="19" t="str">
        <f>IF(ROW()-10&lt;='01_Données'!$O$2,ROW()-10,"")</f>
        <v/>
      </c>
      <c r="B2809" s="1" t="str">
        <f>IF('01_Données'!Q532="","",INDEX(Tableau3[N°CMD],MATCH('01_Données'!P532,Tableau3[Sequence],0),))</f>
        <v/>
      </c>
      <c r="C2809" s="31" t="str">
        <f>IF('01_Données'!Q532="","",INDEX(Tableau3[Désignation],MATCH('01_Données'!P532,Tableau3[Sequence],0),))</f>
        <v/>
      </c>
      <c r="D2809" s="1"/>
      <c r="E2809" s="22"/>
      <c r="F2809" s="22"/>
      <c r="G2809" s="2" t="str">
        <f>IF('01_Données'!Q532="","",INDEX(Tableau3[Délai],MATCH('01_Données'!P532,Tableau3[Sequence],0),))</f>
        <v/>
      </c>
      <c r="H2809" s="2" t="str">
        <f>IF('01_Données'!Q532="","",INDEX(Tableau3[Date livraison],MATCH('01_Données'!P532,Tableau3[Sequence],0),))</f>
        <v/>
      </c>
      <c r="I2809" s="1" t="str">
        <f t="shared" si="52"/>
        <v/>
      </c>
    </row>
    <row r="2810" spans="1:9" x14ac:dyDescent="0.25">
      <c r="A2810" s="19" t="str">
        <f>IF(ROW()-10&lt;='01_Données'!$O$2,ROW()-10,"")</f>
        <v/>
      </c>
      <c r="B2810" s="1" t="str">
        <f>IF('01_Données'!Q533="","",INDEX(Tableau3[N°CMD],MATCH('01_Données'!P533,Tableau3[Sequence],0),))</f>
        <v/>
      </c>
      <c r="C2810" s="31" t="str">
        <f>IF('01_Données'!Q533="","",INDEX(Tableau3[Désignation],MATCH('01_Données'!P533,Tableau3[Sequence],0),))</f>
        <v/>
      </c>
      <c r="D2810" s="1"/>
      <c r="E2810" s="22"/>
      <c r="F2810" s="22"/>
      <c r="G2810" s="2" t="str">
        <f>IF('01_Données'!Q533="","",INDEX(Tableau3[Délai],MATCH('01_Données'!P533,Tableau3[Sequence],0),))</f>
        <v/>
      </c>
      <c r="H2810" s="2" t="str">
        <f>IF('01_Données'!Q533="","",INDEX(Tableau3[Date livraison],MATCH('01_Données'!P533,Tableau3[Sequence],0),))</f>
        <v/>
      </c>
      <c r="I2810" s="1" t="str">
        <f t="shared" si="52"/>
        <v/>
      </c>
    </row>
    <row r="2811" spans="1:9" x14ac:dyDescent="0.25">
      <c r="A2811" s="19" t="str">
        <f>IF(ROW()-10&lt;='01_Données'!$O$2,ROW()-10,"")</f>
        <v/>
      </c>
      <c r="B2811" s="1" t="str">
        <f>IF('01_Données'!Q534="","",INDEX(Tableau3[N°CMD],MATCH('01_Données'!P534,Tableau3[Sequence],0),))</f>
        <v/>
      </c>
      <c r="C2811" s="31" t="str">
        <f>IF('01_Données'!Q534="","",INDEX(Tableau3[Désignation],MATCH('01_Données'!P534,Tableau3[Sequence],0),))</f>
        <v/>
      </c>
      <c r="D2811" s="1"/>
      <c r="E2811" s="22"/>
      <c r="F2811" s="22"/>
      <c r="G2811" s="2" t="str">
        <f>IF('01_Données'!Q534="","",INDEX(Tableau3[Délai],MATCH('01_Données'!P534,Tableau3[Sequence],0),))</f>
        <v/>
      </c>
      <c r="H2811" s="2" t="str">
        <f>IF('01_Données'!Q534="","",INDEX(Tableau3[Date livraison],MATCH('01_Données'!P534,Tableau3[Sequence],0),))</f>
        <v/>
      </c>
      <c r="I2811" s="1" t="str">
        <f t="shared" si="52"/>
        <v/>
      </c>
    </row>
    <row r="2812" spans="1:9" x14ac:dyDescent="0.25">
      <c r="A2812" s="19" t="str">
        <f>IF(ROW()-10&lt;='01_Données'!$O$2,ROW()-10,"")</f>
        <v/>
      </c>
      <c r="B2812" s="1" t="str">
        <f>IF('01_Données'!Q535="","",INDEX(Tableau3[N°CMD],MATCH('01_Données'!P535,Tableau3[Sequence],0),))</f>
        <v/>
      </c>
      <c r="C2812" s="31" t="str">
        <f>IF('01_Données'!Q535="","",INDEX(Tableau3[Désignation],MATCH('01_Données'!P535,Tableau3[Sequence],0),))</f>
        <v/>
      </c>
      <c r="D2812" s="1"/>
      <c r="E2812" s="22"/>
      <c r="F2812" s="22"/>
      <c r="G2812" s="2" t="str">
        <f>IF('01_Données'!Q535="","",INDEX(Tableau3[Délai],MATCH('01_Données'!P535,Tableau3[Sequence],0),))</f>
        <v/>
      </c>
      <c r="H2812" s="2" t="str">
        <f>IF('01_Données'!Q535="","",INDEX(Tableau3[Date livraison],MATCH('01_Données'!P535,Tableau3[Sequence],0),))</f>
        <v/>
      </c>
      <c r="I2812" s="1" t="str">
        <f t="shared" si="52"/>
        <v/>
      </c>
    </row>
    <row r="2813" spans="1:9" x14ac:dyDescent="0.25">
      <c r="A2813" s="19" t="str">
        <f>IF(ROW()-10&lt;='01_Données'!$O$2,ROW()-10,"")</f>
        <v/>
      </c>
      <c r="B2813" s="1" t="str">
        <f>IF('01_Données'!Q536="","",INDEX(Tableau3[N°CMD],MATCH('01_Données'!P536,Tableau3[Sequence],0),))</f>
        <v/>
      </c>
      <c r="C2813" s="31" t="str">
        <f>IF('01_Données'!Q536="","",INDEX(Tableau3[Désignation],MATCH('01_Données'!P536,Tableau3[Sequence],0),))</f>
        <v/>
      </c>
      <c r="D2813" s="1"/>
      <c r="E2813" s="22"/>
      <c r="F2813" s="22"/>
      <c r="G2813" s="2" t="str">
        <f>IF('01_Données'!Q536="","",INDEX(Tableau3[Délai],MATCH('01_Données'!P536,Tableau3[Sequence],0),))</f>
        <v/>
      </c>
      <c r="H2813" s="2" t="str">
        <f>IF('01_Données'!Q536="","",INDEX(Tableau3[Date livraison],MATCH('01_Données'!P536,Tableau3[Sequence],0),))</f>
        <v/>
      </c>
      <c r="I2813" s="1" t="str">
        <f t="shared" si="52"/>
        <v/>
      </c>
    </row>
    <row r="2814" spans="1:9" x14ac:dyDescent="0.25">
      <c r="A2814" s="19" t="str">
        <f>IF(ROW()-10&lt;='01_Données'!$O$2,ROW()-10,"")</f>
        <v/>
      </c>
      <c r="B2814" s="1" t="str">
        <f>IF('01_Données'!Q537="","",INDEX(Tableau3[N°CMD],MATCH('01_Données'!P537,Tableau3[Sequence],0),))</f>
        <v/>
      </c>
      <c r="C2814" s="31" t="str">
        <f>IF('01_Données'!Q537="","",INDEX(Tableau3[Désignation],MATCH('01_Données'!P537,Tableau3[Sequence],0),))</f>
        <v/>
      </c>
      <c r="D2814" s="1"/>
      <c r="E2814" s="22"/>
      <c r="F2814" s="22"/>
      <c r="G2814" s="2" t="str">
        <f>IF('01_Données'!Q537="","",INDEX(Tableau3[Délai],MATCH('01_Données'!P537,Tableau3[Sequence],0),))</f>
        <v/>
      </c>
      <c r="H2814" s="2" t="str">
        <f>IF('01_Données'!Q537="","",INDEX(Tableau3[Date livraison],MATCH('01_Données'!P537,Tableau3[Sequence],0),))</f>
        <v/>
      </c>
      <c r="I2814" s="1" t="str">
        <f t="shared" si="52"/>
        <v/>
      </c>
    </row>
    <row r="2815" spans="1:9" x14ac:dyDescent="0.25">
      <c r="A2815" s="19" t="str">
        <f>IF(ROW()-10&lt;='01_Données'!$O$2,ROW()-10,"")</f>
        <v/>
      </c>
      <c r="B2815" s="1" t="str">
        <f>IF('01_Données'!Q538="","",INDEX(Tableau3[N°CMD],MATCH('01_Données'!P538,Tableau3[Sequence],0),))</f>
        <v/>
      </c>
      <c r="C2815" s="31" t="str">
        <f>IF('01_Données'!Q538="","",INDEX(Tableau3[Désignation],MATCH('01_Données'!P538,Tableau3[Sequence],0),))</f>
        <v/>
      </c>
      <c r="D2815" s="1"/>
      <c r="E2815" s="22"/>
      <c r="F2815" s="22"/>
      <c r="G2815" s="2" t="str">
        <f>IF('01_Données'!Q538="","",INDEX(Tableau3[Délai],MATCH('01_Données'!P538,Tableau3[Sequence],0),))</f>
        <v/>
      </c>
      <c r="H2815" s="2" t="str">
        <f>IF('01_Données'!Q538="","",INDEX(Tableau3[Date livraison],MATCH('01_Données'!P538,Tableau3[Sequence],0),))</f>
        <v/>
      </c>
      <c r="I2815" s="1" t="str">
        <f t="shared" si="52"/>
        <v/>
      </c>
    </row>
    <row r="2816" spans="1:9" x14ac:dyDescent="0.25">
      <c r="A2816" s="19" t="str">
        <f>IF(ROW()-10&lt;='01_Données'!$O$2,ROW()-10,"")</f>
        <v/>
      </c>
      <c r="B2816" s="1" t="str">
        <f>IF('01_Données'!Q539="","",INDEX(Tableau3[N°CMD],MATCH('01_Données'!P539,Tableau3[Sequence],0),))</f>
        <v/>
      </c>
      <c r="C2816" s="31" t="str">
        <f>IF('01_Données'!Q539="","",INDEX(Tableau3[Désignation],MATCH('01_Données'!P539,Tableau3[Sequence],0),))</f>
        <v/>
      </c>
      <c r="D2816" s="1"/>
      <c r="E2816" s="22"/>
      <c r="F2816" s="22"/>
      <c r="G2816" s="2" t="str">
        <f>IF('01_Données'!Q539="","",INDEX(Tableau3[Délai],MATCH('01_Données'!P539,Tableau3[Sequence],0),))</f>
        <v/>
      </c>
      <c r="H2816" s="2" t="str">
        <f>IF('01_Données'!Q539="","",INDEX(Tableau3[Date livraison],MATCH('01_Données'!P539,Tableau3[Sequence],0),))</f>
        <v/>
      </c>
      <c r="I2816" s="1" t="str">
        <f t="shared" si="52"/>
        <v/>
      </c>
    </row>
    <row r="2817" spans="1:9" x14ac:dyDescent="0.25">
      <c r="A2817" s="19" t="str">
        <f>IF(ROW()-10&lt;='01_Données'!$O$2,ROW()-10,"")</f>
        <v/>
      </c>
      <c r="B2817" s="1" t="str">
        <f>IF('01_Données'!Q540="","",INDEX(Tableau3[N°CMD],MATCH('01_Données'!P540,Tableau3[Sequence],0),))</f>
        <v/>
      </c>
      <c r="C2817" s="31" t="str">
        <f>IF('01_Données'!Q540="","",INDEX(Tableau3[Désignation],MATCH('01_Données'!P540,Tableau3[Sequence],0),))</f>
        <v/>
      </c>
      <c r="D2817" s="1"/>
      <c r="E2817" s="22"/>
      <c r="F2817" s="22"/>
      <c r="G2817" s="2" t="str">
        <f>IF('01_Données'!Q540="","",INDEX(Tableau3[Délai],MATCH('01_Données'!P540,Tableau3[Sequence],0),))</f>
        <v/>
      </c>
      <c r="H2817" s="2" t="str">
        <f>IF('01_Données'!Q540="","",INDEX(Tableau3[Date livraison],MATCH('01_Données'!P540,Tableau3[Sequence],0),))</f>
        <v/>
      </c>
      <c r="I2817" s="1" t="str">
        <f t="shared" si="52"/>
        <v/>
      </c>
    </row>
    <row r="2818" spans="1:9" x14ac:dyDescent="0.25">
      <c r="A2818" s="19" t="str">
        <f>IF(ROW()-10&lt;='01_Données'!$O$2,ROW()-10,"")</f>
        <v/>
      </c>
      <c r="B2818" s="1" t="str">
        <f>IF('01_Données'!Q541="","",INDEX(Tableau3[N°CMD],MATCH('01_Données'!P541,Tableau3[Sequence],0),))</f>
        <v/>
      </c>
      <c r="C2818" s="31" t="str">
        <f>IF('01_Données'!Q541="","",INDEX(Tableau3[Désignation],MATCH('01_Données'!P541,Tableau3[Sequence],0),))</f>
        <v/>
      </c>
      <c r="D2818" s="1"/>
      <c r="E2818" s="22"/>
      <c r="F2818" s="22"/>
      <c r="G2818" s="2" t="str">
        <f>IF('01_Données'!Q541="","",INDEX(Tableau3[Délai],MATCH('01_Données'!P541,Tableau3[Sequence],0),))</f>
        <v/>
      </c>
      <c r="H2818" s="2" t="str">
        <f>IF('01_Données'!Q541="","",INDEX(Tableau3[Date livraison],MATCH('01_Données'!P541,Tableau3[Sequence],0),))</f>
        <v/>
      </c>
      <c r="I2818" s="1" t="str">
        <f t="shared" si="52"/>
        <v/>
      </c>
    </row>
    <row r="2819" spans="1:9" x14ac:dyDescent="0.25">
      <c r="A2819" s="19" t="str">
        <f>IF(ROW()-10&lt;='01_Données'!$O$2,ROW()-10,"")</f>
        <v/>
      </c>
      <c r="B2819" s="1" t="str">
        <f>IF('01_Données'!Q542="","",INDEX(Tableau3[N°CMD],MATCH('01_Données'!P542,Tableau3[Sequence],0),))</f>
        <v/>
      </c>
      <c r="C2819" s="31" t="str">
        <f>IF('01_Données'!Q542="","",INDEX(Tableau3[Désignation],MATCH('01_Données'!P542,Tableau3[Sequence],0),))</f>
        <v/>
      </c>
      <c r="D2819" s="1"/>
      <c r="E2819" s="22"/>
      <c r="F2819" s="22"/>
      <c r="G2819" s="2" t="str">
        <f>IF('01_Données'!Q542="","",INDEX(Tableau3[Délai],MATCH('01_Données'!P542,Tableau3[Sequence],0),))</f>
        <v/>
      </c>
      <c r="H2819" s="2" t="str">
        <f>IF('01_Données'!Q542="","",INDEX(Tableau3[Date livraison],MATCH('01_Données'!P542,Tableau3[Sequence],0),))</f>
        <v/>
      </c>
      <c r="I2819" s="1" t="str">
        <f t="shared" si="52"/>
        <v/>
      </c>
    </row>
    <row r="2820" spans="1:9" x14ac:dyDescent="0.25">
      <c r="A2820" s="19" t="str">
        <f>IF(ROW()-10&lt;='01_Données'!$O$2,ROW()-10,"")</f>
        <v/>
      </c>
      <c r="B2820" s="1" t="str">
        <f>IF('01_Données'!Q543="","",INDEX(Tableau3[N°CMD],MATCH('01_Données'!P543,Tableau3[Sequence],0),))</f>
        <v/>
      </c>
      <c r="C2820" s="31" t="str">
        <f>IF('01_Données'!Q543="","",INDEX(Tableau3[Désignation],MATCH('01_Données'!P543,Tableau3[Sequence],0),))</f>
        <v/>
      </c>
      <c r="D2820" s="1"/>
      <c r="E2820" s="22"/>
      <c r="F2820" s="22"/>
      <c r="G2820" s="2" t="str">
        <f>IF('01_Données'!Q543="","",INDEX(Tableau3[Délai],MATCH('01_Données'!P543,Tableau3[Sequence],0),))</f>
        <v/>
      </c>
      <c r="H2820" s="2" t="str">
        <f>IF('01_Données'!Q543="","",INDEX(Tableau3[Date livraison],MATCH('01_Données'!P543,Tableau3[Sequence],0),))</f>
        <v/>
      </c>
      <c r="I2820" s="1" t="str">
        <f t="shared" si="52"/>
        <v/>
      </c>
    </row>
    <row r="2821" spans="1:9" x14ac:dyDescent="0.25">
      <c r="A2821" s="19" t="str">
        <f>IF(ROW()-10&lt;='01_Données'!$O$2,ROW()-10,"")</f>
        <v/>
      </c>
      <c r="B2821" s="1" t="str">
        <f>IF('01_Données'!Q544="","",INDEX(Tableau3[N°CMD],MATCH('01_Données'!P544,Tableau3[Sequence],0),))</f>
        <v/>
      </c>
      <c r="C2821" s="31" t="str">
        <f>IF('01_Données'!Q544="","",INDEX(Tableau3[Désignation],MATCH('01_Données'!P544,Tableau3[Sequence],0),))</f>
        <v/>
      </c>
      <c r="D2821" s="1"/>
      <c r="E2821" s="22"/>
      <c r="F2821" s="22"/>
      <c r="G2821" s="2" t="str">
        <f>IF('01_Données'!Q544="","",INDEX(Tableau3[Délai],MATCH('01_Données'!P544,Tableau3[Sequence],0),))</f>
        <v/>
      </c>
      <c r="H2821" s="2" t="str">
        <f>IF('01_Données'!Q544="","",INDEX(Tableau3[Date livraison],MATCH('01_Données'!P544,Tableau3[Sequence],0),))</f>
        <v/>
      </c>
      <c r="I2821" s="1" t="str">
        <f t="shared" si="52"/>
        <v/>
      </c>
    </row>
    <row r="2822" spans="1:9" x14ac:dyDescent="0.25">
      <c r="A2822" s="19" t="str">
        <f>IF(ROW()-10&lt;='01_Données'!$O$2,ROW()-10,"")</f>
        <v/>
      </c>
      <c r="B2822" s="1" t="str">
        <f>IF('01_Données'!Q545="","",INDEX(Tableau3[N°CMD],MATCH('01_Données'!P545,Tableau3[Sequence],0),))</f>
        <v/>
      </c>
      <c r="C2822" s="31" t="str">
        <f>IF('01_Données'!Q545="","",INDEX(Tableau3[Désignation],MATCH('01_Données'!P545,Tableau3[Sequence],0),))</f>
        <v/>
      </c>
      <c r="D2822" s="1"/>
      <c r="E2822" s="22"/>
      <c r="F2822" s="22"/>
      <c r="G2822" s="2" t="str">
        <f>IF('01_Données'!Q545="","",INDEX(Tableau3[Délai],MATCH('01_Données'!P545,Tableau3[Sequence],0),))</f>
        <v/>
      </c>
      <c r="H2822" s="2" t="str">
        <f>IF('01_Données'!Q545="","",INDEX(Tableau3[Date livraison],MATCH('01_Données'!P545,Tableau3[Sequence],0),))</f>
        <v/>
      </c>
      <c r="I2822" s="1" t="str">
        <f t="shared" si="52"/>
        <v/>
      </c>
    </row>
    <row r="2823" spans="1:9" x14ac:dyDescent="0.25">
      <c r="A2823" s="19" t="str">
        <f>IF(ROW()-10&lt;='01_Données'!$O$2,ROW()-10,"")</f>
        <v/>
      </c>
      <c r="B2823" s="1" t="str">
        <f>IF('01_Données'!Q546="","",INDEX(Tableau3[N°CMD],MATCH('01_Données'!P546,Tableau3[Sequence],0),))</f>
        <v/>
      </c>
      <c r="C2823" s="31" t="str">
        <f>IF('01_Données'!Q546="","",INDEX(Tableau3[Désignation],MATCH('01_Données'!P546,Tableau3[Sequence],0),))</f>
        <v/>
      </c>
      <c r="D2823" s="1"/>
      <c r="E2823" s="22"/>
      <c r="F2823" s="22"/>
      <c r="G2823" s="2" t="str">
        <f>IF('01_Données'!Q546="","",INDEX(Tableau3[Délai],MATCH('01_Données'!P546,Tableau3[Sequence],0),))</f>
        <v/>
      </c>
      <c r="H2823" s="2" t="str">
        <f>IF('01_Données'!Q546="","",INDEX(Tableau3[Date livraison],MATCH('01_Données'!P546,Tableau3[Sequence],0),))</f>
        <v/>
      </c>
      <c r="I2823" s="1" t="str">
        <f t="shared" si="52"/>
        <v/>
      </c>
    </row>
    <row r="2824" spans="1:9" x14ac:dyDescent="0.25">
      <c r="A2824" s="19" t="str">
        <f>IF(ROW()-10&lt;='01_Données'!$O$2,ROW()-10,"")</f>
        <v/>
      </c>
      <c r="B2824" s="1" t="str">
        <f>IF('01_Données'!Q547="","",INDEX(Tableau3[N°CMD],MATCH('01_Données'!P547,Tableau3[Sequence],0),))</f>
        <v/>
      </c>
      <c r="C2824" s="31" t="str">
        <f>IF('01_Données'!Q547="","",INDEX(Tableau3[Désignation],MATCH('01_Données'!P547,Tableau3[Sequence],0),))</f>
        <v/>
      </c>
      <c r="D2824" s="1"/>
      <c r="E2824" s="22"/>
      <c r="F2824" s="22"/>
      <c r="G2824" s="2" t="str">
        <f>IF('01_Données'!Q547="","",INDEX(Tableau3[Délai],MATCH('01_Données'!P547,Tableau3[Sequence],0),))</f>
        <v/>
      </c>
      <c r="H2824" s="2" t="str">
        <f>IF('01_Données'!Q547="","",INDEX(Tableau3[Date livraison],MATCH('01_Données'!P547,Tableau3[Sequence],0),))</f>
        <v/>
      </c>
      <c r="I2824" s="1" t="str">
        <f t="shared" si="52"/>
        <v/>
      </c>
    </row>
    <row r="2825" spans="1:9" x14ac:dyDescent="0.25">
      <c r="A2825" s="19" t="str">
        <f>IF(ROW()-10&lt;='01_Données'!$O$2,ROW()-10,"")</f>
        <v/>
      </c>
      <c r="B2825" s="1" t="str">
        <f>IF('01_Données'!Q548="","",INDEX(Tableau3[N°CMD],MATCH('01_Données'!P548,Tableau3[Sequence],0),))</f>
        <v/>
      </c>
      <c r="C2825" s="31" t="str">
        <f>IF('01_Données'!Q548="","",INDEX(Tableau3[Désignation],MATCH('01_Données'!P548,Tableau3[Sequence],0),))</f>
        <v/>
      </c>
      <c r="D2825" s="1"/>
      <c r="E2825" s="22"/>
      <c r="F2825" s="22"/>
      <c r="G2825" s="2" t="str">
        <f>IF('01_Données'!Q548="","",INDEX(Tableau3[Délai],MATCH('01_Données'!P548,Tableau3[Sequence],0),))</f>
        <v/>
      </c>
      <c r="H2825" s="2" t="str">
        <f>IF('01_Données'!Q548="","",INDEX(Tableau3[Date livraison],MATCH('01_Données'!P548,Tableau3[Sequence],0),))</f>
        <v/>
      </c>
      <c r="I2825" s="1" t="str">
        <f t="shared" si="52"/>
        <v/>
      </c>
    </row>
    <row r="2826" spans="1:9" x14ac:dyDescent="0.25">
      <c r="A2826" s="19" t="str">
        <f>IF(ROW()-10&lt;='01_Données'!$O$2,ROW()-10,"")</f>
        <v/>
      </c>
      <c r="B2826" s="1" t="str">
        <f>IF('01_Données'!Q549="","",INDEX(Tableau3[N°CMD],MATCH('01_Données'!P549,Tableau3[Sequence],0),))</f>
        <v/>
      </c>
      <c r="C2826" s="31" t="str">
        <f>IF('01_Données'!Q549="","",INDEX(Tableau3[Désignation],MATCH('01_Données'!P549,Tableau3[Sequence],0),))</f>
        <v/>
      </c>
      <c r="D2826" s="1"/>
      <c r="E2826" s="22"/>
      <c r="F2826" s="22"/>
      <c r="G2826" s="2" t="str">
        <f>IF('01_Données'!Q549="","",INDEX(Tableau3[Délai],MATCH('01_Données'!P549,Tableau3[Sequence],0),))</f>
        <v/>
      </c>
      <c r="H2826" s="2" t="str">
        <f>IF('01_Données'!Q549="","",INDEX(Tableau3[Date livraison],MATCH('01_Données'!P549,Tableau3[Sequence],0),))</f>
        <v/>
      </c>
      <c r="I2826" s="1" t="str">
        <f t="shared" si="52"/>
        <v/>
      </c>
    </row>
    <row r="2827" spans="1:9" x14ac:dyDescent="0.25">
      <c r="A2827" s="19" t="str">
        <f>IF(ROW()-10&lt;='01_Données'!$O$2,ROW()-10,"")</f>
        <v/>
      </c>
      <c r="B2827" s="1" t="str">
        <f>IF('01_Données'!Q550="","",INDEX(Tableau3[N°CMD],MATCH('01_Données'!P550,Tableau3[Sequence],0),))</f>
        <v/>
      </c>
      <c r="C2827" s="31" t="str">
        <f>IF('01_Données'!Q550="","",INDEX(Tableau3[Désignation],MATCH('01_Données'!P550,Tableau3[Sequence],0),))</f>
        <v/>
      </c>
      <c r="D2827" s="1"/>
      <c r="E2827" s="22"/>
      <c r="F2827" s="22"/>
      <c r="G2827" s="2" t="str">
        <f>IF('01_Données'!Q550="","",INDEX(Tableau3[Délai],MATCH('01_Données'!P550,Tableau3[Sequence],0),))</f>
        <v/>
      </c>
      <c r="H2827" s="2" t="str">
        <f>IF('01_Données'!Q550="","",INDEX(Tableau3[Date livraison],MATCH('01_Données'!P550,Tableau3[Sequence],0),))</f>
        <v/>
      </c>
      <c r="I2827" s="1" t="str">
        <f t="shared" si="52"/>
        <v/>
      </c>
    </row>
    <row r="2828" spans="1:9" x14ac:dyDescent="0.25">
      <c r="A2828" s="19" t="str">
        <f>IF(ROW()-10&lt;='01_Données'!$O$2,ROW()-10,"")</f>
        <v/>
      </c>
      <c r="B2828" s="1" t="str">
        <f>IF('01_Données'!Q551="","",INDEX(Tableau3[N°CMD],MATCH('01_Données'!P551,Tableau3[Sequence],0),))</f>
        <v/>
      </c>
      <c r="C2828" s="31" t="str">
        <f>IF('01_Données'!Q551="","",INDEX(Tableau3[Désignation],MATCH('01_Données'!P551,Tableau3[Sequence],0),))</f>
        <v/>
      </c>
      <c r="D2828" s="1"/>
      <c r="E2828" s="22"/>
      <c r="F2828" s="22"/>
      <c r="G2828" s="2" t="str">
        <f>IF('01_Données'!Q551="","",INDEX(Tableau3[Délai],MATCH('01_Données'!P551,Tableau3[Sequence],0),))</f>
        <v/>
      </c>
      <c r="H2828" s="2" t="str">
        <f>IF('01_Données'!Q551="","",INDEX(Tableau3[Date livraison],MATCH('01_Données'!P551,Tableau3[Sequence],0),))</f>
        <v/>
      </c>
      <c r="I2828" s="1" t="str">
        <f t="shared" si="52"/>
        <v/>
      </c>
    </row>
    <row r="2829" spans="1:9" x14ac:dyDescent="0.25">
      <c r="A2829" s="19" t="str">
        <f>IF(ROW()-10&lt;='01_Données'!$O$2,ROW()-10,"")</f>
        <v/>
      </c>
      <c r="B2829" s="1" t="str">
        <f>IF('01_Données'!Q552="","",INDEX(Tableau3[N°CMD],MATCH('01_Données'!P552,Tableau3[Sequence],0),))</f>
        <v/>
      </c>
      <c r="C2829" s="31" t="str">
        <f>IF('01_Données'!Q552="","",INDEX(Tableau3[Désignation],MATCH('01_Données'!P552,Tableau3[Sequence],0),))</f>
        <v/>
      </c>
      <c r="D2829" s="1"/>
      <c r="E2829" s="22"/>
      <c r="F2829" s="22"/>
      <c r="G2829" s="2" t="str">
        <f>IF('01_Données'!Q552="","",INDEX(Tableau3[Délai],MATCH('01_Données'!P552,Tableau3[Sequence],0),))</f>
        <v/>
      </c>
      <c r="H2829" s="2" t="str">
        <f>IF('01_Données'!Q552="","",INDEX(Tableau3[Date livraison],MATCH('01_Données'!P552,Tableau3[Sequence],0),))</f>
        <v/>
      </c>
      <c r="I2829" s="1" t="str">
        <f t="shared" si="52"/>
        <v/>
      </c>
    </row>
    <row r="2830" spans="1:9" x14ac:dyDescent="0.25">
      <c r="A2830" s="19" t="str">
        <f>IF(ROW()-10&lt;='01_Données'!$O$2,ROW()-10,"")</f>
        <v/>
      </c>
      <c r="B2830" s="1" t="str">
        <f>IF('01_Données'!Q553="","",INDEX(Tableau3[N°CMD],MATCH('01_Données'!P553,Tableau3[Sequence],0),))</f>
        <v/>
      </c>
      <c r="C2830" s="31" t="str">
        <f>IF('01_Données'!Q553="","",INDEX(Tableau3[Désignation],MATCH('01_Données'!P553,Tableau3[Sequence],0),))</f>
        <v/>
      </c>
      <c r="D2830" s="1"/>
      <c r="E2830" s="22"/>
      <c r="F2830" s="22"/>
      <c r="G2830" s="2" t="str">
        <f>IF('01_Données'!Q553="","",INDEX(Tableau3[Délai],MATCH('01_Données'!P553,Tableau3[Sequence],0),))</f>
        <v/>
      </c>
      <c r="H2830" s="2" t="str">
        <f>IF('01_Données'!Q553="","",INDEX(Tableau3[Date livraison],MATCH('01_Données'!P553,Tableau3[Sequence],0),))</f>
        <v/>
      </c>
      <c r="I2830" s="1" t="str">
        <f t="shared" si="52"/>
        <v/>
      </c>
    </row>
    <row r="2831" spans="1:9" x14ac:dyDescent="0.25">
      <c r="A2831" s="19" t="str">
        <f>IF(ROW()-10&lt;='01_Données'!$O$2,ROW()-10,"")</f>
        <v/>
      </c>
      <c r="B2831" s="1" t="str">
        <f>IF('01_Données'!Q554="","",INDEX(Tableau3[N°CMD],MATCH('01_Données'!P554,Tableau3[Sequence],0),))</f>
        <v/>
      </c>
      <c r="C2831" s="31" t="str">
        <f>IF('01_Données'!Q554="","",INDEX(Tableau3[Désignation],MATCH('01_Données'!P554,Tableau3[Sequence],0),))</f>
        <v/>
      </c>
      <c r="D2831" s="1"/>
      <c r="E2831" s="22"/>
      <c r="F2831" s="22"/>
      <c r="G2831" s="2" t="str">
        <f>IF('01_Données'!Q554="","",INDEX(Tableau3[Délai],MATCH('01_Données'!P554,Tableau3[Sequence],0),))</f>
        <v/>
      </c>
      <c r="H2831" s="2" t="str">
        <f>IF('01_Données'!Q554="","",INDEX(Tableau3[Date livraison],MATCH('01_Données'!P554,Tableau3[Sequence],0),))</f>
        <v/>
      </c>
      <c r="I2831" s="1" t="str">
        <f t="shared" si="52"/>
        <v/>
      </c>
    </row>
    <row r="2832" spans="1:9" x14ac:dyDescent="0.25">
      <c r="A2832" s="19" t="str">
        <f>IF(ROW()-10&lt;='01_Données'!$O$2,ROW()-10,"")</f>
        <v/>
      </c>
      <c r="B2832" s="1" t="str">
        <f>IF('01_Données'!Q555="","",INDEX(Tableau3[N°CMD],MATCH('01_Données'!P555,Tableau3[Sequence],0),))</f>
        <v/>
      </c>
      <c r="C2832" s="31" t="str">
        <f>IF('01_Données'!Q555="","",INDEX(Tableau3[Désignation],MATCH('01_Données'!P555,Tableau3[Sequence],0),))</f>
        <v/>
      </c>
      <c r="D2832" s="1"/>
      <c r="E2832" s="22"/>
      <c r="F2832" s="22"/>
      <c r="G2832" s="2" t="str">
        <f>IF('01_Données'!Q555="","",INDEX(Tableau3[Délai],MATCH('01_Données'!P555,Tableau3[Sequence],0),))</f>
        <v/>
      </c>
      <c r="H2832" s="2" t="str">
        <f>IF('01_Données'!Q555="","",INDEX(Tableau3[Date livraison],MATCH('01_Données'!P555,Tableau3[Sequence],0),))</f>
        <v/>
      </c>
      <c r="I2832" s="1" t="str">
        <f t="shared" si="52"/>
        <v/>
      </c>
    </row>
    <row r="2833" spans="1:9" x14ac:dyDescent="0.25">
      <c r="A2833" s="19" t="str">
        <f>IF(ROW()-10&lt;='01_Données'!$O$2,ROW()-10,"")</f>
        <v/>
      </c>
      <c r="B2833" s="1" t="str">
        <f>IF('01_Données'!Q556="","",INDEX(Tableau3[N°CMD],MATCH('01_Données'!P556,Tableau3[Sequence],0),))</f>
        <v/>
      </c>
      <c r="C2833" s="31" t="str">
        <f>IF('01_Données'!Q556="","",INDEX(Tableau3[Désignation],MATCH('01_Données'!P556,Tableau3[Sequence],0),))</f>
        <v/>
      </c>
      <c r="D2833" s="1"/>
      <c r="E2833" s="22"/>
      <c r="F2833" s="22"/>
      <c r="G2833" s="2" t="str">
        <f>IF('01_Données'!Q556="","",INDEX(Tableau3[Délai],MATCH('01_Données'!P556,Tableau3[Sequence],0),))</f>
        <v/>
      </c>
      <c r="H2833" s="2" t="str">
        <f>IF('01_Données'!Q556="","",INDEX(Tableau3[Date livraison],MATCH('01_Données'!P556,Tableau3[Sequence],0),))</f>
        <v/>
      </c>
      <c r="I2833" s="1" t="str">
        <f t="shared" si="52"/>
        <v/>
      </c>
    </row>
    <row r="2834" spans="1:9" x14ac:dyDescent="0.25">
      <c r="A2834" s="19" t="str">
        <f>IF(ROW()-10&lt;='01_Données'!$O$2,ROW()-10,"")</f>
        <v/>
      </c>
      <c r="B2834" s="1" t="str">
        <f>IF('01_Données'!Q557="","",INDEX(Tableau3[N°CMD],MATCH('01_Données'!P557,Tableau3[Sequence],0),))</f>
        <v/>
      </c>
      <c r="C2834" s="31" t="str">
        <f>IF('01_Données'!Q557="","",INDEX(Tableau3[Désignation],MATCH('01_Données'!P557,Tableau3[Sequence],0),))</f>
        <v/>
      </c>
      <c r="D2834" s="1"/>
      <c r="E2834" s="22"/>
      <c r="F2834" s="22"/>
      <c r="G2834" s="2" t="str">
        <f>IF('01_Données'!Q557="","",INDEX(Tableau3[Délai],MATCH('01_Données'!P557,Tableau3[Sequence],0),))</f>
        <v/>
      </c>
      <c r="H2834" s="2" t="str">
        <f>IF('01_Données'!Q557="","",INDEX(Tableau3[Date livraison],MATCH('01_Données'!P557,Tableau3[Sequence],0),))</f>
        <v/>
      </c>
      <c r="I2834" s="1" t="str">
        <f t="shared" si="52"/>
        <v/>
      </c>
    </row>
    <row r="2835" spans="1:9" x14ac:dyDescent="0.25">
      <c r="A2835" s="19" t="str">
        <f>IF(ROW()-10&lt;='01_Données'!$O$2,ROW()-10,"")</f>
        <v/>
      </c>
      <c r="B2835" s="1" t="str">
        <f>IF('01_Données'!Q558="","",INDEX(Tableau3[N°CMD],MATCH('01_Données'!P558,Tableau3[Sequence],0),))</f>
        <v/>
      </c>
      <c r="C2835" s="31" t="str">
        <f>IF('01_Données'!Q558="","",INDEX(Tableau3[Désignation],MATCH('01_Données'!P558,Tableau3[Sequence],0),))</f>
        <v/>
      </c>
      <c r="D2835" s="1"/>
      <c r="E2835" s="22"/>
      <c r="F2835" s="22"/>
      <c r="G2835" s="2" t="str">
        <f>IF('01_Données'!Q558="","",INDEX(Tableau3[Délai],MATCH('01_Données'!P558,Tableau3[Sequence],0),))</f>
        <v/>
      </c>
      <c r="H2835" s="2" t="str">
        <f>IF('01_Données'!Q558="","",INDEX(Tableau3[Date livraison],MATCH('01_Données'!P558,Tableau3[Sequence],0),))</f>
        <v/>
      </c>
      <c r="I2835" s="1" t="str">
        <f t="shared" si="52"/>
        <v/>
      </c>
    </row>
    <row r="2836" spans="1:9" x14ac:dyDescent="0.25">
      <c r="A2836" s="19" t="str">
        <f>IF(ROW()-10&lt;='01_Données'!$O$2,ROW()-10,"")</f>
        <v/>
      </c>
      <c r="B2836" s="1" t="str">
        <f>IF('01_Données'!Q559="","",INDEX(Tableau3[N°CMD],MATCH('01_Données'!P559,Tableau3[Sequence],0),))</f>
        <v/>
      </c>
      <c r="C2836" s="31" t="str">
        <f>IF('01_Données'!Q559="","",INDEX(Tableau3[Désignation],MATCH('01_Données'!P559,Tableau3[Sequence],0),))</f>
        <v/>
      </c>
      <c r="D2836" s="1"/>
      <c r="E2836" s="22"/>
      <c r="F2836" s="22"/>
      <c r="G2836" s="2" t="str">
        <f>IF('01_Données'!Q559="","",INDEX(Tableau3[Délai],MATCH('01_Données'!P559,Tableau3[Sequence],0),))</f>
        <v/>
      </c>
      <c r="H2836" s="2" t="str">
        <f>IF('01_Données'!Q559="","",INDEX(Tableau3[Date livraison],MATCH('01_Données'!P559,Tableau3[Sequence],0),))</f>
        <v/>
      </c>
      <c r="I2836" s="1" t="str">
        <f t="shared" si="52"/>
        <v/>
      </c>
    </row>
    <row r="2837" spans="1:9" x14ac:dyDescent="0.25">
      <c r="A2837" s="19" t="str">
        <f>IF(ROW()-10&lt;='01_Données'!$O$2,ROW()-10,"")</f>
        <v/>
      </c>
      <c r="B2837" s="1" t="str">
        <f>IF('01_Données'!Q560="","",INDEX(Tableau3[N°CMD],MATCH('01_Données'!P560,Tableau3[Sequence],0),))</f>
        <v/>
      </c>
      <c r="C2837" s="31" t="str">
        <f>IF('01_Données'!Q560="","",INDEX(Tableau3[Désignation],MATCH('01_Données'!P560,Tableau3[Sequence],0),))</f>
        <v/>
      </c>
      <c r="D2837" s="1"/>
      <c r="E2837" s="22"/>
      <c r="F2837" s="22"/>
      <c r="G2837" s="2" t="str">
        <f>IF('01_Données'!Q560="","",INDEX(Tableau3[Délai],MATCH('01_Données'!P560,Tableau3[Sequence],0),))</f>
        <v/>
      </c>
      <c r="H2837" s="2" t="str">
        <f>IF('01_Données'!Q560="","",INDEX(Tableau3[Date livraison],MATCH('01_Données'!P560,Tableau3[Sequence],0),))</f>
        <v/>
      </c>
      <c r="I2837" s="1" t="str">
        <f t="shared" si="52"/>
        <v/>
      </c>
    </row>
    <row r="2838" spans="1:9" x14ac:dyDescent="0.25">
      <c r="A2838" s="19" t="str">
        <f>IF(ROW()-10&lt;='01_Données'!$O$2,ROW()-10,"")</f>
        <v/>
      </c>
      <c r="B2838" s="1" t="str">
        <f>IF('01_Données'!Q561="","",INDEX(Tableau3[N°CMD],MATCH('01_Données'!P561,Tableau3[Sequence],0),))</f>
        <v/>
      </c>
      <c r="C2838" s="31" t="str">
        <f>IF('01_Données'!Q561="","",INDEX(Tableau3[Désignation],MATCH('01_Données'!P561,Tableau3[Sequence],0),))</f>
        <v/>
      </c>
      <c r="D2838" s="1"/>
      <c r="E2838" s="22"/>
      <c r="F2838" s="22"/>
      <c r="G2838" s="2" t="str">
        <f>IF('01_Données'!Q561="","",INDEX(Tableau3[Délai],MATCH('01_Données'!P561,Tableau3[Sequence],0),))</f>
        <v/>
      </c>
      <c r="H2838" s="2" t="str">
        <f>IF('01_Données'!Q561="","",INDEX(Tableau3[Date livraison],MATCH('01_Données'!P561,Tableau3[Sequence],0),))</f>
        <v/>
      </c>
      <c r="I2838" s="1" t="str">
        <f t="shared" si="52"/>
        <v/>
      </c>
    </row>
    <row r="2839" spans="1:9" x14ac:dyDescent="0.25">
      <c r="A2839" s="19" t="str">
        <f>IF(ROW()-10&lt;='01_Données'!$O$2,ROW()-10,"")</f>
        <v/>
      </c>
      <c r="B2839" s="1" t="str">
        <f>IF('01_Données'!Q562="","",INDEX(Tableau3[N°CMD],MATCH('01_Données'!P562,Tableau3[Sequence],0),))</f>
        <v/>
      </c>
      <c r="C2839" s="31" t="str">
        <f>IF('01_Données'!Q562="","",INDEX(Tableau3[Désignation],MATCH('01_Données'!P562,Tableau3[Sequence],0),))</f>
        <v/>
      </c>
      <c r="D2839" s="1"/>
      <c r="E2839" s="22"/>
      <c r="F2839" s="22"/>
      <c r="G2839" s="2" t="str">
        <f>IF('01_Données'!Q562="","",INDEX(Tableau3[Délai],MATCH('01_Données'!P562,Tableau3[Sequence],0),))</f>
        <v/>
      </c>
      <c r="H2839" s="2" t="str">
        <f>IF('01_Données'!Q562="","",INDEX(Tableau3[Date livraison],MATCH('01_Données'!P562,Tableau3[Sequence],0),))</f>
        <v/>
      </c>
      <c r="I2839" s="1" t="str">
        <f t="shared" si="52"/>
        <v/>
      </c>
    </row>
    <row r="2840" spans="1:9" x14ac:dyDescent="0.25">
      <c r="A2840" s="19" t="str">
        <f>IF(ROW()-10&lt;='01_Données'!$O$2,ROW()-10,"")</f>
        <v/>
      </c>
      <c r="B2840" s="1" t="str">
        <f>IF('01_Données'!Q563="","",INDEX(Tableau3[N°CMD],MATCH('01_Données'!P563,Tableau3[Sequence],0),))</f>
        <v/>
      </c>
      <c r="C2840" s="31" t="str">
        <f>IF('01_Données'!Q563="","",INDEX(Tableau3[Désignation],MATCH('01_Données'!P563,Tableau3[Sequence],0),))</f>
        <v/>
      </c>
      <c r="D2840" s="1"/>
      <c r="E2840" s="22"/>
      <c r="F2840" s="22"/>
      <c r="G2840" s="2" t="str">
        <f>IF('01_Données'!Q563="","",INDEX(Tableau3[Délai],MATCH('01_Données'!P563,Tableau3[Sequence],0),))</f>
        <v/>
      </c>
      <c r="H2840" s="2" t="str">
        <f>IF('01_Données'!Q563="","",INDEX(Tableau3[Date livraison],MATCH('01_Données'!P563,Tableau3[Sequence],0),))</f>
        <v/>
      </c>
      <c r="I2840" s="1" t="str">
        <f t="shared" si="52"/>
        <v/>
      </c>
    </row>
    <row r="2841" spans="1:9" x14ac:dyDescent="0.25">
      <c r="A2841" s="19" t="str">
        <f>IF(ROW()-10&lt;='01_Données'!$O$2,ROW()-10,"")</f>
        <v/>
      </c>
      <c r="B2841" s="1" t="str">
        <f>IF('01_Données'!Q564="","",INDEX(Tableau3[N°CMD],MATCH('01_Données'!P564,Tableau3[Sequence],0),))</f>
        <v/>
      </c>
      <c r="C2841" s="31" t="str">
        <f>IF('01_Données'!Q564="","",INDEX(Tableau3[Désignation],MATCH('01_Données'!P564,Tableau3[Sequence],0),))</f>
        <v/>
      </c>
      <c r="D2841" s="1"/>
      <c r="E2841" s="22"/>
      <c r="F2841" s="22"/>
      <c r="G2841" s="2" t="str">
        <f>IF('01_Données'!Q564="","",INDEX(Tableau3[Délai],MATCH('01_Données'!P564,Tableau3[Sequence],0),))</f>
        <v/>
      </c>
      <c r="H2841" s="2" t="str">
        <f>IF('01_Données'!Q564="","",INDEX(Tableau3[Date livraison],MATCH('01_Données'!P564,Tableau3[Sequence],0),))</f>
        <v/>
      </c>
      <c r="I2841" s="1" t="str">
        <f t="shared" si="52"/>
        <v/>
      </c>
    </row>
    <row r="2842" spans="1:9" x14ac:dyDescent="0.25">
      <c r="A2842" s="19" t="str">
        <f>IF(ROW()-10&lt;='01_Données'!$O$2,ROW()-10,"")</f>
        <v/>
      </c>
      <c r="B2842" s="1" t="str">
        <f>IF('01_Données'!Q565="","",INDEX(Tableau3[N°CMD],MATCH('01_Données'!P565,Tableau3[Sequence],0),))</f>
        <v/>
      </c>
      <c r="C2842" s="31" t="str">
        <f>IF('01_Données'!Q565="","",INDEX(Tableau3[Désignation],MATCH('01_Données'!P565,Tableau3[Sequence],0),))</f>
        <v/>
      </c>
      <c r="D2842" s="1"/>
      <c r="E2842" s="22"/>
      <c r="F2842" s="22"/>
      <c r="G2842" s="2" t="str">
        <f>IF('01_Données'!Q565="","",INDEX(Tableau3[Délai],MATCH('01_Données'!P565,Tableau3[Sequence],0),))</f>
        <v/>
      </c>
      <c r="H2842" s="2" t="str">
        <f>IF('01_Données'!Q565="","",INDEX(Tableau3[Date livraison],MATCH('01_Données'!P565,Tableau3[Sequence],0),))</f>
        <v/>
      </c>
      <c r="I2842" s="1" t="str">
        <f t="shared" si="52"/>
        <v/>
      </c>
    </row>
    <row r="2843" spans="1:9" x14ac:dyDescent="0.25">
      <c r="A2843" s="19" t="str">
        <f>IF(ROW()-10&lt;='01_Données'!$O$2,ROW()-10,"")</f>
        <v/>
      </c>
      <c r="B2843" s="1" t="str">
        <f>IF('01_Données'!Q566="","",INDEX(Tableau3[N°CMD],MATCH('01_Données'!P566,Tableau3[Sequence],0),))</f>
        <v/>
      </c>
      <c r="C2843" s="31" t="str">
        <f>IF('01_Données'!Q566="","",INDEX(Tableau3[Désignation],MATCH('01_Données'!P566,Tableau3[Sequence],0),))</f>
        <v/>
      </c>
      <c r="D2843" s="1"/>
      <c r="E2843" s="22"/>
      <c r="F2843" s="22"/>
      <c r="G2843" s="2" t="str">
        <f>IF('01_Données'!Q566="","",INDEX(Tableau3[Délai],MATCH('01_Données'!P566,Tableau3[Sequence],0),))</f>
        <v/>
      </c>
      <c r="H2843" s="2" t="str">
        <f>IF('01_Données'!Q566="","",INDEX(Tableau3[Date livraison],MATCH('01_Données'!P566,Tableau3[Sequence],0),))</f>
        <v/>
      </c>
      <c r="I2843" s="1" t="str">
        <f t="shared" si="52"/>
        <v/>
      </c>
    </row>
    <row r="2844" spans="1:9" x14ac:dyDescent="0.25">
      <c r="A2844" s="19" t="str">
        <f>IF(ROW()-10&lt;='01_Données'!$O$2,ROW()-10,"")</f>
        <v/>
      </c>
      <c r="B2844" s="1" t="str">
        <f>IF('01_Données'!Q567="","",INDEX(Tableau3[N°CMD],MATCH('01_Données'!P567,Tableau3[Sequence],0),))</f>
        <v/>
      </c>
      <c r="C2844" s="31" t="str">
        <f>IF('01_Données'!Q567="","",INDEX(Tableau3[Désignation],MATCH('01_Données'!P567,Tableau3[Sequence],0),))</f>
        <v/>
      </c>
      <c r="D2844" s="1"/>
      <c r="E2844" s="22"/>
      <c r="F2844" s="22"/>
      <c r="G2844" s="2" t="str">
        <f>IF('01_Données'!Q567="","",INDEX(Tableau3[Délai],MATCH('01_Données'!P567,Tableau3[Sequence],0),))</f>
        <v/>
      </c>
      <c r="H2844" s="2" t="str">
        <f>IF('01_Données'!Q567="","",INDEX(Tableau3[Date livraison],MATCH('01_Données'!P567,Tableau3[Sequence],0),))</f>
        <v/>
      </c>
      <c r="I2844" s="1" t="str">
        <f t="shared" si="52"/>
        <v/>
      </c>
    </row>
    <row r="2845" spans="1:9" x14ac:dyDescent="0.25">
      <c r="A2845" s="19" t="str">
        <f>IF(ROW()-10&lt;='01_Données'!$O$2,ROW()-10,"")</f>
        <v/>
      </c>
      <c r="B2845" s="1" t="str">
        <f>IF('01_Données'!Q568="","",INDEX(Tableau3[N°CMD],MATCH('01_Données'!P568,Tableau3[Sequence],0),))</f>
        <v/>
      </c>
      <c r="C2845" s="31" t="str">
        <f>IF('01_Données'!Q568="","",INDEX(Tableau3[Désignation],MATCH('01_Données'!P568,Tableau3[Sequence],0),))</f>
        <v/>
      </c>
      <c r="D2845" s="1"/>
      <c r="E2845" s="22"/>
      <c r="F2845" s="22"/>
      <c r="G2845" s="2" t="str">
        <f>IF('01_Données'!Q568="","",INDEX(Tableau3[Délai],MATCH('01_Données'!P568,Tableau3[Sequence],0),))</f>
        <v/>
      </c>
      <c r="H2845" s="2" t="str">
        <f>IF('01_Données'!Q568="","",INDEX(Tableau3[Date livraison],MATCH('01_Données'!P568,Tableau3[Sequence],0),))</f>
        <v/>
      </c>
      <c r="I2845" s="1" t="str">
        <f t="shared" si="52"/>
        <v/>
      </c>
    </row>
    <row r="2846" spans="1:9" x14ac:dyDescent="0.25">
      <c r="A2846" s="19" t="str">
        <f>IF(ROW()-10&lt;='01_Données'!$O$2,ROW()-10,"")</f>
        <v/>
      </c>
      <c r="B2846" s="1" t="str">
        <f>IF('01_Données'!Q569="","",INDEX(Tableau3[N°CMD],MATCH('01_Données'!P569,Tableau3[Sequence],0),))</f>
        <v/>
      </c>
      <c r="C2846" s="31" t="str">
        <f>IF('01_Données'!Q569="","",INDEX(Tableau3[Désignation],MATCH('01_Données'!P569,Tableau3[Sequence],0),))</f>
        <v/>
      </c>
      <c r="D2846" s="1"/>
      <c r="E2846" s="22"/>
      <c r="F2846" s="22"/>
      <c r="G2846" s="2" t="str">
        <f>IF('01_Données'!Q569="","",INDEX(Tableau3[Délai],MATCH('01_Données'!P569,Tableau3[Sequence],0),))</f>
        <v/>
      </c>
      <c r="H2846" s="2" t="str">
        <f>IF('01_Données'!Q569="","",INDEX(Tableau3[Date livraison],MATCH('01_Données'!P569,Tableau3[Sequence],0),))</f>
        <v/>
      </c>
      <c r="I2846" s="1" t="str">
        <f t="shared" si="52"/>
        <v/>
      </c>
    </row>
    <row r="2847" spans="1:9" x14ac:dyDescent="0.25">
      <c r="A2847" s="19" t="str">
        <f>IF(ROW()-10&lt;='01_Données'!$O$2,ROW()-10,"")</f>
        <v/>
      </c>
      <c r="B2847" s="1" t="str">
        <f>IF('01_Données'!Q570="","",INDEX(Tableau3[N°CMD],MATCH('01_Données'!P570,Tableau3[Sequence],0),))</f>
        <v/>
      </c>
      <c r="C2847" s="31" t="str">
        <f>IF('01_Données'!Q570="","",INDEX(Tableau3[Désignation],MATCH('01_Données'!P570,Tableau3[Sequence],0),))</f>
        <v/>
      </c>
      <c r="D2847" s="1"/>
      <c r="E2847" s="22"/>
      <c r="F2847" s="22"/>
      <c r="G2847" s="2" t="str">
        <f>IF('01_Données'!Q570="","",INDEX(Tableau3[Délai],MATCH('01_Données'!P570,Tableau3[Sequence],0),))</f>
        <v/>
      </c>
      <c r="H2847" s="2" t="str">
        <f>IF('01_Données'!Q570="","",INDEX(Tableau3[Date livraison],MATCH('01_Données'!P570,Tableau3[Sequence],0),))</f>
        <v/>
      </c>
      <c r="I2847" s="1" t="str">
        <f t="shared" si="52"/>
        <v/>
      </c>
    </row>
    <row r="2848" spans="1:9" x14ac:dyDescent="0.25">
      <c r="A2848" s="19" t="str">
        <f>IF(ROW()-10&lt;='01_Données'!$O$2,ROW()-10,"")</f>
        <v/>
      </c>
      <c r="B2848" s="1" t="str">
        <f>IF('01_Données'!Q571="","",INDEX(Tableau3[N°CMD],MATCH('01_Données'!P571,Tableau3[Sequence],0),))</f>
        <v/>
      </c>
      <c r="C2848" s="31" t="str">
        <f>IF('01_Données'!Q571="","",INDEX(Tableau3[Désignation],MATCH('01_Données'!P571,Tableau3[Sequence],0),))</f>
        <v/>
      </c>
      <c r="D2848" s="1"/>
      <c r="E2848" s="22"/>
      <c r="F2848" s="22"/>
      <c r="G2848" s="2" t="str">
        <f>IF('01_Données'!Q571="","",INDEX(Tableau3[Délai],MATCH('01_Données'!P571,Tableau3[Sequence],0),))</f>
        <v/>
      </c>
      <c r="H2848" s="2" t="str">
        <f>IF('01_Données'!Q571="","",INDEX(Tableau3[Date livraison],MATCH('01_Données'!P571,Tableau3[Sequence],0),))</f>
        <v/>
      </c>
      <c r="I2848" s="1" t="str">
        <f t="shared" si="52"/>
        <v/>
      </c>
    </row>
    <row r="2849" spans="1:9" x14ac:dyDescent="0.25">
      <c r="A2849" s="19" t="str">
        <f>IF(ROW()-10&lt;='01_Données'!$O$2,ROW()-10,"")</f>
        <v/>
      </c>
      <c r="B2849" s="1" t="str">
        <f>IF('01_Données'!Q572="","",INDEX(Tableau3[N°CMD],MATCH('01_Données'!P572,Tableau3[Sequence],0),))</f>
        <v/>
      </c>
      <c r="C2849" s="31" t="str">
        <f>IF('01_Données'!Q572="","",INDEX(Tableau3[Désignation],MATCH('01_Données'!P572,Tableau3[Sequence],0),))</f>
        <v/>
      </c>
      <c r="D2849" s="1"/>
      <c r="E2849" s="22"/>
      <c r="F2849" s="22"/>
      <c r="G2849" s="2" t="str">
        <f>IF('01_Données'!Q572="","",INDEX(Tableau3[Délai],MATCH('01_Données'!P572,Tableau3[Sequence],0),))</f>
        <v/>
      </c>
      <c r="H2849" s="2" t="str">
        <f>IF('01_Données'!Q572="","",INDEX(Tableau3[Date livraison],MATCH('01_Données'!P572,Tableau3[Sequence],0),))</f>
        <v/>
      </c>
      <c r="I2849" s="1" t="str">
        <f t="shared" si="52"/>
        <v/>
      </c>
    </row>
    <row r="2850" spans="1:9" x14ac:dyDescent="0.25">
      <c r="A2850" s="19" t="str">
        <f>IF(ROW()-10&lt;='01_Données'!$O$2,ROW()-10,"")</f>
        <v/>
      </c>
      <c r="B2850" s="1" t="str">
        <f>IF('01_Données'!Q573="","",INDEX(Tableau3[N°CMD],MATCH('01_Données'!P573,Tableau3[Sequence],0),))</f>
        <v/>
      </c>
      <c r="C2850" s="31" t="str">
        <f>IF('01_Données'!Q573="","",INDEX(Tableau3[Désignation],MATCH('01_Données'!P573,Tableau3[Sequence],0),))</f>
        <v/>
      </c>
      <c r="D2850" s="1"/>
      <c r="E2850" s="22"/>
      <c r="F2850" s="22"/>
      <c r="G2850" s="2" t="str">
        <f>IF('01_Données'!Q573="","",INDEX(Tableau3[Délai],MATCH('01_Données'!P573,Tableau3[Sequence],0),))</f>
        <v/>
      </c>
      <c r="H2850" s="2" t="str">
        <f>IF('01_Données'!Q573="","",INDEX(Tableau3[Date livraison],MATCH('01_Données'!P573,Tableau3[Sequence],0),))</f>
        <v/>
      </c>
      <c r="I2850" s="1" t="str">
        <f t="shared" si="52"/>
        <v/>
      </c>
    </row>
    <row r="2851" spans="1:9" x14ac:dyDescent="0.25">
      <c r="A2851" s="19" t="str">
        <f>IF(ROW()-10&lt;='01_Données'!$O$2,ROW()-10,"")</f>
        <v/>
      </c>
      <c r="B2851" s="1" t="str">
        <f>IF('01_Données'!Q574="","",INDEX(Tableau3[N°CMD],MATCH('01_Données'!P574,Tableau3[Sequence],0),))</f>
        <v/>
      </c>
      <c r="C2851" s="31" t="str">
        <f>IF('01_Données'!Q574="","",INDEX(Tableau3[Désignation],MATCH('01_Données'!P574,Tableau3[Sequence],0),))</f>
        <v/>
      </c>
      <c r="D2851" s="1"/>
      <c r="E2851" s="22"/>
      <c r="F2851" s="22"/>
      <c r="G2851" s="2" t="str">
        <f>IF('01_Données'!Q574="","",INDEX(Tableau3[Délai],MATCH('01_Données'!P574,Tableau3[Sequence],0),))</f>
        <v/>
      </c>
      <c r="H2851" s="2" t="str">
        <f>IF('01_Données'!Q574="","",INDEX(Tableau3[Date livraison],MATCH('01_Données'!P574,Tableau3[Sequence],0),))</f>
        <v/>
      </c>
      <c r="I2851" s="1" t="str">
        <f t="shared" si="52"/>
        <v/>
      </c>
    </row>
    <row r="2852" spans="1:9" x14ac:dyDescent="0.25">
      <c r="A2852" s="19" t="str">
        <f>IF(ROW()-10&lt;='01_Données'!$O$2,ROW()-10,"")</f>
        <v/>
      </c>
      <c r="B2852" s="1" t="str">
        <f>IF('01_Données'!Q575="","",INDEX(Tableau3[N°CMD],MATCH('01_Données'!P575,Tableau3[Sequence],0),))</f>
        <v/>
      </c>
      <c r="C2852" s="31" t="str">
        <f>IF('01_Données'!Q575="","",INDEX(Tableau3[Désignation],MATCH('01_Données'!P575,Tableau3[Sequence],0),))</f>
        <v/>
      </c>
      <c r="D2852" s="1"/>
      <c r="E2852" s="22"/>
      <c r="F2852" s="22"/>
      <c r="G2852" s="2" t="str">
        <f>IF('01_Données'!Q575="","",INDEX(Tableau3[Délai],MATCH('01_Données'!P575,Tableau3[Sequence],0),))</f>
        <v/>
      </c>
      <c r="H2852" s="2" t="str">
        <f>IF('01_Données'!Q575="","",INDEX(Tableau3[Date livraison],MATCH('01_Données'!P575,Tableau3[Sequence],0),))</f>
        <v/>
      </c>
      <c r="I2852" s="1" t="str">
        <f t="shared" si="52"/>
        <v/>
      </c>
    </row>
    <row r="2853" spans="1:9" x14ac:dyDescent="0.25">
      <c r="A2853" s="19" t="str">
        <f>IF(ROW()-10&lt;='01_Données'!$O$2,ROW()-10,"")</f>
        <v/>
      </c>
      <c r="B2853" s="1" t="str">
        <f>IF('01_Données'!Q576="","",INDEX(Tableau3[N°CMD],MATCH('01_Données'!P576,Tableau3[Sequence],0),))</f>
        <v/>
      </c>
      <c r="C2853" s="31" t="str">
        <f>IF('01_Données'!Q576="","",INDEX(Tableau3[Désignation],MATCH('01_Données'!P576,Tableau3[Sequence],0),))</f>
        <v/>
      </c>
      <c r="D2853" s="1"/>
      <c r="E2853" s="22"/>
      <c r="F2853" s="22"/>
      <c r="G2853" s="2" t="str">
        <f>IF('01_Données'!Q576="","",INDEX(Tableau3[Délai],MATCH('01_Données'!P576,Tableau3[Sequence],0),))</f>
        <v/>
      </c>
      <c r="H2853" s="2" t="str">
        <f>IF('01_Données'!Q576="","",INDEX(Tableau3[Date livraison],MATCH('01_Données'!P576,Tableau3[Sequence],0),))</f>
        <v/>
      </c>
      <c r="I2853" s="1" t="str">
        <f t="shared" si="52"/>
        <v/>
      </c>
    </row>
    <row r="2854" spans="1:9" x14ac:dyDescent="0.25">
      <c r="A2854" s="19" t="str">
        <f>IF(ROW()-10&lt;='01_Données'!$O$2,ROW()-10,"")</f>
        <v/>
      </c>
      <c r="B2854" s="1" t="str">
        <f>IF('01_Données'!Q577="","",INDEX(Tableau3[N°CMD],MATCH('01_Données'!P577,Tableau3[Sequence],0),))</f>
        <v/>
      </c>
      <c r="C2854" s="31" t="str">
        <f>IF('01_Données'!Q577="","",INDEX(Tableau3[Désignation],MATCH('01_Données'!P577,Tableau3[Sequence],0),))</f>
        <v/>
      </c>
      <c r="D2854" s="1"/>
      <c r="E2854" s="22"/>
      <c r="F2854" s="22"/>
      <c r="G2854" s="2" t="str">
        <f>IF('01_Données'!Q577="","",INDEX(Tableau3[Délai],MATCH('01_Données'!P577,Tableau3[Sequence],0),))</f>
        <v/>
      </c>
      <c r="H2854" s="2" t="str">
        <f>IF('01_Données'!Q577="","",INDEX(Tableau3[Date livraison],MATCH('01_Données'!P577,Tableau3[Sequence],0),))</f>
        <v/>
      </c>
      <c r="I2854" s="1" t="str">
        <f t="shared" si="52"/>
        <v/>
      </c>
    </row>
    <row r="2855" spans="1:9" x14ac:dyDescent="0.25">
      <c r="A2855" s="19" t="str">
        <f>IF(ROW()-10&lt;='01_Données'!$O$2,ROW()-10,"")</f>
        <v/>
      </c>
      <c r="B2855" s="1" t="str">
        <f>IF('01_Données'!Q578="","",INDEX(Tableau3[N°CMD],MATCH('01_Données'!P578,Tableau3[Sequence],0),))</f>
        <v/>
      </c>
      <c r="C2855" s="31" t="str">
        <f>IF('01_Données'!Q578="","",INDEX(Tableau3[Désignation],MATCH('01_Données'!P578,Tableau3[Sequence],0),))</f>
        <v/>
      </c>
      <c r="D2855" s="1"/>
      <c r="E2855" s="22"/>
      <c r="F2855" s="22"/>
      <c r="G2855" s="2" t="str">
        <f>IF('01_Données'!Q578="","",INDEX(Tableau3[Délai],MATCH('01_Données'!P578,Tableau3[Sequence],0),))</f>
        <v/>
      </c>
      <c r="H2855" s="2" t="str">
        <f>IF('01_Données'!Q578="","",INDEX(Tableau3[Date livraison],MATCH('01_Données'!P578,Tableau3[Sequence],0),))</f>
        <v/>
      </c>
      <c r="I2855" s="1" t="str">
        <f t="shared" si="52"/>
        <v/>
      </c>
    </row>
    <row r="2856" spans="1:9" x14ac:dyDescent="0.25">
      <c r="A2856" s="19" t="str">
        <f>IF(ROW()-10&lt;='01_Données'!$O$2,ROW()-10,"")</f>
        <v/>
      </c>
      <c r="B2856" s="1" t="str">
        <f>IF('01_Données'!Q579="","",INDEX(Tableau3[N°CMD],MATCH('01_Données'!P579,Tableau3[Sequence],0),))</f>
        <v/>
      </c>
      <c r="C2856" s="31" t="str">
        <f>IF('01_Données'!Q579="","",INDEX(Tableau3[Désignation],MATCH('01_Données'!P579,Tableau3[Sequence],0),))</f>
        <v/>
      </c>
      <c r="D2856" s="1"/>
      <c r="E2856" s="22"/>
      <c r="F2856" s="22"/>
      <c r="G2856" s="2" t="str">
        <f>IF('01_Données'!Q579="","",INDEX(Tableau3[Délai],MATCH('01_Données'!P579,Tableau3[Sequence],0),))</f>
        <v/>
      </c>
      <c r="H2856" s="2" t="str">
        <f>IF('01_Données'!Q579="","",INDEX(Tableau3[Date livraison],MATCH('01_Données'!P579,Tableau3[Sequence],0),))</f>
        <v/>
      </c>
      <c r="I2856" s="1" t="str">
        <f t="shared" si="52"/>
        <v/>
      </c>
    </row>
    <row r="2857" spans="1:9" x14ac:dyDescent="0.25">
      <c r="A2857" s="19" t="str">
        <f>IF(ROW()-10&lt;='01_Données'!$O$2,ROW()-10,"")</f>
        <v/>
      </c>
      <c r="B2857" s="1" t="str">
        <f>IF('01_Données'!Q580="","",INDEX(Tableau3[N°CMD],MATCH('01_Données'!P580,Tableau3[Sequence],0),))</f>
        <v/>
      </c>
      <c r="C2857" s="31" t="str">
        <f>IF('01_Données'!Q580="","",INDEX(Tableau3[Désignation],MATCH('01_Données'!P580,Tableau3[Sequence],0),))</f>
        <v/>
      </c>
      <c r="D2857" s="1"/>
      <c r="E2857" s="22"/>
      <c r="F2857" s="22"/>
      <c r="G2857" s="2" t="str">
        <f>IF('01_Données'!Q580="","",INDEX(Tableau3[Délai],MATCH('01_Données'!P580,Tableau3[Sequence],0),))</f>
        <v/>
      </c>
      <c r="H2857" s="2" t="str">
        <f>IF('01_Données'!Q580="","",INDEX(Tableau3[Date livraison],MATCH('01_Données'!P580,Tableau3[Sequence],0),))</f>
        <v/>
      </c>
      <c r="I2857" s="1" t="str">
        <f t="shared" si="52"/>
        <v/>
      </c>
    </row>
    <row r="2858" spans="1:9" x14ac:dyDescent="0.25">
      <c r="A2858" s="19" t="str">
        <f>IF(ROW()-10&lt;='01_Données'!$O$2,ROW()-10,"")</f>
        <v/>
      </c>
      <c r="B2858" s="1" t="str">
        <f>IF('01_Données'!Q581="","",INDEX(Tableau3[N°CMD],MATCH('01_Données'!P581,Tableau3[Sequence],0),))</f>
        <v/>
      </c>
      <c r="C2858" s="31" t="str">
        <f>IF('01_Données'!Q581="","",INDEX(Tableau3[Désignation],MATCH('01_Données'!P581,Tableau3[Sequence],0),))</f>
        <v/>
      </c>
      <c r="D2858" s="1"/>
      <c r="E2858" s="22"/>
      <c r="F2858" s="22"/>
      <c r="G2858" s="2" t="str">
        <f>IF('01_Données'!Q581="","",INDEX(Tableau3[Délai],MATCH('01_Données'!P581,Tableau3[Sequence],0),))</f>
        <v/>
      </c>
      <c r="H2858" s="2" t="str">
        <f>IF('01_Données'!Q581="","",INDEX(Tableau3[Date livraison],MATCH('01_Données'!P581,Tableau3[Sequence],0),))</f>
        <v/>
      </c>
      <c r="I2858" s="1" t="str">
        <f t="shared" si="52"/>
        <v/>
      </c>
    </row>
    <row r="2859" spans="1:9" x14ac:dyDescent="0.25">
      <c r="A2859" s="19" t="str">
        <f>IF(ROW()-10&lt;='01_Données'!$O$2,ROW()-10,"")</f>
        <v/>
      </c>
      <c r="B2859" s="1" t="str">
        <f>IF('01_Données'!Q582="","",INDEX(Tableau3[N°CMD],MATCH('01_Données'!P582,Tableau3[Sequence],0),))</f>
        <v/>
      </c>
      <c r="C2859" s="31" t="str">
        <f>IF('01_Données'!Q582="","",INDEX(Tableau3[Désignation],MATCH('01_Données'!P582,Tableau3[Sequence],0),))</f>
        <v/>
      </c>
      <c r="D2859" s="1"/>
      <c r="E2859" s="22"/>
      <c r="F2859" s="22"/>
      <c r="G2859" s="2" t="str">
        <f>IF('01_Données'!Q582="","",INDEX(Tableau3[Délai],MATCH('01_Données'!P582,Tableau3[Sequence],0),))</f>
        <v/>
      </c>
      <c r="H2859" s="2" t="str">
        <f>IF('01_Données'!Q582="","",INDEX(Tableau3[Date livraison],MATCH('01_Données'!P582,Tableau3[Sequence],0),))</f>
        <v/>
      </c>
      <c r="I2859" s="1" t="str">
        <f t="shared" si="52"/>
        <v/>
      </c>
    </row>
    <row r="2860" spans="1:9" x14ac:dyDescent="0.25">
      <c r="A2860" s="19" t="str">
        <f>IF(ROW()-10&lt;='01_Données'!$O$2,ROW()-10,"")</f>
        <v/>
      </c>
      <c r="B2860" s="1" t="str">
        <f>IF('01_Données'!Q583="","",INDEX(Tableau3[N°CMD],MATCH('01_Données'!P583,Tableau3[Sequence],0),))</f>
        <v/>
      </c>
      <c r="C2860" s="31" t="str">
        <f>IF('01_Données'!Q583="","",INDEX(Tableau3[Désignation],MATCH('01_Données'!P583,Tableau3[Sequence],0),))</f>
        <v/>
      </c>
      <c r="D2860" s="1"/>
      <c r="E2860" s="22"/>
      <c r="F2860" s="22"/>
      <c r="G2860" s="2" t="str">
        <f>IF('01_Données'!Q583="","",INDEX(Tableau3[Délai],MATCH('01_Données'!P583,Tableau3[Sequence],0),))</f>
        <v/>
      </c>
      <c r="H2860" s="2" t="str">
        <f>IF('01_Données'!Q583="","",INDEX(Tableau3[Date livraison],MATCH('01_Données'!P583,Tableau3[Sequence],0),))</f>
        <v/>
      </c>
      <c r="I2860" s="1" t="str">
        <f t="shared" si="52"/>
        <v/>
      </c>
    </row>
    <row r="2861" spans="1:9" x14ac:dyDescent="0.25">
      <c r="A2861" s="19" t="str">
        <f>IF(ROW()-10&lt;='01_Données'!$O$2,ROW()-10,"")</f>
        <v/>
      </c>
      <c r="B2861" s="1" t="str">
        <f>IF('01_Données'!Q584="","",INDEX(Tableau3[N°CMD],MATCH('01_Données'!P584,Tableau3[Sequence],0),))</f>
        <v/>
      </c>
      <c r="C2861" s="31" t="str">
        <f>IF('01_Données'!Q584="","",INDEX(Tableau3[Désignation],MATCH('01_Données'!P584,Tableau3[Sequence],0),))</f>
        <v/>
      </c>
      <c r="D2861" s="1"/>
      <c r="E2861" s="22"/>
      <c r="F2861" s="22"/>
      <c r="G2861" s="2" t="str">
        <f>IF('01_Données'!Q584="","",INDEX(Tableau3[Délai],MATCH('01_Données'!P584,Tableau3[Sequence],0),))</f>
        <v/>
      </c>
      <c r="H2861" s="2" t="str">
        <f>IF('01_Données'!Q584="","",INDEX(Tableau3[Date livraison],MATCH('01_Données'!P584,Tableau3[Sequence],0),))</f>
        <v/>
      </c>
      <c r="I2861" s="1" t="str">
        <f t="shared" si="52"/>
        <v/>
      </c>
    </row>
    <row r="2862" spans="1:9" x14ac:dyDescent="0.25">
      <c r="A2862" s="19" t="str">
        <f>IF(ROW()-10&lt;='01_Données'!$O$2,ROW()-10,"")</f>
        <v/>
      </c>
      <c r="B2862" s="1" t="str">
        <f>IF('01_Données'!Q585="","",INDEX(Tableau3[N°CMD],MATCH('01_Données'!P585,Tableau3[Sequence],0),))</f>
        <v/>
      </c>
      <c r="C2862" s="31" t="str">
        <f>IF('01_Données'!Q585="","",INDEX(Tableau3[Désignation],MATCH('01_Données'!P585,Tableau3[Sequence],0),))</f>
        <v/>
      </c>
      <c r="D2862" s="1"/>
      <c r="E2862" s="22"/>
      <c r="F2862" s="22"/>
      <c r="G2862" s="2" t="str">
        <f>IF('01_Données'!Q585="","",INDEX(Tableau3[Délai],MATCH('01_Données'!P585,Tableau3[Sequence],0),))</f>
        <v/>
      </c>
      <c r="H2862" s="2" t="str">
        <f>IF('01_Données'!Q585="","",INDEX(Tableau3[Date livraison],MATCH('01_Données'!P585,Tableau3[Sequence],0),))</f>
        <v/>
      </c>
      <c r="I2862" s="1" t="str">
        <f t="shared" si="52"/>
        <v/>
      </c>
    </row>
    <row r="2863" spans="1:9" x14ac:dyDescent="0.25">
      <c r="A2863" s="19" t="str">
        <f>IF(ROW()-10&lt;='01_Données'!$O$2,ROW()-10,"")</f>
        <v/>
      </c>
      <c r="B2863" s="1" t="str">
        <f>IF('01_Données'!Q586="","",INDEX(Tableau3[N°CMD],MATCH('01_Données'!P586,Tableau3[Sequence],0),))</f>
        <v/>
      </c>
      <c r="C2863" s="31" t="str">
        <f>IF('01_Données'!Q586="","",INDEX(Tableau3[Désignation],MATCH('01_Données'!P586,Tableau3[Sequence],0),))</f>
        <v/>
      </c>
      <c r="D2863" s="1"/>
      <c r="E2863" s="22"/>
      <c r="F2863" s="22"/>
      <c r="G2863" s="2" t="str">
        <f>IF('01_Données'!Q586="","",INDEX(Tableau3[Délai],MATCH('01_Données'!P586,Tableau3[Sequence],0),))</f>
        <v/>
      </c>
      <c r="H2863" s="2" t="str">
        <f>IF('01_Données'!Q586="","",INDEX(Tableau3[Date livraison],MATCH('01_Données'!P586,Tableau3[Sequence],0),))</f>
        <v/>
      </c>
      <c r="I2863" s="1" t="str">
        <f t="shared" si="52"/>
        <v/>
      </c>
    </row>
    <row r="2864" spans="1:9" x14ac:dyDescent="0.25">
      <c r="A2864" s="19" t="str">
        <f>IF(ROW()-10&lt;='01_Données'!$O$2,ROW()-10,"")</f>
        <v/>
      </c>
      <c r="B2864" s="1" t="str">
        <f>IF('01_Données'!Q587="","",INDEX(Tableau3[N°CMD],MATCH('01_Données'!P587,Tableau3[Sequence],0),))</f>
        <v/>
      </c>
      <c r="C2864" s="31" t="str">
        <f>IF('01_Données'!Q587="","",INDEX(Tableau3[Désignation],MATCH('01_Données'!P587,Tableau3[Sequence],0),))</f>
        <v/>
      </c>
      <c r="D2864" s="1"/>
      <c r="E2864" s="22"/>
      <c r="F2864" s="22"/>
      <c r="G2864" s="2" t="str">
        <f>IF('01_Données'!Q587="","",INDEX(Tableau3[Délai],MATCH('01_Données'!P587,Tableau3[Sequence],0),))</f>
        <v/>
      </c>
      <c r="H2864" s="2" t="str">
        <f>IF('01_Données'!Q587="","",INDEX(Tableau3[Date livraison],MATCH('01_Données'!P587,Tableau3[Sequence],0),))</f>
        <v/>
      </c>
      <c r="I2864" s="1" t="str">
        <f t="shared" si="52"/>
        <v/>
      </c>
    </row>
    <row r="2865" spans="1:9" x14ac:dyDescent="0.25">
      <c r="A2865" s="19" t="str">
        <f>IF(ROW()-10&lt;='01_Données'!$O$2,ROW()-10,"")</f>
        <v/>
      </c>
      <c r="B2865" s="1" t="str">
        <f>IF('01_Données'!Q588="","",INDEX(Tableau3[N°CMD],MATCH('01_Données'!P588,Tableau3[Sequence],0),))</f>
        <v/>
      </c>
      <c r="C2865" s="31" t="str">
        <f>IF('01_Données'!Q588="","",INDEX(Tableau3[Désignation],MATCH('01_Données'!P588,Tableau3[Sequence],0),))</f>
        <v/>
      </c>
      <c r="D2865" s="1"/>
      <c r="E2865" s="22"/>
      <c r="F2865" s="22"/>
      <c r="G2865" s="2" t="str">
        <f>IF('01_Données'!Q588="","",INDEX(Tableau3[Délai],MATCH('01_Données'!P588,Tableau3[Sequence],0),))</f>
        <v/>
      </c>
      <c r="H2865" s="2" t="str">
        <f>IF('01_Données'!Q588="","",INDEX(Tableau3[Date livraison],MATCH('01_Données'!P588,Tableau3[Sequence],0),))</f>
        <v/>
      </c>
      <c r="I2865" s="1" t="str">
        <f t="shared" si="52"/>
        <v/>
      </c>
    </row>
    <row r="2866" spans="1:9" x14ac:dyDescent="0.25">
      <c r="A2866" s="19" t="str">
        <f>IF(ROW()-10&lt;='01_Données'!$O$2,ROW()-10,"")</f>
        <v/>
      </c>
      <c r="B2866" s="1" t="str">
        <f>IF('01_Données'!Q589="","",INDEX(Tableau3[N°CMD],MATCH('01_Données'!P589,Tableau3[Sequence],0),))</f>
        <v/>
      </c>
      <c r="C2866" s="31" t="str">
        <f>IF('01_Données'!Q589="","",INDEX(Tableau3[Désignation],MATCH('01_Données'!P589,Tableau3[Sequence],0),))</f>
        <v/>
      </c>
      <c r="D2866" s="1"/>
      <c r="E2866" s="22"/>
      <c r="F2866" s="22"/>
      <c r="G2866" s="2" t="str">
        <f>IF('01_Données'!Q589="","",INDEX(Tableau3[Délai],MATCH('01_Données'!P589,Tableau3[Sequence],0),))</f>
        <v/>
      </c>
      <c r="H2866" s="2" t="str">
        <f>IF('01_Données'!Q589="","",INDEX(Tableau3[Date livraison],MATCH('01_Données'!P589,Tableau3[Sequence],0),))</f>
        <v/>
      </c>
      <c r="I2866" s="1" t="str">
        <f t="shared" si="52"/>
        <v/>
      </c>
    </row>
    <row r="2867" spans="1:9" x14ac:dyDescent="0.25">
      <c r="A2867" s="19" t="str">
        <f>IF(ROW()-10&lt;='01_Données'!$O$2,ROW()-10,"")</f>
        <v/>
      </c>
      <c r="B2867" s="1" t="str">
        <f>IF('01_Données'!Q590="","",INDEX(Tableau3[N°CMD],MATCH('01_Données'!P590,Tableau3[Sequence],0),))</f>
        <v/>
      </c>
      <c r="C2867" s="31" t="str">
        <f>IF('01_Données'!Q590="","",INDEX(Tableau3[Désignation],MATCH('01_Données'!P590,Tableau3[Sequence],0),))</f>
        <v/>
      </c>
      <c r="D2867" s="1"/>
      <c r="E2867" s="22"/>
      <c r="F2867" s="22"/>
      <c r="G2867" s="2" t="str">
        <f>IF('01_Données'!Q590="","",INDEX(Tableau3[Délai],MATCH('01_Données'!P590,Tableau3[Sequence],0),))</f>
        <v/>
      </c>
      <c r="H2867" s="2" t="str">
        <f>IF('01_Données'!Q590="","",INDEX(Tableau3[Date livraison],MATCH('01_Données'!P590,Tableau3[Sequence],0),))</f>
        <v/>
      </c>
      <c r="I2867" s="1" t="str">
        <f t="shared" si="52"/>
        <v/>
      </c>
    </row>
    <row r="2868" spans="1:9" x14ac:dyDescent="0.25">
      <c r="A2868" s="19" t="str">
        <f>IF(ROW()-10&lt;='01_Données'!$O$2,ROW()-10,"")</f>
        <v/>
      </c>
      <c r="B2868" s="1" t="str">
        <f>IF('01_Données'!Q591="","",INDEX(Tableau3[N°CMD],MATCH('01_Données'!P591,Tableau3[Sequence],0),))</f>
        <v/>
      </c>
      <c r="C2868" s="31" t="str">
        <f>IF('01_Données'!Q591="","",INDEX(Tableau3[Désignation],MATCH('01_Données'!P591,Tableau3[Sequence],0),))</f>
        <v/>
      </c>
      <c r="D2868" s="1"/>
      <c r="E2868" s="22"/>
      <c r="F2868" s="22"/>
      <c r="G2868" s="2" t="str">
        <f>IF('01_Données'!Q591="","",INDEX(Tableau3[Délai],MATCH('01_Données'!P591,Tableau3[Sequence],0),))</f>
        <v/>
      </c>
      <c r="H2868" s="2" t="str">
        <f>IF('01_Données'!Q591="","",INDEX(Tableau3[Date livraison],MATCH('01_Données'!P591,Tableau3[Sequence],0),))</f>
        <v/>
      </c>
      <c r="I2868" s="1" t="str">
        <f t="shared" si="52"/>
        <v/>
      </c>
    </row>
    <row r="2869" spans="1:9" x14ac:dyDescent="0.25">
      <c r="A2869" s="19" t="str">
        <f>IF(ROW()-10&lt;='01_Données'!$O$2,ROW()-10,"")</f>
        <v/>
      </c>
      <c r="B2869" s="1" t="str">
        <f>IF('01_Données'!Q592="","",INDEX(Tableau3[N°CMD],MATCH('01_Données'!P592,Tableau3[Sequence],0),))</f>
        <v/>
      </c>
      <c r="C2869" s="31" t="str">
        <f>IF('01_Données'!Q592="","",INDEX(Tableau3[Désignation],MATCH('01_Données'!P592,Tableau3[Sequence],0),))</f>
        <v/>
      </c>
      <c r="D2869" s="1"/>
      <c r="E2869" s="22"/>
      <c r="F2869" s="22"/>
      <c r="G2869" s="2" t="str">
        <f>IF('01_Données'!Q592="","",INDEX(Tableau3[Délai],MATCH('01_Données'!P592,Tableau3[Sequence],0),))</f>
        <v/>
      </c>
      <c r="H2869" s="2" t="str">
        <f>IF('01_Données'!Q592="","",INDEX(Tableau3[Date livraison],MATCH('01_Données'!P592,Tableau3[Sequence],0),))</f>
        <v/>
      </c>
      <c r="I2869" s="1" t="str">
        <f t="shared" si="52"/>
        <v/>
      </c>
    </row>
    <row r="2870" spans="1:9" x14ac:dyDescent="0.25">
      <c r="A2870" s="19" t="str">
        <f>IF(ROW()-10&lt;='01_Données'!$O$2,ROW()-10,"")</f>
        <v/>
      </c>
      <c r="B2870" s="1" t="str">
        <f>IF('01_Données'!Q593="","",INDEX(Tableau3[N°CMD],MATCH('01_Données'!P593,Tableau3[Sequence],0),))</f>
        <v/>
      </c>
      <c r="C2870" s="31" t="str">
        <f>IF('01_Données'!Q593="","",INDEX(Tableau3[Désignation],MATCH('01_Données'!P593,Tableau3[Sequence],0),))</f>
        <v/>
      </c>
      <c r="D2870" s="1"/>
      <c r="E2870" s="22"/>
      <c r="F2870" s="22"/>
      <c r="G2870" s="2" t="str">
        <f>IF('01_Données'!Q593="","",INDEX(Tableau3[Délai],MATCH('01_Données'!P593,Tableau3[Sequence],0),))</f>
        <v/>
      </c>
      <c r="H2870" s="2" t="str">
        <f>IF('01_Données'!Q593="","",INDEX(Tableau3[Date livraison],MATCH('01_Données'!P593,Tableau3[Sequence],0),))</f>
        <v/>
      </c>
      <c r="I2870" s="1" t="str">
        <f t="shared" ref="I2870:I2933" si="53">IF(ISBLANK(A2870),"",IFERROR(H2870-G2870,""))</f>
        <v/>
      </c>
    </row>
    <row r="2871" spans="1:9" x14ac:dyDescent="0.25">
      <c r="A2871" s="19" t="str">
        <f>IF(ROW()-10&lt;='01_Données'!$O$2,ROW()-10,"")</f>
        <v/>
      </c>
      <c r="B2871" s="1" t="str">
        <f>IF('01_Données'!Q594="","",INDEX(Tableau3[N°CMD],MATCH('01_Données'!P594,Tableau3[Sequence],0),))</f>
        <v/>
      </c>
      <c r="C2871" s="31" t="str">
        <f>IF('01_Données'!Q594="","",INDEX(Tableau3[Désignation],MATCH('01_Données'!P594,Tableau3[Sequence],0),))</f>
        <v/>
      </c>
      <c r="D2871" s="1"/>
      <c r="E2871" s="22"/>
      <c r="F2871" s="22"/>
      <c r="G2871" s="2" t="str">
        <f>IF('01_Données'!Q594="","",INDEX(Tableau3[Délai],MATCH('01_Données'!P594,Tableau3[Sequence],0),))</f>
        <v/>
      </c>
      <c r="H2871" s="2" t="str">
        <f>IF('01_Données'!Q594="","",INDEX(Tableau3[Date livraison],MATCH('01_Données'!P594,Tableau3[Sequence],0),))</f>
        <v/>
      </c>
      <c r="I2871" s="1" t="str">
        <f t="shared" si="53"/>
        <v/>
      </c>
    </row>
    <row r="2872" spans="1:9" x14ac:dyDescent="0.25">
      <c r="A2872" s="19" t="str">
        <f>IF(ROW()-10&lt;='01_Données'!$O$2,ROW()-10,"")</f>
        <v/>
      </c>
      <c r="B2872" s="1" t="str">
        <f>IF('01_Données'!Q595="","",INDEX(Tableau3[N°CMD],MATCH('01_Données'!P595,Tableau3[Sequence],0),))</f>
        <v/>
      </c>
      <c r="C2872" s="31" t="str">
        <f>IF('01_Données'!Q595="","",INDEX(Tableau3[Désignation],MATCH('01_Données'!P595,Tableau3[Sequence],0),))</f>
        <v/>
      </c>
      <c r="D2872" s="1"/>
      <c r="E2872" s="22"/>
      <c r="F2872" s="22"/>
      <c r="G2872" s="2" t="str">
        <f>IF('01_Données'!Q595="","",INDEX(Tableau3[Délai],MATCH('01_Données'!P595,Tableau3[Sequence],0),))</f>
        <v/>
      </c>
      <c r="H2872" s="2" t="str">
        <f>IF('01_Données'!Q595="","",INDEX(Tableau3[Date livraison],MATCH('01_Données'!P595,Tableau3[Sequence],0),))</f>
        <v/>
      </c>
      <c r="I2872" s="1" t="str">
        <f t="shared" si="53"/>
        <v/>
      </c>
    </row>
    <row r="2873" spans="1:9" x14ac:dyDescent="0.25">
      <c r="A2873" s="19" t="str">
        <f>IF(ROW()-10&lt;='01_Données'!$O$2,ROW()-10,"")</f>
        <v/>
      </c>
      <c r="B2873" s="1" t="str">
        <f>IF('01_Données'!Q596="","",INDEX(Tableau3[N°CMD],MATCH('01_Données'!P596,Tableau3[Sequence],0),))</f>
        <v/>
      </c>
      <c r="C2873" s="31" t="str">
        <f>IF('01_Données'!Q596="","",INDEX(Tableau3[Désignation],MATCH('01_Données'!P596,Tableau3[Sequence],0),))</f>
        <v/>
      </c>
      <c r="D2873" s="1"/>
      <c r="E2873" s="22"/>
      <c r="F2873" s="22"/>
      <c r="G2873" s="2" t="str">
        <f>IF('01_Données'!Q596="","",INDEX(Tableau3[Délai],MATCH('01_Données'!P596,Tableau3[Sequence],0),))</f>
        <v/>
      </c>
      <c r="H2873" s="2" t="str">
        <f>IF('01_Données'!Q596="","",INDEX(Tableau3[Date livraison],MATCH('01_Données'!P596,Tableau3[Sequence],0),))</f>
        <v/>
      </c>
      <c r="I2873" s="1" t="str">
        <f t="shared" si="53"/>
        <v/>
      </c>
    </row>
    <row r="2874" spans="1:9" x14ac:dyDescent="0.25">
      <c r="A2874" s="19" t="str">
        <f>IF(ROW()-10&lt;='01_Données'!$O$2,ROW()-10,"")</f>
        <v/>
      </c>
      <c r="B2874" s="1" t="str">
        <f>IF('01_Données'!Q597="","",INDEX(Tableau3[N°CMD],MATCH('01_Données'!P597,Tableau3[Sequence],0),))</f>
        <v/>
      </c>
      <c r="C2874" s="31" t="str">
        <f>IF('01_Données'!Q597="","",INDEX(Tableau3[Désignation],MATCH('01_Données'!P597,Tableau3[Sequence],0),))</f>
        <v/>
      </c>
      <c r="D2874" s="1"/>
      <c r="E2874" s="22"/>
      <c r="F2874" s="22"/>
      <c r="G2874" s="2" t="str">
        <f>IF('01_Données'!Q597="","",INDEX(Tableau3[Délai],MATCH('01_Données'!P597,Tableau3[Sequence],0),))</f>
        <v/>
      </c>
      <c r="H2874" s="2" t="str">
        <f>IF('01_Données'!Q597="","",INDEX(Tableau3[Date livraison],MATCH('01_Données'!P597,Tableau3[Sequence],0),))</f>
        <v/>
      </c>
      <c r="I2874" s="1" t="str">
        <f t="shared" si="53"/>
        <v/>
      </c>
    </row>
    <row r="2875" spans="1:9" x14ac:dyDescent="0.25">
      <c r="A2875" s="19" t="str">
        <f>IF(ROW()-10&lt;='01_Données'!$O$2,ROW()-10,"")</f>
        <v/>
      </c>
      <c r="B2875" s="1" t="str">
        <f>IF('01_Données'!Q598="","",INDEX(Tableau3[N°CMD],MATCH('01_Données'!P598,Tableau3[Sequence],0),))</f>
        <v/>
      </c>
      <c r="C2875" s="31" t="str">
        <f>IF('01_Données'!Q598="","",INDEX(Tableau3[Désignation],MATCH('01_Données'!P598,Tableau3[Sequence],0),))</f>
        <v/>
      </c>
      <c r="D2875" s="1"/>
      <c r="E2875" s="22"/>
      <c r="F2875" s="22"/>
      <c r="G2875" s="2" t="str">
        <f>IF('01_Données'!Q598="","",INDEX(Tableau3[Délai],MATCH('01_Données'!P598,Tableau3[Sequence],0),))</f>
        <v/>
      </c>
      <c r="H2875" s="2" t="str">
        <f>IF('01_Données'!Q598="","",INDEX(Tableau3[Date livraison],MATCH('01_Données'!P598,Tableau3[Sequence],0),))</f>
        <v/>
      </c>
      <c r="I2875" s="1" t="str">
        <f t="shared" si="53"/>
        <v/>
      </c>
    </row>
    <row r="2876" spans="1:9" x14ac:dyDescent="0.25">
      <c r="A2876" s="19" t="str">
        <f>IF(ROW()-10&lt;='01_Données'!$O$2,ROW()-10,"")</f>
        <v/>
      </c>
      <c r="B2876" s="1" t="str">
        <f>IF('01_Données'!Q599="","",INDEX(Tableau3[N°CMD],MATCH('01_Données'!P599,Tableau3[Sequence],0),))</f>
        <v/>
      </c>
      <c r="C2876" s="31" t="str">
        <f>IF('01_Données'!Q599="","",INDEX(Tableau3[Désignation],MATCH('01_Données'!P599,Tableau3[Sequence],0),))</f>
        <v/>
      </c>
      <c r="D2876" s="1"/>
      <c r="E2876" s="22"/>
      <c r="F2876" s="22"/>
      <c r="G2876" s="2" t="str">
        <f>IF('01_Données'!Q599="","",INDEX(Tableau3[Délai],MATCH('01_Données'!P599,Tableau3[Sequence],0),))</f>
        <v/>
      </c>
      <c r="H2876" s="2" t="str">
        <f>IF('01_Données'!Q599="","",INDEX(Tableau3[Date livraison],MATCH('01_Données'!P599,Tableau3[Sequence],0),))</f>
        <v/>
      </c>
      <c r="I2876" s="1" t="str">
        <f t="shared" si="53"/>
        <v/>
      </c>
    </row>
    <row r="2877" spans="1:9" x14ac:dyDescent="0.25">
      <c r="A2877" s="19" t="str">
        <f>IF(ROW()-10&lt;='01_Données'!$O$2,ROW()-10,"")</f>
        <v/>
      </c>
      <c r="B2877" s="1" t="str">
        <f>IF('01_Données'!Q600="","",INDEX(Tableau3[N°CMD],MATCH('01_Données'!P600,Tableau3[Sequence],0),))</f>
        <v/>
      </c>
      <c r="C2877" s="31" t="str">
        <f>IF('01_Données'!Q600="","",INDEX(Tableau3[Désignation],MATCH('01_Données'!P600,Tableau3[Sequence],0),))</f>
        <v/>
      </c>
      <c r="D2877" s="1"/>
      <c r="E2877" s="22"/>
      <c r="F2877" s="22"/>
      <c r="G2877" s="2" t="str">
        <f>IF('01_Données'!Q600="","",INDEX(Tableau3[Délai],MATCH('01_Données'!P600,Tableau3[Sequence],0),))</f>
        <v/>
      </c>
      <c r="H2877" s="2" t="str">
        <f>IF('01_Données'!Q600="","",INDEX(Tableau3[Date livraison],MATCH('01_Données'!P600,Tableau3[Sequence],0),))</f>
        <v/>
      </c>
      <c r="I2877" s="1" t="str">
        <f t="shared" si="53"/>
        <v/>
      </c>
    </row>
    <row r="2878" spans="1:9" x14ac:dyDescent="0.25">
      <c r="A2878" s="19" t="str">
        <f>IF(ROW()-10&lt;='01_Données'!$O$2,ROW()-10,"")</f>
        <v/>
      </c>
      <c r="B2878" s="1" t="str">
        <f>IF('01_Données'!Q601="","",INDEX(Tableau3[N°CMD],MATCH('01_Données'!P601,Tableau3[Sequence],0),))</f>
        <v/>
      </c>
      <c r="C2878" s="31" t="str">
        <f>IF('01_Données'!Q601="","",INDEX(Tableau3[Désignation],MATCH('01_Données'!P601,Tableau3[Sequence],0),))</f>
        <v/>
      </c>
      <c r="D2878" s="1"/>
      <c r="E2878" s="22"/>
      <c r="F2878" s="22"/>
      <c r="G2878" s="2" t="str">
        <f>IF('01_Données'!Q601="","",INDEX(Tableau3[Délai],MATCH('01_Données'!P601,Tableau3[Sequence],0),))</f>
        <v/>
      </c>
      <c r="H2878" s="2" t="str">
        <f>IF('01_Données'!Q601="","",INDEX(Tableau3[Date livraison],MATCH('01_Données'!P601,Tableau3[Sequence],0),))</f>
        <v/>
      </c>
      <c r="I2878" s="1" t="str">
        <f t="shared" si="53"/>
        <v/>
      </c>
    </row>
    <row r="2879" spans="1:9" x14ac:dyDescent="0.25">
      <c r="A2879" s="19" t="str">
        <f>IF(ROW()-10&lt;='01_Données'!$O$2,ROW()-10,"")</f>
        <v/>
      </c>
      <c r="B2879" s="1" t="str">
        <f>IF('01_Données'!Q602="","",INDEX(Tableau3[N°CMD],MATCH('01_Données'!P602,Tableau3[Sequence],0),))</f>
        <v/>
      </c>
      <c r="C2879" s="31" t="str">
        <f>IF('01_Données'!Q602="","",INDEX(Tableau3[Désignation],MATCH('01_Données'!P602,Tableau3[Sequence],0),))</f>
        <v/>
      </c>
      <c r="D2879" s="1"/>
      <c r="E2879" s="22"/>
      <c r="F2879" s="22"/>
      <c r="G2879" s="2" t="str">
        <f>IF('01_Données'!Q602="","",INDEX(Tableau3[Délai],MATCH('01_Données'!P602,Tableau3[Sequence],0),))</f>
        <v/>
      </c>
      <c r="H2879" s="2" t="str">
        <f>IF('01_Données'!Q602="","",INDEX(Tableau3[Date livraison],MATCH('01_Données'!P602,Tableau3[Sequence],0),))</f>
        <v/>
      </c>
      <c r="I2879" s="1" t="str">
        <f t="shared" si="53"/>
        <v/>
      </c>
    </row>
    <row r="2880" spans="1:9" x14ac:dyDescent="0.25">
      <c r="A2880" s="19" t="str">
        <f>IF(ROW()-10&lt;='01_Données'!$O$2,ROW()-10,"")</f>
        <v/>
      </c>
      <c r="B2880" s="1" t="str">
        <f>IF('01_Données'!Q603="","",INDEX(Tableau3[N°CMD],MATCH('01_Données'!P603,Tableau3[Sequence],0),))</f>
        <v/>
      </c>
      <c r="C2880" s="31" t="str">
        <f>IF('01_Données'!Q603="","",INDEX(Tableau3[Désignation],MATCH('01_Données'!P603,Tableau3[Sequence],0),))</f>
        <v/>
      </c>
      <c r="D2880" s="1"/>
      <c r="E2880" s="22"/>
      <c r="F2880" s="22"/>
      <c r="G2880" s="2" t="str">
        <f>IF('01_Données'!Q603="","",INDEX(Tableau3[Délai],MATCH('01_Données'!P603,Tableau3[Sequence],0),))</f>
        <v/>
      </c>
      <c r="H2880" s="2" t="str">
        <f>IF('01_Données'!Q603="","",INDEX(Tableau3[Date livraison],MATCH('01_Données'!P603,Tableau3[Sequence],0),))</f>
        <v/>
      </c>
      <c r="I2880" s="1" t="str">
        <f t="shared" si="53"/>
        <v/>
      </c>
    </row>
    <row r="2881" spans="1:9" x14ac:dyDescent="0.25">
      <c r="A2881" s="19" t="str">
        <f>IF(ROW()-10&lt;='01_Données'!$O$2,ROW()-10,"")</f>
        <v/>
      </c>
      <c r="B2881" s="1" t="str">
        <f>IF('01_Données'!Q604="","",INDEX(Tableau3[N°CMD],MATCH('01_Données'!P604,Tableau3[Sequence],0),))</f>
        <v/>
      </c>
      <c r="C2881" s="31" t="str">
        <f>IF('01_Données'!Q604="","",INDEX(Tableau3[Désignation],MATCH('01_Données'!P604,Tableau3[Sequence],0),))</f>
        <v/>
      </c>
      <c r="D2881" s="1"/>
      <c r="E2881" s="22"/>
      <c r="F2881" s="22"/>
      <c r="G2881" s="2" t="str">
        <f>IF('01_Données'!Q604="","",INDEX(Tableau3[Délai],MATCH('01_Données'!P604,Tableau3[Sequence],0),))</f>
        <v/>
      </c>
      <c r="H2881" s="2" t="str">
        <f>IF('01_Données'!Q604="","",INDEX(Tableau3[Date livraison],MATCH('01_Données'!P604,Tableau3[Sequence],0),))</f>
        <v/>
      </c>
      <c r="I2881" s="1" t="str">
        <f t="shared" si="53"/>
        <v/>
      </c>
    </row>
    <row r="2882" spans="1:9" x14ac:dyDescent="0.25">
      <c r="A2882" s="19" t="str">
        <f>IF(ROW()-10&lt;='01_Données'!$O$2,ROW()-10,"")</f>
        <v/>
      </c>
      <c r="B2882" s="1" t="str">
        <f>IF('01_Données'!Q605="","",INDEX(Tableau3[N°CMD],MATCH('01_Données'!P605,Tableau3[Sequence],0),))</f>
        <v/>
      </c>
      <c r="C2882" s="31" t="str">
        <f>IF('01_Données'!Q605="","",INDEX(Tableau3[Désignation],MATCH('01_Données'!P605,Tableau3[Sequence],0),))</f>
        <v/>
      </c>
      <c r="D2882" s="1"/>
      <c r="E2882" s="22"/>
      <c r="F2882" s="22"/>
      <c r="G2882" s="2" t="str">
        <f>IF('01_Données'!Q605="","",INDEX(Tableau3[Délai],MATCH('01_Données'!P605,Tableau3[Sequence],0),))</f>
        <v/>
      </c>
      <c r="H2882" s="2" t="str">
        <f>IF('01_Données'!Q605="","",INDEX(Tableau3[Date livraison],MATCH('01_Données'!P605,Tableau3[Sequence],0),))</f>
        <v/>
      </c>
      <c r="I2882" s="1" t="str">
        <f t="shared" si="53"/>
        <v/>
      </c>
    </row>
    <row r="2883" spans="1:9" x14ac:dyDescent="0.25">
      <c r="A2883" s="19" t="str">
        <f>IF(ROW()-10&lt;='01_Données'!$O$2,ROW()-10,"")</f>
        <v/>
      </c>
      <c r="B2883" s="1" t="str">
        <f>IF('01_Données'!Q606="","",INDEX(Tableau3[N°CMD],MATCH('01_Données'!P606,Tableau3[Sequence],0),))</f>
        <v/>
      </c>
      <c r="C2883" s="31" t="str">
        <f>IF('01_Données'!Q606="","",INDEX(Tableau3[Désignation],MATCH('01_Données'!P606,Tableau3[Sequence],0),))</f>
        <v/>
      </c>
      <c r="D2883" s="1"/>
      <c r="E2883" s="22"/>
      <c r="F2883" s="22"/>
      <c r="G2883" s="2" t="str">
        <f>IF('01_Données'!Q606="","",INDEX(Tableau3[Délai],MATCH('01_Données'!P606,Tableau3[Sequence],0),))</f>
        <v/>
      </c>
      <c r="H2883" s="2" t="str">
        <f>IF('01_Données'!Q606="","",INDEX(Tableau3[Date livraison],MATCH('01_Données'!P606,Tableau3[Sequence],0),))</f>
        <v/>
      </c>
      <c r="I2883" s="1" t="str">
        <f t="shared" si="53"/>
        <v/>
      </c>
    </row>
    <row r="2884" spans="1:9" x14ac:dyDescent="0.25">
      <c r="A2884" s="19" t="str">
        <f>IF(ROW()-10&lt;='01_Données'!$O$2,ROW()-10,"")</f>
        <v/>
      </c>
      <c r="B2884" s="1" t="str">
        <f>IF('01_Données'!Q607="","",INDEX(Tableau3[N°CMD],MATCH('01_Données'!P607,Tableau3[Sequence],0),))</f>
        <v/>
      </c>
      <c r="C2884" s="31" t="str">
        <f>IF('01_Données'!Q607="","",INDEX(Tableau3[Désignation],MATCH('01_Données'!P607,Tableau3[Sequence],0),))</f>
        <v/>
      </c>
      <c r="D2884" s="1"/>
      <c r="E2884" s="22"/>
      <c r="F2884" s="22"/>
      <c r="G2884" s="2" t="str">
        <f>IF('01_Données'!Q607="","",INDEX(Tableau3[Délai],MATCH('01_Données'!P607,Tableau3[Sequence],0),))</f>
        <v/>
      </c>
      <c r="H2884" s="2" t="str">
        <f>IF('01_Données'!Q607="","",INDEX(Tableau3[Date livraison],MATCH('01_Données'!P607,Tableau3[Sequence],0),))</f>
        <v/>
      </c>
      <c r="I2884" s="1" t="str">
        <f t="shared" si="53"/>
        <v/>
      </c>
    </row>
    <row r="2885" spans="1:9" x14ac:dyDescent="0.25">
      <c r="A2885" s="19" t="str">
        <f>IF(ROW()-10&lt;='01_Données'!$O$2,ROW()-10,"")</f>
        <v/>
      </c>
      <c r="B2885" s="1" t="str">
        <f>IF('01_Données'!Q608="","",INDEX(Tableau3[N°CMD],MATCH('01_Données'!P608,Tableau3[Sequence],0),))</f>
        <v/>
      </c>
      <c r="C2885" s="31" t="str">
        <f>IF('01_Données'!Q608="","",INDEX(Tableau3[Désignation],MATCH('01_Données'!P608,Tableau3[Sequence],0),))</f>
        <v/>
      </c>
      <c r="D2885" s="1"/>
      <c r="E2885" s="22"/>
      <c r="F2885" s="22"/>
      <c r="G2885" s="2" t="str">
        <f>IF('01_Données'!Q608="","",INDEX(Tableau3[Délai],MATCH('01_Données'!P608,Tableau3[Sequence],0),))</f>
        <v/>
      </c>
      <c r="H2885" s="2" t="str">
        <f>IF('01_Données'!Q608="","",INDEX(Tableau3[Date livraison],MATCH('01_Données'!P608,Tableau3[Sequence],0),))</f>
        <v/>
      </c>
      <c r="I2885" s="1" t="str">
        <f t="shared" si="53"/>
        <v/>
      </c>
    </row>
    <row r="2886" spans="1:9" x14ac:dyDescent="0.25">
      <c r="A2886" s="19" t="str">
        <f>IF(ROW()-10&lt;='01_Données'!$O$2,ROW()-10,"")</f>
        <v/>
      </c>
      <c r="B2886" s="1" t="str">
        <f>IF('01_Données'!Q609="","",INDEX(Tableau3[N°CMD],MATCH('01_Données'!P609,Tableau3[Sequence],0),))</f>
        <v/>
      </c>
      <c r="C2886" s="31" t="str">
        <f>IF('01_Données'!Q609="","",INDEX(Tableau3[Désignation],MATCH('01_Données'!P609,Tableau3[Sequence],0),))</f>
        <v/>
      </c>
      <c r="D2886" s="1"/>
      <c r="E2886" s="22"/>
      <c r="F2886" s="22"/>
      <c r="G2886" s="2" t="str">
        <f>IF('01_Données'!Q609="","",INDEX(Tableau3[Délai],MATCH('01_Données'!P609,Tableau3[Sequence],0),))</f>
        <v/>
      </c>
      <c r="H2886" s="2" t="str">
        <f>IF('01_Données'!Q609="","",INDEX(Tableau3[Date livraison],MATCH('01_Données'!P609,Tableau3[Sequence],0),))</f>
        <v/>
      </c>
      <c r="I2886" s="1" t="str">
        <f t="shared" si="53"/>
        <v/>
      </c>
    </row>
    <row r="2887" spans="1:9" x14ac:dyDescent="0.25">
      <c r="A2887" s="19" t="str">
        <f>IF(ROW()-10&lt;='01_Données'!$O$2,ROW()-10,"")</f>
        <v/>
      </c>
      <c r="B2887" s="1" t="str">
        <f>IF('01_Données'!Q610="","",INDEX(Tableau3[N°CMD],MATCH('01_Données'!P610,Tableau3[Sequence],0),))</f>
        <v/>
      </c>
      <c r="C2887" s="31" t="str">
        <f>IF('01_Données'!Q610="","",INDEX(Tableau3[Désignation],MATCH('01_Données'!P610,Tableau3[Sequence],0),))</f>
        <v/>
      </c>
      <c r="D2887" s="1"/>
      <c r="E2887" s="22"/>
      <c r="F2887" s="22"/>
      <c r="G2887" s="2" t="str">
        <f>IF('01_Données'!Q610="","",INDEX(Tableau3[Délai],MATCH('01_Données'!P610,Tableau3[Sequence],0),))</f>
        <v/>
      </c>
      <c r="H2887" s="2" t="str">
        <f>IF('01_Données'!Q610="","",INDEX(Tableau3[Date livraison],MATCH('01_Données'!P610,Tableau3[Sequence],0),))</f>
        <v/>
      </c>
      <c r="I2887" s="1" t="str">
        <f t="shared" si="53"/>
        <v/>
      </c>
    </row>
    <row r="2888" spans="1:9" x14ac:dyDescent="0.25">
      <c r="A2888" s="19" t="str">
        <f>IF(ROW()-10&lt;='01_Données'!$O$2,ROW()-10,"")</f>
        <v/>
      </c>
      <c r="B2888" s="1" t="str">
        <f>IF('01_Données'!Q611="","",INDEX(Tableau3[N°CMD],MATCH('01_Données'!P611,Tableau3[Sequence],0),))</f>
        <v/>
      </c>
      <c r="C2888" s="31" t="str">
        <f>IF('01_Données'!Q611="","",INDEX(Tableau3[Désignation],MATCH('01_Données'!P611,Tableau3[Sequence],0),))</f>
        <v/>
      </c>
      <c r="D2888" s="1"/>
      <c r="E2888" s="22"/>
      <c r="F2888" s="22"/>
      <c r="G2888" s="2" t="str">
        <f>IF('01_Données'!Q611="","",INDEX(Tableau3[Délai],MATCH('01_Données'!P611,Tableau3[Sequence],0),))</f>
        <v/>
      </c>
      <c r="H2888" s="2" t="str">
        <f>IF('01_Données'!Q611="","",INDEX(Tableau3[Date livraison],MATCH('01_Données'!P611,Tableau3[Sequence],0),))</f>
        <v/>
      </c>
      <c r="I2888" s="1" t="str">
        <f t="shared" si="53"/>
        <v/>
      </c>
    </row>
    <row r="2889" spans="1:9" x14ac:dyDescent="0.25">
      <c r="A2889" s="19" t="str">
        <f>IF(ROW()-10&lt;='01_Données'!$O$2,ROW()-10,"")</f>
        <v/>
      </c>
      <c r="B2889" s="1" t="str">
        <f>IF('01_Données'!Q612="","",INDEX(Tableau3[N°CMD],MATCH('01_Données'!P612,Tableau3[Sequence],0),))</f>
        <v/>
      </c>
      <c r="C2889" s="31" t="str">
        <f>IF('01_Données'!Q612="","",INDEX(Tableau3[Désignation],MATCH('01_Données'!P612,Tableau3[Sequence],0),))</f>
        <v/>
      </c>
      <c r="D2889" s="1"/>
      <c r="E2889" s="22"/>
      <c r="F2889" s="22"/>
      <c r="G2889" s="2" t="str">
        <f>IF('01_Données'!Q612="","",INDEX(Tableau3[Délai],MATCH('01_Données'!P612,Tableau3[Sequence],0),))</f>
        <v/>
      </c>
      <c r="H2889" s="2" t="str">
        <f>IF('01_Données'!Q612="","",INDEX(Tableau3[Date livraison],MATCH('01_Données'!P612,Tableau3[Sequence],0),))</f>
        <v/>
      </c>
      <c r="I2889" s="1" t="str">
        <f t="shared" si="53"/>
        <v/>
      </c>
    </row>
    <row r="2890" spans="1:9" x14ac:dyDescent="0.25">
      <c r="A2890" s="19" t="str">
        <f>IF(ROW()-10&lt;='01_Données'!$O$2,ROW()-10,"")</f>
        <v/>
      </c>
      <c r="B2890" s="1" t="str">
        <f>IF('01_Données'!Q613="","",INDEX(Tableau3[N°CMD],MATCH('01_Données'!P613,Tableau3[Sequence],0),))</f>
        <v/>
      </c>
      <c r="C2890" s="31" t="str">
        <f>IF('01_Données'!Q613="","",INDEX(Tableau3[Désignation],MATCH('01_Données'!P613,Tableau3[Sequence],0),))</f>
        <v/>
      </c>
      <c r="D2890" s="1"/>
      <c r="E2890" s="22"/>
      <c r="F2890" s="22"/>
      <c r="G2890" s="2" t="str">
        <f>IF('01_Données'!Q613="","",INDEX(Tableau3[Délai],MATCH('01_Données'!P613,Tableau3[Sequence],0),))</f>
        <v/>
      </c>
      <c r="H2890" s="2" t="str">
        <f>IF('01_Données'!Q613="","",INDEX(Tableau3[Date livraison],MATCH('01_Données'!P613,Tableau3[Sequence],0),))</f>
        <v/>
      </c>
      <c r="I2890" s="1" t="str">
        <f t="shared" si="53"/>
        <v/>
      </c>
    </row>
    <row r="2891" spans="1:9" x14ac:dyDescent="0.25">
      <c r="A2891" s="19" t="str">
        <f>IF(ROW()-10&lt;='01_Données'!$O$2,ROW()-10,"")</f>
        <v/>
      </c>
      <c r="B2891" s="1" t="str">
        <f>IF('01_Données'!Q614="","",INDEX(Tableau3[N°CMD],MATCH('01_Données'!P614,Tableau3[Sequence],0),))</f>
        <v/>
      </c>
      <c r="C2891" s="31" t="str">
        <f>IF('01_Données'!Q614="","",INDEX(Tableau3[Désignation],MATCH('01_Données'!P614,Tableau3[Sequence],0),))</f>
        <v/>
      </c>
      <c r="D2891" s="1"/>
      <c r="E2891" s="22"/>
      <c r="F2891" s="22"/>
      <c r="G2891" s="2" t="str">
        <f>IF('01_Données'!Q614="","",INDEX(Tableau3[Délai],MATCH('01_Données'!P614,Tableau3[Sequence],0),))</f>
        <v/>
      </c>
      <c r="H2891" s="2" t="str">
        <f>IF('01_Données'!Q614="","",INDEX(Tableau3[Date livraison],MATCH('01_Données'!P614,Tableau3[Sequence],0),))</f>
        <v/>
      </c>
      <c r="I2891" s="1" t="str">
        <f t="shared" si="53"/>
        <v/>
      </c>
    </row>
    <row r="2892" spans="1:9" x14ac:dyDescent="0.25">
      <c r="A2892" s="19" t="str">
        <f>IF(ROW()-10&lt;='01_Données'!$O$2,ROW()-10,"")</f>
        <v/>
      </c>
      <c r="B2892" s="1" t="str">
        <f>IF('01_Données'!Q615="","",INDEX(Tableau3[N°CMD],MATCH('01_Données'!P615,Tableau3[Sequence],0),))</f>
        <v/>
      </c>
      <c r="C2892" s="31" t="str">
        <f>IF('01_Données'!Q615="","",INDEX(Tableau3[Désignation],MATCH('01_Données'!P615,Tableau3[Sequence],0),))</f>
        <v/>
      </c>
      <c r="D2892" s="1"/>
      <c r="E2892" s="22"/>
      <c r="F2892" s="22"/>
      <c r="G2892" s="2" t="str">
        <f>IF('01_Données'!Q615="","",INDEX(Tableau3[Délai],MATCH('01_Données'!P615,Tableau3[Sequence],0),))</f>
        <v/>
      </c>
      <c r="H2892" s="2" t="str">
        <f>IF('01_Données'!Q615="","",INDEX(Tableau3[Date livraison],MATCH('01_Données'!P615,Tableau3[Sequence],0),))</f>
        <v/>
      </c>
      <c r="I2892" s="1" t="str">
        <f t="shared" si="53"/>
        <v/>
      </c>
    </row>
    <row r="2893" spans="1:9" x14ac:dyDescent="0.25">
      <c r="A2893" s="19" t="str">
        <f>IF(ROW()-10&lt;='01_Données'!$O$2,ROW()-10,"")</f>
        <v/>
      </c>
      <c r="B2893" s="1" t="str">
        <f>IF('01_Données'!Q616="","",INDEX(Tableau3[N°CMD],MATCH('01_Données'!P616,Tableau3[Sequence],0),))</f>
        <v/>
      </c>
      <c r="C2893" s="31" t="str">
        <f>IF('01_Données'!Q616="","",INDEX(Tableau3[Désignation],MATCH('01_Données'!P616,Tableau3[Sequence],0),))</f>
        <v/>
      </c>
      <c r="D2893" s="1"/>
      <c r="E2893" s="22"/>
      <c r="F2893" s="22"/>
      <c r="G2893" s="2" t="str">
        <f>IF('01_Données'!Q616="","",INDEX(Tableau3[Délai],MATCH('01_Données'!P616,Tableau3[Sequence],0),))</f>
        <v/>
      </c>
      <c r="H2893" s="2" t="str">
        <f>IF('01_Données'!Q616="","",INDEX(Tableau3[Date livraison],MATCH('01_Données'!P616,Tableau3[Sequence],0),))</f>
        <v/>
      </c>
      <c r="I2893" s="1" t="str">
        <f t="shared" si="53"/>
        <v/>
      </c>
    </row>
    <row r="2894" spans="1:9" x14ac:dyDescent="0.25">
      <c r="A2894" s="19" t="str">
        <f>IF(ROW()-10&lt;='01_Données'!$O$2,ROW()-10,"")</f>
        <v/>
      </c>
      <c r="B2894" s="1" t="str">
        <f>IF('01_Données'!Q617="","",INDEX(Tableau3[N°CMD],MATCH('01_Données'!P617,Tableau3[Sequence],0),))</f>
        <v/>
      </c>
      <c r="C2894" s="31" t="str">
        <f>IF('01_Données'!Q617="","",INDEX(Tableau3[Désignation],MATCH('01_Données'!P617,Tableau3[Sequence],0),))</f>
        <v/>
      </c>
      <c r="D2894" s="1"/>
      <c r="E2894" s="22"/>
      <c r="F2894" s="22"/>
      <c r="G2894" s="2" t="str">
        <f>IF('01_Données'!Q617="","",INDEX(Tableau3[Délai],MATCH('01_Données'!P617,Tableau3[Sequence],0),))</f>
        <v/>
      </c>
      <c r="H2894" s="2" t="str">
        <f>IF('01_Données'!Q617="","",INDEX(Tableau3[Date livraison],MATCH('01_Données'!P617,Tableau3[Sequence],0),))</f>
        <v/>
      </c>
      <c r="I2894" s="1" t="str">
        <f t="shared" si="53"/>
        <v/>
      </c>
    </row>
    <row r="2895" spans="1:9" x14ac:dyDescent="0.25">
      <c r="A2895" s="19" t="str">
        <f>IF(ROW()-10&lt;='01_Données'!$O$2,ROW()-10,"")</f>
        <v/>
      </c>
      <c r="B2895" s="1" t="str">
        <f>IF('01_Données'!Q618="","",INDEX(Tableau3[N°CMD],MATCH('01_Données'!P618,Tableau3[Sequence],0),))</f>
        <v/>
      </c>
      <c r="C2895" s="31" t="str">
        <f>IF('01_Données'!Q618="","",INDEX(Tableau3[Désignation],MATCH('01_Données'!P618,Tableau3[Sequence],0),))</f>
        <v/>
      </c>
      <c r="D2895" s="1"/>
      <c r="E2895" s="22"/>
      <c r="F2895" s="22"/>
      <c r="G2895" s="2" t="str">
        <f>IF('01_Données'!Q618="","",INDEX(Tableau3[Délai],MATCH('01_Données'!P618,Tableau3[Sequence],0),))</f>
        <v/>
      </c>
      <c r="H2895" s="2" t="str">
        <f>IF('01_Données'!Q618="","",INDEX(Tableau3[Date livraison],MATCH('01_Données'!P618,Tableau3[Sequence],0),))</f>
        <v/>
      </c>
      <c r="I2895" s="1" t="str">
        <f t="shared" si="53"/>
        <v/>
      </c>
    </row>
    <row r="2896" spans="1:9" x14ac:dyDescent="0.25">
      <c r="A2896" s="19" t="str">
        <f>IF(ROW()-10&lt;='01_Données'!$O$2,ROW()-10,"")</f>
        <v/>
      </c>
      <c r="B2896" s="1" t="str">
        <f>IF('01_Données'!Q619="","",INDEX(Tableau3[N°CMD],MATCH('01_Données'!P619,Tableau3[Sequence],0),))</f>
        <v/>
      </c>
      <c r="C2896" s="31" t="str">
        <f>IF('01_Données'!Q619="","",INDEX(Tableau3[Désignation],MATCH('01_Données'!P619,Tableau3[Sequence],0),))</f>
        <v/>
      </c>
      <c r="D2896" s="1"/>
      <c r="E2896" s="22"/>
      <c r="F2896" s="22"/>
      <c r="G2896" s="2" t="str">
        <f>IF('01_Données'!Q619="","",INDEX(Tableau3[Délai],MATCH('01_Données'!P619,Tableau3[Sequence],0),))</f>
        <v/>
      </c>
      <c r="H2896" s="2" t="str">
        <f>IF('01_Données'!Q619="","",INDEX(Tableau3[Date livraison],MATCH('01_Données'!P619,Tableau3[Sequence],0),))</f>
        <v/>
      </c>
      <c r="I2896" s="1" t="str">
        <f t="shared" si="53"/>
        <v/>
      </c>
    </row>
    <row r="2897" spans="1:9" x14ac:dyDescent="0.25">
      <c r="A2897" s="19" t="str">
        <f>IF(ROW()-10&lt;='01_Données'!$O$2,ROW()-10,"")</f>
        <v/>
      </c>
      <c r="B2897" s="1" t="str">
        <f>IF('01_Données'!Q620="","",INDEX(Tableau3[N°CMD],MATCH('01_Données'!P620,Tableau3[Sequence],0),))</f>
        <v/>
      </c>
      <c r="C2897" s="31" t="str">
        <f>IF('01_Données'!Q620="","",INDEX(Tableau3[Désignation],MATCH('01_Données'!P620,Tableau3[Sequence],0),))</f>
        <v/>
      </c>
      <c r="D2897" s="1"/>
      <c r="E2897" s="22"/>
      <c r="F2897" s="22"/>
      <c r="G2897" s="2" t="str">
        <f>IF('01_Données'!Q620="","",INDEX(Tableau3[Délai],MATCH('01_Données'!P620,Tableau3[Sequence],0),))</f>
        <v/>
      </c>
      <c r="H2897" s="2" t="str">
        <f>IF('01_Données'!Q620="","",INDEX(Tableau3[Date livraison],MATCH('01_Données'!P620,Tableau3[Sequence],0),))</f>
        <v/>
      </c>
      <c r="I2897" s="1" t="str">
        <f t="shared" si="53"/>
        <v/>
      </c>
    </row>
    <row r="2898" spans="1:9" x14ac:dyDescent="0.25">
      <c r="A2898" s="19" t="str">
        <f>IF(ROW()-10&lt;='01_Données'!$O$2,ROW()-10,"")</f>
        <v/>
      </c>
      <c r="B2898" s="1" t="str">
        <f>IF('01_Données'!Q621="","",INDEX(Tableau3[N°CMD],MATCH('01_Données'!P621,Tableau3[Sequence],0),))</f>
        <v/>
      </c>
      <c r="C2898" s="31" t="str">
        <f>IF('01_Données'!Q621="","",INDEX(Tableau3[Désignation],MATCH('01_Données'!P621,Tableau3[Sequence],0),))</f>
        <v/>
      </c>
      <c r="D2898" s="1"/>
      <c r="E2898" s="22"/>
      <c r="F2898" s="22"/>
      <c r="G2898" s="2" t="str">
        <f>IF('01_Données'!Q621="","",INDEX(Tableau3[Délai],MATCH('01_Données'!P621,Tableau3[Sequence],0),))</f>
        <v/>
      </c>
      <c r="H2898" s="2" t="str">
        <f>IF('01_Données'!Q621="","",INDEX(Tableau3[Date livraison],MATCH('01_Données'!P621,Tableau3[Sequence],0),))</f>
        <v/>
      </c>
      <c r="I2898" s="1" t="str">
        <f t="shared" si="53"/>
        <v/>
      </c>
    </row>
    <row r="2899" spans="1:9" x14ac:dyDescent="0.25">
      <c r="A2899" s="19" t="str">
        <f>IF(ROW()-10&lt;='01_Données'!$O$2,ROW()-10,"")</f>
        <v/>
      </c>
      <c r="B2899" s="1" t="str">
        <f>IF('01_Données'!Q622="","",INDEX(Tableau3[N°CMD],MATCH('01_Données'!P622,Tableau3[Sequence],0),))</f>
        <v/>
      </c>
      <c r="C2899" s="31" t="str">
        <f>IF('01_Données'!Q622="","",INDEX(Tableau3[Désignation],MATCH('01_Données'!P622,Tableau3[Sequence],0),))</f>
        <v/>
      </c>
      <c r="D2899" s="1"/>
      <c r="E2899" s="22"/>
      <c r="F2899" s="22"/>
      <c r="G2899" s="2" t="str">
        <f>IF('01_Données'!Q622="","",INDEX(Tableau3[Délai],MATCH('01_Données'!P622,Tableau3[Sequence],0),))</f>
        <v/>
      </c>
      <c r="H2899" s="2" t="str">
        <f>IF('01_Données'!Q622="","",INDEX(Tableau3[Date livraison],MATCH('01_Données'!P622,Tableau3[Sequence],0),))</f>
        <v/>
      </c>
      <c r="I2899" s="1" t="str">
        <f t="shared" si="53"/>
        <v/>
      </c>
    </row>
    <row r="2900" spans="1:9" x14ac:dyDescent="0.25">
      <c r="A2900" s="19" t="str">
        <f>IF(ROW()-10&lt;='01_Données'!$O$2,ROW()-10,"")</f>
        <v/>
      </c>
      <c r="B2900" s="1" t="str">
        <f>IF('01_Données'!Q623="","",INDEX(Tableau3[N°CMD],MATCH('01_Données'!P623,Tableau3[Sequence],0),))</f>
        <v/>
      </c>
      <c r="C2900" s="31" t="str">
        <f>IF('01_Données'!Q623="","",INDEX(Tableau3[Désignation],MATCH('01_Données'!P623,Tableau3[Sequence],0),))</f>
        <v/>
      </c>
      <c r="D2900" s="1"/>
      <c r="E2900" s="22"/>
      <c r="F2900" s="22"/>
      <c r="G2900" s="2" t="str">
        <f>IF('01_Données'!Q623="","",INDEX(Tableau3[Délai],MATCH('01_Données'!P623,Tableau3[Sequence],0),))</f>
        <v/>
      </c>
      <c r="H2900" s="2" t="str">
        <f>IF('01_Données'!Q623="","",INDEX(Tableau3[Date livraison],MATCH('01_Données'!P623,Tableau3[Sequence],0),))</f>
        <v/>
      </c>
      <c r="I2900" s="1" t="str">
        <f t="shared" si="53"/>
        <v/>
      </c>
    </row>
    <row r="2901" spans="1:9" x14ac:dyDescent="0.25">
      <c r="A2901" s="19" t="str">
        <f>IF(ROW()-10&lt;='01_Données'!$O$2,ROW()-10,"")</f>
        <v/>
      </c>
      <c r="B2901" s="1" t="str">
        <f>IF('01_Données'!Q624="","",INDEX(Tableau3[N°CMD],MATCH('01_Données'!P624,Tableau3[Sequence],0),))</f>
        <v/>
      </c>
      <c r="C2901" s="31" t="str">
        <f>IF('01_Données'!Q624="","",INDEX(Tableau3[Désignation],MATCH('01_Données'!P624,Tableau3[Sequence],0),))</f>
        <v/>
      </c>
      <c r="D2901" s="1"/>
      <c r="E2901" s="22"/>
      <c r="F2901" s="22"/>
      <c r="G2901" s="2" t="str">
        <f>IF('01_Données'!Q624="","",INDEX(Tableau3[Délai],MATCH('01_Données'!P624,Tableau3[Sequence],0),))</f>
        <v/>
      </c>
      <c r="H2901" s="2" t="str">
        <f>IF('01_Données'!Q624="","",INDEX(Tableau3[Date livraison],MATCH('01_Données'!P624,Tableau3[Sequence],0),))</f>
        <v/>
      </c>
      <c r="I2901" s="1" t="str">
        <f t="shared" si="53"/>
        <v/>
      </c>
    </row>
    <row r="2902" spans="1:9" x14ac:dyDescent="0.25">
      <c r="A2902" s="19" t="str">
        <f>IF(ROW()-10&lt;='01_Données'!$O$2,ROW()-10,"")</f>
        <v/>
      </c>
      <c r="B2902" s="1" t="str">
        <f>IF('01_Données'!Q625="","",INDEX(Tableau3[N°CMD],MATCH('01_Données'!P625,Tableau3[Sequence],0),))</f>
        <v/>
      </c>
      <c r="C2902" s="31" t="str">
        <f>IF('01_Données'!Q625="","",INDEX(Tableau3[Désignation],MATCH('01_Données'!P625,Tableau3[Sequence],0),))</f>
        <v/>
      </c>
      <c r="D2902" s="1"/>
      <c r="E2902" s="22"/>
      <c r="F2902" s="22"/>
      <c r="G2902" s="2" t="str">
        <f>IF('01_Données'!Q625="","",INDEX(Tableau3[Délai],MATCH('01_Données'!P625,Tableau3[Sequence],0),))</f>
        <v/>
      </c>
      <c r="H2902" s="2" t="str">
        <f>IF('01_Données'!Q625="","",INDEX(Tableau3[Date livraison],MATCH('01_Données'!P625,Tableau3[Sequence],0),))</f>
        <v/>
      </c>
      <c r="I2902" s="1" t="str">
        <f t="shared" si="53"/>
        <v/>
      </c>
    </row>
    <row r="2903" spans="1:9" x14ac:dyDescent="0.25">
      <c r="A2903" s="19" t="str">
        <f>IF(ROW()-10&lt;='01_Données'!$O$2,ROW()-10,"")</f>
        <v/>
      </c>
      <c r="B2903" s="1" t="str">
        <f>IF('01_Données'!Q626="","",INDEX(Tableau3[N°CMD],MATCH('01_Données'!P626,Tableau3[Sequence],0),))</f>
        <v/>
      </c>
      <c r="C2903" s="31" t="str">
        <f>IF('01_Données'!Q626="","",INDEX(Tableau3[Désignation],MATCH('01_Données'!P626,Tableau3[Sequence],0),))</f>
        <v/>
      </c>
      <c r="D2903" s="1"/>
      <c r="E2903" s="22"/>
      <c r="F2903" s="22"/>
      <c r="G2903" s="2" t="str">
        <f>IF('01_Données'!Q626="","",INDEX(Tableau3[Délai],MATCH('01_Données'!P626,Tableau3[Sequence],0),))</f>
        <v/>
      </c>
      <c r="H2903" s="2" t="str">
        <f>IF('01_Données'!Q626="","",INDEX(Tableau3[Date livraison],MATCH('01_Données'!P626,Tableau3[Sequence],0),))</f>
        <v/>
      </c>
      <c r="I2903" s="1" t="str">
        <f t="shared" si="53"/>
        <v/>
      </c>
    </row>
    <row r="2904" spans="1:9" x14ac:dyDescent="0.25">
      <c r="A2904" s="19" t="str">
        <f>IF(ROW()-10&lt;='01_Données'!$O$2,ROW()-10,"")</f>
        <v/>
      </c>
      <c r="B2904" s="1" t="str">
        <f>IF('01_Données'!Q627="","",INDEX(Tableau3[N°CMD],MATCH('01_Données'!P627,Tableau3[Sequence],0),))</f>
        <v/>
      </c>
      <c r="C2904" s="31" t="str">
        <f>IF('01_Données'!Q627="","",INDEX(Tableau3[Désignation],MATCH('01_Données'!P627,Tableau3[Sequence],0),))</f>
        <v/>
      </c>
      <c r="D2904" s="1"/>
      <c r="E2904" s="22"/>
      <c r="F2904" s="22"/>
      <c r="G2904" s="2" t="str">
        <f>IF('01_Données'!Q627="","",INDEX(Tableau3[Délai],MATCH('01_Données'!P627,Tableau3[Sequence],0),))</f>
        <v/>
      </c>
      <c r="H2904" s="2" t="str">
        <f>IF('01_Données'!Q627="","",INDEX(Tableau3[Date livraison],MATCH('01_Données'!P627,Tableau3[Sequence],0),))</f>
        <v/>
      </c>
      <c r="I2904" s="1" t="str">
        <f t="shared" si="53"/>
        <v/>
      </c>
    </row>
    <row r="2905" spans="1:9" x14ac:dyDescent="0.25">
      <c r="A2905" s="19" t="str">
        <f>IF(ROW()-10&lt;='01_Données'!$O$2,ROW()-10,"")</f>
        <v/>
      </c>
      <c r="B2905" s="1" t="str">
        <f>IF('01_Données'!Q628="","",INDEX(Tableau3[N°CMD],MATCH('01_Données'!P628,Tableau3[Sequence],0),))</f>
        <v/>
      </c>
      <c r="C2905" s="31" t="str">
        <f>IF('01_Données'!Q628="","",INDEX(Tableau3[Désignation],MATCH('01_Données'!P628,Tableau3[Sequence],0),))</f>
        <v/>
      </c>
      <c r="D2905" s="1"/>
      <c r="E2905" s="22"/>
      <c r="F2905" s="22"/>
      <c r="G2905" s="2" t="str">
        <f>IF('01_Données'!Q628="","",INDEX(Tableau3[Délai],MATCH('01_Données'!P628,Tableau3[Sequence],0),))</f>
        <v/>
      </c>
      <c r="H2905" s="2" t="str">
        <f>IF('01_Données'!Q628="","",INDEX(Tableau3[Date livraison],MATCH('01_Données'!P628,Tableau3[Sequence],0),))</f>
        <v/>
      </c>
      <c r="I2905" s="1" t="str">
        <f t="shared" si="53"/>
        <v/>
      </c>
    </row>
    <row r="2906" spans="1:9" x14ac:dyDescent="0.25">
      <c r="A2906" s="19" t="str">
        <f>IF(ROW()-10&lt;='01_Données'!$O$2,ROW()-10,"")</f>
        <v/>
      </c>
      <c r="B2906" s="1" t="str">
        <f>IF('01_Données'!Q629="","",INDEX(Tableau3[N°CMD],MATCH('01_Données'!P629,Tableau3[Sequence],0),))</f>
        <v/>
      </c>
      <c r="C2906" s="31" t="str">
        <f>IF('01_Données'!Q629="","",INDEX(Tableau3[Désignation],MATCH('01_Données'!P629,Tableau3[Sequence],0),))</f>
        <v/>
      </c>
      <c r="D2906" s="1"/>
      <c r="E2906" s="22"/>
      <c r="F2906" s="22"/>
      <c r="G2906" s="2" t="str">
        <f>IF('01_Données'!Q629="","",INDEX(Tableau3[Délai],MATCH('01_Données'!P629,Tableau3[Sequence],0),))</f>
        <v/>
      </c>
      <c r="H2906" s="2" t="str">
        <f>IF('01_Données'!Q629="","",INDEX(Tableau3[Date livraison],MATCH('01_Données'!P629,Tableau3[Sequence],0),))</f>
        <v/>
      </c>
      <c r="I2906" s="1" t="str">
        <f t="shared" si="53"/>
        <v/>
      </c>
    </row>
    <row r="2907" spans="1:9" x14ac:dyDescent="0.25">
      <c r="A2907" s="19" t="str">
        <f>IF(ROW()-10&lt;='01_Données'!$O$2,ROW()-10,"")</f>
        <v/>
      </c>
      <c r="B2907" s="1" t="str">
        <f>IF('01_Données'!Q630="","",INDEX(Tableau3[N°CMD],MATCH('01_Données'!P630,Tableau3[Sequence],0),))</f>
        <v/>
      </c>
      <c r="C2907" s="31" t="str">
        <f>IF('01_Données'!Q630="","",INDEX(Tableau3[Désignation],MATCH('01_Données'!P630,Tableau3[Sequence],0),))</f>
        <v/>
      </c>
      <c r="D2907" s="1"/>
      <c r="E2907" s="22"/>
      <c r="F2907" s="22"/>
      <c r="G2907" s="2" t="str">
        <f>IF('01_Données'!Q630="","",INDEX(Tableau3[Délai],MATCH('01_Données'!P630,Tableau3[Sequence],0),))</f>
        <v/>
      </c>
      <c r="H2907" s="2" t="str">
        <f>IF('01_Données'!Q630="","",INDEX(Tableau3[Date livraison],MATCH('01_Données'!P630,Tableau3[Sequence],0),))</f>
        <v/>
      </c>
      <c r="I2907" s="1" t="str">
        <f t="shared" si="53"/>
        <v/>
      </c>
    </row>
    <row r="2908" spans="1:9" x14ac:dyDescent="0.25">
      <c r="A2908" s="19" t="str">
        <f>IF(ROW()-10&lt;='01_Données'!$O$2,ROW()-10,"")</f>
        <v/>
      </c>
      <c r="B2908" s="1" t="str">
        <f>IF('01_Données'!Q631="","",INDEX(Tableau3[N°CMD],MATCH('01_Données'!P631,Tableau3[Sequence],0),))</f>
        <v/>
      </c>
      <c r="C2908" s="31" t="str">
        <f>IF('01_Données'!Q631="","",INDEX(Tableau3[Désignation],MATCH('01_Données'!P631,Tableau3[Sequence],0),))</f>
        <v/>
      </c>
      <c r="D2908" s="1"/>
      <c r="E2908" s="22"/>
      <c r="F2908" s="22"/>
      <c r="G2908" s="2" t="str">
        <f>IF('01_Données'!Q631="","",INDEX(Tableau3[Délai],MATCH('01_Données'!P631,Tableau3[Sequence],0),))</f>
        <v/>
      </c>
      <c r="H2908" s="2" t="str">
        <f>IF('01_Données'!Q631="","",INDEX(Tableau3[Date livraison],MATCH('01_Données'!P631,Tableau3[Sequence],0),))</f>
        <v/>
      </c>
      <c r="I2908" s="1" t="str">
        <f t="shared" si="53"/>
        <v/>
      </c>
    </row>
    <row r="2909" spans="1:9" x14ac:dyDescent="0.25">
      <c r="A2909" s="19" t="str">
        <f>IF(ROW()-10&lt;='01_Données'!$O$2,ROW()-10,"")</f>
        <v/>
      </c>
      <c r="B2909" s="1" t="str">
        <f>IF('01_Données'!Q632="","",INDEX(Tableau3[N°CMD],MATCH('01_Données'!P632,Tableau3[Sequence],0),))</f>
        <v/>
      </c>
      <c r="C2909" s="31" t="str">
        <f>IF('01_Données'!Q632="","",INDEX(Tableau3[Désignation],MATCH('01_Données'!P632,Tableau3[Sequence],0),))</f>
        <v/>
      </c>
      <c r="D2909" s="1"/>
      <c r="E2909" s="22"/>
      <c r="F2909" s="22"/>
      <c r="G2909" s="2" t="str">
        <f>IF('01_Données'!Q632="","",INDEX(Tableau3[Délai],MATCH('01_Données'!P632,Tableau3[Sequence],0),))</f>
        <v/>
      </c>
      <c r="H2909" s="2" t="str">
        <f>IF('01_Données'!Q632="","",INDEX(Tableau3[Date livraison],MATCH('01_Données'!P632,Tableau3[Sequence],0),))</f>
        <v/>
      </c>
      <c r="I2909" s="1" t="str">
        <f t="shared" si="53"/>
        <v/>
      </c>
    </row>
    <row r="2910" spans="1:9" x14ac:dyDescent="0.25">
      <c r="A2910" s="19" t="str">
        <f>IF(ROW()-10&lt;='01_Données'!$O$2,ROW()-10,"")</f>
        <v/>
      </c>
      <c r="B2910" s="1" t="str">
        <f>IF('01_Données'!Q633="","",INDEX(Tableau3[N°CMD],MATCH('01_Données'!P633,Tableau3[Sequence],0),))</f>
        <v/>
      </c>
      <c r="C2910" s="31" t="str">
        <f>IF('01_Données'!Q633="","",INDEX(Tableau3[Désignation],MATCH('01_Données'!P633,Tableau3[Sequence],0),))</f>
        <v/>
      </c>
      <c r="D2910" s="1"/>
      <c r="E2910" s="22"/>
      <c r="F2910" s="22"/>
      <c r="G2910" s="2" t="str">
        <f>IF('01_Données'!Q633="","",INDEX(Tableau3[Délai],MATCH('01_Données'!P633,Tableau3[Sequence],0),))</f>
        <v/>
      </c>
      <c r="H2910" s="2" t="str">
        <f>IF('01_Données'!Q633="","",INDEX(Tableau3[Date livraison],MATCH('01_Données'!P633,Tableau3[Sequence],0),))</f>
        <v/>
      </c>
      <c r="I2910" s="1" t="str">
        <f t="shared" si="53"/>
        <v/>
      </c>
    </row>
    <row r="2911" spans="1:9" x14ac:dyDescent="0.25">
      <c r="A2911" s="19" t="str">
        <f>IF(ROW()-10&lt;='01_Données'!$O$2,ROW()-10,"")</f>
        <v/>
      </c>
      <c r="B2911" s="1" t="str">
        <f>IF('01_Données'!Q634="","",INDEX(Tableau3[N°CMD],MATCH('01_Données'!P634,Tableau3[Sequence],0),))</f>
        <v/>
      </c>
      <c r="C2911" s="31" t="str">
        <f>IF('01_Données'!Q634="","",INDEX(Tableau3[Désignation],MATCH('01_Données'!P634,Tableau3[Sequence],0),))</f>
        <v/>
      </c>
      <c r="D2911" s="1"/>
      <c r="E2911" s="22"/>
      <c r="F2911" s="22"/>
      <c r="G2911" s="2" t="str">
        <f>IF('01_Données'!Q634="","",INDEX(Tableau3[Délai],MATCH('01_Données'!P634,Tableau3[Sequence],0),))</f>
        <v/>
      </c>
      <c r="H2911" s="2" t="str">
        <f>IF('01_Données'!Q634="","",INDEX(Tableau3[Date livraison],MATCH('01_Données'!P634,Tableau3[Sequence],0),))</f>
        <v/>
      </c>
      <c r="I2911" s="1" t="str">
        <f t="shared" si="53"/>
        <v/>
      </c>
    </row>
    <row r="2912" spans="1:9" x14ac:dyDescent="0.25">
      <c r="A2912" s="19" t="str">
        <f>IF(ROW()-10&lt;='01_Données'!$O$2,ROW()-10,"")</f>
        <v/>
      </c>
      <c r="B2912" s="1" t="str">
        <f>IF('01_Données'!Q635="","",INDEX(Tableau3[N°CMD],MATCH('01_Données'!P635,Tableau3[Sequence],0),))</f>
        <v/>
      </c>
      <c r="C2912" s="31" t="str">
        <f>IF('01_Données'!Q635="","",INDEX(Tableau3[Désignation],MATCH('01_Données'!P635,Tableau3[Sequence],0),))</f>
        <v/>
      </c>
      <c r="D2912" s="1"/>
      <c r="E2912" s="22"/>
      <c r="F2912" s="22"/>
      <c r="G2912" s="2" t="str">
        <f>IF('01_Données'!Q635="","",INDEX(Tableau3[Délai],MATCH('01_Données'!P635,Tableau3[Sequence],0),))</f>
        <v/>
      </c>
      <c r="H2912" s="2" t="str">
        <f>IF('01_Données'!Q635="","",INDEX(Tableau3[Date livraison],MATCH('01_Données'!P635,Tableau3[Sequence],0),))</f>
        <v/>
      </c>
      <c r="I2912" s="1" t="str">
        <f t="shared" si="53"/>
        <v/>
      </c>
    </row>
    <row r="2913" spans="1:9" x14ac:dyDescent="0.25">
      <c r="A2913" s="19" t="str">
        <f>IF(ROW()-10&lt;='01_Données'!$O$2,ROW()-10,"")</f>
        <v/>
      </c>
      <c r="B2913" s="1" t="str">
        <f>IF('01_Données'!Q636="","",INDEX(Tableau3[N°CMD],MATCH('01_Données'!P636,Tableau3[Sequence],0),))</f>
        <v/>
      </c>
      <c r="C2913" s="31" t="str">
        <f>IF('01_Données'!Q636="","",INDEX(Tableau3[Désignation],MATCH('01_Données'!P636,Tableau3[Sequence],0),))</f>
        <v/>
      </c>
      <c r="D2913" s="1"/>
      <c r="E2913" s="22"/>
      <c r="F2913" s="22"/>
      <c r="G2913" s="2" t="str">
        <f>IF('01_Données'!Q636="","",INDEX(Tableau3[Délai],MATCH('01_Données'!P636,Tableau3[Sequence],0),))</f>
        <v/>
      </c>
      <c r="H2913" s="2" t="str">
        <f>IF('01_Données'!Q636="","",INDEX(Tableau3[Date livraison],MATCH('01_Données'!P636,Tableau3[Sequence],0),))</f>
        <v/>
      </c>
      <c r="I2913" s="1" t="str">
        <f t="shared" si="53"/>
        <v/>
      </c>
    </row>
    <row r="2914" spans="1:9" x14ac:dyDescent="0.25">
      <c r="A2914" s="19" t="str">
        <f>IF(ROW()-10&lt;='01_Données'!$O$2,ROW()-10,"")</f>
        <v/>
      </c>
      <c r="B2914" s="1" t="str">
        <f>IF('01_Données'!Q637="","",INDEX(Tableau3[N°CMD],MATCH('01_Données'!P637,Tableau3[Sequence],0),))</f>
        <v/>
      </c>
      <c r="C2914" s="31" t="str">
        <f>IF('01_Données'!Q637="","",INDEX(Tableau3[Désignation],MATCH('01_Données'!P637,Tableau3[Sequence],0),))</f>
        <v/>
      </c>
      <c r="D2914" s="1"/>
      <c r="E2914" s="22"/>
      <c r="F2914" s="22"/>
      <c r="G2914" s="2" t="str">
        <f>IF('01_Données'!Q637="","",INDEX(Tableau3[Délai],MATCH('01_Données'!P637,Tableau3[Sequence],0),))</f>
        <v/>
      </c>
      <c r="H2914" s="2" t="str">
        <f>IF('01_Données'!Q637="","",INDEX(Tableau3[Date livraison],MATCH('01_Données'!P637,Tableau3[Sequence],0),))</f>
        <v/>
      </c>
      <c r="I2914" s="1" t="str">
        <f t="shared" si="53"/>
        <v/>
      </c>
    </row>
    <row r="2915" spans="1:9" x14ac:dyDescent="0.25">
      <c r="A2915" s="19" t="str">
        <f>IF(ROW()-10&lt;='01_Données'!$O$2,ROW()-10,"")</f>
        <v/>
      </c>
      <c r="B2915" s="1" t="str">
        <f>IF('01_Données'!Q638="","",INDEX(Tableau3[N°CMD],MATCH('01_Données'!P638,Tableau3[Sequence],0),))</f>
        <v/>
      </c>
      <c r="C2915" s="31" t="str">
        <f>IF('01_Données'!Q638="","",INDEX(Tableau3[Désignation],MATCH('01_Données'!P638,Tableau3[Sequence],0),))</f>
        <v/>
      </c>
      <c r="D2915" s="1"/>
      <c r="E2915" s="22"/>
      <c r="F2915" s="22"/>
      <c r="G2915" s="2" t="str">
        <f>IF('01_Données'!Q638="","",INDEX(Tableau3[Délai],MATCH('01_Données'!P638,Tableau3[Sequence],0),))</f>
        <v/>
      </c>
      <c r="H2915" s="2" t="str">
        <f>IF('01_Données'!Q638="","",INDEX(Tableau3[Date livraison],MATCH('01_Données'!P638,Tableau3[Sequence],0),))</f>
        <v/>
      </c>
      <c r="I2915" s="1" t="str">
        <f t="shared" si="53"/>
        <v/>
      </c>
    </row>
    <row r="2916" spans="1:9" x14ac:dyDescent="0.25">
      <c r="A2916" s="19" t="str">
        <f>IF(ROW()-10&lt;='01_Données'!$O$2,ROW()-10,"")</f>
        <v/>
      </c>
      <c r="B2916" s="1" t="str">
        <f>IF('01_Données'!Q639="","",INDEX(Tableau3[N°CMD],MATCH('01_Données'!P639,Tableau3[Sequence],0),))</f>
        <v/>
      </c>
      <c r="C2916" s="31" t="str">
        <f>IF('01_Données'!Q639="","",INDEX(Tableau3[Désignation],MATCH('01_Données'!P639,Tableau3[Sequence],0),))</f>
        <v/>
      </c>
      <c r="D2916" s="1"/>
      <c r="E2916" s="22"/>
      <c r="F2916" s="22"/>
      <c r="G2916" s="2" t="str">
        <f>IF('01_Données'!Q639="","",INDEX(Tableau3[Délai],MATCH('01_Données'!P639,Tableau3[Sequence],0),))</f>
        <v/>
      </c>
      <c r="H2916" s="2" t="str">
        <f>IF('01_Données'!Q639="","",INDEX(Tableau3[Date livraison],MATCH('01_Données'!P639,Tableau3[Sequence],0),))</f>
        <v/>
      </c>
      <c r="I2916" s="1" t="str">
        <f t="shared" si="53"/>
        <v/>
      </c>
    </row>
    <row r="2917" spans="1:9" x14ac:dyDescent="0.25">
      <c r="A2917" s="19" t="str">
        <f>IF(ROW()-10&lt;='01_Données'!$O$2,ROW()-10,"")</f>
        <v/>
      </c>
      <c r="B2917" s="1" t="str">
        <f>IF('01_Données'!Q640="","",INDEX(Tableau3[N°CMD],MATCH('01_Données'!P640,Tableau3[Sequence],0),))</f>
        <v/>
      </c>
      <c r="C2917" s="31" t="str">
        <f>IF('01_Données'!Q640="","",INDEX(Tableau3[Désignation],MATCH('01_Données'!P640,Tableau3[Sequence],0),))</f>
        <v/>
      </c>
      <c r="D2917" s="1"/>
      <c r="E2917" s="22"/>
      <c r="F2917" s="22"/>
      <c r="G2917" s="2" t="str">
        <f>IF('01_Données'!Q640="","",INDEX(Tableau3[Délai],MATCH('01_Données'!P640,Tableau3[Sequence],0),))</f>
        <v/>
      </c>
      <c r="H2917" s="2" t="str">
        <f>IF('01_Données'!Q640="","",INDEX(Tableau3[Date livraison],MATCH('01_Données'!P640,Tableau3[Sequence],0),))</f>
        <v/>
      </c>
      <c r="I2917" s="1" t="str">
        <f t="shared" si="53"/>
        <v/>
      </c>
    </row>
    <row r="2918" spans="1:9" x14ac:dyDescent="0.25">
      <c r="A2918" s="19" t="str">
        <f>IF(ROW()-10&lt;='01_Données'!$O$2,ROW()-10,"")</f>
        <v/>
      </c>
      <c r="B2918" s="1" t="str">
        <f>IF('01_Données'!Q641="","",INDEX(Tableau3[N°CMD],MATCH('01_Données'!P641,Tableau3[Sequence],0),))</f>
        <v/>
      </c>
      <c r="C2918" s="31" t="str">
        <f>IF('01_Données'!Q641="","",INDEX(Tableau3[Désignation],MATCH('01_Données'!P641,Tableau3[Sequence],0),))</f>
        <v/>
      </c>
      <c r="D2918" s="1"/>
      <c r="E2918" s="22"/>
      <c r="F2918" s="22"/>
      <c r="G2918" s="2" t="str">
        <f>IF('01_Données'!Q641="","",INDEX(Tableau3[Délai],MATCH('01_Données'!P641,Tableau3[Sequence],0),))</f>
        <v/>
      </c>
      <c r="H2918" s="2" t="str">
        <f>IF('01_Données'!Q641="","",INDEX(Tableau3[Date livraison],MATCH('01_Données'!P641,Tableau3[Sequence],0),))</f>
        <v/>
      </c>
      <c r="I2918" s="1" t="str">
        <f t="shared" si="53"/>
        <v/>
      </c>
    </row>
    <row r="2919" spans="1:9" x14ac:dyDescent="0.25">
      <c r="A2919" s="19" t="str">
        <f>IF(ROW()-10&lt;='01_Données'!$O$2,ROW()-10,"")</f>
        <v/>
      </c>
      <c r="B2919" s="1" t="str">
        <f>IF('01_Données'!Q642="","",INDEX(Tableau3[N°CMD],MATCH('01_Données'!P642,Tableau3[Sequence],0),))</f>
        <v/>
      </c>
      <c r="C2919" s="31" t="str">
        <f>IF('01_Données'!Q642="","",INDEX(Tableau3[Désignation],MATCH('01_Données'!P642,Tableau3[Sequence],0),))</f>
        <v/>
      </c>
      <c r="D2919" s="1"/>
      <c r="E2919" s="22"/>
      <c r="F2919" s="22"/>
      <c r="G2919" s="2" t="str">
        <f>IF('01_Données'!Q642="","",INDEX(Tableau3[Délai],MATCH('01_Données'!P642,Tableau3[Sequence],0),))</f>
        <v/>
      </c>
      <c r="H2919" s="2" t="str">
        <f>IF('01_Données'!Q642="","",INDEX(Tableau3[Date livraison],MATCH('01_Données'!P642,Tableau3[Sequence],0),))</f>
        <v/>
      </c>
      <c r="I2919" s="1" t="str">
        <f t="shared" si="53"/>
        <v/>
      </c>
    </row>
    <row r="2920" spans="1:9" x14ac:dyDescent="0.25">
      <c r="A2920" s="19" t="str">
        <f>IF(ROW()-10&lt;='01_Données'!$O$2,ROW()-10,"")</f>
        <v/>
      </c>
      <c r="B2920" s="1" t="str">
        <f>IF('01_Données'!Q643="","",INDEX(Tableau3[N°CMD],MATCH('01_Données'!P643,Tableau3[Sequence],0),))</f>
        <v/>
      </c>
      <c r="C2920" s="31" t="str">
        <f>IF('01_Données'!Q643="","",INDEX(Tableau3[Désignation],MATCH('01_Données'!P643,Tableau3[Sequence],0),))</f>
        <v/>
      </c>
      <c r="D2920" s="1"/>
      <c r="E2920" s="22"/>
      <c r="F2920" s="22"/>
      <c r="G2920" s="2" t="str">
        <f>IF('01_Données'!Q643="","",INDEX(Tableau3[Délai],MATCH('01_Données'!P643,Tableau3[Sequence],0),))</f>
        <v/>
      </c>
      <c r="H2920" s="2" t="str">
        <f>IF('01_Données'!Q643="","",INDEX(Tableau3[Date livraison],MATCH('01_Données'!P643,Tableau3[Sequence],0),))</f>
        <v/>
      </c>
      <c r="I2920" s="1" t="str">
        <f t="shared" si="53"/>
        <v/>
      </c>
    </row>
    <row r="2921" spans="1:9" x14ac:dyDescent="0.25">
      <c r="A2921" s="19" t="str">
        <f>IF(ROW()-10&lt;='01_Données'!$O$2,ROW()-10,"")</f>
        <v/>
      </c>
      <c r="B2921" s="1" t="str">
        <f>IF('01_Données'!Q644="","",INDEX(Tableau3[N°CMD],MATCH('01_Données'!P644,Tableau3[Sequence],0),))</f>
        <v/>
      </c>
      <c r="C2921" s="31" t="str">
        <f>IF('01_Données'!Q644="","",INDEX(Tableau3[Désignation],MATCH('01_Données'!P644,Tableau3[Sequence],0),))</f>
        <v/>
      </c>
      <c r="D2921" s="1"/>
      <c r="E2921" s="22"/>
      <c r="F2921" s="22"/>
      <c r="G2921" s="2" t="str">
        <f>IF('01_Données'!Q644="","",INDEX(Tableau3[Délai],MATCH('01_Données'!P644,Tableau3[Sequence],0),))</f>
        <v/>
      </c>
      <c r="H2921" s="2" t="str">
        <f>IF('01_Données'!Q644="","",INDEX(Tableau3[Date livraison],MATCH('01_Données'!P644,Tableau3[Sequence],0),))</f>
        <v/>
      </c>
      <c r="I2921" s="1" t="str">
        <f t="shared" si="53"/>
        <v/>
      </c>
    </row>
    <row r="2922" spans="1:9" x14ac:dyDescent="0.25">
      <c r="A2922" s="19" t="str">
        <f>IF(ROW()-10&lt;='01_Données'!$O$2,ROW()-10,"")</f>
        <v/>
      </c>
      <c r="B2922" s="1" t="str">
        <f>IF('01_Données'!Q645="","",INDEX(Tableau3[N°CMD],MATCH('01_Données'!P645,Tableau3[Sequence],0),))</f>
        <v/>
      </c>
      <c r="C2922" s="31" t="str">
        <f>IF('01_Données'!Q645="","",INDEX(Tableau3[Désignation],MATCH('01_Données'!P645,Tableau3[Sequence],0),))</f>
        <v/>
      </c>
      <c r="D2922" s="1"/>
      <c r="E2922" s="22"/>
      <c r="F2922" s="22"/>
      <c r="G2922" s="2" t="str">
        <f>IF('01_Données'!Q645="","",INDEX(Tableau3[Délai],MATCH('01_Données'!P645,Tableau3[Sequence],0),))</f>
        <v/>
      </c>
      <c r="H2922" s="2" t="str">
        <f>IF('01_Données'!Q645="","",INDEX(Tableau3[Date livraison],MATCH('01_Données'!P645,Tableau3[Sequence],0),))</f>
        <v/>
      </c>
      <c r="I2922" s="1" t="str">
        <f t="shared" si="53"/>
        <v/>
      </c>
    </row>
    <row r="2923" spans="1:9" x14ac:dyDescent="0.25">
      <c r="A2923" s="19" t="str">
        <f>IF(ROW()-10&lt;='01_Données'!$O$2,ROW()-10,"")</f>
        <v/>
      </c>
      <c r="B2923" s="1" t="str">
        <f>IF('01_Données'!Q646="","",INDEX(Tableau3[N°CMD],MATCH('01_Données'!P646,Tableau3[Sequence],0),))</f>
        <v/>
      </c>
      <c r="C2923" s="31" t="str">
        <f>IF('01_Données'!Q646="","",INDEX(Tableau3[Désignation],MATCH('01_Données'!P646,Tableau3[Sequence],0),))</f>
        <v/>
      </c>
      <c r="D2923" s="1"/>
      <c r="E2923" s="22"/>
      <c r="F2923" s="22"/>
      <c r="G2923" s="2" t="str">
        <f>IF('01_Données'!Q646="","",INDEX(Tableau3[Délai],MATCH('01_Données'!P646,Tableau3[Sequence],0),))</f>
        <v/>
      </c>
      <c r="H2923" s="2" t="str">
        <f>IF('01_Données'!Q646="","",INDEX(Tableau3[Date livraison],MATCH('01_Données'!P646,Tableau3[Sequence],0),))</f>
        <v/>
      </c>
      <c r="I2923" s="1" t="str">
        <f t="shared" si="53"/>
        <v/>
      </c>
    </row>
    <row r="2924" spans="1:9" x14ac:dyDescent="0.25">
      <c r="A2924" s="19" t="str">
        <f>IF(ROW()-10&lt;='01_Données'!$O$2,ROW()-10,"")</f>
        <v/>
      </c>
      <c r="B2924" s="1" t="str">
        <f>IF('01_Données'!Q647="","",INDEX(Tableau3[N°CMD],MATCH('01_Données'!P647,Tableau3[Sequence],0),))</f>
        <v/>
      </c>
      <c r="C2924" s="31" t="str">
        <f>IF('01_Données'!Q647="","",INDEX(Tableau3[Désignation],MATCH('01_Données'!P647,Tableau3[Sequence],0),))</f>
        <v/>
      </c>
      <c r="D2924" s="1"/>
      <c r="E2924" s="22"/>
      <c r="F2924" s="22"/>
      <c r="G2924" s="2" t="str">
        <f>IF('01_Données'!Q647="","",INDEX(Tableau3[Délai],MATCH('01_Données'!P647,Tableau3[Sequence],0),))</f>
        <v/>
      </c>
      <c r="H2924" s="2" t="str">
        <f>IF('01_Données'!Q647="","",INDEX(Tableau3[Date livraison],MATCH('01_Données'!P647,Tableau3[Sequence],0),))</f>
        <v/>
      </c>
      <c r="I2924" s="1" t="str">
        <f t="shared" si="53"/>
        <v/>
      </c>
    </row>
    <row r="2925" spans="1:9" x14ac:dyDescent="0.25">
      <c r="A2925" s="19" t="str">
        <f>IF(ROW()-10&lt;='01_Données'!$O$2,ROW()-10,"")</f>
        <v/>
      </c>
      <c r="B2925" s="1" t="str">
        <f>IF('01_Données'!Q648="","",INDEX(Tableau3[N°CMD],MATCH('01_Données'!P648,Tableau3[Sequence],0),))</f>
        <v/>
      </c>
      <c r="C2925" s="31" t="str">
        <f>IF('01_Données'!Q648="","",INDEX(Tableau3[Désignation],MATCH('01_Données'!P648,Tableau3[Sequence],0),))</f>
        <v/>
      </c>
      <c r="D2925" s="1"/>
      <c r="E2925" s="22"/>
      <c r="F2925" s="22"/>
      <c r="G2925" s="2" t="str">
        <f>IF('01_Données'!Q648="","",INDEX(Tableau3[Délai],MATCH('01_Données'!P648,Tableau3[Sequence],0),))</f>
        <v/>
      </c>
      <c r="H2925" s="2" t="str">
        <f>IF('01_Données'!Q648="","",INDEX(Tableau3[Date livraison],MATCH('01_Données'!P648,Tableau3[Sequence],0),))</f>
        <v/>
      </c>
      <c r="I2925" s="1" t="str">
        <f t="shared" si="53"/>
        <v/>
      </c>
    </row>
    <row r="2926" spans="1:9" x14ac:dyDescent="0.25">
      <c r="A2926" s="19" t="str">
        <f>IF(ROW()-10&lt;='01_Données'!$O$2,ROW()-10,"")</f>
        <v/>
      </c>
      <c r="B2926" s="1" t="str">
        <f>IF('01_Données'!Q649="","",INDEX(Tableau3[N°CMD],MATCH('01_Données'!P649,Tableau3[Sequence],0),))</f>
        <v/>
      </c>
      <c r="C2926" s="31" t="str">
        <f>IF('01_Données'!Q649="","",INDEX(Tableau3[Désignation],MATCH('01_Données'!P649,Tableau3[Sequence],0),))</f>
        <v/>
      </c>
      <c r="D2926" s="1"/>
      <c r="E2926" s="22"/>
      <c r="F2926" s="22"/>
      <c r="G2926" s="2" t="str">
        <f>IF('01_Données'!Q649="","",INDEX(Tableau3[Délai],MATCH('01_Données'!P649,Tableau3[Sequence],0),))</f>
        <v/>
      </c>
      <c r="H2926" s="2" t="str">
        <f>IF('01_Données'!Q649="","",INDEX(Tableau3[Date livraison],MATCH('01_Données'!P649,Tableau3[Sequence],0),))</f>
        <v/>
      </c>
      <c r="I2926" s="1" t="str">
        <f t="shared" si="53"/>
        <v/>
      </c>
    </row>
    <row r="2927" spans="1:9" x14ac:dyDescent="0.25">
      <c r="A2927" s="19" t="str">
        <f>IF(ROW()-10&lt;='01_Données'!$O$2,ROW()-10,"")</f>
        <v/>
      </c>
      <c r="B2927" s="1" t="str">
        <f>IF('01_Données'!Q650="","",INDEX(Tableau3[N°CMD],MATCH('01_Données'!P650,Tableau3[Sequence],0),))</f>
        <v/>
      </c>
      <c r="C2927" s="31" t="str">
        <f>IF('01_Données'!Q650="","",INDEX(Tableau3[Désignation],MATCH('01_Données'!P650,Tableau3[Sequence],0),))</f>
        <v/>
      </c>
      <c r="D2927" s="1"/>
      <c r="E2927" s="22"/>
      <c r="F2927" s="22"/>
      <c r="G2927" s="2" t="str">
        <f>IF('01_Données'!Q650="","",INDEX(Tableau3[Délai],MATCH('01_Données'!P650,Tableau3[Sequence],0),))</f>
        <v/>
      </c>
      <c r="H2927" s="2" t="str">
        <f>IF('01_Données'!Q650="","",INDEX(Tableau3[Date livraison],MATCH('01_Données'!P650,Tableau3[Sequence],0),))</f>
        <v/>
      </c>
      <c r="I2927" s="1" t="str">
        <f t="shared" si="53"/>
        <v/>
      </c>
    </row>
    <row r="2928" spans="1:9" x14ac:dyDescent="0.25">
      <c r="A2928" s="19" t="str">
        <f>IF(ROW()-10&lt;='01_Données'!$O$2,ROW()-10,"")</f>
        <v/>
      </c>
      <c r="B2928" s="1" t="str">
        <f>IF('01_Données'!Q651="","",INDEX(Tableau3[N°CMD],MATCH('01_Données'!P651,Tableau3[Sequence],0),))</f>
        <v/>
      </c>
      <c r="C2928" s="31" t="str">
        <f>IF('01_Données'!Q651="","",INDEX(Tableau3[Désignation],MATCH('01_Données'!P651,Tableau3[Sequence],0),))</f>
        <v/>
      </c>
      <c r="D2928" s="1"/>
      <c r="E2928" s="22"/>
      <c r="F2928" s="22"/>
      <c r="G2928" s="2" t="str">
        <f>IF('01_Données'!Q651="","",INDEX(Tableau3[Délai],MATCH('01_Données'!P651,Tableau3[Sequence],0),))</f>
        <v/>
      </c>
      <c r="H2928" s="2" t="str">
        <f>IF('01_Données'!Q651="","",INDEX(Tableau3[Date livraison],MATCH('01_Données'!P651,Tableau3[Sequence],0),))</f>
        <v/>
      </c>
      <c r="I2928" s="1" t="str">
        <f t="shared" si="53"/>
        <v/>
      </c>
    </row>
    <row r="2929" spans="1:9" x14ac:dyDescent="0.25">
      <c r="A2929" s="19" t="str">
        <f>IF(ROW()-10&lt;='01_Données'!$O$2,ROW()-10,"")</f>
        <v/>
      </c>
      <c r="B2929" s="1" t="str">
        <f>IF('01_Données'!Q652="","",INDEX(Tableau3[N°CMD],MATCH('01_Données'!P652,Tableau3[Sequence],0),))</f>
        <v/>
      </c>
      <c r="C2929" s="31" t="str">
        <f>IF('01_Données'!Q652="","",INDEX(Tableau3[Désignation],MATCH('01_Données'!P652,Tableau3[Sequence],0),))</f>
        <v/>
      </c>
      <c r="D2929" s="1"/>
      <c r="E2929" s="22"/>
      <c r="F2929" s="22"/>
      <c r="G2929" s="2" t="str">
        <f>IF('01_Données'!Q652="","",INDEX(Tableau3[Délai],MATCH('01_Données'!P652,Tableau3[Sequence],0),))</f>
        <v/>
      </c>
      <c r="H2929" s="2" t="str">
        <f>IF('01_Données'!Q652="","",INDEX(Tableau3[Date livraison],MATCH('01_Données'!P652,Tableau3[Sequence],0),))</f>
        <v/>
      </c>
      <c r="I2929" s="1" t="str">
        <f t="shared" si="53"/>
        <v/>
      </c>
    </row>
    <row r="2930" spans="1:9" x14ac:dyDescent="0.25">
      <c r="A2930" s="19" t="str">
        <f>IF(ROW()-10&lt;='01_Données'!$O$2,ROW()-10,"")</f>
        <v/>
      </c>
      <c r="B2930" s="1" t="str">
        <f>IF('01_Données'!Q653="","",INDEX(Tableau3[N°CMD],MATCH('01_Données'!P653,Tableau3[Sequence],0),))</f>
        <v/>
      </c>
      <c r="C2930" s="31" t="str">
        <f>IF('01_Données'!Q653="","",INDEX(Tableau3[Désignation],MATCH('01_Données'!P653,Tableau3[Sequence],0),))</f>
        <v/>
      </c>
      <c r="D2930" s="1"/>
      <c r="E2930" s="22"/>
      <c r="F2930" s="22"/>
      <c r="G2930" s="2" t="str">
        <f>IF('01_Données'!Q653="","",INDEX(Tableau3[Délai],MATCH('01_Données'!P653,Tableau3[Sequence],0),))</f>
        <v/>
      </c>
      <c r="H2930" s="2" t="str">
        <f>IF('01_Données'!Q653="","",INDEX(Tableau3[Date livraison],MATCH('01_Données'!P653,Tableau3[Sequence],0),))</f>
        <v/>
      </c>
      <c r="I2930" s="1" t="str">
        <f t="shared" si="53"/>
        <v/>
      </c>
    </row>
    <row r="2931" spans="1:9" x14ac:dyDescent="0.25">
      <c r="A2931" s="19" t="str">
        <f>IF(ROW()-10&lt;='01_Données'!$O$2,ROW()-10,"")</f>
        <v/>
      </c>
      <c r="B2931" s="1" t="str">
        <f>IF('01_Données'!Q654="","",INDEX(Tableau3[N°CMD],MATCH('01_Données'!P654,Tableau3[Sequence],0),))</f>
        <v/>
      </c>
      <c r="C2931" s="31" t="str">
        <f>IF('01_Données'!Q654="","",INDEX(Tableau3[Désignation],MATCH('01_Données'!P654,Tableau3[Sequence],0),))</f>
        <v/>
      </c>
      <c r="D2931" s="1"/>
      <c r="E2931" s="22"/>
      <c r="F2931" s="22"/>
      <c r="G2931" s="2" t="str">
        <f>IF('01_Données'!Q654="","",INDEX(Tableau3[Délai],MATCH('01_Données'!P654,Tableau3[Sequence],0),))</f>
        <v/>
      </c>
      <c r="H2931" s="2" t="str">
        <f>IF('01_Données'!Q654="","",INDEX(Tableau3[Date livraison],MATCH('01_Données'!P654,Tableau3[Sequence],0),))</f>
        <v/>
      </c>
      <c r="I2931" s="1" t="str">
        <f t="shared" si="53"/>
        <v/>
      </c>
    </row>
    <row r="2932" spans="1:9" x14ac:dyDescent="0.25">
      <c r="A2932" s="19" t="str">
        <f>IF(ROW()-10&lt;='01_Données'!$O$2,ROW()-10,"")</f>
        <v/>
      </c>
      <c r="B2932" s="1" t="str">
        <f>IF('01_Données'!Q655="","",INDEX(Tableau3[N°CMD],MATCH('01_Données'!P655,Tableau3[Sequence],0),))</f>
        <v/>
      </c>
      <c r="C2932" s="31" t="str">
        <f>IF('01_Données'!Q655="","",INDEX(Tableau3[Désignation],MATCH('01_Données'!P655,Tableau3[Sequence],0),))</f>
        <v/>
      </c>
      <c r="D2932" s="1"/>
      <c r="E2932" s="22"/>
      <c r="F2932" s="22"/>
      <c r="G2932" s="2" t="str">
        <f>IF('01_Données'!Q655="","",INDEX(Tableau3[Délai],MATCH('01_Données'!P655,Tableau3[Sequence],0),))</f>
        <v/>
      </c>
      <c r="H2932" s="2" t="str">
        <f>IF('01_Données'!Q655="","",INDEX(Tableau3[Date livraison],MATCH('01_Données'!P655,Tableau3[Sequence],0),))</f>
        <v/>
      </c>
      <c r="I2932" s="1" t="str">
        <f t="shared" si="53"/>
        <v/>
      </c>
    </row>
    <row r="2933" spans="1:9" x14ac:dyDescent="0.25">
      <c r="A2933" s="19" t="str">
        <f>IF(ROW()-10&lt;='01_Données'!$O$2,ROW()-10,"")</f>
        <v/>
      </c>
      <c r="B2933" s="1" t="str">
        <f>IF('01_Données'!Q656="","",INDEX(Tableau3[N°CMD],MATCH('01_Données'!P656,Tableau3[Sequence],0),))</f>
        <v/>
      </c>
      <c r="C2933" s="31" t="str">
        <f>IF('01_Données'!Q656="","",INDEX(Tableau3[Désignation],MATCH('01_Données'!P656,Tableau3[Sequence],0),))</f>
        <v/>
      </c>
      <c r="D2933" s="1"/>
      <c r="E2933" s="22"/>
      <c r="F2933" s="22"/>
      <c r="G2933" s="2" t="str">
        <f>IF('01_Données'!Q656="","",INDEX(Tableau3[Délai],MATCH('01_Données'!P656,Tableau3[Sequence],0),))</f>
        <v/>
      </c>
      <c r="H2933" s="2" t="str">
        <f>IF('01_Données'!Q656="","",INDEX(Tableau3[Date livraison],MATCH('01_Données'!P656,Tableau3[Sequence],0),))</f>
        <v/>
      </c>
      <c r="I2933" s="1" t="str">
        <f t="shared" si="53"/>
        <v/>
      </c>
    </row>
    <row r="2934" spans="1:9" x14ac:dyDescent="0.25">
      <c r="A2934" s="19" t="str">
        <f>IF(ROW()-10&lt;='01_Données'!$O$2,ROW()-10,"")</f>
        <v/>
      </c>
      <c r="B2934" s="1" t="str">
        <f>IF('01_Données'!Q657="","",INDEX(Tableau3[N°CMD],MATCH('01_Données'!P657,Tableau3[Sequence],0),))</f>
        <v/>
      </c>
      <c r="C2934" s="31" t="str">
        <f>IF('01_Données'!Q657="","",INDEX(Tableau3[Désignation],MATCH('01_Données'!P657,Tableau3[Sequence],0),))</f>
        <v/>
      </c>
      <c r="D2934" s="1"/>
      <c r="E2934" s="22"/>
      <c r="F2934" s="22"/>
      <c r="G2934" s="2" t="str">
        <f>IF('01_Données'!Q657="","",INDEX(Tableau3[Délai],MATCH('01_Données'!P657,Tableau3[Sequence],0),))</f>
        <v/>
      </c>
      <c r="H2934" s="2" t="str">
        <f>IF('01_Données'!Q657="","",INDEX(Tableau3[Date livraison],MATCH('01_Données'!P657,Tableau3[Sequence],0),))</f>
        <v/>
      </c>
      <c r="I2934" s="1" t="str">
        <f t="shared" ref="I2934:I2997" si="54">IF(ISBLANK(A2934),"",IFERROR(H2934-G2934,""))</f>
        <v/>
      </c>
    </row>
    <row r="2935" spans="1:9" x14ac:dyDescent="0.25">
      <c r="A2935" s="19" t="str">
        <f>IF(ROW()-10&lt;='01_Données'!$O$2,ROW()-10,"")</f>
        <v/>
      </c>
      <c r="B2935" s="1" t="str">
        <f>IF('01_Données'!Q658="","",INDEX(Tableau3[N°CMD],MATCH('01_Données'!P658,Tableau3[Sequence],0),))</f>
        <v/>
      </c>
      <c r="C2935" s="31" t="str">
        <f>IF('01_Données'!Q658="","",INDEX(Tableau3[Désignation],MATCH('01_Données'!P658,Tableau3[Sequence],0),))</f>
        <v/>
      </c>
      <c r="D2935" s="1"/>
      <c r="E2935" s="22"/>
      <c r="F2935" s="22"/>
      <c r="G2935" s="2" t="str">
        <f>IF('01_Données'!Q658="","",INDEX(Tableau3[Délai],MATCH('01_Données'!P658,Tableau3[Sequence],0),))</f>
        <v/>
      </c>
      <c r="H2935" s="2" t="str">
        <f>IF('01_Données'!Q658="","",INDEX(Tableau3[Date livraison],MATCH('01_Données'!P658,Tableau3[Sequence],0),))</f>
        <v/>
      </c>
      <c r="I2935" s="1" t="str">
        <f t="shared" si="54"/>
        <v/>
      </c>
    </row>
    <row r="2936" spans="1:9" x14ac:dyDescent="0.25">
      <c r="A2936" s="19" t="str">
        <f>IF(ROW()-10&lt;='01_Données'!$O$2,ROW()-10,"")</f>
        <v/>
      </c>
      <c r="B2936" s="1" t="str">
        <f>IF('01_Données'!Q659="","",INDEX(Tableau3[N°CMD],MATCH('01_Données'!P659,Tableau3[Sequence],0),))</f>
        <v/>
      </c>
      <c r="C2936" s="31" t="str">
        <f>IF('01_Données'!Q659="","",INDEX(Tableau3[Désignation],MATCH('01_Données'!P659,Tableau3[Sequence],0),))</f>
        <v/>
      </c>
      <c r="D2936" s="1"/>
      <c r="E2936" s="22"/>
      <c r="F2936" s="22"/>
      <c r="G2936" s="2" t="str">
        <f>IF('01_Données'!Q659="","",INDEX(Tableau3[Délai],MATCH('01_Données'!P659,Tableau3[Sequence],0),))</f>
        <v/>
      </c>
      <c r="H2936" s="2" t="str">
        <f>IF('01_Données'!Q659="","",INDEX(Tableau3[Date livraison],MATCH('01_Données'!P659,Tableau3[Sequence],0),))</f>
        <v/>
      </c>
      <c r="I2936" s="1" t="str">
        <f t="shared" si="54"/>
        <v/>
      </c>
    </row>
    <row r="2937" spans="1:9" x14ac:dyDescent="0.25">
      <c r="A2937" s="19" t="str">
        <f>IF(ROW()-10&lt;='01_Données'!$O$2,ROW()-10,"")</f>
        <v/>
      </c>
      <c r="B2937" s="1" t="str">
        <f>IF('01_Données'!Q660="","",INDEX(Tableau3[N°CMD],MATCH('01_Données'!P660,Tableau3[Sequence],0),))</f>
        <v/>
      </c>
      <c r="C2937" s="31" t="str">
        <f>IF('01_Données'!Q660="","",INDEX(Tableau3[Désignation],MATCH('01_Données'!P660,Tableau3[Sequence],0),))</f>
        <v/>
      </c>
      <c r="D2937" s="1"/>
      <c r="E2937" s="22"/>
      <c r="F2937" s="22"/>
      <c r="G2937" s="2" t="str">
        <f>IF('01_Données'!Q660="","",INDEX(Tableau3[Délai],MATCH('01_Données'!P660,Tableau3[Sequence],0),))</f>
        <v/>
      </c>
      <c r="H2937" s="2" t="str">
        <f>IF('01_Données'!Q660="","",INDEX(Tableau3[Date livraison],MATCH('01_Données'!P660,Tableau3[Sequence],0),))</f>
        <v/>
      </c>
      <c r="I2937" s="1" t="str">
        <f t="shared" si="54"/>
        <v/>
      </c>
    </row>
    <row r="2938" spans="1:9" x14ac:dyDescent="0.25">
      <c r="A2938" s="19" t="str">
        <f>IF(ROW()-10&lt;='01_Données'!$O$2,ROW()-10,"")</f>
        <v/>
      </c>
      <c r="B2938" s="1" t="str">
        <f>IF('01_Données'!Q661="","",INDEX(Tableau3[N°CMD],MATCH('01_Données'!P661,Tableau3[Sequence],0),))</f>
        <v/>
      </c>
      <c r="C2938" s="31" t="str">
        <f>IF('01_Données'!Q661="","",INDEX(Tableau3[Désignation],MATCH('01_Données'!P661,Tableau3[Sequence],0),))</f>
        <v/>
      </c>
      <c r="D2938" s="1"/>
      <c r="E2938" s="22"/>
      <c r="F2938" s="22"/>
      <c r="G2938" s="2" t="str">
        <f>IF('01_Données'!Q661="","",INDEX(Tableau3[Délai],MATCH('01_Données'!P661,Tableau3[Sequence],0),))</f>
        <v/>
      </c>
      <c r="H2938" s="2" t="str">
        <f>IF('01_Données'!Q661="","",INDEX(Tableau3[Date livraison],MATCH('01_Données'!P661,Tableau3[Sequence],0),))</f>
        <v/>
      </c>
      <c r="I2938" s="1" t="str">
        <f t="shared" si="54"/>
        <v/>
      </c>
    </row>
    <row r="2939" spans="1:9" x14ac:dyDescent="0.25">
      <c r="A2939" s="19" t="str">
        <f>IF(ROW()-10&lt;='01_Données'!$O$2,ROW()-10,"")</f>
        <v/>
      </c>
      <c r="B2939" s="1" t="str">
        <f>IF('01_Données'!Q662="","",INDEX(Tableau3[N°CMD],MATCH('01_Données'!P662,Tableau3[Sequence],0),))</f>
        <v/>
      </c>
      <c r="C2939" s="31" t="str">
        <f>IF('01_Données'!Q662="","",INDEX(Tableau3[Désignation],MATCH('01_Données'!P662,Tableau3[Sequence],0),))</f>
        <v/>
      </c>
      <c r="D2939" s="1"/>
      <c r="E2939" s="22"/>
      <c r="F2939" s="22"/>
      <c r="G2939" s="2" t="str">
        <f>IF('01_Données'!Q662="","",INDEX(Tableau3[Délai],MATCH('01_Données'!P662,Tableau3[Sequence],0),))</f>
        <v/>
      </c>
      <c r="H2939" s="2" t="str">
        <f>IF('01_Données'!Q662="","",INDEX(Tableau3[Date livraison],MATCH('01_Données'!P662,Tableau3[Sequence],0),))</f>
        <v/>
      </c>
      <c r="I2939" s="1" t="str">
        <f t="shared" si="54"/>
        <v/>
      </c>
    </row>
    <row r="2940" spans="1:9" x14ac:dyDescent="0.25">
      <c r="A2940" s="19" t="str">
        <f>IF(ROW()-10&lt;='01_Données'!$O$2,ROW()-10,"")</f>
        <v/>
      </c>
      <c r="B2940" s="1" t="str">
        <f>IF('01_Données'!Q663="","",INDEX(Tableau3[N°CMD],MATCH('01_Données'!P663,Tableau3[Sequence],0),))</f>
        <v/>
      </c>
      <c r="C2940" s="31" t="str">
        <f>IF('01_Données'!Q663="","",INDEX(Tableau3[Désignation],MATCH('01_Données'!P663,Tableau3[Sequence],0),))</f>
        <v/>
      </c>
      <c r="D2940" s="1"/>
      <c r="E2940" s="22"/>
      <c r="F2940" s="22"/>
      <c r="G2940" s="2" t="str">
        <f>IF('01_Données'!Q663="","",INDEX(Tableau3[Délai],MATCH('01_Données'!P663,Tableau3[Sequence],0),))</f>
        <v/>
      </c>
      <c r="H2940" s="2" t="str">
        <f>IF('01_Données'!Q663="","",INDEX(Tableau3[Date livraison],MATCH('01_Données'!P663,Tableau3[Sequence],0),))</f>
        <v/>
      </c>
      <c r="I2940" s="1" t="str">
        <f t="shared" si="54"/>
        <v/>
      </c>
    </row>
    <row r="2941" spans="1:9" x14ac:dyDescent="0.25">
      <c r="A2941" s="19" t="str">
        <f>IF(ROW()-10&lt;='01_Données'!$O$2,ROW()-10,"")</f>
        <v/>
      </c>
      <c r="B2941" s="1" t="str">
        <f>IF('01_Données'!Q664="","",INDEX(Tableau3[N°CMD],MATCH('01_Données'!P664,Tableau3[Sequence],0),))</f>
        <v/>
      </c>
      <c r="C2941" s="31" t="str">
        <f>IF('01_Données'!Q664="","",INDEX(Tableau3[Désignation],MATCH('01_Données'!P664,Tableau3[Sequence],0),))</f>
        <v/>
      </c>
      <c r="D2941" s="1"/>
      <c r="E2941" s="22"/>
      <c r="F2941" s="22"/>
      <c r="G2941" s="2" t="str">
        <f>IF('01_Données'!Q664="","",INDEX(Tableau3[Délai],MATCH('01_Données'!P664,Tableau3[Sequence],0),))</f>
        <v/>
      </c>
      <c r="H2941" s="2" t="str">
        <f>IF('01_Données'!Q664="","",INDEX(Tableau3[Date livraison],MATCH('01_Données'!P664,Tableau3[Sequence],0),))</f>
        <v/>
      </c>
      <c r="I2941" s="1" t="str">
        <f t="shared" si="54"/>
        <v/>
      </c>
    </row>
    <row r="2942" spans="1:9" x14ac:dyDescent="0.25">
      <c r="A2942" s="19" t="str">
        <f>IF(ROW()-10&lt;='01_Données'!$O$2,ROW()-10,"")</f>
        <v/>
      </c>
      <c r="B2942" s="1" t="str">
        <f>IF('01_Données'!Q665="","",INDEX(Tableau3[N°CMD],MATCH('01_Données'!P665,Tableau3[Sequence],0),))</f>
        <v/>
      </c>
      <c r="C2942" s="31" t="str">
        <f>IF('01_Données'!Q665="","",INDEX(Tableau3[Désignation],MATCH('01_Données'!P665,Tableau3[Sequence],0),))</f>
        <v/>
      </c>
      <c r="D2942" s="1"/>
      <c r="E2942" s="22"/>
      <c r="F2942" s="22"/>
      <c r="G2942" s="2" t="str">
        <f>IF('01_Données'!Q665="","",INDEX(Tableau3[Délai],MATCH('01_Données'!P665,Tableau3[Sequence],0),))</f>
        <v/>
      </c>
      <c r="H2942" s="2" t="str">
        <f>IF('01_Données'!Q665="","",INDEX(Tableau3[Date livraison],MATCH('01_Données'!P665,Tableau3[Sequence],0),))</f>
        <v/>
      </c>
      <c r="I2942" s="1" t="str">
        <f t="shared" si="54"/>
        <v/>
      </c>
    </row>
    <row r="2943" spans="1:9" x14ac:dyDescent="0.25">
      <c r="A2943" s="19" t="str">
        <f>IF(ROW()-10&lt;='01_Données'!$O$2,ROW()-10,"")</f>
        <v/>
      </c>
      <c r="B2943" s="1" t="str">
        <f>IF('01_Données'!Q666="","",INDEX(Tableau3[N°CMD],MATCH('01_Données'!P666,Tableau3[Sequence],0),))</f>
        <v/>
      </c>
      <c r="C2943" s="31" t="str">
        <f>IF('01_Données'!Q666="","",INDEX(Tableau3[Désignation],MATCH('01_Données'!P666,Tableau3[Sequence],0),))</f>
        <v/>
      </c>
      <c r="D2943" s="1"/>
      <c r="E2943" s="22"/>
      <c r="F2943" s="22"/>
      <c r="G2943" s="2" t="str">
        <f>IF('01_Données'!Q666="","",INDEX(Tableau3[Délai],MATCH('01_Données'!P666,Tableau3[Sequence],0),))</f>
        <v/>
      </c>
      <c r="H2943" s="2" t="str">
        <f>IF('01_Données'!Q666="","",INDEX(Tableau3[Date livraison],MATCH('01_Données'!P666,Tableau3[Sequence],0),))</f>
        <v/>
      </c>
      <c r="I2943" s="1" t="str">
        <f t="shared" si="54"/>
        <v/>
      </c>
    </row>
    <row r="2944" spans="1:9" x14ac:dyDescent="0.25">
      <c r="A2944" s="19" t="str">
        <f>IF(ROW()-10&lt;='01_Données'!$O$2,ROW()-10,"")</f>
        <v/>
      </c>
      <c r="B2944" s="1" t="str">
        <f>IF('01_Données'!Q667="","",INDEX(Tableau3[N°CMD],MATCH('01_Données'!P667,Tableau3[Sequence],0),))</f>
        <v/>
      </c>
      <c r="C2944" s="31" t="str">
        <f>IF('01_Données'!Q667="","",INDEX(Tableau3[Désignation],MATCH('01_Données'!P667,Tableau3[Sequence],0),))</f>
        <v/>
      </c>
      <c r="D2944" s="1"/>
      <c r="E2944" s="22"/>
      <c r="F2944" s="22"/>
      <c r="G2944" s="2" t="str">
        <f>IF('01_Données'!Q667="","",INDEX(Tableau3[Délai],MATCH('01_Données'!P667,Tableau3[Sequence],0),))</f>
        <v/>
      </c>
      <c r="H2944" s="2" t="str">
        <f>IF('01_Données'!Q667="","",INDEX(Tableau3[Date livraison],MATCH('01_Données'!P667,Tableau3[Sequence],0),))</f>
        <v/>
      </c>
      <c r="I2944" s="1" t="str">
        <f t="shared" si="54"/>
        <v/>
      </c>
    </row>
    <row r="2945" spans="1:9" x14ac:dyDescent="0.25">
      <c r="A2945" s="19" t="str">
        <f>IF(ROW()-10&lt;='01_Données'!$O$2,ROW()-10,"")</f>
        <v/>
      </c>
      <c r="B2945" s="1" t="str">
        <f>IF('01_Données'!Q668="","",INDEX(Tableau3[N°CMD],MATCH('01_Données'!P668,Tableau3[Sequence],0),))</f>
        <v/>
      </c>
      <c r="C2945" s="31" t="str">
        <f>IF('01_Données'!Q668="","",INDEX(Tableau3[Désignation],MATCH('01_Données'!P668,Tableau3[Sequence],0),))</f>
        <v/>
      </c>
      <c r="D2945" s="1"/>
      <c r="E2945" s="22"/>
      <c r="F2945" s="22"/>
      <c r="G2945" s="2" t="str">
        <f>IF('01_Données'!Q668="","",INDEX(Tableau3[Délai],MATCH('01_Données'!P668,Tableau3[Sequence],0),))</f>
        <v/>
      </c>
      <c r="H2945" s="2" t="str">
        <f>IF('01_Données'!Q668="","",INDEX(Tableau3[Date livraison],MATCH('01_Données'!P668,Tableau3[Sequence],0),))</f>
        <v/>
      </c>
      <c r="I2945" s="1" t="str">
        <f t="shared" si="54"/>
        <v/>
      </c>
    </row>
    <row r="2946" spans="1:9" x14ac:dyDescent="0.25">
      <c r="A2946" s="19" t="str">
        <f>IF(ROW()-10&lt;='01_Données'!$O$2,ROW()-10,"")</f>
        <v/>
      </c>
      <c r="B2946" s="1" t="str">
        <f>IF('01_Données'!Q669="","",INDEX(Tableau3[N°CMD],MATCH('01_Données'!P669,Tableau3[Sequence],0),))</f>
        <v/>
      </c>
      <c r="C2946" s="31" t="str">
        <f>IF('01_Données'!Q669="","",INDEX(Tableau3[Désignation],MATCH('01_Données'!P669,Tableau3[Sequence],0),))</f>
        <v/>
      </c>
      <c r="D2946" s="1"/>
      <c r="E2946" s="22"/>
      <c r="F2946" s="22"/>
      <c r="G2946" s="2" t="str">
        <f>IF('01_Données'!Q669="","",INDEX(Tableau3[Délai],MATCH('01_Données'!P669,Tableau3[Sequence],0),))</f>
        <v/>
      </c>
      <c r="H2946" s="2" t="str">
        <f>IF('01_Données'!Q669="","",INDEX(Tableau3[Date livraison],MATCH('01_Données'!P669,Tableau3[Sequence],0),))</f>
        <v/>
      </c>
      <c r="I2946" s="1" t="str">
        <f t="shared" si="54"/>
        <v/>
      </c>
    </row>
    <row r="2947" spans="1:9" x14ac:dyDescent="0.25">
      <c r="A2947" s="19" t="str">
        <f>IF(ROW()-10&lt;='01_Données'!$O$2,ROW()-10,"")</f>
        <v/>
      </c>
      <c r="B2947" s="1" t="str">
        <f>IF('01_Données'!Q670="","",INDEX(Tableau3[N°CMD],MATCH('01_Données'!P670,Tableau3[Sequence],0),))</f>
        <v/>
      </c>
      <c r="C2947" s="31" t="str">
        <f>IF('01_Données'!Q670="","",INDEX(Tableau3[Désignation],MATCH('01_Données'!P670,Tableau3[Sequence],0),))</f>
        <v/>
      </c>
      <c r="D2947" s="1"/>
      <c r="E2947" s="22"/>
      <c r="F2947" s="22"/>
      <c r="G2947" s="2" t="str">
        <f>IF('01_Données'!Q670="","",INDEX(Tableau3[Délai],MATCH('01_Données'!P670,Tableau3[Sequence],0),))</f>
        <v/>
      </c>
      <c r="H2947" s="2" t="str">
        <f>IF('01_Données'!Q670="","",INDEX(Tableau3[Date livraison],MATCH('01_Données'!P670,Tableau3[Sequence],0),))</f>
        <v/>
      </c>
      <c r="I2947" s="1" t="str">
        <f t="shared" si="54"/>
        <v/>
      </c>
    </row>
    <row r="2948" spans="1:9" x14ac:dyDescent="0.25">
      <c r="A2948" s="19" t="str">
        <f>IF(ROW()-10&lt;='01_Données'!$O$2,ROW()-10,"")</f>
        <v/>
      </c>
      <c r="B2948" s="1" t="str">
        <f>IF('01_Données'!Q671="","",INDEX(Tableau3[N°CMD],MATCH('01_Données'!P671,Tableau3[Sequence],0),))</f>
        <v/>
      </c>
      <c r="C2948" s="31" t="str">
        <f>IF('01_Données'!Q671="","",INDEX(Tableau3[Désignation],MATCH('01_Données'!P671,Tableau3[Sequence],0),))</f>
        <v/>
      </c>
      <c r="D2948" s="1"/>
      <c r="E2948" s="22"/>
      <c r="F2948" s="22"/>
      <c r="G2948" s="2" t="str">
        <f>IF('01_Données'!Q671="","",INDEX(Tableau3[Délai],MATCH('01_Données'!P671,Tableau3[Sequence],0),))</f>
        <v/>
      </c>
      <c r="H2948" s="2" t="str">
        <f>IF('01_Données'!Q671="","",INDEX(Tableau3[Date livraison],MATCH('01_Données'!P671,Tableau3[Sequence],0),))</f>
        <v/>
      </c>
      <c r="I2948" s="1" t="str">
        <f t="shared" si="54"/>
        <v/>
      </c>
    </row>
    <row r="2949" spans="1:9" x14ac:dyDescent="0.25">
      <c r="A2949" s="19" t="str">
        <f>IF(ROW()-10&lt;='01_Données'!$O$2,ROW()-10,"")</f>
        <v/>
      </c>
      <c r="B2949" s="1" t="str">
        <f>IF('01_Données'!Q672="","",INDEX(Tableau3[N°CMD],MATCH('01_Données'!P672,Tableau3[Sequence],0),))</f>
        <v/>
      </c>
      <c r="C2949" s="31" t="str">
        <f>IF('01_Données'!Q672="","",INDEX(Tableau3[Désignation],MATCH('01_Données'!P672,Tableau3[Sequence],0),))</f>
        <v/>
      </c>
      <c r="D2949" s="1"/>
      <c r="E2949" s="22"/>
      <c r="F2949" s="22"/>
      <c r="G2949" s="2" t="str">
        <f>IF('01_Données'!Q672="","",INDEX(Tableau3[Délai],MATCH('01_Données'!P672,Tableau3[Sequence],0),))</f>
        <v/>
      </c>
      <c r="H2949" s="2" t="str">
        <f>IF('01_Données'!Q672="","",INDEX(Tableau3[Date livraison],MATCH('01_Données'!P672,Tableau3[Sequence],0),))</f>
        <v/>
      </c>
      <c r="I2949" s="1" t="str">
        <f t="shared" si="54"/>
        <v/>
      </c>
    </row>
    <row r="2950" spans="1:9" x14ac:dyDescent="0.25">
      <c r="A2950" s="19" t="str">
        <f>IF(ROW()-10&lt;='01_Données'!$O$2,ROW()-10,"")</f>
        <v/>
      </c>
      <c r="B2950" s="1" t="str">
        <f>IF('01_Données'!Q673="","",INDEX(Tableau3[N°CMD],MATCH('01_Données'!P673,Tableau3[Sequence],0),))</f>
        <v/>
      </c>
      <c r="C2950" s="31" t="str">
        <f>IF('01_Données'!Q673="","",INDEX(Tableau3[Désignation],MATCH('01_Données'!P673,Tableau3[Sequence],0),))</f>
        <v/>
      </c>
      <c r="D2950" s="1"/>
      <c r="E2950" s="22"/>
      <c r="F2950" s="22"/>
      <c r="G2950" s="2" t="str">
        <f>IF('01_Données'!Q673="","",INDEX(Tableau3[Délai],MATCH('01_Données'!P673,Tableau3[Sequence],0),))</f>
        <v/>
      </c>
      <c r="H2950" s="2" t="str">
        <f>IF('01_Données'!Q673="","",INDEX(Tableau3[Date livraison],MATCH('01_Données'!P673,Tableau3[Sequence],0),))</f>
        <v/>
      </c>
      <c r="I2950" s="1" t="str">
        <f t="shared" si="54"/>
        <v/>
      </c>
    </row>
    <row r="2951" spans="1:9" x14ac:dyDescent="0.25">
      <c r="A2951" s="19" t="str">
        <f>IF(ROW()-10&lt;='01_Données'!$O$2,ROW()-10,"")</f>
        <v/>
      </c>
      <c r="B2951" s="1" t="str">
        <f>IF('01_Données'!Q674="","",INDEX(Tableau3[N°CMD],MATCH('01_Données'!P674,Tableau3[Sequence],0),))</f>
        <v/>
      </c>
      <c r="C2951" s="31" t="str">
        <f>IF('01_Données'!Q674="","",INDEX(Tableau3[Désignation],MATCH('01_Données'!P674,Tableau3[Sequence],0),))</f>
        <v/>
      </c>
      <c r="D2951" s="1"/>
      <c r="E2951" s="22"/>
      <c r="F2951" s="22"/>
      <c r="G2951" s="2" t="str">
        <f>IF('01_Données'!Q674="","",INDEX(Tableau3[Délai],MATCH('01_Données'!P674,Tableau3[Sequence],0),))</f>
        <v/>
      </c>
      <c r="H2951" s="2" t="str">
        <f>IF('01_Données'!Q674="","",INDEX(Tableau3[Date livraison],MATCH('01_Données'!P674,Tableau3[Sequence],0),))</f>
        <v/>
      </c>
      <c r="I2951" s="1" t="str">
        <f t="shared" si="54"/>
        <v/>
      </c>
    </row>
    <row r="2952" spans="1:9" x14ac:dyDescent="0.25">
      <c r="A2952" s="19" t="str">
        <f>IF(ROW()-10&lt;='01_Données'!$O$2,ROW()-10,"")</f>
        <v/>
      </c>
      <c r="B2952" s="1" t="str">
        <f>IF('01_Données'!Q675="","",INDEX(Tableau3[N°CMD],MATCH('01_Données'!P675,Tableau3[Sequence],0),))</f>
        <v/>
      </c>
      <c r="C2952" s="31" t="str">
        <f>IF('01_Données'!Q675="","",INDEX(Tableau3[Désignation],MATCH('01_Données'!P675,Tableau3[Sequence],0),))</f>
        <v/>
      </c>
      <c r="D2952" s="1"/>
      <c r="E2952" s="22"/>
      <c r="F2952" s="22"/>
      <c r="G2952" s="2" t="str">
        <f>IF('01_Données'!Q675="","",INDEX(Tableau3[Délai],MATCH('01_Données'!P675,Tableau3[Sequence],0),))</f>
        <v/>
      </c>
      <c r="H2952" s="2" t="str">
        <f>IF('01_Données'!Q675="","",INDEX(Tableau3[Date livraison],MATCH('01_Données'!P675,Tableau3[Sequence],0),))</f>
        <v/>
      </c>
      <c r="I2952" s="1" t="str">
        <f t="shared" si="54"/>
        <v/>
      </c>
    </row>
    <row r="2953" spans="1:9" x14ac:dyDescent="0.25">
      <c r="A2953" s="19" t="str">
        <f>IF(ROW()-10&lt;='01_Données'!$O$2,ROW()-10,"")</f>
        <v/>
      </c>
      <c r="B2953" s="1" t="str">
        <f>IF('01_Données'!Q676="","",INDEX(Tableau3[N°CMD],MATCH('01_Données'!P676,Tableau3[Sequence],0),))</f>
        <v/>
      </c>
      <c r="C2953" s="31" t="str">
        <f>IF('01_Données'!Q676="","",INDEX(Tableau3[Désignation],MATCH('01_Données'!P676,Tableau3[Sequence],0),))</f>
        <v/>
      </c>
      <c r="D2953" s="1"/>
      <c r="E2953" s="22"/>
      <c r="F2953" s="22"/>
      <c r="G2953" s="2" t="str">
        <f>IF('01_Données'!Q676="","",INDEX(Tableau3[Délai],MATCH('01_Données'!P676,Tableau3[Sequence],0),))</f>
        <v/>
      </c>
      <c r="H2953" s="2" t="str">
        <f>IF('01_Données'!Q676="","",INDEX(Tableau3[Date livraison],MATCH('01_Données'!P676,Tableau3[Sequence],0),))</f>
        <v/>
      </c>
      <c r="I2953" s="1" t="str">
        <f t="shared" si="54"/>
        <v/>
      </c>
    </row>
    <row r="2954" spans="1:9" x14ac:dyDescent="0.25">
      <c r="A2954" s="19" t="str">
        <f>IF(ROW()-10&lt;='01_Données'!$O$2,ROW()-10,"")</f>
        <v/>
      </c>
      <c r="B2954" s="1" t="str">
        <f>IF('01_Données'!Q677="","",INDEX(Tableau3[N°CMD],MATCH('01_Données'!P677,Tableau3[Sequence],0),))</f>
        <v/>
      </c>
      <c r="C2954" s="31" t="str">
        <f>IF('01_Données'!Q677="","",INDEX(Tableau3[Désignation],MATCH('01_Données'!P677,Tableau3[Sequence],0),))</f>
        <v/>
      </c>
      <c r="D2954" s="1"/>
      <c r="E2954" s="22"/>
      <c r="F2954" s="22"/>
      <c r="G2954" s="2" t="str">
        <f>IF('01_Données'!Q677="","",INDEX(Tableau3[Délai],MATCH('01_Données'!P677,Tableau3[Sequence],0),))</f>
        <v/>
      </c>
      <c r="H2954" s="2" t="str">
        <f>IF('01_Données'!Q677="","",INDEX(Tableau3[Date livraison],MATCH('01_Données'!P677,Tableau3[Sequence],0),))</f>
        <v/>
      </c>
      <c r="I2954" s="1" t="str">
        <f t="shared" si="54"/>
        <v/>
      </c>
    </row>
    <row r="2955" spans="1:9" x14ac:dyDescent="0.25">
      <c r="A2955" s="19" t="str">
        <f>IF(ROW()-10&lt;='01_Données'!$O$2,ROW()-10,"")</f>
        <v/>
      </c>
      <c r="B2955" s="1" t="str">
        <f>IF('01_Données'!Q678="","",INDEX(Tableau3[N°CMD],MATCH('01_Données'!P678,Tableau3[Sequence],0),))</f>
        <v/>
      </c>
      <c r="C2955" s="31" t="str">
        <f>IF('01_Données'!Q678="","",INDEX(Tableau3[Désignation],MATCH('01_Données'!P678,Tableau3[Sequence],0),))</f>
        <v/>
      </c>
      <c r="D2955" s="1"/>
      <c r="E2955" s="22"/>
      <c r="F2955" s="22"/>
      <c r="G2955" s="2" t="str">
        <f>IF('01_Données'!Q678="","",INDEX(Tableau3[Délai],MATCH('01_Données'!P678,Tableau3[Sequence],0),))</f>
        <v/>
      </c>
      <c r="H2955" s="2" t="str">
        <f>IF('01_Données'!Q678="","",INDEX(Tableau3[Date livraison],MATCH('01_Données'!P678,Tableau3[Sequence],0),))</f>
        <v/>
      </c>
      <c r="I2955" s="1" t="str">
        <f t="shared" si="54"/>
        <v/>
      </c>
    </row>
    <row r="2956" spans="1:9" x14ac:dyDescent="0.25">
      <c r="A2956" s="19" t="str">
        <f>IF(ROW()-10&lt;='01_Données'!$O$2,ROW()-10,"")</f>
        <v/>
      </c>
      <c r="B2956" s="1" t="str">
        <f>IF('01_Données'!Q679="","",INDEX(Tableau3[N°CMD],MATCH('01_Données'!P679,Tableau3[Sequence],0),))</f>
        <v/>
      </c>
      <c r="C2956" s="31" t="str">
        <f>IF('01_Données'!Q679="","",INDEX(Tableau3[Désignation],MATCH('01_Données'!P679,Tableau3[Sequence],0),))</f>
        <v/>
      </c>
      <c r="D2956" s="1"/>
      <c r="E2956" s="22"/>
      <c r="F2956" s="22"/>
      <c r="G2956" s="2" t="str">
        <f>IF('01_Données'!Q679="","",INDEX(Tableau3[Délai],MATCH('01_Données'!P679,Tableau3[Sequence],0),))</f>
        <v/>
      </c>
      <c r="H2956" s="2" t="str">
        <f>IF('01_Données'!Q679="","",INDEX(Tableau3[Date livraison],MATCH('01_Données'!P679,Tableau3[Sequence],0),))</f>
        <v/>
      </c>
      <c r="I2956" s="1" t="str">
        <f t="shared" si="54"/>
        <v/>
      </c>
    </row>
    <row r="2957" spans="1:9" x14ac:dyDescent="0.25">
      <c r="A2957" s="19" t="str">
        <f>IF(ROW()-10&lt;='01_Données'!$O$2,ROW()-10,"")</f>
        <v/>
      </c>
      <c r="B2957" s="1" t="str">
        <f>IF('01_Données'!Q680="","",INDEX(Tableau3[N°CMD],MATCH('01_Données'!P680,Tableau3[Sequence],0),))</f>
        <v/>
      </c>
      <c r="C2957" s="31" t="str">
        <f>IF('01_Données'!Q680="","",INDEX(Tableau3[Désignation],MATCH('01_Données'!P680,Tableau3[Sequence],0),))</f>
        <v/>
      </c>
      <c r="D2957" s="1"/>
      <c r="E2957" s="22"/>
      <c r="F2957" s="22"/>
      <c r="G2957" s="2" t="str">
        <f>IF('01_Données'!Q680="","",INDEX(Tableau3[Délai],MATCH('01_Données'!P680,Tableau3[Sequence],0),))</f>
        <v/>
      </c>
      <c r="H2957" s="2" t="str">
        <f>IF('01_Données'!Q680="","",INDEX(Tableau3[Date livraison],MATCH('01_Données'!P680,Tableau3[Sequence],0),))</f>
        <v/>
      </c>
      <c r="I2957" s="1" t="str">
        <f t="shared" si="54"/>
        <v/>
      </c>
    </row>
    <row r="2958" spans="1:9" x14ac:dyDescent="0.25">
      <c r="A2958" s="19" t="str">
        <f>IF(ROW()-10&lt;='01_Données'!$O$2,ROW()-10,"")</f>
        <v/>
      </c>
      <c r="B2958" s="1" t="str">
        <f>IF('01_Données'!Q681="","",INDEX(Tableau3[N°CMD],MATCH('01_Données'!P681,Tableau3[Sequence],0),))</f>
        <v/>
      </c>
      <c r="C2958" s="31" t="str">
        <f>IF('01_Données'!Q681="","",INDEX(Tableau3[Désignation],MATCH('01_Données'!P681,Tableau3[Sequence],0),))</f>
        <v/>
      </c>
      <c r="D2958" s="1"/>
      <c r="E2958" s="22"/>
      <c r="F2958" s="22"/>
      <c r="G2958" s="2" t="str">
        <f>IF('01_Données'!Q681="","",INDEX(Tableau3[Délai],MATCH('01_Données'!P681,Tableau3[Sequence],0),))</f>
        <v/>
      </c>
      <c r="H2958" s="2" t="str">
        <f>IF('01_Données'!Q681="","",INDEX(Tableau3[Date livraison],MATCH('01_Données'!P681,Tableau3[Sequence],0),))</f>
        <v/>
      </c>
      <c r="I2958" s="1" t="str">
        <f t="shared" si="54"/>
        <v/>
      </c>
    </row>
    <row r="2959" spans="1:9" x14ac:dyDescent="0.25">
      <c r="A2959" s="19" t="str">
        <f>IF(ROW()-10&lt;='01_Données'!$O$2,ROW()-10,"")</f>
        <v/>
      </c>
      <c r="B2959" s="1" t="str">
        <f>IF('01_Données'!Q682="","",INDEX(Tableau3[N°CMD],MATCH('01_Données'!P682,Tableau3[Sequence],0),))</f>
        <v/>
      </c>
      <c r="C2959" s="31" t="str">
        <f>IF('01_Données'!Q682="","",INDEX(Tableau3[Désignation],MATCH('01_Données'!P682,Tableau3[Sequence],0),))</f>
        <v/>
      </c>
      <c r="D2959" s="1"/>
      <c r="E2959" s="22"/>
      <c r="F2959" s="22"/>
      <c r="G2959" s="2" t="str">
        <f>IF('01_Données'!Q682="","",INDEX(Tableau3[Délai],MATCH('01_Données'!P682,Tableau3[Sequence],0),))</f>
        <v/>
      </c>
      <c r="H2959" s="2" t="str">
        <f>IF('01_Données'!Q682="","",INDEX(Tableau3[Date livraison],MATCH('01_Données'!P682,Tableau3[Sequence],0),))</f>
        <v/>
      </c>
      <c r="I2959" s="1" t="str">
        <f t="shared" si="54"/>
        <v/>
      </c>
    </row>
    <row r="2960" spans="1:9" x14ac:dyDescent="0.25">
      <c r="A2960" s="19" t="str">
        <f>IF(ROW()-10&lt;='01_Données'!$O$2,ROW()-10,"")</f>
        <v/>
      </c>
      <c r="B2960" s="1" t="str">
        <f>IF('01_Données'!Q683="","",INDEX(Tableau3[N°CMD],MATCH('01_Données'!P683,Tableau3[Sequence],0),))</f>
        <v/>
      </c>
      <c r="C2960" s="31" t="str">
        <f>IF('01_Données'!Q683="","",INDEX(Tableau3[Désignation],MATCH('01_Données'!P683,Tableau3[Sequence],0),))</f>
        <v/>
      </c>
      <c r="D2960" s="1"/>
      <c r="E2960" s="22"/>
      <c r="F2960" s="22"/>
      <c r="G2960" s="2" t="str">
        <f>IF('01_Données'!Q683="","",INDEX(Tableau3[Délai],MATCH('01_Données'!P683,Tableau3[Sequence],0),))</f>
        <v/>
      </c>
      <c r="H2960" s="2" t="str">
        <f>IF('01_Données'!Q683="","",INDEX(Tableau3[Date livraison],MATCH('01_Données'!P683,Tableau3[Sequence],0),))</f>
        <v/>
      </c>
      <c r="I2960" s="1" t="str">
        <f t="shared" si="54"/>
        <v/>
      </c>
    </row>
    <row r="2961" spans="1:9" x14ac:dyDescent="0.25">
      <c r="A2961" s="19" t="str">
        <f>IF(ROW()-10&lt;='01_Données'!$O$2,ROW()-10,"")</f>
        <v/>
      </c>
      <c r="B2961" s="1" t="str">
        <f>IF('01_Données'!Q684="","",INDEX(Tableau3[N°CMD],MATCH('01_Données'!P684,Tableau3[Sequence],0),))</f>
        <v/>
      </c>
      <c r="C2961" s="31" t="str">
        <f>IF('01_Données'!Q684="","",INDEX(Tableau3[Désignation],MATCH('01_Données'!P684,Tableau3[Sequence],0),))</f>
        <v/>
      </c>
      <c r="D2961" s="1"/>
      <c r="E2961" s="22"/>
      <c r="F2961" s="22"/>
      <c r="G2961" s="2" t="str">
        <f>IF('01_Données'!Q684="","",INDEX(Tableau3[Délai],MATCH('01_Données'!P684,Tableau3[Sequence],0),))</f>
        <v/>
      </c>
      <c r="H2961" s="2" t="str">
        <f>IF('01_Données'!Q684="","",INDEX(Tableau3[Date livraison],MATCH('01_Données'!P684,Tableau3[Sequence],0),))</f>
        <v/>
      </c>
      <c r="I2961" s="1" t="str">
        <f t="shared" si="54"/>
        <v/>
      </c>
    </row>
    <row r="2962" spans="1:9" x14ac:dyDescent="0.25">
      <c r="A2962" s="19" t="str">
        <f>IF(ROW()-10&lt;='01_Données'!$O$2,ROW()-10,"")</f>
        <v/>
      </c>
      <c r="B2962" s="1" t="str">
        <f>IF('01_Données'!Q685="","",INDEX(Tableau3[N°CMD],MATCH('01_Données'!P685,Tableau3[Sequence],0),))</f>
        <v/>
      </c>
      <c r="C2962" s="31" t="str">
        <f>IF('01_Données'!Q685="","",INDEX(Tableau3[Désignation],MATCH('01_Données'!P685,Tableau3[Sequence],0),))</f>
        <v/>
      </c>
      <c r="D2962" s="1"/>
      <c r="E2962" s="22"/>
      <c r="F2962" s="22"/>
      <c r="G2962" s="2" t="str">
        <f>IF('01_Données'!Q685="","",INDEX(Tableau3[Délai],MATCH('01_Données'!P685,Tableau3[Sequence],0),))</f>
        <v/>
      </c>
      <c r="H2962" s="2" t="str">
        <f>IF('01_Données'!Q685="","",INDEX(Tableau3[Date livraison],MATCH('01_Données'!P685,Tableau3[Sequence],0),))</f>
        <v/>
      </c>
      <c r="I2962" s="1" t="str">
        <f t="shared" si="54"/>
        <v/>
      </c>
    </row>
    <row r="2963" spans="1:9" x14ac:dyDescent="0.25">
      <c r="A2963" s="19" t="str">
        <f>IF(ROW()-10&lt;='01_Données'!$O$2,ROW()-10,"")</f>
        <v/>
      </c>
      <c r="B2963" s="1" t="str">
        <f>IF('01_Données'!Q686="","",INDEX(Tableau3[N°CMD],MATCH('01_Données'!P686,Tableau3[Sequence],0),))</f>
        <v/>
      </c>
      <c r="C2963" s="31" t="str">
        <f>IF('01_Données'!Q686="","",INDEX(Tableau3[Désignation],MATCH('01_Données'!P686,Tableau3[Sequence],0),))</f>
        <v/>
      </c>
      <c r="D2963" s="1"/>
      <c r="E2963" s="22"/>
      <c r="F2963" s="22"/>
      <c r="G2963" s="2" t="str">
        <f>IF('01_Données'!Q686="","",INDEX(Tableau3[Délai],MATCH('01_Données'!P686,Tableau3[Sequence],0),))</f>
        <v/>
      </c>
      <c r="H2963" s="2" t="str">
        <f>IF('01_Données'!Q686="","",INDEX(Tableau3[Date livraison],MATCH('01_Données'!P686,Tableau3[Sequence],0),))</f>
        <v/>
      </c>
      <c r="I2963" s="1" t="str">
        <f t="shared" si="54"/>
        <v/>
      </c>
    </row>
    <row r="2964" spans="1:9" x14ac:dyDescent="0.25">
      <c r="A2964" s="19" t="str">
        <f>IF(ROW()-10&lt;='01_Données'!$O$2,ROW()-10,"")</f>
        <v/>
      </c>
      <c r="B2964" s="1" t="str">
        <f>IF('01_Données'!Q687="","",INDEX(Tableau3[N°CMD],MATCH('01_Données'!P687,Tableau3[Sequence],0),))</f>
        <v/>
      </c>
      <c r="C2964" s="31" t="str">
        <f>IF('01_Données'!Q687="","",INDEX(Tableau3[Désignation],MATCH('01_Données'!P687,Tableau3[Sequence],0),))</f>
        <v/>
      </c>
      <c r="D2964" s="1"/>
      <c r="E2964" s="22"/>
      <c r="F2964" s="22"/>
      <c r="G2964" s="2" t="str">
        <f>IF('01_Données'!Q687="","",INDEX(Tableau3[Délai],MATCH('01_Données'!P687,Tableau3[Sequence],0),))</f>
        <v/>
      </c>
      <c r="H2964" s="2" t="str">
        <f>IF('01_Données'!Q687="","",INDEX(Tableau3[Date livraison],MATCH('01_Données'!P687,Tableau3[Sequence],0),))</f>
        <v/>
      </c>
      <c r="I2964" s="1" t="str">
        <f t="shared" si="54"/>
        <v/>
      </c>
    </row>
    <row r="2965" spans="1:9" x14ac:dyDescent="0.25">
      <c r="A2965" s="19" t="str">
        <f>IF(ROW()-10&lt;='01_Données'!$O$2,ROW()-10,"")</f>
        <v/>
      </c>
      <c r="B2965" s="1" t="str">
        <f>IF('01_Données'!Q688="","",INDEX(Tableau3[N°CMD],MATCH('01_Données'!P688,Tableau3[Sequence],0),))</f>
        <v/>
      </c>
      <c r="C2965" s="31" t="str">
        <f>IF('01_Données'!Q688="","",INDEX(Tableau3[Désignation],MATCH('01_Données'!P688,Tableau3[Sequence],0),))</f>
        <v/>
      </c>
      <c r="D2965" s="1"/>
      <c r="E2965" s="22"/>
      <c r="F2965" s="22"/>
      <c r="G2965" s="2" t="str">
        <f>IF('01_Données'!Q688="","",INDEX(Tableau3[Délai],MATCH('01_Données'!P688,Tableau3[Sequence],0),))</f>
        <v/>
      </c>
      <c r="H2965" s="2" t="str">
        <f>IF('01_Données'!Q688="","",INDEX(Tableau3[Date livraison],MATCH('01_Données'!P688,Tableau3[Sequence],0),))</f>
        <v/>
      </c>
      <c r="I2965" s="1" t="str">
        <f t="shared" si="54"/>
        <v/>
      </c>
    </row>
    <row r="2966" spans="1:9" x14ac:dyDescent="0.25">
      <c r="A2966" s="19" t="str">
        <f>IF(ROW()-10&lt;='01_Données'!$O$2,ROW()-10,"")</f>
        <v/>
      </c>
      <c r="B2966" s="1" t="str">
        <f>IF('01_Données'!Q689="","",INDEX(Tableau3[N°CMD],MATCH('01_Données'!P689,Tableau3[Sequence],0),))</f>
        <v/>
      </c>
      <c r="C2966" s="31" t="str">
        <f>IF('01_Données'!Q689="","",INDEX(Tableau3[Désignation],MATCH('01_Données'!P689,Tableau3[Sequence],0),))</f>
        <v/>
      </c>
      <c r="D2966" s="1"/>
      <c r="E2966" s="22"/>
      <c r="F2966" s="22"/>
      <c r="G2966" s="2" t="str">
        <f>IF('01_Données'!Q689="","",INDEX(Tableau3[Délai],MATCH('01_Données'!P689,Tableau3[Sequence],0),))</f>
        <v/>
      </c>
      <c r="H2966" s="2" t="str">
        <f>IF('01_Données'!Q689="","",INDEX(Tableau3[Date livraison],MATCH('01_Données'!P689,Tableau3[Sequence],0),))</f>
        <v/>
      </c>
      <c r="I2966" s="1" t="str">
        <f t="shared" si="54"/>
        <v/>
      </c>
    </row>
    <row r="2967" spans="1:9" x14ac:dyDescent="0.25">
      <c r="A2967" s="19" t="str">
        <f>IF(ROW()-10&lt;='01_Données'!$O$2,ROW()-10,"")</f>
        <v/>
      </c>
      <c r="B2967" s="1" t="str">
        <f>IF('01_Données'!Q690="","",INDEX(Tableau3[N°CMD],MATCH('01_Données'!P690,Tableau3[Sequence],0),))</f>
        <v/>
      </c>
      <c r="C2967" s="31" t="str">
        <f>IF('01_Données'!Q690="","",INDEX(Tableau3[Désignation],MATCH('01_Données'!P690,Tableau3[Sequence],0),))</f>
        <v/>
      </c>
      <c r="D2967" s="1"/>
      <c r="E2967" s="22"/>
      <c r="F2967" s="22"/>
      <c r="G2967" s="2" t="str">
        <f>IF('01_Données'!Q690="","",INDEX(Tableau3[Délai],MATCH('01_Données'!P690,Tableau3[Sequence],0),))</f>
        <v/>
      </c>
      <c r="H2967" s="2" t="str">
        <f>IF('01_Données'!Q690="","",INDEX(Tableau3[Date livraison],MATCH('01_Données'!P690,Tableau3[Sequence],0),))</f>
        <v/>
      </c>
      <c r="I2967" s="1" t="str">
        <f t="shared" si="54"/>
        <v/>
      </c>
    </row>
    <row r="2968" spans="1:9" x14ac:dyDescent="0.25">
      <c r="A2968" s="19" t="str">
        <f>IF(ROW()-10&lt;='01_Données'!$O$2,ROW()-10,"")</f>
        <v/>
      </c>
      <c r="B2968" s="1" t="str">
        <f>IF('01_Données'!Q691="","",INDEX(Tableau3[N°CMD],MATCH('01_Données'!P691,Tableau3[Sequence],0),))</f>
        <v/>
      </c>
      <c r="C2968" s="31" t="str">
        <f>IF('01_Données'!Q691="","",INDEX(Tableau3[Désignation],MATCH('01_Données'!P691,Tableau3[Sequence],0),))</f>
        <v/>
      </c>
      <c r="D2968" s="1"/>
      <c r="E2968" s="22"/>
      <c r="F2968" s="22"/>
      <c r="G2968" s="2" t="str">
        <f>IF('01_Données'!Q691="","",INDEX(Tableau3[Délai],MATCH('01_Données'!P691,Tableau3[Sequence],0),))</f>
        <v/>
      </c>
      <c r="H2968" s="2" t="str">
        <f>IF('01_Données'!Q691="","",INDEX(Tableau3[Date livraison],MATCH('01_Données'!P691,Tableau3[Sequence],0),))</f>
        <v/>
      </c>
      <c r="I2968" s="1" t="str">
        <f t="shared" si="54"/>
        <v/>
      </c>
    </row>
    <row r="2969" spans="1:9" x14ac:dyDescent="0.25">
      <c r="A2969" s="19" t="str">
        <f>IF(ROW()-10&lt;='01_Données'!$O$2,ROW()-10,"")</f>
        <v/>
      </c>
      <c r="B2969" s="1" t="str">
        <f>IF('01_Données'!Q692="","",INDEX(Tableau3[N°CMD],MATCH('01_Données'!P692,Tableau3[Sequence],0),))</f>
        <v/>
      </c>
      <c r="C2969" s="31" t="str">
        <f>IF('01_Données'!Q692="","",INDEX(Tableau3[Désignation],MATCH('01_Données'!P692,Tableau3[Sequence],0),))</f>
        <v/>
      </c>
      <c r="D2969" s="1"/>
      <c r="E2969" s="22"/>
      <c r="F2969" s="22"/>
      <c r="G2969" s="2" t="str">
        <f>IF('01_Données'!Q692="","",INDEX(Tableau3[Délai],MATCH('01_Données'!P692,Tableau3[Sequence],0),))</f>
        <v/>
      </c>
      <c r="H2969" s="2" t="str">
        <f>IF('01_Données'!Q692="","",INDEX(Tableau3[Date livraison],MATCH('01_Données'!P692,Tableau3[Sequence],0),))</f>
        <v/>
      </c>
      <c r="I2969" s="1" t="str">
        <f t="shared" si="54"/>
        <v/>
      </c>
    </row>
    <row r="2970" spans="1:9" x14ac:dyDescent="0.25">
      <c r="A2970" s="19" t="str">
        <f>IF(ROW()-10&lt;='01_Données'!$O$2,ROW()-10,"")</f>
        <v/>
      </c>
      <c r="B2970" s="1" t="str">
        <f>IF('01_Données'!Q693="","",INDEX(Tableau3[N°CMD],MATCH('01_Données'!P693,Tableau3[Sequence],0),))</f>
        <v/>
      </c>
      <c r="C2970" s="31" t="str">
        <f>IF('01_Données'!Q693="","",INDEX(Tableau3[Désignation],MATCH('01_Données'!P693,Tableau3[Sequence],0),))</f>
        <v/>
      </c>
      <c r="D2970" s="1"/>
      <c r="E2970" s="22"/>
      <c r="F2970" s="22"/>
      <c r="G2970" s="2" t="str">
        <f>IF('01_Données'!Q693="","",INDEX(Tableau3[Délai],MATCH('01_Données'!P693,Tableau3[Sequence],0),))</f>
        <v/>
      </c>
      <c r="H2970" s="2" t="str">
        <f>IF('01_Données'!Q693="","",INDEX(Tableau3[Date livraison],MATCH('01_Données'!P693,Tableau3[Sequence],0),))</f>
        <v/>
      </c>
      <c r="I2970" s="1" t="str">
        <f t="shared" si="54"/>
        <v/>
      </c>
    </row>
    <row r="2971" spans="1:9" x14ac:dyDescent="0.25">
      <c r="A2971" s="19" t="str">
        <f>IF(ROW()-10&lt;='01_Données'!$O$2,ROW()-10,"")</f>
        <v/>
      </c>
      <c r="B2971" s="1" t="str">
        <f>IF('01_Données'!Q694="","",INDEX(Tableau3[N°CMD],MATCH('01_Données'!P694,Tableau3[Sequence],0),))</f>
        <v/>
      </c>
      <c r="C2971" s="31" t="str">
        <f>IF('01_Données'!Q694="","",INDEX(Tableau3[Désignation],MATCH('01_Données'!P694,Tableau3[Sequence],0),))</f>
        <v/>
      </c>
      <c r="D2971" s="1"/>
      <c r="E2971" s="22"/>
      <c r="F2971" s="22"/>
      <c r="G2971" s="2" t="str">
        <f>IF('01_Données'!Q694="","",INDEX(Tableau3[Délai],MATCH('01_Données'!P694,Tableau3[Sequence],0),))</f>
        <v/>
      </c>
      <c r="H2971" s="2" t="str">
        <f>IF('01_Données'!Q694="","",INDEX(Tableau3[Date livraison],MATCH('01_Données'!P694,Tableau3[Sequence],0),))</f>
        <v/>
      </c>
      <c r="I2971" s="1" t="str">
        <f t="shared" si="54"/>
        <v/>
      </c>
    </row>
    <row r="2972" spans="1:9" x14ac:dyDescent="0.25">
      <c r="A2972" s="19" t="str">
        <f>IF(ROW()-10&lt;='01_Données'!$O$2,ROW()-10,"")</f>
        <v/>
      </c>
      <c r="B2972" s="1" t="str">
        <f>IF('01_Données'!Q695="","",INDEX(Tableau3[N°CMD],MATCH('01_Données'!P695,Tableau3[Sequence],0),))</f>
        <v/>
      </c>
      <c r="C2972" s="31" t="str">
        <f>IF('01_Données'!Q695="","",INDEX(Tableau3[Désignation],MATCH('01_Données'!P695,Tableau3[Sequence],0),))</f>
        <v/>
      </c>
      <c r="D2972" s="1"/>
      <c r="E2972" s="22"/>
      <c r="F2972" s="22"/>
      <c r="G2972" s="2" t="str">
        <f>IF('01_Données'!Q695="","",INDEX(Tableau3[Délai],MATCH('01_Données'!P695,Tableau3[Sequence],0),))</f>
        <v/>
      </c>
      <c r="H2972" s="2" t="str">
        <f>IF('01_Données'!Q695="","",INDEX(Tableau3[Date livraison],MATCH('01_Données'!P695,Tableau3[Sequence],0),))</f>
        <v/>
      </c>
      <c r="I2972" s="1" t="str">
        <f t="shared" si="54"/>
        <v/>
      </c>
    </row>
    <row r="2973" spans="1:9" x14ac:dyDescent="0.25">
      <c r="A2973" s="19" t="str">
        <f>IF(ROW()-10&lt;='01_Données'!$O$2,ROW()-10,"")</f>
        <v/>
      </c>
      <c r="B2973" s="1" t="str">
        <f>IF('01_Données'!Q696="","",INDEX(Tableau3[N°CMD],MATCH('01_Données'!P696,Tableau3[Sequence],0),))</f>
        <v/>
      </c>
      <c r="C2973" s="31" t="str">
        <f>IF('01_Données'!Q696="","",INDEX(Tableau3[Désignation],MATCH('01_Données'!P696,Tableau3[Sequence],0),))</f>
        <v/>
      </c>
      <c r="D2973" s="1"/>
      <c r="E2973" s="22"/>
      <c r="F2973" s="22"/>
      <c r="G2973" s="2" t="str">
        <f>IF('01_Données'!Q696="","",INDEX(Tableau3[Délai],MATCH('01_Données'!P696,Tableau3[Sequence],0),))</f>
        <v/>
      </c>
      <c r="H2973" s="2" t="str">
        <f>IF('01_Données'!Q696="","",INDEX(Tableau3[Date livraison],MATCH('01_Données'!P696,Tableau3[Sequence],0),))</f>
        <v/>
      </c>
      <c r="I2973" s="1" t="str">
        <f t="shared" si="54"/>
        <v/>
      </c>
    </row>
    <row r="2974" spans="1:9" x14ac:dyDescent="0.25">
      <c r="A2974" s="19" t="str">
        <f>IF(ROW()-10&lt;='01_Données'!$O$2,ROW()-10,"")</f>
        <v/>
      </c>
      <c r="B2974" s="1" t="str">
        <f>IF('01_Données'!Q697="","",INDEX(Tableau3[N°CMD],MATCH('01_Données'!P697,Tableau3[Sequence],0),))</f>
        <v/>
      </c>
      <c r="C2974" s="31" t="str">
        <f>IF('01_Données'!Q697="","",INDEX(Tableau3[Désignation],MATCH('01_Données'!P697,Tableau3[Sequence],0),))</f>
        <v/>
      </c>
      <c r="D2974" s="1"/>
      <c r="E2974" s="22"/>
      <c r="F2974" s="22"/>
      <c r="G2974" s="2" t="str">
        <f>IF('01_Données'!Q697="","",INDEX(Tableau3[Délai],MATCH('01_Données'!P697,Tableau3[Sequence],0),))</f>
        <v/>
      </c>
      <c r="H2974" s="2" t="str">
        <f>IF('01_Données'!Q697="","",INDEX(Tableau3[Date livraison],MATCH('01_Données'!P697,Tableau3[Sequence],0),))</f>
        <v/>
      </c>
      <c r="I2974" s="1" t="str">
        <f t="shared" si="54"/>
        <v/>
      </c>
    </row>
    <row r="2975" spans="1:9" x14ac:dyDescent="0.25">
      <c r="A2975" s="19" t="str">
        <f>IF(ROW()-10&lt;='01_Données'!$O$2,ROW()-10,"")</f>
        <v/>
      </c>
      <c r="B2975" s="1" t="str">
        <f>IF('01_Données'!Q698="","",INDEX(Tableau3[N°CMD],MATCH('01_Données'!P698,Tableau3[Sequence],0),))</f>
        <v/>
      </c>
      <c r="C2975" s="31" t="str">
        <f>IF('01_Données'!Q698="","",INDEX(Tableau3[Désignation],MATCH('01_Données'!P698,Tableau3[Sequence],0),))</f>
        <v/>
      </c>
      <c r="D2975" s="1"/>
      <c r="E2975" s="22"/>
      <c r="F2975" s="22"/>
      <c r="G2975" s="2" t="str">
        <f>IF('01_Données'!Q698="","",INDEX(Tableau3[Délai],MATCH('01_Données'!P698,Tableau3[Sequence],0),))</f>
        <v/>
      </c>
      <c r="H2975" s="2" t="str">
        <f>IF('01_Données'!Q698="","",INDEX(Tableau3[Date livraison],MATCH('01_Données'!P698,Tableau3[Sequence],0),))</f>
        <v/>
      </c>
      <c r="I2975" s="1" t="str">
        <f t="shared" si="54"/>
        <v/>
      </c>
    </row>
    <row r="2976" spans="1:9" x14ac:dyDescent="0.25">
      <c r="A2976" s="19" t="str">
        <f>IF(ROW()-10&lt;='01_Données'!$O$2,ROW()-10,"")</f>
        <v/>
      </c>
      <c r="B2976" s="1" t="str">
        <f>IF('01_Données'!Q699="","",INDEX(Tableau3[N°CMD],MATCH('01_Données'!P699,Tableau3[Sequence],0),))</f>
        <v/>
      </c>
      <c r="C2976" s="31" t="str">
        <f>IF('01_Données'!Q699="","",INDEX(Tableau3[Désignation],MATCH('01_Données'!P699,Tableau3[Sequence],0),))</f>
        <v/>
      </c>
      <c r="D2976" s="1"/>
      <c r="E2976" s="22"/>
      <c r="F2976" s="22"/>
      <c r="G2976" s="2" t="str">
        <f>IF('01_Données'!Q699="","",INDEX(Tableau3[Délai],MATCH('01_Données'!P699,Tableau3[Sequence],0),))</f>
        <v/>
      </c>
      <c r="H2976" s="2" t="str">
        <f>IF('01_Données'!Q699="","",INDEX(Tableau3[Date livraison],MATCH('01_Données'!P699,Tableau3[Sequence],0),))</f>
        <v/>
      </c>
      <c r="I2976" s="1" t="str">
        <f t="shared" si="54"/>
        <v/>
      </c>
    </row>
    <row r="2977" spans="1:9" x14ac:dyDescent="0.25">
      <c r="A2977" s="19" t="str">
        <f>IF(ROW()-10&lt;='01_Données'!$O$2,ROW()-10,"")</f>
        <v/>
      </c>
      <c r="B2977" s="1" t="str">
        <f>IF('01_Données'!Q700="","",INDEX(Tableau3[N°CMD],MATCH('01_Données'!P700,Tableau3[Sequence],0),))</f>
        <v/>
      </c>
      <c r="C2977" s="31" t="str">
        <f>IF('01_Données'!Q700="","",INDEX(Tableau3[Désignation],MATCH('01_Données'!P700,Tableau3[Sequence],0),))</f>
        <v/>
      </c>
      <c r="D2977" s="1"/>
      <c r="E2977" s="22"/>
      <c r="F2977" s="22"/>
      <c r="G2977" s="2" t="str">
        <f>IF('01_Données'!Q700="","",INDEX(Tableau3[Délai],MATCH('01_Données'!P700,Tableau3[Sequence],0),))</f>
        <v/>
      </c>
      <c r="H2977" s="2" t="str">
        <f>IF('01_Données'!Q700="","",INDEX(Tableau3[Date livraison],MATCH('01_Données'!P700,Tableau3[Sequence],0),))</f>
        <v/>
      </c>
      <c r="I2977" s="1" t="str">
        <f t="shared" si="54"/>
        <v/>
      </c>
    </row>
    <row r="2978" spans="1:9" x14ac:dyDescent="0.25">
      <c r="A2978" s="19" t="str">
        <f>IF(ROW()-10&lt;='01_Données'!$O$2,ROW()-10,"")</f>
        <v/>
      </c>
      <c r="B2978" s="1" t="str">
        <f>IF('01_Données'!Q701="","",INDEX(Tableau3[N°CMD],MATCH('01_Données'!P701,Tableau3[Sequence],0),))</f>
        <v/>
      </c>
      <c r="C2978" s="31" t="str">
        <f>IF('01_Données'!Q701="","",INDEX(Tableau3[Désignation],MATCH('01_Données'!P701,Tableau3[Sequence],0),))</f>
        <v/>
      </c>
      <c r="D2978" s="1"/>
      <c r="E2978" s="22"/>
      <c r="F2978" s="22"/>
      <c r="G2978" s="2" t="str">
        <f>IF('01_Données'!Q701="","",INDEX(Tableau3[Délai],MATCH('01_Données'!P701,Tableau3[Sequence],0),))</f>
        <v/>
      </c>
      <c r="H2978" s="2" t="str">
        <f>IF('01_Données'!Q701="","",INDEX(Tableau3[Date livraison],MATCH('01_Données'!P701,Tableau3[Sequence],0),))</f>
        <v/>
      </c>
      <c r="I2978" s="1" t="str">
        <f t="shared" si="54"/>
        <v/>
      </c>
    </row>
    <row r="2979" spans="1:9" x14ac:dyDescent="0.25">
      <c r="A2979" s="19" t="str">
        <f>IF(ROW()-10&lt;='01_Données'!$O$2,ROW()-10,"")</f>
        <v/>
      </c>
      <c r="B2979" s="1" t="str">
        <f>IF('01_Données'!Q702="","",INDEX(Tableau3[N°CMD],MATCH('01_Données'!P702,Tableau3[Sequence],0),))</f>
        <v/>
      </c>
      <c r="C2979" s="31" t="str">
        <f>IF('01_Données'!Q702="","",INDEX(Tableau3[Désignation],MATCH('01_Données'!P702,Tableau3[Sequence],0),))</f>
        <v/>
      </c>
      <c r="D2979" s="1"/>
      <c r="E2979" s="22"/>
      <c r="F2979" s="22"/>
      <c r="G2979" s="2" t="str">
        <f>IF('01_Données'!Q702="","",INDEX(Tableau3[Délai],MATCH('01_Données'!P702,Tableau3[Sequence],0),))</f>
        <v/>
      </c>
      <c r="H2979" s="2" t="str">
        <f>IF('01_Données'!Q702="","",INDEX(Tableau3[Date livraison],MATCH('01_Données'!P702,Tableau3[Sequence],0),))</f>
        <v/>
      </c>
      <c r="I2979" s="1" t="str">
        <f t="shared" si="54"/>
        <v/>
      </c>
    </row>
    <row r="2980" spans="1:9" x14ac:dyDescent="0.25">
      <c r="A2980" s="19" t="str">
        <f>IF(ROW()-10&lt;='01_Données'!$O$2,ROW()-10,"")</f>
        <v/>
      </c>
      <c r="B2980" s="1" t="str">
        <f>IF('01_Données'!Q703="","",INDEX(Tableau3[N°CMD],MATCH('01_Données'!P703,Tableau3[Sequence],0),))</f>
        <v/>
      </c>
      <c r="C2980" s="31" t="str">
        <f>IF('01_Données'!Q703="","",INDEX(Tableau3[Désignation],MATCH('01_Données'!P703,Tableau3[Sequence],0),))</f>
        <v/>
      </c>
      <c r="D2980" s="1"/>
      <c r="E2980" s="22"/>
      <c r="F2980" s="22"/>
      <c r="G2980" s="2" t="str">
        <f>IF('01_Données'!Q703="","",INDEX(Tableau3[Délai],MATCH('01_Données'!P703,Tableau3[Sequence],0),))</f>
        <v/>
      </c>
      <c r="H2980" s="2" t="str">
        <f>IF('01_Données'!Q703="","",INDEX(Tableau3[Date livraison],MATCH('01_Données'!P703,Tableau3[Sequence],0),))</f>
        <v/>
      </c>
      <c r="I2980" s="1" t="str">
        <f t="shared" si="54"/>
        <v/>
      </c>
    </row>
    <row r="2981" spans="1:9" x14ac:dyDescent="0.25">
      <c r="A2981" s="19" t="str">
        <f>IF(ROW()-10&lt;='01_Données'!$O$2,ROW()-10,"")</f>
        <v/>
      </c>
      <c r="B2981" s="1" t="str">
        <f>IF('01_Données'!Q704="","",INDEX(Tableau3[N°CMD],MATCH('01_Données'!P704,Tableau3[Sequence],0),))</f>
        <v/>
      </c>
      <c r="C2981" s="31" t="str">
        <f>IF('01_Données'!Q704="","",INDEX(Tableau3[Désignation],MATCH('01_Données'!P704,Tableau3[Sequence],0),))</f>
        <v/>
      </c>
      <c r="D2981" s="1"/>
      <c r="E2981" s="22"/>
      <c r="F2981" s="22"/>
      <c r="G2981" s="2" t="str">
        <f>IF('01_Données'!Q704="","",INDEX(Tableau3[Délai],MATCH('01_Données'!P704,Tableau3[Sequence],0),))</f>
        <v/>
      </c>
      <c r="H2981" s="2" t="str">
        <f>IF('01_Données'!Q704="","",INDEX(Tableau3[Date livraison],MATCH('01_Données'!P704,Tableau3[Sequence],0),))</f>
        <v/>
      </c>
      <c r="I2981" s="1" t="str">
        <f t="shared" si="54"/>
        <v/>
      </c>
    </row>
    <row r="2982" spans="1:9" x14ac:dyDescent="0.25">
      <c r="A2982" s="19" t="str">
        <f>IF(ROW()-10&lt;='01_Données'!$O$2,ROW()-10,"")</f>
        <v/>
      </c>
      <c r="B2982" s="1" t="str">
        <f>IF('01_Données'!Q705="","",INDEX(Tableau3[N°CMD],MATCH('01_Données'!P705,Tableau3[Sequence],0),))</f>
        <v/>
      </c>
      <c r="C2982" s="31" t="str">
        <f>IF('01_Données'!Q705="","",INDEX(Tableau3[Désignation],MATCH('01_Données'!P705,Tableau3[Sequence],0),))</f>
        <v/>
      </c>
      <c r="D2982" s="1"/>
      <c r="E2982" s="22"/>
      <c r="F2982" s="22"/>
      <c r="G2982" s="2" t="str">
        <f>IF('01_Données'!Q705="","",INDEX(Tableau3[Délai],MATCH('01_Données'!P705,Tableau3[Sequence],0),))</f>
        <v/>
      </c>
      <c r="H2982" s="2" t="str">
        <f>IF('01_Données'!Q705="","",INDEX(Tableau3[Date livraison],MATCH('01_Données'!P705,Tableau3[Sequence],0),))</f>
        <v/>
      </c>
      <c r="I2982" s="1" t="str">
        <f t="shared" si="54"/>
        <v/>
      </c>
    </row>
    <row r="2983" spans="1:9" x14ac:dyDescent="0.25">
      <c r="A2983" s="19" t="str">
        <f>IF(ROW()-10&lt;='01_Données'!$O$2,ROW()-10,"")</f>
        <v/>
      </c>
      <c r="B2983" s="1" t="str">
        <f>IF('01_Données'!Q706="","",INDEX(Tableau3[N°CMD],MATCH('01_Données'!P706,Tableau3[Sequence],0),))</f>
        <v/>
      </c>
      <c r="C2983" s="31" t="str">
        <f>IF('01_Données'!Q706="","",INDEX(Tableau3[Désignation],MATCH('01_Données'!P706,Tableau3[Sequence],0),))</f>
        <v/>
      </c>
      <c r="D2983" s="1"/>
      <c r="E2983" s="22"/>
      <c r="F2983" s="22"/>
      <c r="G2983" s="2" t="str">
        <f>IF('01_Données'!Q706="","",INDEX(Tableau3[Délai],MATCH('01_Données'!P706,Tableau3[Sequence],0),))</f>
        <v/>
      </c>
      <c r="H2983" s="2" t="str">
        <f>IF('01_Données'!Q706="","",INDEX(Tableau3[Date livraison],MATCH('01_Données'!P706,Tableau3[Sequence],0),))</f>
        <v/>
      </c>
      <c r="I2983" s="1" t="str">
        <f t="shared" si="54"/>
        <v/>
      </c>
    </row>
    <row r="2984" spans="1:9" x14ac:dyDescent="0.25">
      <c r="A2984" s="19" t="str">
        <f>IF(ROW()-10&lt;='01_Données'!$O$2,ROW()-10,"")</f>
        <v/>
      </c>
      <c r="B2984" s="1" t="str">
        <f>IF('01_Données'!Q707="","",INDEX(Tableau3[N°CMD],MATCH('01_Données'!P707,Tableau3[Sequence],0),))</f>
        <v/>
      </c>
      <c r="C2984" s="31" t="str">
        <f>IF('01_Données'!Q707="","",INDEX(Tableau3[Désignation],MATCH('01_Données'!P707,Tableau3[Sequence],0),))</f>
        <v/>
      </c>
      <c r="D2984" s="1"/>
      <c r="E2984" s="22"/>
      <c r="F2984" s="22"/>
      <c r="G2984" s="2" t="str">
        <f>IF('01_Données'!Q707="","",INDEX(Tableau3[Délai],MATCH('01_Données'!P707,Tableau3[Sequence],0),))</f>
        <v/>
      </c>
      <c r="H2984" s="2" t="str">
        <f>IF('01_Données'!Q707="","",INDEX(Tableau3[Date livraison],MATCH('01_Données'!P707,Tableau3[Sequence],0),))</f>
        <v/>
      </c>
      <c r="I2984" s="1" t="str">
        <f t="shared" si="54"/>
        <v/>
      </c>
    </row>
    <row r="2985" spans="1:9" x14ac:dyDescent="0.25">
      <c r="A2985" s="19" t="str">
        <f>IF(ROW()-10&lt;='01_Données'!$O$2,ROW()-10,"")</f>
        <v/>
      </c>
      <c r="B2985" s="1" t="str">
        <f>IF('01_Données'!Q708="","",INDEX(Tableau3[N°CMD],MATCH('01_Données'!P708,Tableau3[Sequence],0),))</f>
        <v/>
      </c>
      <c r="C2985" s="31" t="str">
        <f>IF('01_Données'!Q708="","",INDEX(Tableau3[Désignation],MATCH('01_Données'!P708,Tableau3[Sequence],0),))</f>
        <v/>
      </c>
      <c r="D2985" s="1"/>
      <c r="E2985" s="22"/>
      <c r="F2985" s="22"/>
      <c r="G2985" s="2" t="str">
        <f>IF('01_Données'!Q708="","",INDEX(Tableau3[Délai],MATCH('01_Données'!P708,Tableau3[Sequence],0),))</f>
        <v/>
      </c>
      <c r="H2985" s="2" t="str">
        <f>IF('01_Données'!Q708="","",INDEX(Tableau3[Date livraison],MATCH('01_Données'!P708,Tableau3[Sequence],0),))</f>
        <v/>
      </c>
      <c r="I2985" s="1" t="str">
        <f t="shared" si="54"/>
        <v/>
      </c>
    </row>
    <row r="2986" spans="1:9" x14ac:dyDescent="0.25">
      <c r="A2986" s="19" t="str">
        <f>IF(ROW()-10&lt;='01_Données'!$O$2,ROW()-10,"")</f>
        <v/>
      </c>
      <c r="B2986" s="1" t="str">
        <f>IF('01_Données'!Q709="","",INDEX(Tableau3[N°CMD],MATCH('01_Données'!P709,Tableau3[Sequence],0),))</f>
        <v/>
      </c>
      <c r="C2986" s="31" t="str">
        <f>IF('01_Données'!Q709="","",INDEX(Tableau3[Désignation],MATCH('01_Données'!P709,Tableau3[Sequence],0),))</f>
        <v/>
      </c>
      <c r="D2986" s="1"/>
      <c r="E2986" s="22"/>
      <c r="F2986" s="22"/>
      <c r="G2986" s="2" t="str">
        <f>IF('01_Données'!Q709="","",INDEX(Tableau3[Délai],MATCH('01_Données'!P709,Tableau3[Sequence],0),))</f>
        <v/>
      </c>
      <c r="H2986" s="2" t="str">
        <f>IF('01_Données'!Q709="","",INDEX(Tableau3[Date livraison],MATCH('01_Données'!P709,Tableau3[Sequence],0),))</f>
        <v/>
      </c>
      <c r="I2986" s="1" t="str">
        <f t="shared" si="54"/>
        <v/>
      </c>
    </row>
    <row r="2987" spans="1:9" x14ac:dyDescent="0.25">
      <c r="A2987" s="19" t="str">
        <f>IF(ROW()-10&lt;='01_Données'!$O$2,ROW()-10,"")</f>
        <v/>
      </c>
      <c r="B2987" s="1" t="str">
        <f>IF('01_Données'!Q710="","",INDEX(Tableau3[N°CMD],MATCH('01_Données'!P710,Tableau3[Sequence],0),))</f>
        <v/>
      </c>
      <c r="C2987" s="31" t="str">
        <f>IF('01_Données'!Q710="","",INDEX(Tableau3[Désignation],MATCH('01_Données'!P710,Tableau3[Sequence],0),))</f>
        <v/>
      </c>
      <c r="D2987" s="1"/>
      <c r="E2987" s="22"/>
      <c r="F2987" s="22"/>
      <c r="G2987" s="2" t="str">
        <f>IF('01_Données'!Q710="","",INDEX(Tableau3[Délai],MATCH('01_Données'!P710,Tableau3[Sequence],0),))</f>
        <v/>
      </c>
      <c r="H2987" s="2" t="str">
        <f>IF('01_Données'!Q710="","",INDEX(Tableau3[Date livraison],MATCH('01_Données'!P710,Tableau3[Sequence],0),))</f>
        <v/>
      </c>
      <c r="I2987" s="1" t="str">
        <f t="shared" si="54"/>
        <v/>
      </c>
    </row>
    <row r="2988" spans="1:9" x14ac:dyDescent="0.25">
      <c r="A2988" s="19" t="str">
        <f>IF(ROW()-10&lt;='01_Données'!$O$2,ROW()-10,"")</f>
        <v/>
      </c>
      <c r="B2988" s="1" t="str">
        <f>IF('01_Données'!Q711="","",INDEX(Tableau3[N°CMD],MATCH('01_Données'!P711,Tableau3[Sequence],0),))</f>
        <v/>
      </c>
      <c r="C2988" s="31" t="str">
        <f>IF('01_Données'!Q711="","",INDEX(Tableau3[Désignation],MATCH('01_Données'!P711,Tableau3[Sequence],0),))</f>
        <v/>
      </c>
      <c r="D2988" s="1"/>
      <c r="E2988" s="22"/>
      <c r="F2988" s="22"/>
      <c r="G2988" s="2" t="str">
        <f>IF('01_Données'!Q711="","",INDEX(Tableau3[Délai],MATCH('01_Données'!P711,Tableau3[Sequence],0),))</f>
        <v/>
      </c>
      <c r="H2988" s="2" t="str">
        <f>IF('01_Données'!Q711="","",INDEX(Tableau3[Date livraison],MATCH('01_Données'!P711,Tableau3[Sequence],0),))</f>
        <v/>
      </c>
      <c r="I2988" s="1" t="str">
        <f t="shared" si="54"/>
        <v/>
      </c>
    </row>
    <row r="2989" spans="1:9" x14ac:dyDescent="0.25">
      <c r="A2989" s="19" t="str">
        <f>IF(ROW()-10&lt;='01_Données'!$O$2,ROW()-10,"")</f>
        <v/>
      </c>
      <c r="B2989" s="1" t="str">
        <f>IF('01_Données'!Q712="","",INDEX(Tableau3[N°CMD],MATCH('01_Données'!P712,Tableau3[Sequence],0),))</f>
        <v/>
      </c>
      <c r="C2989" s="31" t="str">
        <f>IF('01_Données'!Q712="","",INDEX(Tableau3[Désignation],MATCH('01_Données'!P712,Tableau3[Sequence],0),))</f>
        <v/>
      </c>
      <c r="D2989" s="1"/>
      <c r="E2989" s="22"/>
      <c r="F2989" s="22"/>
      <c r="G2989" s="2" t="str">
        <f>IF('01_Données'!Q712="","",INDEX(Tableau3[Délai],MATCH('01_Données'!P712,Tableau3[Sequence],0),))</f>
        <v/>
      </c>
      <c r="H2989" s="2" t="str">
        <f>IF('01_Données'!Q712="","",INDEX(Tableau3[Date livraison],MATCH('01_Données'!P712,Tableau3[Sequence],0),))</f>
        <v/>
      </c>
      <c r="I2989" s="1" t="str">
        <f t="shared" si="54"/>
        <v/>
      </c>
    </row>
    <row r="2990" spans="1:9" x14ac:dyDescent="0.25">
      <c r="A2990" s="19" t="str">
        <f>IF(ROW()-10&lt;='01_Données'!$O$2,ROW()-10,"")</f>
        <v/>
      </c>
      <c r="B2990" s="1" t="str">
        <f>IF('01_Données'!Q713="","",INDEX(Tableau3[N°CMD],MATCH('01_Données'!P713,Tableau3[Sequence],0),))</f>
        <v/>
      </c>
      <c r="C2990" s="31" t="str">
        <f>IF('01_Données'!Q713="","",INDEX(Tableau3[Désignation],MATCH('01_Données'!P713,Tableau3[Sequence],0),))</f>
        <v/>
      </c>
      <c r="D2990" s="1"/>
      <c r="E2990" s="22"/>
      <c r="F2990" s="22"/>
      <c r="G2990" s="2" t="str">
        <f>IF('01_Données'!Q713="","",INDEX(Tableau3[Délai],MATCH('01_Données'!P713,Tableau3[Sequence],0),))</f>
        <v/>
      </c>
      <c r="H2990" s="2" t="str">
        <f>IF('01_Données'!Q713="","",INDEX(Tableau3[Date livraison],MATCH('01_Données'!P713,Tableau3[Sequence],0),))</f>
        <v/>
      </c>
      <c r="I2990" s="1" t="str">
        <f t="shared" si="54"/>
        <v/>
      </c>
    </row>
    <row r="2991" spans="1:9" x14ac:dyDescent="0.25">
      <c r="A2991" s="19" t="str">
        <f>IF(ROW()-10&lt;='01_Données'!$O$2,ROW()-10,"")</f>
        <v/>
      </c>
      <c r="B2991" s="1" t="str">
        <f>IF('01_Données'!Q714="","",INDEX(Tableau3[N°CMD],MATCH('01_Données'!P714,Tableau3[Sequence],0),))</f>
        <v/>
      </c>
      <c r="C2991" s="31" t="str">
        <f>IF('01_Données'!Q714="","",INDEX(Tableau3[Désignation],MATCH('01_Données'!P714,Tableau3[Sequence],0),))</f>
        <v/>
      </c>
      <c r="D2991" s="1"/>
      <c r="E2991" s="22"/>
      <c r="F2991" s="22"/>
      <c r="G2991" s="2" t="str">
        <f>IF('01_Données'!Q714="","",INDEX(Tableau3[Délai],MATCH('01_Données'!P714,Tableau3[Sequence],0),))</f>
        <v/>
      </c>
      <c r="H2991" s="2" t="str">
        <f>IF('01_Données'!Q714="","",INDEX(Tableau3[Date livraison],MATCH('01_Données'!P714,Tableau3[Sequence],0),))</f>
        <v/>
      </c>
      <c r="I2991" s="1" t="str">
        <f t="shared" si="54"/>
        <v/>
      </c>
    </row>
    <row r="2992" spans="1:9" x14ac:dyDescent="0.25">
      <c r="A2992" s="19" t="str">
        <f>IF(ROW()-10&lt;='01_Données'!$O$2,ROW()-10,"")</f>
        <v/>
      </c>
      <c r="B2992" s="1" t="str">
        <f>IF('01_Données'!Q715="","",INDEX(Tableau3[N°CMD],MATCH('01_Données'!P715,Tableau3[Sequence],0),))</f>
        <v/>
      </c>
      <c r="C2992" s="31" t="str">
        <f>IF('01_Données'!Q715="","",INDEX(Tableau3[Désignation],MATCH('01_Données'!P715,Tableau3[Sequence],0),))</f>
        <v/>
      </c>
      <c r="D2992" s="1"/>
      <c r="E2992" s="22"/>
      <c r="F2992" s="22"/>
      <c r="G2992" s="2" t="str">
        <f>IF('01_Données'!Q715="","",INDEX(Tableau3[Délai],MATCH('01_Données'!P715,Tableau3[Sequence],0),))</f>
        <v/>
      </c>
      <c r="H2992" s="2" t="str">
        <f>IF('01_Données'!Q715="","",INDEX(Tableau3[Date livraison],MATCH('01_Données'!P715,Tableau3[Sequence],0),))</f>
        <v/>
      </c>
      <c r="I2992" s="1" t="str">
        <f t="shared" si="54"/>
        <v/>
      </c>
    </row>
    <row r="2993" spans="1:9" x14ac:dyDescent="0.25">
      <c r="A2993" s="19" t="str">
        <f>IF(ROW()-10&lt;='01_Données'!$O$2,ROW()-10,"")</f>
        <v/>
      </c>
      <c r="B2993" s="1" t="str">
        <f>IF('01_Données'!Q716="","",INDEX(Tableau3[N°CMD],MATCH('01_Données'!P716,Tableau3[Sequence],0),))</f>
        <v/>
      </c>
      <c r="C2993" s="31" t="str">
        <f>IF('01_Données'!Q716="","",INDEX(Tableau3[Désignation],MATCH('01_Données'!P716,Tableau3[Sequence],0),))</f>
        <v/>
      </c>
      <c r="D2993" s="1"/>
      <c r="E2993" s="22"/>
      <c r="F2993" s="22"/>
      <c r="G2993" s="2" t="str">
        <f>IF('01_Données'!Q716="","",INDEX(Tableau3[Délai],MATCH('01_Données'!P716,Tableau3[Sequence],0),))</f>
        <v/>
      </c>
      <c r="H2993" s="2" t="str">
        <f>IF('01_Données'!Q716="","",INDEX(Tableau3[Date livraison],MATCH('01_Données'!P716,Tableau3[Sequence],0),))</f>
        <v/>
      </c>
      <c r="I2993" s="1" t="str">
        <f t="shared" si="54"/>
        <v/>
      </c>
    </row>
    <row r="2994" spans="1:9" x14ac:dyDescent="0.25">
      <c r="A2994" s="19" t="str">
        <f>IF(ROW()-10&lt;='01_Données'!$O$2,ROW()-10,"")</f>
        <v/>
      </c>
      <c r="B2994" s="1" t="str">
        <f>IF('01_Données'!Q717="","",INDEX(Tableau3[N°CMD],MATCH('01_Données'!P717,Tableau3[Sequence],0),))</f>
        <v/>
      </c>
      <c r="C2994" s="31" t="str">
        <f>IF('01_Données'!Q717="","",INDEX(Tableau3[Désignation],MATCH('01_Données'!P717,Tableau3[Sequence],0),))</f>
        <v/>
      </c>
      <c r="D2994" s="1"/>
      <c r="E2994" s="22"/>
      <c r="F2994" s="22"/>
      <c r="G2994" s="2" t="str">
        <f>IF('01_Données'!Q717="","",INDEX(Tableau3[Délai],MATCH('01_Données'!P717,Tableau3[Sequence],0),))</f>
        <v/>
      </c>
      <c r="H2994" s="2" t="str">
        <f>IF('01_Données'!Q717="","",INDEX(Tableau3[Date livraison],MATCH('01_Données'!P717,Tableau3[Sequence],0),))</f>
        <v/>
      </c>
      <c r="I2994" s="1" t="str">
        <f t="shared" si="54"/>
        <v/>
      </c>
    </row>
    <row r="2995" spans="1:9" x14ac:dyDescent="0.25">
      <c r="A2995" s="19" t="str">
        <f>IF(ROW()-10&lt;='01_Données'!$O$2,ROW()-10,"")</f>
        <v/>
      </c>
      <c r="B2995" s="1" t="str">
        <f>IF('01_Données'!Q718="","",INDEX(Tableau3[N°CMD],MATCH('01_Données'!P718,Tableau3[Sequence],0),))</f>
        <v/>
      </c>
      <c r="C2995" s="31" t="str">
        <f>IF('01_Données'!Q718="","",INDEX(Tableau3[Désignation],MATCH('01_Données'!P718,Tableau3[Sequence],0),))</f>
        <v/>
      </c>
      <c r="D2995" s="1"/>
      <c r="E2995" s="22"/>
      <c r="F2995" s="22"/>
      <c r="G2995" s="2" t="str">
        <f>IF('01_Données'!Q718="","",INDEX(Tableau3[Délai],MATCH('01_Données'!P718,Tableau3[Sequence],0),))</f>
        <v/>
      </c>
      <c r="H2995" s="2" t="str">
        <f>IF('01_Données'!Q718="","",INDEX(Tableau3[Date livraison],MATCH('01_Données'!P718,Tableau3[Sequence],0),))</f>
        <v/>
      </c>
      <c r="I2995" s="1" t="str">
        <f t="shared" si="54"/>
        <v/>
      </c>
    </row>
    <row r="2996" spans="1:9" x14ac:dyDescent="0.25">
      <c r="A2996" s="19" t="str">
        <f>IF(ROW()-10&lt;='01_Données'!$O$2,ROW()-10,"")</f>
        <v/>
      </c>
      <c r="B2996" s="1" t="str">
        <f>IF('01_Données'!Q719="","",INDEX(Tableau3[N°CMD],MATCH('01_Données'!P719,Tableau3[Sequence],0),))</f>
        <v/>
      </c>
      <c r="C2996" s="31" t="str">
        <f>IF('01_Données'!Q719="","",INDEX(Tableau3[Désignation],MATCH('01_Données'!P719,Tableau3[Sequence],0),))</f>
        <v/>
      </c>
      <c r="D2996" s="1"/>
      <c r="E2996" s="22"/>
      <c r="F2996" s="22"/>
      <c r="G2996" s="2" t="str">
        <f>IF('01_Données'!Q719="","",INDEX(Tableau3[Délai],MATCH('01_Données'!P719,Tableau3[Sequence],0),))</f>
        <v/>
      </c>
      <c r="H2996" s="2" t="str">
        <f>IF('01_Données'!Q719="","",INDEX(Tableau3[Date livraison],MATCH('01_Données'!P719,Tableau3[Sequence],0),))</f>
        <v/>
      </c>
      <c r="I2996" s="1" t="str">
        <f t="shared" si="54"/>
        <v/>
      </c>
    </row>
    <row r="2997" spans="1:9" x14ac:dyDescent="0.25">
      <c r="A2997" s="19" t="str">
        <f>IF(ROW()-10&lt;='01_Données'!$O$2,ROW()-10,"")</f>
        <v/>
      </c>
      <c r="B2997" s="1" t="str">
        <f>IF('01_Données'!Q720="","",INDEX(Tableau3[N°CMD],MATCH('01_Données'!P720,Tableau3[Sequence],0),))</f>
        <v/>
      </c>
      <c r="C2997" s="31" t="str">
        <f>IF('01_Données'!Q720="","",INDEX(Tableau3[Désignation],MATCH('01_Données'!P720,Tableau3[Sequence],0),))</f>
        <v/>
      </c>
      <c r="D2997" s="1"/>
      <c r="E2997" s="22"/>
      <c r="F2997" s="22"/>
      <c r="G2997" s="2" t="str">
        <f>IF('01_Données'!Q720="","",INDEX(Tableau3[Délai],MATCH('01_Données'!P720,Tableau3[Sequence],0),))</f>
        <v/>
      </c>
      <c r="H2997" s="2" t="str">
        <f>IF('01_Données'!Q720="","",INDEX(Tableau3[Date livraison],MATCH('01_Données'!P720,Tableau3[Sequence],0),))</f>
        <v/>
      </c>
      <c r="I2997" s="1" t="str">
        <f t="shared" si="54"/>
        <v/>
      </c>
    </row>
    <row r="2998" spans="1:9" x14ac:dyDescent="0.25">
      <c r="A2998" s="19" t="str">
        <f>IF(ROW()-10&lt;='01_Données'!$O$2,ROW()-10,"")</f>
        <v/>
      </c>
      <c r="B2998" s="1" t="str">
        <f>IF('01_Données'!Q721="","",INDEX(Tableau3[N°CMD],MATCH('01_Données'!P721,Tableau3[Sequence],0),))</f>
        <v/>
      </c>
      <c r="C2998" s="31" t="str">
        <f>IF('01_Données'!Q721="","",INDEX(Tableau3[Désignation],MATCH('01_Données'!P721,Tableau3[Sequence],0),))</f>
        <v/>
      </c>
      <c r="D2998" s="1"/>
      <c r="E2998" s="22"/>
      <c r="F2998" s="22"/>
      <c r="G2998" s="2" t="str">
        <f>IF('01_Données'!Q721="","",INDEX(Tableau3[Délai],MATCH('01_Données'!P721,Tableau3[Sequence],0),))</f>
        <v/>
      </c>
      <c r="H2998" s="2" t="str">
        <f>IF('01_Données'!Q721="","",INDEX(Tableau3[Date livraison],MATCH('01_Données'!P721,Tableau3[Sequence],0),))</f>
        <v/>
      </c>
      <c r="I2998" s="1" t="str">
        <f t="shared" ref="I2998:I3027" si="55">IF(ISBLANK(A2998),"",IFERROR(H2998-G2998,""))</f>
        <v/>
      </c>
    </row>
    <row r="2999" spans="1:9" x14ac:dyDescent="0.25">
      <c r="A2999" s="19" t="str">
        <f>IF(ROW()-10&lt;='01_Données'!$O$2,ROW()-10,"")</f>
        <v/>
      </c>
      <c r="B2999" s="1" t="str">
        <f>IF('01_Données'!Q722="","",INDEX(Tableau3[N°CMD],MATCH('01_Données'!P722,Tableau3[Sequence],0),))</f>
        <v/>
      </c>
      <c r="C2999" s="31" t="str">
        <f>IF('01_Données'!Q722="","",INDEX(Tableau3[Désignation],MATCH('01_Données'!P722,Tableau3[Sequence],0),))</f>
        <v/>
      </c>
      <c r="D2999" s="1"/>
      <c r="E2999" s="22"/>
      <c r="F2999" s="22"/>
      <c r="G2999" s="2" t="str">
        <f>IF('01_Données'!Q722="","",INDEX(Tableau3[Délai],MATCH('01_Données'!P722,Tableau3[Sequence],0),))</f>
        <v/>
      </c>
      <c r="H2999" s="2" t="str">
        <f>IF('01_Données'!Q722="","",INDEX(Tableau3[Date livraison],MATCH('01_Données'!P722,Tableau3[Sequence],0),))</f>
        <v/>
      </c>
      <c r="I2999" s="1" t="str">
        <f t="shared" si="55"/>
        <v/>
      </c>
    </row>
    <row r="3000" spans="1:9" x14ac:dyDescent="0.25">
      <c r="A3000" s="19" t="str">
        <f>IF(ROW()-10&lt;='01_Données'!$O$2,ROW()-10,"")</f>
        <v/>
      </c>
      <c r="B3000" s="1" t="str">
        <f>IF('01_Données'!Q723="","",INDEX(Tableau3[N°CMD],MATCH('01_Données'!P723,Tableau3[Sequence],0),))</f>
        <v/>
      </c>
      <c r="C3000" s="31" t="str">
        <f>IF('01_Données'!Q723="","",INDEX(Tableau3[Désignation],MATCH('01_Données'!P723,Tableau3[Sequence],0),))</f>
        <v/>
      </c>
      <c r="D3000" s="1"/>
      <c r="E3000" s="22"/>
      <c r="F3000" s="22"/>
      <c r="G3000" s="2" t="str">
        <f>IF('01_Données'!Q723="","",INDEX(Tableau3[Délai],MATCH('01_Données'!P723,Tableau3[Sequence],0),))</f>
        <v/>
      </c>
      <c r="H3000" s="2" t="str">
        <f>IF('01_Données'!Q723="","",INDEX(Tableau3[Date livraison],MATCH('01_Données'!P723,Tableau3[Sequence],0),))</f>
        <v/>
      </c>
      <c r="I3000" s="1" t="str">
        <f t="shared" si="55"/>
        <v/>
      </c>
    </row>
    <row r="3001" spans="1:9" x14ac:dyDescent="0.25">
      <c r="A3001" s="19" t="str">
        <f>IF(ROW()-10&lt;='01_Données'!$O$2,ROW()-10,"")</f>
        <v/>
      </c>
      <c r="B3001" s="1" t="str">
        <f>IF('01_Données'!Q724="","",INDEX(Tableau3[N°CMD],MATCH('01_Données'!P724,Tableau3[Sequence],0),))</f>
        <v/>
      </c>
      <c r="C3001" s="31" t="str">
        <f>IF('01_Données'!Q724="","",INDEX(Tableau3[Désignation],MATCH('01_Données'!P724,Tableau3[Sequence],0),))</f>
        <v/>
      </c>
      <c r="D3001" s="1"/>
      <c r="E3001" s="22"/>
      <c r="F3001" s="22"/>
      <c r="G3001" s="2" t="str">
        <f>IF('01_Données'!Q724="","",INDEX(Tableau3[Délai],MATCH('01_Données'!P724,Tableau3[Sequence],0),))</f>
        <v/>
      </c>
      <c r="H3001" s="2" t="str">
        <f>IF('01_Données'!Q724="","",INDEX(Tableau3[Date livraison],MATCH('01_Données'!P724,Tableau3[Sequence],0),))</f>
        <v/>
      </c>
      <c r="I3001" s="1" t="str">
        <f t="shared" si="55"/>
        <v/>
      </c>
    </row>
    <row r="3002" spans="1:9" x14ac:dyDescent="0.25">
      <c r="A3002" s="19" t="str">
        <f>IF(ROW()-10&lt;='01_Données'!$O$2,ROW()-10,"")</f>
        <v/>
      </c>
      <c r="B3002" s="1" t="str">
        <f>IF('01_Données'!Q725="","",INDEX(Tableau3[N°CMD],MATCH('01_Données'!P725,Tableau3[Sequence],0),))</f>
        <v/>
      </c>
      <c r="C3002" s="31" t="str">
        <f>IF('01_Données'!Q725="","",INDEX(Tableau3[Désignation],MATCH('01_Données'!P725,Tableau3[Sequence],0),))</f>
        <v/>
      </c>
      <c r="D3002" s="1"/>
      <c r="E3002" s="22"/>
      <c r="F3002" s="22"/>
      <c r="G3002" s="2" t="str">
        <f>IF('01_Données'!Q725="","",INDEX(Tableau3[Délai],MATCH('01_Données'!P725,Tableau3[Sequence],0),))</f>
        <v/>
      </c>
      <c r="H3002" s="2" t="str">
        <f>IF('01_Données'!Q725="","",INDEX(Tableau3[Date livraison],MATCH('01_Données'!P725,Tableau3[Sequence],0),))</f>
        <v/>
      </c>
      <c r="I3002" s="1" t="str">
        <f t="shared" si="55"/>
        <v/>
      </c>
    </row>
    <row r="3003" spans="1:9" x14ac:dyDescent="0.25">
      <c r="A3003" s="19" t="str">
        <f>IF(ROW()-10&lt;='01_Données'!$O$2,ROW()-10,"")</f>
        <v/>
      </c>
      <c r="B3003" s="1" t="str">
        <f>IF('01_Données'!Q726="","",INDEX(Tableau3[N°CMD],MATCH('01_Données'!P726,Tableau3[Sequence],0),))</f>
        <v/>
      </c>
      <c r="C3003" s="31" t="str">
        <f>IF('01_Données'!Q726="","",INDEX(Tableau3[Désignation],MATCH('01_Données'!P726,Tableau3[Sequence],0),))</f>
        <v/>
      </c>
      <c r="D3003" s="1"/>
      <c r="E3003" s="22"/>
      <c r="F3003" s="22"/>
      <c r="G3003" s="2" t="str">
        <f>IF('01_Données'!Q726="","",INDEX(Tableau3[Délai],MATCH('01_Données'!P726,Tableau3[Sequence],0),))</f>
        <v/>
      </c>
      <c r="H3003" s="2" t="str">
        <f>IF('01_Données'!Q726="","",INDEX(Tableau3[Date livraison],MATCH('01_Données'!P726,Tableau3[Sequence],0),))</f>
        <v/>
      </c>
      <c r="I3003" s="1" t="str">
        <f t="shared" si="55"/>
        <v/>
      </c>
    </row>
    <row r="3004" spans="1:9" x14ac:dyDescent="0.25">
      <c r="A3004" s="19" t="str">
        <f>IF(ROW()-10&lt;='01_Données'!$O$2,ROW()-10,"")</f>
        <v/>
      </c>
      <c r="B3004" s="1" t="str">
        <f>IF('01_Données'!Q727="","",INDEX(Tableau3[N°CMD],MATCH('01_Données'!P727,Tableau3[Sequence],0),))</f>
        <v/>
      </c>
      <c r="C3004" s="31" t="str">
        <f>IF('01_Données'!Q727="","",INDEX(Tableau3[Désignation],MATCH('01_Données'!P727,Tableau3[Sequence],0),))</f>
        <v/>
      </c>
      <c r="D3004" s="1"/>
      <c r="E3004" s="22"/>
      <c r="F3004" s="22"/>
      <c r="G3004" s="2" t="str">
        <f>IF('01_Données'!Q727="","",INDEX(Tableau3[Délai],MATCH('01_Données'!P727,Tableau3[Sequence],0),))</f>
        <v/>
      </c>
      <c r="H3004" s="2" t="str">
        <f>IF('01_Données'!Q727="","",INDEX(Tableau3[Date livraison],MATCH('01_Données'!P727,Tableau3[Sequence],0),))</f>
        <v/>
      </c>
      <c r="I3004" s="1" t="str">
        <f t="shared" si="55"/>
        <v/>
      </c>
    </row>
    <row r="3005" spans="1:9" x14ac:dyDescent="0.25">
      <c r="A3005" s="19" t="str">
        <f>IF(ROW()-10&lt;='01_Données'!$O$2,ROW()-10,"")</f>
        <v/>
      </c>
      <c r="B3005" s="1" t="str">
        <f>IF('01_Données'!Q728="","",INDEX(Tableau3[N°CMD],MATCH('01_Données'!P728,Tableau3[Sequence],0),))</f>
        <v/>
      </c>
      <c r="C3005" s="31" t="str">
        <f>IF('01_Données'!Q728="","",INDEX(Tableau3[Désignation],MATCH('01_Données'!P728,Tableau3[Sequence],0),))</f>
        <v/>
      </c>
      <c r="D3005" s="1"/>
      <c r="E3005" s="22"/>
      <c r="F3005" s="22"/>
      <c r="G3005" s="2" t="str">
        <f>IF('01_Données'!Q728="","",INDEX(Tableau3[Délai],MATCH('01_Données'!P728,Tableau3[Sequence],0),))</f>
        <v/>
      </c>
      <c r="H3005" s="2" t="str">
        <f>IF('01_Données'!Q728="","",INDEX(Tableau3[Date livraison],MATCH('01_Données'!P728,Tableau3[Sequence],0),))</f>
        <v/>
      </c>
      <c r="I3005" s="1" t="str">
        <f t="shared" si="55"/>
        <v/>
      </c>
    </row>
    <row r="3006" spans="1:9" x14ac:dyDescent="0.25">
      <c r="A3006" s="19" t="str">
        <f>IF(ROW()-10&lt;='01_Données'!$O$2,ROW()-10,"")</f>
        <v/>
      </c>
      <c r="B3006" s="1" t="str">
        <f>IF('01_Données'!Q729="","",INDEX(Tableau3[N°CMD],MATCH('01_Données'!P729,Tableau3[Sequence],0),))</f>
        <v/>
      </c>
      <c r="C3006" s="31" t="str">
        <f>IF('01_Données'!Q729="","",INDEX(Tableau3[Désignation],MATCH('01_Données'!P729,Tableau3[Sequence],0),))</f>
        <v/>
      </c>
      <c r="D3006" s="1"/>
      <c r="E3006" s="22"/>
      <c r="F3006" s="22"/>
      <c r="G3006" s="2" t="str">
        <f>IF('01_Données'!Q729="","",INDEX(Tableau3[Délai],MATCH('01_Données'!P729,Tableau3[Sequence],0),))</f>
        <v/>
      </c>
      <c r="H3006" s="2" t="str">
        <f>IF('01_Données'!Q729="","",INDEX(Tableau3[Date livraison],MATCH('01_Données'!P729,Tableau3[Sequence],0),))</f>
        <v/>
      </c>
      <c r="I3006" s="1" t="str">
        <f t="shared" si="55"/>
        <v/>
      </c>
    </row>
    <row r="3007" spans="1:9" x14ac:dyDescent="0.25">
      <c r="A3007" s="19" t="str">
        <f>IF(ROW()-10&lt;='01_Données'!$O$2,ROW()-10,"")</f>
        <v/>
      </c>
      <c r="B3007" s="1" t="str">
        <f>IF('01_Données'!Q730="","",INDEX(Tableau3[N°CMD],MATCH('01_Données'!P730,Tableau3[Sequence],0),))</f>
        <v/>
      </c>
      <c r="C3007" s="31" t="str">
        <f>IF('01_Données'!Q730="","",INDEX(Tableau3[Désignation],MATCH('01_Données'!P730,Tableau3[Sequence],0),))</f>
        <v/>
      </c>
      <c r="D3007" s="1"/>
      <c r="E3007" s="22"/>
      <c r="F3007" s="22"/>
      <c r="G3007" s="2" t="str">
        <f>IF('01_Données'!Q730="","",INDEX(Tableau3[Délai],MATCH('01_Données'!P730,Tableau3[Sequence],0),))</f>
        <v/>
      </c>
      <c r="H3007" s="2" t="str">
        <f>IF('01_Données'!Q730="","",INDEX(Tableau3[Date livraison],MATCH('01_Données'!P730,Tableau3[Sequence],0),))</f>
        <v/>
      </c>
      <c r="I3007" s="1" t="str">
        <f t="shared" si="55"/>
        <v/>
      </c>
    </row>
    <row r="3008" spans="1:9" x14ac:dyDescent="0.25">
      <c r="A3008" s="19" t="str">
        <f>IF(ROW()-10&lt;='01_Données'!$O$2,ROW()-10,"")</f>
        <v/>
      </c>
      <c r="B3008" s="1" t="str">
        <f>IF('01_Données'!Q731="","",INDEX(Tableau3[N°CMD],MATCH('01_Données'!P731,Tableau3[Sequence],0),))</f>
        <v/>
      </c>
      <c r="C3008" s="31" t="str">
        <f>IF('01_Données'!Q731="","",INDEX(Tableau3[Désignation],MATCH('01_Données'!P731,Tableau3[Sequence],0),))</f>
        <v/>
      </c>
      <c r="D3008" s="1"/>
      <c r="E3008" s="22"/>
      <c r="F3008" s="22"/>
      <c r="G3008" s="2" t="str">
        <f>IF('01_Données'!Q731="","",INDEX(Tableau3[Délai],MATCH('01_Données'!P731,Tableau3[Sequence],0),))</f>
        <v/>
      </c>
      <c r="H3008" s="2" t="str">
        <f>IF('01_Données'!Q731="","",INDEX(Tableau3[Date livraison],MATCH('01_Données'!P731,Tableau3[Sequence],0),))</f>
        <v/>
      </c>
      <c r="I3008" s="1" t="str">
        <f t="shared" si="55"/>
        <v/>
      </c>
    </row>
    <row r="3009" spans="1:9" x14ac:dyDescent="0.25">
      <c r="A3009" s="19" t="str">
        <f>IF(ROW()-10&lt;='01_Données'!$O$2,ROW()-10,"")</f>
        <v/>
      </c>
      <c r="B3009" s="1" t="str">
        <f>IF('01_Données'!Q732="","",INDEX(Tableau3[N°CMD],MATCH('01_Données'!P732,Tableau3[Sequence],0),))</f>
        <v/>
      </c>
      <c r="C3009" s="31" t="str">
        <f>IF('01_Données'!Q732="","",INDEX(Tableau3[Désignation],MATCH('01_Données'!P732,Tableau3[Sequence],0),))</f>
        <v/>
      </c>
      <c r="D3009" s="1"/>
      <c r="E3009" s="22"/>
      <c r="F3009" s="22"/>
      <c r="G3009" s="2" t="str">
        <f>IF('01_Données'!Q732="","",INDEX(Tableau3[Délai],MATCH('01_Données'!P732,Tableau3[Sequence],0),))</f>
        <v/>
      </c>
      <c r="H3009" s="2" t="str">
        <f>IF('01_Données'!Q732="","",INDEX(Tableau3[Date livraison],MATCH('01_Données'!P732,Tableau3[Sequence],0),))</f>
        <v/>
      </c>
      <c r="I3009" s="1" t="str">
        <f t="shared" si="55"/>
        <v/>
      </c>
    </row>
    <row r="3010" spans="1:9" x14ac:dyDescent="0.25">
      <c r="A3010" s="19" t="str">
        <f>IF(ROW()-10&lt;='01_Données'!$O$2,ROW()-10,"")</f>
        <v/>
      </c>
      <c r="B3010" s="1" t="str">
        <f>IF('01_Données'!Q733="","",INDEX(Tableau3[N°CMD],MATCH('01_Données'!P733,Tableau3[Sequence],0),))</f>
        <v/>
      </c>
      <c r="C3010" s="31" t="str">
        <f>IF('01_Données'!Q733="","",INDEX(Tableau3[Désignation],MATCH('01_Données'!P733,Tableau3[Sequence],0),))</f>
        <v/>
      </c>
      <c r="D3010" s="1"/>
      <c r="E3010" s="22"/>
      <c r="F3010" s="22"/>
      <c r="G3010" s="2" t="str">
        <f>IF('01_Données'!Q733="","",INDEX(Tableau3[Délai],MATCH('01_Données'!P733,Tableau3[Sequence],0),))</f>
        <v/>
      </c>
      <c r="H3010" s="2" t="str">
        <f>IF('01_Données'!Q733="","",INDEX(Tableau3[Date livraison],MATCH('01_Données'!P733,Tableau3[Sequence],0),))</f>
        <v/>
      </c>
      <c r="I3010" s="1" t="str">
        <f t="shared" si="55"/>
        <v/>
      </c>
    </row>
    <row r="3011" spans="1:9" x14ac:dyDescent="0.25">
      <c r="A3011" s="19" t="str">
        <f>IF(ROW()-10&lt;='01_Données'!$O$2,ROW()-10,"")</f>
        <v/>
      </c>
      <c r="B3011" s="1" t="str">
        <f>IF('01_Données'!Q734="","",INDEX(Tableau3[N°CMD],MATCH('01_Données'!P734,Tableau3[Sequence],0),))</f>
        <v/>
      </c>
      <c r="C3011" s="31" t="str">
        <f>IF('01_Données'!Q734="","",INDEX(Tableau3[Désignation],MATCH('01_Données'!P734,Tableau3[Sequence],0),))</f>
        <v/>
      </c>
      <c r="D3011" s="1"/>
      <c r="E3011" s="22"/>
      <c r="F3011" s="22"/>
      <c r="G3011" s="2" t="str">
        <f>IF('01_Données'!Q734="","",INDEX(Tableau3[Délai],MATCH('01_Données'!P734,Tableau3[Sequence],0),))</f>
        <v/>
      </c>
      <c r="H3011" s="2" t="str">
        <f>IF('01_Données'!Q734="","",INDEX(Tableau3[Date livraison],MATCH('01_Données'!P734,Tableau3[Sequence],0),))</f>
        <v/>
      </c>
      <c r="I3011" s="1" t="str">
        <f t="shared" si="55"/>
        <v/>
      </c>
    </row>
    <row r="3012" spans="1:9" x14ac:dyDescent="0.25">
      <c r="A3012" s="19" t="str">
        <f>IF(ROW()-10&lt;='01_Données'!$O$2,ROW()-10,"")</f>
        <v/>
      </c>
      <c r="B3012" s="1" t="str">
        <f>IF('01_Données'!Q735="","",INDEX(Tableau3[N°CMD],MATCH('01_Données'!P735,Tableau3[Sequence],0),))</f>
        <v/>
      </c>
      <c r="C3012" s="31" t="str">
        <f>IF('01_Données'!Q735="","",INDEX(Tableau3[Désignation],MATCH('01_Données'!P735,Tableau3[Sequence],0),))</f>
        <v/>
      </c>
      <c r="D3012" s="1"/>
      <c r="E3012" s="22"/>
      <c r="F3012" s="22"/>
      <c r="G3012" s="2" t="str">
        <f>IF('01_Données'!Q735="","",INDEX(Tableau3[Délai],MATCH('01_Données'!P735,Tableau3[Sequence],0),))</f>
        <v/>
      </c>
      <c r="H3012" s="2" t="str">
        <f>IF('01_Données'!Q735="","",INDEX(Tableau3[Date livraison],MATCH('01_Données'!P735,Tableau3[Sequence],0),))</f>
        <v/>
      </c>
      <c r="I3012" s="1" t="str">
        <f t="shared" si="55"/>
        <v/>
      </c>
    </row>
    <row r="3013" spans="1:9" x14ac:dyDescent="0.25">
      <c r="A3013" s="19" t="str">
        <f>IF(ROW()-10&lt;='01_Données'!$O$2,ROW()-10,"")</f>
        <v/>
      </c>
      <c r="B3013" s="1" t="str">
        <f>IF('01_Données'!Q736="","",INDEX(Tableau3[N°CMD],MATCH('01_Données'!P736,Tableau3[Sequence],0),))</f>
        <v/>
      </c>
      <c r="C3013" s="31" t="str">
        <f>IF('01_Données'!Q736="","",INDEX(Tableau3[Désignation],MATCH('01_Données'!P736,Tableau3[Sequence],0),))</f>
        <v/>
      </c>
      <c r="D3013" s="1"/>
      <c r="E3013" s="22"/>
      <c r="F3013" s="22"/>
      <c r="G3013" s="2" t="str">
        <f>IF('01_Données'!Q736="","",INDEX(Tableau3[Délai],MATCH('01_Données'!P736,Tableau3[Sequence],0),))</f>
        <v/>
      </c>
      <c r="H3013" s="2" t="str">
        <f>IF('01_Données'!Q736="","",INDEX(Tableau3[Date livraison],MATCH('01_Données'!P736,Tableau3[Sequence],0),))</f>
        <v/>
      </c>
      <c r="I3013" s="1" t="str">
        <f t="shared" si="55"/>
        <v/>
      </c>
    </row>
    <row r="3014" spans="1:9" x14ac:dyDescent="0.25">
      <c r="A3014" s="19" t="str">
        <f>IF(ROW()-10&lt;='01_Données'!$O$2,ROW()-10,"")</f>
        <v/>
      </c>
      <c r="B3014" s="1" t="str">
        <f>IF('01_Données'!Q737="","",INDEX(Tableau3[N°CMD],MATCH('01_Données'!P737,Tableau3[Sequence],0),))</f>
        <v/>
      </c>
      <c r="C3014" s="31" t="str">
        <f>IF('01_Données'!Q737="","",INDEX(Tableau3[Désignation],MATCH('01_Données'!P737,Tableau3[Sequence],0),))</f>
        <v/>
      </c>
      <c r="D3014" s="1"/>
      <c r="E3014" s="22"/>
      <c r="F3014" s="22"/>
      <c r="G3014" s="2" t="str">
        <f>IF('01_Données'!Q737="","",INDEX(Tableau3[Délai],MATCH('01_Données'!P737,Tableau3[Sequence],0),))</f>
        <v/>
      </c>
      <c r="H3014" s="2" t="str">
        <f>IF('01_Données'!Q737="","",INDEX(Tableau3[Date livraison],MATCH('01_Données'!P737,Tableau3[Sequence],0),))</f>
        <v/>
      </c>
      <c r="I3014" s="1" t="str">
        <f t="shared" si="55"/>
        <v/>
      </c>
    </row>
    <row r="3015" spans="1:9" x14ac:dyDescent="0.25">
      <c r="A3015" s="19" t="str">
        <f>IF(ROW()-10&lt;='01_Données'!$O$2,ROW()-10,"")</f>
        <v/>
      </c>
      <c r="B3015" s="1" t="str">
        <f>IF('01_Données'!Q738="","",INDEX(Tableau3[N°CMD],MATCH('01_Données'!P738,Tableau3[Sequence],0),))</f>
        <v/>
      </c>
      <c r="C3015" s="31" t="str">
        <f>IF('01_Données'!Q738="","",INDEX(Tableau3[Désignation],MATCH('01_Données'!P738,Tableau3[Sequence],0),))</f>
        <v/>
      </c>
      <c r="D3015" s="1"/>
      <c r="E3015" s="22"/>
      <c r="F3015" s="22"/>
      <c r="G3015" s="2" t="str">
        <f>IF('01_Données'!Q738="","",INDEX(Tableau3[Délai],MATCH('01_Données'!P738,Tableau3[Sequence],0),))</f>
        <v/>
      </c>
      <c r="H3015" s="2" t="str">
        <f>IF('01_Données'!Q738="","",INDEX(Tableau3[Date livraison],MATCH('01_Données'!P738,Tableau3[Sequence],0),))</f>
        <v/>
      </c>
      <c r="I3015" s="1" t="str">
        <f t="shared" si="55"/>
        <v/>
      </c>
    </row>
    <row r="3016" spans="1:9" x14ac:dyDescent="0.25">
      <c r="A3016" s="19" t="str">
        <f>IF(ROW()-10&lt;='01_Données'!$O$2,ROW()-10,"")</f>
        <v/>
      </c>
      <c r="B3016" s="1" t="str">
        <f>IF('01_Données'!Q739="","",INDEX(Tableau3[N°CMD],MATCH('01_Données'!P739,Tableau3[Sequence],0),))</f>
        <v/>
      </c>
      <c r="C3016" s="31" t="str">
        <f>IF('01_Données'!Q739="","",INDEX(Tableau3[Désignation],MATCH('01_Données'!P739,Tableau3[Sequence],0),))</f>
        <v/>
      </c>
      <c r="D3016" s="1"/>
      <c r="E3016" s="22"/>
      <c r="F3016" s="22"/>
      <c r="G3016" s="2" t="str">
        <f>IF('01_Données'!Q739="","",INDEX(Tableau3[Délai],MATCH('01_Données'!P739,Tableau3[Sequence],0),))</f>
        <v/>
      </c>
      <c r="H3016" s="2" t="str">
        <f>IF('01_Données'!Q739="","",INDEX(Tableau3[Date livraison],MATCH('01_Données'!P739,Tableau3[Sequence],0),))</f>
        <v/>
      </c>
      <c r="I3016" s="1" t="str">
        <f t="shared" si="55"/>
        <v/>
      </c>
    </row>
    <row r="3017" spans="1:9" x14ac:dyDescent="0.25">
      <c r="A3017" s="19" t="str">
        <f>IF(ROW()-10&lt;='01_Données'!$O$2,ROW()-10,"")</f>
        <v/>
      </c>
      <c r="B3017" s="1" t="str">
        <f>IF('01_Données'!Q740="","",INDEX(Tableau3[N°CMD],MATCH('01_Données'!P740,Tableau3[Sequence],0),))</f>
        <v/>
      </c>
      <c r="C3017" s="31" t="str">
        <f>IF('01_Données'!Q740="","",INDEX(Tableau3[Désignation],MATCH('01_Données'!P740,Tableau3[Sequence],0),))</f>
        <v/>
      </c>
      <c r="D3017" s="1"/>
      <c r="E3017" s="22"/>
      <c r="F3017" s="22"/>
      <c r="G3017" s="2" t="str">
        <f>IF('01_Données'!Q740="","",INDEX(Tableau3[Délai],MATCH('01_Données'!P740,Tableau3[Sequence],0),))</f>
        <v/>
      </c>
      <c r="H3017" s="2" t="str">
        <f>IF('01_Données'!Q740="","",INDEX(Tableau3[Date livraison],MATCH('01_Données'!P740,Tableau3[Sequence],0),))</f>
        <v/>
      </c>
      <c r="I3017" s="1" t="str">
        <f t="shared" si="55"/>
        <v/>
      </c>
    </row>
    <row r="3018" spans="1:9" x14ac:dyDescent="0.25">
      <c r="A3018" s="19" t="str">
        <f>IF(ROW()-10&lt;='01_Données'!$O$2,ROW()-10,"")</f>
        <v/>
      </c>
      <c r="B3018" s="1" t="str">
        <f>IF('01_Données'!Q741="","",INDEX(Tableau3[N°CMD],MATCH('01_Données'!P741,Tableau3[Sequence],0),))</f>
        <v/>
      </c>
      <c r="C3018" s="31" t="str">
        <f>IF('01_Données'!Q741="","",INDEX(Tableau3[Désignation],MATCH('01_Données'!P741,Tableau3[Sequence],0),))</f>
        <v/>
      </c>
      <c r="D3018" s="1"/>
      <c r="E3018" s="22"/>
      <c r="F3018" s="22"/>
      <c r="G3018" s="2" t="str">
        <f>IF('01_Données'!Q741="","",INDEX(Tableau3[Délai],MATCH('01_Données'!P741,Tableau3[Sequence],0),))</f>
        <v/>
      </c>
      <c r="H3018" s="2" t="str">
        <f>IF('01_Données'!Q741="","",INDEX(Tableau3[Date livraison],MATCH('01_Données'!P741,Tableau3[Sequence],0),))</f>
        <v/>
      </c>
      <c r="I3018" s="1" t="str">
        <f t="shared" si="55"/>
        <v/>
      </c>
    </row>
    <row r="3019" spans="1:9" x14ac:dyDescent="0.25">
      <c r="A3019" s="19" t="str">
        <f>IF(ROW()-10&lt;='01_Données'!$O$2,ROW()-10,"")</f>
        <v/>
      </c>
      <c r="B3019" s="1" t="str">
        <f>IF('01_Données'!Q742="","",INDEX(Tableau3[N°CMD],MATCH('01_Données'!P742,Tableau3[Sequence],0),))</f>
        <v/>
      </c>
      <c r="C3019" s="31" t="str">
        <f>IF('01_Données'!Q742="","",INDEX(Tableau3[Désignation],MATCH('01_Données'!P742,Tableau3[Sequence],0),))</f>
        <v/>
      </c>
      <c r="D3019" s="1"/>
      <c r="E3019" s="22"/>
      <c r="F3019" s="22"/>
      <c r="G3019" s="2" t="str">
        <f>IF('01_Données'!Q742="","",INDEX(Tableau3[Délai],MATCH('01_Données'!P742,Tableau3[Sequence],0),))</f>
        <v/>
      </c>
      <c r="H3019" s="2" t="str">
        <f>IF('01_Données'!Q742="","",INDEX(Tableau3[Date livraison],MATCH('01_Données'!P742,Tableau3[Sequence],0),))</f>
        <v/>
      </c>
      <c r="I3019" s="1" t="str">
        <f t="shared" si="55"/>
        <v/>
      </c>
    </row>
    <row r="3020" spans="1:9" x14ac:dyDescent="0.25">
      <c r="A3020" s="19" t="str">
        <f>IF(ROW()-10&lt;='01_Données'!$O$2,ROW()-10,"")</f>
        <v/>
      </c>
      <c r="B3020" s="1" t="str">
        <f>IF('01_Données'!Q743="","",INDEX(Tableau3[N°CMD],MATCH('01_Données'!P743,Tableau3[Sequence],0),))</f>
        <v/>
      </c>
      <c r="C3020" s="31" t="str">
        <f>IF('01_Données'!Q743="","",INDEX(Tableau3[Désignation],MATCH('01_Données'!P743,Tableau3[Sequence],0),))</f>
        <v/>
      </c>
      <c r="D3020" s="1"/>
      <c r="E3020" s="22"/>
      <c r="F3020" s="22"/>
      <c r="G3020" s="2" t="str">
        <f>IF('01_Données'!Q743="","",INDEX(Tableau3[Délai],MATCH('01_Données'!P743,Tableau3[Sequence],0),))</f>
        <v/>
      </c>
      <c r="H3020" s="2" t="str">
        <f>IF('01_Données'!Q743="","",INDEX(Tableau3[Date livraison],MATCH('01_Données'!P743,Tableau3[Sequence],0),))</f>
        <v/>
      </c>
      <c r="I3020" s="1" t="str">
        <f t="shared" si="55"/>
        <v/>
      </c>
    </row>
    <row r="3021" spans="1:9" x14ac:dyDescent="0.25">
      <c r="A3021" s="19" t="str">
        <f>IF(ROW()-10&lt;='01_Données'!$O$2,ROW()-10,"")</f>
        <v/>
      </c>
      <c r="B3021" s="1" t="str">
        <f>IF('01_Données'!Q744="","",INDEX(Tableau3[N°CMD],MATCH('01_Données'!P744,Tableau3[Sequence],0),))</f>
        <v/>
      </c>
      <c r="C3021" s="31" t="str">
        <f>IF('01_Données'!Q744="","",INDEX(Tableau3[Désignation],MATCH('01_Données'!P744,Tableau3[Sequence],0),))</f>
        <v/>
      </c>
      <c r="D3021" s="1"/>
      <c r="E3021" s="22"/>
      <c r="F3021" s="22"/>
      <c r="G3021" s="2" t="str">
        <f>IF('01_Données'!Q744="","",INDEX(Tableau3[Délai],MATCH('01_Données'!P744,Tableau3[Sequence],0),))</f>
        <v/>
      </c>
      <c r="H3021" s="2" t="str">
        <f>IF('01_Données'!Q744="","",INDEX(Tableau3[Date livraison],MATCH('01_Données'!P744,Tableau3[Sequence],0),))</f>
        <v/>
      </c>
      <c r="I3021" s="1" t="str">
        <f t="shared" si="55"/>
        <v/>
      </c>
    </row>
    <row r="3022" spans="1:9" x14ac:dyDescent="0.25">
      <c r="A3022" s="19" t="str">
        <f>IF(ROW()-10&lt;='01_Données'!$O$2,ROW()-10,"")</f>
        <v/>
      </c>
      <c r="B3022" s="1" t="str">
        <f>IF('01_Données'!Q745="","",INDEX(Tableau3[N°CMD],MATCH('01_Données'!P745,Tableau3[Sequence],0),))</f>
        <v/>
      </c>
      <c r="C3022" s="31" t="str">
        <f>IF('01_Données'!Q745="","",INDEX(Tableau3[Désignation],MATCH('01_Données'!P745,Tableau3[Sequence],0),))</f>
        <v/>
      </c>
      <c r="D3022" s="1"/>
      <c r="E3022" s="22"/>
      <c r="F3022" s="22"/>
      <c r="G3022" s="2" t="str">
        <f>IF('01_Données'!Q745="","",INDEX(Tableau3[Délai],MATCH('01_Données'!P745,Tableau3[Sequence],0),))</f>
        <v/>
      </c>
      <c r="H3022" s="2" t="str">
        <f>IF('01_Données'!Q745="","",INDEX(Tableau3[Date livraison],MATCH('01_Données'!P745,Tableau3[Sequence],0),))</f>
        <v/>
      </c>
      <c r="I3022" s="1" t="str">
        <f t="shared" si="55"/>
        <v/>
      </c>
    </row>
    <row r="3023" spans="1:9" x14ac:dyDescent="0.25">
      <c r="A3023" s="19" t="str">
        <f>IF(ROW()-10&lt;='01_Données'!$O$2,ROW()-10,"")</f>
        <v/>
      </c>
      <c r="B3023" s="1" t="str">
        <f>IF('01_Données'!Q746="","",INDEX(Tableau3[N°CMD],MATCH('01_Données'!P746,Tableau3[Sequence],0),))</f>
        <v/>
      </c>
      <c r="C3023" s="31" t="str">
        <f>IF('01_Données'!Q746="","",INDEX(Tableau3[Désignation],MATCH('01_Données'!P746,Tableau3[Sequence],0),))</f>
        <v/>
      </c>
      <c r="D3023" s="1"/>
      <c r="E3023" s="22"/>
      <c r="F3023" s="22"/>
      <c r="G3023" s="2" t="str">
        <f>IF('01_Données'!Q746="","",INDEX(Tableau3[Délai],MATCH('01_Données'!P746,Tableau3[Sequence],0),))</f>
        <v/>
      </c>
      <c r="H3023" s="2" t="str">
        <f>IF('01_Données'!Q746="","",INDEX(Tableau3[Date livraison],MATCH('01_Données'!P746,Tableau3[Sequence],0),))</f>
        <v/>
      </c>
      <c r="I3023" s="1" t="str">
        <f t="shared" si="55"/>
        <v/>
      </c>
    </row>
    <row r="3024" spans="1:9" x14ac:dyDescent="0.25">
      <c r="A3024" s="19" t="str">
        <f>IF(ROW()-10&lt;='01_Données'!$O$2,ROW()-10,"")</f>
        <v/>
      </c>
      <c r="B3024" s="1" t="str">
        <f>IF('01_Données'!Q747="","",INDEX(Tableau3[N°CMD],MATCH('01_Données'!P747,Tableau3[Sequence],0),))</f>
        <v/>
      </c>
      <c r="C3024" s="31" t="str">
        <f>IF('01_Données'!Q747="","",INDEX(Tableau3[Désignation],MATCH('01_Données'!P747,Tableau3[Sequence],0),))</f>
        <v/>
      </c>
      <c r="D3024" s="1"/>
      <c r="E3024" s="22"/>
      <c r="F3024" s="22"/>
      <c r="G3024" s="2" t="str">
        <f>IF('01_Données'!Q747="","",INDEX(Tableau3[Délai],MATCH('01_Données'!P747,Tableau3[Sequence],0),))</f>
        <v/>
      </c>
      <c r="H3024" s="2" t="str">
        <f>IF('01_Données'!Q747="","",INDEX(Tableau3[Date livraison],MATCH('01_Données'!P747,Tableau3[Sequence],0),))</f>
        <v/>
      </c>
      <c r="I3024" s="1" t="str">
        <f t="shared" si="55"/>
        <v/>
      </c>
    </row>
    <row r="3025" spans="1:9" x14ac:dyDescent="0.25">
      <c r="A3025" s="19" t="str">
        <f>IF(ROW()-10&lt;='01_Données'!$O$2,ROW()-10,"")</f>
        <v/>
      </c>
      <c r="B3025" s="1" t="str">
        <f>IF('01_Données'!Q748="","",INDEX(Tableau3[N°CMD],MATCH('01_Données'!P748,Tableau3[Sequence],0),))</f>
        <v/>
      </c>
      <c r="C3025" s="31" t="str">
        <f>IF('01_Données'!Q748="","",INDEX(Tableau3[Désignation],MATCH('01_Données'!P748,Tableau3[Sequence],0),))</f>
        <v/>
      </c>
      <c r="D3025" s="1"/>
      <c r="E3025" s="22"/>
      <c r="F3025" s="22"/>
      <c r="G3025" s="2" t="str">
        <f>IF('01_Données'!Q748="","",INDEX(Tableau3[Délai],MATCH('01_Données'!P748,Tableau3[Sequence],0),))</f>
        <v/>
      </c>
      <c r="H3025" s="2" t="str">
        <f>IF('01_Données'!Q748="","",INDEX(Tableau3[Date livraison],MATCH('01_Données'!P748,Tableau3[Sequence],0),))</f>
        <v/>
      </c>
      <c r="I3025" s="1" t="str">
        <f t="shared" si="55"/>
        <v/>
      </c>
    </row>
    <row r="3026" spans="1:9" x14ac:dyDescent="0.25">
      <c r="A3026" s="19" t="str">
        <f>IF(ROW()-10&lt;='01_Données'!$O$2,ROW()-10,"")</f>
        <v/>
      </c>
      <c r="B3026" s="1" t="str">
        <f>IF('01_Données'!Q749="","",INDEX(Tableau3[N°CMD],MATCH('01_Données'!P749,Tableau3[Sequence],0),))</f>
        <v/>
      </c>
      <c r="C3026" s="31" t="str">
        <f>IF('01_Données'!Q749="","",INDEX(Tableau3[Désignation],MATCH('01_Données'!P749,Tableau3[Sequence],0),))</f>
        <v/>
      </c>
      <c r="D3026" s="1"/>
      <c r="E3026" s="22"/>
      <c r="F3026" s="22"/>
      <c r="G3026" s="2" t="str">
        <f>IF('01_Données'!Q749="","",INDEX(Tableau3[Délai],MATCH('01_Données'!P749,Tableau3[Sequence],0),))</f>
        <v/>
      </c>
      <c r="H3026" s="2" t="str">
        <f>IF('01_Données'!Q749="","",INDEX(Tableau3[Date livraison],MATCH('01_Données'!P749,Tableau3[Sequence],0),))</f>
        <v/>
      </c>
      <c r="I3026" s="1" t="str">
        <f t="shared" si="55"/>
        <v/>
      </c>
    </row>
    <row r="3027" spans="1:9" x14ac:dyDescent="0.25">
      <c r="A3027" s="19" t="str">
        <f>IF(ROW()-10&lt;='01_Données'!$O$2,ROW()-10,"")</f>
        <v/>
      </c>
      <c r="B3027" s="1" t="str">
        <f>IF('01_Données'!Q750="","",INDEX(Tableau3[N°CMD],MATCH('01_Données'!P750,Tableau3[Sequence],0),))</f>
        <v/>
      </c>
      <c r="C3027" s="31" t="str">
        <f>IF('01_Données'!Q750="","",INDEX(Tableau3[Désignation],MATCH('01_Données'!P750,Tableau3[Sequence],0),))</f>
        <v/>
      </c>
      <c r="D3027" s="1"/>
      <c r="E3027" s="22"/>
      <c r="F3027" s="22"/>
      <c r="G3027" s="2" t="str">
        <f>IF('01_Données'!Q750="","",INDEX(Tableau3[Délai],MATCH('01_Données'!P750,Tableau3[Sequence],0),))</f>
        <v/>
      </c>
      <c r="H3027" s="2" t="str">
        <f>IF('01_Données'!Q750="","",INDEX(Tableau3[Date livraison],MATCH('01_Données'!P750,Tableau3[Sequence],0),))</f>
        <v/>
      </c>
      <c r="I3027" s="1" t="str">
        <f t="shared" si="55"/>
        <v/>
      </c>
    </row>
    <row r="3028" spans="1:9" x14ac:dyDescent="0.25">
      <c r="A3028" s="19"/>
      <c r="B3028" s="1"/>
      <c r="C3028" s="31"/>
      <c r="D3028" s="1"/>
      <c r="E3028" s="22"/>
      <c r="F3028" s="22"/>
      <c r="G3028" s="2"/>
      <c r="H3028" s="2"/>
      <c r="I3028" s="1"/>
    </row>
  </sheetData>
  <mergeCells count="14">
    <mergeCell ref="L6:L7"/>
    <mergeCell ref="K1:L4"/>
    <mergeCell ref="E6:E7"/>
    <mergeCell ref="G6:G7"/>
    <mergeCell ref="H6:H7"/>
    <mergeCell ref="B8:C8"/>
    <mergeCell ref="A1:B4"/>
    <mergeCell ref="A6:A7"/>
    <mergeCell ref="B6:C7"/>
    <mergeCell ref="D6:D7"/>
    <mergeCell ref="D8:E8"/>
    <mergeCell ref="C1:J4"/>
    <mergeCell ref="I6:I7"/>
    <mergeCell ref="J6:K7"/>
  </mergeCell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F6BE565-E85F-49C4-8BC5-A4D1A24272CB}">
          <x14:formula1>
            <xm:f>'01_Données'!$T$2:$T$759</xm:f>
          </x14:formula1>
          <xm:sqref>B6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93A4C7B-B79A-4F8F-8BA7-BF29BAF7E2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01_Données</vt:lpstr>
      <vt:lpstr>02_Resultat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</dc:creator>
  <cp:lastModifiedBy>Control</cp:lastModifiedBy>
  <cp:lastPrinted>2019-05-13T13:24:07Z</cp:lastPrinted>
  <dcterms:created xsi:type="dcterms:W3CDTF">2019-05-13T06:20:41Z</dcterms:created>
  <dcterms:modified xsi:type="dcterms:W3CDTF">2019-05-20T07:03:51Z</dcterms:modified>
</cp:coreProperties>
</file>